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336543/PycharmProjects/lixinren/"/>
    </mc:Choice>
  </mc:AlternateContent>
  <xr:revisionPtr revIDLastSave="0" documentId="13_ncr:1_{4F8D782A-846F-8742-BC8E-F51BBAB9F912}" xr6:coauthVersionLast="43" xr6:coauthVersionMax="43" xr10:uidLastSave="{00000000-0000-0000-0000-000000000000}"/>
  <bookViews>
    <workbookView xWindow="12660" yWindow="460" windowWidth="28800" windowHeight="16120" activeTab="5" xr2:uid="{00000000-000D-0000-FFFF-FFFF00000000}"/>
  </bookViews>
  <sheets>
    <sheet name="全指医药" sheetId="1" r:id="rId1"/>
    <sheet name="中国互联" sheetId="14" r:id="rId2"/>
    <sheet name="医药100" sheetId="2" r:id="rId3"/>
    <sheet name="国证医药" sheetId="3" r:id="rId4"/>
    <sheet name="中证红利" sheetId="20" r:id="rId5"/>
    <sheet name="养老产业" sheetId="4" r:id="rId6"/>
    <sheet name="300地产" sheetId="5" r:id="rId7"/>
    <sheet name="地产等权" sheetId="6" r:id="rId8"/>
    <sheet name="国证地产" sheetId="7" r:id="rId9"/>
    <sheet name="深证价值" sheetId="8" r:id="rId10"/>
    <sheet name="中证200" sheetId="9" r:id="rId11"/>
    <sheet name="沪深300" sheetId="10" r:id="rId12"/>
    <sheet name="300价值" sheetId="11" r:id="rId13"/>
    <sheet name="中证500" sheetId="12" r:id="rId14"/>
    <sheet name="500 SNLV" sheetId="13" r:id="rId15"/>
    <sheet name="价值回报" sheetId="15" r:id="rId16"/>
    <sheet name="深证红利" sheetId="16" r:id="rId17"/>
    <sheet name="上证红利" sheetId="17" r:id="rId18"/>
    <sheet name="家用电器" sheetId="18" r:id="rId19"/>
    <sheet name="中证银行" sheetId="19" r:id="rId20"/>
    <sheet name="红利低波" sheetId="21" r:id="rId21"/>
    <sheet name="中证传媒" sheetId="22" r:id="rId22"/>
    <sheet name="中证军工" sheetId="23" r:id="rId23"/>
    <sheet name="恒生指数" sheetId="24" r:id="rId24"/>
    <sheet name="全指消费" sheetId="25" r:id="rId25"/>
    <sheet name="中证环保" sheetId="26" r:id="rId26"/>
    <sheet name="保险主题" sheetId="27" r:id="rId27"/>
    <sheet name="大农业" sheetId="28" r:id="rId28"/>
    <sheet name="全指信息" sheetId="29" r:id="rId29"/>
    <sheet name="全指金融" sheetId="30" r:id="rId30"/>
    <sheet name="证券公司" sheetId="31" r:id="rId31"/>
    <sheet name="食品饮料" sheetId="32" r:id="rId32"/>
    <sheet name="中证白酒" sheetId="33" r:id="rId33"/>
    <sheet name="创业板指" sheetId="34" r:id="rId34"/>
    <sheet name="中证生物医药" sheetId="35" r:id="rId35"/>
    <sheet name="SAP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" i="14" l="1"/>
  <c r="E10" i="14"/>
  <c r="F10" i="14" s="1"/>
  <c r="G10" i="14"/>
  <c r="H10" i="14" s="1"/>
  <c r="H13" i="15"/>
  <c r="F13" i="15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2" i="1"/>
  <c r="F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2" i="1"/>
  <c r="G10" i="36" l="1"/>
  <c r="E9" i="36"/>
  <c r="J8" i="36"/>
  <c r="G8" i="36"/>
  <c r="E8" i="36"/>
  <c r="E11" i="36" s="1"/>
  <c r="J7" i="36"/>
  <c r="G7" i="36"/>
  <c r="H7" i="36" s="1"/>
  <c r="E7" i="36"/>
  <c r="J6" i="36"/>
  <c r="G6" i="36"/>
  <c r="H6" i="36" s="1"/>
  <c r="E6" i="36"/>
  <c r="F7" i="36" s="1"/>
  <c r="J5" i="36"/>
  <c r="G5" i="36"/>
  <c r="H5" i="36" s="1"/>
  <c r="F5" i="36"/>
  <c r="E5" i="36"/>
  <c r="J4" i="36"/>
  <c r="G4" i="36"/>
  <c r="H4" i="36" s="1"/>
  <c r="F4" i="36"/>
  <c r="E4" i="36"/>
  <c r="J3" i="36"/>
  <c r="G3" i="36"/>
  <c r="F3" i="36"/>
  <c r="E3" i="36"/>
  <c r="J2" i="36"/>
  <c r="G2" i="36"/>
  <c r="H3" i="36" s="1"/>
  <c r="E2" i="36"/>
  <c r="E9" i="35"/>
  <c r="J7" i="35"/>
  <c r="G7" i="35"/>
  <c r="H7" i="35" s="1"/>
  <c r="G10" i="35" s="1"/>
  <c r="F7" i="35"/>
  <c r="E10" i="35" s="1"/>
  <c r="E7" i="35"/>
  <c r="J6" i="35"/>
  <c r="G6" i="35"/>
  <c r="H6" i="35" s="1"/>
  <c r="F6" i="35"/>
  <c r="E6" i="35"/>
  <c r="J5" i="35"/>
  <c r="H5" i="35"/>
  <c r="G5" i="35"/>
  <c r="F5" i="35"/>
  <c r="E5" i="35"/>
  <c r="J4" i="35"/>
  <c r="H4" i="35"/>
  <c r="G4" i="35"/>
  <c r="E4" i="35"/>
  <c r="J3" i="35"/>
  <c r="H3" i="35"/>
  <c r="G3" i="35"/>
  <c r="E3" i="35"/>
  <c r="F3" i="35" s="1"/>
  <c r="J2" i="35"/>
  <c r="G2" i="35"/>
  <c r="E2" i="35"/>
  <c r="E8" i="35" s="1"/>
  <c r="F458" i="34"/>
  <c r="J456" i="34"/>
  <c r="G456" i="34"/>
  <c r="F457" i="34" s="1"/>
  <c r="E456" i="34"/>
  <c r="J455" i="34"/>
  <c r="G455" i="34"/>
  <c r="H455" i="34" s="1"/>
  <c r="E455" i="34"/>
  <c r="F455" i="34" s="1"/>
  <c r="J454" i="34"/>
  <c r="G454" i="34"/>
  <c r="H454" i="34" s="1"/>
  <c r="E454" i="34"/>
  <c r="F454" i="34" s="1"/>
  <c r="J453" i="34"/>
  <c r="G453" i="34"/>
  <c r="H453" i="34" s="1"/>
  <c r="E453" i="34"/>
  <c r="F453" i="34" s="1"/>
  <c r="J452" i="34"/>
  <c r="G452" i="34"/>
  <c r="H452" i="34" s="1"/>
  <c r="E452" i="34"/>
  <c r="J451" i="34"/>
  <c r="G451" i="34"/>
  <c r="H451" i="34" s="1"/>
  <c r="F451" i="34"/>
  <c r="E451" i="34"/>
  <c r="J450" i="34"/>
  <c r="G450" i="34"/>
  <c r="E450" i="34"/>
  <c r="J449" i="34"/>
  <c r="H449" i="34"/>
  <c r="G449" i="34"/>
  <c r="E449" i="34"/>
  <c r="F449" i="34" s="1"/>
  <c r="J448" i="34"/>
  <c r="G448" i="34"/>
  <c r="E448" i="34"/>
  <c r="F448" i="34" s="1"/>
  <c r="J447" i="34"/>
  <c r="G447" i="34"/>
  <c r="H447" i="34" s="1"/>
  <c r="E447" i="34"/>
  <c r="F447" i="34" s="1"/>
  <c r="J446" i="34"/>
  <c r="G446" i="34"/>
  <c r="H446" i="34" s="1"/>
  <c r="E446" i="34"/>
  <c r="F446" i="34" s="1"/>
  <c r="J445" i="34"/>
  <c r="G445" i="34"/>
  <c r="H445" i="34" s="1"/>
  <c r="E445" i="34"/>
  <c r="F445" i="34" s="1"/>
  <c r="J444" i="34"/>
  <c r="G444" i="34"/>
  <c r="H444" i="34" s="1"/>
  <c r="E444" i="34"/>
  <c r="J443" i="34"/>
  <c r="G443" i="34"/>
  <c r="H443" i="34" s="1"/>
  <c r="F443" i="34"/>
  <c r="E443" i="34"/>
  <c r="J442" i="34"/>
  <c r="G442" i="34"/>
  <c r="E442" i="34"/>
  <c r="J441" i="34"/>
  <c r="H441" i="34"/>
  <c r="G441" i="34"/>
  <c r="E441" i="34"/>
  <c r="F441" i="34" s="1"/>
  <c r="J440" i="34"/>
  <c r="G440" i="34"/>
  <c r="E440" i="34"/>
  <c r="F440" i="34" s="1"/>
  <c r="J439" i="34"/>
  <c r="G439" i="34"/>
  <c r="H439" i="34" s="1"/>
  <c r="E439" i="34"/>
  <c r="F439" i="34" s="1"/>
  <c r="J438" i="34"/>
  <c r="G438" i="34"/>
  <c r="H438" i="34" s="1"/>
  <c r="E438" i="34"/>
  <c r="F438" i="34" s="1"/>
  <c r="J437" i="34"/>
  <c r="G437" i="34"/>
  <c r="H437" i="34" s="1"/>
  <c r="E437" i="34"/>
  <c r="F437" i="34" s="1"/>
  <c r="J436" i="34"/>
  <c r="G436" i="34"/>
  <c r="H436" i="34" s="1"/>
  <c r="E436" i="34"/>
  <c r="J435" i="34"/>
  <c r="G435" i="34"/>
  <c r="H435" i="34" s="1"/>
  <c r="F435" i="34"/>
  <c r="E435" i="34"/>
  <c r="J434" i="34"/>
  <c r="G434" i="34"/>
  <c r="E434" i="34"/>
  <c r="J433" i="34"/>
  <c r="H433" i="34"/>
  <c r="G433" i="34"/>
  <c r="E433" i="34"/>
  <c r="F433" i="34" s="1"/>
  <c r="J432" i="34"/>
  <c r="G432" i="34"/>
  <c r="E432" i="34"/>
  <c r="F432" i="34" s="1"/>
  <c r="J431" i="34"/>
  <c r="G431" i="34"/>
  <c r="H431" i="34" s="1"/>
  <c r="E431" i="34"/>
  <c r="F431" i="34" s="1"/>
  <c r="J430" i="34"/>
  <c r="G430" i="34"/>
  <c r="H430" i="34" s="1"/>
  <c r="E430" i="34"/>
  <c r="F430" i="34" s="1"/>
  <c r="J429" i="34"/>
  <c r="G429" i="34"/>
  <c r="H429" i="34" s="1"/>
  <c r="E429" i="34"/>
  <c r="F429" i="34" s="1"/>
  <c r="J428" i="34"/>
  <c r="G428" i="34"/>
  <c r="H428" i="34" s="1"/>
  <c r="E428" i="34"/>
  <c r="J427" i="34"/>
  <c r="G427" i="34"/>
  <c r="H427" i="34" s="1"/>
  <c r="F427" i="34"/>
  <c r="E427" i="34"/>
  <c r="J426" i="34"/>
  <c r="G426" i="34"/>
  <c r="E426" i="34"/>
  <c r="J425" i="34"/>
  <c r="H425" i="34"/>
  <c r="G425" i="34"/>
  <c r="E425" i="34"/>
  <c r="F425" i="34" s="1"/>
  <c r="J424" i="34"/>
  <c r="G424" i="34"/>
  <c r="E424" i="34"/>
  <c r="F424" i="34" s="1"/>
  <c r="J423" i="34"/>
  <c r="G423" i="34"/>
  <c r="H423" i="34" s="1"/>
  <c r="E423" i="34"/>
  <c r="F423" i="34" s="1"/>
  <c r="J422" i="34"/>
  <c r="G422" i="34"/>
  <c r="H422" i="34" s="1"/>
  <c r="E422" i="34"/>
  <c r="F422" i="34" s="1"/>
  <c r="J421" i="34"/>
  <c r="G421" i="34"/>
  <c r="H421" i="34" s="1"/>
  <c r="E421" i="34"/>
  <c r="F421" i="34" s="1"/>
  <c r="J420" i="34"/>
  <c r="G420" i="34"/>
  <c r="H420" i="34" s="1"/>
  <c r="E420" i="34"/>
  <c r="J419" i="34"/>
  <c r="G419" i="34"/>
  <c r="H419" i="34" s="1"/>
  <c r="F419" i="34"/>
  <c r="E419" i="34"/>
  <c r="J418" i="34"/>
  <c r="G418" i="34"/>
  <c r="E418" i="34"/>
  <c r="J417" i="34"/>
  <c r="H417" i="34"/>
  <c r="G417" i="34"/>
  <c r="E417" i="34"/>
  <c r="F417" i="34" s="1"/>
  <c r="J416" i="34"/>
  <c r="G416" i="34"/>
  <c r="E416" i="34"/>
  <c r="F416" i="34" s="1"/>
  <c r="J415" i="34"/>
  <c r="G415" i="34"/>
  <c r="H415" i="34" s="1"/>
  <c r="E415" i="34"/>
  <c r="F415" i="34" s="1"/>
  <c r="J414" i="34"/>
  <c r="G414" i="34"/>
  <c r="H414" i="34" s="1"/>
  <c r="E414" i="34"/>
  <c r="F414" i="34" s="1"/>
  <c r="J413" i="34"/>
  <c r="G413" i="34"/>
  <c r="H413" i="34" s="1"/>
  <c r="E413" i="34"/>
  <c r="F413" i="34" s="1"/>
  <c r="J412" i="34"/>
  <c r="G412" i="34"/>
  <c r="H412" i="34" s="1"/>
  <c r="E412" i="34"/>
  <c r="J411" i="34"/>
  <c r="G411" i="34"/>
  <c r="H411" i="34" s="1"/>
  <c r="F411" i="34"/>
  <c r="E411" i="34"/>
  <c r="J410" i="34"/>
  <c r="G410" i="34"/>
  <c r="E410" i="34"/>
  <c r="J409" i="34"/>
  <c r="H409" i="34"/>
  <c r="G409" i="34"/>
  <c r="E409" i="34"/>
  <c r="F409" i="34" s="1"/>
  <c r="J408" i="34"/>
  <c r="G408" i="34"/>
  <c r="E408" i="34"/>
  <c r="F408" i="34" s="1"/>
  <c r="J407" i="34"/>
  <c r="G407" i="34"/>
  <c r="H407" i="34" s="1"/>
  <c r="E407" i="34"/>
  <c r="F407" i="34" s="1"/>
  <c r="J406" i="34"/>
  <c r="G406" i="34"/>
  <c r="E406" i="34"/>
  <c r="F406" i="34" s="1"/>
  <c r="J405" i="34"/>
  <c r="G405" i="34"/>
  <c r="H405" i="34" s="1"/>
  <c r="E405" i="34"/>
  <c r="F405" i="34" s="1"/>
  <c r="J404" i="34"/>
  <c r="G404" i="34"/>
  <c r="H404" i="34" s="1"/>
  <c r="E404" i="34"/>
  <c r="J403" i="34"/>
  <c r="G403" i="34"/>
  <c r="H403" i="34" s="1"/>
  <c r="F403" i="34"/>
  <c r="E403" i="34"/>
  <c r="J402" i="34"/>
  <c r="G402" i="34"/>
  <c r="E402" i="34"/>
  <c r="F452" i="34" s="1"/>
  <c r="J401" i="34"/>
  <c r="H401" i="34"/>
  <c r="G401" i="34"/>
  <c r="E401" i="34"/>
  <c r="F401" i="34" s="1"/>
  <c r="J400" i="34"/>
  <c r="G400" i="34"/>
  <c r="H450" i="34" s="1"/>
  <c r="E400" i="34"/>
  <c r="J399" i="34"/>
  <c r="G399" i="34"/>
  <c r="H399" i="34" s="1"/>
  <c r="E399" i="34"/>
  <c r="F399" i="34" s="1"/>
  <c r="J398" i="34"/>
  <c r="G398" i="34"/>
  <c r="E398" i="34"/>
  <c r="F398" i="34" s="1"/>
  <c r="J397" i="34"/>
  <c r="G397" i="34"/>
  <c r="H397" i="34" s="1"/>
  <c r="E397" i="34"/>
  <c r="J396" i="34"/>
  <c r="G396" i="34"/>
  <c r="H396" i="34" s="1"/>
  <c r="E396" i="34"/>
  <c r="J395" i="34"/>
  <c r="G395" i="34"/>
  <c r="F395" i="34"/>
  <c r="E395" i="34"/>
  <c r="J394" i="34"/>
  <c r="G394" i="34"/>
  <c r="E394" i="34"/>
  <c r="F444" i="34" s="1"/>
  <c r="J393" i="34"/>
  <c r="H393" i="34"/>
  <c r="G393" i="34"/>
  <c r="E393" i="34"/>
  <c r="F393" i="34" s="1"/>
  <c r="J392" i="34"/>
  <c r="G392" i="34"/>
  <c r="H442" i="34" s="1"/>
  <c r="E392" i="34"/>
  <c r="J391" i="34"/>
  <c r="G391" i="34"/>
  <c r="H391" i="34" s="1"/>
  <c r="E391" i="34"/>
  <c r="F391" i="34" s="1"/>
  <c r="J390" i="34"/>
  <c r="G390" i="34"/>
  <c r="E390" i="34"/>
  <c r="F390" i="34" s="1"/>
  <c r="J389" i="34"/>
  <c r="G389" i="34"/>
  <c r="H389" i="34" s="1"/>
  <c r="E389" i="34"/>
  <c r="F389" i="34" s="1"/>
  <c r="J388" i="34"/>
  <c r="G388" i="34"/>
  <c r="H388" i="34" s="1"/>
  <c r="E388" i="34"/>
  <c r="J387" i="34"/>
  <c r="G387" i="34"/>
  <c r="H387" i="34" s="1"/>
  <c r="F387" i="34"/>
  <c r="E387" i="34"/>
  <c r="J386" i="34"/>
  <c r="G386" i="34"/>
  <c r="E386" i="34"/>
  <c r="F436" i="34" s="1"/>
  <c r="J385" i="34"/>
  <c r="H385" i="34"/>
  <c r="G385" i="34"/>
  <c r="E385" i="34"/>
  <c r="F385" i="34" s="1"/>
  <c r="J384" i="34"/>
  <c r="G384" i="34"/>
  <c r="H434" i="34" s="1"/>
  <c r="E384" i="34"/>
  <c r="J383" i="34"/>
  <c r="G383" i="34"/>
  <c r="H383" i="34" s="1"/>
  <c r="E383" i="34"/>
  <c r="F383" i="34" s="1"/>
  <c r="J382" i="34"/>
  <c r="G382" i="34"/>
  <c r="E382" i="34"/>
  <c r="F382" i="34" s="1"/>
  <c r="J381" i="34"/>
  <c r="G381" i="34"/>
  <c r="H381" i="34" s="1"/>
  <c r="E381" i="34"/>
  <c r="F381" i="34" s="1"/>
  <c r="J380" i="34"/>
  <c r="G380" i="34"/>
  <c r="H380" i="34" s="1"/>
  <c r="E380" i="34"/>
  <c r="J379" i="34"/>
  <c r="G379" i="34"/>
  <c r="H379" i="34" s="1"/>
  <c r="F379" i="34"/>
  <c r="E379" i="34"/>
  <c r="J378" i="34"/>
  <c r="G378" i="34"/>
  <c r="E378" i="34"/>
  <c r="F428" i="34" s="1"/>
  <c r="J377" i="34"/>
  <c r="H377" i="34"/>
  <c r="G377" i="34"/>
  <c r="E377" i="34"/>
  <c r="F377" i="34" s="1"/>
  <c r="J376" i="34"/>
  <c r="G376" i="34"/>
  <c r="H426" i="34" s="1"/>
  <c r="E376" i="34"/>
  <c r="J375" i="34"/>
  <c r="G375" i="34"/>
  <c r="H375" i="34" s="1"/>
  <c r="E375" i="34"/>
  <c r="F375" i="34" s="1"/>
  <c r="J374" i="34"/>
  <c r="G374" i="34"/>
  <c r="E374" i="34"/>
  <c r="F374" i="34" s="1"/>
  <c r="J373" i="34"/>
  <c r="G373" i="34"/>
  <c r="H373" i="34" s="1"/>
  <c r="E373" i="34"/>
  <c r="F373" i="34" s="1"/>
  <c r="J372" i="34"/>
  <c r="G372" i="34"/>
  <c r="H372" i="34" s="1"/>
  <c r="E372" i="34"/>
  <c r="J371" i="34"/>
  <c r="G371" i="34"/>
  <c r="H371" i="34" s="1"/>
  <c r="F371" i="34"/>
  <c r="E371" i="34"/>
  <c r="J370" i="34"/>
  <c r="G370" i="34"/>
  <c r="E370" i="34"/>
  <c r="F420" i="34" s="1"/>
  <c r="J369" i="34"/>
  <c r="H369" i="34"/>
  <c r="G369" i="34"/>
  <c r="E369" i="34"/>
  <c r="F369" i="34" s="1"/>
  <c r="J368" i="34"/>
  <c r="G368" i="34"/>
  <c r="H418" i="34" s="1"/>
  <c r="E368" i="34"/>
  <c r="J367" i="34"/>
  <c r="G367" i="34"/>
  <c r="H367" i="34" s="1"/>
  <c r="E367" i="34"/>
  <c r="F367" i="34" s="1"/>
  <c r="J366" i="34"/>
  <c r="G366" i="34"/>
  <c r="E366" i="34"/>
  <c r="F366" i="34" s="1"/>
  <c r="J365" i="34"/>
  <c r="G365" i="34"/>
  <c r="H365" i="34" s="1"/>
  <c r="E365" i="34"/>
  <c r="F365" i="34" s="1"/>
  <c r="J364" i="34"/>
  <c r="G364" i="34"/>
  <c r="H364" i="34" s="1"/>
  <c r="E364" i="34"/>
  <c r="J363" i="34"/>
  <c r="G363" i="34"/>
  <c r="H363" i="34" s="1"/>
  <c r="F363" i="34"/>
  <c r="E363" i="34"/>
  <c r="J362" i="34"/>
  <c r="G362" i="34"/>
  <c r="E362" i="34"/>
  <c r="F412" i="34" s="1"/>
  <c r="J361" i="34"/>
  <c r="H361" i="34"/>
  <c r="G361" i="34"/>
  <c r="E361" i="34"/>
  <c r="F361" i="34" s="1"/>
  <c r="J360" i="34"/>
  <c r="G360" i="34"/>
  <c r="H410" i="34" s="1"/>
  <c r="E360" i="34"/>
  <c r="J359" i="34"/>
  <c r="G359" i="34"/>
  <c r="H359" i="34" s="1"/>
  <c r="E359" i="34"/>
  <c r="F359" i="34" s="1"/>
  <c r="J358" i="34"/>
  <c r="G358" i="34"/>
  <c r="E358" i="34"/>
  <c r="F358" i="34" s="1"/>
  <c r="J357" i="34"/>
  <c r="G357" i="34"/>
  <c r="H357" i="34" s="1"/>
  <c r="E357" i="34"/>
  <c r="F357" i="34" s="1"/>
  <c r="J356" i="34"/>
  <c r="G356" i="34"/>
  <c r="H356" i="34" s="1"/>
  <c r="E356" i="34"/>
  <c r="J355" i="34"/>
  <c r="G355" i="34"/>
  <c r="H355" i="34" s="1"/>
  <c r="F355" i="34"/>
  <c r="E355" i="34"/>
  <c r="J354" i="34"/>
  <c r="G354" i="34"/>
  <c r="E354" i="34"/>
  <c r="F404" i="34" s="1"/>
  <c r="J353" i="34"/>
  <c r="H353" i="34"/>
  <c r="G353" i="34"/>
  <c r="E353" i="34"/>
  <c r="F353" i="34" s="1"/>
  <c r="J352" i="34"/>
  <c r="G352" i="34"/>
  <c r="H402" i="34" s="1"/>
  <c r="E352" i="34"/>
  <c r="J351" i="34"/>
  <c r="G351" i="34"/>
  <c r="H351" i="34" s="1"/>
  <c r="E351" i="34"/>
  <c r="F351" i="34" s="1"/>
  <c r="J350" i="34"/>
  <c r="G350" i="34"/>
  <c r="E350" i="34"/>
  <c r="F350" i="34" s="1"/>
  <c r="J349" i="34"/>
  <c r="G349" i="34"/>
  <c r="H349" i="34" s="1"/>
  <c r="E349" i="34"/>
  <c r="F349" i="34" s="1"/>
  <c r="J348" i="34"/>
  <c r="G348" i="34"/>
  <c r="H348" i="34" s="1"/>
  <c r="E348" i="34"/>
  <c r="J347" i="34"/>
  <c r="G347" i="34"/>
  <c r="H347" i="34" s="1"/>
  <c r="F347" i="34"/>
  <c r="E347" i="34"/>
  <c r="F397" i="34" s="1"/>
  <c r="J346" i="34"/>
  <c r="G346" i="34"/>
  <c r="E346" i="34"/>
  <c r="F396" i="34" s="1"/>
  <c r="J345" i="34"/>
  <c r="H345" i="34"/>
  <c r="G345" i="34"/>
  <c r="H395" i="34" s="1"/>
  <c r="E345" i="34"/>
  <c r="F345" i="34" s="1"/>
  <c r="J344" i="34"/>
  <c r="G344" i="34"/>
  <c r="H394" i="34" s="1"/>
  <c r="E344" i="34"/>
  <c r="J343" i="34"/>
  <c r="G343" i="34"/>
  <c r="H343" i="34" s="1"/>
  <c r="E343" i="34"/>
  <c r="F343" i="34" s="1"/>
  <c r="J342" i="34"/>
  <c r="G342" i="34"/>
  <c r="E342" i="34"/>
  <c r="F342" i="34" s="1"/>
  <c r="J341" i="34"/>
  <c r="G341" i="34"/>
  <c r="H341" i="34" s="1"/>
  <c r="E341" i="34"/>
  <c r="F341" i="34" s="1"/>
  <c r="J340" i="34"/>
  <c r="G340" i="34"/>
  <c r="H340" i="34" s="1"/>
  <c r="E340" i="34"/>
  <c r="J339" i="34"/>
  <c r="G339" i="34"/>
  <c r="H339" i="34" s="1"/>
  <c r="F339" i="34"/>
  <c r="E339" i="34"/>
  <c r="J338" i="34"/>
  <c r="G338" i="34"/>
  <c r="E338" i="34"/>
  <c r="F388" i="34" s="1"/>
  <c r="J337" i="34"/>
  <c r="H337" i="34"/>
  <c r="G337" i="34"/>
  <c r="E337" i="34"/>
  <c r="F337" i="34" s="1"/>
  <c r="J336" i="34"/>
  <c r="G336" i="34"/>
  <c r="H386" i="34" s="1"/>
  <c r="E336" i="34"/>
  <c r="J335" i="34"/>
  <c r="G335" i="34"/>
  <c r="H335" i="34" s="1"/>
  <c r="E335" i="34"/>
  <c r="F335" i="34" s="1"/>
  <c r="J334" i="34"/>
  <c r="G334" i="34"/>
  <c r="E334" i="34"/>
  <c r="J333" i="34"/>
  <c r="G333" i="34"/>
  <c r="H333" i="34" s="1"/>
  <c r="E333" i="34"/>
  <c r="F333" i="34" s="1"/>
  <c r="J332" i="34"/>
  <c r="G332" i="34"/>
  <c r="E332" i="34"/>
  <c r="J331" i="34"/>
  <c r="G331" i="34"/>
  <c r="H331" i="34" s="1"/>
  <c r="F331" i="34"/>
  <c r="E331" i="34"/>
  <c r="J330" i="34"/>
  <c r="G330" i="34"/>
  <c r="E330" i="34"/>
  <c r="F380" i="34" s="1"/>
  <c r="J329" i="34"/>
  <c r="H329" i="34"/>
  <c r="G329" i="34"/>
  <c r="E329" i="34"/>
  <c r="F329" i="34" s="1"/>
  <c r="J328" i="34"/>
  <c r="G328" i="34"/>
  <c r="H378" i="34" s="1"/>
  <c r="E328" i="34"/>
  <c r="J327" i="34"/>
  <c r="G327" i="34"/>
  <c r="H327" i="34" s="1"/>
  <c r="E327" i="34"/>
  <c r="F327" i="34" s="1"/>
  <c r="J326" i="34"/>
  <c r="G326" i="34"/>
  <c r="E326" i="34"/>
  <c r="J325" i="34"/>
  <c r="G325" i="34"/>
  <c r="H325" i="34" s="1"/>
  <c r="E325" i="34"/>
  <c r="F325" i="34" s="1"/>
  <c r="J324" i="34"/>
  <c r="G324" i="34"/>
  <c r="E324" i="34"/>
  <c r="J323" i="34"/>
  <c r="G323" i="34"/>
  <c r="H323" i="34" s="1"/>
  <c r="F323" i="34"/>
  <c r="E323" i="34"/>
  <c r="J322" i="34"/>
  <c r="G322" i="34"/>
  <c r="E322" i="34"/>
  <c r="F372" i="34" s="1"/>
  <c r="J321" i="34"/>
  <c r="H321" i="34"/>
  <c r="G321" i="34"/>
  <c r="E321" i="34"/>
  <c r="F321" i="34" s="1"/>
  <c r="J320" i="34"/>
  <c r="G320" i="34"/>
  <c r="H370" i="34" s="1"/>
  <c r="E320" i="34"/>
  <c r="J319" i="34"/>
  <c r="G319" i="34"/>
  <c r="H319" i="34" s="1"/>
  <c r="E319" i="34"/>
  <c r="F319" i="34" s="1"/>
  <c r="J318" i="34"/>
  <c r="G318" i="34"/>
  <c r="E318" i="34"/>
  <c r="J317" i="34"/>
  <c r="G317" i="34"/>
  <c r="H317" i="34" s="1"/>
  <c r="E317" i="34"/>
  <c r="F317" i="34" s="1"/>
  <c r="J316" i="34"/>
  <c r="G316" i="34"/>
  <c r="E316" i="34"/>
  <c r="J315" i="34"/>
  <c r="G315" i="34"/>
  <c r="H315" i="34" s="1"/>
  <c r="F315" i="34"/>
  <c r="E315" i="34"/>
  <c r="J314" i="34"/>
  <c r="G314" i="34"/>
  <c r="E314" i="34"/>
  <c r="F364" i="34" s="1"/>
  <c r="J313" i="34"/>
  <c r="H313" i="34"/>
  <c r="G313" i="34"/>
  <c r="E313" i="34"/>
  <c r="F313" i="34" s="1"/>
  <c r="J312" i="34"/>
  <c r="G312" i="34"/>
  <c r="H362" i="34" s="1"/>
  <c r="E312" i="34"/>
  <c r="J311" i="34"/>
  <c r="G311" i="34"/>
  <c r="H311" i="34" s="1"/>
  <c r="E311" i="34"/>
  <c r="F311" i="34" s="1"/>
  <c r="J310" i="34"/>
  <c r="G310" i="34"/>
  <c r="E310" i="34"/>
  <c r="J309" i="34"/>
  <c r="G309" i="34"/>
  <c r="H309" i="34" s="1"/>
  <c r="E309" i="34"/>
  <c r="F309" i="34" s="1"/>
  <c r="J308" i="34"/>
  <c r="G308" i="34"/>
  <c r="E308" i="34"/>
  <c r="J307" i="34"/>
  <c r="G307" i="34"/>
  <c r="H307" i="34" s="1"/>
  <c r="F307" i="34"/>
  <c r="E307" i="34"/>
  <c r="J306" i="34"/>
  <c r="G306" i="34"/>
  <c r="E306" i="34"/>
  <c r="F356" i="34" s="1"/>
  <c r="J305" i="34"/>
  <c r="H305" i="34"/>
  <c r="G305" i="34"/>
  <c r="E305" i="34"/>
  <c r="F305" i="34" s="1"/>
  <c r="J304" i="34"/>
  <c r="G304" i="34"/>
  <c r="H354" i="34" s="1"/>
  <c r="E304" i="34"/>
  <c r="J303" i="34"/>
  <c r="G303" i="34"/>
  <c r="H303" i="34" s="1"/>
  <c r="E303" i="34"/>
  <c r="F303" i="34" s="1"/>
  <c r="J302" i="34"/>
  <c r="G302" i="34"/>
  <c r="E302" i="34"/>
  <c r="J301" i="34"/>
  <c r="G301" i="34"/>
  <c r="H301" i="34" s="1"/>
  <c r="E301" i="34"/>
  <c r="F301" i="34" s="1"/>
  <c r="J300" i="34"/>
  <c r="G300" i="34"/>
  <c r="E300" i="34"/>
  <c r="J299" i="34"/>
  <c r="G299" i="34"/>
  <c r="H299" i="34" s="1"/>
  <c r="F299" i="34"/>
  <c r="E299" i="34"/>
  <c r="J298" i="34"/>
  <c r="G298" i="34"/>
  <c r="E298" i="34"/>
  <c r="F348" i="34" s="1"/>
  <c r="J297" i="34"/>
  <c r="H297" i="34"/>
  <c r="G297" i="34"/>
  <c r="E297" i="34"/>
  <c r="F297" i="34" s="1"/>
  <c r="J296" i="34"/>
  <c r="G296" i="34"/>
  <c r="H346" i="34" s="1"/>
  <c r="E296" i="34"/>
  <c r="J295" i="34"/>
  <c r="G295" i="34"/>
  <c r="H295" i="34" s="1"/>
  <c r="E295" i="34"/>
  <c r="F295" i="34" s="1"/>
  <c r="J294" i="34"/>
  <c r="G294" i="34"/>
  <c r="E294" i="34"/>
  <c r="J293" i="34"/>
  <c r="G293" i="34"/>
  <c r="H293" i="34" s="1"/>
  <c r="E293" i="34"/>
  <c r="F293" i="34" s="1"/>
  <c r="J292" i="34"/>
  <c r="G292" i="34"/>
  <c r="E292" i="34"/>
  <c r="J291" i="34"/>
  <c r="G291" i="34"/>
  <c r="H291" i="34" s="1"/>
  <c r="F291" i="34"/>
  <c r="E291" i="34"/>
  <c r="J290" i="34"/>
  <c r="G290" i="34"/>
  <c r="E290" i="34"/>
  <c r="F340" i="34" s="1"/>
  <c r="J289" i="34"/>
  <c r="H289" i="34"/>
  <c r="G289" i="34"/>
  <c r="E289" i="34"/>
  <c r="F289" i="34" s="1"/>
  <c r="J288" i="34"/>
  <c r="G288" i="34"/>
  <c r="H338" i="34" s="1"/>
  <c r="E288" i="34"/>
  <c r="J287" i="34"/>
  <c r="G287" i="34"/>
  <c r="H287" i="34" s="1"/>
  <c r="E287" i="34"/>
  <c r="F287" i="34" s="1"/>
  <c r="J286" i="34"/>
  <c r="G286" i="34"/>
  <c r="E286" i="34"/>
  <c r="J285" i="34"/>
  <c r="G285" i="34"/>
  <c r="H285" i="34" s="1"/>
  <c r="E285" i="34"/>
  <c r="F285" i="34" s="1"/>
  <c r="J284" i="34"/>
  <c r="G284" i="34"/>
  <c r="E284" i="34"/>
  <c r="F334" i="34" s="1"/>
  <c r="J283" i="34"/>
  <c r="G283" i="34"/>
  <c r="H283" i="34" s="1"/>
  <c r="F283" i="34"/>
  <c r="E283" i="34"/>
  <c r="J282" i="34"/>
  <c r="G282" i="34"/>
  <c r="H332" i="34" s="1"/>
  <c r="E282" i="34"/>
  <c r="F332" i="34" s="1"/>
  <c r="J281" i="34"/>
  <c r="H281" i="34"/>
  <c r="G281" i="34"/>
  <c r="E281" i="34"/>
  <c r="F281" i="34" s="1"/>
  <c r="J280" i="34"/>
  <c r="G280" i="34"/>
  <c r="H330" i="34" s="1"/>
  <c r="E280" i="34"/>
  <c r="J279" i="34"/>
  <c r="G279" i="34"/>
  <c r="H279" i="34" s="1"/>
  <c r="E279" i="34"/>
  <c r="F279" i="34" s="1"/>
  <c r="J278" i="34"/>
  <c r="G278" i="34"/>
  <c r="E278" i="34"/>
  <c r="J277" i="34"/>
  <c r="G277" i="34"/>
  <c r="H277" i="34" s="1"/>
  <c r="E277" i="34"/>
  <c r="F277" i="34" s="1"/>
  <c r="J276" i="34"/>
  <c r="G276" i="34"/>
  <c r="E276" i="34"/>
  <c r="F326" i="34" s="1"/>
  <c r="J275" i="34"/>
  <c r="G275" i="34"/>
  <c r="H275" i="34" s="1"/>
  <c r="F275" i="34"/>
  <c r="E275" i="34"/>
  <c r="J274" i="34"/>
  <c r="G274" i="34"/>
  <c r="H324" i="34" s="1"/>
  <c r="E274" i="34"/>
  <c r="F324" i="34" s="1"/>
  <c r="J273" i="34"/>
  <c r="H273" i="34"/>
  <c r="G273" i="34"/>
  <c r="E273" i="34"/>
  <c r="F273" i="34" s="1"/>
  <c r="J272" i="34"/>
  <c r="G272" i="34"/>
  <c r="H322" i="34" s="1"/>
  <c r="E272" i="34"/>
  <c r="J271" i="34"/>
  <c r="G271" i="34"/>
  <c r="H271" i="34" s="1"/>
  <c r="E271" i="34"/>
  <c r="F271" i="34" s="1"/>
  <c r="J270" i="34"/>
  <c r="G270" i="34"/>
  <c r="E270" i="34"/>
  <c r="J269" i="34"/>
  <c r="G269" i="34"/>
  <c r="H269" i="34" s="1"/>
  <c r="E269" i="34"/>
  <c r="F269" i="34" s="1"/>
  <c r="J268" i="34"/>
  <c r="G268" i="34"/>
  <c r="E268" i="34"/>
  <c r="F318" i="34" s="1"/>
  <c r="J267" i="34"/>
  <c r="G267" i="34"/>
  <c r="H267" i="34" s="1"/>
  <c r="F267" i="34"/>
  <c r="E267" i="34"/>
  <c r="J266" i="34"/>
  <c r="G266" i="34"/>
  <c r="H316" i="34" s="1"/>
  <c r="E266" i="34"/>
  <c r="F316" i="34" s="1"/>
  <c r="J265" i="34"/>
  <c r="H265" i="34"/>
  <c r="G265" i="34"/>
  <c r="E265" i="34"/>
  <c r="F265" i="34" s="1"/>
  <c r="J264" i="34"/>
  <c r="G264" i="34"/>
  <c r="H314" i="34" s="1"/>
  <c r="E264" i="34"/>
  <c r="J263" i="34"/>
  <c r="G263" i="34"/>
  <c r="H263" i="34" s="1"/>
  <c r="E263" i="34"/>
  <c r="F263" i="34" s="1"/>
  <c r="J262" i="34"/>
  <c r="G262" i="34"/>
  <c r="E262" i="34"/>
  <c r="J261" i="34"/>
  <c r="G261" i="34"/>
  <c r="H261" i="34" s="1"/>
  <c r="E261" i="34"/>
  <c r="F261" i="34" s="1"/>
  <c r="J260" i="34"/>
  <c r="G260" i="34"/>
  <c r="E260" i="34"/>
  <c r="F310" i="34" s="1"/>
  <c r="J259" i="34"/>
  <c r="G259" i="34"/>
  <c r="H259" i="34" s="1"/>
  <c r="F259" i="34"/>
  <c r="E259" i="34"/>
  <c r="J258" i="34"/>
  <c r="G258" i="34"/>
  <c r="H308" i="34" s="1"/>
  <c r="E258" i="34"/>
  <c r="F308" i="34" s="1"/>
  <c r="J257" i="34"/>
  <c r="H257" i="34"/>
  <c r="G257" i="34"/>
  <c r="E257" i="34"/>
  <c r="F257" i="34" s="1"/>
  <c r="J256" i="34"/>
  <c r="G256" i="34"/>
  <c r="H306" i="34" s="1"/>
  <c r="E256" i="34"/>
  <c r="J255" i="34"/>
  <c r="G255" i="34"/>
  <c r="H255" i="34" s="1"/>
  <c r="E255" i="34"/>
  <c r="F255" i="34" s="1"/>
  <c r="J254" i="34"/>
  <c r="G254" i="34"/>
  <c r="E254" i="34"/>
  <c r="J253" i="34"/>
  <c r="G253" i="34"/>
  <c r="H253" i="34" s="1"/>
  <c r="E253" i="34"/>
  <c r="F253" i="34" s="1"/>
  <c r="J252" i="34"/>
  <c r="G252" i="34"/>
  <c r="E252" i="34"/>
  <c r="F302" i="34" s="1"/>
  <c r="J251" i="34"/>
  <c r="G251" i="34"/>
  <c r="H251" i="34" s="1"/>
  <c r="F251" i="34"/>
  <c r="E251" i="34"/>
  <c r="J250" i="34"/>
  <c r="G250" i="34"/>
  <c r="H300" i="34" s="1"/>
  <c r="E250" i="34"/>
  <c r="F300" i="34" s="1"/>
  <c r="J249" i="34"/>
  <c r="H249" i="34"/>
  <c r="G249" i="34"/>
  <c r="E249" i="34"/>
  <c r="F249" i="34" s="1"/>
  <c r="J248" i="34"/>
  <c r="G248" i="34"/>
  <c r="H298" i="34" s="1"/>
  <c r="E248" i="34"/>
  <c r="J247" i="34"/>
  <c r="G247" i="34"/>
  <c r="H247" i="34" s="1"/>
  <c r="E247" i="34"/>
  <c r="F247" i="34" s="1"/>
  <c r="J246" i="34"/>
  <c r="G246" i="34"/>
  <c r="E246" i="34"/>
  <c r="J245" i="34"/>
  <c r="G245" i="34"/>
  <c r="H245" i="34" s="1"/>
  <c r="E245" i="34"/>
  <c r="F245" i="34" s="1"/>
  <c r="J244" i="34"/>
  <c r="G244" i="34"/>
  <c r="E244" i="34"/>
  <c r="F294" i="34" s="1"/>
  <c r="J243" i="34"/>
  <c r="G243" i="34"/>
  <c r="H243" i="34" s="1"/>
  <c r="F243" i="34"/>
  <c r="E243" i="34"/>
  <c r="J242" i="34"/>
  <c r="G242" i="34"/>
  <c r="H292" i="34" s="1"/>
  <c r="E242" i="34"/>
  <c r="F292" i="34" s="1"/>
  <c r="J241" i="34"/>
  <c r="H241" i="34"/>
  <c r="G241" i="34"/>
  <c r="E241" i="34"/>
  <c r="F241" i="34" s="1"/>
  <c r="J240" i="34"/>
  <c r="G240" i="34"/>
  <c r="H290" i="34" s="1"/>
  <c r="E240" i="34"/>
  <c r="J239" i="34"/>
  <c r="G239" i="34"/>
  <c r="H239" i="34" s="1"/>
  <c r="E239" i="34"/>
  <c r="F239" i="34" s="1"/>
  <c r="J238" i="34"/>
  <c r="G238" i="34"/>
  <c r="E238" i="34"/>
  <c r="J237" i="34"/>
  <c r="G237" i="34"/>
  <c r="H237" i="34" s="1"/>
  <c r="E237" i="34"/>
  <c r="F237" i="34" s="1"/>
  <c r="J236" i="34"/>
  <c r="G236" i="34"/>
  <c r="E236" i="34"/>
  <c r="F286" i="34" s="1"/>
  <c r="J235" i="34"/>
  <c r="G235" i="34"/>
  <c r="H235" i="34" s="1"/>
  <c r="F235" i="34"/>
  <c r="E235" i="34"/>
  <c r="J234" i="34"/>
  <c r="G234" i="34"/>
  <c r="H284" i="34" s="1"/>
  <c r="E234" i="34"/>
  <c r="F284" i="34" s="1"/>
  <c r="J233" i="34"/>
  <c r="H233" i="34"/>
  <c r="G233" i="34"/>
  <c r="E233" i="34"/>
  <c r="F233" i="34" s="1"/>
  <c r="J232" i="34"/>
  <c r="G232" i="34"/>
  <c r="H282" i="34" s="1"/>
  <c r="E232" i="34"/>
  <c r="J231" i="34"/>
  <c r="G231" i="34"/>
  <c r="H231" i="34" s="1"/>
  <c r="E231" i="34"/>
  <c r="F231" i="34" s="1"/>
  <c r="J230" i="34"/>
  <c r="G230" i="34"/>
  <c r="E230" i="34"/>
  <c r="J229" i="34"/>
  <c r="G229" i="34"/>
  <c r="H229" i="34" s="1"/>
  <c r="E229" i="34"/>
  <c r="F229" i="34" s="1"/>
  <c r="J228" i="34"/>
  <c r="G228" i="34"/>
  <c r="E228" i="34"/>
  <c r="F278" i="34" s="1"/>
  <c r="J227" i="34"/>
  <c r="G227" i="34"/>
  <c r="H227" i="34" s="1"/>
  <c r="F227" i="34"/>
  <c r="E227" i="34"/>
  <c r="J226" i="34"/>
  <c r="G226" i="34"/>
  <c r="H276" i="34" s="1"/>
  <c r="E226" i="34"/>
  <c r="F276" i="34" s="1"/>
  <c r="J225" i="34"/>
  <c r="H225" i="34"/>
  <c r="G225" i="34"/>
  <c r="E225" i="34"/>
  <c r="F225" i="34" s="1"/>
  <c r="J224" i="34"/>
  <c r="G224" i="34"/>
  <c r="H274" i="34" s="1"/>
  <c r="E224" i="34"/>
  <c r="J223" i="34"/>
  <c r="G223" i="34"/>
  <c r="E223" i="34"/>
  <c r="F223" i="34" s="1"/>
  <c r="J222" i="34"/>
  <c r="G222" i="34"/>
  <c r="E222" i="34"/>
  <c r="J221" i="34"/>
  <c r="G221" i="34"/>
  <c r="H221" i="34" s="1"/>
  <c r="E221" i="34"/>
  <c r="J220" i="34"/>
  <c r="G220" i="34"/>
  <c r="E220" i="34"/>
  <c r="F270" i="34" s="1"/>
  <c r="J219" i="34"/>
  <c r="G219" i="34"/>
  <c r="H219" i="34" s="1"/>
  <c r="F219" i="34"/>
  <c r="E219" i="34"/>
  <c r="J218" i="34"/>
  <c r="G218" i="34"/>
  <c r="H268" i="34" s="1"/>
  <c r="E218" i="34"/>
  <c r="F268" i="34" s="1"/>
  <c r="J217" i="34"/>
  <c r="H217" i="34"/>
  <c r="G217" i="34"/>
  <c r="E217" i="34"/>
  <c r="F217" i="34" s="1"/>
  <c r="J216" i="34"/>
  <c r="G216" i="34"/>
  <c r="H266" i="34" s="1"/>
  <c r="E216" i="34"/>
  <c r="J215" i="34"/>
  <c r="G215" i="34"/>
  <c r="H215" i="34" s="1"/>
  <c r="E215" i="34"/>
  <c r="F215" i="34" s="1"/>
  <c r="J214" i="34"/>
  <c r="G214" i="34"/>
  <c r="E214" i="34"/>
  <c r="J213" i="34"/>
  <c r="G213" i="34"/>
  <c r="E213" i="34"/>
  <c r="F213" i="34" s="1"/>
  <c r="J212" i="34"/>
  <c r="G212" i="34"/>
  <c r="E212" i="34"/>
  <c r="F262" i="34" s="1"/>
  <c r="J211" i="34"/>
  <c r="G211" i="34"/>
  <c r="E211" i="34"/>
  <c r="J210" i="34"/>
  <c r="G210" i="34"/>
  <c r="H260" i="34" s="1"/>
  <c r="E210" i="34"/>
  <c r="F260" i="34" s="1"/>
  <c r="J209" i="34"/>
  <c r="H209" i="34"/>
  <c r="G209" i="34"/>
  <c r="E209" i="34"/>
  <c r="J208" i="34"/>
  <c r="G208" i="34"/>
  <c r="H258" i="34" s="1"/>
  <c r="E208" i="34"/>
  <c r="J207" i="34"/>
  <c r="G207" i="34"/>
  <c r="H207" i="34" s="1"/>
  <c r="E207" i="34"/>
  <c r="F207" i="34" s="1"/>
  <c r="J206" i="34"/>
  <c r="G206" i="34"/>
  <c r="E206" i="34"/>
  <c r="J205" i="34"/>
  <c r="G205" i="34"/>
  <c r="E205" i="34"/>
  <c r="J204" i="34"/>
  <c r="G204" i="34"/>
  <c r="E204" i="34"/>
  <c r="F254" i="34" s="1"/>
  <c r="J203" i="34"/>
  <c r="G203" i="34"/>
  <c r="E203" i="34"/>
  <c r="J202" i="34"/>
  <c r="G202" i="34"/>
  <c r="H252" i="34" s="1"/>
  <c r="E202" i="34"/>
  <c r="F252" i="34" s="1"/>
  <c r="J201" i="34"/>
  <c r="G201" i="34"/>
  <c r="E201" i="34"/>
  <c r="J200" i="34"/>
  <c r="G200" i="34"/>
  <c r="H250" i="34" s="1"/>
  <c r="E200" i="34"/>
  <c r="J199" i="34"/>
  <c r="G199" i="34"/>
  <c r="E199" i="34"/>
  <c r="J198" i="34"/>
  <c r="G198" i="34"/>
  <c r="E198" i="34"/>
  <c r="J197" i="34"/>
  <c r="G197" i="34"/>
  <c r="H197" i="34" s="1"/>
  <c r="E197" i="34"/>
  <c r="F197" i="34" s="1"/>
  <c r="J196" i="34"/>
  <c r="G196" i="34"/>
  <c r="E196" i="34"/>
  <c r="F246" i="34" s="1"/>
  <c r="J195" i="34"/>
  <c r="G195" i="34"/>
  <c r="F195" i="34"/>
  <c r="E195" i="34"/>
  <c r="J194" i="34"/>
  <c r="G194" i="34"/>
  <c r="H244" i="34" s="1"/>
  <c r="E194" i="34"/>
  <c r="F244" i="34" s="1"/>
  <c r="J193" i="34"/>
  <c r="G193" i="34"/>
  <c r="E193" i="34"/>
  <c r="F193" i="34" s="1"/>
  <c r="J192" i="34"/>
  <c r="G192" i="34"/>
  <c r="H242" i="34" s="1"/>
  <c r="E192" i="34"/>
  <c r="J191" i="34"/>
  <c r="G191" i="34"/>
  <c r="E191" i="34"/>
  <c r="J190" i="34"/>
  <c r="G190" i="34"/>
  <c r="E190" i="34"/>
  <c r="J189" i="34"/>
  <c r="G189" i="34"/>
  <c r="E189" i="34"/>
  <c r="J188" i="34"/>
  <c r="G188" i="34"/>
  <c r="E188" i="34"/>
  <c r="F238" i="34" s="1"/>
  <c r="J187" i="34"/>
  <c r="G187" i="34"/>
  <c r="F187" i="34"/>
  <c r="E187" i="34"/>
  <c r="J186" i="34"/>
  <c r="G186" i="34"/>
  <c r="H236" i="34" s="1"/>
  <c r="E186" i="34"/>
  <c r="F236" i="34" s="1"/>
  <c r="J185" i="34"/>
  <c r="H185" i="34"/>
  <c r="G185" i="34"/>
  <c r="E185" i="34"/>
  <c r="F185" i="34" s="1"/>
  <c r="J184" i="34"/>
  <c r="G184" i="34"/>
  <c r="H234" i="34" s="1"/>
  <c r="E184" i="34"/>
  <c r="J183" i="34"/>
  <c r="G183" i="34"/>
  <c r="E183" i="34"/>
  <c r="F183" i="34" s="1"/>
  <c r="J182" i="34"/>
  <c r="G182" i="34"/>
  <c r="E182" i="34"/>
  <c r="J181" i="34"/>
  <c r="G181" i="34"/>
  <c r="E181" i="34"/>
  <c r="J180" i="34"/>
  <c r="G180" i="34"/>
  <c r="E180" i="34"/>
  <c r="F230" i="34" s="1"/>
  <c r="J179" i="34"/>
  <c r="G179" i="34"/>
  <c r="E179" i="34"/>
  <c r="J178" i="34"/>
  <c r="G178" i="34"/>
  <c r="H228" i="34" s="1"/>
  <c r="E178" i="34"/>
  <c r="F228" i="34" s="1"/>
  <c r="J177" i="34"/>
  <c r="G177" i="34"/>
  <c r="E177" i="34"/>
  <c r="J176" i="34"/>
  <c r="H176" i="34"/>
  <c r="G176" i="34"/>
  <c r="H226" i="34" s="1"/>
  <c r="E176" i="34"/>
  <c r="J175" i="34"/>
  <c r="G175" i="34"/>
  <c r="E175" i="34"/>
  <c r="J174" i="34"/>
  <c r="G174" i="34"/>
  <c r="F174" i="34"/>
  <c r="E174" i="34"/>
  <c r="J173" i="34"/>
  <c r="G173" i="34"/>
  <c r="E173" i="34"/>
  <c r="J172" i="34"/>
  <c r="H172" i="34"/>
  <c r="G172" i="34"/>
  <c r="F172" i="34"/>
  <c r="E172" i="34"/>
  <c r="F222" i="34" s="1"/>
  <c r="J171" i="34"/>
  <c r="G171" i="34"/>
  <c r="E171" i="34"/>
  <c r="J170" i="34"/>
  <c r="G170" i="34"/>
  <c r="H220" i="34" s="1"/>
  <c r="F170" i="34"/>
  <c r="E170" i="34"/>
  <c r="F220" i="34" s="1"/>
  <c r="J169" i="34"/>
  <c r="G169" i="34"/>
  <c r="H169" i="34" s="1"/>
  <c r="E169" i="34"/>
  <c r="J168" i="34"/>
  <c r="G168" i="34"/>
  <c r="H218" i="34" s="1"/>
  <c r="E168" i="34"/>
  <c r="J167" i="34"/>
  <c r="G167" i="34"/>
  <c r="E167" i="34"/>
  <c r="J166" i="34"/>
  <c r="G166" i="34"/>
  <c r="F166" i="34"/>
  <c r="E166" i="34"/>
  <c r="J165" i="34"/>
  <c r="G165" i="34"/>
  <c r="E165" i="34"/>
  <c r="J164" i="34"/>
  <c r="H164" i="34"/>
  <c r="G164" i="34"/>
  <c r="F164" i="34"/>
  <c r="E164" i="34"/>
  <c r="F214" i="34" s="1"/>
  <c r="J163" i="34"/>
  <c r="G163" i="34"/>
  <c r="E163" i="34"/>
  <c r="F163" i="34" s="1"/>
  <c r="J162" i="34"/>
  <c r="G162" i="34"/>
  <c r="H212" i="34" s="1"/>
  <c r="E162" i="34"/>
  <c r="F212" i="34" s="1"/>
  <c r="J161" i="34"/>
  <c r="G161" i="34"/>
  <c r="H161" i="34" s="1"/>
  <c r="E161" i="34"/>
  <c r="J160" i="34"/>
  <c r="G160" i="34"/>
  <c r="H210" i="34" s="1"/>
  <c r="E160" i="34"/>
  <c r="F210" i="34" s="1"/>
  <c r="J159" i="34"/>
  <c r="G159" i="34"/>
  <c r="E159" i="34"/>
  <c r="J158" i="34"/>
  <c r="G158" i="34"/>
  <c r="H208" i="34" s="1"/>
  <c r="F158" i="34"/>
  <c r="E158" i="34"/>
  <c r="J157" i="34"/>
  <c r="G157" i="34"/>
  <c r="E157" i="34"/>
  <c r="J156" i="34"/>
  <c r="H156" i="34"/>
  <c r="G156" i="34"/>
  <c r="E156" i="34"/>
  <c r="F206" i="34" s="1"/>
  <c r="J155" i="34"/>
  <c r="G155" i="34"/>
  <c r="E155" i="34"/>
  <c r="F155" i="34" s="1"/>
  <c r="J154" i="34"/>
  <c r="G154" i="34"/>
  <c r="H204" i="34" s="1"/>
  <c r="E154" i="34"/>
  <c r="F204" i="34" s="1"/>
  <c r="J153" i="34"/>
  <c r="G153" i="34"/>
  <c r="H153" i="34" s="1"/>
  <c r="E153" i="34"/>
  <c r="J152" i="34"/>
  <c r="G152" i="34"/>
  <c r="H202" i="34" s="1"/>
  <c r="E152" i="34"/>
  <c r="F202" i="34" s="1"/>
  <c r="J151" i="34"/>
  <c r="G151" i="34"/>
  <c r="E151" i="34"/>
  <c r="F151" i="34" s="1"/>
  <c r="J150" i="34"/>
  <c r="G150" i="34"/>
  <c r="H200" i="34" s="1"/>
  <c r="F150" i="34"/>
  <c r="E150" i="34"/>
  <c r="J149" i="34"/>
  <c r="G149" i="34"/>
  <c r="H149" i="34" s="1"/>
  <c r="E149" i="34"/>
  <c r="J148" i="34"/>
  <c r="G148" i="34"/>
  <c r="E148" i="34"/>
  <c r="F198" i="34" s="1"/>
  <c r="J147" i="34"/>
  <c r="G147" i="34"/>
  <c r="E147" i="34"/>
  <c r="F147" i="34" s="1"/>
  <c r="J146" i="34"/>
  <c r="G146" i="34"/>
  <c r="H196" i="34" s="1"/>
  <c r="E146" i="34"/>
  <c r="J145" i="34"/>
  <c r="G145" i="34"/>
  <c r="H145" i="34" s="1"/>
  <c r="E145" i="34"/>
  <c r="J144" i="34"/>
  <c r="G144" i="34"/>
  <c r="H194" i="34" s="1"/>
  <c r="F144" i="34"/>
  <c r="E144" i="34"/>
  <c r="F194" i="34" s="1"/>
  <c r="J143" i="34"/>
  <c r="G143" i="34"/>
  <c r="H193" i="34" s="1"/>
  <c r="E143" i="34"/>
  <c r="J142" i="34"/>
  <c r="G142" i="34"/>
  <c r="H192" i="34" s="1"/>
  <c r="F142" i="34"/>
  <c r="E142" i="34"/>
  <c r="J141" i="34"/>
  <c r="G141" i="34"/>
  <c r="E141" i="34"/>
  <c r="J140" i="34"/>
  <c r="G140" i="34"/>
  <c r="H140" i="34" s="1"/>
  <c r="E140" i="34"/>
  <c r="F190" i="34" s="1"/>
  <c r="J139" i="34"/>
  <c r="G139" i="34"/>
  <c r="F139" i="34"/>
  <c r="E139" i="34"/>
  <c r="J138" i="34"/>
  <c r="G138" i="34"/>
  <c r="H188" i="34" s="1"/>
  <c r="E138" i="34"/>
  <c r="F188" i="34" s="1"/>
  <c r="J137" i="34"/>
  <c r="G137" i="34"/>
  <c r="H137" i="34" s="1"/>
  <c r="F137" i="34"/>
  <c r="E137" i="34"/>
  <c r="J136" i="34"/>
  <c r="G136" i="34"/>
  <c r="H186" i="34" s="1"/>
  <c r="E136" i="34"/>
  <c r="J135" i="34"/>
  <c r="H135" i="34"/>
  <c r="G135" i="34"/>
  <c r="E135" i="34"/>
  <c r="F135" i="34" s="1"/>
  <c r="J134" i="34"/>
  <c r="G134" i="34"/>
  <c r="E134" i="34"/>
  <c r="F134" i="34" s="1"/>
  <c r="J133" i="34"/>
  <c r="G133" i="34"/>
  <c r="H133" i="34" s="1"/>
  <c r="E133" i="34"/>
  <c r="J132" i="34"/>
  <c r="G132" i="34"/>
  <c r="H132" i="34" s="1"/>
  <c r="E132" i="34"/>
  <c r="F182" i="34" s="1"/>
  <c r="J131" i="34"/>
  <c r="G131" i="34"/>
  <c r="E131" i="34"/>
  <c r="F131" i="34" s="1"/>
  <c r="J130" i="34"/>
  <c r="G130" i="34"/>
  <c r="H180" i="34" s="1"/>
  <c r="E130" i="34"/>
  <c r="F180" i="34" s="1"/>
  <c r="J129" i="34"/>
  <c r="G129" i="34"/>
  <c r="H129" i="34" s="1"/>
  <c r="F129" i="34"/>
  <c r="E129" i="34"/>
  <c r="F179" i="34" s="1"/>
  <c r="J128" i="34"/>
  <c r="G128" i="34"/>
  <c r="E128" i="34"/>
  <c r="J127" i="34"/>
  <c r="H127" i="34"/>
  <c r="G127" i="34"/>
  <c r="H177" i="34" s="1"/>
  <c r="E127" i="34"/>
  <c r="F127" i="34" s="1"/>
  <c r="J126" i="34"/>
  <c r="G126" i="34"/>
  <c r="E126" i="34"/>
  <c r="F126" i="34" s="1"/>
  <c r="J125" i="34"/>
  <c r="G125" i="34"/>
  <c r="H125" i="34" s="1"/>
  <c r="E125" i="34"/>
  <c r="J124" i="34"/>
  <c r="H124" i="34"/>
  <c r="G124" i="34"/>
  <c r="E124" i="34"/>
  <c r="J123" i="34"/>
  <c r="G123" i="34"/>
  <c r="E123" i="34"/>
  <c r="F123" i="34" s="1"/>
  <c r="J122" i="34"/>
  <c r="G122" i="34"/>
  <c r="E122" i="34"/>
  <c r="J121" i="34"/>
  <c r="H121" i="34"/>
  <c r="G121" i="34"/>
  <c r="F121" i="34"/>
  <c r="E121" i="34"/>
  <c r="F171" i="34" s="1"/>
  <c r="J120" i="34"/>
  <c r="G120" i="34"/>
  <c r="E120" i="34"/>
  <c r="J119" i="34"/>
  <c r="H119" i="34"/>
  <c r="G119" i="34"/>
  <c r="E119" i="34"/>
  <c r="F119" i="34" s="1"/>
  <c r="J118" i="34"/>
  <c r="G118" i="34"/>
  <c r="F118" i="34"/>
  <c r="E118" i="34"/>
  <c r="J117" i="34"/>
  <c r="G117" i="34"/>
  <c r="H117" i="34" s="1"/>
  <c r="E117" i="34"/>
  <c r="J116" i="34"/>
  <c r="G116" i="34"/>
  <c r="H116" i="34" s="1"/>
  <c r="E116" i="34"/>
  <c r="J115" i="34"/>
  <c r="G115" i="34"/>
  <c r="F115" i="34"/>
  <c r="E115" i="34"/>
  <c r="J114" i="34"/>
  <c r="G114" i="34"/>
  <c r="E114" i="34"/>
  <c r="J113" i="34"/>
  <c r="H113" i="34"/>
  <c r="G113" i="34"/>
  <c r="F113" i="34"/>
  <c r="E113" i="34"/>
  <c r="J112" i="34"/>
  <c r="G112" i="34"/>
  <c r="E112" i="34"/>
  <c r="J111" i="34"/>
  <c r="H111" i="34"/>
  <c r="G111" i="34"/>
  <c r="E111" i="34"/>
  <c r="F111" i="34" s="1"/>
  <c r="J110" i="34"/>
  <c r="G110" i="34"/>
  <c r="E110" i="34"/>
  <c r="J109" i="34"/>
  <c r="G109" i="34"/>
  <c r="H109" i="34" s="1"/>
  <c r="E109" i="34"/>
  <c r="J108" i="34"/>
  <c r="G108" i="34"/>
  <c r="H158" i="34" s="1"/>
  <c r="E108" i="34"/>
  <c r="J107" i="34"/>
  <c r="G107" i="34"/>
  <c r="F107" i="34"/>
  <c r="E107" i="34"/>
  <c r="F157" i="34" s="1"/>
  <c r="J106" i="34"/>
  <c r="G106" i="34"/>
  <c r="E106" i="34"/>
  <c r="F156" i="34" s="1"/>
  <c r="J105" i="34"/>
  <c r="H105" i="34"/>
  <c r="G105" i="34"/>
  <c r="H155" i="34" s="1"/>
  <c r="F105" i="34"/>
  <c r="E105" i="34"/>
  <c r="J104" i="34"/>
  <c r="G104" i="34"/>
  <c r="H154" i="34" s="1"/>
  <c r="E104" i="34"/>
  <c r="J103" i="34"/>
  <c r="H103" i="34"/>
  <c r="G103" i="34"/>
  <c r="E103" i="34"/>
  <c r="F103" i="34" s="1"/>
  <c r="J102" i="34"/>
  <c r="G102" i="34"/>
  <c r="E102" i="34"/>
  <c r="F152" i="34" s="1"/>
  <c r="J101" i="34"/>
  <c r="G101" i="34"/>
  <c r="H101" i="34" s="1"/>
  <c r="E101" i="34"/>
  <c r="J100" i="34"/>
  <c r="G100" i="34"/>
  <c r="H100" i="34" s="1"/>
  <c r="E100" i="34"/>
  <c r="J99" i="34"/>
  <c r="H99" i="34"/>
  <c r="G99" i="34"/>
  <c r="F99" i="34"/>
  <c r="E99" i="34"/>
  <c r="F149" i="34" s="1"/>
  <c r="J98" i="34"/>
  <c r="G98" i="34"/>
  <c r="H148" i="34" s="1"/>
  <c r="E98" i="34"/>
  <c r="J97" i="34"/>
  <c r="G97" i="34"/>
  <c r="F97" i="34"/>
  <c r="E97" i="34"/>
  <c r="J96" i="34"/>
  <c r="G96" i="34"/>
  <c r="H96" i="34" s="1"/>
  <c r="E96" i="34"/>
  <c r="F96" i="34" s="1"/>
  <c r="J95" i="34"/>
  <c r="H95" i="34"/>
  <c r="G95" i="34"/>
  <c r="E95" i="34"/>
  <c r="F95" i="34" s="1"/>
  <c r="J94" i="34"/>
  <c r="G94" i="34"/>
  <c r="H94" i="34" s="1"/>
  <c r="F94" i="34"/>
  <c r="E94" i="34"/>
  <c r="J93" i="34"/>
  <c r="G93" i="34"/>
  <c r="H93" i="34" s="1"/>
  <c r="E93" i="34"/>
  <c r="J92" i="34"/>
  <c r="G92" i="34"/>
  <c r="E92" i="34"/>
  <c r="J91" i="34"/>
  <c r="H91" i="34"/>
  <c r="G91" i="34"/>
  <c r="E91" i="34"/>
  <c r="F141" i="34" s="1"/>
  <c r="J90" i="34"/>
  <c r="G90" i="34"/>
  <c r="E90" i="34"/>
  <c r="F140" i="34" s="1"/>
  <c r="J89" i="34"/>
  <c r="G89" i="34"/>
  <c r="H139" i="34" s="1"/>
  <c r="F89" i="34"/>
  <c r="E89" i="34"/>
  <c r="J88" i="34"/>
  <c r="G88" i="34"/>
  <c r="H138" i="34" s="1"/>
  <c r="E88" i="34"/>
  <c r="F88" i="34" s="1"/>
  <c r="J87" i="34"/>
  <c r="H87" i="34"/>
  <c r="G87" i="34"/>
  <c r="E87" i="34"/>
  <c r="F87" i="34" s="1"/>
  <c r="J86" i="34"/>
  <c r="G86" i="34"/>
  <c r="H86" i="34" s="1"/>
  <c r="E86" i="34"/>
  <c r="F86" i="34" s="1"/>
  <c r="J85" i="34"/>
  <c r="G85" i="34"/>
  <c r="H85" i="34" s="1"/>
  <c r="E85" i="34"/>
  <c r="J84" i="34"/>
  <c r="H84" i="34"/>
  <c r="G84" i="34"/>
  <c r="E84" i="34"/>
  <c r="J83" i="34"/>
  <c r="H83" i="34"/>
  <c r="G83" i="34"/>
  <c r="E83" i="34"/>
  <c r="J82" i="34"/>
  <c r="G82" i="34"/>
  <c r="E82" i="34"/>
  <c r="F132" i="34" s="1"/>
  <c r="J81" i="34"/>
  <c r="G81" i="34"/>
  <c r="H131" i="34" s="1"/>
  <c r="F81" i="34"/>
  <c r="E81" i="34"/>
  <c r="J80" i="34"/>
  <c r="G80" i="34"/>
  <c r="H130" i="34" s="1"/>
  <c r="E80" i="34"/>
  <c r="F80" i="34" s="1"/>
  <c r="J79" i="34"/>
  <c r="G79" i="34"/>
  <c r="E79" i="34"/>
  <c r="F79" i="34" s="1"/>
  <c r="J78" i="34"/>
  <c r="G78" i="34"/>
  <c r="H78" i="34" s="1"/>
  <c r="F78" i="34"/>
  <c r="E78" i="34"/>
  <c r="J77" i="34"/>
  <c r="G77" i="34"/>
  <c r="H77" i="34" s="1"/>
  <c r="E77" i="34"/>
  <c r="J76" i="34"/>
  <c r="H76" i="34"/>
  <c r="G76" i="34"/>
  <c r="E76" i="34"/>
  <c r="J75" i="34"/>
  <c r="H75" i="34"/>
  <c r="G75" i="34"/>
  <c r="E75" i="34"/>
  <c r="F125" i="34" s="1"/>
  <c r="J74" i="34"/>
  <c r="G74" i="34"/>
  <c r="E74" i="34"/>
  <c r="F124" i="34" s="1"/>
  <c r="J73" i="34"/>
  <c r="G73" i="34"/>
  <c r="H123" i="34" s="1"/>
  <c r="F73" i="34"/>
  <c r="E73" i="34"/>
  <c r="J72" i="34"/>
  <c r="G72" i="34"/>
  <c r="H122" i="34" s="1"/>
  <c r="E72" i="34"/>
  <c r="F72" i="34" s="1"/>
  <c r="J71" i="34"/>
  <c r="G71" i="34"/>
  <c r="E71" i="34"/>
  <c r="J70" i="34"/>
  <c r="G70" i="34"/>
  <c r="H70" i="34" s="1"/>
  <c r="F70" i="34"/>
  <c r="E70" i="34"/>
  <c r="J69" i="34"/>
  <c r="G69" i="34"/>
  <c r="H69" i="34" s="1"/>
  <c r="E69" i="34"/>
  <c r="J68" i="34"/>
  <c r="G68" i="34"/>
  <c r="H68" i="34" s="1"/>
  <c r="E68" i="34"/>
  <c r="J67" i="34"/>
  <c r="H67" i="34"/>
  <c r="G67" i="34"/>
  <c r="E67" i="34"/>
  <c r="F117" i="34" s="1"/>
  <c r="J66" i="34"/>
  <c r="G66" i="34"/>
  <c r="E66" i="34"/>
  <c r="F116" i="34" s="1"/>
  <c r="J65" i="34"/>
  <c r="G65" i="34"/>
  <c r="H115" i="34" s="1"/>
  <c r="F65" i="34"/>
  <c r="E65" i="34"/>
  <c r="J64" i="34"/>
  <c r="G64" i="34"/>
  <c r="H114" i="34" s="1"/>
  <c r="E64" i="34"/>
  <c r="F64" i="34" s="1"/>
  <c r="J63" i="34"/>
  <c r="G63" i="34"/>
  <c r="E63" i="34"/>
  <c r="J62" i="34"/>
  <c r="G62" i="34"/>
  <c r="H62" i="34" s="1"/>
  <c r="F62" i="34"/>
  <c r="E62" i="34"/>
  <c r="J61" i="34"/>
  <c r="G61" i="34"/>
  <c r="H61" i="34" s="1"/>
  <c r="E61" i="34"/>
  <c r="J60" i="34"/>
  <c r="G60" i="34"/>
  <c r="H60" i="34" s="1"/>
  <c r="E60" i="34"/>
  <c r="J59" i="34"/>
  <c r="H59" i="34"/>
  <c r="G59" i="34"/>
  <c r="F59" i="34"/>
  <c r="E59" i="34"/>
  <c r="F109" i="34" s="1"/>
  <c r="J58" i="34"/>
  <c r="G58" i="34"/>
  <c r="E58" i="34"/>
  <c r="F108" i="34" s="1"/>
  <c r="J57" i="34"/>
  <c r="G57" i="34"/>
  <c r="H107" i="34" s="1"/>
  <c r="F57" i="34"/>
  <c r="E57" i="34"/>
  <c r="J56" i="34"/>
  <c r="G56" i="34"/>
  <c r="H106" i="34" s="1"/>
  <c r="E56" i="34"/>
  <c r="F56" i="34" s="1"/>
  <c r="J55" i="34"/>
  <c r="G55" i="34"/>
  <c r="E55" i="34"/>
  <c r="J54" i="34"/>
  <c r="G54" i="34"/>
  <c r="H54" i="34" s="1"/>
  <c r="E54" i="34"/>
  <c r="F54" i="34" s="1"/>
  <c r="J53" i="34"/>
  <c r="G53" i="34"/>
  <c r="H53" i="34" s="1"/>
  <c r="E53" i="34"/>
  <c r="J52" i="34"/>
  <c r="G52" i="34"/>
  <c r="H52" i="34" s="1"/>
  <c r="E52" i="34"/>
  <c r="J51" i="34"/>
  <c r="G51" i="34"/>
  <c r="E51" i="34"/>
  <c r="F101" i="34" s="1"/>
  <c r="J50" i="34"/>
  <c r="G50" i="34"/>
  <c r="E50" i="34"/>
  <c r="F100" i="34" s="1"/>
  <c r="J49" i="34"/>
  <c r="G49" i="34"/>
  <c r="E49" i="34"/>
  <c r="J48" i="34"/>
  <c r="G48" i="34"/>
  <c r="H98" i="34" s="1"/>
  <c r="E48" i="34"/>
  <c r="J47" i="34"/>
  <c r="G47" i="34"/>
  <c r="E47" i="34"/>
  <c r="J46" i="34"/>
  <c r="G46" i="34"/>
  <c r="E46" i="34"/>
  <c r="J45" i="34"/>
  <c r="G45" i="34"/>
  <c r="E45" i="34"/>
  <c r="J44" i="34"/>
  <c r="G44" i="34"/>
  <c r="E44" i="34"/>
  <c r="J43" i="34"/>
  <c r="G43" i="34"/>
  <c r="E43" i="34"/>
  <c r="F93" i="34" s="1"/>
  <c r="J42" i="34"/>
  <c r="G42" i="34"/>
  <c r="H92" i="34" s="1"/>
  <c r="E42" i="34"/>
  <c r="F92" i="34" s="1"/>
  <c r="J41" i="34"/>
  <c r="G41" i="34"/>
  <c r="E41" i="34"/>
  <c r="J40" i="34"/>
  <c r="G40" i="34"/>
  <c r="H90" i="34" s="1"/>
  <c r="E40" i="34"/>
  <c r="J39" i="34"/>
  <c r="G39" i="34"/>
  <c r="E39" i="34"/>
  <c r="J38" i="34"/>
  <c r="G38" i="34"/>
  <c r="E38" i="34"/>
  <c r="J37" i="34"/>
  <c r="G37" i="34"/>
  <c r="E37" i="34"/>
  <c r="J36" i="34"/>
  <c r="G36" i="34"/>
  <c r="E36" i="34"/>
  <c r="J35" i="34"/>
  <c r="G35" i="34"/>
  <c r="E35" i="34"/>
  <c r="F85" i="34" s="1"/>
  <c r="J34" i="34"/>
  <c r="G34" i="34"/>
  <c r="E34" i="34"/>
  <c r="F84" i="34" s="1"/>
  <c r="J33" i="34"/>
  <c r="G33" i="34"/>
  <c r="E33" i="34"/>
  <c r="J32" i="34"/>
  <c r="G32" i="34"/>
  <c r="H82" i="34" s="1"/>
  <c r="E32" i="34"/>
  <c r="J31" i="34"/>
  <c r="G31" i="34"/>
  <c r="E31" i="34"/>
  <c r="J30" i="34"/>
  <c r="G30" i="34"/>
  <c r="E30" i="34"/>
  <c r="J29" i="34"/>
  <c r="G29" i="34"/>
  <c r="H79" i="34" s="1"/>
  <c r="E29" i="34"/>
  <c r="J28" i="34"/>
  <c r="G28" i="34"/>
  <c r="E28" i="34"/>
  <c r="J27" i="34"/>
  <c r="G27" i="34"/>
  <c r="E27" i="34"/>
  <c r="F77" i="34" s="1"/>
  <c r="J26" i="34"/>
  <c r="G26" i="34"/>
  <c r="E26" i="34"/>
  <c r="F76" i="34" s="1"/>
  <c r="J25" i="34"/>
  <c r="G25" i="34"/>
  <c r="E25" i="34"/>
  <c r="J24" i="34"/>
  <c r="G24" i="34"/>
  <c r="H74" i="34" s="1"/>
  <c r="E24" i="34"/>
  <c r="J23" i="34"/>
  <c r="G23" i="34"/>
  <c r="H73" i="34" s="1"/>
  <c r="E23" i="34"/>
  <c r="J22" i="34"/>
  <c r="G22" i="34"/>
  <c r="E22" i="34"/>
  <c r="J21" i="34"/>
  <c r="G21" i="34"/>
  <c r="H71" i="34" s="1"/>
  <c r="E21" i="34"/>
  <c r="J20" i="34"/>
  <c r="G20" i="34"/>
  <c r="E20" i="34"/>
  <c r="J19" i="34"/>
  <c r="G19" i="34"/>
  <c r="E19" i="34"/>
  <c r="F69" i="34" s="1"/>
  <c r="J18" i="34"/>
  <c r="G18" i="34"/>
  <c r="E18" i="34"/>
  <c r="F68" i="34" s="1"/>
  <c r="J17" i="34"/>
  <c r="G17" i="34"/>
  <c r="E17" i="34"/>
  <c r="J16" i="34"/>
  <c r="G16" i="34"/>
  <c r="H66" i="34" s="1"/>
  <c r="E16" i="34"/>
  <c r="J15" i="34"/>
  <c r="G15" i="34"/>
  <c r="E15" i="34"/>
  <c r="J14" i="34"/>
  <c r="G14" i="34"/>
  <c r="E14" i="34"/>
  <c r="J13" i="34"/>
  <c r="G13" i="34"/>
  <c r="H63" i="34" s="1"/>
  <c r="E13" i="34"/>
  <c r="J12" i="34"/>
  <c r="G12" i="34"/>
  <c r="E12" i="34"/>
  <c r="J11" i="34"/>
  <c r="G11" i="34"/>
  <c r="E11" i="34"/>
  <c r="F61" i="34" s="1"/>
  <c r="J10" i="34"/>
  <c r="G10" i="34"/>
  <c r="E10" i="34"/>
  <c r="F60" i="34" s="1"/>
  <c r="J9" i="34"/>
  <c r="G9" i="34"/>
  <c r="E9" i="34"/>
  <c r="J8" i="34"/>
  <c r="G8" i="34"/>
  <c r="H58" i="34" s="1"/>
  <c r="E8" i="34"/>
  <c r="J7" i="34"/>
  <c r="G7" i="34"/>
  <c r="H57" i="34" s="1"/>
  <c r="E7" i="34"/>
  <c r="J6" i="34"/>
  <c r="G6" i="34"/>
  <c r="E6" i="34"/>
  <c r="J5" i="34"/>
  <c r="G5" i="34"/>
  <c r="H55" i="34" s="1"/>
  <c r="E5" i="34"/>
  <c r="J4" i="34"/>
  <c r="G4" i="34"/>
  <c r="E4" i="34"/>
  <c r="J3" i="34"/>
  <c r="G3" i="34"/>
  <c r="E3" i="34"/>
  <c r="F53" i="34" s="1"/>
  <c r="J2" i="34"/>
  <c r="G2" i="34"/>
  <c r="E2" i="34"/>
  <c r="F52" i="34" s="1"/>
  <c r="J218" i="33"/>
  <c r="H218" i="33"/>
  <c r="G221" i="33" s="1"/>
  <c r="G218" i="33"/>
  <c r="G220" i="33" s="1"/>
  <c r="E218" i="33"/>
  <c r="F218" i="33" s="1"/>
  <c r="E221" i="33" s="1"/>
  <c r="J217" i="33"/>
  <c r="G217" i="33"/>
  <c r="F217" i="33"/>
  <c r="E217" i="33"/>
  <c r="J216" i="33"/>
  <c r="G216" i="33"/>
  <c r="H216" i="33" s="1"/>
  <c r="E216" i="33"/>
  <c r="J215" i="33"/>
  <c r="G215" i="33"/>
  <c r="H215" i="33" s="1"/>
  <c r="E215" i="33"/>
  <c r="J214" i="33"/>
  <c r="G214" i="33"/>
  <c r="F214" i="33"/>
  <c r="E214" i="33"/>
  <c r="J213" i="33"/>
  <c r="G213" i="33"/>
  <c r="E213" i="33"/>
  <c r="J212" i="33"/>
  <c r="G212" i="33"/>
  <c r="H212" i="33" s="1"/>
  <c r="F212" i="33"/>
  <c r="E212" i="33"/>
  <c r="J211" i="33"/>
  <c r="G211" i="33"/>
  <c r="E211" i="33"/>
  <c r="J210" i="33"/>
  <c r="H210" i="33"/>
  <c r="G210" i="33"/>
  <c r="E210" i="33"/>
  <c r="F210" i="33" s="1"/>
  <c r="J209" i="33"/>
  <c r="G209" i="33"/>
  <c r="E209" i="33"/>
  <c r="F209" i="33" s="1"/>
  <c r="J208" i="33"/>
  <c r="G208" i="33"/>
  <c r="H208" i="33" s="1"/>
  <c r="E208" i="33"/>
  <c r="J207" i="33"/>
  <c r="H207" i="33"/>
  <c r="G207" i="33"/>
  <c r="E207" i="33"/>
  <c r="J206" i="33"/>
  <c r="G206" i="33"/>
  <c r="E206" i="33"/>
  <c r="F206" i="33" s="1"/>
  <c r="J205" i="33"/>
  <c r="G205" i="33"/>
  <c r="E205" i="33"/>
  <c r="J204" i="33"/>
  <c r="H204" i="33"/>
  <c r="G204" i="33"/>
  <c r="F204" i="33"/>
  <c r="E204" i="33"/>
  <c r="J203" i="33"/>
  <c r="G203" i="33"/>
  <c r="H203" i="33" s="1"/>
  <c r="E203" i="33"/>
  <c r="F203" i="33" s="1"/>
  <c r="J202" i="33"/>
  <c r="H202" i="33"/>
  <c r="G202" i="33"/>
  <c r="E202" i="33"/>
  <c r="F202" i="33" s="1"/>
  <c r="J201" i="33"/>
  <c r="G201" i="33"/>
  <c r="H201" i="33" s="1"/>
  <c r="F201" i="33"/>
  <c r="E201" i="33"/>
  <c r="J200" i="33"/>
  <c r="G200" i="33"/>
  <c r="H200" i="33" s="1"/>
  <c r="E200" i="33"/>
  <c r="J199" i="33"/>
  <c r="G199" i="33"/>
  <c r="H199" i="33" s="1"/>
  <c r="E199" i="33"/>
  <c r="J198" i="33"/>
  <c r="G198" i="33"/>
  <c r="F198" i="33"/>
  <c r="E198" i="33"/>
  <c r="J197" i="33"/>
  <c r="G197" i="33"/>
  <c r="E197" i="33"/>
  <c r="F197" i="33" s="1"/>
  <c r="J196" i="33"/>
  <c r="H196" i="33"/>
  <c r="G196" i="33"/>
  <c r="F196" i="33"/>
  <c r="E196" i="33"/>
  <c r="J195" i="33"/>
  <c r="G195" i="33"/>
  <c r="H195" i="33" s="1"/>
  <c r="E195" i="33"/>
  <c r="F195" i="33" s="1"/>
  <c r="J194" i="33"/>
  <c r="H194" i="33"/>
  <c r="G194" i="33"/>
  <c r="E194" i="33"/>
  <c r="F194" i="33" s="1"/>
  <c r="J193" i="33"/>
  <c r="G193" i="33"/>
  <c r="E193" i="33"/>
  <c r="F193" i="33" s="1"/>
  <c r="J192" i="33"/>
  <c r="G192" i="33"/>
  <c r="H192" i="33" s="1"/>
  <c r="E192" i="33"/>
  <c r="J191" i="33"/>
  <c r="H191" i="33"/>
  <c r="G191" i="33"/>
  <c r="E191" i="33"/>
  <c r="J190" i="33"/>
  <c r="G190" i="33"/>
  <c r="F190" i="33"/>
  <c r="E190" i="33"/>
  <c r="J189" i="33"/>
  <c r="G189" i="33"/>
  <c r="E189" i="33"/>
  <c r="J188" i="33"/>
  <c r="G188" i="33"/>
  <c r="H188" i="33" s="1"/>
  <c r="F188" i="33"/>
  <c r="E188" i="33"/>
  <c r="J187" i="33"/>
  <c r="G187" i="33"/>
  <c r="E187" i="33"/>
  <c r="J186" i="33"/>
  <c r="H186" i="33"/>
  <c r="G186" i="33"/>
  <c r="E186" i="33"/>
  <c r="F186" i="33" s="1"/>
  <c r="J185" i="33"/>
  <c r="G185" i="33"/>
  <c r="F185" i="33"/>
  <c r="E185" i="33"/>
  <c r="J184" i="33"/>
  <c r="G184" i="33"/>
  <c r="H184" i="33" s="1"/>
  <c r="E184" i="33"/>
  <c r="J183" i="33"/>
  <c r="G183" i="33"/>
  <c r="H183" i="33" s="1"/>
  <c r="E183" i="33"/>
  <c r="J182" i="33"/>
  <c r="G182" i="33"/>
  <c r="E182" i="33"/>
  <c r="F182" i="33" s="1"/>
  <c r="J181" i="33"/>
  <c r="G181" i="33"/>
  <c r="E181" i="33"/>
  <c r="J180" i="33"/>
  <c r="G180" i="33"/>
  <c r="H180" i="33" s="1"/>
  <c r="F180" i="33"/>
  <c r="E180" i="33"/>
  <c r="J179" i="33"/>
  <c r="G179" i="33"/>
  <c r="E179" i="33"/>
  <c r="J178" i="33"/>
  <c r="H178" i="33"/>
  <c r="G178" i="33"/>
  <c r="E178" i="33"/>
  <c r="F178" i="33" s="1"/>
  <c r="J177" i="33"/>
  <c r="G177" i="33"/>
  <c r="E177" i="33"/>
  <c r="F177" i="33" s="1"/>
  <c r="J176" i="33"/>
  <c r="G176" i="33"/>
  <c r="E176" i="33"/>
  <c r="J175" i="33"/>
  <c r="H175" i="33"/>
  <c r="G175" i="33"/>
  <c r="E175" i="33"/>
  <c r="J174" i="33"/>
  <c r="G174" i="33"/>
  <c r="E174" i="33"/>
  <c r="F174" i="33" s="1"/>
  <c r="J173" i="33"/>
  <c r="G173" i="33"/>
  <c r="E173" i="33"/>
  <c r="F173" i="33" s="1"/>
  <c r="J172" i="33"/>
  <c r="H172" i="33"/>
  <c r="G172" i="33"/>
  <c r="F172" i="33"/>
  <c r="E172" i="33"/>
  <c r="J171" i="33"/>
  <c r="G171" i="33"/>
  <c r="H171" i="33" s="1"/>
  <c r="E171" i="33"/>
  <c r="J170" i="33"/>
  <c r="H170" i="33"/>
  <c r="G170" i="33"/>
  <c r="E170" i="33"/>
  <c r="J169" i="33"/>
  <c r="G169" i="33"/>
  <c r="H169" i="33" s="1"/>
  <c r="F169" i="33"/>
  <c r="E169" i="33"/>
  <c r="J168" i="33"/>
  <c r="G168" i="33"/>
  <c r="E168" i="33"/>
  <c r="J167" i="33"/>
  <c r="G167" i="33"/>
  <c r="H167" i="33" s="1"/>
  <c r="E167" i="33"/>
  <c r="J166" i="33"/>
  <c r="G166" i="33"/>
  <c r="E166" i="33"/>
  <c r="F216" i="33" s="1"/>
  <c r="J165" i="33"/>
  <c r="G165" i="33"/>
  <c r="E165" i="33"/>
  <c r="F215" i="33" s="1"/>
  <c r="J164" i="33"/>
  <c r="G164" i="33"/>
  <c r="H214" i="33" s="1"/>
  <c r="F164" i="33"/>
  <c r="E164" i="33"/>
  <c r="J163" i="33"/>
  <c r="G163" i="33"/>
  <c r="H213" i="33" s="1"/>
  <c r="E163" i="33"/>
  <c r="F163" i="33" s="1"/>
  <c r="J162" i="33"/>
  <c r="H162" i="33"/>
  <c r="G162" i="33"/>
  <c r="E162" i="33"/>
  <c r="J161" i="33"/>
  <c r="G161" i="33"/>
  <c r="E161" i="33"/>
  <c r="F161" i="33" s="1"/>
  <c r="J160" i="33"/>
  <c r="G160" i="33"/>
  <c r="E160" i="33"/>
  <c r="J159" i="33"/>
  <c r="H159" i="33"/>
  <c r="G159" i="33"/>
  <c r="E159" i="33"/>
  <c r="J158" i="33"/>
  <c r="G158" i="33"/>
  <c r="F158" i="33"/>
  <c r="E158" i="33"/>
  <c r="F208" i="33" s="1"/>
  <c r="J157" i="33"/>
  <c r="G157" i="33"/>
  <c r="E157" i="33"/>
  <c r="F207" i="33" s="1"/>
  <c r="J156" i="33"/>
  <c r="G156" i="33"/>
  <c r="H206" i="33" s="1"/>
  <c r="F156" i="33"/>
  <c r="E156" i="33"/>
  <c r="J155" i="33"/>
  <c r="G155" i="33"/>
  <c r="H205" i="33" s="1"/>
  <c r="E155" i="33"/>
  <c r="J154" i="33"/>
  <c r="H154" i="33"/>
  <c r="G154" i="33"/>
  <c r="E154" i="33"/>
  <c r="F154" i="33" s="1"/>
  <c r="J153" i="33"/>
  <c r="G153" i="33"/>
  <c r="F153" i="33"/>
  <c r="E153" i="33"/>
  <c r="J152" i="33"/>
  <c r="G152" i="33"/>
  <c r="H152" i="33" s="1"/>
  <c r="E152" i="33"/>
  <c r="J151" i="33"/>
  <c r="G151" i="33"/>
  <c r="H151" i="33" s="1"/>
  <c r="E151" i="33"/>
  <c r="J150" i="33"/>
  <c r="G150" i="33"/>
  <c r="E150" i="33"/>
  <c r="F200" i="33" s="1"/>
  <c r="J149" i="33"/>
  <c r="G149" i="33"/>
  <c r="E149" i="33"/>
  <c r="F199" i="33" s="1"/>
  <c r="J148" i="33"/>
  <c r="G148" i="33"/>
  <c r="H198" i="33" s="1"/>
  <c r="F148" i="33"/>
  <c r="E148" i="33"/>
  <c r="J147" i="33"/>
  <c r="G147" i="33"/>
  <c r="H197" i="33" s="1"/>
  <c r="E147" i="33"/>
  <c r="J146" i="33"/>
  <c r="G146" i="33"/>
  <c r="E146" i="33"/>
  <c r="F146" i="33" s="1"/>
  <c r="J145" i="33"/>
  <c r="G145" i="33"/>
  <c r="E145" i="33"/>
  <c r="F145" i="33" s="1"/>
  <c r="J144" i="33"/>
  <c r="G144" i="33"/>
  <c r="E144" i="33"/>
  <c r="J143" i="33"/>
  <c r="H143" i="33"/>
  <c r="G143" i="33"/>
  <c r="E143" i="33"/>
  <c r="J142" i="33"/>
  <c r="G142" i="33"/>
  <c r="E142" i="33"/>
  <c r="F192" i="33" s="1"/>
  <c r="J141" i="33"/>
  <c r="G141" i="33"/>
  <c r="E141" i="33"/>
  <c r="F191" i="33" s="1"/>
  <c r="J140" i="33"/>
  <c r="G140" i="33"/>
  <c r="H190" i="33" s="1"/>
  <c r="E140" i="33"/>
  <c r="J139" i="33"/>
  <c r="G139" i="33"/>
  <c r="H189" i="33" s="1"/>
  <c r="E139" i="33"/>
  <c r="F139" i="33" s="1"/>
  <c r="J138" i="33"/>
  <c r="G138" i="33"/>
  <c r="E138" i="33"/>
  <c r="J137" i="33"/>
  <c r="G137" i="33"/>
  <c r="H137" i="33" s="1"/>
  <c r="F137" i="33"/>
  <c r="E137" i="33"/>
  <c r="J136" i="33"/>
  <c r="G136" i="33"/>
  <c r="E136" i="33"/>
  <c r="J135" i="33"/>
  <c r="G135" i="33"/>
  <c r="H135" i="33" s="1"/>
  <c r="E135" i="33"/>
  <c r="J134" i="33"/>
  <c r="G134" i="33"/>
  <c r="E134" i="33"/>
  <c r="F184" i="33" s="1"/>
  <c r="J133" i="33"/>
  <c r="G133" i="33"/>
  <c r="E133" i="33"/>
  <c r="J132" i="33"/>
  <c r="H132" i="33"/>
  <c r="G132" i="33"/>
  <c r="H182" i="33" s="1"/>
  <c r="E132" i="33"/>
  <c r="J131" i="33"/>
  <c r="G131" i="33"/>
  <c r="E131" i="33"/>
  <c r="J130" i="33"/>
  <c r="H130" i="33"/>
  <c r="G130" i="33"/>
  <c r="E130" i="33"/>
  <c r="J129" i="33"/>
  <c r="G129" i="33"/>
  <c r="H129" i="33" s="1"/>
  <c r="F129" i="33"/>
  <c r="E129" i="33"/>
  <c r="J128" i="33"/>
  <c r="G128" i="33"/>
  <c r="E128" i="33"/>
  <c r="J127" i="33"/>
  <c r="H127" i="33"/>
  <c r="G127" i="33"/>
  <c r="E127" i="33"/>
  <c r="J126" i="33"/>
  <c r="G126" i="33"/>
  <c r="E126" i="33"/>
  <c r="F176" i="33" s="1"/>
  <c r="J125" i="33"/>
  <c r="G125" i="33"/>
  <c r="E125" i="33"/>
  <c r="J124" i="33"/>
  <c r="G124" i="33"/>
  <c r="H174" i="33" s="1"/>
  <c r="E124" i="33"/>
  <c r="J123" i="33"/>
  <c r="G123" i="33"/>
  <c r="E123" i="33"/>
  <c r="J122" i="33"/>
  <c r="G122" i="33"/>
  <c r="E122" i="33"/>
  <c r="F122" i="33" s="1"/>
  <c r="J121" i="33"/>
  <c r="G121" i="33"/>
  <c r="E121" i="33"/>
  <c r="F121" i="33" s="1"/>
  <c r="J120" i="33"/>
  <c r="G120" i="33"/>
  <c r="E120" i="33"/>
  <c r="F120" i="33" s="1"/>
  <c r="J119" i="33"/>
  <c r="H119" i="33"/>
  <c r="G119" i="33"/>
  <c r="E119" i="33"/>
  <c r="J118" i="33"/>
  <c r="G118" i="33"/>
  <c r="E118" i="33"/>
  <c r="F168" i="33" s="1"/>
  <c r="J117" i="33"/>
  <c r="G117" i="33"/>
  <c r="E117" i="33"/>
  <c r="J116" i="33"/>
  <c r="G116" i="33"/>
  <c r="H166" i="33" s="1"/>
  <c r="E116" i="33"/>
  <c r="J115" i="33"/>
  <c r="G115" i="33"/>
  <c r="E115" i="33"/>
  <c r="J114" i="33"/>
  <c r="G114" i="33"/>
  <c r="E114" i="33"/>
  <c r="F114" i="33" s="1"/>
  <c r="J113" i="33"/>
  <c r="G113" i="33"/>
  <c r="H113" i="33" s="1"/>
  <c r="E113" i="33"/>
  <c r="J112" i="33"/>
  <c r="G112" i="33"/>
  <c r="H112" i="33" s="1"/>
  <c r="F112" i="33"/>
  <c r="E112" i="33"/>
  <c r="J111" i="33"/>
  <c r="G111" i="33"/>
  <c r="E111" i="33"/>
  <c r="J110" i="33"/>
  <c r="H110" i="33"/>
  <c r="G110" i="33"/>
  <c r="E110" i="33"/>
  <c r="F160" i="33" s="1"/>
  <c r="J109" i="33"/>
  <c r="G109" i="33"/>
  <c r="E109" i="33"/>
  <c r="J108" i="33"/>
  <c r="G108" i="33"/>
  <c r="H158" i="33" s="1"/>
  <c r="E108" i="33"/>
  <c r="J107" i="33"/>
  <c r="G107" i="33"/>
  <c r="E107" i="33"/>
  <c r="F107" i="33" s="1"/>
  <c r="J106" i="33"/>
  <c r="G106" i="33"/>
  <c r="H106" i="33" s="1"/>
  <c r="E106" i="33"/>
  <c r="J105" i="33"/>
  <c r="G105" i="33"/>
  <c r="H105" i="33" s="1"/>
  <c r="E105" i="33"/>
  <c r="J104" i="33"/>
  <c r="G104" i="33"/>
  <c r="E104" i="33"/>
  <c r="J103" i="33"/>
  <c r="G103" i="33"/>
  <c r="F103" i="33"/>
  <c r="E103" i="33"/>
  <c r="J102" i="33"/>
  <c r="G102" i="33"/>
  <c r="E102" i="33"/>
  <c r="J101" i="33"/>
  <c r="G101" i="33"/>
  <c r="F101" i="33"/>
  <c r="E101" i="33"/>
  <c r="F151" i="33" s="1"/>
  <c r="J100" i="33"/>
  <c r="G100" i="33"/>
  <c r="F100" i="33"/>
  <c r="E100" i="33"/>
  <c r="J99" i="33"/>
  <c r="G99" i="33"/>
  <c r="H149" i="33" s="1"/>
  <c r="E99" i="33"/>
  <c r="J98" i="33"/>
  <c r="H98" i="33"/>
  <c r="G98" i="33"/>
  <c r="E98" i="33"/>
  <c r="J97" i="33"/>
  <c r="G97" i="33"/>
  <c r="E97" i="33"/>
  <c r="F97" i="33" s="1"/>
  <c r="J96" i="33"/>
  <c r="G96" i="33"/>
  <c r="H146" i="33" s="1"/>
  <c r="E96" i="33"/>
  <c r="F96" i="33" s="1"/>
  <c r="J95" i="33"/>
  <c r="G95" i="33"/>
  <c r="H95" i="33" s="1"/>
  <c r="F95" i="33"/>
  <c r="E95" i="33"/>
  <c r="J94" i="33"/>
  <c r="G94" i="33"/>
  <c r="H94" i="33" s="1"/>
  <c r="E94" i="33"/>
  <c r="F144" i="33" s="1"/>
  <c r="J93" i="33"/>
  <c r="H93" i="33"/>
  <c r="G93" i="33"/>
  <c r="F93" i="33"/>
  <c r="E93" i="33"/>
  <c r="F143" i="33" s="1"/>
  <c r="J92" i="33"/>
  <c r="G92" i="33"/>
  <c r="H142" i="33" s="1"/>
  <c r="E92" i="33"/>
  <c r="F92" i="33" s="1"/>
  <c r="J91" i="33"/>
  <c r="G91" i="33"/>
  <c r="H141" i="33" s="1"/>
  <c r="E91" i="33"/>
  <c r="J90" i="33"/>
  <c r="G90" i="33"/>
  <c r="E90" i="33"/>
  <c r="J89" i="33"/>
  <c r="G89" i="33"/>
  <c r="H89" i="33" s="1"/>
  <c r="E89" i="33"/>
  <c r="J88" i="33"/>
  <c r="G88" i="33"/>
  <c r="F88" i="33"/>
  <c r="E88" i="33"/>
  <c r="J87" i="33"/>
  <c r="G87" i="33"/>
  <c r="E87" i="33"/>
  <c r="J86" i="33"/>
  <c r="H86" i="33"/>
  <c r="G86" i="33"/>
  <c r="E86" i="33"/>
  <c r="F86" i="33" s="1"/>
  <c r="J85" i="33"/>
  <c r="G85" i="33"/>
  <c r="F85" i="33"/>
  <c r="E85" i="33"/>
  <c r="F135" i="33" s="1"/>
  <c r="J84" i="33"/>
  <c r="G84" i="33"/>
  <c r="H84" i="33" s="1"/>
  <c r="E84" i="33"/>
  <c r="J83" i="33"/>
  <c r="H83" i="33"/>
  <c r="G83" i="33"/>
  <c r="H133" i="33" s="1"/>
  <c r="E83" i="33"/>
  <c r="J82" i="33"/>
  <c r="G82" i="33"/>
  <c r="E82" i="33"/>
  <c r="F82" i="33" s="1"/>
  <c r="J81" i="33"/>
  <c r="H81" i="33"/>
  <c r="G81" i="33"/>
  <c r="E81" i="33"/>
  <c r="F81" i="33" s="1"/>
  <c r="J80" i="33"/>
  <c r="G80" i="33"/>
  <c r="E80" i="33"/>
  <c r="F80" i="33" s="1"/>
  <c r="J79" i="33"/>
  <c r="G79" i="33"/>
  <c r="E79" i="33"/>
  <c r="J78" i="33"/>
  <c r="G78" i="33"/>
  <c r="H78" i="33" s="1"/>
  <c r="E78" i="33"/>
  <c r="F128" i="33" s="1"/>
  <c r="J77" i="33"/>
  <c r="G77" i="33"/>
  <c r="E77" i="33"/>
  <c r="F127" i="33" s="1"/>
  <c r="J76" i="33"/>
  <c r="H76" i="33"/>
  <c r="G76" i="33"/>
  <c r="H126" i="33" s="1"/>
  <c r="E76" i="33"/>
  <c r="F76" i="33" s="1"/>
  <c r="J75" i="33"/>
  <c r="G75" i="33"/>
  <c r="H125" i="33" s="1"/>
  <c r="E75" i="33"/>
  <c r="F75" i="33" s="1"/>
  <c r="J74" i="33"/>
  <c r="G74" i="33"/>
  <c r="H74" i="33" s="1"/>
  <c r="E74" i="33"/>
  <c r="F124" i="33" s="1"/>
  <c r="J73" i="33"/>
  <c r="G73" i="33"/>
  <c r="H73" i="33" s="1"/>
  <c r="F73" i="33"/>
  <c r="E73" i="33"/>
  <c r="F123" i="33" s="1"/>
  <c r="J72" i="33"/>
  <c r="G72" i="33"/>
  <c r="H122" i="33" s="1"/>
  <c r="E72" i="33"/>
  <c r="J71" i="33"/>
  <c r="H71" i="33"/>
  <c r="G71" i="33"/>
  <c r="H121" i="33" s="1"/>
  <c r="F71" i="33"/>
  <c r="E71" i="33"/>
  <c r="J70" i="33"/>
  <c r="G70" i="33"/>
  <c r="E70" i="33"/>
  <c r="F70" i="33" s="1"/>
  <c r="J69" i="33"/>
  <c r="G69" i="33"/>
  <c r="F69" i="33"/>
  <c r="E69" i="33"/>
  <c r="F119" i="33" s="1"/>
  <c r="J68" i="33"/>
  <c r="G68" i="33"/>
  <c r="H68" i="33" s="1"/>
  <c r="F68" i="33"/>
  <c r="E68" i="33"/>
  <c r="J67" i="33"/>
  <c r="G67" i="33"/>
  <c r="H117" i="33" s="1"/>
  <c r="E67" i="33"/>
  <c r="J66" i="33"/>
  <c r="H66" i="33"/>
  <c r="G66" i="33"/>
  <c r="E66" i="33"/>
  <c r="J65" i="33"/>
  <c r="H65" i="33"/>
  <c r="G65" i="33"/>
  <c r="E65" i="33"/>
  <c r="J64" i="33"/>
  <c r="G64" i="33"/>
  <c r="E64" i="33"/>
  <c r="F64" i="33" s="1"/>
  <c r="J63" i="33"/>
  <c r="G63" i="33"/>
  <c r="H63" i="33" s="1"/>
  <c r="F63" i="33"/>
  <c r="E63" i="33"/>
  <c r="F113" i="33" s="1"/>
  <c r="J62" i="33"/>
  <c r="G62" i="33"/>
  <c r="H62" i="33" s="1"/>
  <c r="E62" i="33"/>
  <c r="J61" i="33"/>
  <c r="H61" i="33"/>
  <c r="G61" i="33"/>
  <c r="H111" i="33" s="1"/>
  <c r="F61" i="33"/>
  <c r="E61" i="33"/>
  <c r="F111" i="33" s="1"/>
  <c r="J60" i="33"/>
  <c r="G60" i="33"/>
  <c r="E60" i="33"/>
  <c r="F60" i="33" s="1"/>
  <c r="J59" i="33"/>
  <c r="G59" i="33"/>
  <c r="H109" i="33" s="1"/>
  <c r="E59" i="33"/>
  <c r="J58" i="33"/>
  <c r="G58" i="33"/>
  <c r="F58" i="33"/>
  <c r="E58" i="33"/>
  <c r="F108" i="33" s="1"/>
  <c r="J57" i="33"/>
  <c r="H57" i="33"/>
  <c r="G57" i="33"/>
  <c r="E57" i="33"/>
  <c r="F57" i="33" s="1"/>
  <c r="J56" i="33"/>
  <c r="G56" i="33"/>
  <c r="E56" i="33"/>
  <c r="F56" i="33" s="1"/>
  <c r="J55" i="33"/>
  <c r="G55" i="33"/>
  <c r="H55" i="33" s="1"/>
  <c r="F55" i="33"/>
  <c r="E55" i="33"/>
  <c r="F105" i="33" s="1"/>
  <c r="J54" i="33"/>
  <c r="G54" i="33"/>
  <c r="E54" i="33"/>
  <c r="F104" i="33" s="1"/>
  <c r="J53" i="33"/>
  <c r="G53" i="33"/>
  <c r="H103" i="33" s="1"/>
  <c r="F53" i="33"/>
  <c r="E53" i="33"/>
  <c r="J52" i="33"/>
  <c r="G52" i="33"/>
  <c r="H102" i="33" s="1"/>
  <c r="E52" i="33"/>
  <c r="F52" i="33" s="1"/>
  <c r="J51" i="33"/>
  <c r="G51" i="33"/>
  <c r="H101" i="33" s="1"/>
  <c r="E51" i="33"/>
  <c r="J50" i="33"/>
  <c r="G50" i="33"/>
  <c r="E50" i="33"/>
  <c r="J49" i="33"/>
  <c r="G49" i="33"/>
  <c r="H99" i="33" s="1"/>
  <c r="E49" i="33"/>
  <c r="J48" i="33"/>
  <c r="G48" i="33"/>
  <c r="E48" i="33"/>
  <c r="J47" i="33"/>
  <c r="G47" i="33"/>
  <c r="H97" i="33" s="1"/>
  <c r="E47" i="33"/>
  <c r="J46" i="33"/>
  <c r="G46" i="33"/>
  <c r="E46" i="33"/>
  <c r="J45" i="33"/>
  <c r="G45" i="33"/>
  <c r="E45" i="33"/>
  <c r="J44" i="33"/>
  <c r="G44" i="33"/>
  <c r="E44" i="33"/>
  <c r="F94" i="33" s="1"/>
  <c r="J43" i="33"/>
  <c r="G43" i="33"/>
  <c r="E43" i="33"/>
  <c r="J42" i="33"/>
  <c r="G42" i="33"/>
  <c r="H92" i="33" s="1"/>
  <c r="E42" i="33"/>
  <c r="J41" i="33"/>
  <c r="G41" i="33"/>
  <c r="H91" i="33" s="1"/>
  <c r="E41" i="33"/>
  <c r="F91" i="33" s="1"/>
  <c r="J40" i="33"/>
  <c r="G40" i="33"/>
  <c r="E40" i="33"/>
  <c r="J39" i="33"/>
  <c r="G39" i="33"/>
  <c r="E39" i="33"/>
  <c r="F89" i="33" s="1"/>
  <c r="J38" i="33"/>
  <c r="G38" i="33"/>
  <c r="E38" i="33"/>
  <c r="J37" i="33"/>
  <c r="G37" i="33"/>
  <c r="H87" i="33" s="1"/>
  <c r="E37" i="33"/>
  <c r="F87" i="33" s="1"/>
  <c r="J36" i="33"/>
  <c r="G36" i="33"/>
  <c r="E36" i="33"/>
  <c r="J35" i="33"/>
  <c r="G35" i="33"/>
  <c r="H85" i="33" s="1"/>
  <c r="E35" i="33"/>
  <c r="J34" i="33"/>
  <c r="G34" i="33"/>
  <c r="E34" i="33"/>
  <c r="F84" i="33" s="1"/>
  <c r="J33" i="33"/>
  <c r="G33" i="33"/>
  <c r="E33" i="33"/>
  <c r="F83" i="33" s="1"/>
  <c r="J32" i="33"/>
  <c r="G32" i="33"/>
  <c r="H82" i="33" s="1"/>
  <c r="E32" i="33"/>
  <c r="J31" i="33"/>
  <c r="G31" i="33"/>
  <c r="E31" i="33"/>
  <c r="J30" i="33"/>
  <c r="G30" i="33"/>
  <c r="E30" i="33"/>
  <c r="J29" i="33"/>
  <c r="G29" i="33"/>
  <c r="H79" i="33" s="1"/>
  <c r="E29" i="33"/>
  <c r="F79" i="33" s="1"/>
  <c r="J28" i="33"/>
  <c r="G28" i="33"/>
  <c r="E28" i="33"/>
  <c r="F78" i="33" s="1"/>
  <c r="J27" i="33"/>
  <c r="G27" i="33"/>
  <c r="H77" i="33" s="1"/>
  <c r="E27" i="33"/>
  <c r="J26" i="33"/>
  <c r="G26" i="33"/>
  <c r="E26" i="33"/>
  <c r="J25" i="33"/>
  <c r="G25" i="33"/>
  <c r="E25" i="33"/>
  <c r="J24" i="33"/>
  <c r="G24" i="33"/>
  <c r="E24" i="33"/>
  <c r="J23" i="33"/>
  <c r="G23" i="33"/>
  <c r="E23" i="33"/>
  <c r="J22" i="33"/>
  <c r="G22" i="33"/>
  <c r="E22" i="33"/>
  <c r="F72" i="33" s="1"/>
  <c r="J21" i="33"/>
  <c r="G21" i="33"/>
  <c r="E21" i="33"/>
  <c r="J20" i="33"/>
  <c r="G20" i="33"/>
  <c r="H70" i="33" s="1"/>
  <c r="E20" i="33"/>
  <c r="J19" i="33"/>
  <c r="G19" i="33"/>
  <c r="H69" i="33" s="1"/>
  <c r="E19" i="33"/>
  <c r="J18" i="33"/>
  <c r="G18" i="33"/>
  <c r="E18" i="33"/>
  <c r="J17" i="33"/>
  <c r="G17" i="33"/>
  <c r="H67" i="33" s="1"/>
  <c r="E17" i="33"/>
  <c r="J16" i="33"/>
  <c r="G16" i="33"/>
  <c r="E16" i="33"/>
  <c r="J15" i="33"/>
  <c r="G15" i="33"/>
  <c r="E15" i="33"/>
  <c r="J14" i="33"/>
  <c r="G14" i="33"/>
  <c r="G219" i="33" s="1"/>
  <c r="E14" i="33"/>
  <c r="E219" i="33" s="1"/>
  <c r="J13" i="33"/>
  <c r="G13" i="33"/>
  <c r="E13" i="33"/>
  <c r="J12" i="33"/>
  <c r="G12" i="33"/>
  <c r="E12" i="33"/>
  <c r="F62" i="33" s="1"/>
  <c r="J11" i="33"/>
  <c r="G11" i="33"/>
  <c r="E11" i="33"/>
  <c r="J10" i="33"/>
  <c r="G10" i="33"/>
  <c r="H60" i="33" s="1"/>
  <c r="E10" i="33"/>
  <c r="J9" i="33"/>
  <c r="G9" i="33"/>
  <c r="H59" i="33" s="1"/>
  <c r="E9" i="33"/>
  <c r="F59" i="33" s="1"/>
  <c r="J8" i="33"/>
  <c r="G8" i="33"/>
  <c r="E8" i="33"/>
  <c r="J7" i="33"/>
  <c r="G7" i="33"/>
  <c r="E7" i="33"/>
  <c r="J6" i="33"/>
  <c r="G6" i="33"/>
  <c r="H56" i="33" s="1"/>
  <c r="E6" i="33"/>
  <c r="J5" i="33"/>
  <c r="G5" i="33"/>
  <c r="E5" i="33"/>
  <c r="J4" i="33"/>
  <c r="G4" i="33"/>
  <c r="E4" i="33"/>
  <c r="F54" i="33" s="1"/>
  <c r="J3" i="33"/>
  <c r="G3" i="33"/>
  <c r="E3" i="33"/>
  <c r="J2" i="33"/>
  <c r="G2" i="33"/>
  <c r="H52" i="33" s="1"/>
  <c r="E2" i="33"/>
  <c r="J369" i="32"/>
  <c r="G369" i="32"/>
  <c r="E369" i="32"/>
  <c r="J368" i="32"/>
  <c r="G368" i="32"/>
  <c r="H368" i="32" s="1"/>
  <c r="E368" i="32"/>
  <c r="J367" i="32"/>
  <c r="H367" i="32"/>
  <c r="G367" i="32"/>
  <c r="F367" i="32"/>
  <c r="E367" i="32"/>
  <c r="J366" i="32"/>
  <c r="G366" i="32"/>
  <c r="E366" i="32"/>
  <c r="F366" i="32" s="1"/>
  <c r="J365" i="32"/>
  <c r="H365" i="32"/>
  <c r="G365" i="32"/>
  <c r="E365" i="32"/>
  <c r="J364" i="32"/>
  <c r="G364" i="32"/>
  <c r="E364" i="32"/>
  <c r="J363" i="32"/>
  <c r="G363" i="32"/>
  <c r="E363" i="32"/>
  <c r="F363" i="32" s="1"/>
  <c r="J362" i="32"/>
  <c r="G362" i="32"/>
  <c r="E362" i="32"/>
  <c r="F362" i="32" s="1"/>
  <c r="J361" i="32"/>
  <c r="G361" i="32"/>
  <c r="F361" i="32"/>
  <c r="E361" i="32"/>
  <c r="J360" i="32"/>
  <c r="G360" i="32"/>
  <c r="H360" i="32" s="1"/>
  <c r="E360" i="32"/>
  <c r="J359" i="32"/>
  <c r="H359" i="32"/>
  <c r="G359" i="32"/>
  <c r="F359" i="32"/>
  <c r="E359" i="32"/>
  <c r="J358" i="32"/>
  <c r="G358" i="32"/>
  <c r="E358" i="32"/>
  <c r="F358" i="32" s="1"/>
  <c r="J357" i="32"/>
  <c r="H357" i="32"/>
  <c r="G357" i="32"/>
  <c r="E357" i="32"/>
  <c r="J356" i="32"/>
  <c r="G356" i="32"/>
  <c r="E356" i="32"/>
  <c r="F356" i="32" s="1"/>
  <c r="J355" i="32"/>
  <c r="G355" i="32"/>
  <c r="E355" i="32"/>
  <c r="F355" i="32" s="1"/>
  <c r="J354" i="32"/>
  <c r="G354" i="32"/>
  <c r="E354" i="32"/>
  <c r="F354" i="32" s="1"/>
  <c r="J353" i="32"/>
  <c r="G353" i="32"/>
  <c r="E353" i="32"/>
  <c r="F353" i="32" s="1"/>
  <c r="J352" i="32"/>
  <c r="G352" i="32"/>
  <c r="H352" i="32" s="1"/>
  <c r="E352" i="32"/>
  <c r="J351" i="32"/>
  <c r="H351" i="32"/>
  <c r="G351" i="32"/>
  <c r="F351" i="32"/>
  <c r="E351" i="32"/>
  <c r="J350" i="32"/>
  <c r="G350" i="32"/>
  <c r="E350" i="32"/>
  <c r="F350" i="32" s="1"/>
  <c r="J349" i="32"/>
  <c r="H349" i="32"/>
  <c r="G349" i="32"/>
  <c r="E349" i="32"/>
  <c r="J348" i="32"/>
  <c r="G348" i="32"/>
  <c r="E348" i="32"/>
  <c r="F348" i="32" s="1"/>
  <c r="J347" i="32"/>
  <c r="G347" i="32"/>
  <c r="E347" i="32"/>
  <c r="F347" i="32" s="1"/>
  <c r="J346" i="32"/>
  <c r="G346" i="32"/>
  <c r="E346" i="32"/>
  <c r="F346" i="32" s="1"/>
  <c r="J345" i="32"/>
  <c r="G345" i="32"/>
  <c r="F345" i="32"/>
  <c r="E345" i="32"/>
  <c r="J344" i="32"/>
  <c r="G344" i="32"/>
  <c r="H344" i="32" s="1"/>
  <c r="E344" i="32"/>
  <c r="J343" i="32"/>
  <c r="H343" i="32"/>
  <c r="G343" i="32"/>
  <c r="F343" i="32"/>
  <c r="E343" i="32"/>
  <c r="J342" i="32"/>
  <c r="G342" i="32"/>
  <c r="E342" i="32"/>
  <c r="J341" i="32"/>
  <c r="H341" i="32"/>
  <c r="G341" i="32"/>
  <c r="E341" i="32"/>
  <c r="J340" i="32"/>
  <c r="G340" i="32"/>
  <c r="E340" i="32"/>
  <c r="J339" i="32"/>
  <c r="G339" i="32"/>
  <c r="E339" i="32"/>
  <c r="F339" i="32" s="1"/>
  <c r="J338" i="32"/>
  <c r="G338" i="32"/>
  <c r="E338" i="32"/>
  <c r="F338" i="32" s="1"/>
  <c r="J337" i="32"/>
  <c r="G337" i="32"/>
  <c r="E337" i="32"/>
  <c r="F337" i="32" s="1"/>
  <c r="J336" i="32"/>
  <c r="G336" i="32"/>
  <c r="H336" i="32" s="1"/>
  <c r="E336" i="32"/>
  <c r="J335" i="32"/>
  <c r="H335" i="32"/>
  <c r="G335" i="32"/>
  <c r="F335" i="32"/>
  <c r="E335" i="32"/>
  <c r="J334" i="32"/>
  <c r="G334" i="32"/>
  <c r="E334" i="32"/>
  <c r="F334" i="32" s="1"/>
  <c r="J333" i="32"/>
  <c r="H333" i="32"/>
  <c r="G333" i="32"/>
  <c r="F333" i="32"/>
  <c r="E333" i="32"/>
  <c r="J332" i="32"/>
  <c r="G332" i="32"/>
  <c r="H332" i="32" s="1"/>
  <c r="E332" i="32"/>
  <c r="J331" i="32"/>
  <c r="H331" i="32"/>
  <c r="G331" i="32"/>
  <c r="E331" i="32"/>
  <c r="J330" i="32"/>
  <c r="G330" i="32"/>
  <c r="H330" i="32" s="1"/>
  <c r="E330" i="32"/>
  <c r="F330" i="32" s="1"/>
  <c r="J329" i="32"/>
  <c r="G329" i="32"/>
  <c r="H329" i="32" s="1"/>
  <c r="E329" i="32"/>
  <c r="F329" i="32" s="1"/>
  <c r="J328" i="32"/>
  <c r="G328" i="32"/>
  <c r="H328" i="32" s="1"/>
  <c r="E328" i="32"/>
  <c r="J327" i="32"/>
  <c r="H327" i="32"/>
  <c r="G327" i="32"/>
  <c r="E327" i="32"/>
  <c r="J326" i="32"/>
  <c r="G326" i="32"/>
  <c r="E326" i="32"/>
  <c r="J325" i="32"/>
  <c r="H325" i="32"/>
  <c r="G325" i="32"/>
  <c r="E325" i="32"/>
  <c r="J324" i="32"/>
  <c r="G324" i="32"/>
  <c r="F324" i="32"/>
  <c r="E324" i="32"/>
  <c r="J323" i="32"/>
  <c r="G323" i="32"/>
  <c r="E323" i="32"/>
  <c r="J322" i="32"/>
  <c r="G322" i="32"/>
  <c r="H322" i="32" s="1"/>
  <c r="E322" i="32"/>
  <c r="F322" i="32" s="1"/>
  <c r="J321" i="32"/>
  <c r="G321" i="32"/>
  <c r="E321" i="32"/>
  <c r="F321" i="32" s="1"/>
  <c r="J320" i="32"/>
  <c r="G320" i="32"/>
  <c r="H320" i="32" s="1"/>
  <c r="E320" i="32"/>
  <c r="J319" i="32"/>
  <c r="G319" i="32"/>
  <c r="H319" i="32" s="1"/>
  <c r="E319" i="32"/>
  <c r="J318" i="32"/>
  <c r="G318" i="32"/>
  <c r="E318" i="32"/>
  <c r="J317" i="32"/>
  <c r="G317" i="32"/>
  <c r="E317" i="32"/>
  <c r="J316" i="32"/>
  <c r="G316" i="32"/>
  <c r="H366" i="32" s="1"/>
  <c r="E316" i="32"/>
  <c r="F316" i="32" s="1"/>
  <c r="J315" i="32"/>
  <c r="G315" i="32"/>
  <c r="E315" i="32"/>
  <c r="J314" i="32"/>
  <c r="G314" i="32"/>
  <c r="H364" i="32" s="1"/>
  <c r="E314" i="32"/>
  <c r="F314" i="32" s="1"/>
  <c r="J313" i="32"/>
  <c r="G313" i="32"/>
  <c r="E313" i="32"/>
  <c r="J312" i="32"/>
  <c r="G312" i="32"/>
  <c r="E312" i="32"/>
  <c r="J311" i="32"/>
  <c r="G311" i="32"/>
  <c r="H311" i="32" s="1"/>
  <c r="F311" i="32"/>
  <c r="E311" i="32"/>
  <c r="J310" i="32"/>
  <c r="G310" i="32"/>
  <c r="E310" i="32"/>
  <c r="F360" i="32" s="1"/>
  <c r="J309" i="32"/>
  <c r="H309" i="32"/>
  <c r="G309" i="32"/>
  <c r="E309" i="32"/>
  <c r="J308" i="32"/>
  <c r="G308" i="32"/>
  <c r="H358" i="32" s="1"/>
  <c r="E308" i="32"/>
  <c r="J307" i="32"/>
  <c r="G307" i="32"/>
  <c r="E307" i="32"/>
  <c r="J306" i="32"/>
  <c r="G306" i="32"/>
  <c r="H356" i="32" s="1"/>
  <c r="E306" i="32"/>
  <c r="F306" i="32" s="1"/>
  <c r="J305" i="32"/>
  <c r="G305" i="32"/>
  <c r="F305" i="32"/>
  <c r="E305" i="32"/>
  <c r="J304" i="32"/>
  <c r="G304" i="32"/>
  <c r="H304" i="32" s="1"/>
  <c r="E304" i="32"/>
  <c r="J303" i="32"/>
  <c r="G303" i="32"/>
  <c r="E303" i="32"/>
  <c r="J302" i="32"/>
  <c r="G302" i="32"/>
  <c r="E302" i="32"/>
  <c r="F352" i="32" s="1"/>
  <c r="J301" i="32"/>
  <c r="G301" i="32"/>
  <c r="F301" i="32"/>
  <c r="E301" i="32"/>
  <c r="J300" i="32"/>
  <c r="G300" i="32"/>
  <c r="H350" i="32" s="1"/>
  <c r="E300" i="32"/>
  <c r="J299" i="32"/>
  <c r="H299" i="32"/>
  <c r="G299" i="32"/>
  <c r="E299" i="32"/>
  <c r="J298" i="32"/>
  <c r="G298" i="32"/>
  <c r="H348" i="32" s="1"/>
  <c r="E298" i="32"/>
  <c r="F298" i="32" s="1"/>
  <c r="J297" i="32"/>
  <c r="G297" i="32"/>
  <c r="E297" i="32"/>
  <c r="F297" i="32" s="1"/>
  <c r="J296" i="32"/>
  <c r="G296" i="32"/>
  <c r="H296" i="32" s="1"/>
  <c r="E296" i="32"/>
  <c r="J295" i="32"/>
  <c r="H295" i="32"/>
  <c r="G295" i="32"/>
  <c r="E295" i="32"/>
  <c r="J294" i="32"/>
  <c r="G294" i="32"/>
  <c r="E294" i="32"/>
  <c r="F344" i="32" s="1"/>
  <c r="J293" i="32"/>
  <c r="H293" i="32"/>
  <c r="G293" i="32"/>
  <c r="E293" i="32"/>
  <c r="J292" i="32"/>
  <c r="H292" i="32"/>
  <c r="G292" i="32"/>
  <c r="H342" i="32" s="1"/>
  <c r="F292" i="32"/>
  <c r="E292" i="32"/>
  <c r="J291" i="32"/>
  <c r="G291" i="32"/>
  <c r="E291" i="32"/>
  <c r="J290" i="32"/>
  <c r="G290" i="32"/>
  <c r="E290" i="32"/>
  <c r="F290" i="32" s="1"/>
  <c r="J289" i="32"/>
  <c r="G289" i="32"/>
  <c r="E289" i="32"/>
  <c r="F289" i="32" s="1"/>
  <c r="J288" i="32"/>
  <c r="G288" i="32"/>
  <c r="H288" i="32" s="1"/>
  <c r="E288" i="32"/>
  <c r="J287" i="32"/>
  <c r="G287" i="32"/>
  <c r="H287" i="32" s="1"/>
  <c r="E287" i="32"/>
  <c r="J286" i="32"/>
  <c r="G286" i="32"/>
  <c r="E286" i="32"/>
  <c r="F336" i="32" s="1"/>
  <c r="J285" i="32"/>
  <c r="H285" i="32"/>
  <c r="G285" i="32"/>
  <c r="E285" i="32"/>
  <c r="J284" i="32"/>
  <c r="G284" i="32"/>
  <c r="H334" i="32" s="1"/>
  <c r="E284" i="32"/>
  <c r="F284" i="32" s="1"/>
  <c r="J283" i="32"/>
  <c r="H283" i="32"/>
  <c r="G283" i="32"/>
  <c r="E283" i="32"/>
  <c r="J282" i="32"/>
  <c r="G282" i="32"/>
  <c r="E282" i="32"/>
  <c r="F282" i="32" s="1"/>
  <c r="J281" i="32"/>
  <c r="G281" i="32"/>
  <c r="E281" i="32"/>
  <c r="J280" i="32"/>
  <c r="G280" i="32"/>
  <c r="H280" i="32" s="1"/>
  <c r="E280" i="32"/>
  <c r="J279" i="32"/>
  <c r="G279" i="32"/>
  <c r="E279" i="32"/>
  <c r="J278" i="32"/>
  <c r="G278" i="32"/>
  <c r="E278" i="32"/>
  <c r="F328" i="32" s="1"/>
  <c r="J277" i="32"/>
  <c r="G277" i="32"/>
  <c r="F277" i="32"/>
  <c r="E277" i="32"/>
  <c r="F327" i="32" s="1"/>
  <c r="J276" i="32"/>
  <c r="G276" i="32"/>
  <c r="H326" i="32" s="1"/>
  <c r="E276" i="32"/>
  <c r="F326" i="32" s="1"/>
  <c r="J275" i="32"/>
  <c r="H275" i="32"/>
  <c r="G275" i="32"/>
  <c r="E275" i="32"/>
  <c r="F275" i="32" s="1"/>
  <c r="J274" i="32"/>
  <c r="H274" i="32"/>
  <c r="G274" i="32"/>
  <c r="H324" i="32" s="1"/>
  <c r="E274" i="32"/>
  <c r="J273" i="32"/>
  <c r="G273" i="32"/>
  <c r="E273" i="32"/>
  <c r="F273" i="32" s="1"/>
  <c r="J272" i="32"/>
  <c r="G272" i="32"/>
  <c r="E272" i="32"/>
  <c r="J271" i="32"/>
  <c r="H271" i="32"/>
  <c r="G271" i="32"/>
  <c r="E271" i="32"/>
  <c r="J270" i="32"/>
  <c r="G270" i="32"/>
  <c r="E270" i="32"/>
  <c r="F320" i="32" s="1"/>
  <c r="J269" i="32"/>
  <c r="G269" i="32"/>
  <c r="F269" i="32"/>
  <c r="E269" i="32"/>
  <c r="F319" i="32" s="1"/>
  <c r="J268" i="32"/>
  <c r="H268" i="32"/>
  <c r="G268" i="32"/>
  <c r="H318" i="32" s="1"/>
  <c r="E268" i="32"/>
  <c r="F268" i="32" s="1"/>
  <c r="J267" i="32"/>
  <c r="H267" i="32"/>
  <c r="G267" i="32"/>
  <c r="H317" i="32" s="1"/>
  <c r="E267" i="32"/>
  <c r="J266" i="32"/>
  <c r="H266" i="32"/>
  <c r="G266" i="32"/>
  <c r="E266" i="32"/>
  <c r="J265" i="32"/>
  <c r="G265" i="32"/>
  <c r="H265" i="32" s="1"/>
  <c r="E265" i="32"/>
  <c r="J264" i="32"/>
  <c r="G264" i="32"/>
  <c r="H314" i="32" s="1"/>
  <c r="E264" i="32"/>
  <c r="J263" i="32"/>
  <c r="G263" i="32"/>
  <c r="E263" i="32"/>
  <c r="J262" i="32"/>
  <c r="G262" i="32"/>
  <c r="E262" i="32"/>
  <c r="F312" i="32" s="1"/>
  <c r="J261" i="32"/>
  <c r="G261" i="32"/>
  <c r="F261" i="32"/>
  <c r="E261" i="32"/>
  <c r="J260" i="32"/>
  <c r="G260" i="32"/>
  <c r="H310" i="32" s="1"/>
  <c r="E260" i="32"/>
  <c r="J259" i="32"/>
  <c r="H259" i="32"/>
  <c r="G259" i="32"/>
  <c r="E259" i="32"/>
  <c r="F259" i="32" s="1"/>
  <c r="J258" i="32"/>
  <c r="H258" i="32"/>
  <c r="G258" i="32"/>
  <c r="E258" i="32"/>
  <c r="F258" i="32" s="1"/>
  <c r="J257" i="32"/>
  <c r="G257" i="32"/>
  <c r="H307" i="32" s="1"/>
  <c r="E257" i="32"/>
  <c r="J256" i="32"/>
  <c r="G256" i="32"/>
  <c r="H306" i="32" s="1"/>
  <c r="F256" i="32"/>
  <c r="E256" i="32"/>
  <c r="J255" i="32"/>
  <c r="G255" i="32"/>
  <c r="E255" i="32"/>
  <c r="J254" i="32"/>
  <c r="H254" i="32"/>
  <c r="G254" i="32"/>
  <c r="E254" i="32"/>
  <c r="F304" i="32" s="1"/>
  <c r="J253" i="32"/>
  <c r="G253" i="32"/>
  <c r="H303" i="32" s="1"/>
  <c r="E253" i="32"/>
  <c r="F253" i="32" s="1"/>
  <c r="J252" i="32"/>
  <c r="G252" i="32"/>
  <c r="H302" i="32" s="1"/>
  <c r="E252" i="32"/>
  <c r="F252" i="32" s="1"/>
  <c r="J251" i="32"/>
  <c r="G251" i="32"/>
  <c r="E251" i="32"/>
  <c r="F251" i="32" s="1"/>
  <c r="J250" i="32"/>
  <c r="G250" i="32"/>
  <c r="E250" i="32"/>
  <c r="F300" i="32" s="1"/>
  <c r="J249" i="32"/>
  <c r="G249" i="32"/>
  <c r="H249" i="32" s="1"/>
  <c r="F249" i="32"/>
  <c r="E249" i="32"/>
  <c r="J248" i="32"/>
  <c r="G248" i="32"/>
  <c r="H248" i="32" s="1"/>
  <c r="E248" i="32"/>
  <c r="J247" i="32"/>
  <c r="H247" i="32"/>
  <c r="G247" i="32"/>
  <c r="E247" i="32"/>
  <c r="J246" i="32"/>
  <c r="G246" i="32"/>
  <c r="F246" i="32"/>
  <c r="E246" i="32"/>
  <c r="F296" i="32" s="1"/>
  <c r="J245" i="32"/>
  <c r="G245" i="32"/>
  <c r="F245" i="32"/>
  <c r="E245" i="32"/>
  <c r="F295" i="32" s="1"/>
  <c r="J244" i="32"/>
  <c r="H244" i="32"/>
  <c r="G244" i="32"/>
  <c r="H294" i="32" s="1"/>
  <c r="E244" i="32"/>
  <c r="F244" i="32" s="1"/>
  <c r="J243" i="32"/>
  <c r="H243" i="32"/>
  <c r="G243" i="32"/>
  <c r="E243" i="32"/>
  <c r="J242" i="32"/>
  <c r="H242" i="32"/>
  <c r="G242" i="32"/>
  <c r="E242" i="32"/>
  <c r="J241" i="32"/>
  <c r="G241" i="32"/>
  <c r="H241" i="32" s="1"/>
  <c r="E241" i="32"/>
  <c r="F241" i="32" s="1"/>
  <c r="J240" i="32"/>
  <c r="G240" i="32"/>
  <c r="H240" i="32" s="1"/>
  <c r="E240" i="32"/>
  <c r="J239" i="32"/>
  <c r="G239" i="32"/>
  <c r="H239" i="32" s="1"/>
  <c r="E239" i="32"/>
  <c r="J238" i="32"/>
  <c r="G238" i="32"/>
  <c r="E238" i="32"/>
  <c r="F288" i="32" s="1"/>
  <c r="J237" i="32"/>
  <c r="H237" i="32"/>
  <c r="G237" i="32"/>
  <c r="F237" i="32"/>
  <c r="E237" i="32"/>
  <c r="F287" i="32" s="1"/>
  <c r="J236" i="32"/>
  <c r="G236" i="32"/>
  <c r="H286" i="32" s="1"/>
  <c r="E236" i="32"/>
  <c r="J235" i="32"/>
  <c r="H235" i="32"/>
  <c r="G235" i="32"/>
  <c r="E235" i="32"/>
  <c r="F235" i="32" s="1"/>
  <c r="J234" i="32"/>
  <c r="G234" i="32"/>
  <c r="H234" i="32" s="1"/>
  <c r="E234" i="32"/>
  <c r="J233" i="32"/>
  <c r="G233" i="32"/>
  <c r="E233" i="32"/>
  <c r="J232" i="32"/>
  <c r="G232" i="32"/>
  <c r="H282" i="32" s="1"/>
  <c r="E232" i="32"/>
  <c r="J231" i="32"/>
  <c r="G231" i="32"/>
  <c r="E231" i="32"/>
  <c r="J230" i="32"/>
  <c r="G230" i="32"/>
  <c r="E230" i="32"/>
  <c r="F280" i="32" s="1"/>
  <c r="J229" i="32"/>
  <c r="G229" i="32"/>
  <c r="F229" i="32"/>
  <c r="E229" i="32"/>
  <c r="F279" i="32" s="1"/>
  <c r="J228" i="32"/>
  <c r="G228" i="32"/>
  <c r="H278" i="32" s="1"/>
  <c r="F228" i="32"/>
  <c r="E228" i="32"/>
  <c r="J227" i="32"/>
  <c r="H227" i="32"/>
  <c r="G227" i="32"/>
  <c r="H277" i="32" s="1"/>
  <c r="E227" i="32"/>
  <c r="F227" i="32" s="1"/>
  <c r="J226" i="32"/>
  <c r="H226" i="32"/>
  <c r="G226" i="32"/>
  <c r="E226" i="32"/>
  <c r="J225" i="32"/>
  <c r="G225" i="32"/>
  <c r="E225" i="32"/>
  <c r="J224" i="32"/>
  <c r="G224" i="32"/>
  <c r="F224" i="32"/>
  <c r="E224" i="32"/>
  <c r="J223" i="32"/>
  <c r="G223" i="32"/>
  <c r="E223" i="32"/>
  <c r="J222" i="32"/>
  <c r="H222" i="32"/>
  <c r="G222" i="32"/>
  <c r="E222" i="32"/>
  <c r="F222" i="32" s="1"/>
  <c r="J221" i="32"/>
  <c r="G221" i="32"/>
  <c r="E221" i="32"/>
  <c r="J220" i="32"/>
  <c r="G220" i="32"/>
  <c r="H220" i="32" s="1"/>
  <c r="E220" i="32"/>
  <c r="F220" i="32" s="1"/>
  <c r="J219" i="32"/>
  <c r="G219" i="32"/>
  <c r="F219" i="32"/>
  <c r="E219" i="32"/>
  <c r="J218" i="32"/>
  <c r="G218" i="32"/>
  <c r="H218" i="32" s="1"/>
  <c r="E218" i="32"/>
  <c r="J217" i="32"/>
  <c r="H217" i="32"/>
  <c r="G217" i="32"/>
  <c r="G371" i="32" s="1"/>
  <c r="E217" i="32"/>
  <c r="J216" i="32"/>
  <c r="G216" i="32"/>
  <c r="E216" i="32"/>
  <c r="F216" i="32" s="1"/>
  <c r="J215" i="32"/>
  <c r="G215" i="32"/>
  <c r="E215" i="32"/>
  <c r="F265" i="32" s="1"/>
  <c r="J214" i="32"/>
  <c r="G214" i="32"/>
  <c r="H214" i="32" s="1"/>
  <c r="E214" i="32"/>
  <c r="F264" i="32" s="1"/>
  <c r="J213" i="32"/>
  <c r="G213" i="32"/>
  <c r="H263" i="32" s="1"/>
  <c r="E213" i="32"/>
  <c r="F213" i="32" s="1"/>
  <c r="J212" i="32"/>
  <c r="G212" i="32"/>
  <c r="H262" i="32" s="1"/>
  <c r="E212" i="32"/>
  <c r="F212" i="32" s="1"/>
  <c r="J211" i="32"/>
  <c r="G211" i="32"/>
  <c r="H211" i="32" s="1"/>
  <c r="F211" i="32"/>
  <c r="E211" i="32"/>
  <c r="J210" i="32"/>
  <c r="G210" i="32"/>
  <c r="H210" i="32" s="1"/>
  <c r="E210" i="32"/>
  <c r="F260" i="32" s="1"/>
  <c r="J209" i="32"/>
  <c r="H209" i="32"/>
  <c r="G209" i="32"/>
  <c r="E209" i="32"/>
  <c r="J208" i="32"/>
  <c r="G208" i="32"/>
  <c r="F208" i="32"/>
  <c r="E208" i="32"/>
  <c r="J207" i="32"/>
  <c r="G207" i="32"/>
  <c r="E207" i="32"/>
  <c r="F257" i="32" s="1"/>
  <c r="J206" i="32"/>
  <c r="H206" i="32"/>
  <c r="G206" i="32"/>
  <c r="H256" i="32" s="1"/>
  <c r="E206" i="32"/>
  <c r="F206" i="32" s="1"/>
  <c r="J205" i="32"/>
  <c r="G205" i="32"/>
  <c r="H255" i="32" s="1"/>
  <c r="E205" i="32"/>
  <c r="J204" i="32"/>
  <c r="G204" i="32"/>
  <c r="H204" i="32" s="1"/>
  <c r="E204" i="32"/>
  <c r="F204" i="32" s="1"/>
  <c r="J203" i="32"/>
  <c r="G203" i="32"/>
  <c r="F203" i="32"/>
  <c r="E203" i="32"/>
  <c r="J202" i="32"/>
  <c r="G202" i="32"/>
  <c r="H202" i="32" s="1"/>
  <c r="E202" i="32"/>
  <c r="J201" i="32"/>
  <c r="H201" i="32"/>
  <c r="G201" i="32"/>
  <c r="E201" i="32"/>
  <c r="J200" i="32"/>
  <c r="G200" i="32"/>
  <c r="H250" i="32" s="1"/>
  <c r="E200" i="32"/>
  <c r="J199" i="32"/>
  <c r="G199" i="32"/>
  <c r="E199" i="32"/>
  <c r="J198" i="32"/>
  <c r="G198" i="32"/>
  <c r="H198" i="32" s="1"/>
  <c r="E198" i="32"/>
  <c r="F198" i="32" s="1"/>
  <c r="J197" i="32"/>
  <c r="G197" i="32"/>
  <c r="E197" i="32"/>
  <c r="J196" i="32"/>
  <c r="G196" i="32"/>
  <c r="H196" i="32" s="1"/>
  <c r="E196" i="32"/>
  <c r="F196" i="32" s="1"/>
  <c r="J195" i="32"/>
  <c r="G195" i="32"/>
  <c r="F195" i="32"/>
  <c r="E195" i="32"/>
  <c r="J194" i="32"/>
  <c r="G194" i="32"/>
  <c r="H194" i="32" s="1"/>
  <c r="E194" i="32"/>
  <c r="J193" i="32"/>
  <c r="H193" i="32"/>
  <c r="G193" i="32"/>
  <c r="E193" i="32"/>
  <c r="J192" i="32"/>
  <c r="G192" i="32"/>
  <c r="F192" i="32"/>
  <c r="E192" i="32"/>
  <c r="F242" i="32" s="1"/>
  <c r="J191" i="32"/>
  <c r="G191" i="32"/>
  <c r="E191" i="32"/>
  <c r="J190" i="32"/>
  <c r="H190" i="32"/>
  <c r="G190" i="32"/>
  <c r="E190" i="32"/>
  <c r="F190" i="32" s="1"/>
  <c r="J189" i="32"/>
  <c r="G189" i="32"/>
  <c r="E189" i="32"/>
  <c r="F189" i="32" s="1"/>
  <c r="J188" i="32"/>
  <c r="G188" i="32"/>
  <c r="H188" i="32" s="1"/>
  <c r="E188" i="32"/>
  <c r="F188" i="32" s="1"/>
  <c r="J187" i="32"/>
  <c r="G187" i="32"/>
  <c r="H187" i="32" s="1"/>
  <c r="F187" i="32"/>
  <c r="E187" i="32"/>
  <c r="J186" i="32"/>
  <c r="G186" i="32"/>
  <c r="H186" i="32" s="1"/>
  <c r="E186" i="32"/>
  <c r="J185" i="32"/>
  <c r="H185" i="32"/>
  <c r="G185" i="32"/>
  <c r="E185" i="32"/>
  <c r="J184" i="32"/>
  <c r="G184" i="32"/>
  <c r="E184" i="32"/>
  <c r="J183" i="32"/>
  <c r="G183" i="32"/>
  <c r="E183" i="32"/>
  <c r="F233" i="32" s="1"/>
  <c r="J182" i="32"/>
  <c r="G182" i="32"/>
  <c r="H182" i="32" s="1"/>
  <c r="E182" i="32"/>
  <c r="F232" i="32" s="1"/>
  <c r="J181" i="32"/>
  <c r="G181" i="32"/>
  <c r="H231" i="32" s="1"/>
  <c r="E181" i="32"/>
  <c r="F181" i="32" s="1"/>
  <c r="J180" i="32"/>
  <c r="G180" i="32"/>
  <c r="H230" i="32" s="1"/>
  <c r="E180" i="32"/>
  <c r="F180" i="32" s="1"/>
  <c r="J179" i="32"/>
  <c r="G179" i="32"/>
  <c r="H179" i="32" s="1"/>
  <c r="F179" i="32"/>
  <c r="E179" i="32"/>
  <c r="J178" i="32"/>
  <c r="G178" i="32"/>
  <c r="H178" i="32" s="1"/>
  <c r="E178" i="32"/>
  <c r="J177" i="32"/>
  <c r="H177" i="32"/>
  <c r="G177" i="32"/>
  <c r="E177" i="32"/>
  <c r="J176" i="32"/>
  <c r="G176" i="32"/>
  <c r="F176" i="32"/>
  <c r="E176" i="32"/>
  <c r="J175" i="32"/>
  <c r="G175" i="32"/>
  <c r="E175" i="32"/>
  <c r="F225" i="32" s="1"/>
  <c r="J174" i="32"/>
  <c r="H174" i="32"/>
  <c r="G174" i="32"/>
  <c r="H224" i="32" s="1"/>
  <c r="E174" i="32"/>
  <c r="F174" i="32" s="1"/>
  <c r="J173" i="32"/>
  <c r="G173" i="32"/>
  <c r="H223" i="32" s="1"/>
  <c r="E173" i="32"/>
  <c r="J172" i="32"/>
  <c r="G172" i="32"/>
  <c r="H172" i="32" s="1"/>
  <c r="E172" i="32"/>
  <c r="F172" i="32" s="1"/>
  <c r="J171" i="32"/>
  <c r="G171" i="32"/>
  <c r="F171" i="32"/>
  <c r="E171" i="32"/>
  <c r="J170" i="32"/>
  <c r="G170" i="32"/>
  <c r="H170" i="32" s="1"/>
  <c r="E170" i="32"/>
  <c r="J169" i="32"/>
  <c r="H169" i="32"/>
  <c r="G169" i="32"/>
  <c r="E169" i="32"/>
  <c r="J168" i="32"/>
  <c r="G168" i="32"/>
  <c r="E168" i="32"/>
  <c r="J167" i="32"/>
  <c r="G167" i="32"/>
  <c r="E167" i="32"/>
  <c r="F217" i="32" s="1"/>
  <c r="J166" i="32"/>
  <c r="G166" i="32"/>
  <c r="H216" i="32" s="1"/>
  <c r="E166" i="32"/>
  <c r="F166" i="32" s="1"/>
  <c r="J165" i="32"/>
  <c r="G165" i="32"/>
  <c r="H215" i="32" s="1"/>
  <c r="E165" i="32"/>
  <c r="J164" i="32"/>
  <c r="G164" i="32"/>
  <c r="H164" i="32" s="1"/>
  <c r="E164" i="32"/>
  <c r="F164" i="32" s="1"/>
  <c r="J163" i="32"/>
  <c r="G163" i="32"/>
  <c r="F163" i="32"/>
  <c r="E163" i="32"/>
  <c r="J162" i="32"/>
  <c r="G162" i="32"/>
  <c r="H162" i="32" s="1"/>
  <c r="E162" i="32"/>
  <c r="J161" i="32"/>
  <c r="H161" i="32"/>
  <c r="G161" i="32"/>
  <c r="E161" i="32"/>
  <c r="J160" i="32"/>
  <c r="G160" i="32"/>
  <c r="F160" i="32"/>
  <c r="E160" i="32"/>
  <c r="F210" i="32" s="1"/>
  <c r="J159" i="32"/>
  <c r="G159" i="32"/>
  <c r="E159" i="32"/>
  <c r="F209" i="32" s="1"/>
  <c r="J158" i="32"/>
  <c r="H158" i="32"/>
  <c r="G158" i="32"/>
  <c r="H208" i="32" s="1"/>
  <c r="E158" i="32"/>
  <c r="F158" i="32" s="1"/>
  <c r="J157" i="32"/>
  <c r="G157" i="32"/>
  <c r="H207" i="32" s="1"/>
  <c r="E157" i="32"/>
  <c r="J156" i="32"/>
  <c r="G156" i="32"/>
  <c r="H156" i="32" s="1"/>
  <c r="E156" i="32"/>
  <c r="F156" i="32" s="1"/>
  <c r="J155" i="32"/>
  <c r="G155" i="32"/>
  <c r="F155" i="32"/>
  <c r="E155" i="32"/>
  <c r="J154" i="32"/>
  <c r="G154" i="32"/>
  <c r="H154" i="32" s="1"/>
  <c r="E154" i="32"/>
  <c r="J153" i="32"/>
  <c r="H153" i="32"/>
  <c r="G153" i="32"/>
  <c r="E153" i="32"/>
  <c r="J152" i="32"/>
  <c r="G152" i="32"/>
  <c r="E152" i="32"/>
  <c r="J151" i="32"/>
  <c r="G151" i="32"/>
  <c r="E151" i="32"/>
  <c r="F201" i="32" s="1"/>
  <c r="J150" i="32"/>
  <c r="G150" i="32"/>
  <c r="H200" i="32" s="1"/>
  <c r="E150" i="32"/>
  <c r="F150" i="32" s="1"/>
  <c r="J149" i="32"/>
  <c r="G149" i="32"/>
  <c r="H199" i="32" s="1"/>
  <c r="E149" i="32"/>
  <c r="J148" i="32"/>
  <c r="G148" i="32"/>
  <c r="H148" i="32" s="1"/>
  <c r="E148" i="32"/>
  <c r="F148" i="32" s="1"/>
  <c r="J147" i="32"/>
  <c r="G147" i="32"/>
  <c r="F147" i="32"/>
  <c r="E147" i="32"/>
  <c r="J146" i="32"/>
  <c r="G146" i="32"/>
  <c r="H146" i="32" s="1"/>
  <c r="E146" i="32"/>
  <c r="J145" i="32"/>
  <c r="H145" i="32"/>
  <c r="G145" i="32"/>
  <c r="E145" i="32"/>
  <c r="J144" i="32"/>
  <c r="G144" i="32"/>
  <c r="F144" i="32"/>
  <c r="E144" i="32"/>
  <c r="F194" i="32" s="1"/>
  <c r="J143" i="32"/>
  <c r="G143" i="32"/>
  <c r="E143" i="32"/>
  <c r="F193" i="32" s="1"/>
  <c r="J142" i="32"/>
  <c r="H142" i="32"/>
  <c r="G142" i="32"/>
  <c r="H192" i="32" s="1"/>
  <c r="E142" i="32"/>
  <c r="F142" i="32" s="1"/>
  <c r="J141" i="32"/>
  <c r="G141" i="32"/>
  <c r="H191" i="32" s="1"/>
  <c r="E141" i="32"/>
  <c r="J140" i="32"/>
  <c r="G140" i="32"/>
  <c r="H140" i="32" s="1"/>
  <c r="E140" i="32"/>
  <c r="F140" i="32" s="1"/>
  <c r="J139" i="32"/>
  <c r="G139" i="32"/>
  <c r="F139" i="32"/>
  <c r="E139" i="32"/>
  <c r="J138" i="32"/>
  <c r="G138" i="32"/>
  <c r="H138" i="32" s="1"/>
  <c r="E138" i="32"/>
  <c r="J137" i="32"/>
  <c r="H137" i="32"/>
  <c r="G137" i="32"/>
  <c r="E137" i="32"/>
  <c r="J136" i="32"/>
  <c r="G136" i="32"/>
  <c r="E136" i="32"/>
  <c r="J135" i="32"/>
  <c r="G135" i="32"/>
  <c r="E135" i="32"/>
  <c r="F185" i="32" s="1"/>
  <c r="J134" i="32"/>
  <c r="G134" i="32"/>
  <c r="H184" i="32" s="1"/>
  <c r="E134" i="32"/>
  <c r="F134" i="32" s="1"/>
  <c r="J133" i="32"/>
  <c r="G133" i="32"/>
  <c r="H183" i="32" s="1"/>
  <c r="E133" i="32"/>
  <c r="J132" i="32"/>
  <c r="G132" i="32"/>
  <c r="H132" i="32" s="1"/>
  <c r="E132" i="32"/>
  <c r="F132" i="32" s="1"/>
  <c r="J131" i="32"/>
  <c r="G131" i="32"/>
  <c r="F131" i="32"/>
  <c r="E131" i="32"/>
  <c r="J130" i="32"/>
  <c r="G130" i="32"/>
  <c r="H130" i="32" s="1"/>
  <c r="E130" i="32"/>
  <c r="J129" i="32"/>
  <c r="H129" i="32"/>
  <c r="G129" i="32"/>
  <c r="E129" i="32"/>
  <c r="J128" i="32"/>
  <c r="G128" i="32"/>
  <c r="F128" i="32"/>
  <c r="E128" i="32"/>
  <c r="F178" i="32" s="1"/>
  <c r="J127" i="32"/>
  <c r="G127" i="32"/>
  <c r="E127" i="32"/>
  <c r="F177" i="32" s="1"/>
  <c r="J126" i="32"/>
  <c r="H126" i="32"/>
  <c r="G126" i="32"/>
  <c r="H176" i="32" s="1"/>
  <c r="E126" i="32"/>
  <c r="F126" i="32" s="1"/>
  <c r="J125" i="32"/>
  <c r="G125" i="32"/>
  <c r="H175" i="32" s="1"/>
  <c r="E125" i="32"/>
  <c r="J124" i="32"/>
  <c r="G124" i="32"/>
  <c r="H124" i="32" s="1"/>
  <c r="E124" i="32"/>
  <c r="F124" i="32" s="1"/>
  <c r="J123" i="32"/>
  <c r="G123" i="32"/>
  <c r="F123" i="32"/>
  <c r="E123" i="32"/>
  <c r="J122" i="32"/>
  <c r="G122" i="32"/>
  <c r="H122" i="32" s="1"/>
  <c r="E122" i="32"/>
  <c r="J121" i="32"/>
  <c r="H121" i="32"/>
  <c r="G121" i="32"/>
  <c r="E121" i="32"/>
  <c r="J120" i="32"/>
  <c r="G120" i="32"/>
  <c r="E120" i="32"/>
  <c r="J119" i="32"/>
  <c r="G119" i="32"/>
  <c r="E119" i="32"/>
  <c r="F169" i="32" s="1"/>
  <c r="J118" i="32"/>
  <c r="G118" i="32"/>
  <c r="H168" i="32" s="1"/>
  <c r="E118" i="32"/>
  <c r="F118" i="32" s="1"/>
  <c r="J117" i="32"/>
  <c r="G117" i="32"/>
  <c r="H167" i="32" s="1"/>
  <c r="E117" i="32"/>
  <c r="J116" i="32"/>
  <c r="G116" i="32"/>
  <c r="H116" i="32" s="1"/>
  <c r="E116" i="32"/>
  <c r="F116" i="32" s="1"/>
  <c r="J115" i="32"/>
  <c r="G115" i="32"/>
  <c r="F115" i="32"/>
  <c r="E115" i="32"/>
  <c r="J114" i="32"/>
  <c r="G114" i="32"/>
  <c r="H114" i="32" s="1"/>
  <c r="E114" i="32"/>
  <c r="J113" i="32"/>
  <c r="H113" i="32"/>
  <c r="G113" i="32"/>
  <c r="E113" i="32"/>
  <c r="J112" i="32"/>
  <c r="G112" i="32"/>
  <c r="F112" i="32"/>
  <c r="E112" i="32"/>
  <c r="F162" i="32" s="1"/>
  <c r="J111" i="32"/>
  <c r="G111" i="32"/>
  <c r="E111" i="32"/>
  <c r="F161" i="32" s="1"/>
  <c r="J110" i="32"/>
  <c r="H110" i="32"/>
  <c r="G110" i="32"/>
  <c r="H160" i="32" s="1"/>
  <c r="E110" i="32"/>
  <c r="F110" i="32" s="1"/>
  <c r="J109" i="32"/>
  <c r="G109" i="32"/>
  <c r="H159" i="32" s="1"/>
  <c r="E109" i="32"/>
  <c r="J108" i="32"/>
  <c r="G108" i="32"/>
  <c r="H108" i="32" s="1"/>
  <c r="E108" i="32"/>
  <c r="F108" i="32" s="1"/>
  <c r="J107" i="32"/>
  <c r="G107" i="32"/>
  <c r="F107" i="32"/>
  <c r="E107" i="32"/>
  <c r="J106" i="32"/>
  <c r="G106" i="32"/>
  <c r="H106" i="32" s="1"/>
  <c r="E106" i="32"/>
  <c r="J105" i="32"/>
  <c r="H105" i="32"/>
  <c r="G105" i="32"/>
  <c r="E105" i="32"/>
  <c r="J104" i="32"/>
  <c r="G104" i="32"/>
  <c r="E104" i="32"/>
  <c r="J103" i="32"/>
  <c r="G103" i="32"/>
  <c r="E103" i="32"/>
  <c r="F153" i="32" s="1"/>
  <c r="J102" i="32"/>
  <c r="G102" i="32"/>
  <c r="H152" i="32" s="1"/>
  <c r="E102" i="32"/>
  <c r="J101" i="32"/>
  <c r="G101" i="32"/>
  <c r="H151" i="32" s="1"/>
  <c r="E101" i="32"/>
  <c r="J100" i="32"/>
  <c r="G100" i="32"/>
  <c r="H100" i="32" s="1"/>
  <c r="E100" i="32"/>
  <c r="J99" i="32"/>
  <c r="G99" i="32"/>
  <c r="E99" i="32"/>
  <c r="J98" i="32"/>
  <c r="G98" i="32"/>
  <c r="E98" i="32"/>
  <c r="J97" i="32"/>
  <c r="G97" i="32"/>
  <c r="F97" i="32"/>
  <c r="E97" i="32"/>
  <c r="J96" i="32"/>
  <c r="G96" i="32"/>
  <c r="F96" i="32"/>
  <c r="E96" i="32"/>
  <c r="F146" i="32" s="1"/>
  <c r="J95" i="32"/>
  <c r="G95" i="32"/>
  <c r="E95" i="32"/>
  <c r="F145" i="32" s="1"/>
  <c r="J94" i="32"/>
  <c r="G94" i="32"/>
  <c r="H144" i="32" s="1"/>
  <c r="E94" i="32"/>
  <c r="J93" i="32"/>
  <c r="G93" i="32"/>
  <c r="H143" i="32" s="1"/>
  <c r="E93" i="32"/>
  <c r="J92" i="32"/>
  <c r="G92" i="32"/>
  <c r="H92" i="32" s="1"/>
  <c r="E92" i="32"/>
  <c r="J91" i="32"/>
  <c r="G91" i="32"/>
  <c r="E91" i="32"/>
  <c r="J90" i="32"/>
  <c r="G90" i="32"/>
  <c r="H90" i="32" s="1"/>
  <c r="E90" i="32"/>
  <c r="J89" i="32"/>
  <c r="G89" i="32"/>
  <c r="F89" i="32"/>
  <c r="E89" i="32"/>
  <c r="J88" i="32"/>
  <c r="G88" i="32"/>
  <c r="F88" i="32"/>
  <c r="E88" i="32"/>
  <c r="F138" i="32" s="1"/>
  <c r="J87" i="32"/>
  <c r="G87" i="32"/>
  <c r="E87" i="32"/>
  <c r="F137" i="32" s="1"/>
  <c r="J86" i="32"/>
  <c r="G86" i="32"/>
  <c r="E86" i="32"/>
  <c r="J85" i="32"/>
  <c r="G85" i="32"/>
  <c r="H135" i="32" s="1"/>
  <c r="E85" i="32"/>
  <c r="J84" i="32"/>
  <c r="G84" i="32"/>
  <c r="H84" i="32" s="1"/>
  <c r="E84" i="32"/>
  <c r="J83" i="32"/>
  <c r="G83" i="32"/>
  <c r="E83" i="32"/>
  <c r="J82" i="32"/>
  <c r="G82" i="32"/>
  <c r="E82" i="32"/>
  <c r="J81" i="32"/>
  <c r="H81" i="32"/>
  <c r="G81" i="32"/>
  <c r="F81" i="32"/>
  <c r="E81" i="32"/>
  <c r="J80" i="32"/>
  <c r="G80" i="32"/>
  <c r="E80" i="32"/>
  <c r="F130" i="32" s="1"/>
  <c r="J79" i="32"/>
  <c r="G79" i="32"/>
  <c r="E79" i="32"/>
  <c r="F129" i="32" s="1"/>
  <c r="J78" i="32"/>
  <c r="H78" i="32"/>
  <c r="G78" i="32"/>
  <c r="H128" i="32" s="1"/>
  <c r="E78" i="32"/>
  <c r="J77" i="32"/>
  <c r="G77" i="32"/>
  <c r="H127" i="32" s="1"/>
  <c r="E77" i="32"/>
  <c r="J76" i="32"/>
  <c r="G76" i="32"/>
  <c r="H76" i="32" s="1"/>
  <c r="E76" i="32"/>
  <c r="J75" i="32"/>
  <c r="G75" i="32"/>
  <c r="E75" i="32"/>
  <c r="J74" i="32"/>
  <c r="G74" i="32"/>
  <c r="E74" i="32"/>
  <c r="J73" i="32"/>
  <c r="G73" i="32"/>
  <c r="F73" i="32"/>
  <c r="E73" i="32"/>
  <c r="J72" i="32"/>
  <c r="G72" i="32"/>
  <c r="F72" i="32"/>
  <c r="E72" i="32"/>
  <c r="F122" i="32" s="1"/>
  <c r="J71" i="32"/>
  <c r="G71" i="32"/>
  <c r="E71" i="32"/>
  <c r="F121" i="32" s="1"/>
  <c r="J70" i="32"/>
  <c r="H70" i="32"/>
  <c r="G70" i="32"/>
  <c r="H120" i="32" s="1"/>
  <c r="E70" i="32"/>
  <c r="J69" i="32"/>
  <c r="G69" i="32"/>
  <c r="H119" i="32" s="1"/>
  <c r="E69" i="32"/>
  <c r="J68" i="32"/>
  <c r="G68" i="32"/>
  <c r="H68" i="32" s="1"/>
  <c r="E68" i="32"/>
  <c r="F68" i="32" s="1"/>
  <c r="J67" i="32"/>
  <c r="G67" i="32"/>
  <c r="E67" i="32"/>
  <c r="J66" i="32"/>
  <c r="G66" i="32"/>
  <c r="E66" i="32"/>
  <c r="J65" i="32"/>
  <c r="G65" i="32"/>
  <c r="F65" i="32"/>
  <c r="E65" i="32"/>
  <c r="J64" i="32"/>
  <c r="G64" i="32"/>
  <c r="F64" i="32"/>
  <c r="E64" i="32"/>
  <c r="F114" i="32" s="1"/>
  <c r="J63" i="32"/>
  <c r="G63" i="32"/>
  <c r="E63" i="32"/>
  <c r="J62" i="32"/>
  <c r="G62" i="32"/>
  <c r="E62" i="32"/>
  <c r="J61" i="32"/>
  <c r="G61" i="32"/>
  <c r="E61" i="32"/>
  <c r="J60" i="32"/>
  <c r="G60" i="32"/>
  <c r="H60" i="32" s="1"/>
  <c r="E60" i="32"/>
  <c r="J59" i="32"/>
  <c r="G59" i="32"/>
  <c r="E59" i="32"/>
  <c r="J58" i="32"/>
  <c r="G58" i="32"/>
  <c r="E58" i="32"/>
  <c r="J57" i="32"/>
  <c r="H57" i="32"/>
  <c r="G57" i="32"/>
  <c r="F57" i="32"/>
  <c r="E57" i="32"/>
  <c r="J56" i="32"/>
  <c r="G56" i="32"/>
  <c r="E56" i="32"/>
  <c r="J55" i="32"/>
  <c r="G55" i="32"/>
  <c r="F55" i="32"/>
  <c r="E55" i="32"/>
  <c r="F105" i="32" s="1"/>
  <c r="J54" i="32"/>
  <c r="G54" i="32"/>
  <c r="E54" i="32"/>
  <c r="F54" i="32" s="1"/>
  <c r="J53" i="32"/>
  <c r="H53" i="32"/>
  <c r="G53" i="32"/>
  <c r="H103" i="32" s="1"/>
  <c r="E53" i="32"/>
  <c r="J52" i="32"/>
  <c r="G52" i="32"/>
  <c r="H52" i="32" s="1"/>
  <c r="E52" i="32"/>
  <c r="F52" i="32" s="1"/>
  <c r="J51" i="32"/>
  <c r="G51" i="32"/>
  <c r="E51" i="32"/>
  <c r="J50" i="32"/>
  <c r="G50" i="32"/>
  <c r="E50" i="32"/>
  <c r="J49" i="32"/>
  <c r="G49" i="32"/>
  <c r="E49" i="32"/>
  <c r="F99" i="32" s="1"/>
  <c r="J48" i="32"/>
  <c r="G48" i="32"/>
  <c r="E48" i="32"/>
  <c r="F98" i="32" s="1"/>
  <c r="J47" i="32"/>
  <c r="G47" i="32"/>
  <c r="H97" i="32" s="1"/>
  <c r="E47" i="32"/>
  <c r="J46" i="32"/>
  <c r="G46" i="32"/>
  <c r="H96" i="32" s="1"/>
  <c r="E46" i="32"/>
  <c r="J45" i="32"/>
  <c r="G45" i="32"/>
  <c r="H95" i="32" s="1"/>
  <c r="E45" i="32"/>
  <c r="J44" i="32"/>
  <c r="G44" i="32"/>
  <c r="E44" i="32"/>
  <c r="J43" i="32"/>
  <c r="G43" i="32"/>
  <c r="E43" i="32"/>
  <c r="J42" i="32"/>
  <c r="G42" i="32"/>
  <c r="E42" i="32"/>
  <c r="J41" i="32"/>
  <c r="G41" i="32"/>
  <c r="E41" i="32"/>
  <c r="F91" i="32" s="1"/>
  <c r="J40" i="32"/>
  <c r="G40" i="32"/>
  <c r="E40" i="32"/>
  <c r="F90" i="32" s="1"/>
  <c r="J39" i="32"/>
  <c r="G39" i="32"/>
  <c r="H89" i="32" s="1"/>
  <c r="E39" i="32"/>
  <c r="J38" i="32"/>
  <c r="G38" i="32"/>
  <c r="H88" i="32" s="1"/>
  <c r="E38" i="32"/>
  <c r="J37" i="32"/>
  <c r="G37" i="32"/>
  <c r="H87" i="32" s="1"/>
  <c r="E37" i="32"/>
  <c r="J36" i="32"/>
  <c r="G36" i="32"/>
  <c r="E36" i="32"/>
  <c r="J35" i="32"/>
  <c r="G35" i="32"/>
  <c r="E35" i="32"/>
  <c r="J34" i="32"/>
  <c r="G34" i="32"/>
  <c r="E34" i="32"/>
  <c r="J33" i="32"/>
  <c r="G33" i="32"/>
  <c r="E33" i="32"/>
  <c r="F83" i="32" s="1"/>
  <c r="J32" i="32"/>
  <c r="G32" i="32"/>
  <c r="E32" i="32"/>
  <c r="F82" i="32" s="1"/>
  <c r="J31" i="32"/>
  <c r="G31" i="32"/>
  <c r="E31" i="32"/>
  <c r="J30" i="32"/>
  <c r="G30" i="32"/>
  <c r="H80" i="32" s="1"/>
  <c r="E30" i="32"/>
  <c r="J29" i="32"/>
  <c r="G29" i="32"/>
  <c r="H79" i="32" s="1"/>
  <c r="E29" i="32"/>
  <c r="J28" i="32"/>
  <c r="G28" i="32"/>
  <c r="E28" i="32"/>
  <c r="J27" i="32"/>
  <c r="G27" i="32"/>
  <c r="E27" i="32"/>
  <c r="J26" i="32"/>
  <c r="G26" i="32"/>
  <c r="E26" i="32"/>
  <c r="J25" i="32"/>
  <c r="G25" i="32"/>
  <c r="E25" i="32"/>
  <c r="F75" i="32" s="1"/>
  <c r="J24" i="32"/>
  <c r="G24" i="32"/>
  <c r="E24" i="32"/>
  <c r="F74" i="32" s="1"/>
  <c r="J23" i="32"/>
  <c r="G23" i="32"/>
  <c r="H73" i="32" s="1"/>
  <c r="E23" i="32"/>
  <c r="J22" i="32"/>
  <c r="G22" i="32"/>
  <c r="H72" i="32" s="1"/>
  <c r="E22" i="32"/>
  <c r="J21" i="32"/>
  <c r="G21" i="32"/>
  <c r="H71" i="32" s="1"/>
  <c r="E21" i="32"/>
  <c r="J20" i="32"/>
  <c r="G20" i="32"/>
  <c r="E20" i="32"/>
  <c r="J19" i="32"/>
  <c r="G19" i="32"/>
  <c r="E19" i="32"/>
  <c r="J18" i="32"/>
  <c r="G18" i="32"/>
  <c r="E18" i="32"/>
  <c r="J17" i="32"/>
  <c r="G17" i="32"/>
  <c r="E17" i="32"/>
  <c r="F67" i="32" s="1"/>
  <c r="J16" i="32"/>
  <c r="G16" i="32"/>
  <c r="E16" i="32"/>
  <c r="F66" i="32" s="1"/>
  <c r="J15" i="32"/>
  <c r="G15" i="32"/>
  <c r="H65" i="32" s="1"/>
  <c r="E15" i="32"/>
  <c r="J14" i="32"/>
  <c r="G14" i="32"/>
  <c r="H64" i="32" s="1"/>
  <c r="E14" i="32"/>
  <c r="J13" i="32"/>
  <c r="G13" i="32"/>
  <c r="H63" i="32" s="1"/>
  <c r="E13" i="32"/>
  <c r="J12" i="32"/>
  <c r="G12" i="32"/>
  <c r="E12" i="32"/>
  <c r="J11" i="32"/>
  <c r="G11" i="32"/>
  <c r="E11" i="32"/>
  <c r="J10" i="32"/>
  <c r="G10" i="32"/>
  <c r="E10" i="32"/>
  <c r="J9" i="32"/>
  <c r="G9" i="32"/>
  <c r="E9" i="32"/>
  <c r="F59" i="32" s="1"/>
  <c r="J8" i="32"/>
  <c r="G8" i="32"/>
  <c r="E8" i="32"/>
  <c r="F58" i="32" s="1"/>
  <c r="J7" i="32"/>
  <c r="G7" i="32"/>
  <c r="E7" i="32"/>
  <c r="J6" i="32"/>
  <c r="G6" i="32"/>
  <c r="H56" i="32" s="1"/>
  <c r="E6" i="32"/>
  <c r="J5" i="32"/>
  <c r="G5" i="32"/>
  <c r="H55" i="32" s="1"/>
  <c r="E5" i="32"/>
  <c r="J4" i="32"/>
  <c r="G4" i="32"/>
  <c r="E4" i="32"/>
  <c r="J3" i="32"/>
  <c r="G3" i="32"/>
  <c r="E3" i="32"/>
  <c r="J2" i="32"/>
  <c r="G2" i="32"/>
  <c r="E2" i="32"/>
  <c r="G299" i="31"/>
  <c r="J297" i="31"/>
  <c r="G297" i="31"/>
  <c r="F297" i="31"/>
  <c r="E300" i="31" s="1"/>
  <c r="E297" i="31"/>
  <c r="J296" i="31"/>
  <c r="H296" i="31"/>
  <c r="G296" i="31"/>
  <c r="E296" i="31"/>
  <c r="F296" i="31" s="1"/>
  <c r="J295" i="31"/>
  <c r="G295" i="31"/>
  <c r="H295" i="31" s="1"/>
  <c r="E295" i="31"/>
  <c r="J294" i="31"/>
  <c r="G294" i="31"/>
  <c r="H294" i="31" s="1"/>
  <c r="E294" i="31"/>
  <c r="J293" i="31"/>
  <c r="G293" i="31"/>
  <c r="E293" i="31"/>
  <c r="J292" i="31"/>
  <c r="G292" i="31"/>
  <c r="F292" i="31"/>
  <c r="E292" i="31"/>
  <c r="J291" i="31"/>
  <c r="G291" i="31"/>
  <c r="E291" i="31"/>
  <c r="J290" i="31"/>
  <c r="H290" i="31"/>
  <c r="G290" i="31"/>
  <c r="F290" i="31"/>
  <c r="E290" i="31"/>
  <c r="J289" i="31"/>
  <c r="G289" i="31"/>
  <c r="E289" i="31"/>
  <c r="F289" i="31" s="1"/>
  <c r="J288" i="31"/>
  <c r="H288" i="31"/>
  <c r="G288" i="31"/>
  <c r="E288" i="31"/>
  <c r="J287" i="31"/>
  <c r="G287" i="31"/>
  <c r="H287" i="31" s="1"/>
  <c r="E287" i="31"/>
  <c r="F287" i="31" s="1"/>
  <c r="J286" i="31"/>
  <c r="G286" i="31"/>
  <c r="H286" i="31" s="1"/>
  <c r="E286" i="31"/>
  <c r="J285" i="31"/>
  <c r="G285" i="31"/>
  <c r="E285" i="31"/>
  <c r="J284" i="31"/>
  <c r="G284" i="31"/>
  <c r="E284" i="31"/>
  <c r="J283" i="31"/>
  <c r="G283" i="31"/>
  <c r="E283" i="31"/>
  <c r="J282" i="31"/>
  <c r="G282" i="31"/>
  <c r="E282" i="31"/>
  <c r="F282" i="31" s="1"/>
  <c r="J281" i="31"/>
  <c r="H281" i="31"/>
  <c r="G281" i="31"/>
  <c r="E281" i="31"/>
  <c r="F281" i="31" s="1"/>
  <c r="J280" i="31"/>
  <c r="G280" i="31"/>
  <c r="H280" i="31" s="1"/>
  <c r="E280" i="31"/>
  <c r="J279" i="31"/>
  <c r="H279" i="31"/>
  <c r="G279" i="31"/>
  <c r="E279" i="31"/>
  <c r="J278" i="31"/>
  <c r="G278" i="31"/>
  <c r="E278" i="31"/>
  <c r="J277" i="31"/>
  <c r="G277" i="31"/>
  <c r="H277" i="31" s="1"/>
  <c r="F277" i="31"/>
  <c r="E277" i="31"/>
  <c r="J276" i="31"/>
  <c r="G276" i="31"/>
  <c r="E276" i="31"/>
  <c r="J275" i="31"/>
  <c r="H275" i="31"/>
  <c r="G275" i="31"/>
  <c r="E275" i="31"/>
  <c r="J274" i="31"/>
  <c r="G274" i="31"/>
  <c r="E274" i="31"/>
  <c r="F274" i="31" s="1"/>
  <c r="J273" i="31"/>
  <c r="G273" i="31"/>
  <c r="H273" i="31" s="1"/>
  <c r="F273" i="31"/>
  <c r="E273" i="31"/>
  <c r="J272" i="31"/>
  <c r="G272" i="31"/>
  <c r="H272" i="31" s="1"/>
  <c r="F272" i="31"/>
  <c r="E272" i="31"/>
  <c r="J271" i="31"/>
  <c r="H271" i="31"/>
  <c r="G271" i="31"/>
  <c r="E271" i="31"/>
  <c r="J270" i="31"/>
  <c r="H270" i="31"/>
  <c r="G270" i="31"/>
  <c r="E270" i="31"/>
  <c r="J269" i="31"/>
  <c r="G269" i="31"/>
  <c r="E269" i="31"/>
  <c r="J268" i="31"/>
  <c r="H268" i="31"/>
  <c r="G268" i="31"/>
  <c r="E268" i="31"/>
  <c r="J267" i="31"/>
  <c r="G267" i="31"/>
  <c r="F267" i="31"/>
  <c r="E267" i="31"/>
  <c r="J266" i="31"/>
  <c r="G266" i="31"/>
  <c r="E266" i="31"/>
  <c r="F266" i="31" s="1"/>
  <c r="J265" i="31"/>
  <c r="G265" i="31"/>
  <c r="E265" i="31"/>
  <c r="F265" i="31" s="1"/>
  <c r="J264" i="31"/>
  <c r="G264" i="31"/>
  <c r="H264" i="31" s="1"/>
  <c r="E264" i="31"/>
  <c r="F264" i="31" s="1"/>
  <c r="J263" i="31"/>
  <c r="G263" i="31"/>
  <c r="H263" i="31" s="1"/>
  <c r="E263" i="31"/>
  <c r="J262" i="31"/>
  <c r="G262" i="31"/>
  <c r="E262" i="31"/>
  <c r="F262" i="31" s="1"/>
  <c r="J261" i="31"/>
  <c r="G261" i="31"/>
  <c r="E261" i="31"/>
  <c r="J260" i="31"/>
  <c r="G260" i="31"/>
  <c r="F260" i="31"/>
  <c r="E260" i="31"/>
  <c r="J259" i="31"/>
  <c r="G259" i="31"/>
  <c r="E259" i="31"/>
  <c r="J258" i="31"/>
  <c r="H258" i="31"/>
  <c r="G258" i="31"/>
  <c r="F258" i="31"/>
  <c r="E258" i="31"/>
  <c r="J257" i="31"/>
  <c r="G257" i="31"/>
  <c r="F257" i="31"/>
  <c r="E257" i="31"/>
  <c r="J256" i="31"/>
  <c r="H256" i="31"/>
  <c r="G256" i="31"/>
  <c r="E256" i="31"/>
  <c r="F256" i="31" s="1"/>
  <c r="J255" i="31"/>
  <c r="G255" i="31"/>
  <c r="H255" i="31" s="1"/>
  <c r="E255" i="31"/>
  <c r="J254" i="31"/>
  <c r="H254" i="31"/>
  <c r="G254" i="31"/>
  <c r="E254" i="31"/>
  <c r="J253" i="31"/>
  <c r="H253" i="31"/>
  <c r="G253" i="31"/>
  <c r="E253" i="31"/>
  <c r="J252" i="31"/>
  <c r="G252" i="31"/>
  <c r="F252" i="31"/>
  <c r="E252" i="31"/>
  <c r="J251" i="31"/>
  <c r="G251" i="31"/>
  <c r="E251" i="31"/>
  <c r="F251" i="31" s="1"/>
  <c r="J250" i="31"/>
  <c r="H250" i="31"/>
  <c r="G250" i="31"/>
  <c r="E250" i="31"/>
  <c r="F250" i="31" s="1"/>
  <c r="J249" i="31"/>
  <c r="G249" i="31"/>
  <c r="H249" i="31" s="1"/>
  <c r="E249" i="31"/>
  <c r="F249" i="31" s="1"/>
  <c r="J248" i="31"/>
  <c r="G248" i="31"/>
  <c r="H248" i="31" s="1"/>
  <c r="E248" i="31"/>
  <c r="J247" i="31"/>
  <c r="G247" i="31"/>
  <c r="F247" i="31"/>
  <c r="E247" i="31"/>
  <c r="J246" i="31"/>
  <c r="G246" i="31"/>
  <c r="E246" i="31"/>
  <c r="J245" i="31"/>
  <c r="H245" i="31"/>
  <c r="G245" i="31"/>
  <c r="E245" i="31"/>
  <c r="J244" i="31"/>
  <c r="G244" i="31"/>
  <c r="F244" i="31"/>
  <c r="E244" i="31"/>
  <c r="J243" i="31"/>
  <c r="G243" i="31"/>
  <c r="E243" i="31"/>
  <c r="F293" i="31" s="1"/>
  <c r="J242" i="31"/>
  <c r="G242" i="31"/>
  <c r="H242" i="31" s="1"/>
  <c r="E242" i="31"/>
  <c r="F242" i="31" s="1"/>
  <c r="J241" i="31"/>
  <c r="G241" i="31"/>
  <c r="H291" i="31" s="1"/>
  <c r="E241" i="31"/>
  <c r="J240" i="31"/>
  <c r="G240" i="31"/>
  <c r="H240" i="31" s="1"/>
  <c r="E240" i="31"/>
  <c r="J239" i="31"/>
  <c r="G239" i="31"/>
  <c r="F239" i="31"/>
  <c r="E239" i="31"/>
  <c r="J238" i="31"/>
  <c r="G238" i="31"/>
  <c r="E238" i="31"/>
  <c r="J237" i="31"/>
  <c r="H237" i="31"/>
  <c r="G237" i="31"/>
  <c r="E237" i="31"/>
  <c r="J236" i="31"/>
  <c r="G236" i="31"/>
  <c r="F236" i="31"/>
  <c r="E236" i="31"/>
  <c r="J235" i="31"/>
  <c r="G235" i="31"/>
  <c r="E235" i="31"/>
  <c r="F235" i="31" s="1"/>
  <c r="J234" i="31"/>
  <c r="H234" i="31"/>
  <c r="G234" i="31"/>
  <c r="E234" i="31"/>
  <c r="F234" i="31" s="1"/>
  <c r="J233" i="31"/>
  <c r="G233" i="31"/>
  <c r="E233" i="31"/>
  <c r="F233" i="31" s="1"/>
  <c r="J232" i="31"/>
  <c r="G232" i="31"/>
  <c r="H232" i="31" s="1"/>
  <c r="E232" i="31"/>
  <c r="J231" i="31"/>
  <c r="G231" i="31"/>
  <c r="H231" i="31" s="1"/>
  <c r="F231" i="31"/>
  <c r="E231" i="31"/>
  <c r="J230" i="31"/>
  <c r="G230" i="31"/>
  <c r="E230" i="31"/>
  <c r="J229" i="31"/>
  <c r="H229" i="31"/>
  <c r="G229" i="31"/>
  <c r="E229" i="31"/>
  <c r="J228" i="31"/>
  <c r="G228" i="31"/>
  <c r="F228" i="31"/>
  <c r="E228" i="31"/>
  <c r="J227" i="31"/>
  <c r="G227" i="31"/>
  <c r="E227" i="31"/>
  <c r="J226" i="31"/>
  <c r="G226" i="31"/>
  <c r="H226" i="31" s="1"/>
  <c r="E226" i="31"/>
  <c r="F226" i="31" s="1"/>
  <c r="J225" i="31"/>
  <c r="G225" i="31"/>
  <c r="E225" i="31"/>
  <c r="J224" i="31"/>
  <c r="G224" i="31"/>
  <c r="H224" i="31" s="1"/>
  <c r="F224" i="31"/>
  <c r="E224" i="31"/>
  <c r="J223" i="31"/>
  <c r="G223" i="31"/>
  <c r="H223" i="31" s="1"/>
  <c r="F223" i="31"/>
  <c r="E223" i="31"/>
  <c r="J222" i="31"/>
  <c r="H222" i="31"/>
  <c r="G222" i="31"/>
  <c r="E222" i="31"/>
  <c r="J221" i="31"/>
  <c r="H221" i="31"/>
  <c r="G221" i="31"/>
  <c r="E221" i="31"/>
  <c r="J220" i="31"/>
  <c r="G220" i="31"/>
  <c r="E220" i="31"/>
  <c r="F220" i="31" s="1"/>
  <c r="J219" i="31"/>
  <c r="G219" i="31"/>
  <c r="E219" i="31"/>
  <c r="J218" i="31"/>
  <c r="H218" i="31"/>
  <c r="G218" i="31"/>
  <c r="E218" i="31"/>
  <c r="F218" i="31" s="1"/>
  <c r="J217" i="31"/>
  <c r="G217" i="31"/>
  <c r="H217" i="31" s="1"/>
  <c r="E217" i="31"/>
  <c r="F217" i="31" s="1"/>
  <c r="J216" i="31"/>
  <c r="G216" i="31"/>
  <c r="H216" i="31" s="1"/>
  <c r="F216" i="31"/>
  <c r="E216" i="31"/>
  <c r="J215" i="31"/>
  <c r="G215" i="31"/>
  <c r="H215" i="31" s="1"/>
  <c r="F215" i="31"/>
  <c r="E215" i="31"/>
  <c r="J214" i="31"/>
  <c r="H214" i="31"/>
  <c r="G214" i="31"/>
  <c r="E214" i="31"/>
  <c r="J213" i="31"/>
  <c r="H213" i="31"/>
  <c r="G213" i="31"/>
  <c r="E213" i="31"/>
  <c r="J212" i="31"/>
  <c r="G212" i="31"/>
  <c r="H262" i="31" s="1"/>
  <c r="F212" i="31"/>
  <c r="E212" i="31"/>
  <c r="J211" i="31"/>
  <c r="G211" i="31"/>
  <c r="E211" i="31"/>
  <c r="F261" i="31" s="1"/>
  <c r="J210" i="31"/>
  <c r="H210" i="31"/>
  <c r="G210" i="31"/>
  <c r="E210" i="31"/>
  <c r="F210" i="31" s="1"/>
  <c r="J209" i="31"/>
  <c r="G209" i="31"/>
  <c r="H259" i="31" s="1"/>
  <c r="E209" i="31"/>
  <c r="J208" i="31"/>
  <c r="G208" i="31"/>
  <c r="H208" i="31" s="1"/>
  <c r="F208" i="31"/>
  <c r="E208" i="31"/>
  <c r="J207" i="31"/>
  <c r="G207" i="31"/>
  <c r="F207" i="31"/>
  <c r="E207" i="31"/>
  <c r="J206" i="31"/>
  <c r="H206" i="31"/>
  <c r="G206" i="31"/>
  <c r="E206" i="31"/>
  <c r="J205" i="31"/>
  <c r="H205" i="31"/>
  <c r="G205" i="31"/>
  <c r="E205" i="31"/>
  <c r="J204" i="31"/>
  <c r="G204" i="31"/>
  <c r="E204" i="31"/>
  <c r="F254" i="31" s="1"/>
  <c r="J203" i="31"/>
  <c r="G203" i="31"/>
  <c r="H203" i="31" s="1"/>
  <c r="E203" i="31"/>
  <c r="F253" i="31" s="1"/>
  <c r="J202" i="31"/>
  <c r="H202" i="31"/>
  <c r="G202" i="31"/>
  <c r="H252" i="31" s="1"/>
  <c r="E202" i="31"/>
  <c r="F202" i="31" s="1"/>
  <c r="J201" i="31"/>
  <c r="G201" i="31"/>
  <c r="H251" i="31" s="1"/>
  <c r="E201" i="31"/>
  <c r="F201" i="31" s="1"/>
  <c r="J200" i="31"/>
  <c r="G200" i="31"/>
  <c r="H200" i="31" s="1"/>
  <c r="F200" i="31"/>
  <c r="E200" i="31"/>
  <c r="J199" i="31"/>
  <c r="G199" i="31"/>
  <c r="H199" i="31" s="1"/>
  <c r="F199" i="31"/>
  <c r="E199" i="31"/>
  <c r="J198" i="31"/>
  <c r="H198" i="31"/>
  <c r="G198" i="31"/>
  <c r="E198" i="31"/>
  <c r="F248" i="31" s="1"/>
  <c r="J197" i="31"/>
  <c r="H197" i="31"/>
  <c r="G197" i="31"/>
  <c r="E197" i="31"/>
  <c r="F197" i="31" s="1"/>
  <c r="J196" i="31"/>
  <c r="G196" i="31"/>
  <c r="H246" i="31" s="1"/>
  <c r="F196" i="31"/>
  <c r="E196" i="31"/>
  <c r="F246" i="31" s="1"/>
  <c r="J195" i="31"/>
  <c r="G195" i="31"/>
  <c r="H195" i="31" s="1"/>
  <c r="E195" i="31"/>
  <c r="F245" i="31" s="1"/>
  <c r="J194" i="31"/>
  <c r="G194" i="31"/>
  <c r="H244" i="31" s="1"/>
  <c r="E194" i="31"/>
  <c r="F194" i="31" s="1"/>
  <c r="J193" i="31"/>
  <c r="G193" i="31"/>
  <c r="H243" i="31" s="1"/>
  <c r="E193" i="31"/>
  <c r="F193" i="31" s="1"/>
  <c r="J192" i="31"/>
  <c r="G192" i="31"/>
  <c r="H192" i="31" s="1"/>
  <c r="F192" i="31"/>
  <c r="E192" i="31"/>
  <c r="J191" i="31"/>
  <c r="G191" i="31"/>
  <c r="H191" i="31" s="1"/>
  <c r="F191" i="31"/>
  <c r="E191" i="31"/>
  <c r="J190" i="31"/>
  <c r="H190" i="31"/>
  <c r="G190" i="31"/>
  <c r="E190" i="31"/>
  <c r="F240" i="31" s="1"/>
  <c r="J189" i="31"/>
  <c r="H189" i="31"/>
  <c r="G189" i="31"/>
  <c r="E189" i="31"/>
  <c r="F189" i="31" s="1"/>
  <c r="J188" i="31"/>
  <c r="G188" i="31"/>
  <c r="H238" i="31" s="1"/>
  <c r="E188" i="31"/>
  <c r="F238" i="31" s="1"/>
  <c r="J187" i="31"/>
  <c r="G187" i="31"/>
  <c r="H187" i="31" s="1"/>
  <c r="E187" i="31"/>
  <c r="F237" i="31" s="1"/>
  <c r="J186" i="31"/>
  <c r="H186" i="31"/>
  <c r="G186" i="31"/>
  <c r="H236" i="31" s="1"/>
  <c r="E186" i="31"/>
  <c r="F186" i="31" s="1"/>
  <c r="J185" i="31"/>
  <c r="G185" i="31"/>
  <c r="H235" i="31" s="1"/>
  <c r="E185" i="31"/>
  <c r="F185" i="31" s="1"/>
  <c r="J184" i="31"/>
  <c r="G184" i="31"/>
  <c r="H184" i="31" s="1"/>
  <c r="F184" i="31"/>
  <c r="E184" i="31"/>
  <c r="J183" i="31"/>
  <c r="G183" i="31"/>
  <c r="H183" i="31" s="1"/>
  <c r="F183" i="31"/>
  <c r="E183" i="31"/>
  <c r="J182" i="31"/>
  <c r="H182" i="31"/>
  <c r="G182" i="31"/>
  <c r="E182" i="31"/>
  <c r="F232" i="31" s="1"/>
  <c r="J181" i="31"/>
  <c r="H181" i="31"/>
  <c r="G181" i="31"/>
  <c r="E181" i="31"/>
  <c r="F181" i="31" s="1"/>
  <c r="J180" i="31"/>
  <c r="G180" i="31"/>
  <c r="H230" i="31" s="1"/>
  <c r="F180" i="31"/>
  <c r="E180" i="31"/>
  <c r="F230" i="31" s="1"/>
  <c r="J179" i="31"/>
  <c r="G179" i="31"/>
  <c r="H179" i="31" s="1"/>
  <c r="E179" i="31"/>
  <c r="F229" i="31" s="1"/>
  <c r="J178" i="31"/>
  <c r="G178" i="31"/>
  <c r="H228" i="31" s="1"/>
  <c r="E178" i="31"/>
  <c r="F178" i="31" s="1"/>
  <c r="J177" i="31"/>
  <c r="G177" i="31"/>
  <c r="H227" i="31" s="1"/>
  <c r="E177" i="31"/>
  <c r="F177" i="31" s="1"/>
  <c r="J176" i="31"/>
  <c r="G176" i="31"/>
  <c r="H176" i="31" s="1"/>
  <c r="F176" i="31"/>
  <c r="E176" i="31"/>
  <c r="J175" i="31"/>
  <c r="G175" i="31"/>
  <c r="H175" i="31" s="1"/>
  <c r="F175" i="31"/>
  <c r="E175" i="31"/>
  <c r="J174" i="31"/>
  <c r="H174" i="31"/>
  <c r="G174" i="31"/>
  <c r="E174" i="31"/>
  <c r="J173" i="31"/>
  <c r="H173" i="31"/>
  <c r="G173" i="31"/>
  <c r="E173" i="31"/>
  <c r="F173" i="31" s="1"/>
  <c r="J172" i="31"/>
  <c r="G172" i="31"/>
  <c r="E172" i="31"/>
  <c r="F222" i="31" s="1"/>
  <c r="J171" i="31"/>
  <c r="G171" i="31"/>
  <c r="H171" i="31" s="1"/>
  <c r="E171" i="31"/>
  <c r="F221" i="31" s="1"/>
  <c r="J170" i="31"/>
  <c r="H170" i="31"/>
  <c r="G170" i="31"/>
  <c r="H220" i="31" s="1"/>
  <c r="E170" i="31"/>
  <c r="F170" i="31" s="1"/>
  <c r="J169" i="31"/>
  <c r="G169" i="31"/>
  <c r="H219" i="31" s="1"/>
  <c r="E169" i="31"/>
  <c r="F169" i="31" s="1"/>
  <c r="J168" i="31"/>
  <c r="G168" i="31"/>
  <c r="H168" i="31" s="1"/>
  <c r="F168" i="31"/>
  <c r="E168" i="31"/>
  <c r="J167" i="31"/>
  <c r="G167" i="31"/>
  <c r="H167" i="31" s="1"/>
  <c r="F167" i="31"/>
  <c r="E167" i="31"/>
  <c r="J166" i="31"/>
  <c r="H166" i="31"/>
  <c r="G166" i="31"/>
  <c r="E166" i="31"/>
  <c r="J165" i="31"/>
  <c r="H165" i="31"/>
  <c r="G165" i="31"/>
  <c r="E165" i="31"/>
  <c r="F165" i="31" s="1"/>
  <c r="J164" i="31"/>
  <c r="G164" i="31"/>
  <c r="F164" i="31"/>
  <c r="E164" i="31"/>
  <c r="F214" i="31" s="1"/>
  <c r="J163" i="31"/>
  <c r="G163" i="31"/>
  <c r="H163" i="31" s="1"/>
  <c r="E163" i="31"/>
  <c r="F213" i="31" s="1"/>
  <c r="J162" i="31"/>
  <c r="G162" i="31"/>
  <c r="H212" i="31" s="1"/>
  <c r="E162" i="31"/>
  <c r="F162" i="31" s="1"/>
  <c r="J161" i="31"/>
  <c r="G161" i="31"/>
  <c r="H211" i="31" s="1"/>
  <c r="E161" i="31"/>
  <c r="F161" i="31" s="1"/>
  <c r="J160" i="31"/>
  <c r="G160" i="31"/>
  <c r="H160" i="31" s="1"/>
  <c r="F160" i="31"/>
  <c r="E160" i="31"/>
  <c r="J159" i="31"/>
  <c r="G159" i="31"/>
  <c r="H159" i="31" s="1"/>
  <c r="F159" i="31"/>
  <c r="E159" i="31"/>
  <c r="J158" i="31"/>
  <c r="H158" i="31"/>
  <c r="G158" i="31"/>
  <c r="E158" i="31"/>
  <c r="J157" i="31"/>
  <c r="H157" i="31"/>
  <c r="G157" i="31"/>
  <c r="E157" i="31"/>
  <c r="F157" i="31" s="1"/>
  <c r="J156" i="31"/>
  <c r="G156" i="31"/>
  <c r="E156" i="31"/>
  <c r="F206" i="31" s="1"/>
  <c r="J155" i="31"/>
  <c r="G155" i="31"/>
  <c r="H155" i="31" s="1"/>
  <c r="E155" i="31"/>
  <c r="F205" i="31" s="1"/>
  <c r="J154" i="31"/>
  <c r="H154" i="31"/>
  <c r="G154" i="31"/>
  <c r="H204" i="31" s="1"/>
  <c r="E154" i="31"/>
  <c r="F154" i="31" s="1"/>
  <c r="J153" i="31"/>
  <c r="G153" i="31"/>
  <c r="H153" i="31" s="1"/>
  <c r="E153" i="31"/>
  <c r="F153" i="31" s="1"/>
  <c r="J152" i="31"/>
  <c r="G152" i="31"/>
  <c r="H152" i="31" s="1"/>
  <c r="F152" i="31"/>
  <c r="E152" i="31"/>
  <c r="J151" i="31"/>
  <c r="G151" i="31"/>
  <c r="H151" i="31" s="1"/>
  <c r="F151" i="31"/>
  <c r="E151" i="31"/>
  <c r="J150" i="31"/>
  <c r="H150" i="31"/>
  <c r="G150" i="31"/>
  <c r="E150" i="31"/>
  <c r="J149" i="31"/>
  <c r="H149" i="31"/>
  <c r="G149" i="31"/>
  <c r="E149" i="31"/>
  <c r="F149" i="31" s="1"/>
  <c r="J148" i="31"/>
  <c r="G148" i="31"/>
  <c r="F148" i="31"/>
  <c r="E148" i="31"/>
  <c r="F198" i="31" s="1"/>
  <c r="J147" i="31"/>
  <c r="G147" i="31"/>
  <c r="H147" i="31" s="1"/>
  <c r="E147" i="31"/>
  <c r="F147" i="31" s="1"/>
  <c r="J146" i="31"/>
  <c r="G146" i="31"/>
  <c r="H196" i="31" s="1"/>
  <c r="E146" i="31"/>
  <c r="F146" i="31" s="1"/>
  <c r="J145" i="31"/>
  <c r="G145" i="31"/>
  <c r="E145" i="31"/>
  <c r="F145" i="31" s="1"/>
  <c r="J144" i="31"/>
  <c r="G144" i="31"/>
  <c r="H144" i="31" s="1"/>
  <c r="F144" i="31"/>
  <c r="E144" i="31"/>
  <c r="J143" i="31"/>
  <c r="G143" i="31"/>
  <c r="H143" i="31" s="1"/>
  <c r="F143" i="31"/>
  <c r="E143" i="31"/>
  <c r="J142" i="31"/>
  <c r="H142" i="31"/>
  <c r="G142" i="31"/>
  <c r="E142" i="31"/>
  <c r="J141" i="31"/>
  <c r="H141" i="31"/>
  <c r="G141" i="31"/>
  <c r="E141" i="31"/>
  <c r="F141" i="31" s="1"/>
  <c r="J140" i="31"/>
  <c r="G140" i="31"/>
  <c r="E140" i="31"/>
  <c r="F190" i="31" s="1"/>
  <c r="J139" i="31"/>
  <c r="G139" i="31"/>
  <c r="H139" i="31" s="1"/>
  <c r="E139" i="31"/>
  <c r="J138" i="31"/>
  <c r="H138" i="31"/>
  <c r="G138" i="31"/>
  <c r="H188" i="31" s="1"/>
  <c r="E138" i="31"/>
  <c r="F138" i="31" s="1"/>
  <c r="J137" i="31"/>
  <c r="G137" i="31"/>
  <c r="E137" i="31"/>
  <c r="F137" i="31" s="1"/>
  <c r="J136" i="31"/>
  <c r="G136" i="31"/>
  <c r="H136" i="31" s="1"/>
  <c r="F136" i="31"/>
  <c r="E136" i="31"/>
  <c r="J135" i="31"/>
  <c r="G135" i="31"/>
  <c r="H135" i="31" s="1"/>
  <c r="F135" i="31"/>
  <c r="E135" i="31"/>
  <c r="J134" i="31"/>
  <c r="H134" i="31"/>
  <c r="G134" i="31"/>
  <c r="E134" i="31"/>
  <c r="J133" i="31"/>
  <c r="H133" i="31"/>
  <c r="G133" i="31"/>
  <c r="E133" i="31"/>
  <c r="F133" i="31" s="1"/>
  <c r="J132" i="31"/>
  <c r="G132" i="31"/>
  <c r="F132" i="31"/>
  <c r="E132" i="31"/>
  <c r="F182" i="31" s="1"/>
  <c r="J131" i="31"/>
  <c r="G131" i="31"/>
  <c r="H131" i="31" s="1"/>
  <c r="E131" i="31"/>
  <c r="J130" i="31"/>
  <c r="G130" i="31"/>
  <c r="H180" i="31" s="1"/>
  <c r="E130" i="31"/>
  <c r="F130" i="31" s="1"/>
  <c r="J129" i="31"/>
  <c r="G129" i="31"/>
  <c r="E129" i="31"/>
  <c r="F129" i="31" s="1"/>
  <c r="J128" i="31"/>
  <c r="G128" i="31"/>
  <c r="H128" i="31" s="1"/>
  <c r="F128" i="31"/>
  <c r="E128" i="31"/>
  <c r="J127" i="31"/>
  <c r="G127" i="31"/>
  <c r="H127" i="31" s="1"/>
  <c r="F127" i="31"/>
  <c r="E127" i="31"/>
  <c r="J126" i="31"/>
  <c r="H126" i="31"/>
  <c r="G126" i="31"/>
  <c r="E126" i="31"/>
  <c r="J125" i="31"/>
  <c r="H125" i="31"/>
  <c r="G125" i="31"/>
  <c r="E125" i="31"/>
  <c r="F125" i="31" s="1"/>
  <c r="J124" i="31"/>
  <c r="G124" i="31"/>
  <c r="E124" i="31"/>
  <c r="F174" i="31" s="1"/>
  <c r="J123" i="31"/>
  <c r="G123" i="31"/>
  <c r="H123" i="31" s="1"/>
  <c r="E123" i="31"/>
  <c r="J122" i="31"/>
  <c r="H122" i="31"/>
  <c r="G122" i="31"/>
  <c r="H172" i="31" s="1"/>
  <c r="E122" i="31"/>
  <c r="F122" i="31" s="1"/>
  <c r="J121" i="31"/>
  <c r="G121" i="31"/>
  <c r="H121" i="31" s="1"/>
  <c r="E121" i="31"/>
  <c r="F121" i="31" s="1"/>
  <c r="J120" i="31"/>
  <c r="G120" i="31"/>
  <c r="H120" i="31" s="1"/>
  <c r="F120" i="31"/>
  <c r="E120" i="31"/>
  <c r="J119" i="31"/>
  <c r="G119" i="31"/>
  <c r="H119" i="31" s="1"/>
  <c r="F119" i="31"/>
  <c r="E119" i="31"/>
  <c r="J118" i="31"/>
  <c r="H118" i="31"/>
  <c r="G118" i="31"/>
  <c r="E118" i="31"/>
  <c r="J117" i="31"/>
  <c r="H117" i="31"/>
  <c r="G117" i="31"/>
  <c r="E117" i="31"/>
  <c r="F117" i="31" s="1"/>
  <c r="J116" i="31"/>
  <c r="G116" i="31"/>
  <c r="F116" i="31"/>
  <c r="E116" i="31"/>
  <c r="F166" i="31" s="1"/>
  <c r="J115" i="31"/>
  <c r="G115" i="31"/>
  <c r="H115" i="31" s="1"/>
  <c r="E115" i="31"/>
  <c r="F115" i="31" s="1"/>
  <c r="J114" i="31"/>
  <c r="G114" i="31"/>
  <c r="H164" i="31" s="1"/>
  <c r="E114" i="31"/>
  <c r="F114" i="31" s="1"/>
  <c r="J113" i="31"/>
  <c r="G113" i="31"/>
  <c r="E113" i="31"/>
  <c r="F113" i="31" s="1"/>
  <c r="J112" i="31"/>
  <c r="G112" i="31"/>
  <c r="H112" i="31" s="1"/>
  <c r="F112" i="31"/>
  <c r="E112" i="31"/>
  <c r="J111" i="31"/>
  <c r="G111" i="31"/>
  <c r="H111" i="31" s="1"/>
  <c r="F111" i="31"/>
  <c r="E111" i="31"/>
  <c r="J110" i="31"/>
  <c r="H110" i="31"/>
  <c r="G110" i="31"/>
  <c r="E110" i="31"/>
  <c r="J109" i="31"/>
  <c r="H109" i="31"/>
  <c r="G109" i="31"/>
  <c r="E109" i="31"/>
  <c r="F109" i="31" s="1"/>
  <c r="J108" i="31"/>
  <c r="G108" i="31"/>
  <c r="E108" i="31"/>
  <c r="F158" i="31" s="1"/>
  <c r="J107" i="31"/>
  <c r="G107" i="31"/>
  <c r="H107" i="31" s="1"/>
  <c r="E107" i="31"/>
  <c r="J106" i="31"/>
  <c r="H106" i="31"/>
  <c r="G106" i="31"/>
  <c r="H156" i="31" s="1"/>
  <c r="E106" i="31"/>
  <c r="F106" i="31" s="1"/>
  <c r="J105" i="31"/>
  <c r="G105" i="31"/>
  <c r="E105" i="31"/>
  <c r="F105" i="31" s="1"/>
  <c r="J104" i="31"/>
  <c r="G104" i="31"/>
  <c r="H104" i="31" s="1"/>
  <c r="F104" i="31"/>
  <c r="E104" i="31"/>
  <c r="J103" i="31"/>
  <c r="G103" i="31"/>
  <c r="H103" i="31" s="1"/>
  <c r="F103" i="31"/>
  <c r="E103" i="31"/>
  <c r="J102" i="31"/>
  <c r="H102" i="31"/>
  <c r="G102" i="31"/>
  <c r="E102" i="31"/>
  <c r="J101" i="31"/>
  <c r="H101" i="31"/>
  <c r="G101" i="31"/>
  <c r="E101" i="31"/>
  <c r="F101" i="31" s="1"/>
  <c r="J100" i="31"/>
  <c r="G100" i="31"/>
  <c r="F100" i="31"/>
  <c r="E100" i="31"/>
  <c r="F150" i="31" s="1"/>
  <c r="J99" i="31"/>
  <c r="G99" i="31"/>
  <c r="E99" i="31"/>
  <c r="F99" i="31" s="1"/>
  <c r="J98" i="31"/>
  <c r="G98" i="31"/>
  <c r="H148" i="31" s="1"/>
  <c r="E98" i="31"/>
  <c r="F98" i="31" s="1"/>
  <c r="J97" i="31"/>
  <c r="G97" i="31"/>
  <c r="H97" i="31" s="1"/>
  <c r="E97" i="31"/>
  <c r="J96" i="31"/>
  <c r="G96" i="31"/>
  <c r="H96" i="31" s="1"/>
  <c r="E96" i="31"/>
  <c r="J95" i="31"/>
  <c r="G95" i="31"/>
  <c r="H95" i="31" s="1"/>
  <c r="F95" i="31"/>
  <c r="E95" i="31"/>
  <c r="J94" i="31"/>
  <c r="G94" i="31"/>
  <c r="E94" i="31"/>
  <c r="J93" i="31"/>
  <c r="H93" i="31"/>
  <c r="G93" i="31"/>
  <c r="E93" i="31"/>
  <c r="F93" i="31" s="1"/>
  <c r="J92" i="31"/>
  <c r="G92" i="31"/>
  <c r="F92" i="31"/>
  <c r="E92" i="31"/>
  <c r="F142" i="31" s="1"/>
  <c r="J91" i="31"/>
  <c r="G91" i="31"/>
  <c r="H91" i="31" s="1"/>
  <c r="E91" i="31"/>
  <c r="F91" i="31" s="1"/>
  <c r="J90" i="31"/>
  <c r="G90" i="31"/>
  <c r="H140" i="31" s="1"/>
  <c r="E90" i="31"/>
  <c r="F90" i="31" s="1"/>
  <c r="J89" i="31"/>
  <c r="G89" i="31"/>
  <c r="H89" i="31" s="1"/>
  <c r="E89" i="31"/>
  <c r="J88" i="31"/>
  <c r="G88" i="31"/>
  <c r="H88" i="31" s="1"/>
  <c r="E88" i="31"/>
  <c r="J87" i="31"/>
  <c r="G87" i="31"/>
  <c r="H87" i="31" s="1"/>
  <c r="F87" i="31"/>
  <c r="E87" i="31"/>
  <c r="J86" i="31"/>
  <c r="G86" i="31"/>
  <c r="E86" i="31"/>
  <c r="J85" i="31"/>
  <c r="H85" i="31"/>
  <c r="G85" i="31"/>
  <c r="E85" i="31"/>
  <c r="F85" i="31" s="1"/>
  <c r="J84" i="31"/>
  <c r="G84" i="31"/>
  <c r="F84" i="31"/>
  <c r="E84" i="31"/>
  <c r="F134" i="31" s="1"/>
  <c r="J83" i="31"/>
  <c r="G83" i="31"/>
  <c r="E83" i="31"/>
  <c r="F83" i="31" s="1"/>
  <c r="J82" i="31"/>
  <c r="G82" i="31"/>
  <c r="H132" i="31" s="1"/>
  <c r="E82" i="31"/>
  <c r="F82" i="31" s="1"/>
  <c r="J81" i="31"/>
  <c r="G81" i="31"/>
  <c r="H81" i="31" s="1"/>
  <c r="E81" i="31"/>
  <c r="J80" i="31"/>
  <c r="G80" i="31"/>
  <c r="H80" i="31" s="1"/>
  <c r="E80" i="31"/>
  <c r="J79" i="31"/>
  <c r="G79" i="31"/>
  <c r="H79" i="31" s="1"/>
  <c r="F79" i="31"/>
  <c r="E79" i="31"/>
  <c r="J78" i="31"/>
  <c r="G78" i="31"/>
  <c r="E78" i="31"/>
  <c r="J77" i="31"/>
  <c r="H77" i="31"/>
  <c r="G77" i="31"/>
  <c r="E77" i="31"/>
  <c r="F77" i="31" s="1"/>
  <c r="J76" i="31"/>
  <c r="G76" i="31"/>
  <c r="F76" i="31"/>
  <c r="E76" i="31"/>
  <c r="F126" i="31" s="1"/>
  <c r="J75" i="31"/>
  <c r="G75" i="31"/>
  <c r="H75" i="31" s="1"/>
  <c r="E75" i="31"/>
  <c r="F75" i="31" s="1"/>
  <c r="J74" i="31"/>
  <c r="G74" i="31"/>
  <c r="H124" i="31" s="1"/>
  <c r="E74" i="31"/>
  <c r="F74" i="31" s="1"/>
  <c r="J73" i="31"/>
  <c r="G73" i="31"/>
  <c r="H73" i="31" s="1"/>
  <c r="E73" i="31"/>
  <c r="J72" i="31"/>
  <c r="G72" i="31"/>
  <c r="H72" i="31" s="1"/>
  <c r="E72" i="31"/>
  <c r="J71" i="31"/>
  <c r="G71" i="31"/>
  <c r="H71" i="31" s="1"/>
  <c r="F71" i="31"/>
  <c r="E71" i="31"/>
  <c r="J70" i="31"/>
  <c r="G70" i="31"/>
  <c r="E70" i="31"/>
  <c r="J69" i="31"/>
  <c r="H69" i="31"/>
  <c r="G69" i="31"/>
  <c r="E69" i="31"/>
  <c r="F69" i="31" s="1"/>
  <c r="J68" i="31"/>
  <c r="G68" i="31"/>
  <c r="F68" i="31"/>
  <c r="E68" i="31"/>
  <c r="F118" i="31" s="1"/>
  <c r="J67" i="31"/>
  <c r="G67" i="31"/>
  <c r="E67" i="31"/>
  <c r="F67" i="31" s="1"/>
  <c r="J66" i="31"/>
  <c r="G66" i="31"/>
  <c r="H116" i="31" s="1"/>
  <c r="E66" i="31"/>
  <c r="F66" i="31" s="1"/>
  <c r="J65" i="31"/>
  <c r="G65" i="31"/>
  <c r="H65" i="31" s="1"/>
  <c r="E65" i="31"/>
  <c r="J64" i="31"/>
  <c r="G64" i="31"/>
  <c r="H64" i="31" s="1"/>
  <c r="E64" i="31"/>
  <c r="J63" i="31"/>
  <c r="G63" i="31"/>
  <c r="H63" i="31" s="1"/>
  <c r="F63" i="31"/>
  <c r="E63" i="31"/>
  <c r="J62" i="31"/>
  <c r="G62" i="31"/>
  <c r="E62" i="31"/>
  <c r="J61" i="31"/>
  <c r="H61" i="31"/>
  <c r="G61" i="31"/>
  <c r="E61" i="31"/>
  <c r="F61" i="31" s="1"/>
  <c r="J60" i="31"/>
  <c r="G60" i="31"/>
  <c r="F60" i="31"/>
  <c r="E60" i="31"/>
  <c r="F110" i="31" s="1"/>
  <c r="J59" i="31"/>
  <c r="G59" i="31"/>
  <c r="H59" i="31" s="1"/>
  <c r="E59" i="31"/>
  <c r="F59" i="31" s="1"/>
  <c r="J58" i="31"/>
  <c r="G58" i="31"/>
  <c r="H108" i="31" s="1"/>
  <c r="E58" i="31"/>
  <c r="F58" i="31" s="1"/>
  <c r="J57" i="31"/>
  <c r="G57" i="31"/>
  <c r="H57" i="31" s="1"/>
  <c r="E57" i="31"/>
  <c r="J56" i="31"/>
  <c r="G56" i="31"/>
  <c r="H56" i="31" s="1"/>
  <c r="E56" i="31"/>
  <c r="J55" i="31"/>
  <c r="G55" i="31"/>
  <c r="H55" i="31" s="1"/>
  <c r="F55" i="31"/>
  <c r="E55" i="31"/>
  <c r="J54" i="31"/>
  <c r="G54" i="31"/>
  <c r="E54" i="31"/>
  <c r="J53" i="31"/>
  <c r="H53" i="31"/>
  <c r="G53" i="31"/>
  <c r="E53" i="31"/>
  <c r="F53" i="31" s="1"/>
  <c r="J52" i="31"/>
  <c r="G52" i="31"/>
  <c r="F52" i="31"/>
  <c r="E52" i="31"/>
  <c r="F102" i="31" s="1"/>
  <c r="J51" i="31"/>
  <c r="G51" i="31"/>
  <c r="E51" i="31"/>
  <c r="J50" i="31"/>
  <c r="G50" i="31"/>
  <c r="H100" i="31" s="1"/>
  <c r="E50" i="31"/>
  <c r="J49" i="31"/>
  <c r="G49" i="31"/>
  <c r="E49" i="31"/>
  <c r="J48" i="31"/>
  <c r="G48" i="31"/>
  <c r="E48" i="31"/>
  <c r="J47" i="31"/>
  <c r="G47" i="31"/>
  <c r="E47" i="31"/>
  <c r="J46" i="31"/>
  <c r="G46" i="31"/>
  <c r="E46" i="31"/>
  <c r="F96" i="31" s="1"/>
  <c r="J45" i="31"/>
  <c r="G45" i="31"/>
  <c r="E45" i="31"/>
  <c r="J44" i="31"/>
  <c r="G44" i="31"/>
  <c r="H94" i="31" s="1"/>
  <c r="E44" i="31"/>
  <c r="F94" i="31" s="1"/>
  <c r="J43" i="31"/>
  <c r="G43" i="31"/>
  <c r="E43" i="31"/>
  <c r="J42" i="31"/>
  <c r="G42" i="31"/>
  <c r="H92" i="31" s="1"/>
  <c r="E42" i="31"/>
  <c r="J41" i="31"/>
  <c r="G41" i="31"/>
  <c r="G298" i="31" s="1"/>
  <c r="E41" i="31"/>
  <c r="J40" i="31"/>
  <c r="G40" i="31"/>
  <c r="E40" i="31"/>
  <c r="J39" i="31"/>
  <c r="G39" i="31"/>
  <c r="E39" i="31"/>
  <c r="J38" i="31"/>
  <c r="G38" i="31"/>
  <c r="E38" i="31"/>
  <c r="F88" i="31" s="1"/>
  <c r="J37" i="31"/>
  <c r="G37" i="31"/>
  <c r="E37" i="31"/>
  <c r="J36" i="31"/>
  <c r="G36" i="31"/>
  <c r="H86" i="31" s="1"/>
  <c r="E36" i="31"/>
  <c r="F86" i="31" s="1"/>
  <c r="J35" i="31"/>
  <c r="G35" i="31"/>
  <c r="E35" i="31"/>
  <c r="J34" i="31"/>
  <c r="G34" i="31"/>
  <c r="H84" i="31" s="1"/>
  <c r="E34" i="31"/>
  <c r="J33" i="31"/>
  <c r="G33" i="31"/>
  <c r="E33" i="31"/>
  <c r="J32" i="31"/>
  <c r="G32" i="31"/>
  <c r="E32" i="31"/>
  <c r="J31" i="31"/>
  <c r="G31" i="31"/>
  <c r="E31" i="31"/>
  <c r="J30" i="31"/>
  <c r="G30" i="31"/>
  <c r="E30" i="31"/>
  <c r="F80" i="31" s="1"/>
  <c r="J29" i="31"/>
  <c r="G29" i="31"/>
  <c r="E29" i="31"/>
  <c r="J28" i="31"/>
  <c r="G28" i="31"/>
  <c r="H78" i="31" s="1"/>
  <c r="E28" i="31"/>
  <c r="F78" i="31" s="1"/>
  <c r="J27" i="31"/>
  <c r="G27" i="31"/>
  <c r="E27" i="31"/>
  <c r="J26" i="31"/>
  <c r="G26" i="31"/>
  <c r="H76" i="31" s="1"/>
  <c r="E26" i="31"/>
  <c r="J25" i="31"/>
  <c r="G25" i="31"/>
  <c r="E25" i="31"/>
  <c r="J24" i="31"/>
  <c r="G24" i="31"/>
  <c r="E24" i="31"/>
  <c r="J23" i="31"/>
  <c r="G23" i="31"/>
  <c r="E23" i="31"/>
  <c r="J22" i="31"/>
  <c r="G22" i="31"/>
  <c r="E22" i="31"/>
  <c r="F72" i="31" s="1"/>
  <c r="J21" i="31"/>
  <c r="G21" i="31"/>
  <c r="E21" i="31"/>
  <c r="J20" i="31"/>
  <c r="G20" i="31"/>
  <c r="H70" i="31" s="1"/>
  <c r="E20" i="31"/>
  <c r="F70" i="31" s="1"/>
  <c r="J19" i="31"/>
  <c r="G19" i="31"/>
  <c r="E19" i="31"/>
  <c r="J18" i="31"/>
  <c r="G18" i="31"/>
  <c r="H68" i="31" s="1"/>
  <c r="E18" i="31"/>
  <c r="J17" i="31"/>
  <c r="G17" i="31"/>
  <c r="E17" i="31"/>
  <c r="J16" i="31"/>
  <c r="G16" i="31"/>
  <c r="E16" i="31"/>
  <c r="J15" i="31"/>
  <c r="G15" i="31"/>
  <c r="E15" i="31"/>
  <c r="J14" i="31"/>
  <c r="G14" i="31"/>
  <c r="E14" i="31"/>
  <c r="F64" i="31" s="1"/>
  <c r="J13" i="31"/>
  <c r="G13" i="31"/>
  <c r="E13" i="31"/>
  <c r="J12" i="31"/>
  <c r="G12" i="31"/>
  <c r="H62" i="31" s="1"/>
  <c r="E12" i="31"/>
  <c r="F62" i="31" s="1"/>
  <c r="J11" i="31"/>
  <c r="G11" i="31"/>
  <c r="E11" i="31"/>
  <c r="J10" i="31"/>
  <c r="G10" i="31"/>
  <c r="H60" i="31" s="1"/>
  <c r="E10" i="31"/>
  <c r="J9" i="31"/>
  <c r="G9" i="31"/>
  <c r="E9" i="31"/>
  <c r="J8" i="31"/>
  <c r="G8" i="31"/>
  <c r="E8" i="31"/>
  <c r="J7" i="31"/>
  <c r="G7" i="31"/>
  <c r="E7" i="31"/>
  <c r="J6" i="31"/>
  <c r="G6" i="31"/>
  <c r="E6" i="31"/>
  <c r="F56" i="31" s="1"/>
  <c r="J5" i="31"/>
  <c r="G5" i="31"/>
  <c r="E5" i="31"/>
  <c r="J4" i="31"/>
  <c r="G4" i="31"/>
  <c r="H54" i="31" s="1"/>
  <c r="E4" i="31"/>
  <c r="F54" i="31" s="1"/>
  <c r="J3" i="31"/>
  <c r="G3" i="31"/>
  <c r="E3" i="31"/>
  <c r="J2" i="31"/>
  <c r="G2" i="31"/>
  <c r="H52" i="31" s="1"/>
  <c r="E2" i="31"/>
  <c r="J395" i="30"/>
  <c r="G395" i="30"/>
  <c r="E395" i="30"/>
  <c r="J394" i="30"/>
  <c r="G394" i="30"/>
  <c r="E394" i="30"/>
  <c r="J393" i="30"/>
  <c r="G393" i="30"/>
  <c r="H393" i="30" s="1"/>
  <c r="E393" i="30"/>
  <c r="J392" i="30"/>
  <c r="G392" i="30"/>
  <c r="H392" i="30" s="1"/>
  <c r="E392" i="30"/>
  <c r="F392" i="30" s="1"/>
  <c r="J391" i="30"/>
  <c r="G391" i="30"/>
  <c r="E391" i="30"/>
  <c r="J390" i="30"/>
  <c r="G390" i="30"/>
  <c r="F390" i="30"/>
  <c r="E390" i="30"/>
  <c r="J389" i="30"/>
  <c r="G389" i="30"/>
  <c r="E389" i="30"/>
  <c r="J388" i="30"/>
  <c r="H388" i="30"/>
  <c r="G388" i="30"/>
  <c r="E388" i="30"/>
  <c r="J387" i="30"/>
  <c r="G387" i="30"/>
  <c r="E387" i="30"/>
  <c r="J386" i="30"/>
  <c r="G386" i="30"/>
  <c r="E386" i="30"/>
  <c r="F386" i="30" s="1"/>
  <c r="J385" i="30"/>
  <c r="G385" i="30"/>
  <c r="E385" i="30"/>
  <c r="J384" i="30"/>
  <c r="G384" i="30"/>
  <c r="E384" i="30"/>
  <c r="J383" i="30"/>
  <c r="G383" i="30"/>
  <c r="E383" i="30"/>
  <c r="F383" i="30" s="1"/>
  <c r="J382" i="30"/>
  <c r="G382" i="30"/>
  <c r="F382" i="30"/>
  <c r="E382" i="30"/>
  <c r="J381" i="30"/>
  <c r="G381" i="30"/>
  <c r="H381" i="30" s="1"/>
  <c r="F381" i="30"/>
  <c r="E381" i="30"/>
  <c r="J380" i="30"/>
  <c r="H380" i="30"/>
  <c r="G380" i="30"/>
  <c r="E380" i="30"/>
  <c r="J379" i="30"/>
  <c r="H379" i="30"/>
  <c r="G379" i="30"/>
  <c r="E379" i="30"/>
  <c r="J378" i="30"/>
  <c r="G378" i="30"/>
  <c r="E378" i="30"/>
  <c r="J377" i="30"/>
  <c r="G377" i="30"/>
  <c r="H377" i="30" s="1"/>
  <c r="E377" i="30"/>
  <c r="F377" i="30" s="1"/>
  <c r="J376" i="30"/>
  <c r="G376" i="30"/>
  <c r="H376" i="30" s="1"/>
  <c r="E376" i="30"/>
  <c r="J375" i="30"/>
  <c r="G375" i="30"/>
  <c r="E375" i="30"/>
  <c r="J374" i="30"/>
  <c r="G374" i="30"/>
  <c r="F374" i="30"/>
  <c r="E374" i="30"/>
  <c r="J373" i="30"/>
  <c r="G373" i="30"/>
  <c r="F373" i="30"/>
  <c r="E373" i="30"/>
  <c r="J372" i="30"/>
  <c r="H372" i="30"/>
  <c r="G372" i="30"/>
  <c r="E372" i="30"/>
  <c r="J371" i="30"/>
  <c r="G371" i="30"/>
  <c r="E371" i="30"/>
  <c r="F371" i="30" s="1"/>
  <c r="J370" i="30"/>
  <c r="G370" i="30"/>
  <c r="E370" i="30"/>
  <c r="J369" i="30"/>
  <c r="G369" i="30"/>
  <c r="E369" i="30"/>
  <c r="F369" i="30" s="1"/>
  <c r="J368" i="30"/>
  <c r="G368" i="30"/>
  <c r="E368" i="30"/>
  <c r="F368" i="30" s="1"/>
  <c r="J367" i="30"/>
  <c r="G367" i="30"/>
  <c r="E367" i="30"/>
  <c r="J366" i="30"/>
  <c r="G366" i="30"/>
  <c r="H366" i="30" s="1"/>
  <c r="F366" i="30"/>
  <c r="E366" i="30"/>
  <c r="J365" i="30"/>
  <c r="G365" i="30"/>
  <c r="E365" i="30"/>
  <c r="J364" i="30"/>
  <c r="H364" i="30"/>
  <c r="G364" i="30"/>
  <c r="E364" i="30"/>
  <c r="J363" i="30"/>
  <c r="G363" i="30"/>
  <c r="E363" i="30"/>
  <c r="F363" i="30" s="1"/>
  <c r="J362" i="30"/>
  <c r="G362" i="30"/>
  <c r="E362" i="30"/>
  <c r="J361" i="30"/>
  <c r="G361" i="30"/>
  <c r="H361" i="30" s="1"/>
  <c r="E361" i="30"/>
  <c r="F361" i="30" s="1"/>
  <c r="J360" i="30"/>
  <c r="G360" i="30"/>
  <c r="H360" i="30" s="1"/>
  <c r="E360" i="30"/>
  <c r="J359" i="30"/>
  <c r="G359" i="30"/>
  <c r="H359" i="30" s="1"/>
  <c r="E359" i="30"/>
  <c r="F359" i="30" s="1"/>
  <c r="J358" i="30"/>
  <c r="G358" i="30"/>
  <c r="F358" i="30"/>
  <c r="E358" i="30"/>
  <c r="J357" i="30"/>
  <c r="G357" i="30"/>
  <c r="E357" i="30"/>
  <c r="J356" i="30"/>
  <c r="H356" i="30"/>
  <c r="G356" i="30"/>
  <c r="E356" i="30"/>
  <c r="J355" i="30"/>
  <c r="G355" i="30"/>
  <c r="E355" i="30"/>
  <c r="J354" i="30"/>
  <c r="G354" i="30"/>
  <c r="E354" i="30"/>
  <c r="F354" i="30" s="1"/>
  <c r="J353" i="30"/>
  <c r="H353" i="30"/>
  <c r="G353" i="30"/>
  <c r="E353" i="30"/>
  <c r="J352" i="30"/>
  <c r="G352" i="30"/>
  <c r="E352" i="30"/>
  <c r="J351" i="30"/>
  <c r="G351" i="30"/>
  <c r="H351" i="30" s="1"/>
  <c r="E351" i="30"/>
  <c r="J350" i="30"/>
  <c r="G350" i="30"/>
  <c r="E350" i="30"/>
  <c r="J349" i="30"/>
  <c r="G349" i="30"/>
  <c r="H349" i="30" s="1"/>
  <c r="F349" i="30"/>
  <c r="E349" i="30"/>
  <c r="J348" i="30"/>
  <c r="G348" i="30"/>
  <c r="E348" i="30"/>
  <c r="J347" i="30"/>
  <c r="H347" i="30"/>
  <c r="G347" i="30"/>
  <c r="E347" i="30"/>
  <c r="F347" i="30" s="1"/>
  <c r="J346" i="30"/>
  <c r="G346" i="30"/>
  <c r="E346" i="30"/>
  <c r="F346" i="30" s="1"/>
  <c r="J345" i="30"/>
  <c r="G345" i="30"/>
  <c r="E345" i="30"/>
  <c r="F345" i="30" s="1"/>
  <c r="J344" i="30"/>
  <c r="G344" i="30"/>
  <c r="H394" i="30" s="1"/>
  <c r="E344" i="30"/>
  <c r="F344" i="30" s="1"/>
  <c r="J343" i="30"/>
  <c r="G343" i="30"/>
  <c r="E343" i="30"/>
  <c r="J342" i="30"/>
  <c r="G342" i="30"/>
  <c r="H342" i="30" s="1"/>
  <c r="F342" i="30"/>
  <c r="E342" i="30"/>
  <c r="J341" i="30"/>
  <c r="G341" i="30"/>
  <c r="E341" i="30"/>
  <c r="J340" i="30"/>
  <c r="G340" i="30"/>
  <c r="H340" i="30" s="1"/>
  <c r="F340" i="30"/>
  <c r="E340" i="30"/>
  <c r="J339" i="30"/>
  <c r="G339" i="30"/>
  <c r="E339" i="30"/>
  <c r="F389" i="30" s="1"/>
  <c r="J338" i="30"/>
  <c r="H338" i="30"/>
  <c r="G338" i="30"/>
  <c r="E338" i="30"/>
  <c r="F388" i="30" s="1"/>
  <c r="J337" i="30"/>
  <c r="G337" i="30"/>
  <c r="H387" i="30" s="1"/>
  <c r="E337" i="30"/>
  <c r="F337" i="30" s="1"/>
  <c r="J336" i="30"/>
  <c r="G336" i="30"/>
  <c r="H386" i="30" s="1"/>
  <c r="E336" i="30"/>
  <c r="J335" i="30"/>
  <c r="G335" i="30"/>
  <c r="H335" i="30" s="1"/>
  <c r="E335" i="30"/>
  <c r="J334" i="30"/>
  <c r="G334" i="30"/>
  <c r="H384" i="30" s="1"/>
  <c r="E334" i="30"/>
  <c r="F334" i="30" s="1"/>
  <c r="J333" i="30"/>
  <c r="G333" i="30"/>
  <c r="H333" i="30" s="1"/>
  <c r="E333" i="30"/>
  <c r="J332" i="30"/>
  <c r="G332" i="30"/>
  <c r="E332" i="30"/>
  <c r="J331" i="30"/>
  <c r="G331" i="30"/>
  <c r="E331" i="30"/>
  <c r="J330" i="30"/>
  <c r="G330" i="30"/>
  <c r="F330" i="30"/>
  <c r="E330" i="30"/>
  <c r="F380" i="30" s="1"/>
  <c r="J329" i="30"/>
  <c r="G329" i="30"/>
  <c r="E329" i="30"/>
  <c r="F329" i="30" s="1"/>
  <c r="J328" i="30"/>
  <c r="H328" i="30"/>
  <c r="G328" i="30"/>
  <c r="H378" i="30" s="1"/>
  <c r="E328" i="30"/>
  <c r="J327" i="30"/>
  <c r="G327" i="30"/>
  <c r="H327" i="30" s="1"/>
  <c r="E327" i="30"/>
  <c r="F327" i="30" s="1"/>
  <c r="J326" i="30"/>
  <c r="G326" i="30"/>
  <c r="E326" i="30"/>
  <c r="J325" i="30"/>
  <c r="G325" i="30"/>
  <c r="E325" i="30"/>
  <c r="F325" i="30" s="1"/>
  <c r="J324" i="30"/>
  <c r="G324" i="30"/>
  <c r="H324" i="30" s="1"/>
  <c r="E324" i="30"/>
  <c r="J323" i="30"/>
  <c r="G323" i="30"/>
  <c r="H323" i="30" s="1"/>
  <c r="E323" i="30"/>
  <c r="J322" i="30"/>
  <c r="G322" i="30"/>
  <c r="E322" i="30"/>
  <c r="F372" i="30" s="1"/>
  <c r="J321" i="30"/>
  <c r="G321" i="30"/>
  <c r="H371" i="30" s="1"/>
  <c r="F321" i="30"/>
  <c r="E321" i="30"/>
  <c r="J320" i="30"/>
  <c r="G320" i="30"/>
  <c r="H370" i="30" s="1"/>
  <c r="E320" i="30"/>
  <c r="F370" i="30" s="1"/>
  <c r="J319" i="30"/>
  <c r="H319" i="30"/>
  <c r="G319" i="30"/>
  <c r="E319" i="30"/>
  <c r="J318" i="30"/>
  <c r="G318" i="30"/>
  <c r="E318" i="30"/>
  <c r="J317" i="30"/>
  <c r="G317" i="30"/>
  <c r="E317" i="30"/>
  <c r="F317" i="30" s="1"/>
  <c r="J316" i="30"/>
  <c r="H316" i="30"/>
  <c r="G316" i="30"/>
  <c r="E316" i="30"/>
  <c r="J315" i="30"/>
  <c r="G315" i="30"/>
  <c r="H315" i="30" s="1"/>
  <c r="E315" i="30"/>
  <c r="J314" i="30"/>
  <c r="G314" i="30"/>
  <c r="E314" i="30"/>
  <c r="F364" i="30" s="1"/>
  <c r="J313" i="30"/>
  <c r="G313" i="30"/>
  <c r="F313" i="30"/>
  <c r="E313" i="30"/>
  <c r="J312" i="30"/>
  <c r="G312" i="30"/>
  <c r="H362" i="30" s="1"/>
  <c r="E312" i="30"/>
  <c r="F362" i="30" s="1"/>
  <c r="J311" i="30"/>
  <c r="H311" i="30"/>
  <c r="G311" i="30"/>
  <c r="E311" i="30"/>
  <c r="J310" i="30"/>
  <c r="G310" i="30"/>
  <c r="E310" i="30"/>
  <c r="F310" i="30" s="1"/>
  <c r="J309" i="30"/>
  <c r="G309" i="30"/>
  <c r="E309" i="30"/>
  <c r="J308" i="30"/>
  <c r="G308" i="30"/>
  <c r="H308" i="30" s="1"/>
  <c r="F308" i="30"/>
  <c r="E308" i="30"/>
  <c r="J307" i="30"/>
  <c r="G307" i="30"/>
  <c r="E307" i="30"/>
  <c r="J306" i="30"/>
  <c r="H306" i="30"/>
  <c r="G306" i="30"/>
  <c r="E306" i="30"/>
  <c r="F306" i="30" s="1"/>
  <c r="J305" i="30"/>
  <c r="G305" i="30"/>
  <c r="H305" i="30" s="1"/>
  <c r="E305" i="30"/>
  <c r="F305" i="30" s="1"/>
  <c r="J304" i="30"/>
  <c r="G304" i="30"/>
  <c r="H304" i="30" s="1"/>
  <c r="E304" i="30"/>
  <c r="J303" i="30"/>
  <c r="G303" i="30"/>
  <c r="H303" i="30" s="1"/>
  <c r="E303" i="30"/>
  <c r="J302" i="30"/>
  <c r="G302" i="30"/>
  <c r="H352" i="30" s="1"/>
  <c r="E302" i="30"/>
  <c r="F302" i="30" s="1"/>
  <c r="J301" i="30"/>
  <c r="G301" i="30"/>
  <c r="E301" i="30"/>
  <c r="J300" i="30"/>
  <c r="G300" i="30"/>
  <c r="H300" i="30" s="1"/>
  <c r="F300" i="30"/>
  <c r="E300" i="30"/>
  <c r="F350" i="30" s="1"/>
  <c r="J299" i="30"/>
  <c r="G299" i="30"/>
  <c r="E299" i="30"/>
  <c r="J298" i="30"/>
  <c r="H298" i="30"/>
  <c r="G298" i="30"/>
  <c r="H348" i="30" s="1"/>
  <c r="E298" i="30"/>
  <c r="F298" i="30" s="1"/>
  <c r="J297" i="30"/>
  <c r="G297" i="30"/>
  <c r="E297" i="30"/>
  <c r="F297" i="30" s="1"/>
  <c r="J296" i="30"/>
  <c r="G296" i="30"/>
  <c r="H296" i="30" s="1"/>
  <c r="E296" i="30"/>
  <c r="J295" i="30"/>
  <c r="G295" i="30"/>
  <c r="H295" i="30" s="1"/>
  <c r="E295" i="30"/>
  <c r="J294" i="30"/>
  <c r="G294" i="30"/>
  <c r="E294" i="30"/>
  <c r="F294" i="30" s="1"/>
  <c r="J293" i="30"/>
  <c r="G293" i="30"/>
  <c r="E293" i="30"/>
  <c r="J292" i="30"/>
  <c r="G292" i="30"/>
  <c r="H292" i="30" s="1"/>
  <c r="F292" i="30"/>
  <c r="E292" i="30"/>
  <c r="J291" i="30"/>
  <c r="G291" i="30"/>
  <c r="E291" i="30"/>
  <c r="F341" i="30" s="1"/>
  <c r="J290" i="30"/>
  <c r="H290" i="30"/>
  <c r="G290" i="30"/>
  <c r="E290" i="30"/>
  <c r="F290" i="30" s="1"/>
  <c r="J289" i="30"/>
  <c r="G289" i="30"/>
  <c r="H339" i="30" s="1"/>
  <c r="E289" i="30"/>
  <c r="F289" i="30" s="1"/>
  <c r="J288" i="30"/>
  <c r="G288" i="30"/>
  <c r="H288" i="30" s="1"/>
  <c r="E288" i="30"/>
  <c r="J287" i="30"/>
  <c r="H287" i="30"/>
  <c r="G287" i="30"/>
  <c r="E287" i="30"/>
  <c r="J286" i="30"/>
  <c r="G286" i="30"/>
  <c r="E286" i="30"/>
  <c r="J285" i="30"/>
  <c r="G285" i="30"/>
  <c r="E285" i="30"/>
  <c r="J284" i="30"/>
  <c r="G284" i="30"/>
  <c r="F284" i="30"/>
  <c r="E284" i="30"/>
  <c r="J283" i="30"/>
  <c r="G283" i="30"/>
  <c r="E283" i="30"/>
  <c r="F333" i="30" s="1"/>
  <c r="J282" i="30"/>
  <c r="H282" i="30"/>
  <c r="G282" i="30"/>
  <c r="H332" i="30" s="1"/>
  <c r="E282" i="30"/>
  <c r="F282" i="30" s="1"/>
  <c r="J281" i="30"/>
  <c r="G281" i="30"/>
  <c r="H331" i="30" s="1"/>
  <c r="F281" i="30"/>
  <c r="E281" i="30"/>
  <c r="F331" i="30" s="1"/>
  <c r="J280" i="30"/>
  <c r="G280" i="30"/>
  <c r="H280" i="30" s="1"/>
  <c r="E280" i="30"/>
  <c r="J279" i="30"/>
  <c r="G279" i="30"/>
  <c r="H329" i="30" s="1"/>
  <c r="E279" i="30"/>
  <c r="J278" i="30"/>
  <c r="G278" i="30"/>
  <c r="E278" i="30"/>
  <c r="F278" i="30" s="1"/>
  <c r="J277" i="30"/>
  <c r="G277" i="30"/>
  <c r="E277" i="30"/>
  <c r="J276" i="30"/>
  <c r="G276" i="30"/>
  <c r="F276" i="30"/>
  <c r="E276" i="30"/>
  <c r="F326" i="30" s="1"/>
  <c r="J275" i="30"/>
  <c r="G275" i="30"/>
  <c r="E275" i="30"/>
  <c r="J274" i="30"/>
  <c r="H274" i="30"/>
  <c r="G274" i="30"/>
  <c r="E274" i="30"/>
  <c r="F274" i="30" s="1"/>
  <c r="J273" i="30"/>
  <c r="G273" i="30"/>
  <c r="F273" i="30"/>
  <c r="E273" i="30"/>
  <c r="F323" i="30" s="1"/>
  <c r="J272" i="30"/>
  <c r="G272" i="30"/>
  <c r="H272" i="30" s="1"/>
  <c r="E272" i="30"/>
  <c r="J271" i="30"/>
  <c r="H271" i="30"/>
  <c r="G271" i="30"/>
  <c r="H321" i="30" s="1"/>
  <c r="E271" i="30"/>
  <c r="J270" i="30"/>
  <c r="G270" i="30"/>
  <c r="E270" i="30"/>
  <c r="F270" i="30" s="1"/>
  <c r="J269" i="30"/>
  <c r="G269" i="30"/>
  <c r="E269" i="30"/>
  <c r="J268" i="30"/>
  <c r="G268" i="30"/>
  <c r="H268" i="30" s="1"/>
  <c r="F268" i="30"/>
  <c r="E268" i="30"/>
  <c r="F318" i="30" s="1"/>
  <c r="J267" i="30"/>
  <c r="G267" i="30"/>
  <c r="E267" i="30"/>
  <c r="J266" i="30"/>
  <c r="H266" i="30"/>
  <c r="G266" i="30"/>
  <c r="E266" i="30"/>
  <c r="F316" i="30" s="1"/>
  <c r="J265" i="30"/>
  <c r="G265" i="30"/>
  <c r="F265" i="30"/>
  <c r="E265" i="30"/>
  <c r="J264" i="30"/>
  <c r="G264" i="30"/>
  <c r="H314" i="30" s="1"/>
  <c r="E264" i="30"/>
  <c r="F314" i="30" s="1"/>
  <c r="J263" i="30"/>
  <c r="G263" i="30"/>
  <c r="H263" i="30" s="1"/>
  <c r="E263" i="30"/>
  <c r="J262" i="30"/>
  <c r="G262" i="30"/>
  <c r="H312" i="30" s="1"/>
  <c r="E262" i="30"/>
  <c r="F262" i="30" s="1"/>
  <c r="J261" i="30"/>
  <c r="G261" i="30"/>
  <c r="E261" i="30"/>
  <c r="J260" i="30"/>
  <c r="G260" i="30"/>
  <c r="H260" i="30" s="1"/>
  <c r="F260" i="30"/>
  <c r="E260" i="30"/>
  <c r="J259" i="30"/>
  <c r="G259" i="30"/>
  <c r="E259" i="30"/>
  <c r="F309" i="30" s="1"/>
  <c r="J258" i="30"/>
  <c r="H258" i="30"/>
  <c r="G258" i="30"/>
  <c r="E258" i="30"/>
  <c r="F258" i="30" s="1"/>
  <c r="J257" i="30"/>
  <c r="G257" i="30"/>
  <c r="H307" i="30" s="1"/>
  <c r="F257" i="30"/>
  <c r="E257" i="30"/>
  <c r="J256" i="30"/>
  <c r="G256" i="30"/>
  <c r="H256" i="30" s="1"/>
  <c r="E256" i="30"/>
  <c r="J255" i="30"/>
  <c r="H255" i="30"/>
  <c r="G255" i="30"/>
  <c r="E255" i="30"/>
  <c r="J254" i="30"/>
  <c r="G254" i="30"/>
  <c r="E254" i="30"/>
  <c r="J253" i="30"/>
  <c r="G253" i="30"/>
  <c r="E253" i="30"/>
  <c r="F303" i="30" s="1"/>
  <c r="J252" i="30"/>
  <c r="G252" i="30"/>
  <c r="F252" i="30"/>
  <c r="E252" i="30"/>
  <c r="J251" i="30"/>
  <c r="G251" i="30"/>
  <c r="H301" i="30" s="1"/>
  <c r="E251" i="30"/>
  <c r="F301" i="30" s="1"/>
  <c r="J250" i="30"/>
  <c r="H250" i="30"/>
  <c r="G250" i="30"/>
  <c r="E250" i="30"/>
  <c r="F250" i="30" s="1"/>
  <c r="J249" i="30"/>
  <c r="G249" i="30"/>
  <c r="H299" i="30" s="1"/>
  <c r="F249" i="30"/>
  <c r="E249" i="30"/>
  <c r="J248" i="30"/>
  <c r="G248" i="30"/>
  <c r="H248" i="30" s="1"/>
  <c r="E248" i="30"/>
  <c r="J247" i="30"/>
  <c r="G247" i="30"/>
  <c r="H247" i="30" s="1"/>
  <c r="E247" i="30"/>
  <c r="J246" i="30"/>
  <c r="G246" i="30"/>
  <c r="E246" i="30"/>
  <c r="J245" i="30"/>
  <c r="G245" i="30"/>
  <c r="E245" i="30"/>
  <c r="F295" i="30" s="1"/>
  <c r="J244" i="30"/>
  <c r="G244" i="30"/>
  <c r="F244" i="30"/>
  <c r="E244" i="30"/>
  <c r="J243" i="30"/>
  <c r="G243" i="30"/>
  <c r="H293" i="30" s="1"/>
  <c r="E243" i="30"/>
  <c r="F293" i="30" s="1"/>
  <c r="J242" i="30"/>
  <c r="H242" i="30"/>
  <c r="G242" i="30"/>
  <c r="E242" i="30"/>
  <c r="F242" i="30" s="1"/>
  <c r="J241" i="30"/>
  <c r="G241" i="30"/>
  <c r="H291" i="30" s="1"/>
  <c r="F241" i="30"/>
  <c r="E241" i="30"/>
  <c r="J240" i="30"/>
  <c r="G240" i="30"/>
  <c r="H240" i="30" s="1"/>
  <c r="E240" i="30"/>
  <c r="J239" i="30"/>
  <c r="H239" i="30"/>
  <c r="G239" i="30"/>
  <c r="E239" i="30"/>
  <c r="J238" i="30"/>
  <c r="G238" i="30"/>
  <c r="E238" i="30"/>
  <c r="J237" i="30"/>
  <c r="G237" i="30"/>
  <c r="E237" i="30"/>
  <c r="F287" i="30" s="1"/>
  <c r="J236" i="30"/>
  <c r="G236" i="30"/>
  <c r="F236" i="30"/>
  <c r="E236" i="30"/>
  <c r="J235" i="30"/>
  <c r="G235" i="30"/>
  <c r="H285" i="30" s="1"/>
  <c r="E235" i="30"/>
  <c r="F285" i="30" s="1"/>
  <c r="J234" i="30"/>
  <c r="H234" i="30"/>
  <c r="G234" i="30"/>
  <c r="E234" i="30"/>
  <c r="F234" i="30" s="1"/>
  <c r="J233" i="30"/>
  <c r="G233" i="30"/>
  <c r="H283" i="30" s="1"/>
  <c r="F233" i="30"/>
  <c r="E233" i="30"/>
  <c r="J232" i="30"/>
  <c r="G232" i="30"/>
  <c r="H232" i="30" s="1"/>
  <c r="E232" i="30"/>
  <c r="J231" i="30"/>
  <c r="G231" i="30"/>
  <c r="H231" i="30" s="1"/>
  <c r="E231" i="30"/>
  <c r="J230" i="30"/>
  <c r="G230" i="30"/>
  <c r="E230" i="30"/>
  <c r="J229" i="30"/>
  <c r="G229" i="30"/>
  <c r="E229" i="30"/>
  <c r="F279" i="30" s="1"/>
  <c r="J228" i="30"/>
  <c r="G228" i="30"/>
  <c r="F228" i="30"/>
  <c r="E228" i="30"/>
  <c r="J227" i="30"/>
  <c r="G227" i="30"/>
  <c r="H277" i="30" s="1"/>
  <c r="E227" i="30"/>
  <c r="F277" i="30" s="1"/>
  <c r="J226" i="30"/>
  <c r="H226" i="30"/>
  <c r="G226" i="30"/>
  <c r="E226" i="30"/>
  <c r="F226" i="30" s="1"/>
  <c r="J225" i="30"/>
  <c r="G225" i="30"/>
  <c r="H275" i="30" s="1"/>
  <c r="F225" i="30"/>
  <c r="E225" i="30"/>
  <c r="J224" i="30"/>
  <c r="G224" i="30"/>
  <c r="H224" i="30" s="1"/>
  <c r="E224" i="30"/>
  <c r="J223" i="30"/>
  <c r="H223" i="30"/>
  <c r="G223" i="30"/>
  <c r="E223" i="30"/>
  <c r="J222" i="30"/>
  <c r="G222" i="30"/>
  <c r="E222" i="30"/>
  <c r="J221" i="30"/>
  <c r="G221" i="30"/>
  <c r="E221" i="30"/>
  <c r="F271" i="30" s="1"/>
  <c r="J220" i="30"/>
  <c r="G220" i="30"/>
  <c r="F220" i="30"/>
  <c r="E220" i="30"/>
  <c r="J219" i="30"/>
  <c r="G219" i="30"/>
  <c r="H269" i="30" s="1"/>
  <c r="E219" i="30"/>
  <c r="F269" i="30" s="1"/>
  <c r="J218" i="30"/>
  <c r="H218" i="30"/>
  <c r="G218" i="30"/>
  <c r="E218" i="30"/>
  <c r="F218" i="30" s="1"/>
  <c r="J217" i="30"/>
  <c r="G217" i="30"/>
  <c r="H267" i="30" s="1"/>
  <c r="F217" i="30"/>
  <c r="E217" i="30"/>
  <c r="J216" i="30"/>
  <c r="G216" i="30"/>
  <c r="H216" i="30" s="1"/>
  <c r="E216" i="30"/>
  <c r="J215" i="30"/>
  <c r="G215" i="30"/>
  <c r="H215" i="30" s="1"/>
  <c r="E215" i="30"/>
  <c r="J214" i="30"/>
  <c r="G214" i="30"/>
  <c r="E214" i="30"/>
  <c r="J213" i="30"/>
  <c r="G213" i="30"/>
  <c r="E213" i="30"/>
  <c r="F263" i="30" s="1"/>
  <c r="J212" i="30"/>
  <c r="G212" i="30"/>
  <c r="F212" i="30"/>
  <c r="E212" i="30"/>
  <c r="J211" i="30"/>
  <c r="G211" i="30"/>
  <c r="H261" i="30" s="1"/>
  <c r="E211" i="30"/>
  <c r="F261" i="30" s="1"/>
  <c r="J210" i="30"/>
  <c r="H210" i="30"/>
  <c r="G210" i="30"/>
  <c r="E210" i="30"/>
  <c r="F210" i="30" s="1"/>
  <c r="J209" i="30"/>
  <c r="G209" i="30"/>
  <c r="H259" i="30" s="1"/>
  <c r="E209" i="30"/>
  <c r="F209" i="30" s="1"/>
  <c r="J208" i="30"/>
  <c r="G208" i="30"/>
  <c r="H208" i="30" s="1"/>
  <c r="E208" i="30"/>
  <c r="J207" i="30"/>
  <c r="H207" i="30"/>
  <c r="G207" i="30"/>
  <c r="E207" i="30"/>
  <c r="J206" i="30"/>
  <c r="G206" i="30"/>
  <c r="E206" i="30"/>
  <c r="J205" i="30"/>
  <c r="G205" i="30"/>
  <c r="E205" i="30"/>
  <c r="F255" i="30" s="1"/>
  <c r="J204" i="30"/>
  <c r="G204" i="30"/>
  <c r="F204" i="30"/>
  <c r="E204" i="30"/>
  <c r="J203" i="30"/>
  <c r="G203" i="30"/>
  <c r="H253" i="30" s="1"/>
  <c r="E203" i="30"/>
  <c r="F253" i="30" s="1"/>
  <c r="J202" i="30"/>
  <c r="H202" i="30"/>
  <c r="G202" i="30"/>
  <c r="E202" i="30"/>
  <c r="F202" i="30" s="1"/>
  <c r="J201" i="30"/>
  <c r="G201" i="30"/>
  <c r="H251" i="30" s="1"/>
  <c r="F201" i="30"/>
  <c r="E201" i="30"/>
  <c r="J200" i="30"/>
  <c r="G200" i="30"/>
  <c r="H200" i="30" s="1"/>
  <c r="E200" i="30"/>
  <c r="J199" i="30"/>
  <c r="G199" i="30"/>
  <c r="H199" i="30" s="1"/>
  <c r="E199" i="30"/>
  <c r="J198" i="30"/>
  <c r="G198" i="30"/>
  <c r="E198" i="30"/>
  <c r="J197" i="30"/>
  <c r="G197" i="30"/>
  <c r="E197" i="30"/>
  <c r="F247" i="30" s="1"/>
  <c r="J196" i="30"/>
  <c r="G196" i="30"/>
  <c r="F196" i="30"/>
  <c r="E196" i="30"/>
  <c r="J195" i="30"/>
  <c r="G195" i="30"/>
  <c r="H245" i="30" s="1"/>
  <c r="E195" i="30"/>
  <c r="F245" i="30" s="1"/>
  <c r="J194" i="30"/>
  <c r="H194" i="30"/>
  <c r="G194" i="30"/>
  <c r="E194" i="30"/>
  <c r="F194" i="30" s="1"/>
  <c r="J193" i="30"/>
  <c r="G193" i="30"/>
  <c r="H243" i="30" s="1"/>
  <c r="E193" i="30"/>
  <c r="F193" i="30" s="1"/>
  <c r="J192" i="30"/>
  <c r="G192" i="30"/>
  <c r="H192" i="30" s="1"/>
  <c r="E192" i="30"/>
  <c r="J191" i="30"/>
  <c r="H191" i="30"/>
  <c r="G191" i="30"/>
  <c r="E191" i="30"/>
  <c r="J190" i="30"/>
  <c r="G190" i="30"/>
  <c r="E190" i="30"/>
  <c r="J189" i="30"/>
  <c r="G189" i="30"/>
  <c r="E189" i="30"/>
  <c r="F239" i="30" s="1"/>
  <c r="J188" i="30"/>
  <c r="G188" i="30"/>
  <c r="F188" i="30"/>
  <c r="E188" i="30"/>
  <c r="J187" i="30"/>
  <c r="G187" i="30"/>
  <c r="H237" i="30" s="1"/>
  <c r="E187" i="30"/>
  <c r="F237" i="30" s="1"/>
  <c r="J186" i="30"/>
  <c r="H186" i="30"/>
  <c r="G186" i="30"/>
  <c r="E186" i="30"/>
  <c r="F186" i="30" s="1"/>
  <c r="J185" i="30"/>
  <c r="G185" i="30"/>
  <c r="H235" i="30" s="1"/>
  <c r="F185" i="30"/>
  <c r="E185" i="30"/>
  <c r="J184" i="30"/>
  <c r="G184" i="30"/>
  <c r="H184" i="30" s="1"/>
  <c r="E184" i="30"/>
  <c r="J183" i="30"/>
  <c r="G183" i="30"/>
  <c r="H183" i="30" s="1"/>
  <c r="E183" i="30"/>
  <c r="J182" i="30"/>
  <c r="G182" i="30"/>
  <c r="E182" i="30"/>
  <c r="J181" i="30"/>
  <c r="G181" i="30"/>
  <c r="E181" i="30"/>
  <c r="F231" i="30" s="1"/>
  <c r="J180" i="30"/>
  <c r="G180" i="30"/>
  <c r="F180" i="30"/>
  <c r="E180" i="30"/>
  <c r="J179" i="30"/>
  <c r="G179" i="30"/>
  <c r="H229" i="30" s="1"/>
  <c r="E179" i="30"/>
  <c r="F229" i="30" s="1"/>
  <c r="J178" i="30"/>
  <c r="H178" i="30"/>
  <c r="G178" i="30"/>
  <c r="E178" i="30"/>
  <c r="F178" i="30" s="1"/>
  <c r="J177" i="30"/>
  <c r="G177" i="30"/>
  <c r="H227" i="30" s="1"/>
  <c r="E177" i="30"/>
  <c r="F177" i="30" s="1"/>
  <c r="J176" i="30"/>
  <c r="G176" i="30"/>
  <c r="H176" i="30" s="1"/>
  <c r="E176" i="30"/>
  <c r="J175" i="30"/>
  <c r="G175" i="30"/>
  <c r="H175" i="30" s="1"/>
  <c r="E175" i="30"/>
  <c r="J174" i="30"/>
  <c r="G174" i="30"/>
  <c r="E174" i="30"/>
  <c r="J173" i="30"/>
  <c r="G173" i="30"/>
  <c r="E173" i="30"/>
  <c r="F223" i="30" s="1"/>
  <c r="J172" i="30"/>
  <c r="G172" i="30"/>
  <c r="F172" i="30"/>
  <c r="E172" i="30"/>
  <c r="J171" i="30"/>
  <c r="G171" i="30"/>
  <c r="H221" i="30" s="1"/>
  <c r="E171" i="30"/>
  <c r="F221" i="30" s="1"/>
  <c r="J170" i="30"/>
  <c r="H170" i="30"/>
  <c r="G170" i="30"/>
  <c r="E170" i="30"/>
  <c r="F170" i="30" s="1"/>
  <c r="J169" i="30"/>
  <c r="G169" i="30"/>
  <c r="H219" i="30" s="1"/>
  <c r="F169" i="30"/>
  <c r="E169" i="30"/>
  <c r="J168" i="30"/>
  <c r="G168" i="30"/>
  <c r="H168" i="30" s="1"/>
  <c r="E168" i="30"/>
  <c r="J167" i="30"/>
  <c r="G167" i="30"/>
  <c r="H167" i="30" s="1"/>
  <c r="E167" i="30"/>
  <c r="J166" i="30"/>
  <c r="G166" i="30"/>
  <c r="E166" i="30"/>
  <c r="J165" i="30"/>
  <c r="G165" i="30"/>
  <c r="E165" i="30"/>
  <c r="F215" i="30" s="1"/>
  <c r="J164" i="30"/>
  <c r="G164" i="30"/>
  <c r="F164" i="30"/>
  <c r="E164" i="30"/>
  <c r="J163" i="30"/>
  <c r="G163" i="30"/>
  <c r="H213" i="30" s="1"/>
  <c r="E163" i="30"/>
  <c r="F213" i="30" s="1"/>
  <c r="J162" i="30"/>
  <c r="H162" i="30"/>
  <c r="G162" i="30"/>
  <c r="E162" i="30"/>
  <c r="F162" i="30" s="1"/>
  <c r="J161" i="30"/>
  <c r="G161" i="30"/>
  <c r="H211" i="30" s="1"/>
  <c r="E161" i="30"/>
  <c r="F161" i="30" s="1"/>
  <c r="J160" i="30"/>
  <c r="G160" i="30"/>
  <c r="H160" i="30" s="1"/>
  <c r="E160" i="30"/>
  <c r="J159" i="30"/>
  <c r="G159" i="30"/>
  <c r="H159" i="30" s="1"/>
  <c r="E159" i="30"/>
  <c r="J158" i="30"/>
  <c r="G158" i="30"/>
  <c r="E158" i="30"/>
  <c r="J157" i="30"/>
  <c r="G157" i="30"/>
  <c r="E157" i="30"/>
  <c r="F207" i="30" s="1"/>
  <c r="J156" i="30"/>
  <c r="G156" i="30"/>
  <c r="F156" i="30"/>
  <c r="E156" i="30"/>
  <c r="J155" i="30"/>
  <c r="G155" i="30"/>
  <c r="H205" i="30" s="1"/>
  <c r="E155" i="30"/>
  <c r="F205" i="30" s="1"/>
  <c r="J154" i="30"/>
  <c r="H154" i="30"/>
  <c r="G154" i="30"/>
  <c r="E154" i="30"/>
  <c r="F154" i="30" s="1"/>
  <c r="J153" i="30"/>
  <c r="G153" i="30"/>
  <c r="H203" i="30" s="1"/>
  <c r="F153" i="30"/>
  <c r="E153" i="30"/>
  <c r="J152" i="30"/>
  <c r="G152" i="30"/>
  <c r="H152" i="30" s="1"/>
  <c r="E152" i="30"/>
  <c r="J151" i="30"/>
  <c r="G151" i="30"/>
  <c r="H151" i="30" s="1"/>
  <c r="E151" i="30"/>
  <c r="J150" i="30"/>
  <c r="G150" i="30"/>
  <c r="E150" i="30"/>
  <c r="J149" i="30"/>
  <c r="G149" i="30"/>
  <c r="E149" i="30"/>
  <c r="F199" i="30" s="1"/>
  <c r="J148" i="30"/>
  <c r="G148" i="30"/>
  <c r="F148" i="30"/>
  <c r="E148" i="30"/>
  <c r="J147" i="30"/>
  <c r="G147" i="30"/>
  <c r="H197" i="30" s="1"/>
  <c r="E147" i="30"/>
  <c r="F197" i="30" s="1"/>
  <c r="J146" i="30"/>
  <c r="H146" i="30"/>
  <c r="G146" i="30"/>
  <c r="E146" i="30"/>
  <c r="F146" i="30" s="1"/>
  <c r="J145" i="30"/>
  <c r="G145" i="30"/>
  <c r="H195" i="30" s="1"/>
  <c r="E145" i="30"/>
  <c r="F145" i="30" s="1"/>
  <c r="J144" i="30"/>
  <c r="G144" i="30"/>
  <c r="H144" i="30" s="1"/>
  <c r="E144" i="30"/>
  <c r="J143" i="30"/>
  <c r="G143" i="30"/>
  <c r="H143" i="30" s="1"/>
  <c r="E143" i="30"/>
  <c r="J142" i="30"/>
  <c r="G142" i="30"/>
  <c r="E142" i="30"/>
  <c r="J141" i="30"/>
  <c r="G141" i="30"/>
  <c r="E141" i="30"/>
  <c r="F191" i="30" s="1"/>
  <c r="J140" i="30"/>
  <c r="G140" i="30"/>
  <c r="E140" i="30"/>
  <c r="J139" i="30"/>
  <c r="G139" i="30"/>
  <c r="G397" i="30" s="1"/>
  <c r="E139" i="30"/>
  <c r="F189" i="30" s="1"/>
  <c r="J138" i="30"/>
  <c r="G138" i="30"/>
  <c r="E138" i="30"/>
  <c r="F138" i="30" s="1"/>
  <c r="J137" i="30"/>
  <c r="G137" i="30"/>
  <c r="H187" i="30" s="1"/>
  <c r="F137" i="30"/>
  <c r="E137" i="30"/>
  <c r="J136" i="30"/>
  <c r="G136" i="30"/>
  <c r="H136" i="30" s="1"/>
  <c r="E136" i="30"/>
  <c r="J135" i="30"/>
  <c r="G135" i="30"/>
  <c r="H135" i="30" s="1"/>
  <c r="E135" i="30"/>
  <c r="J134" i="30"/>
  <c r="G134" i="30"/>
  <c r="E134" i="30"/>
  <c r="J133" i="30"/>
  <c r="G133" i="30"/>
  <c r="E133" i="30"/>
  <c r="F183" i="30" s="1"/>
  <c r="J132" i="30"/>
  <c r="G132" i="30"/>
  <c r="E132" i="30"/>
  <c r="J131" i="30"/>
  <c r="G131" i="30"/>
  <c r="H181" i="30" s="1"/>
  <c r="E131" i="30"/>
  <c r="F181" i="30" s="1"/>
  <c r="J130" i="30"/>
  <c r="H130" i="30"/>
  <c r="G130" i="30"/>
  <c r="E130" i="30"/>
  <c r="F130" i="30" s="1"/>
  <c r="J129" i="30"/>
  <c r="G129" i="30"/>
  <c r="H179" i="30" s="1"/>
  <c r="E129" i="30"/>
  <c r="F129" i="30" s="1"/>
  <c r="J128" i="30"/>
  <c r="G128" i="30"/>
  <c r="H128" i="30" s="1"/>
  <c r="E128" i="30"/>
  <c r="J127" i="30"/>
  <c r="G127" i="30"/>
  <c r="H127" i="30" s="1"/>
  <c r="E127" i="30"/>
  <c r="J126" i="30"/>
  <c r="G126" i="30"/>
  <c r="E126" i="30"/>
  <c r="J125" i="30"/>
  <c r="G125" i="30"/>
  <c r="E125" i="30"/>
  <c r="F175" i="30" s="1"/>
  <c r="J124" i="30"/>
  <c r="G124" i="30"/>
  <c r="E124" i="30"/>
  <c r="J123" i="30"/>
  <c r="G123" i="30"/>
  <c r="H173" i="30" s="1"/>
  <c r="E123" i="30"/>
  <c r="J122" i="30"/>
  <c r="G122" i="30"/>
  <c r="E122" i="30"/>
  <c r="F122" i="30" s="1"/>
  <c r="J121" i="30"/>
  <c r="G121" i="30"/>
  <c r="H121" i="30" s="1"/>
  <c r="F121" i="30"/>
  <c r="E121" i="30"/>
  <c r="J120" i="30"/>
  <c r="G120" i="30"/>
  <c r="H120" i="30" s="1"/>
  <c r="E120" i="30"/>
  <c r="J119" i="30"/>
  <c r="G119" i="30"/>
  <c r="H119" i="30" s="1"/>
  <c r="E119" i="30"/>
  <c r="J118" i="30"/>
  <c r="G118" i="30"/>
  <c r="E118" i="30"/>
  <c r="J117" i="30"/>
  <c r="G117" i="30"/>
  <c r="E117" i="30"/>
  <c r="F167" i="30" s="1"/>
  <c r="J116" i="30"/>
  <c r="G116" i="30"/>
  <c r="E116" i="30"/>
  <c r="J115" i="30"/>
  <c r="G115" i="30"/>
  <c r="H165" i="30" s="1"/>
  <c r="E115" i="30"/>
  <c r="J114" i="30"/>
  <c r="G114" i="30"/>
  <c r="E114" i="30"/>
  <c r="F114" i="30" s="1"/>
  <c r="J113" i="30"/>
  <c r="G113" i="30"/>
  <c r="E113" i="30"/>
  <c r="F113" i="30" s="1"/>
  <c r="J112" i="30"/>
  <c r="G112" i="30"/>
  <c r="H112" i="30" s="1"/>
  <c r="E112" i="30"/>
  <c r="J111" i="30"/>
  <c r="G111" i="30"/>
  <c r="H111" i="30" s="1"/>
  <c r="E111" i="30"/>
  <c r="J110" i="30"/>
  <c r="G110" i="30"/>
  <c r="E110" i="30"/>
  <c r="J109" i="30"/>
  <c r="G109" i="30"/>
  <c r="E109" i="30"/>
  <c r="F159" i="30" s="1"/>
  <c r="J108" i="30"/>
  <c r="G108" i="30"/>
  <c r="E108" i="30"/>
  <c r="J107" i="30"/>
  <c r="G107" i="30"/>
  <c r="H157" i="30" s="1"/>
  <c r="E107" i="30"/>
  <c r="J106" i="30"/>
  <c r="G106" i="30"/>
  <c r="E106" i="30"/>
  <c r="F106" i="30" s="1"/>
  <c r="J105" i="30"/>
  <c r="G105" i="30"/>
  <c r="H105" i="30" s="1"/>
  <c r="F105" i="30"/>
  <c r="E105" i="30"/>
  <c r="J104" i="30"/>
  <c r="G104" i="30"/>
  <c r="E104" i="30"/>
  <c r="J103" i="30"/>
  <c r="G103" i="30"/>
  <c r="H103" i="30" s="1"/>
  <c r="E103" i="30"/>
  <c r="J102" i="30"/>
  <c r="G102" i="30"/>
  <c r="E102" i="30"/>
  <c r="J101" i="30"/>
  <c r="G101" i="30"/>
  <c r="E101" i="30"/>
  <c r="J100" i="30"/>
  <c r="G100" i="30"/>
  <c r="E100" i="30"/>
  <c r="J99" i="30"/>
  <c r="G99" i="30"/>
  <c r="E99" i="30"/>
  <c r="F99" i="30" s="1"/>
  <c r="J98" i="30"/>
  <c r="G98" i="30"/>
  <c r="E98" i="30"/>
  <c r="J97" i="30"/>
  <c r="G97" i="30"/>
  <c r="E97" i="30"/>
  <c r="F97" i="30" s="1"/>
  <c r="J96" i="30"/>
  <c r="G96" i="30"/>
  <c r="H96" i="30" s="1"/>
  <c r="E96" i="30"/>
  <c r="J95" i="30"/>
  <c r="G95" i="30"/>
  <c r="E95" i="30"/>
  <c r="J94" i="30"/>
  <c r="G94" i="30"/>
  <c r="E94" i="30"/>
  <c r="J93" i="30"/>
  <c r="G93" i="30"/>
  <c r="E93" i="30"/>
  <c r="J92" i="30"/>
  <c r="G92" i="30"/>
  <c r="E92" i="30"/>
  <c r="J91" i="30"/>
  <c r="G91" i="30"/>
  <c r="E91" i="30"/>
  <c r="F91" i="30" s="1"/>
  <c r="J90" i="30"/>
  <c r="G90" i="30"/>
  <c r="E90" i="30"/>
  <c r="F140" i="30" s="1"/>
  <c r="J89" i="30"/>
  <c r="G89" i="30"/>
  <c r="E89" i="30"/>
  <c r="F89" i="30" s="1"/>
  <c r="J88" i="30"/>
  <c r="G88" i="30"/>
  <c r="H88" i="30" s="1"/>
  <c r="E88" i="30"/>
  <c r="J87" i="30"/>
  <c r="G87" i="30"/>
  <c r="E87" i="30"/>
  <c r="J86" i="30"/>
  <c r="G86" i="30"/>
  <c r="E86" i="30"/>
  <c r="J85" i="30"/>
  <c r="G85" i="30"/>
  <c r="F85" i="30"/>
  <c r="E85" i="30"/>
  <c r="F135" i="30" s="1"/>
  <c r="J84" i="30"/>
  <c r="G84" i="30"/>
  <c r="E84" i="30"/>
  <c r="F84" i="30" s="1"/>
  <c r="J83" i="30"/>
  <c r="G83" i="30"/>
  <c r="E83" i="30"/>
  <c r="F83" i="30" s="1"/>
  <c r="J82" i="30"/>
  <c r="G82" i="30"/>
  <c r="E82" i="30"/>
  <c r="J81" i="30"/>
  <c r="G81" i="30"/>
  <c r="F81" i="30"/>
  <c r="E81" i="30"/>
  <c r="J80" i="30"/>
  <c r="G80" i="30"/>
  <c r="E80" i="30"/>
  <c r="J79" i="30"/>
  <c r="G79" i="30"/>
  <c r="H79" i="30" s="1"/>
  <c r="E79" i="30"/>
  <c r="J78" i="30"/>
  <c r="G78" i="30"/>
  <c r="E78" i="30"/>
  <c r="J77" i="30"/>
  <c r="H77" i="30"/>
  <c r="G77" i="30"/>
  <c r="E77" i="30"/>
  <c r="F127" i="30" s="1"/>
  <c r="J76" i="30"/>
  <c r="G76" i="30"/>
  <c r="E76" i="30"/>
  <c r="F76" i="30" s="1"/>
  <c r="J75" i="30"/>
  <c r="G75" i="30"/>
  <c r="H125" i="30" s="1"/>
  <c r="E75" i="30"/>
  <c r="J74" i="30"/>
  <c r="G74" i="30"/>
  <c r="E74" i="30"/>
  <c r="J73" i="30"/>
  <c r="G73" i="30"/>
  <c r="E73" i="30"/>
  <c r="F73" i="30" s="1"/>
  <c r="J72" i="30"/>
  <c r="G72" i="30"/>
  <c r="E72" i="30"/>
  <c r="J71" i="30"/>
  <c r="G71" i="30"/>
  <c r="E71" i="30"/>
  <c r="J70" i="30"/>
  <c r="G70" i="30"/>
  <c r="F70" i="30"/>
  <c r="E70" i="30"/>
  <c r="F120" i="30" s="1"/>
  <c r="J69" i="30"/>
  <c r="G69" i="30"/>
  <c r="E69" i="30"/>
  <c r="F119" i="30" s="1"/>
  <c r="J68" i="30"/>
  <c r="H68" i="30"/>
  <c r="G68" i="30"/>
  <c r="H118" i="30" s="1"/>
  <c r="E68" i="30"/>
  <c r="F68" i="30" s="1"/>
  <c r="J67" i="30"/>
  <c r="G67" i="30"/>
  <c r="H117" i="30" s="1"/>
  <c r="E67" i="30"/>
  <c r="F67" i="30" s="1"/>
  <c r="J66" i="30"/>
  <c r="G66" i="30"/>
  <c r="E66" i="30"/>
  <c r="J65" i="30"/>
  <c r="G65" i="30"/>
  <c r="E65" i="30"/>
  <c r="F65" i="30" s="1"/>
  <c r="J64" i="30"/>
  <c r="G64" i="30"/>
  <c r="H64" i="30" s="1"/>
  <c r="E64" i="30"/>
  <c r="J63" i="30"/>
  <c r="G63" i="30"/>
  <c r="E63" i="30"/>
  <c r="J62" i="30"/>
  <c r="G62" i="30"/>
  <c r="E62" i="30"/>
  <c r="F112" i="30" s="1"/>
  <c r="J61" i="30"/>
  <c r="H61" i="30"/>
  <c r="G61" i="30"/>
  <c r="E61" i="30"/>
  <c r="F111" i="30" s="1"/>
  <c r="J60" i="30"/>
  <c r="G60" i="30"/>
  <c r="H110" i="30" s="1"/>
  <c r="E60" i="30"/>
  <c r="F60" i="30" s="1"/>
  <c r="J59" i="30"/>
  <c r="G59" i="30"/>
  <c r="H109" i="30" s="1"/>
  <c r="E59" i="30"/>
  <c r="J58" i="30"/>
  <c r="G58" i="30"/>
  <c r="E58" i="30"/>
  <c r="J57" i="30"/>
  <c r="G57" i="30"/>
  <c r="E57" i="30"/>
  <c r="F57" i="30" s="1"/>
  <c r="J56" i="30"/>
  <c r="G56" i="30"/>
  <c r="E56" i="30"/>
  <c r="J55" i="30"/>
  <c r="G55" i="30"/>
  <c r="E55" i="30"/>
  <c r="J54" i="30"/>
  <c r="G54" i="30"/>
  <c r="H54" i="30" s="1"/>
  <c r="F54" i="30"/>
  <c r="E54" i="30"/>
  <c r="F104" i="30" s="1"/>
  <c r="J53" i="30"/>
  <c r="G53" i="30"/>
  <c r="E53" i="30"/>
  <c r="F103" i="30" s="1"/>
  <c r="J52" i="30"/>
  <c r="G52" i="30"/>
  <c r="H102" i="30" s="1"/>
  <c r="E52" i="30"/>
  <c r="F52" i="30" s="1"/>
  <c r="J51" i="30"/>
  <c r="G51" i="30"/>
  <c r="H101" i="30" s="1"/>
  <c r="E51" i="30"/>
  <c r="J50" i="30"/>
  <c r="G50" i="30"/>
  <c r="E50" i="30"/>
  <c r="F100" i="30" s="1"/>
  <c r="J49" i="30"/>
  <c r="G49" i="30"/>
  <c r="E49" i="30"/>
  <c r="J48" i="30"/>
  <c r="G48" i="30"/>
  <c r="H98" i="30" s="1"/>
  <c r="E48" i="30"/>
  <c r="J47" i="30"/>
  <c r="G47" i="30"/>
  <c r="E47" i="30"/>
  <c r="J46" i="30"/>
  <c r="G46" i="30"/>
  <c r="E46" i="30"/>
  <c r="F96" i="30" s="1"/>
  <c r="J45" i="30"/>
  <c r="G45" i="30"/>
  <c r="H95" i="30" s="1"/>
  <c r="E45" i="30"/>
  <c r="F95" i="30" s="1"/>
  <c r="J44" i="30"/>
  <c r="G44" i="30"/>
  <c r="H94" i="30" s="1"/>
  <c r="E44" i="30"/>
  <c r="J43" i="30"/>
  <c r="G43" i="30"/>
  <c r="H93" i="30" s="1"/>
  <c r="E43" i="30"/>
  <c r="J42" i="30"/>
  <c r="G42" i="30"/>
  <c r="E42" i="30"/>
  <c r="F92" i="30" s="1"/>
  <c r="J41" i="30"/>
  <c r="G41" i="30"/>
  <c r="E41" i="30"/>
  <c r="J40" i="30"/>
  <c r="G40" i="30"/>
  <c r="H90" i="30" s="1"/>
  <c r="E40" i="30"/>
  <c r="J39" i="30"/>
  <c r="G39" i="30"/>
  <c r="E39" i="30"/>
  <c r="J38" i="30"/>
  <c r="G38" i="30"/>
  <c r="E38" i="30"/>
  <c r="F88" i="30" s="1"/>
  <c r="J37" i="30"/>
  <c r="G37" i="30"/>
  <c r="G396" i="30" s="1"/>
  <c r="E37" i="30"/>
  <c r="F87" i="30" s="1"/>
  <c r="J36" i="30"/>
  <c r="G36" i="30"/>
  <c r="H86" i="30" s="1"/>
  <c r="E36" i="30"/>
  <c r="J35" i="30"/>
  <c r="G35" i="30"/>
  <c r="H85" i="30" s="1"/>
  <c r="E35" i="30"/>
  <c r="J34" i="30"/>
  <c r="G34" i="30"/>
  <c r="E34" i="30"/>
  <c r="J33" i="30"/>
  <c r="G33" i="30"/>
  <c r="E33" i="30"/>
  <c r="J32" i="30"/>
  <c r="G32" i="30"/>
  <c r="H82" i="30" s="1"/>
  <c r="E32" i="30"/>
  <c r="J31" i="30"/>
  <c r="G31" i="30"/>
  <c r="E31" i="30"/>
  <c r="J30" i="30"/>
  <c r="G30" i="30"/>
  <c r="E30" i="30"/>
  <c r="F80" i="30" s="1"/>
  <c r="J29" i="30"/>
  <c r="G29" i="30"/>
  <c r="E29" i="30"/>
  <c r="F79" i="30" s="1"/>
  <c r="J28" i="30"/>
  <c r="G28" i="30"/>
  <c r="H78" i="30" s="1"/>
  <c r="E28" i="30"/>
  <c r="J27" i="30"/>
  <c r="G27" i="30"/>
  <c r="E27" i="30"/>
  <c r="J26" i="30"/>
  <c r="G26" i="30"/>
  <c r="E26" i="30"/>
  <c r="J25" i="30"/>
  <c r="G25" i="30"/>
  <c r="H75" i="30" s="1"/>
  <c r="E25" i="30"/>
  <c r="J24" i="30"/>
  <c r="G24" i="30"/>
  <c r="H74" i="30" s="1"/>
  <c r="E24" i="30"/>
  <c r="J23" i="30"/>
  <c r="G23" i="30"/>
  <c r="E23" i="30"/>
  <c r="J22" i="30"/>
  <c r="G22" i="30"/>
  <c r="E22" i="30"/>
  <c r="F72" i="30" s="1"/>
  <c r="J21" i="30"/>
  <c r="G21" i="30"/>
  <c r="H71" i="30" s="1"/>
  <c r="E21" i="30"/>
  <c r="F71" i="30" s="1"/>
  <c r="J20" i="30"/>
  <c r="G20" i="30"/>
  <c r="H70" i="30" s="1"/>
  <c r="E20" i="30"/>
  <c r="J19" i="30"/>
  <c r="G19" i="30"/>
  <c r="H69" i="30" s="1"/>
  <c r="E19" i="30"/>
  <c r="F69" i="30" s="1"/>
  <c r="J18" i="30"/>
  <c r="G18" i="30"/>
  <c r="E18" i="30"/>
  <c r="J17" i="30"/>
  <c r="G17" i="30"/>
  <c r="H67" i="30" s="1"/>
  <c r="E17" i="30"/>
  <c r="J16" i="30"/>
  <c r="G16" i="30"/>
  <c r="H66" i="30" s="1"/>
  <c r="E16" i="30"/>
  <c r="J15" i="30"/>
  <c r="G15" i="30"/>
  <c r="E15" i="30"/>
  <c r="J14" i="30"/>
  <c r="G14" i="30"/>
  <c r="E14" i="30"/>
  <c r="F64" i="30" s="1"/>
  <c r="J13" i="30"/>
  <c r="G13" i="30"/>
  <c r="H63" i="30" s="1"/>
  <c r="E13" i="30"/>
  <c r="F63" i="30" s="1"/>
  <c r="J12" i="30"/>
  <c r="G12" i="30"/>
  <c r="H62" i="30" s="1"/>
  <c r="E12" i="30"/>
  <c r="J11" i="30"/>
  <c r="G11" i="30"/>
  <c r="E11" i="30"/>
  <c r="F61" i="30" s="1"/>
  <c r="J10" i="30"/>
  <c r="G10" i="30"/>
  <c r="E10" i="30"/>
  <c r="J9" i="30"/>
  <c r="G9" i="30"/>
  <c r="H59" i="30" s="1"/>
  <c r="E9" i="30"/>
  <c r="J8" i="30"/>
  <c r="G8" i="30"/>
  <c r="H58" i="30" s="1"/>
  <c r="E8" i="30"/>
  <c r="J7" i="30"/>
  <c r="G7" i="30"/>
  <c r="E7" i="30"/>
  <c r="J6" i="30"/>
  <c r="G6" i="30"/>
  <c r="E6" i="30"/>
  <c r="F56" i="30" s="1"/>
  <c r="J5" i="30"/>
  <c r="G5" i="30"/>
  <c r="H55" i="30" s="1"/>
  <c r="E5" i="30"/>
  <c r="F55" i="30" s="1"/>
  <c r="J4" i="30"/>
  <c r="G4" i="30"/>
  <c r="E4" i="30"/>
  <c r="J3" i="30"/>
  <c r="G3" i="30"/>
  <c r="H53" i="30" s="1"/>
  <c r="E3" i="30"/>
  <c r="F53" i="30" s="1"/>
  <c r="J2" i="30"/>
  <c r="G2" i="30"/>
  <c r="H52" i="30" s="1"/>
  <c r="E2" i="30"/>
  <c r="J395" i="29"/>
  <c r="G395" i="29"/>
  <c r="G397" i="29" s="1"/>
  <c r="E395" i="29"/>
  <c r="J394" i="29"/>
  <c r="G394" i="29"/>
  <c r="H394" i="29" s="1"/>
  <c r="F394" i="29"/>
  <c r="E394" i="29"/>
  <c r="J393" i="29"/>
  <c r="G393" i="29"/>
  <c r="E393" i="29"/>
  <c r="J392" i="29"/>
  <c r="H392" i="29"/>
  <c r="G392" i="29"/>
  <c r="E392" i="29"/>
  <c r="F392" i="29" s="1"/>
  <c r="J391" i="29"/>
  <c r="G391" i="29"/>
  <c r="E391" i="29"/>
  <c r="F391" i="29" s="1"/>
  <c r="J390" i="29"/>
  <c r="G390" i="29"/>
  <c r="H390" i="29" s="1"/>
  <c r="E390" i="29"/>
  <c r="F390" i="29" s="1"/>
  <c r="J389" i="29"/>
  <c r="G389" i="29"/>
  <c r="H389" i="29" s="1"/>
  <c r="E389" i="29"/>
  <c r="J388" i="29"/>
  <c r="G388" i="29"/>
  <c r="H388" i="29" s="1"/>
  <c r="E388" i="29"/>
  <c r="F388" i="29" s="1"/>
  <c r="J387" i="29"/>
  <c r="G387" i="29"/>
  <c r="E387" i="29"/>
  <c r="J386" i="29"/>
  <c r="G386" i="29"/>
  <c r="H386" i="29" s="1"/>
  <c r="F386" i="29"/>
  <c r="E386" i="29"/>
  <c r="J385" i="29"/>
  <c r="G385" i="29"/>
  <c r="E385" i="29"/>
  <c r="J384" i="29"/>
  <c r="H384" i="29"/>
  <c r="G384" i="29"/>
  <c r="E384" i="29"/>
  <c r="F384" i="29" s="1"/>
  <c r="J383" i="29"/>
  <c r="G383" i="29"/>
  <c r="E383" i="29"/>
  <c r="F383" i="29" s="1"/>
  <c r="J382" i="29"/>
  <c r="G382" i="29"/>
  <c r="H382" i="29" s="1"/>
  <c r="E382" i="29"/>
  <c r="F382" i="29" s="1"/>
  <c r="J381" i="29"/>
  <c r="G381" i="29"/>
  <c r="H381" i="29" s="1"/>
  <c r="E381" i="29"/>
  <c r="J380" i="29"/>
  <c r="G380" i="29"/>
  <c r="H380" i="29" s="1"/>
  <c r="E380" i="29"/>
  <c r="F380" i="29" s="1"/>
  <c r="J379" i="29"/>
  <c r="G379" i="29"/>
  <c r="E379" i="29"/>
  <c r="J378" i="29"/>
  <c r="G378" i="29"/>
  <c r="H378" i="29" s="1"/>
  <c r="F378" i="29"/>
  <c r="E378" i="29"/>
  <c r="J377" i="29"/>
  <c r="G377" i="29"/>
  <c r="E377" i="29"/>
  <c r="J376" i="29"/>
  <c r="H376" i="29"/>
  <c r="G376" i="29"/>
  <c r="E376" i="29"/>
  <c r="F376" i="29" s="1"/>
  <c r="J375" i="29"/>
  <c r="G375" i="29"/>
  <c r="E375" i="29"/>
  <c r="F375" i="29" s="1"/>
  <c r="J374" i="29"/>
  <c r="G374" i="29"/>
  <c r="H374" i="29" s="1"/>
  <c r="E374" i="29"/>
  <c r="F374" i="29" s="1"/>
  <c r="J373" i="29"/>
  <c r="G373" i="29"/>
  <c r="H373" i="29" s="1"/>
  <c r="E373" i="29"/>
  <c r="J372" i="29"/>
  <c r="G372" i="29"/>
  <c r="H372" i="29" s="1"/>
  <c r="E372" i="29"/>
  <c r="F372" i="29" s="1"/>
  <c r="J371" i="29"/>
  <c r="G371" i="29"/>
  <c r="E371" i="29"/>
  <c r="J370" i="29"/>
  <c r="G370" i="29"/>
  <c r="H370" i="29" s="1"/>
  <c r="F370" i="29"/>
  <c r="E370" i="29"/>
  <c r="J369" i="29"/>
  <c r="G369" i="29"/>
  <c r="E369" i="29"/>
  <c r="J368" i="29"/>
  <c r="H368" i="29"/>
  <c r="G368" i="29"/>
  <c r="E368" i="29"/>
  <c r="F368" i="29" s="1"/>
  <c r="J367" i="29"/>
  <c r="G367" i="29"/>
  <c r="E367" i="29"/>
  <c r="F367" i="29" s="1"/>
  <c r="J366" i="29"/>
  <c r="G366" i="29"/>
  <c r="H366" i="29" s="1"/>
  <c r="E366" i="29"/>
  <c r="F366" i="29" s="1"/>
  <c r="J365" i="29"/>
  <c r="G365" i="29"/>
  <c r="H365" i="29" s="1"/>
  <c r="E365" i="29"/>
  <c r="J364" i="29"/>
  <c r="G364" i="29"/>
  <c r="H364" i="29" s="1"/>
  <c r="E364" i="29"/>
  <c r="F364" i="29" s="1"/>
  <c r="J363" i="29"/>
  <c r="G363" i="29"/>
  <c r="E363" i="29"/>
  <c r="J362" i="29"/>
  <c r="G362" i="29"/>
  <c r="H362" i="29" s="1"/>
  <c r="F362" i="29"/>
  <c r="E362" i="29"/>
  <c r="J361" i="29"/>
  <c r="G361" i="29"/>
  <c r="E361" i="29"/>
  <c r="J360" i="29"/>
  <c r="H360" i="29"/>
  <c r="G360" i="29"/>
  <c r="E360" i="29"/>
  <c r="F360" i="29" s="1"/>
  <c r="J359" i="29"/>
  <c r="G359" i="29"/>
  <c r="E359" i="29"/>
  <c r="F359" i="29" s="1"/>
  <c r="J358" i="29"/>
  <c r="G358" i="29"/>
  <c r="H358" i="29" s="1"/>
  <c r="E358" i="29"/>
  <c r="F358" i="29" s="1"/>
  <c r="J357" i="29"/>
  <c r="G357" i="29"/>
  <c r="H357" i="29" s="1"/>
  <c r="E357" i="29"/>
  <c r="J356" i="29"/>
  <c r="G356" i="29"/>
  <c r="H356" i="29" s="1"/>
  <c r="E356" i="29"/>
  <c r="F356" i="29" s="1"/>
  <c r="J355" i="29"/>
  <c r="G355" i="29"/>
  <c r="E355" i="29"/>
  <c r="J354" i="29"/>
  <c r="G354" i="29"/>
  <c r="H354" i="29" s="1"/>
  <c r="F354" i="29"/>
  <c r="E354" i="29"/>
  <c r="J353" i="29"/>
  <c r="G353" i="29"/>
  <c r="E353" i="29"/>
  <c r="J352" i="29"/>
  <c r="H352" i="29"/>
  <c r="G352" i="29"/>
  <c r="E352" i="29"/>
  <c r="F352" i="29" s="1"/>
  <c r="J351" i="29"/>
  <c r="G351" i="29"/>
  <c r="E351" i="29"/>
  <c r="F351" i="29" s="1"/>
  <c r="J350" i="29"/>
  <c r="G350" i="29"/>
  <c r="H350" i="29" s="1"/>
  <c r="E350" i="29"/>
  <c r="F350" i="29" s="1"/>
  <c r="J349" i="29"/>
  <c r="G349" i="29"/>
  <c r="H349" i="29" s="1"/>
  <c r="E349" i="29"/>
  <c r="J348" i="29"/>
  <c r="G348" i="29"/>
  <c r="H348" i="29" s="1"/>
  <c r="E348" i="29"/>
  <c r="F348" i="29" s="1"/>
  <c r="J347" i="29"/>
  <c r="G347" i="29"/>
  <c r="E347" i="29"/>
  <c r="J346" i="29"/>
  <c r="G346" i="29"/>
  <c r="H346" i="29" s="1"/>
  <c r="F346" i="29"/>
  <c r="E346" i="29"/>
  <c r="J345" i="29"/>
  <c r="G345" i="29"/>
  <c r="H395" i="29" s="1"/>
  <c r="G398" i="29" s="1"/>
  <c r="E345" i="29"/>
  <c r="F395" i="29" s="1"/>
  <c r="E398" i="29" s="1"/>
  <c r="J344" i="29"/>
  <c r="H344" i="29"/>
  <c r="G344" i="29"/>
  <c r="E344" i="29"/>
  <c r="F344" i="29" s="1"/>
  <c r="J343" i="29"/>
  <c r="G343" i="29"/>
  <c r="H393" i="29" s="1"/>
  <c r="E343" i="29"/>
  <c r="J342" i="29"/>
  <c r="G342" i="29"/>
  <c r="H342" i="29" s="1"/>
  <c r="E342" i="29"/>
  <c r="F342" i="29" s="1"/>
  <c r="J341" i="29"/>
  <c r="G341" i="29"/>
  <c r="E341" i="29"/>
  <c r="J340" i="29"/>
  <c r="G340" i="29"/>
  <c r="H340" i="29" s="1"/>
  <c r="E340" i="29"/>
  <c r="F340" i="29" s="1"/>
  <c r="J339" i="29"/>
  <c r="G339" i="29"/>
  <c r="E339" i="29"/>
  <c r="F389" i="29" s="1"/>
  <c r="J338" i="29"/>
  <c r="G338" i="29"/>
  <c r="H338" i="29" s="1"/>
  <c r="F338" i="29"/>
  <c r="E338" i="29"/>
  <c r="J337" i="29"/>
  <c r="G337" i="29"/>
  <c r="H387" i="29" s="1"/>
  <c r="E337" i="29"/>
  <c r="F387" i="29" s="1"/>
  <c r="J336" i="29"/>
  <c r="H336" i="29"/>
  <c r="G336" i="29"/>
  <c r="E336" i="29"/>
  <c r="F336" i="29" s="1"/>
  <c r="J335" i="29"/>
  <c r="G335" i="29"/>
  <c r="H385" i="29" s="1"/>
  <c r="E335" i="29"/>
  <c r="J334" i="29"/>
  <c r="G334" i="29"/>
  <c r="H334" i="29" s="1"/>
  <c r="E334" i="29"/>
  <c r="F334" i="29" s="1"/>
  <c r="J333" i="29"/>
  <c r="G333" i="29"/>
  <c r="E333" i="29"/>
  <c r="J332" i="29"/>
  <c r="G332" i="29"/>
  <c r="H332" i="29" s="1"/>
  <c r="E332" i="29"/>
  <c r="F332" i="29" s="1"/>
  <c r="J331" i="29"/>
  <c r="G331" i="29"/>
  <c r="E331" i="29"/>
  <c r="F381" i="29" s="1"/>
  <c r="J330" i="29"/>
  <c r="G330" i="29"/>
  <c r="H330" i="29" s="1"/>
  <c r="F330" i="29"/>
  <c r="E330" i="29"/>
  <c r="J329" i="29"/>
  <c r="G329" i="29"/>
  <c r="H379" i="29" s="1"/>
  <c r="E329" i="29"/>
  <c r="F379" i="29" s="1"/>
  <c r="J328" i="29"/>
  <c r="H328" i="29"/>
  <c r="G328" i="29"/>
  <c r="E328" i="29"/>
  <c r="F328" i="29" s="1"/>
  <c r="J327" i="29"/>
  <c r="G327" i="29"/>
  <c r="H377" i="29" s="1"/>
  <c r="E327" i="29"/>
  <c r="J326" i="29"/>
  <c r="G326" i="29"/>
  <c r="H326" i="29" s="1"/>
  <c r="E326" i="29"/>
  <c r="F326" i="29" s="1"/>
  <c r="J325" i="29"/>
  <c r="G325" i="29"/>
  <c r="E325" i="29"/>
  <c r="J324" i="29"/>
  <c r="G324" i="29"/>
  <c r="H324" i="29" s="1"/>
  <c r="E324" i="29"/>
  <c r="F324" i="29" s="1"/>
  <c r="J323" i="29"/>
  <c r="G323" i="29"/>
  <c r="E323" i="29"/>
  <c r="F373" i="29" s="1"/>
  <c r="J322" i="29"/>
  <c r="G322" i="29"/>
  <c r="H322" i="29" s="1"/>
  <c r="F322" i="29"/>
  <c r="E322" i="29"/>
  <c r="J321" i="29"/>
  <c r="G321" i="29"/>
  <c r="H371" i="29" s="1"/>
  <c r="E321" i="29"/>
  <c r="F371" i="29" s="1"/>
  <c r="J320" i="29"/>
  <c r="H320" i="29"/>
  <c r="G320" i="29"/>
  <c r="E320" i="29"/>
  <c r="F320" i="29" s="1"/>
  <c r="J319" i="29"/>
  <c r="G319" i="29"/>
  <c r="H369" i="29" s="1"/>
  <c r="E319" i="29"/>
  <c r="J318" i="29"/>
  <c r="G318" i="29"/>
  <c r="H318" i="29" s="1"/>
  <c r="E318" i="29"/>
  <c r="F318" i="29" s="1"/>
  <c r="J317" i="29"/>
  <c r="G317" i="29"/>
  <c r="E317" i="29"/>
  <c r="J316" i="29"/>
  <c r="G316" i="29"/>
  <c r="H316" i="29" s="1"/>
  <c r="E316" i="29"/>
  <c r="F316" i="29" s="1"/>
  <c r="J315" i="29"/>
  <c r="G315" i="29"/>
  <c r="E315" i="29"/>
  <c r="F365" i="29" s="1"/>
  <c r="J314" i="29"/>
  <c r="G314" i="29"/>
  <c r="H314" i="29" s="1"/>
  <c r="F314" i="29"/>
  <c r="E314" i="29"/>
  <c r="J313" i="29"/>
  <c r="G313" i="29"/>
  <c r="H363" i="29" s="1"/>
  <c r="E313" i="29"/>
  <c r="F363" i="29" s="1"/>
  <c r="J312" i="29"/>
  <c r="H312" i="29"/>
  <c r="G312" i="29"/>
  <c r="E312" i="29"/>
  <c r="F312" i="29" s="1"/>
  <c r="J311" i="29"/>
  <c r="G311" i="29"/>
  <c r="H361" i="29" s="1"/>
  <c r="E311" i="29"/>
  <c r="J310" i="29"/>
  <c r="G310" i="29"/>
  <c r="H310" i="29" s="1"/>
  <c r="E310" i="29"/>
  <c r="F310" i="29" s="1"/>
  <c r="J309" i="29"/>
  <c r="G309" i="29"/>
  <c r="E309" i="29"/>
  <c r="J308" i="29"/>
  <c r="G308" i="29"/>
  <c r="H308" i="29" s="1"/>
  <c r="E308" i="29"/>
  <c r="F308" i="29" s="1"/>
  <c r="J307" i="29"/>
  <c r="G307" i="29"/>
  <c r="E307" i="29"/>
  <c r="F357" i="29" s="1"/>
  <c r="J306" i="29"/>
  <c r="G306" i="29"/>
  <c r="H306" i="29" s="1"/>
  <c r="F306" i="29"/>
  <c r="E306" i="29"/>
  <c r="J305" i="29"/>
  <c r="G305" i="29"/>
  <c r="H355" i="29" s="1"/>
  <c r="E305" i="29"/>
  <c r="F355" i="29" s="1"/>
  <c r="J304" i="29"/>
  <c r="H304" i="29"/>
  <c r="G304" i="29"/>
  <c r="E304" i="29"/>
  <c r="F304" i="29" s="1"/>
  <c r="J303" i="29"/>
  <c r="G303" i="29"/>
  <c r="H353" i="29" s="1"/>
  <c r="E303" i="29"/>
  <c r="J302" i="29"/>
  <c r="G302" i="29"/>
  <c r="H302" i="29" s="1"/>
  <c r="E302" i="29"/>
  <c r="F302" i="29" s="1"/>
  <c r="J301" i="29"/>
  <c r="G301" i="29"/>
  <c r="E301" i="29"/>
  <c r="J300" i="29"/>
  <c r="G300" i="29"/>
  <c r="H300" i="29" s="1"/>
  <c r="E300" i="29"/>
  <c r="F300" i="29" s="1"/>
  <c r="J299" i="29"/>
  <c r="G299" i="29"/>
  <c r="E299" i="29"/>
  <c r="F349" i="29" s="1"/>
  <c r="J298" i="29"/>
  <c r="G298" i="29"/>
  <c r="H298" i="29" s="1"/>
  <c r="F298" i="29"/>
  <c r="E298" i="29"/>
  <c r="J297" i="29"/>
  <c r="G297" i="29"/>
  <c r="H347" i="29" s="1"/>
  <c r="E297" i="29"/>
  <c r="F347" i="29" s="1"/>
  <c r="J296" i="29"/>
  <c r="H296" i="29"/>
  <c r="G296" i="29"/>
  <c r="E296" i="29"/>
  <c r="F296" i="29" s="1"/>
  <c r="J295" i="29"/>
  <c r="G295" i="29"/>
  <c r="H345" i="29" s="1"/>
  <c r="E295" i="29"/>
  <c r="J294" i="29"/>
  <c r="G294" i="29"/>
  <c r="H294" i="29" s="1"/>
  <c r="E294" i="29"/>
  <c r="F294" i="29" s="1"/>
  <c r="J293" i="29"/>
  <c r="G293" i="29"/>
  <c r="E293" i="29"/>
  <c r="J292" i="29"/>
  <c r="G292" i="29"/>
  <c r="H292" i="29" s="1"/>
  <c r="E292" i="29"/>
  <c r="F292" i="29" s="1"/>
  <c r="J291" i="29"/>
  <c r="G291" i="29"/>
  <c r="E291" i="29"/>
  <c r="F341" i="29" s="1"/>
  <c r="J290" i="29"/>
  <c r="G290" i="29"/>
  <c r="H290" i="29" s="1"/>
  <c r="F290" i="29"/>
  <c r="E290" i="29"/>
  <c r="J289" i="29"/>
  <c r="G289" i="29"/>
  <c r="H339" i="29" s="1"/>
  <c r="E289" i="29"/>
  <c r="F339" i="29" s="1"/>
  <c r="J288" i="29"/>
  <c r="H288" i="29"/>
  <c r="G288" i="29"/>
  <c r="E288" i="29"/>
  <c r="F288" i="29" s="1"/>
  <c r="J287" i="29"/>
  <c r="G287" i="29"/>
  <c r="H337" i="29" s="1"/>
  <c r="E287" i="29"/>
  <c r="J286" i="29"/>
  <c r="G286" i="29"/>
  <c r="H286" i="29" s="1"/>
  <c r="E286" i="29"/>
  <c r="F286" i="29" s="1"/>
  <c r="J285" i="29"/>
  <c r="G285" i="29"/>
  <c r="E285" i="29"/>
  <c r="J284" i="29"/>
  <c r="G284" i="29"/>
  <c r="H284" i="29" s="1"/>
  <c r="E284" i="29"/>
  <c r="F284" i="29" s="1"/>
  <c r="J283" i="29"/>
  <c r="G283" i="29"/>
  <c r="E283" i="29"/>
  <c r="F333" i="29" s="1"/>
  <c r="J282" i="29"/>
  <c r="G282" i="29"/>
  <c r="H282" i="29" s="1"/>
  <c r="F282" i="29"/>
  <c r="E282" i="29"/>
  <c r="J281" i="29"/>
  <c r="G281" i="29"/>
  <c r="H331" i="29" s="1"/>
  <c r="E281" i="29"/>
  <c r="F331" i="29" s="1"/>
  <c r="J280" i="29"/>
  <c r="H280" i="29"/>
  <c r="G280" i="29"/>
  <c r="E280" i="29"/>
  <c r="F280" i="29" s="1"/>
  <c r="J279" i="29"/>
  <c r="G279" i="29"/>
  <c r="H329" i="29" s="1"/>
  <c r="E279" i="29"/>
  <c r="J278" i="29"/>
  <c r="G278" i="29"/>
  <c r="H278" i="29" s="1"/>
  <c r="E278" i="29"/>
  <c r="F278" i="29" s="1"/>
  <c r="J277" i="29"/>
  <c r="G277" i="29"/>
  <c r="E277" i="29"/>
  <c r="J276" i="29"/>
  <c r="G276" i="29"/>
  <c r="H276" i="29" s="1"/>
  <c r="E276" i="29"/>
  <c r="F276" i="29" s="1"/>
  <c r="J275" i="29"/>
  <c r="G275" i="29"/>
  <c r="E275" i="29"/>
  <c r="F325" i="29" s="1"/>
  <c r="J274" i="29"/>
  <c r="G274" i="29"/>
  <c r="H274" i="29" s="1"/>
  <c r="F274" i="29"/>
  <c r="E274" i="29"/>
  <c r="J273" i="29"/>
  <c r="G273" i="29"/>
  <c r="H323" i="29" s="1"/>
  <c r="E273" i="29"/>
  <c r="F323" i="29" s="1"/>
  <c r="J272" i="29"/>
  <c r="H272" i="29"/>
  <c r="G272" i="29"/>
  <c r="E272" i="29"/>
  <c r="F272" i="29" s="1"/>
  <c r="J271" i="29"/>
  <c r="G271" i="29"/>
  <c r="H321" i="29" s="1"/>
  <c r="E271" i="29"/>
  <c r="J270" i="29"/>
  <c r="G270" i="29"/>
  <c r="H270" i="29" s="1"/>
  <c r="E270" i="29"/>
  <c r="F270" i="29" s="1"/>
  <c r="J269" i="29"/>
  <c r="G269" i="29"/>
  <c r="E269" i="29"/>
  <c r="J268" i="29"/>
  <c r="G268" i="29"/>
  <c r="H268" i="29" s="1"/>
  <c r="E268" i="29"/>
  <c r="F268" i="29" s="1"/>
  <c r="J267" i="29"/>
  <c r="G267" i="29"/>
  <c r="E267" i="29"/>
  <c r="F317" i="29" s="1"/>
  <c r="J266" i="29"/>
  <c r="G266" i="29"/>
  <c r="H266" i="29" s="1"/>
  <c r="F266" i="29"/>
  <c r="E266" i="29"/>
  <c r="J265" i="29"/>
  <c r="G265" i="29"/>
  <c r="H315" i="29" s="1"/>
  <c r="E265" i="29"/>
  <c r="F315" i="29" s="1"/>
  <c r="J264" i="29"/>
  <c r="H264" i="29"/>
  <c r="G264" i="29"/>
  <c r="E264" i="29"/>
  <c r="F264" i="29" s="1"/>
  <c r="J263" i="29"/>
  <c r="G263" i="29"/>
  <c r="H313" i="29" s="1"/>
  <c r="E263" i="29"/>
  <c r="J262" i="29"/>
  <c r="G262" i="29"/>
  <c r="H262" i="29" s="1"/>
  <c r="E262" i="29"/>
  <c r="F262" i="29" s="1"/>
  <c r="J261" i="29"/>
  <c r="G261" i="29"/>
  <c r="E261" i="29"/>
  <c r="J260" i="29"/>
  <c r="G260" i="29"/>
  <c r="H260" i="29" s="1"/>
  <c r="E260" i="29"/>
  <c r="F260" i="29" s="1"/>
  <c r="J259" i="29"/>
  <c r="G259" i="29"/>
  <c r="E259" i="29"/>
  <c r="F309" i="29" s="1"/>
  <c r="J258" i="29"/>
  <c r="G258" i="29"/>
  <c r="H258" i="29" s="1"/>
  <c r="F258" i="29"/>
  <c r="E258" i="29"/>
  <c r="J257" i="29"/>
  <c r="G257" i="29"/>
  <c r="H307" i="29" s="1"/>
  <c r="E257" i="29"/>
  <c r="F307" i="29" s="1"/>
  <c r="J256" i="29"/>
  <c r="H256" i="29"/>
  <c r="G256" i="29"/>
  <c r="E256" i="29"/>
  <c r="F256" i="29" s="1"/>
  <c r="J255" i="29"/>
  <c r="G255" i="29"/>
  <c r="H305" i="29" s="1"/>
  <c r="E255" i="29"/>
  <c r="J254" i="29"/>
  <c r="G254" i="29"/>
  <c r="H254" i="29" s="1"/>
  <c r="E254" i="29"/>
  <c r="F254" i="29" s="1"/>
  <c r="J253" i="29"/>
  <c r="G253" i="29"/>
  <c r="E253" i="29"/>
  <c r="J252" i="29"/>
  <c r="G252" i="29"/>
  <c r="H252" i="29" s="1"/>
  <c r="E252" i="29"/>
  <c r="F252" i="29" s="1"/>
  <c r="J251" i="29"/>
  <c r="G251" i="29"/>
  <c r="E251" i="29"/>
  <c r="F301" i="29" s="1"/>
  <c r="J250" i="29"/>
  <c r="G250" i="29"/>
  <c r="H250" i="29" s="1"/>
  <c r="F250" i="29"/>
  <c r="E250" i="29"/>
  <c r="J249" i="29"/>
  <c r="G249" i="29"/>
  <c r="H299" i="29" s="1"/>
  <c r="E249" i="29"/>
  <c r="F299" i="29" s="1"/>
  <c r="J248" i="29"/>
  <c r="H248" i="29"/>
  <c r="G248" i="29"/>
  <c r="E248" i="29"/>
  <c r="F248" i="29" s="1"/>
  <c r="J247" i="29"/>
  <c r="G247" i="29"/>
  <c r="H297" i="29" s="1"/>
  <c r="E247" i="29"/>
  <c r="J246" i="29"/>
  <c r="G246" i="29"/>
  <c r="H246" i="29" s="1"/>
  <c r="E246" i="29"/>
  <c r="F246" i="29" s="1"/>
  <c r="J245" i="29"/>
  <c r="G245" i="29"/>
  <c r="E245" i="29"/>
  <c r="J244" i="29"/>
  <c r="G244" i="29"/>
  <c r="H244" i="29" s="1"/>
  <c r="E244" i="29"/>
  <c r="F244" i="29" s="1"/>
  <c r="J243" i="29"/>
  <c r="G243" i="29"/>
  <c r="E243" i="29"/>
  <c r="F293" i="29" s="1"/>
  <c r="J242" i="29"/>
  <c r="G242" i="29"/>
  <c r="H242" i="29" s="1"/>
  <c r="F242" i="29"/>
  <c r="E242" i="29"/>
  <c r="J241" i="29"/>
  <c r="G241" i="29"/>
  <c r="H291" i="29" s="1"/>
  <c r="E241" i="29"/>
  <c r="F291" i="29" s="1"/>
  <c r="J240" i="29"/>
  <c r="H240" i="29"/>
  <c r="G240" i="29"/>
  <c r="E240" i="29"/>
  <c r="F240" i="29" s="1"/>
  <c r="J239" i="29"/>
  <c r="G239" i="29"/>
  <c r="H289" i="29" s="1"/>
  <c r="E239" i="29"/>
  <c r="J238" i="29"/>
  <c r="G238" i="29"/>
  <c r="H238" i="29" s="1"/>
  <c r="E238" i="29"/>
  <c r="F238" i="29" s="1"/>
  <c r="J237" i="29"/>
  <c r="G237" i="29"/>
  <c r="E237" i="29"/>
  <c r="J236" i="29"/>
  <c r="G236" i="29"/>
  <c r="H236" i="29" s="1"/>
  <c r="E236" i="29"/>
  <c r="F236" i="29" s="1"/>
  <c r="J235" i="29"/>
  <c r="G235" i="29"/>
  <c r="E235" i="29"/>
  <c r="F285" i="29" s="1"/>
  <c r="J234" i="29"/>
  <c r="G234" i="29"/>
  <c r="H234" i="29" s="1"/>
  <c r="F234" i="29"/>
  <c r="E234" i="29"/>
  <c r="J233" i="29"/>
  <c r="G233" i="29"/>
  <c r="H283" i="29" s="1"/>
  <c r="E233" i="29"/>
  <c r="F283" i="29" s="1"/>
  <c r="J232" i="29"/>
  <c r="H232" i="29"/>
  <c r="G232" i="29"/>
  <c r="E232" i="29"/>
  <c r="F232" i="29" s="1"/>
  <c r="J231" i="29"/>
  <c r="G231" i="29"/>
  <c r="H281" i="29" s="1"/>
  <c r="E231" i="29"/>
  <c r="J230" i="29"/>
  <c r="G230" i="29"/>
  <c r="H230" i="29" s="1"/>
  <c r="E230" i="29"/>
  <c r="F230" i="29" s="1"/>
  <c r="J229" i="29"/>
  <c r="G229" i="29"/>
  <c r="F229" i="29"/>
  <c r="E229" i="29"/>
  <c r="J228" i="29"/>
  <c r="G228" i="29"/>
  <c r="H228" i="29" s="1"/>
  <c r="E228" i="29"/>
  <c r="F228" i="29" s="1"/>
  <c r="J227" i="29"/>
  <c r="H227" i="29"/>
  <c r="G227" i="29"/>
  <c r="E227" i="29"/>
  <c r="F277" i="29" s="1"/>
  <c r="J226" i="29"/>
  <c r="G226" i="29"/>
  <c r="H226" i="29" s="1"/>
  <c r="F226" i="29"/>
  <c r="E226" i="29"/>
  <c r="J225" i="29"/>
  <c r="G225" i="29"/>
  <c r="H275" i="29" s="1"/>
  <c r="E225" i="29"/>
  <c r="F275" i="29" s="1"/>
  <c r="J224" i="29"/>
  <c r="H224" i="29"/>
  <c r="G224" i="29"/>
  <c r="E224" i="29"/>
  <c r="F224" i="29" s="1"/>
  <c r="J223" i="29"/>
  <c r="G223" i="29"/>
  <c r="H273" i="29" s="1"/>
  <c r="E223" i="29"/>
  <c r="J222" i="29"/>
  <c r="G222" i="29"/>
  <c r="H222" i="29" s="1"/>
  <c r="E222" i="29"/>
  <c r="F222" i="29" s="1"/>
  <c r="J221" i="29"/>
  <c r="G221" i="29"/>
  <c r="F221" i="29"/>
  <c r="E221" i="29"/>
  <c r="J220" i="29"/>
  <c r="G220" i="29"/>
  <c r="H220" i="29" s="1"/>
  <c r="E220" i="29"/>
  <c r="F220" i="29" s="1"/>
  <c r="J219" i="29"/>
  <c r="H219" i="29"/>
  <c r="G219" i="29"/>
  <c r="E219" i="29"/>
  <c r="F269" i="29" s="1"/>
  <c r="J218" i="29"/>
  <c r="G218" i="29"/>
  <c r="H218" i="29" s="1"/>
  <c r="F218" i="29"/>
  <c r="E218" i="29"/>
  <c r="J217" i="29"/>
  <c r="G217" i="29"/>
  <c r="H267" i="29" s="1"/>
  <c r="E217" i="29"/>
  <c r="F267" i="29" s="1"/>
  <c r="J216" i="29"/>
  <c r="H216" i="29"/>
  <c r="G216" i="29"/>
  <c r="E216" i="29"/>
  <c r="F216" i="29" s="1"/>
  <c r="J215" i="29"/>
  <c r="G215" i="29"/>
  <c r="H265" i="29" s="1"/>
  <c r="E215" i="29"/>
  <c r="J214" i="29"/>
  <c r="G214" i="29"/>
  <c r="H214" i="29" s="1"/>
  <c r="E214" i="29"/>
  <c r="F214" i="29" s="1"/>
  <c r="J213" i="29"/>
  <c r="G213" i="29"/>
  <c r="F213" i="29"/>
  <c r="E213" i="29"/>
  <c r="J212" i="29"/>
  <c r="G212" i="29"/>
  <c r="H212" i="29" s="1"/>
  <c r="E212" i="29"/>
  <c r="J211" i="29"/>
  <c r="H211" i="29"/>
  <c r="G211" i="29"/>
  <c r="E211" i="29"/>
  <c r="F261" i="29" s="1"/>
  <c r="J210" i="29"/>
  <c r="G210" i="29"/>
  <c r="F210" i="29"/>
  <c r="E210" i="29"/>
  <c r="J209" i="29"/>
  <c r="G209" i="29"/>
  <c r="H259" i="29" s="1"/>
  <c r="E209" i="29"/>
  <c r="F259" i="29" s="1"/>
  <c r="J208" i="29"/>
  <c r="H208" i="29"/>
  <c r="G208" i="29"/>
  <c r="E208" i="29"/>
  <c r="F208" i="29" s="1"/>
  <c r="J207" i="29"/>
  <c r="G207" i="29"/>
  <c r="H257" i="29" s="1"/>
  <c r="E207" i="29"/>
  <c r="J206" i="29"/>
  <c r="G206" i="29"/>
  <c r="H206" i="29" s="1"/>
  <c r="E206" i="29"/>
  <c r="F206" i="29" s="1"/>
  <c r="J205" i="29"/>
  <c r="G205" i="29"/>
  <c r="F205" i="29"/>
  <c r="E205" i="29"/>
  <c r="J204" i="29"/>
  <c r="G204" i="29"/>
  <c r="H204" i="29" s="1"/>
  <c r="E204" i="29"/>
  <c r="J203" i="29"/>
  <c r="H203" i="29"/>
  <c r="G203" i="29"/>
  <c r="E203" i="29"/>
  <c r="F253" i="29" s="1"/>
  <c r="J202" i="29"/>
  <c r="G202" i="29"/>
  <c r="F202" i="29"/>
  <c r="E202" i="29"/>
  <c r="J201" i="29"/>
  <c r="G201" i="29"/>
  <c r="H251" i="29" s="1"/>
  <c r="E201" i="29"/>
  <c r="F251" i="29" s="1"/>
  <c r="J200" i="29"/>
  <c r="H200" i="29"/>
  <c r="G200" i="29"/>
  <c r="E200" i="29"/>
  <c r="F200" i="29" s="1"/>
  <c r="J199" i="29"/>
  <c r="G199" i="29"/>
  <c r="H249" i="29" s="1"/>
  <c r="E199" i="29"/>
  <c r="J198" i="29"/>
  <c r="G198" i="29"/>
  <c r="E198" i="29"/>
  <c r="F198" i="29" s="1"/>
  <c r="J197" i="29"/>
  <c r="G197" i="29"/>
  <c r="F197" i="29"/>
  <c r="E197" i="29"/>
  <c r="J196" i="29"/>
  <c r="G196" i="29"/>
  <c r="H196" i="29" s="1"/>
  <c r="E196" i="29"/>
  <c r="J195" i="29"/>
  <c r="H195" i="29"/>
  <c r="G195" i="29"/>
  <c r="E195" i="29"/>
  <c r="F245" i="29" s="1"/>
  <c r="J194" i="29"/>
  <c r="G194" i="29"/>
  <c r="F194" i="29"/>
  <c r="E194" i="29"/>
  <c r="J193" i="29"/>
  <c r="G193" i="29"/>
  <c r="H243" i="29" s="1"/>
  <c r="E193" i="29"/>
  <c r="F243" i="29" s="1"/>
  <c r="J192" i="29"/>
  <c r="H192" i="29"/>
  <c r="G192" i="29"/>
  <c r="E192" i="29"/>
  <c r="J191" i="29"/>
  <c r="G191" i="29"/>
  <c r="H241" i="29" s="1"/>
  <c r="E191" i="29"/>
  <c r="J190" i="29"/>
  <c r="G190" i="29"/>
  <c r="E190" i="29"/>
  <c r="F190" i="29" s="1"/>
  <c r="J189" i="29"/>
  <c r="G189" i="29"/>
  <c r="F189" i="29"/>
  <c r="E189" i="29"/>
  <c r="J188" i="29"/>
  <c r="G188" i="29"/>
  <c r="H188" i="29" s="1"/>
  <c r="E188" i="29"/>
  <c r="J187" i="29"/>
  <c r="H187" i="29"/>
  <c r="G187" i="29"/>
  <c r="E187" i="29"/>
  <c r="F237" i="29" s="1"/>
  <c r="J186" i="29"/>
  <c r="G186" i="29"/>
  <c r="H186" i="29" s="1"/>
  <c r="F186" i="29"/>
  <c r="E186" i="29"/>
  <c r="J185" i="29"/>
  <c r="G185" i="29"/>
  <c r="H235" i="29" s="1"/>
  <c r="E185" i="29"/>
  <c r="F235" i="29" s="1"/>
  <c r="J184" i="29"/>
  <c r="G184" i="29"/>
  <c r="E184" i="29"/>
  <c r="F184" i="29" s="1"/>
  <c r="J183" i="29"/>
  <c r="G183" i="29"/>
  <c r="H233" i="29" s="1"/>
  <c r="E183" i="29"/>
  <c r="J182" i="29"/>
  <c r="G182" i="29"/>
  <c r="E182" i="29"/>
  <c r="F182" i="29" s="1"/>
  <c r="J181" i="29"/>
  <c r="G181" i="29"/>
  <c r="F181" i="29"/>
  <c r="E181" i="29"/>
  <c r="J180" i="29"/>
  <c r="G180" i="29"/>
  <c r="H180" i="29" s="1"/>
  <c r="E180" i="29"/>
  <c r="J179" i="29"/>
  <c r="H179" i="29"/>
  <c r="G179" i="29"/>
  <c r="E179" i="29"/>
  <c r="J178" i="29"/>
  <c r="G178" i="29"/>
  <c r="H178" i="29" s="1"/>
  <c r="E178" i="29"/>
  <c r="J177" i="29"/>
  <c r="G177" i="29"/>
  <c r="E177" i="29"/>
  <c r="F227" i="29" s="1"/>
  <c r="J176" i="29"/>
  <c r="G176" i="29"/>
  <c r="E176" i="29"/>
  <c r="F176" i="29" s="1"/>
  <c r="J175" i="29"/>
  <c r="G175" i="29"/>
  <c r="H225" i="29" s="1"/>
  <c r="E175" i="29"/>
  <c r="J174" i="29"/>
  <c r="G174" i="29"/>
  <c r="E174" i="29"/>
  <c r="J173" i="29"/>
  <c r="G173" i="29"/>
  <c r="F173" i="29"/>
  <c r="E173" i="29"/>
  <c r="J172" i="29"/>
  <c r="G172" i="29"/>
  <c r="H172" i="29" s="1"/>
  <c r="E172" i="29"/>
  <c r="J171" i="29"/>
  <c r="H171" i="29"/>
  <c r="G171" i="29"/>
  <c r="E171" i="29"/>
  <c r="J170" i="29"/>
  <c r="G170" i="29"/>
  <c r="F170" i="29"/>
  <c r="E170" i="29"/>
  <c r="J169" i="29"/>
  <c r="G169" i="29"/>
  <c r="E169" i="29"/>
  <c r="F219" i="29" s="1"/>
  <c r="J168" i="29"/>
  <c r="G168" i="29"/>
  <c r="E168" i="29"/>
  <c r="F168" i="29" s="1"/>
  <c r="J167" i="29"/>
  <c r="G167" i="29"/>
  <c r="H217" i="29" s="1"/>
  <c r="E167" i="29"/>
  <c r="J166" i="29"/>
  <c r="G166" i="29"/>
  <c r="E166" i="29"/>
  <c r="J165" i="29"/>
  <c r="G165" i="29"/>
  <c r="F165" i="29"/>
  <c r="E165" i="29"/>
  <c r="J164" i="29"/>
  <c r="G164" i="29"/>
  <c r="E164" i="29"/>
  <c r="J163" i="29"/>
  <c r="H163" i="29"/>
  <c r="G163" i="29"/>
  <c r="E163" i="29"/>
  <c r="J162" i="29"/>
  <c r="G162" i="29"/>
  <c r="F162" i="29"/>
  <c r="E162" i="29"/>
  <c r="J161" i="29"/>
  <c r="G161" i="29"/>
  <c r="E161" i="29"/>
  <c r="F211" i="29" s="1"/>
  <c r="J160" i="29"/>
  <c r="G160" i="29"/>
  <c r="E160" i="29"/>
  <c r="F160" i="29" s="1"/>
  <c r="J159" i="29"/>
  <c r="G159" i="29"/>
  <c r="H209" i="29" s="1"/>
  <c r="E159" i="29"/>
  <c r="J158" i="29"/>
  <c r="G158" i="29"/>
  <c r="E158" i="29"/>
  <c r="J157" i="29"/>
  <c r="G157" i="29"/>
  <c r="F157" i="29"/>
  <c r="E157" i="29"/>
  <c r="J156" i="29"/>
  <c r="G156" i="29"/>
  <c r="H156" i="29" s="1"/>
  <c r="E156" i="29"/>
  <c r="J155" i="29"/>
  <c r="G155" i="29"/>
  <c r="E155" i="29"/>
  <c r="J154" i="29"/>
  <c r="G154" i="29"/>
  <c r="F154" i="29"/>
  <c r="E154" i="29"/>
  <c r="J153" i="29"/>
  <c r="G153" i="29"/>
  <c r="E153" i="29"/>
  <c r="F203" i="29" s="1"/>
  <c r="J152" i="29"/>
  <c r="G152" i="29"/>
  <c r="H152" i="29" s="1"/>
  <c r="E152" i="29"/>
  <c r="J151" i="29"/>
  <c r="G151" i="29"/>
  <c r="H201" i="29" s="1"/>
  <c r="E151" i="29"/>
  <c r="J150" i="29"/>
  <c r="G150" i="29"/>
  <c r="E150" i="29"/>
  <c r="F150" i="29" s="1"/>
  <c r="J149" i="29"/>
  <c r="G149" i="29"/>
  <c r="E149" i="29"/>
  <c r="J148" i="29"/>
  <c r="G148" i="29"/>
  <c r="E148" i="29"/>
  <c r="J147" i="29"/>
  <c r="G147" i="29"/>
  <c r="E147" i="29"/>
  <c r="J146" i="29"/>
  <c r="G146" i="29"/>
  <c r="E146" i="29"/>
  <c r="F146" i="29" s="1"/>
  <c r="J145" i="29"/>
  <c r="G145" i="29"/>
  <c r="E145" i="29"/>
  <c r="F195" i="29" s="1"/>
  <c r="J144" i="29"/>
  <c r="G144" i="29"/>
  <c r="H144" i="29" s="1"/>
  <c r="E144" i="29"/>
  <c r="J143" i="29"/>
  <c r="G143" i="29"/>
  <c r="H193" i="29" s="1"/>
  <c r="E143" i="29"/>
  <c r="J142" i="29"/>
  <c r="G142" i="29"/>
  <c r="E142" i="29"/>
  <c r="J141" i="29"/>
  <c r="G141" i="29"/>
  <c r="E141" i="29"/>
  <c r="J140" i="29"/>
  <c r="G140" i="29"/>
  <c r="E140" i="29"/>
  <c r="J139" i="29"/>
  <c r="G139" i="29"/>
  <c r="G396" i="29" s="1"/>
  <c r="E139" i="29"/>
  <c r="E396" i="29" s="1"/>
  <c r="J138" i="29"/>
  <c r="G138" i="29"/>
  <c r="E138" i="29"/>
  <c r="J137" i="29"/>
  <c r="G137" i="29"/>
  <c r="E137" i="29"/>
  <c r="F187" i="29" s="1"/>
  <c r="J136" i="29"/>
  <c r="G136" i="29"/>
  <c r="E136" i="29"/>
  <c r="J135" i="29"/>
  <c r="H135" i="29"/>
  <c r="G135" i="29"/>
  <c r="H185" i="29" s="1"/>
  <c r="E135" i="29"/>
  <c r="J134" i="29"/>
  <c r="G134" i="29"/>
  <c r="H184" i="29" s="1"/>
  <c r="E134" i="29"/>
  <c r="J133" i="29"/>
  <c r="G133" i="29"/>
  <c r="F133" i="29"/>
  <c r="E133" i="29"/>
  <c r="J132" i="29"/>
  <c r="G132" i="29"/>
  <c r="E132" i="29"/>
  <c r="J131" i="29"/>
  <c r="G131" i="29"/>
  <c r="F131" i="29"/>
  <c r="E131" i="29"/>
  <c r="J130" i="29"/>
  <c r="G130" i="29"/>
  <c r="E130" i="29"/>
  <c r="J129" i="29"/>
  <c r="G129" i="29"/>
  <c r="E129" i="29"/>
  <c r="F179" i="29" s="1"/>
  <c r="J128" i="29"/>
  <c r="G128" i="29"/>
  <c r="E128" i="29"/>
  <c r="J127" i="29"/>
  <c r="H127" i="29"/>
  <c r="G127" i="29"/>
  <c r="H177" i="29" s="1"/>
  <c r="E127" i="29"/>
  <c r="J126" i="29"/>
  <c r="G126" i="29"/>
  <c r="E126" i="29"/>
  <c r="J125" i="29"/>
  <c r="G125" i="29"/>
  <c r="E125" i="29"/>
  <c r="J124" i="29"/>
  <c r="G124" i="29"/>
  <c r="E124" i="29"/>
  <c r="J123" i="29"/>
  <c r="G123" i="29"/>
  <c r="E123" i="29"/>
  <c r="J122" i="29"/>
  <c r="G122" i="29"/>
  <c r="E122" i="29"/>
  <c r="F122" i="29" s="1"/>
  <c r="J121" i="29"/>
  <c r="H121" i="29"/>
  <c r="G121" i="29"/>
  <c r="E121" i="29"/>
  <c r="F171" i="29" s="1"/>
  <c r="J120" i="29"/>
  <c r="G120" i="29"/>
  <c r="H120" i="29" s="1"/>
  <c r="E120" i="29"/>
  <c r="J119" i="29"/>
  <c r="G119" i="29"/>
  <c r="H169" i="29" s="1"/>
  <c r="E119" i="29"/>
  <c r="F169" i="29" s="1"/>
  <c r="J118" i="29"/>
  <c r="G118" i="29"/>
  <c r="E118" i="29"/>
  <c r="J117" i="29"/>
  <c r="G117" i="29"/>
  <c r="H167" i="29" s="1"/>
  <c r="E117" i="29"/>
  <c r="J116" i="29"/>
  <c r="G116" i="29"/>
  <c r="E116" i="29"/>
  <c r="J115" i="29"/>
  <c r="G115" i="29"/>
  <c r="E115" i="29"/>
  <c r="J114" i="29"/>
  <c r="G114" i="29"/>
  <c r="E114" i="29"/>
  <c r="F114" i="29" s="1"/>
  <c r="J113" i="29"/>
  <c r="G113" i="29"/>
  <c r="E113" i="29"/>
  <c r="F163" i="29" s="1"/>
  <c r="J112" i="29"/>
  <c r="G112" i="29"/>
  <c r="H112" i="29" s="1"/>
  <c r="E112" i="29"/>
  <c r="J111" i="29"/>
  <c r="G111" i="29"/>
  <c r="H161" i="29" s="1"/>
  <c r="E111" i="29"/>
  <c r="F161" i="29" s="1"/>
  <c r="J110" i="29"/>
  <c r="G110" i="29"/>
  <c r="E110" i="29"/>
  <c r="J109" i="29"/>
  <c r="G109" i="29"/>
  <c r="H159" i="29" s="1"/>
  <c r="E109" i="29"/>
  <c r="J108" i="29"/>
  <c r="G108" i="29"/>
  <c r="H108" i="29" s="1"/>
  <c r="E108" i="29"/>
  <c r="F108" i="29" s="1"/>
  <c r="J107" i="29"/>
  <c r="G107" i="29"/>
  <c r="E107" i="29"/>
  <c r="J106" i="29"/>
  <c r="G106" i="29"/>
  <c r="H106" i="29" s="1"/>
  <c r="E106" i="29"/>
  <c r="F106" i="29" s="1"/>
  <c r="J105" i="29"/>
  <c r="G105" i="29"/>
  <c r="H155" i="29" s="1"/>
  <c r="F105" i="29"/>
  <c r="E105" i="29"/>
  <c r="F155" i="29" s="1"/>
  <c r="J104" i="29"/>
  <c r="G104" i="29"/>
  <c r="H104" i="29" s="1"/>
  <c r="E104" i="29"/>
  <c r="J103" i="29"/>
  <c r="H103" i="29"/>
  <c r="G103" i="29"/>
  <c r="H153" i="29" s="1"/>
  <c r="E103" i="29"/>
  <c r="F103" i="29" s="1"/>
  <c r="J102" i="29"/>
  <c r="G102" i="29"/>
  <c r="E102" i="29"/>
  <c r="F102" i="29" s="1"/>
  <c r="J101" i="29"/>
  <c r="G101" i="29"/>
  <c r="H101" i="29" s="1"/>
  <c r="E101" i="29"/>
  <c r="J100" i="29"/>
  <c r="G100" i="29"/>
  <c r="H100" i="29" s="1"/>
  <c r="E100" i="29"/>
  <c r="J99" i="29"/>
  <c r="G99" i="29"/>
  <c r="E99" i="29"/>
  <c r="F149" i="29" s="1"/>
  <c r="J98" i="29"/>
  <c r="G98" i="29"/>
  <c r="H98" i="29" s="1"/>
  <c r="E98" i="29"/>
  <c r="F98" i="29" s="1"/>
  <c r="J97" i="29"/>
  <c r="G97" i="29"/>
  <c r="H147" i="29" s="1"/>
  <c r="F97" i="29"/>
  <c r="E97" i="29"/>
  <c r="F147" i="29" s="1"/>
  <c r="J96" i="29"/>
  <c r="G96" i="29"/>
  <c r="H96" i="29" s="1"/>
  <c r="E96" i="29"/>
  <c r="F96" i="29" s="1"/>
  <c r="J95" i="29"/>
  <c r="H95" i="29"/>
  <c r="G95" i="29"/>
  <c r="H145" i="29" s="1"/>
  <c r="E95" i="29"/>
  <c r="F145" i="29" s="1"/>
  <c r="J94" i="29"/>
  <c r="G94" i="29"/>
  <c r="H94" i="29" s="1"/>
  <c r="E94" i="29"/>
  <c r="F94" i="29" s="1"/>
  <c r="J93" i="29"/>
  <c r="G93" i="29"/>
  <c r="H143" i="29" s="1"/>
  <c r="E93" i="29"/>
  <c r="J92" i="29"/>
  <c r="G92" i="29"/>
  <c r="H92" i="29" s="1"/>
  <c r="E92" i="29"/>
  <c r="J91" i="29"/>
  <c r="G91" i="29"/>
  <c r="E91" i="29"/>
  <c r="F141" i="29" s="1"/>
  <c r="J90" i="29"/>
  <c r="G90" i="29"/>
  <c r="H90" i="29" s="1"/>
  <c r="E90" i="29"/>
  <c r="F90" i="29" s="1"/>
  <c r="J89" i="29"/>
  <c r="G89" i="29"/>
  <c r="H139" i="29" s="1"/>
  <c r="F89" i="29"/>
  <c r="E89" i="29"/>
  <c r="F139" i="29" s="1"/>
  <c r="J88" i="29"/>
  <c r="G88" i="29"/>
  <c r="H88" i="29" s="1"/>
  <c r="E88" i="29"/>
  <c r="F138" i="29" s="1"/>
  <c r="J87" i="29"/>
  <c r="H87" i="29"/>
  <c r="G87" i="29"/>
  <c r="H137" i="29" s="1"/>
  <c r="E87" i="29"/>
  <c r="F137" i="29" s="1"/>
  <c r="J86" i="29"/>
  <c r="G86" i="29"/>
  <c r="H136" i="29" s="1"/>
  <c r="E86" i="29"/>
  <c r="F86" i="29" s="1"/>
  <c r="J85" i="29"/>
  <c r="G85" i="29"/>
  <c r="H85" i="29" s="1"/>
  <c r="E85" i="29"/>
  <c r="J84" i="29"/>
  <c r="G84" i="29"/>
  <c r="H84" i="29" s="1"/>
  <c r="E84" i="29"/>
  <c r="J83" i="29"/>
  <c r="G83" i="29"/>
  <c r="E83" i="29"/>
  <c r="J82" i="29"/>
  <c r="G82" i="29"/>
  <c r="E82" i="29"/>
  <c r="F82" i="29" s="1"/>
  <c r="J81" i="29"/>
  <c r="G81" i="29"/>
  <c r="H131" i="29" s="1"/>
  <c r="F81" i="29"/>
  <c r="E81" i="29"/>
  <c r="J80" i="29"/>
  <c r="G80" i="29"/>
  <c r="H80" i="29" s="1"/>
  <c r="E80" i="29"/>
  <c r="F130" i="29" s="1"/>
  <c r="J79" i="29"/>
  <c r="H79" i="29"/>
  <c r="G79" i="29"/>
  <c r="H129" i="29" s="1"/>
  <c r="E79" i="29"/>
  <c r="F129" i="29" s="1"/>
  <c r="J78" i="29"/>
  <c r="G78" i="29"/>
  <c r="H128" i="29" s="1"/>
  <c r="E78" i="29"/>
  <c r="F78" i="29" s="1"/>
  <c r="J77" i="29"/>
  <c r="G77" i="29"/>
  <c r="H77" i="29" s="1"/>
  <c r="E77" i="29"/>
  <c r="J76" i="29"/>
  <c r="G76" i="29"/>
  <c r="H76" i="29" s="1"/>
  <c r="E76" i="29"/>
  <c r="J75" i="29"/>
  <c r="G75" i="29"/>
  <c r="E75" i="29"/>
  <c r="F125" i="29" s="1"/>
  <c r="J74" i="29"/>
  <c r="G74" i="29"/>
  <c r="E74" i="29"/>
  <c r="F74" i="29" s="1"/>
  <c r="J73" i="29"/>
  <c r="G73" i="29"/>
  <c r="H123" i="29" s="1"/>
  <c r="F73" i="29"/>
  <c r="E73" i="29"/>
  <c r="F123" i="29" s="1"/>
  <c r="J72" i="29"/>
  <c r="G72" i="29"/>
  <c r="H72" i="29" s="1"/>
  <c r="E72" i="29"/>
  <c r="F72" i="29" s="1"/>
  <c r="J71" i="29"/>
  <c r="H71" i="29"/>
  <c r="G71" i="29"/>
  <c r="E71" i="29"/>
  <c r="F121" i="29" s="1"/>
  <c r="J70" i="29"/>
  <c r="G70" i="29"/>
  <c r="H70" i="29" s="1"/>
  <c r="E70" i="29"/>
  <c r="F70" i="29" s="1"/>
  <c r="J69" i="29"/>
  <c r="G69" i="29"/>
  <c r="H119" i="29" s="1"/>
  <c r="E69" i="29"/>
  <c r="J68" i="29"/>
  <c r="G68" i="29"/>
  <c r="H68" i="29" s="1"/>
  <c r="E68" i="29"/>
  <c r="J67" i="29"/>
  <c r="G67" i="29"/>
  <c r="E67" i="29"/>
  <c r="F117" i="29" s="1"/>
  <c r="J66" i="29"/>
  <c r="G66" i="29"/>
  <c r="E66" i="29"/>
  <c r="F66" i="29" s="1"/>
  <c r="J65" i="29"/>
  <c r="G65" i="29"/>
  <c r="H115" i="29" s="1"/>
  <c r="F65" i="29"/>
  <c r="E65" i="29"/>
  <c r="F115" i="29" s="1"/>
  <c r="J64" i="29"/>
  <c r="G64" i="29"/>
  <c r="H64" i="29" s="1"/>
  <c r="E64" i="29"/>
  <c r="F64" i="29" s="1"/>
  <c r="J63" i="29"/>
  <c r="H63" i="29"/>
  <c r="G63" i="29"/>
  <c r="H113" i="29" s="1"/>
  <c r="E63" i="29"/>
  <c r="F63" i="29" s="1"/>
  <c r="J62" i="29"/>
  <c r="G62" i="29"/>
  <c r="H62" i="29" s="1"/>
  <c r="E62" i="29"/>
  <c r="F62" i="29" s="1"/>
  <c r="J61" i="29"/>
  <c r="G61" i="29"/>
  <c r="H61" i="29" s="1"/>
  <c r="E61" i="29"/>
  <c r="J60" i="29"/>
  <c r="G60" i="29"/>
  <c r="H60" i="29" s="1"/>
  <c r="E60" i="29"/>
  <c r="J59" i="29"/>
  <c r="G59" i="29"/>
  <c r="E59" i="29"/>
  <c r="F109" i="29" s="1"/>
  <c r="J58" i="29"/>
  <c r="G58" i="29"/>
  <c r="E58" i="29"/>
  <c r="F58" i="29" s="1"/>
  <c r="J57" i="29"/>
  <c r="G57" i="29"/>
  <c r="H107" i="29" s="1"/>
  <c r="F57" i="29"/>
  <c r="E57" i="29"/>
  <c r="F107" i="29" s="1"/>
  <c r="J56" i="29"/>
  <c r="G56" i="29"/>
  <c r="H56" i="29" s="1"/>
  <c r="E56" i="29"/>
  <c r="F56" i="29" s="1"/>
  <c r="J55" i="29"/>
  <c r="H55" i="29"/>
  <c r="G55" i="29"/>
  <c r="H105" i="29" s="1"/>
  <c r="E55" i="29"/>
  <c r="F55" i="29" s="1"/>
  <c r="J54" i="29"/>
  <c r="G54" i="29"/>
  <c r="H54" i="29" s="1"/>
  <c r="E54" i="29"/>
  <c r="F54" i="29" s="1"/>
  <c r="J53" i="29"/>
  <c r="G53" i="29"/>
  <c r="H53" i="29" s="1"/>
  <c r="E53" i="29"/>
  <c r="J52" i="29"/>
  <c r="G52" i="29"/>
  <c r="H52" i="29" s="1"/>
  <c r="E52" i="29"/>
  <c r="J51" i="29"/>
  <c r="G51" i="29"/>
  <c r="E51" i="29"/>
  <c r="F101" i="29" s="1"/>
  <c r="J50" i="29"/>
  <c r="G50" i="29"/>
  <c r="E50" i="29"/>
  <c r="J49" i="29"/>
  <c r="G49" i="29"/>
  <c r="H99" i="29" s="1"/>
  <c r="E49" i="29"/>
  <c r="F99" i="29" s="1"/>
  <c r="J48" i="29"/>
  <c r="G48" i="29"/>
  <c r="E48" i="29"/>
  <c r="J47" i="29"/>
  <c r="G47" i="29"/>
  <c r="H97" i="29" s="1"/>
  <c r="E47" i="29"/>
  <c r="J46" i="29"/>
  <c r="G46" i="29"/>
  <c r="E46" i="29"/>
  <c r="J45" i="29"/>
  <c r="G45" i="29"/>
  <c r="E45" i="29"/>
  <c r="J44" i="29"/>
  <c r="G44" i="29"/>
  <c r="E44" i="29"/>
  <c r="J43" i="29"/>
  <c r="G43" i="29"/>
  <c r="E43" i="29"/>
  <c r="F93" i="29" s="1"/>
  <c r="J42" i="29"/>
  <c r="G42" i="29"/>
  <c r="E42" i="29"/>
  <c r="J41" i="29"/>
  <c r="G41" i="29"/>
  <c r="H91" i="29" s="1"/>
  <c r="E41" i="29"/>
  <c r="F91" i="29" s="1"/>
  <c r="J40" i="29"/>
  <c r="G40" i="29"/>
  <c r="E40" i="29"/>
  <c r="J39" i="29"/>
  <c r="G39" i="29"/>
  <c r="H89" i="29" s="1"/>
  <c r="E39" i="29"/>
  <c r="J38" i="29"/>
  <c r="G38" i="29"/>
  <c r="E38" i="29"/>
  <c r="J37" i="29"/>
  <c r="G37" i="29"/>
  <c r="E37" i="29"/>
  <c r="J36" i="29"/>
  <c r="G36" i="29"/>
  <c r="E36" i="29"/>
  <c r="J35" i="29"/>
  <c r="G35" i="29"/>
  <c r="E35" i="29"/>
  <c r="F85" i="29" s="1"/>
  <c r="J34" i="29"/>
  <c r="G34" i="29"/>
  <c r="E34" i="29"/>
  <c r="F84" i="29" s="1"/>
  <c r="J33" i="29"/>
  <c r="G33" i="29"/>
  <c r="H83" i="29" s="1"/>
  <c r="E33" i="29"/>
  <c r="F83" i="29" s="1"/>
  <c r="J32" i="29"/>
  <c r="G32" i="29"/>
  <c r="H82" i="29" s="1"/>
  <c r="E32" i="29"/>
  <c r="J31" i="29"/>
  <c r="G31" i="29"/>
  <c r="H81" i="29" s="1"/>
  <c r="E31" i="29"/>
  <c r="J30" i="29"/>
  <c r="G30" i="29"/>
  <c r="E30" i="29"/>
  <c r="J29" i="29"/>
  <c r="G29" i="29"/>
  <c r="E29" i="29"/>
  <c r="J28" i="29"/>
  <c r="G28" i="29"/>
  <c r="E28" i="29"/>
  <c r="J27" i="29"/>
  <c r="G27" i="29"/>
  <c r="E27" i="29"/>
  <c r="F77" i="29" s="1"/>
  <c r="J26" i="29"/>
  <c r="G26" i="29"/>
  <c r="E26" i="29"/>
  <c r="F76" i="29" s="1"/>
  <c r="J25" i="29"/>
  <c r="G25" i="29"/>
  <c r="H75" i="29" s="1"/>
  <c r="E25" i="29"/>
  <c r="F75" i="29" s="1"/>
  <c r="J24" i="29"/>
  <c r="G24" i="29"/>
  <c r="H74" i="29" s="1"/>
  <c r="E24" i="29"/>
  <c r="J23" i="29"/>
  <c r="G23" i="29"/>
  <c r="H73" i="29" s="1"/>
  <c r="E23" i="29"/>
  <c r="J22" i="29"/>
  <c r="G22" i="29"/>
  <c r="E22" i="29"/>
  <c r="J21" i="29"/>
  <c r="G21" i="29"/>
  <c r="E21" i="29"/>
  <c r="J20" i="29"/>
  <c r="G20" i="29"/>
  <c r="E20" i="29"/>
  <c r="J19" i="29"/>
  <c r="G19" i="29"/>
  <c r="E19" i="29"/>
  <c r="F69" i="29" s="1"/>
  <c r="J18" i="29"/>
  <c r="G18" i="29"/>
  <c r="E18" i="29"/>
  <c r="F68" i="29" s="1"/>
  <c r="J17" i="29"/>
  <c r="G17" i="29"/>
  <c r="H67" i="29" s="1"/>
  <c r="E17" i="29"/>
  <c r="F67" i="29" s="1"/>
  <c r="J16" i="29"/>
  <c r="G16" i="29"/>
  <c r="H66" i="29" s="1"/>
  <c r="E16" i="29"/>
  <c r="J15" i="29"/>
  <c r="G15" i="29"/>
  <c r="H65" i="29" s="1"/>
  <c r="E15" i="29"/>
  <c r="J14" i="29"/>
  <c r="G14" i="29"/>
  <c r="E14" i="29"/>
  <c r="J13" i="29"/>
  <c r="G13" i="29"/>
  <c r="E13" i="29"/>
  <c r="J12" i="29"/>
  <c r="G12" i="29"/>
  <c r="E12" i="29"/>
  <c r="J11" i="29"/>
  <c r="G11" i="29"/>
  <c r="E11" i="29"/>
  <c r="F61" i="29" s="1"/>
  <c r="J10" i="29"/>
  <c r="G10" i="29"/>
  <c r="E10" i="29"/>
  <c r="F60" i="29" s="1"/>
  <c r="J9" i="29"/>
  <c r="G9" i="29"/>
  <c r="H59" i="29" s="1"/>
  <c r="E9" i="29"/>
  <c r="F59" i="29" s="1"/>
  <c r="J8" i="29"/>
  <c r="G8" i="29"/>
  <c r="H58" i="29" s="1"/>
  <c r="E8" i="29"/>
  <c r="J7" i="29"/>
  <c r="G7" i="29"/>
  <c r="H57" i="29" s="1"/>
  <c r="E7" i="29"/>
  <c r="J6" i="29"/>
  <c r="G6" i="29"/>
  <c r="E6" i="29"/>
  <c r="J5" i="29"/>
  <c r="G5" i="29"/>
  <c r="E5" i="29"/>
  <c r="J4" i="29"/>
  <c r="G4" i="29"/>
  <c r="E4" i="29"/>
  <c r="J3" i="29"/>
  <c r="G3" i="29"/>
  <c r="E3" i="29"/>
  <c r="F53" i="29" s="1"/>
  <c r="J2" i="29"/>
  <c r="G2" i="29"/>
  <c r="E2" i="29"/>
  <c r="F52" i="29" s="1"/>
  <c r="E190" i="28"/>
  <c r="J189" i="28"/>
  <c r="H189" i="28"/>
  <c r="G192" i="28" s="1"/>
  <c r="G189" i="28"/>
  <c r="G191" i="28" s="1"/>
  <c r="E189" i="28"/>
  <c r="F189" i="28" s="1"/>
  <c r="E192" i="28" s="1"/>
  <c r="J188" i="28"/>
  <c r="G188" i="28"/>
  <c r="E188" i="28"/>
  <c r="F188" i="28" s="1"/>
  <c r="J187" i="28"/>
  <c r="G187" i="28"/>
  <c r="H187" i="28" s="1"/>
  <c r="E187" i="28"/>
  <c r="J186" i="28"/>
  <c r="G186" i="28"/>
  <c r="H186" i="28" s="1"/>
  <c r="E186" i="28"/>
  <c r="J185" i="28"/>
  <c r="G185" i="28"/>
  <c r="E185" i="28"/>
  <c r="J184" i="28"/>
  <c r="G184" i="28"/>
  <c r="E184" i="28"/>
  <c r="F184" i="28" s="1"/>
  <c r="J183" i="28"/>
  <c r="G183" i="28"/>
  <c r="F183" i="28"/>
  <c r="E183" i="28"/>
  <c r="J182" i="28"/>
  <c r="G182" i="28"/>
  <c r="H182" i="28" s="1"/>
  <c r="E182" i="28"/>
  <c r="F182" i="28" s="1"/>
  <c r="J181" i="28"/>
  <c r="H181" i="28"/>
  <c r="G181" i="28"/>
  <c r="E181" i="28"/>
  <c r="F181" i="28" s="1"/>
  <c r="J180" i="28"/>
  <c r="G180" i="28"/>
  <c r="E180" i="28"/>
  <c r="F180" i="28" s="1"/>
  <c r="J179" i="28"/>
  <c r="G179" i="28"/>
  <c r="H179" i="28" s="1"/>
  <c r="E179" i="28"/>
  <c r="J178" i="28"/>
  <c r="G178" i="28"/>
  <c r="H178" i="28" s="1"/>
  <c r="E178" i="28"/>
  <c r="J177" i="28"/>
  <c r="G177" i="28"/>
  <c r="E177" i="28"/>
  <c r="J176" i="28"/>
  <c r="G176" i="28"/>
  <c r="E176" i="28"/>
  <c r="F176" i="28" s="1"/>
  <c r="J175" i="28"/>
  <c r="G175" i="28"/>
  <c r="F175" i="28"/>
  <c r="E175" i="28"/>
  <c r="J174" i="28"/>
  <c r="G174" i="28"/>
  <c r="H174" i="28" s="1"/>
  <c r="E174" i="28"/>
  <c r="J173" i="28"/>
  <c r="H173" i="28"/>
  <c r="G173" i="28"/>
  <c r="E173" i="28"/>
  <c r="F173" i="28" s="1"/>
  <c r="J172" i="28"/>
  <c r="G172" i="28"/>
  <c r="H172" i="28" s="1"/>
  <c r="E172" i="28"/>
  <c r="F172" i="28" s="1"/>
  <c r="J171" i="28"/>
  <c r="G171" i="28"/>
  <c r="H171" i="28" s="1"/>
  <c r="E171" i="28"/>
  <c r="J170" i="28"/>
  <c r="G170" i="28"/>
  <c r="H170" i="28" s="1"/>
  <c r="E170" i="28"/>
  <c r="J169" i="28"/>
  <c r="G169" i="28"/>
  <c r="E169" i="28"/>
  <c r="J168" i="28"/>
  <c r="G168" i="28"/>
  <c r="E168" i="28"/>
  <c r="F168" i="28" s="1"/>
  <c r="J167" i="28"/>
  <c r="G167" i="28"/>
  <c r="F167" i="28"/>
  <c r="E167" i="28"/>
  <c r="J166" i="28"/>
  <c r="G166" i="28"/>
  <c r="H166" i="28" s="1"/>
  <c r="E166" i="28"/>
  <c r="J165" i="28"/>
  <c r="H165" i="28"/>
  <c r="G165" i="28"/>
  <c r="E165" i="28"/>
  <c r="F165" i="28" s="1"/>
  <c r="J164" i="28"/>
  <c r="G164" i="28"/>
  <c r="H164" i="28" s="1"/>
  <c r="E164" i="28"/>
  <c r="F164" i="28" s="1"/>
  <c r="J163" i="28"/>
  <c r="G163" i="28"/>
  <c r="H163" i="28" s="1"/>
  <c r="E163" i="28"/>
  <c r="J162" i="28"/>
  <c r="G162" i="28"/>
  <c r="H162" i="28" s="1"/>
  <c r="E162" i="28"/>
  <c r="J161" i="28"/>
  <c r="G161" i="28"/>
  <c r="E161" i="28"/>
  <c r="J160" i="28"/>
  <c r="G160" i="28"/>
  <c r="E160" i="28"/>
  <c r="F160" i="28" s="1"/>
  <c r="J159" i="28"/>
  <c r="G159" i="28"/>
  <c r="F159" i="28"/>
  <c r="E159" i="28"/>
  <c r="J158" i="28"/>
  <c r="G158" i="28"/>
  <c r="H158" i="28" s="1"/>
  <c r="E158" i="28"/>
  <c r="J157" i="28"/>
  <c r="H157" i="28"/>
  <c r="G157" i="28"/>
  <c r="E157" i="28"/>
  <c r="J156" i="28"/>
  <c r="G156" i="28"/>
  <c r="E156" i="28"/>
  <c r="F156" i="28" s="1"/>
  <c r="J155" i="28"/>
  <c r="G155" i="28"/>
  <c r="E155" i="28"/>
  <c r="J154" i="28"/>
  <c r="G154" i="28"/>
  <c r="H154" i="28" s="1"/>
  <c r="E154" i="28"/>
  <c r="F154" i="28" s="1"/>
  <c r="J153" i="28"/>
  <c r="G153" i="28"/>
  <c r="E153" i="28"/>
  <c r="J152" i="28"/>
  <c r="G152" i="28"/>
  <c r="H152" i="28" s="1"/>
  <c r="E152" i="28"/>
  <c r="F152" i="28" s="1"/>
  <c r="J151" i="28"/>
  <c r="G151" i="28"/>
  <c r="F151" i="28"/>
  <c r="E151" i="28"/>
  <c r="J150" i="28"/>
  <c r="G150" i="28"/>
  <c r="H150" i="28" s="1"/>
  <c r="E150" i="28"/>
  <c r="F150" i="28" s="1"/>
  <c r="J149" i="28"/>
  <c r="H149" i="28"/>
  <c r="G149" i="28"/>
  <c r="E149" i="28"/>
  <c r="J148" i="28"/>
  <c r="G148" i="28"/>
  <c r="E148" i="28"/>
  <c r="F148" i="28" s="1"/>
  <c r="J147" i="28"/>
  <c r="G147" i="28"/>
  <c r="E147" i="28"/>
  <c r="J146" i="28"/>
  <c r="G146" i="28"/>
  <c r="H146" i="28" s="1"/>
  <c r="E146" i="28"/>
  <c r="F146" i="28" s="1"/>
  <c r="J145" i="28"/>
  <c r="G145" i="28"/>
  <c r="E145" i="28"/>
  <c r="J144" i="28"/>
  <c r="G144" i="28"/>
  <c r="H144" i="28" s="1"/>
  <c r="E144" i="28"/>
  <c r="F144" i="28" s="1"/>
  <c r="J143" i="28"/>
  <c r="G143" i="28"/>
  <c r="F143" i="28"/>
  <c r="E143" i="28"/>
  <c r="J142" i="28"/>
  <c r="G142" i="28"/>
  <c r="H142" i="28" s="1"/>
  <c r="E142" i="28"/>
  <c r="J141" i="28"/>
  <c r="H141" i="28"/>
  <c r="G141" i="28"/>
  <c r="E141" i="28"/>
  <c r="J140" i="28"/>
  <c r="G140" i="28"/>
  <c r="H140" i="28" s="1"/>
  <c r="E140" i="28"/>
  <c r="F140" i="28" s="1"/>
  <c r="J139" i="28"/>
  <c r="G139" i="28"/>
  <c r="E139" i="28"/>
  <c r="J138" i="28"/>
  <c r="G138" i="28"/>
  <c r="H138" i="28" s="1"/>
  <c r="E138" i="28"/>
  <c r="F138" i="28" s="1"/>
  <c r="J137" i="28"/>
  <c r="G137" i="28"/>
  <c r="E137" i="28"/>
  <c r="F187" i="28" s="1"/>
  <c r="J136" i="28"/>
  <c r="G136" i="28"/>
  <c r="H136" i="28" s="1"/>
  <c r="E136" i="28"/>
  <c r="F186" i="28" s="1"/>
  <c r="J135" i="28"/>
  <c r="G135" i="28"/>
  <c r="H185" i="28" s="1"/>
  <c r="F135" i="28"/>
  <c r="E135" i="28"/>
  <c r="F185" i="28" s="1"/>
  <c r="J134" i="28"/>
  <c r="G134" i="28"/>
  <c r="H184" i="28" s="1"/>
  <c r="E134" i="28"/>
  <c r="J133" i="28"/>
  <c r="H133" i="28"/>
  <c r="G133" i="28"/>
  <c r="H183" i="28" s="1"/>
  <c r="E133" i="28"/>
  <c r="J132" i="28"/>
  <c r="G132" i="28"/>
  <c r="H132" i="28" s="1"/>
  <c r="E132" i="28"/>
  <c r="F132" i="28" s="1"/>
  <c r="J131" i="28"/>
  <c r="G131" i="28"/>
  <c r="E131" i="28"/>
  <c r="J130" i="28"/>
  <c r="G130" i="28"/>
  <c r="H130" i="28" s="1"/>
  <c r="E130" i="28"/>
  <c r="F130" i="28" s="1"/>
  <c r="J129" i="28"/>
  <c r="G129" i="28"/>
  <c r="E129" i="28"/>
  <c r="F179" i="28" s="1"/>
  <c r="J128" i="28"/>
  <c r="G128" i="28"/>
  <c r="H128" i="28" s="1"/>
  <c r="E128" i="28"/>
  <c r="F178" i="28" s="1"/>
  <c r="J127" i="28"/>
  <c r="G127" i="28"/>
  <c r="H177" i="28" s="1"/>
  <c r="F127" i="28"/>
  <c r="E127" i="28"/>
  <c r="F177" i="28" s="1"/>
  <c r="J126" i="28"/>
  <c r="G126" i="28"/>
  <c r="H176" i="28" s="1"/>
  <c r="E126" i="28"/>
  <c r="J125" i="28"/>
  <c r="H125" i="28"/>
  <c r="G125" i="28"/>
  <c r="H175" i="28" s="1"/>
  <c r="E125" i="28"/>
  <c r="J124" i="28"/>
  <c r="G124" i="28"/>
  <c r="E124" i="28"/>
  <c r="F124" i="28" s="1"/>
  <c r="J123" i="28"/>
  <c r="G123" i="28"/>
  <c r="E123" i="28"/>
  <c r="J122" i="28"/>
  <c r="G122" i="28"/>
  <c r="H122" i="28" s="1"/>
  <c r="E122" i="28"/>
  <c r="F122" i="28" s="1"/>
  <c r="J121" i="28"/>
  <c r="G121" i="28"/>
  <c r="E121" i="28"/>
  <c r="F171" i="28" s="1"/>
  <c r="J120" i="28"/>
  <c r="G120" i="28"/>
  <c r="H120" i="28" s="1"/>
  <c r="E120" i="28"/>
  <c r="F170" i="28" s="1"/>
  <c r="J119" i="28"/>
  <c r="G119" i="28"/>
  <c r="H169" i="28" s="1"/>
  <c r="F119" i="28"/>
  <c r="E119" i="28"/>
  <c r="F169" i="28" s="1"/>
  <c r="J118" i="28"/>
  <c r="G118" i="28"/>
  <c r="H168" i="28" s="1"/>
  <c r="E118" i="28"/>
  <c r="F118" i="28" s="1"/>
  <c r="J117" i="28"/>
  <c r="H117" i="28"/>
  <c r="G117" i="28"/>
  <c r="H167" i="28" s="1"/>
  <c r="E117" i="28"/>
  <c r="J116" i="28"/>
  <c r="G116" i="28"/>
  <c r="E116" i="28"/>
  <c r="F116" i="28" s="1"/>
  <c r="J115" i="28"/>
  <c r="G115" i="28"/>
  <c r="E115" i="28"/>
  <c r="J114" i="28"/>
  <c r="G114" i="28"/>
  <c r="H114" i="28" s="1"/>
  <c r="E114" i="28"/>
  <c r="F114" i="28" s="1"/>
  <c r="J113" i="28"/>
  <c r="G113" i="28"/>
  <c r="E113" i="28"/>
  <c r="F163" i="28" s="1"/>
  <c r="J112" i="28"/>
  <c r="G112" i="28"/>
  <c r="H112" i="28" s="1"/>
  <c r="E112" i="28"/>
  <c r="F162" i="28" s="1"/>
  <c r="J111" i="28"/>
  <c r="G111" i="28"/>
  <c r="H161" i="28" s="1"/>
  <c r="F111" i="28"/>
  <c r="E111" i="28"/>
  <c r="F161" i="28" s="1"/>
  <c r="J110" i="28"/>
  <c r="G110" i="28"/>
  <c r="H160" i="28" s="1"/>
  <c r="E110" i="28"/>
  <c r="J109" i="28"/>
  <c r="H109" i="28"/>
  <c r="G109" i="28"/>
  <c r="H159" i="28" s="1"/>
  <c r="E109" i="28"/>
  <c r="J108" i="28"/>
  <c r="G108" i="28"/>
  <c r="H108" i="28" s="1"/>
  <c r="E108" i="28"/>
  <c r="F108" i="28" s="1"/>
  <c r="J107" i="28"/>
  <c r="G107" i="28"/>
  <c r="E107" i="28"/>
  <c r="F157" i="28" s="1"/>
  <c r="J106" i="28"/>
  <c r="G106" i="28"/>
  <c r="H106" i="28" s="1"/>
  <c r="E106" i="28"/>
  <c r="F106" i="28" s="1"/>
  <c r="J105" i="28"/>
  <c r="G105" i="28"/>
  <c r="H155" i="28" s="1"/>
  <c r="E105" i="28"/>
  <c r="F155" i="28" s="1"/>
  <c r="J104" i="28"/>
  <c r="G104" i="28"/>
  <c r="H104" i="28" s="1"/>
  <c r="E104" i="28"/>
  <c r="F104" i="28" s="1"/>
  <c r="J103" i="28"/>
  <c r="G103" i="28"/>
  <c r="H153" i="28" s="1"/>
  <c r="F103" i="28"/>
  <c r="E103" i="28"/>
  <c r="F153" i="28" s="1"/>
  <c r="J102" i="28"/>
  <c r="G102" i="28"/>
  <c r="H102" i="28" s="1"/>
  <c r="E102" i="28"/>
  <c r="J101" i="28"/>
  <c r="H101" i="28"/>
  <c r="G101" i="28"/>
  <c r="H151" i="28" s="1"/>
  <c r="E101" i="28"/>
  <c r="J100" i="28"/>
  <c r="G100" i="28"/>
  <c r="H100" i="28" s="1"/>
  <c r="E100" i="28"/>
  <c r="F100" i="28" s="1"/>
  <c r="J99" i="28"/>
  <c r="G99" i="28"/>
  <c r="E99" i="28"/>
  <c r="F149" i="28" s="1"/>
  <c r="J98" i="28"/>
  <c r="G98" i="28"/>
  <c r="H98" i="28" s="1"/>
  <c r="E98" i="28"/>
  <c r="F98" i="28" s="1"/>
  <c r="J97" i="28"/>
  <c r="G97" i="28"/>
  <c r="H147" i="28" s="1"/>
  <c r="E97" i="28"/>
  <c r="F147" i="28" s="1"/>
  <c r="J96" i="28"/>
  <c r="G96" i="28"/>
  <c r="H96" i="28" s="1"/>
  <c r="E96" i="28"/>
  <c r="F96" i="28" s="1"/>
  <c r="J95" i="28"/>
  <c r="G95" i="28"/>
  <c r="H145" i="28" s="1"/>
  <c r="F95" i="28"/>
  <c r="E95" i="28"/>
  <c r="F145" i="28" s="1"/>
  <c r="J94" i="28"/>
  <c r="G94" i="28"/>
  <c r="H94" i="28" s="1"/>
  <c r="E94" i="28"/>
  <c r="J93" i="28"/>
  <c r="H93" i="28"/>
  <c r="G93" i="28"/>
  <c r="H143" i="28" s="1"/>
  <c r="E93" i="28"/>
  <c r="F93" i="28" s="1"/>
  <c r="J92" i="28"/>
  <c r="G92" i="28"/>
  <c r="H92" i="28" s="1"/>
  <c r="E92" i="28"/>
  <c r="F92" i="28" s="1"/>
  <c r="J91" i="28"/>
  <c r="G91" i="28"/>
  <c r="E91" i="28"/>
  <c r="F141" i="28" s="1"/>
  <c r="J90" i="28"/>
  <c r="G90" i="28"/>
  <c r="H90" i="28" s="1"/>
  <c r="E90" i="28"/>
  <c r="F90" i="28" s="1"/>
  <c r="J89" i="28"/>
  <c r="G89" i="28"/>
  <c r="H139" i="28" s="1"/>
  <c r="E89" i="28"/>
  <c r="F139" i="28" s="1"/>
  <c r="J88" i="28"/>
  <c r="G88" i="28"/>
  <c r="H88" i="28" s="1"/>
  <c r="E88" i="28"/>
  <c r="F88" i="28" s="1"/>
  <c r="J87" i="28"/>
  <c r="G87" i="28"/>
  <c r="H137" i="28" s="1"/>
  <c r="F87" i="28"/>
  <c r="E87" i="28"/>
  <c r="F137" i="28" s="1"/>
  <c r="J86" i="28"/>
  <c r="G86" i="28"/>
  <c r="H86" i="28" s="1"/>
  <c r="E86" i="28"/>
  <c r="F86" i="28" s="1"/>
  <c r="J85" i="28"/>
  <c r="H85" i="28"/>
  <c r="G85" i="28"/>
  <c r="H135" i="28" s="1"/>
  <c r="E85" i="28"/>
  <c r="F85" i="28" s="1"/>
  <c r="J84" i="28"/>
  <c r="G84" i="28"/>
  <c r="H84" i="28" s="1"/>
  <c r="E84" i="28"/>
  <c r="F84" i="28" s="1"/>
  <c r="J83" i="28"/>
  <c r="G83" i="28"/>
  <c r="E83" i="28"/>
  <c r="F133" i="28" s="1"/>
  <c r="J82" i="28"/>
  <c r="G82" i="28"/>
  <c r="H82" i="28" s="1"/>
  <c r="E82" i="28"/>
  <c r="F82" i="28" s="1"/>
  <c r="J81" i="28"/>
  <c r="G81" i="28"/>
  <c r="H131" i="28" s="1"/>
  <c r="E81" i="28"/>
  <c r="F131" i="28" s="1"/>
  <c r="J80" i="28"/>
  <c r="G80" i="28"/>
  <c r="H80" i="28" s="1"/>
  <c r="E80" i="28"/>
  <c r="F80" i="28" s="1"/>
  <c r="J79" i="28"/>
  <c r="G79" i="28"/>
  <c r="H129" i="28" s="1"/>
  <c r="F79" i="28"/>
  <c r="E79" i="28"/>
  <c r="F129" i="28" s="1"/>
  <c r="J78" i="28"/>
  <c r="G78" i="28"/>
  <c r="H78" i="28" s="1"/>
  <c r="E78" i="28"/>
  <c r="J77" i="28"/>
  <c r="H77" i="28"/>
  <c r="G77" i="28"/>
  <c r="H127" i="28" s="1"/>
  <c r="E77" i="28"/>
  <c r="F77" i="28" s="1"/>
  <c r="J76" i="28"/>
  <c r="G76" i="28"/>
  <c r="H76" i="28" s="1"/>
  <c r="E76" i="28"/>
  <c r="F76" i="28" s="1"/>
  <c r="J75" i="28"/>
  <c r="G75" i="28"/>
  <c r="E75" i="28"/>
  <c r="F125" i="28" s="1"/>
  <c r="J74" i="28"/>
  <c r="G74" i="28"/>
  <c r="H74" i="28" s="1"/>
  <c r="E74" i="28"/>
  <c r="F74" i="28" s="1"/>
  <c r="J73" i="28"/>
  <c r="G73" i="28"/>
  <c r="H123" i="28" s="1"/>
  <c r="E73" i="28"/>
  <c r="F123" i="28" s="1"/>
  <c r="J72" i="28"/>
  <c r="G72" i="28"/>
  <c r="H72" i="28" s="1"/>
  <c r="E72" i="28"/>
  <c r="F72" i="28" s="1"/>
  <c r="J71" i="28"/>
  <c r="G71" i="28"/>
  <c r="H121" i="28" s="1"/>
  <c r="F71" i="28"/>
  <c r="E71" i="28"/>
  <c r="F121" i="28" s="1"/>
  <c r="J70" i="28"/>
  <c r="G70" i="28"/>
  <c r="H70" i="28" s="1"/>
  <c r="E70" i="28"/>
  <c r="J69" i="28"/>
  <c r="H69" i="28"/>
  <c r="G69" i="28"/>
  <c r="H119" i="28" s="1"/>
  <c r="E69" i="28"/>
  <c r="F69" i="28" s="1"/>
  <c r="J68" i="28"/>
  <c r="G68" i="28"/>
  <c r="H68" i="28" s="1"/>
  <c r="E68" i="28"/>
  <c r="F68" i="28" s="1"/>
  <c r="J67" i="28"/>
  <c r="G67" i="28"/>
  <c r="E67" i="28"/>
  <c r="F117" i="28" s="1"/>
  <c r="J66" i="28"/>
  <c r="G66" i="28"/>
  <c r="H66" i="28" s="1"/>
  <c r="E66" i="28"/>
  <c r="F66" i="28" s="1"/>
  <c r="J65" i="28"/>
  <c r="G65" i="28"/>
  <c r="H115" i="28" s="1"/>
  <c r="E65" i="28"/>
  <c r="F115" i="28" s="1"/>
  <c r="J64" i="28"/>
  <c r="G64" i="28"/>
  <c r="H64" i="28" s="1"/>
  <c r="E64" i="28"/>
  <c r="F64" i="28" s="1"/>
  <c r="J63" i="28"/>
  <c r="G63" i="28"/>
  <c r="H113" i="28" s="1"/>
  <c r="F63" i="28"/>
  <c r="E63" i="28"/>
  <c r="F113" i="28" s="1"/>
  <c r="J62" i="28"/>
  <c r="G62" i="28"/>
  <c r="H62" i="28" s="1"/>
  <c r="E62" i="28"/>
  <c r="J61" i="28"/>
  <c r="H61" i="28"/>
  <c r="G61" i="28"/>
  <c r="H111" i="28" s="1"/>
  <c r="E61" i="28"/>
  <c r="J60" i="28"/>
  <c r="G60" i="28"/>
  <c r="H60" i="28" s="1"/>
  <c r="E60" i="28"/>
  <c r="F60" i="28" s="1"/>
  <c r="J59" i="28"/>
  <c r="G59" i="28"/>
  <c r="E59" i="28"/>
  <c r="F109" i="28" s="1"/>
  <c r="J58" i="28"/>
  <c r="G58" i="28"/>
  <c r="H58" i="28" s="1"/>
  <c r="E58" i="28"/>
  <c r="F58" i="28" s="1"/>
  <c r="J57" i="28"/>
  <c r="G57" i="28"/>
  <c r="H107" i="28" s="1"/>
  <c r="E57" i="28"/>
  <c r="F107" i="28" s="1"/>
  <c r="J56" i="28"/>
  <c r="G56" i="28"/>
  <c r="H56" i="28" s="1"/>
  <c r="E56" i="28"/>
  <c r="F56" i="28" s="1"/>
  <c r="J55" i="28"/>
  <c r="G55" i="28"/>
  <c r="H105" i="28" s="1"/>
  <c r="F55" i="28"/>
  <c r="E55" i="28"/>
  <c r="F105" i="28" s="1"/>
  <c r="J54" i="28"/>
  <c r="G54" i="28"/>
  <c r="H54" i="28" s="1"/>
  <c r="E54" i="28"/>
  <c r="F54" i="28" s="1"/>
  <c r="J53" i="28"/>
  <c r="H53" i="28"/>
  <c r="G53" i="28"/>
  <c r="H103" i="28" s="1"/>
  <c r="E53" i="28"/>
  <c r="J52" i="28"/>
  <c r="G52" i="28"/>
  <c r="H52" i="28" s="1"/>
  <c r="E52" i="28"/>
  <c r="F52" i="28" s="1"/>
  <c r="J51" i="28"/>
  <c r="G51" i="28"/>
  <c r="E51" i="28"/>
  <c r="F101" i="28" s="1"/>
  <c r="J50" i="28"/>
  <c r="G50" i="28"/>
  <c r="E50" i="28"/>
  <c r="J49" i="28"/>
  <c r="G49" i="28"/>
  <c r="H99" i="28" s="1"/>
  <c r="E49" i="28"/>
  <c r="F99" i="28" s="1"/>
  <c r="J48" i="28"/>
  <c r="G48" i="28"/>
  <c r="E48" i="28"/>
  <c r="J47" i="28"/>
  <c r="G47" i="28"/>
  <c r="H97" i="28" s="1"/>
  <c r="E47" i="28"/>
  <c r="F97" i="28" s="1"/>
  <c r="J46" i="28"/>
  <c r="G46" i="28"/>
  <c r="E46" i="28"/>
  <c r="J45" i="28"/>
  <c r="G45" i="28"/>
  <c r="H95" i="28" s="1"/>
  <c r="E45" i="28"/>
  <c r="J44" i="28"/>
  <c r="G44" i="28"/>
  <c r="E44" i="28"/>
  <c r="J43" i="28"/>
  <c r="G43" i="28"/>
  <c r="E43" i="28"/>
  <c r="J42" i="28"/>
  <c r="G42" i="28"/>
  <c r="E42" i="28"/>
  <c r="J41" i="28"/>
  <c r="G41" i="28"/>
  <c r="E41" i="28"/>
  <c r="F91" i="28" s="1"/>
  <c r="J40" i="28"/>
  <c r="G40" i="28"/>
  <c r="E40" i="28"/>
  <c r="J39" i="28"/>
  <c r="G39" i="28"/>
  <c r="H89" i="28" s="1"/>
  <c r="E39" i="28"/>
  <c r="F89" i="28" s="1"/>
  <c r="J38" i="28"/>
  <c r="G38" i="28"/>
  <c r="E38" i="28"/>
  <c r="J37" i="28"/>
  <c r="G37" i="28"/>
  <c r="H87" i="28" s="1"/>
  <c r="E37" i="28"/>
  <c r="E191" i="28" s="1"/>
  <c r="J36" i="28"/>
  <c r="G36" i="28"/>
  <c r="E36" i="28"/>
  <c r="J35" i="28"/>
  <c r="G35" i="28"/>
  <c r="E35" i="28"/>
  <c r="J34" i="28"/>
  <c r="G34" i="28"/>
  <c r="E34" i="28"/>
  <c r="J33" i="28"/>
  <c r="G33" i="28"/>
  <c r="E33" i="28"/>
  <c r="F83" i="28" s="1"/>
  <c r="J32" i="28"/>
  <c r="G32" i="28"/>
  <c r="E32" i="28"/>
  <c r="J31" i="28"/>
  <c r="G31" i="28"/>
  <c r="H81" i="28" s="1"/>
  <c r="E31" i="28"/>
  <c r="F81" i="28" s="1"/>
  <c r="J30" i="28"/>
  <c r="G30" i="28"/>
  <c r="E30" i="28"/>
  <c r="J29" i="28"/>
  <c r="G29" i="28"/>
  <c r="H79" i="28" s="1"/>
  <c r="E29" i="28"/>
  <c r="J28" i="28"/>
  <c r="G28" i="28"/>
  <c r="E28" i="28"/>
  <c r="J27" i="28"/>
  <c r="G27" i="28"/>
  <c r="E27" i="28"/>
  <c r="J26" i="28"/>
  <c r="G26" i="28"/>
  <c r="E26" i="28"/>
  <c r="J25" i="28"/>
  <c r="G25" i="28"/>
  <c r="E25" i="28"/>
  <c r="F75" i="28" s="1"/>
  <c r="J24" i="28"/>
  <c r="G24" i="28"/>
  <c r="E24" i="28"/>
  <c r="J23" i="28"/>
  <c r="G23" i="28"/>
  <c r="H73" i="28" s="1"/>
  <c r="E23" i="28"/>
  <c r="F73" i="28" s="1"/>
  <c r="J22" i="28"/>
  <c r="G22" i="28"/>
  <c r="E22" i="28"/>
  <c r="J21" i="28"/>
  <c r="G21" i="28"/>
  <c r="H71" i="28" s="1"/>
  <c r="E21" i="28"/>
  <c r="J20" i="28"/>
  <c r="G20" i="28"/>
  <c r="E20" i="28"/>
  <c r="J19" i="28"/>
  <c r="G19" i="28"/>
  <c r="E19" i="28"/>
  <c r="J18" i="28"/>
  <c r="G18" i="28"/>
  <c r="E18" i="28"/>
  <c r="J17" i="28"/>
  <c r="G17" i="28"/>
  <c r="E17" i="28"/>
  <c r="F67" i="28" s="1"/>
  <c r="J16" i="28"/>
  <c r="G16" i="28"/>
  <c r="E16" i="28"/>
  <c r="J15" i="28"/>
  <c r="G15" i="28"/>
  <c r="H65" i="28" s="1"/>
  <c r="E15" i="28"/>
  <c r="F65" i="28" s="1"/>
  <c r="J14" i="28"/>
  <c r="G14" i="28"/>
  <c r="E14" i="28"/>
  <c r="J13" i="28"/>
  <c r="G13" i="28"/>
  <c r="H63" i="28" s="1"/>
  <c r="E13" i="28"/>
  <c r="J12" i="28"/>
  <c r="G12" i="28"/>
  <c r="E12" i="28"/>
  <c r="J11" i="28"/>
  <c r="G11" i="28"/>
  <c r="E11" i="28"/>
  <c r="F61" i="28" s="1"/>
  <c r="J10" i="28"/>
  <c r="G10" i="28"/>
  <c r="E10" i="28"/>
  <c r="J9" i="28"/>
  <c r="G9" i="28"/>
  <c r="E9" i="28"/>
  <c r="F59" i="28" s="1"/>
  <c r="J8" i="28"/>
  <c r="G8" i="28"/>
  <c r="E8" i="28"/>
  <c r="J7" i="28"/>
  <c r="G7" i="28"/>
  <c r="H57" i="28" s="1"/>
  <c r="E7" i="28"/>
  <c r="F57" i="28" s="1"/>
  <c r="J6" i="28"/>
  <c r="G6" i="28"/>
  <c r="E6" i="28"/>
  <c r="J5" i="28"/>
  <c r="G5" i="28"/>
  <c r="H55" i="28" s="1"/>
  <c r="E5" i="28"/>
  <c r="J4" i="28"/>
  <c r="G4" i="28"/>
  <c r="E4" i="28"/>
  <c r="J3" i="28"/>
  <c r="G3" i="28"/>
  <c r="E3" i="28"/>
  <c r="F53" i="28" s="1"/>
  <c r="J2" i="28"/>
  <c r="G2" i="28"/>
  <c r="E2" i="28"/>
  <c r="G215" i="27"/>
  <c r="G217" i="27" s="1"/>
  <c r="E215" i="27"/>
  <c r="G214" i="27"/>
  <c r="H214" i="27" s="1"/>
  <c r="E214" i="27"/>
  <c r="F214" i="27" s="1"/>
  <c r="G213" i="27"/>
  <c r="H213" i="27" s="1"/>
  <c r="E213" i="27"/>
  <c r="G212" i="27"/>
  <c r="H212" i="27" s="1"/>
  <c r="E212" i="27"/>
  <c r="F212" i="27" s="1"/>
  <c r="G211" i="27"/>
  <c r="H211" i="27" s="1"/>
  <c r="E211" i="27"/>
  <c r="F211" i="27" s="1"/>
  <c r="G210" i="27"/>
  <c r="H210" i="27" s="1"/>
  <c r="E210" i="27"/>
  <c r="F210" i="27" s="1"/>
  <c r="G209" i="27"/>
  <c r="H209" i="27" s="1"/>
  <c r="E209" i="27"/>
  <c r="G208" i="27"/>
  <c r="H208" i="27" s="1"/>
  <c r="E208" i="27"/>
  <c r="F208" i="27" s="1"/>
  <c r="G207" i="27"/>
  <c r="H207" i="27" s="1"/>
  <c r="E207" i="27"/>
  <c r="F207" i="27" s="1"/>
  <c r="G206" i="27"/>
  <c r="H206" i="27" s="1"/>
  <c r="E206" i="27"/>
  <c r="F206" i="27" s="1"/>
  <c r="G205" i="27"/>
  <c r="H205" i="27" s="1"/>
  <c r="E205" i="27"/>
  <c r="G204" i="27"/>
  <c r="H204" i="27" s="1"/>
  <c r="E204" i="27"/>
  <c r="F204" i="27" s="1"/>
  <c r="G203" i="27"/>
  <c r="H203" i="27" s="1"/>
  <c r="E203" i="27"/>
  <c r="F203" i="27" s="1"/>
  <c r="G202" i="27"/>
  <c r="H202" i="27" s="1"/>
  <c r="E202" i="27"/>
  <c r="F202" i="27" s="1"/>
  <c r="G201" i="27"/>
  <c r="H201" i="27" s="1"/>
  <c r="E201" i="27"/>
  <c r="G200" i="27"/>
  <c r="H200" i="27" s="1"/>
  <c r="E200" i="27"/>
  <c r="F200" i="27" s="1"/>
  <c r="G199" i="27"/>
  <c r="H199" i="27" s="1"/>
  <c r="E199" i="27"/>
  <c r="F199" i="27" s="1"/>
  <c r="G198" i="27"/>
  <c r="H198" i="27" s="1"/>
  <c r="E198" i="27"/>
  <c r="F198" i="27" s="1"/>
  <c r="G197" i="27"/>
  <c r="H197" i="27" s="1"/>
  <c r="E197" i="27"/>
  <c r="G196" i="27"/>
  <c r="H196" i="27" s="1"/>
  <c r="E196" i="27"/>
  <c r="F196" i="27" s="1"/>
  <c r="G195" i="27"/>
  <c r="H195" i="27" s="1"/>
  <c r="E195" i="27"/>
  <c r="F195" i="27" s="1"/>
  <c r="G194" i="27"/>
  <c r="H194" i="27" s="1"/>
  <c r="E194" i="27"/>
  <c r="F194" i="27" s="1"/>
  <c r="G193" i="27"/>
  <c r="H193" i="27" s="1"/>
  <c r="E193" i="27"/>
  <c r="G192" i="27"/>
  <c r="H192" i="27" s="1"/>
  <c r="E192" i="27"/>
  <c r="F192" i="27" s="1"/>
  <c r="G191" i="27"/>
  <c r="H191" i="27" s="1"/>
  <c r="E191" i="27"/>
  <c r="F191" i="27" s="1"/>
  <c r="G190" i="27"/>
  <c r="H190" i="27" s="1"/>
  <c r="E190" i="27"/>
  <c r="F190" i="27" s="1"/>
  <c r="G189" i="27"/>
  <c r="H189" i="27" s="1"/>
  <c r="E189" i="27"/>
  <c r="G188" i="27"/>
  <c r="H188" i="27" s="1"/>
  <c r="E188" i="27"/>
  <c r="F188" i="27" s="1"/>
  <c r="G187" i="27"/>
  <c r="H187" i="27" s="1"/>
  <c r="E187" i="27"/>
  <c r="F187" i="27" s="1"/>
  <c r="G186" i="27"/>
  <c r="H186" i="27" s="1"/>
  <c r="E186" i="27"/>
  <c r="F186" i="27" s="1"/>
  <c r="G185" i="27"/>
  <c r="H185" i="27" s="1"/>
  <c r="E185" i="27"/>
  <c r="G184" i="27"/>
  <c r="H184" i="27" s="1"/>
  <c r="E184" i="27"/>
  <c r="F184" i="27" s="1"/>
  <c r="G183" i="27"/>
  <c r="H183" i="27" s="1"/>
  <c r="E183" i="27"/>
  <c r="F183" i="27" s="1"/>
  <c r="G182" i="27"/>
  <c r="H182" i="27" s="1"/>
  <c r="E182" i="27"/>
  <c r="F182" i="27" s="1"/>
  <c r="G181" i="27"/>
  <c r="H181" i="27" s="1"/>
  <c r="E181" i="27"/>
  <c r="G180" i="27"/>
  <c r="H180" i="27" s="1"/>
  <c r="E180" i="27"/>
  <c r="F180" i="27" s="1"/>
  <c r="G179" i="27"/>
  <c r="H179" i="27" s="1"/>
  <c r="E179" i="27"/>
  <c r="F179" i="27" s="1"/>
  <c r="G178" i="27"/>
  <c r="H178" i="27" s="1"/>
  <c r="E178" i="27"/>
  <c r="F178" i="27" s="1"/>
  <c r="G177" i="27"/>
  <c r="H177" i="27" s="1"/>
  <c r="E177" i="27"/>
  <c r="G176" i="27"/>
  <c r="H176" i="27" s="1"/>
  <c r="E176" i="27"/>
  <c r="F176" i="27" s="1"/>
  <c r="G175" i="27"/>
  <c r="H175" i="27" s="1"/>
  <c r="E175" i="27"/>
  <c r="F175" i="27" s="1"/>
  <c r="G174" i="27"/>
  <c r="H174" i="27" s="1"/>
  <c r="E174" i="27"/>
  <c r="F174" i="27" s="1"/>
  <c r="G173" i="27"/>
  <c r="H173" i="27" s="1"/>
  <c r="E173" i="27"/>
  <c r="G172" i="27"/>
  <c r="H172" i="27" s="1"/>
  <c r="E172" i="27"/>
  <c r="F172" i="27" s="1"/>
  <c r="G171" i="27"/>
  <c r="H171" i="27" s="1"/>
  <c r="E171" i="27"/>
  <c r="F171" i="27" s="1"/>
  <c r="G170" i="27"/>
  <c r="H170" i="27" s="1"/>
  <c r="E170" i="27"/>
  <c r="F170" i="27" s="1"/>
  <c r="G169" i="27"/>
  <c r="H169" i="27" s="1"/>
  <c r="E169" i="27"/>
  <c r="G168" i="27"/>
  <c r="H168" i="27" s="1"/>
  <c r="E168" i="27"/>
  <c r="F168" i="27" s="1"/>
  <c r="G167" i="27"/>
  <c r="H167" i="27" s="1"/>
  <c r="E167" i="27"/>
  <c r="F167" i="27" s="1"/>
  <c r="G166" i="27"/>
  <c r="H166" i="27" s="1"/>
  <c r="E166" i="27"/>
  <c r="F166" i="27" s="1"/>
  <c r="G165" i="27"/>
  <c r="H165" i="27" s="1"/>
  <c r="E165" i="27"/>
  <c r="G164" i="27"/>
  <c r="H164" i="27" s="1"/>
  <c r="E164" i="27"/>
  <c r="F164" i="27" s="1"/>
  <c r="G163" i="27"/>
  <c r="H163" i="27" s="1"/>
  <c r="E163" i="27"/>
  <c r="F163" i="27" s="1"/>
  <c r="G162" i="27"/>
  <c r="H162" i="27" s="1"/>
  <c r="E162" i="27"/>
  <c r="F162" i="27" s="1"/>
  <c r="G161" i="27"/>
  <c r="H161" i="27" s="1"/>
  <c r="E161" i="27"/>
  <c r="G160" i="27"/>
  <c r="H160" i="27" s="1"/>
  <c r="E160" i="27"/>
  <c r="F160" i="27" s="1"/>
  <c r="G159" i="27"/>
  <c r="H159" i="27" s="1"/>
  <c r="E159" i="27"/>
  <c r="F159" i="27" s="1"/>
  <c r="G158" i="27"/>
  <c r="H158" i="27" s="1"/>
  <c r="E158" i="27"/>
  <c r="F158" i="27" s="1"/>
  <c r="G157" i="27"/>
  <c r="H157" i="27" s="1"/>
  <c r="E157" i="27"/>
  <c r="G156" i="27"/>
  <c r="H156" i="27" s="1"/>
  <c r="E156" i="27"/>
  <c r="F156" i="27" s="1"/>
  <c r="G155" i="27"/>
  <c r="H155" i="27" s="1"/>
  <c r="E155" i="27"/>
  <c r="F155" i="27" s="1"/>
  <c r="G154" i="27"/>
  <c r="H154" i="27" s="1"/>
  <c r="E154" i="27"/>
  <c r="F154" i="27" s="1"/>
  <c r="G153" i="27"/>
  <c r="H153" i="27" s="1"/>
  <c r="E153" i="27"/>
  <c r="G152" i="27"/>
  <c r="H152" i="27" s="1"/>
  <c r="E152" i="27"/>
  <c r="F152" i="27" s="1"/>
  <c r="G151" i="27"/>
  <c r="H151" i="27" s="1"/>
  <c r="E151" i="27"/>
  <c r="F151" i="27" s="1"/>
  <c r="G150" i="27"/>
  <c r="H150" i="27" s="1"/>
  <c r="E150" i="27"/>
  <c r="F150" i="27" s="1"/>
  <c r="G149" i="27"/>
  <c r="H149" i="27" s="1"/>
  <c r="E149" i="27"/>
  <c r="G148" i="27"/>
  <c r="H148" i="27" s="1"/>
  <c r="E148" i="27"/>
  <c r="F148" i="27" s="1"/>
  <c r="G147" i="27"/>
  <c r="H147" i="27" s="1"/>
  <c r="E147" i="27"/>
  <c r="F147" i="27" s="1"/>
  <c r="G146" i="27"/>
  <c r="H146" i="27" s="1"/>
  <c r="E146" i="27"/>
  <c r="F146" i="27" s="1"/>
  <c r="G145" i="27"/>
  <c r="H145" i="27" s="1"/>
  <c r="E145" i="27"/>
  <c r="G144" i="27"/>
  <c r="H144" i="27" s="1"/>
  <c r="E144" i="27"/>
  <c r="F144" i="27" s="1"/>
  <c r="G143" i="27"/>
  <c r="H143" i="27" s="1"/>
  <c r="E143" i="27"/>
  <c r="F143" i="27" s="1"/>
  <c r="G142" i="27"/>
  <c r="H142" i="27" s="1"/>
  <c r="E142" i="27"/>
  <c r="F142" i="27" s="1"/>
  <c r="G141" i="27"/>
  <c r="H141" i="27" s="1"/>
  <c r="E141" i="27"/>
  <c r="G140" i="27"/>
  <c r="H140" i="27" s="1"/>
  <c r="E140" i="27"/>
  <c r="F140" i="27" s="1"/>
  <c r="G139" i="27"/>
  <c r="H139" i="27" s="1"/>
  <c r="E139" i="27"/>
  <c r="F139" i="27" s="1"/>
  <c r="G138" i="27"/>
  <c r="H138" i="27" s="1"/>
  <c r="E138" i="27"/>
  <c r="F138" i="27" s="1"/>
  <c r="G137" i="27"/>
  <c r="H137" i="27" s="1"/>
  <c r="E137" i="27"/>
  <c r="G136" i="27"/>
  <c r="H136" i="27" s="1"/>
  <c r="E136" i="27"/>
  <c r="F136" i="27" s="1"/>
  <c r="G135" i="27"/>
  <c r="H135" i="27" s="1"/>
  <c r="E135" i="27"/>
  <c r="F135" i="27" s="1"/>
  <c r="G134" i="27"/>
  <c r="H134" i="27" s="1"/>
  <c r="E134" i="27"/>
  <c r="F134" i="27" s="1"/>
  <c r="G133" i="27"/>
  <c r="H133" i="27" s="1"/>
  <c r="E133" i="27"/>
  <c r="G132" i="27"/>
  <c r="H132" i="27" s="1"/>
  <c r="E132" i="27"/>
  <c r="F132" i="27" s="1"/>
  <c r="G131" i="27"/>
  <c r="H131" i="27" s="1"/>
  <c r="E131" i="27"/>
  <c r="F131" i="27" s="1"/>
  <c r="G130" i="27"/>
  <c r="H130" i="27" s="1"/>
  <c r="E130" i="27"/>
  <c r="F130" i="27" s="1"/>
  <c r="G129" i="27"/>
  <c r="H129" i="27" s="1"/>
  <c r="E129" i="27"/>
  <c r="G128" i="27"/>
  <c r="H128" i="27" s="1"/>
  <c r="E128" i="27"/>
  <c r="F128" i="27" s="1"/>
  <c r="G127" i="27"/>
  <c r="H127" i="27" s="1"/>
  <c r="E127" i="27"/>
  <c r="F127" i="27" s="1"/>
  <c r="G126" i="27"/>
  <c r="H126" i="27" s="1"/>
  <c r="E126" i="27"/>
  <c r="F126" i="27" s="1"/>
  <c r="G125" i="27"/>
  <c r="H125" i="27" s="1"/>
  <c r="E125" i="27"/>
  <c r="G124" i="27"/>
  <c r="H124" i="27" s="1"/>
  <c r="E124" i="27"/>
  <c r="F124" i="27" s="1"/>
  <c r="G123" i="27"/>
  <c r="H123" i="27" s="1"/>
  <c r="E123" i="27"/>
  <c r="F123" i="27" s="1"/>
  <c r="G122" i="27"/>
  <c r="H122" i="27" s="1"/>
  <c r="E122" i="27"/>
  <c r="F122" i="27" s="1"/>
  <c r="G121" i="27"/>
  <c r="H121" i="27" s="1"/>
  <c r="E121" i="27"/>
  <c r="G120" i="27"/>
  <c r="H120" i="27" s="1"/>
  <c r="E120" i="27"/>
  <c r="F120" i="27" s="1"/>
  <c r="G119" i="27"/>
  <c r="H119" i="27" s="1"/>
  <c r="E119" i="27"/>
  <c r="F119" i="27" s="1"/>
  <c r="G118" i="27"/>
  <c r="H118" i="27" s="1"/>
  <c r="E118" i="27"/>
  <c r="F118" i="27" s="1"/>
  <c r="G117" i="27"/>
  <c r="H117" i="27" s="1"/>
  <c r="E117" i="27"/>
  <c r="G116" i="27"/>
  <c r="H116" i="27" s="1"/>
  <c r="E116" i="27"/>
  <c r="F116" i="27" s="1"/>
  <c r="G115" i="27"/>
  <c r="H115" i="27" s="1"/>
  <c r="E115" i="27"/>
  <c r="F115" i="27" s="1"/>
  <c r="G114" i="27"/>
  <c r="H114" i="27" s="1"/>
  <c r="E114" i="27"/>
  <c r="F114" i="27" s="1"/>
  <c r="G113" i="27"/>
  <c r="H113" i="27" s="1"/>
  <c r="E113" i="27"/>
  <c r="G112" i="27"/>
  <c r="H112" i="27" s="1"/>
  <c r="E112" i="27"/>
  <c r="F112" i="27" s="1"/>
  <c r="G111" i="27"/>
  <c r="H111" i="27" s="1"/>
  <c r="E111" i="27"/>
  <c r="F111" i="27" s="1"/>
  <c r="G110" i="27"/>
  <c r="H110" i="27" s="1"/>
  <c r="E110" i="27"/>
  <c r="F110" i="27" s="1"/>
  <c r="G109" i="27"/>
  <c r="H109" i="27" s="1"/>
  <c r="E109" i="27"/>
  <c r="G108" i="27"/>
  <c r="H108" i="27" s="1"/>
  <c r="E108" i="27"/>
  <c r="F108" i="27" s="1"/>
  <c r="G107" i="27"/>
  <c r="H107" i="27" s="1"/>
  <c r="E107" i="27"/>
  <c r="F107" i="27" s="1"/>
  <c r="G106" i="27"/>
  <c r="H106" i="27" s="1"/>
  <c r="E106" i="27"/>
  <c r="F106" i="27" s="1"/>
  <c r="G105" i="27"/>
  <c r="H105" i="27" s="1"/>
  <c r="E105" i="27"/>
  <c r="G104" i="27"/>
  <c r="H104" i="27" s="1"/>
  <c r="E104" i="27"/>
  <c r="F104" i="27" s="1"/>
  <c r="G103" i="27"/>
  <c r="H103" i="27" s="1"/>
  <c r="E103" i="27"/>
  <c r="F103" i="27" s="1"/>
  <c r="G102" i="27"/>
  <c r="H102" i="27" s="1"/>
  <c r="E102" i="27"/>
  <c r="F102" i="27" s="1"/>
  <c r="G101" i="27"/>
  <c r="H101" i="27" s="1"/>
  <c r="E101" i="27"/>
  <c r="F101" i="27" s="1"/>
  <c r="G100" i="27"/>
  <c r="H100" i="27" s="1"/>
  <c r="E100" i="27"/>
  <c r="G99" i="27"/>
  <c r="H99" i="27" s="1"/>
  <c r="E99" i="27"/>
  <c r="F99" i="27" s="1"/>
  <c r="G98" i="27"/>
  <c r="H98" i="27" s="1"/>
  <c r="E98" i="27"/>
  <c r="F98" i="27" s="1"/>
  <c r="G97" i="27"/>
  <c r="H97" i="27" s="1"/>
  <c r="E97" i="27"/>
  <c r="F97" i="27" s="1"/>
  <c r="G96" i="27"/>
  <c r="H96" i="27" s="1"/>
  <c r="E96" i="27"/>
  <c r="G95" i="27"/>
  <c r="H95" i="27" s="1"/>
  <c r="E95" i="27"/>
  <c r="F95" i="27" s="1"/>
  <c r="G94" i="27"/>
  <c r="H94" i="27" s="1"/>
  <c r="E94" i="27"/>
  <c r="F94" i="27" s="1"/>
  <c r="G93" i="27"/>
  <c r="H93" i="27" s="1"/>
  <c r="E93" i="27"/>
  <c r="F93" i="27" s="1"/>
  <c r="G92" i="27"/>
  <c r="H92" i="27" s="1"/>
  <c r="E92" i="27"/>
  <c r="G91" i="27"/>
  <c r="H91" i="27" s="1"/>
  <c r="E91" i="27"/>
  <c r="F91" i="27" s="1"/>
  <c r="G90" i="27"/>
  <c r="H90" i="27" s="1"/>
  <c r="E90" i="27"/>
  <c r="F90" i="27" s="1"/>
  <c r="G89" i="27"/>
  <c r="H89" i="27" s="1"/>
  <c r="E89" i="27"/>
  <c r="F89" i="27" s="1"/>
  <c r="G88" i="27"/>
  <c r="H88" i="27" s="1"/>
  <c r="E88" i="27"/>
  <c r="G87" i="27"/>
  <c r="H87" i="27" s="1"/>
  <c r="E87" i="27"/>
  <c r="F87" i="27" s="1"/>
  <c r="G86" i="27"/>
  <c r="H86" i="27" s="1"/>
  <c r="E86" i="27"/>
  <c r="F86" i="27" s="1"/>
  <c r="G85" i="27"/>
  <c r="H85" i="27" s="1"/>
  <c r="E85" i="27"/>
  <c r="F85" i="27" s="1"/>
  <c r="G84" i="27"/>
  <c r="H84" i="27" s="1"/>
  <c r="E84" i="27"/>
  <c r="G83" i="27"/>
  <c r="H83" i="27" s="1"/>
  <c r="E83" i="27"/>
  <c r="F83" i="27" s="1"/>
  <c r="G82" i="27"/>
  <c r="H82" i="27" s="1"/>
  <c r="E82" i="27"/>
  <c r="F82" i="27" s="1"/>
  <c r="G81" i="27"/>
  <c r="H81" i="27" s="1"/>
  <c r="E81" i="27"/>
  <c r="F81" i="27" s="1"/>
  <c r="G80" i="27"/>
  <c r="H80" i="27" s="1"/>
  <c r="E80" i="27"/>
  <c r="G79" i="27"/>
  <c r="H79" i="27" s="1"/>
  <c r="E79" i="27"/>
  <c r="F79" i="27" s="1"/>
  <c r="G78" i="27"/>
  <c r="H78" i="27" s="1"/>
  <c r="E78" i="27"/>
  <c r="F78" i="27" s="1"/>
  <c r="G77" i="27"/>
  <c r="H77" i="27" s="1"/>
  <c r="E77" i="27"/>
  <c r="F77" i="27" s="1"/>
  <c r="G76" i="27"/>
  <c r="H76" i="27" s="1"/>
  <c r="E76" i="27"/>
  <c r="G75" i="27"/>
  <c r="H75" i="27" s="1"/>
  <c r="E75" i="27"/>
  <c r="F75" i="27" s="1"/>
  <c r="G74" i="27"/>
  <c r="H74" i="27" s="1"/>
  <c r="E74" i="27"/>
  <c r="F74" i="27" s="1"/>
  <c r="G73" i="27"/>
  <c r="H73" i="27" s="1"/>
  <c r="E73" i="27"/>
  <c r="F73" i="27" s="1"/>
  <c r="G72" i="27"/>
  <c r="H72" i="27" s="1"/>
  <c r="E72" i="27"/>
  <c r="G71" i="27"/>
  <c r="H71" i="27" s="1"/>
  <c r="E71" i="27"/>
  <c r="F71" i="27" s="1"/>
  <c r="G70" i="27"/>
  <c r="H70" i="27" s="1"/>
  <c r="E70" i="27"/>
  <c r="F70" i="27" s="1"/>
  <c r="G69" i="27"/>
  <c r="H69" i="27" s="1"/>
  <c r="E69" i="27"/>
  <c r="F69" i="27" s="1"/>
  <c r="G68" i="27"/>
  <c r="H68" i="27" s="1"/>
  <c r="E68" i="27"/>
  <c r="G67" i="27"/>
  <c r="H67" i="27" s="1"/>
  <c r="E67" i="27"/>
  <c r="F67" i="27" s="1"/>
  <c r="G66" i="27"/>
  <c r="H66" i="27" s="1"/>
  <c r="E66" i="27"/>
  <c r="F66" i="27" s="1"/>
  <c r="G65" i="27"/>
  <c r="H65" i="27" s="1"/>
  <c r="E65" i="27"/>
  <c r="F65" i="27" s="1"/>
  <c r="G64" i="27"/>
  <c r="H64" i="27" s="1"/>
  <c r="E64" i="27"/>
  <c r="G63" i="27"/>
  <c r="H63" i="27" s="1"/>
  <c r="E63" i="27"/>
  <c r="F63" i="27" s="1"/>
  <c r="G62" i="27"/>
  <c r="H62" i="27" s="1"/>
  <c r="E62" i="27"/>
  <c r="F62" i="27" s="1"/>
  <c r="G61" i="27"/>
  <c r="H61" i="27" s="1"/>
  <c r="E61" i="27"/>
  <c r="F61" i="27" s="1"/>
  <c r="G60" i="27"/>
  <c r="H60" i="27" s="1"/>
  <c r="E60" i="27"/>
  <c r="G59" i="27"/>
  <c r="H59" i="27" s="1"/>
  <c r="E59" i="27"/>
  <c r="F59" i="27" s="1"/>
  <c r="G58" i="27"/>
  <c r="H58" i="27" s="1"/>
  <c r="E58" i="27"/>
  <c r="F58" i="27" s="1"/>
  <c r="G57" i="27"/>
  <c r="H57" i="27" s="1"/>
  <c r="E57" i="27"/>
  <c r="F57" i="27" s="1"/>
  <c r="G56" i="27"/>
  <c r="H56" i="27" s="1"/>
  <c r="E56" i="27"/>
  <c r="G55" i="27"/>
  <c r="H55" i="27" s="1"/>
  <c r="E55" i="27"/>
  <c r="F55" i="27" s="1"/>
  <c r="G54" i="27"/>
  <c r="H54" i="27" s="1"/>
  <c r="E54" i="27"/>
  <c r="F54" i="27" s="1"/>
  <c r="G53" i="27"/>
  <c r="H53" i="27" s="1"/>
  <c r="E53" i="27"/>
  <c r="F53" i="27" s="1"/>
  <c r="G52" i="27"/>
  <c r="H52" i="27" s="1"/>
  <c r="E52" i="27"/>
  <c r="G51" i="27"/>
  <c r="E51" i="27"/>
  <c r="G50" i="27"/>
  <c r="E50" i="27"/>
  <c r="G49" i="27"/>
  <c r="E49" i="27"/>
  <c r="G48" i="27"/>
  <c r="E48" i="27"/>
  <c r="G47" i="27"/>
  <c r="E47" i="27"/>
  <c r="G46" i="27"/>
  <c r="E46" i="27"/>
  <c r="G45" i="27"/>
  <c r="E45" i="27"/>
  <c r="G44" i="27"/>
  <c r="E44" i="27"/>
  <c r="G43" i="27"/>
  <c r="E43" i="27"/>
  <c r="G42" i="27"/>
  <c r="E42" i="27"/>
  <c r="G41" i="27"/>
  <c r="E41" i="27"/>
  <c r="G40" i="27"/>
  <c r="E40" i="27"/>
  <c r="G39" i="27"/>
  <c r="E39" i="27"/>
  <c r="G38" i="27"/>
  <c r="E38" i="27"/>
  <c r="G37" i="27"/>
  <c r="E37" i="27"/>
  <c r="G36" i="27"/>
  <c r="E36" i="27"/>
  <c r="G35" i="27"/>
  <c r="E35" i="27"/>
  <c r="G34" i="27"/>
  <c r="E34" i="27"/>
  <c r="G33" i="27"/>
  <c r="E33" i="27"/>
  <c r="G32" i="27"/>
  <c r="E32" i="27"/>
  <c r="G31" i="27"/>
  <c r="E31" i="27"/>
  <c r="G30" i="27"/>
  <c r="E30" i="27"/>
  <c r="G29" i="27"/>
  <c r="E29" i="27"/>
  <c r="G28" i="27"/>
  <c r="E28" i="27"/>
  <c r="G27" i="27"/>
  <c r="E27" i="27"/>
  <c r="G26" i="27"/>
  <c r="E26" i="27"/>
  <c r="G25" i="27"/>
  <c r="E25" i="27"/>
  <c r="G24" i="27"/>
  <c r="E24" i="27"/>
  <c r="G23" i="27"/>
  <c r="E23" i="27"/>
  <c r="G22" i="27"/>
  <c r="E22" i="27"/>
  <c r="G21" i="27"/>
  <c r="E21" i="27"/>
  <c r="G20" i="27"/>
  <c r="E20" i="27"/>
  <c r="G19" i="27"/>
  <c r="E19" i="27"/>
  <c r="G18" i="27"/>
  <c r="E18" i="27"/>
  <c r="G17" i="27"/>
  <c r="E17" i="27"/>
  <c r="G16" i="27"/>
  <c r="E16" i="27"/>
  <c r="G15" i="27"/>
  <c r="E15" i="27"/>
  <c r="G14" i="27"/>
  <c r="E14" i="27"/>
  <c r="G13" i="27"/>
  <c r="E13" i="27"/>
  <c r="G12" i="27"/>
  <c r="E12" i="27"/>
  <c r="G11" i="27"/>
  <c r="E11" i="27"/>
  <c r="G10" i="27"/>
  <c r="E10" i="27"/>
  <c r="G9" i="27"/>
  <c r="E9" i="27"/>
  <c r="G8" i="27"/>
  <c r="E8" i="27"/>
  <c r="G7" i="27"/>
  <c r="E7" i="27"/>
  <c r="G6" i="27"/>
  <c r="E6" i="27"/>
  <c r="G5" i="27"/>
  <c r="E5" i="27"/>
  <c r="G4" i="27"/>
  <c r="E4" i="27"/>
  <c r="G3" i="27"/>
  <c r="E3" i="27"/>
  <c r="G2" i="27"/>
  <c r="E2" i="27"/>
  <c r="J337" i="26"/>
  <c r="G337" i="26"/>
  <c r="F337" i="26"/>
  <c r="E341" i="26" s="1"/>
  <c r="E337" i="26"/>
  <c r="J336" i="26"/>
  <c r="G336" i="26"/>
  <c r="E336" i="26"/>
  <c r="J335" i="26"/>
  <c r="G335" i="26"/>
  <c r="F335" i="26"/>
  <c r="E335" i="26"/>
  <c r="J334" i="26"/>
  <c r="G334" i="26"/>
  <c r="H334" i="26" s="1"/>
  <c r="E334" i="26"/>
  <c r="J333" i="26"/>
  <c r="G333" i="26"/>
  <c r="F333" i="26"/>
  <c r="E333" i="26"/>
  <c r="J332" i="26"/>
  <c r="G332" i="26"/>
  <c r="H332" i="26" s="1"/>
  <c r="E332" i="26"/>
  <c r="J331" i="26"/>
  <c r="G331" i="26"/>
  <c r="F331" i="26"/>
  <c r="E331" i="26"/>
  <c r="J330" i="26"/>
  <c r="G330" i="26"/>
  <c r="E330" i="26"/>
  <c r="J329" i="26"/>
  <c r="G329" i="26"/>
  <c r="E329" i="26"/>
  <c r="J328" i="26"/>
  <c r="G328" i="26"/>
  <c r="E328" i="26"/>
  <c r="J327" i="26"/>
  <c r="G327" i="26"/>
  <c r="F327" i="26"/>
  <c r="E327" i="26"/>
  <c r="J326" i="26"/>
  <c r="G326" i="26"/>
  <c r="H326" i="26" s="1"/>
  <c r="E326" i="26"/>
  <c r="J325" i="26"/>
  <c r="G325" i="26"/>
  <c r="F325" i="26"/>
  <c r="E325" i="26"/>
  <c r="J324" i="26"/>
  <c r="G324" i="26"/>
  <c r="H324" i="26" s="1"/>
  <c r="E324" i="26"/>
  <c r="J323" i="26"/>
  <c r="G323" i="26"/>
  <c r="F323" i="26"/>
  <c r="E323" i="26"/>
  <c r="J322" i="26"/>
  <c r="G322" i="26"/>
  <c r="E322" i="26"/>
  <c r="J321" i="26"/>
  <c r="G321" i="26"/>
  <c r="E321" i="26"/>
  <c r="J320" i="26"/>
  <c r="G320" i="26"/>
  <c r="E320" i="26"/>
  <c r="J319" i="26"/>
  <c r="G319" i="26"/>
  <c r="F319" i="26"/>
  <c r="E319" i="26"/>
  <c r="J318" i="26"/>
  <c r="G318" i="26"/>
  <c r="H318" i="26" s="1"/>
  <c r="E318" i="26"/>
  <c r="J317" i="26"/>
  <c r="G317" i="26"/>
  <c r="F317" i="26"/>
  <c r="E317" i="26"/>
  <c r="J316" i="26"/>
  <c r="G316" i="26"/>
  <c r="H316" i="26" s="1"/>
  <c r="E316" i="26"/>
  <c r="J315" i="26"/>
  <c r="G315" i="26"/>
  <c r="F315" i="26"/>
  <c r="E315" i="26"/>
  <c r="J314" i="26"/>
  <c r="G314" i="26"/>
  <c r="E314" i="26"/>
  <c r="J313" i="26"/>
  <c r="G313" i="26"/>
  <c r="E313" i="26"/>
  <c r="J312" i="26"/>
  <c r="G312" i="26"/>
  <c r="E312" i="26"/>
  <c r="J311" i="26"/>
  <c r="G311" i="26"/>
  <c r="F311" i="26"/>
  <c r="E311" i="26"/>
  <c r="J310" i="26"/>
  <c r="G310" i="26"/>
  <c r="H310" i="26" s="1"/>
  <c r="E310" i="26"/>
  <c r="J309" i="26"/>
  <c r="G309" i="26"/>
  <c r="F309" i="26"/>
  <c r="E309" i="26"/>
  <c r="J308" i="26"/>
  <c r="G308" i="26"/>
  <c r="H308" i="26" s="1"/>
  <c r="E308" i="26"/>
  <c r="J307" i="26"/>
  <c r="G307" i="26"/>
  <c r="F307" i="26"/>
  <c r="E307" i="26"/>
  <c r="J306" i="26"/>
  <c r="G306" i="26"/>
  <c r="E306" i="26"/>
  <c r="J305" i="26"/>
  <c r="G305" i="26"/>
  <c r="E305" i="26"/>
  <c r="J304" i="26"/>
  <c r="G304" i="26"/>
  <c r="E304" i="26"/>
  <c r="J303" i="26"/>
  <c r="G303" i="26"/>
  <c r="F303" i="26"/>
  <c r="E303" i="26"/>
  <c r="J302" i="26"/>
  <c r="G302" i="26"/>
  <c r="H302" i="26" s="1"/>
  <c r="E302" i="26"/>
  <c r="J301" i="26"/>
  <c r="G301" i="26"/>
  <c r="F301" i="26"/>
  <c r="E301" i="26"/>
  <c r="J300" i="26"/>
  <c r="G300" i="26"/>
  <c r="H300" i="26" s="1"/>
  <c r="E300" i="26"/>
  <c r="J299" i="26"/>
  <c r="G299" i="26"/>
  <c r="F299" i="26"/>
  <c r="E299" i="26"/>
  <c r="J298" i="26"/>
  <c r="G298" i="26"/>
  <c r="E298" i="26"/>
  <c r="J297" i="26"/>
  <c r="G297" i="26"/>
  <c r="E297" i="26"/>
  <c r="J296" i="26"/>
  <c r="G296" i="26"/>
  <c r="E296" i="26"/>
  <c r="J295" i="26"/>
  <c r="G295" i="26"/>
  <c r="F295" i="26"/>
  <c r="E295" i="26"/>
  <c r="J294" i="26"/>
  <c r="G294" i="26"/>
  <c r="H294" i="26" s="1"/>
  <c r="E294" i="26"/>
  <c r="J293" i="26"/>
  <c r="G293" i="26"/>
  <c r="F293" i="26"/>
  <c r="E293" i="26"/>
  <c r="J292" i="26"/>
  <c r="G292" i="26"/>
  <c r="H292" i="26" s="1"/>
  <c r="E292" i="26"/>
  <c r="J291" i="26"/>
  <c r="G291" i="26"/>
  <c r="F291" i="26"/>
  <c r="E291" i="26"/>
  <c r="J290" i="26"/>
  <c r="G290" i="26"/>
  <c r="E290" i="26"/>
  <c r="J289" i="26"/>
  <c r="G289" i="26"/>
  <c r="E289" i="26"/>
  <c r="J288" i="26"/>
  <c r="G288" i="26"/>
  <c r="E288" i="26"/>
  <c r="J287" i="26"/>
  <c r="G287" i="26"/>
  <c r="H337" i="26" s="1"/>
  <c r="G341" i="26" s="1"/>
  <c r="F287" i="26"/>
  <c r="E287" i="26"/>
  <c r="J286" i="26"/>
  <c r="G286" i="26"/>
  <c r="H286" i="26" s="1"/>
  <c r="E286" i="26"/>
  <c r="J285" i="26"/>
  <c r="G285" i="26"/>
  <c r="H335" i="26" s="1"/>
  <c r="F285" i="26"/>
  <c r="E285" i="26"/>
  <c r="J284" i="26"/>
  <c r="G284" i="26"/>
  <c r="E284" i="26"/>
  <c r="J283" i="26"/>
  <c r="H283" i="26"/>
  <c r="G283" i="26"/>
  <c r="H333" i="26" s="1"/>
  <c r="F283" i="26"/>
  <c r="E283" i="26"/>
  <c r="J282" i="26"/>
  <c r="G282" i="26"/>
  <c r="E282" i="26"/>
  <c r="F282" i="26" s="1"/>
  <c r="J281" i="26"/>
  <c r="H281" i="26"/>
  <c r="G281" i="26"/>
  <c r="H331" i="26" s="1"/>
  <c r="E281" i="26"/>
  <c r="F281" i="26" s="1"/>
  <c r="J280" i="26"/>
  <c r="G280" i="26"/>
  <c r="H280" i="26" s="1"/>
  <c r="E280" i="26"/>
  <c r="F280" i="26" s="1"/>
  <c r="J279" i="26"/>
  <c r="G279" i="26"/>
  <c r="H279" i="26" s="1"/>
  <c r="E279" i="26"/>
  <c r="F279" i="26" s="1"/>
  <c r="J278" i="26"/>
  <c r="G278" i="26"/>
  <c r="H278" i="26" s="1"/>
  <c r="E278" i="26"/>
  <c r="J277" i="26"/>
  <c r="G277" i="26"/>
  <c r="H327" i="26" s="1"/>
  <c r="F277" i="26"/>
  <c r="E277" i="26"/>
  <c r="J276" i="26"/>
  <c r="G276" i="26"/>
  <c r="E276" i="26"/>
  <c r="J275" i="26"/>
  <c r="H275" i="26"/>
  <c r="G275" i="26"/>
  <c r="H325" i="26" s="1"/>
  <c r="F275" i="26"/>
  <c r="E275" i="26"/>
  <c r="J274" i="26"/>
  <c r="G274" i="26"/>
  <c r="E274" i="26"/>
  <c r="F274" i="26" s="1"/>
  <c r="J273" i="26"/>
  <c r="H273" i="26"/>
  <c r="G273" i="26"/>
  <c r="H323" i="26" s="1"/>
  <c r="E273" i="26"/>
  <c r="F273" i="26" s="1"/>
  <c r="J272" i="26"/>
  <c r="G272" i="26"/>
  <c r="H272" i="26" s="1"/>
  <c r="E272" i="26"/>
  <c r="F272" i="26" s="1"/>
  <c r="J271" i="26"/>
  <c r="G271" i="26"/>
  <c r="H271" i="26" s="1"/>
  <c r="E271" i="26"/>
  <c r="F271" i="26" s="1"/>
  <c r="J270" i="26"/>
  <c r="G270" i="26"/>
  <c r="H270" i="26" s="1"/>
  <c r="E270" i="26"/>
  <c r="J269" i="26"/>
  <c r="G269" i="26"/>
  <c r="H319" i="26" s="1"/>
  <c r="F269" i="26"/>
  <c r="E269" i="26"/>
  <c r="J268" i="26"/>
  <c r="G268" i="26"/>
  <c r="E268" i="26"/>
  <c r="J267" i="26"/>
  <c r="H267" i="26"/>
  <c r="G267" i="26"/>
  <c r="H317" i="26" s="1"/>
  <c r="F267" i="26"/>
  <c r="E267" i="26"/>
  <c r="J266" i="26"/>
  <c r="G266" i="26"/>
  <c r="E266" i="26"/>
  <c r="F266" i="26" s="1"/>
  <c r="J265" i="26"/>
  <c r="H265" i="26"/>
  <c r="G265" i="26"/>
  <c r="H315" i="26" s="1"/>
  <c r="E265" i="26"/>
  <c r="F265" i="26" s="1"/>
  <c r="J264" i="26"/>
  <c r="G264" i="26"/>
  <c r="H264" i="26" s="1"/>
  <c r="E264" i="26"/>
  <c r="F264" i="26" s="1"/>
  <c r="J263" i="26"/>
  <c r="G263" i="26"/>
  <c r="H263" i="26" s="1"/>
  <c r="E263" i="26"/>
  <c r="F263" i="26" s="1"/>
  <c r="J262" i="26"/>
  <c r="G262" i="26"/>
  <c r="H262" i="26" s="1"/>
  <c r="E262" i="26"/>
  <c r="J261" i="26"/>
  <c r="G261" i="26"/>
  <c r="H311" i="26" s="1"/>
  <c r="F261" i="26"/>
  <c r="E261" i="26"/>
  <c r="J260" i="26"/>
  <c r="G260" i="26"/>
  <c r="E260" i="26"/>
  <c r="J259" i="26"/>
  <c r="H259" i="26"/>
  <c r="G259" i="26"/>
  <c r="H309" i="26" s="1"/>
  <c r="F259" i="26"/>
  <c r="E259" i="26"/>
  <c r="J258" i="26"/>
  <c r="G258" i="26"/>
  <c r="E258" i="26"/>
  <c r="F258" i="26" s="1"/>
  <c r="J257" i="26"/>
  <c r="H257" i="26"/>
  <c r="G257" i="26"/>
  <c r="H307" i="26" s="1"/>
  <c r="E257" i="26"/>
  <c r="F257" i="26" s="1"/>
  <c r="J256" i="26"/>
  <c r="G256" i="26"/>
  <c r="H256" i="26" s="1"/>
  <c r="E256" i="26"/>
  <c r="F256" i="26" s="1"/>
  <c r="J255" i="26"/>
  <c r="G255" i="26"/>
  <c r="H255" i="26" s="1"/>
  <c r="E255" i="26"/>
  <c r="F255" i="26" s="1"/>
  <c r="J254" i="26"/>
  <c r="G254" i="26"/>
  <c r="H254" i="26" s="1"/>
  <c r="E254" i="26"/>
  <c r="J253" i="26"/>
  <c r="G253" i="26"/>
  <c r="H303" i="26" s="1"/>
  <c r="F253" i="26"/>
  <c r="E253" i="26"/>
  <c r="J252" i="26"/>
  <c r="G252" i="26"/>
  <c r="E252" i="26"/>
  <c r="J251" i="26"/>
  <c r="H251" i="26"/>
  <c r="G251" i="26"/>
  <c r="H301" i="26" s="1"/>
  <c r="F251" i="26"/>
  <c r="E251" i="26"/>
  <c r="J250" i="26"/>
  <c r="G250" i="26"/>
  <c r="E250" i="26"/>
  <c r="F250" i="26" s="1"/>
  <c r="J249" i="26"/>
  <c r="H249" i="26"/>
  <c r="G249" i="26"/>
  <c r="H299" i="26" s="1"/>
  <c r="E249" i="26"/>
  <c r="F249" i="26" s="1"/>
  <c r="J248" i="26"/>
  <c r="G248" i="26"/>
  <c r="H248" i="26" s="1"/>
  <c r="E248" i="26"/>
  <c r="F248" i="26" s="1"/>
  <c r="J247" i="26"/>
  <c r="G247" i="26"/>
  <c r="H247" i="26" s="1"/>
  <c r="E247" i="26"/>
  <c r="F247" i="26" s="1"/>
  <c r="J246" i="26"/>
  <c r="G246" i="26"/>
  <c r="H246" i="26" s="1"/>
  <c r="E246" i="26"/>
  <c r="J245" i="26"/>
  <c r="G245" i="26"/>
  <c r="H295" i="26" s="1"/>
  <c r="F245" i="26"/>
  <c r="E245" i="26"/>
  <c r="J244" i="26"/>
  <c r="G244" i="26"/>
  <c r="E244" i="26"/>
  <c r="J243" i="26"/>
  <c r="H243" i="26"/>
  <c r="G243" i="26"/>
  <c r="H293" i="26" s="1"/>
  <c r="F243" i="26"/>
  <c r="E243" i="26"/>
  <c r="J242" i="26"/>
  <c r="G242" i="26"/>
  <c r="E242" i="26"/>
  <c r="F242" i="26" s="1"/>
  <c r="J241" i="26"/>
  <c r="H241" i="26"/>
  <c r="G241" i="26"/>
  <c r="H291" i="26" s="1"/>
  <c r="E241" i="26"/>
  <c r="F241" i="26" s="1"/>
  <c r="J240" i="26"/>
  <c r="G240" i="26"/>
  <c r="H240" i="26" s="1"/>
  <c r="E240" i="26"/>
  <c r="F240" i="26" s="1"/>
  <c r="J239" i="26"/>
  <c r="G239" i="26"/>
  <c r="H239" i="26" s="1"/>
  <c r="E239" i="26"/>
  <c r="F239" i="26" s="1"/>
  <c r="J238" i="26"/>
  <c r="G238" i="26"/>
  <c r="H238" i="26" s="1"/>
  <c r="E238" i="26"/>
  <c r="J237" i="26"/>
  <c r="G237" i="26"/>
  <c r="H287" i="26" s="1"/>
  <c r="F237" i="26"/>
  <c r="E237" i="26"/>
  <c r="J236" i="26"/>
  <c r="G236" i="26"/>
  <c r="E236" i="26"/>
  <c r="F286" i="26" s="1"/>
  <c r="J235" i="26"/>
  <c r="H235" i="26"/>
  <c r="G235" i="26"/>
  <c r="F235" i="26"/>
  <c r="E235" i="26"/>
  <c r="J234" i="26"/>
  <c r="G234" i="26"/>
  <c r="H284" i="26" s="1"/>
  <c r="E234" i="26"/>
  <c r="J233" i="26"/>
  <c r="H233" i="26"/>
  <c r="G233" i="26"/>
  <c r="E233" i="26"/>
  <c r="F233" i="26" s="1"/>
  <c r="J232" i="26"/>
  <c r="G232" i="26"/>
  <c r="E232" i="26"/>
  <c r="F232" i="26" s="1"/>
  <c r="J231" i="26"/>
  <c r="G231" i="26"/>
  <c r="H231" i="26" s="1"/>
  <c r="E231" i="26"/>
  <c r="F231" i="26" s="1"/>
  <c r="J230" i="26"/>
  <c r="G230" i="26"/>
  <c r="H230" i="26" s="1"/>
  <c r="E230" i="26"/>
  <c r="J229" i="26"/>
  <c r="G229" i="26"/>
  <c r="H229" i="26" s="1"/>
  <c r="F229" i="26"/>
  <c r="E229" i="26"/>
  <c r="J228" i="26"/>
  <c r="G228" i="26"/>
  <c r="E228" i="26"/>
  <c r="F278" i="26" s="1"/>
  <c r="J227" i="26"/>
  <c r="H227" i="26"/>
  <c r="G227" i="26"/>
  <c r="F227" i="26"/>
  <c r="E227" i="26"/>
  <c r="J226" i="26"/>
  <c r="G226" i="26"/>
  <c r="H276" i="26" s="1"/>
  <c r="E226" i="26"/>
  <c r="J225" i="26"/>
  <c r="H225" i="26"/>
  <c r="G225" i="26"/>
  <c r="E225" i="26"/>
  <c r="F225" i="26" s="1"/>
  <c r="J224" i="26"/>
  <c r="G224" i="26"/>
  <c r="E224" i="26"/>
  <c r="F224" i="26" s="1"/>
  <c r="J223" i="26"/>
  <c r="G223" i="26"/>
  <c r="H223" i="26" s="1"/>
  <c r="E223" i="26"/>
  <c r="F223" i="26" s="1"/>
  <c r="J222" i="26"/>
  <c r="G222" i="26"/>
  <c r="H222" i="26" s="1"/>
  <c r="E222" i="26"/>
  <c r="J221" i="26"/>
  <c r="G221" i="26"/>
  <c r="H221" i="26" s="1"/>
  <c r="F221" i="26"/>
  <c r="E221" i="26"/>
  <c r="J220" i="26"/>
  <c r="G220" i="26"/>
  <c r="E220" i="26"/>
  <c r="F270" i="26" s="1"/>
  <c r="J219" i="26"/>
  <c r="H219" i="26"/>
  <c r="G219" i="26"/>
  <c r="F219" i="26"/>
  <c r="E219" i="26"/>
  <c r="J218" i="26"/>
  <c r="G218" i="26"/>
  <c r="H268" i="26" s="1"/>
  <c r="E218" i="26"/>
  <c r="J217" i="26"/>
  <c r="H217" i="26"/>
  <c r="G217" i="26"/>
  <c r="E217" i="26"/>
  <c r="F217" i="26" s="1"/>
  <c r="J216" i="26"/>
  <c r="G216" i="26"/>
  <c r="E216" i="26"/>
  <c r="F216" i="26" s="1"/>
  <c r="J215" i="26"/>
  <c r="G215" i="26"/>
  <c r="H215" i="26" s="1"/>
  <c r="E215" i="26"/>
  <c r="F215" i="26" s="1"/>
  <c r="J214" i="26"/>
  <c r="G214" i="26"/>
  <c r="H214" i="26" s="1"/>
  <c r="E214" i="26"/>
  <c r="J213" i="26"/>
  <c r="G213" i="26"/>
  <c r="H213" i="26" s="1"/>
  <c r="F213" i="26"/>
  <c r="E213" i="26"/>
  <c r="J212" i="26"/>
  <c r="G212" i="26"/>
  <c r="E212" i="26"/>
  <c r="F262" i="26" s="1"/>
  <c r="J211" i="26"/>
  <c r="H211" i="26"/>
  <c r="G211" i="26"/>
  <c r="F211" i="26"/>
  <c r="E211" i="26"/>
  <c r="J210" i="26"/>
  <c r="G210" i="26"/>
  <c r="H260" i="26" s="1"/>
  <c r="E210" i="26"/>
  <c r="J209" i="26"/>
  <c r="H209" i="26"/>
  <c r="G209" i="26"/>
  <c r="E209" i="26"/>
  <c r="F209" i="26" s="1"/>
  <c r="J208" i="26"/>
  <c r="G208" i="26"/>
  <c r="E208" i="26"/>
  <c r="F208" i="26" s="1"/>
  <c r="J207" i="26"/>
  <c r="G207" i="26"/>
  <c r="H207" i="26" s="1"/>
  <c r="E207" i="26"/>
  <c r="F207" i="26" s="1"/>
  <c r="J206" i="26"/>
  <c r="G206" i="26"/>
  <c r="H206" i="26" s="1"/>
  <c r="E206" i="26"/>
  <c r="J205" i="26"/>
  <c r="G205" i="26"/>
  <c r="H205" i="26" s="1"/>
  <c r="F205" i="26"/>
  <c r="E205" i="26"/>
  <c r="J204" i="26"/>
  <c r="G204" i="26"/>
  <c r="E204" i="26"/>
  <c r="F254" i="26" s="1"/>
  <c r="J203" i="26"/>
  <c r="H203" i="26"/>
  <c r="G203" i="26"/>
  <c r="F203" i="26"/>
  <c r="E203" i="26"/>
  <c r="J202" i="26"/>
  <c r="G202" i="26"/>
  <c r="H252" i="26" s="1"/>
  <c r="E202" i="26"/>
  <c r="J201" i="26"/>
  <c r="H201" i="26"/>
  <c r="G201" i="26"/>
  <c r="E201" i="26"/>
  <c r="F201" i="26" s="1"/>
  <c r="J200" i="26"/>
  <c r="G200" i="26"/>
  <c r="E200" i="26"/>
  <c r="F200" i="26" s="1"/>
  <c r="J199" i="26"/>
  <c r="G199" i="26"/>
  <c r="H199" i="26" s="1"/>
  <c r="E199" i="26"/>
  <c r="F199" i="26" s="1"/>
  <c r="J198" i="26"/>
  <c r="G198" i="26"/>
  <c r="H198" i="26" s="1"/>
  <c r="E198" i="26"/>
  <c r="J197" i="26"/>
  <c r="G197" i="26"/>
  <c r="H197" i="26" s="1"/>
  <c r="F197" i="26"/>
  <c r="E197" i="26"/>
  <c r="J196" i="26"/>
  <c r="G196" i="26"/>
  <c r="E196" i="26"/>
  <c r="F246" i="26" s="1"/>
  <c r="J195" i="26"/>
  <c r="H195" i="26"/>
  <c r="G195" i="26"/>
  <c r="F195" i="26"/>
  <c r="E195" i="26"/>
  <c r="J194" i="26"/>
  <c r="G194" i="26"/>
  <c r="H244" i="26" s="1"/>
  <c r="E194" i="26"/>
  <c r="J193" i="26"/>
  <c r="H193" i="26"/>
  <c r="G193" i="26"/>
  <c r="E193" i="26"/>
  <c r="F193" i="26" s="1"/>
  <c r="J192" i="26"/>
  <c r="G192" i="26"/>
  <c r="E192" i="26"/>
  <c r="F192" i="26" s="1"/>
  <c r="J191" i="26"/>
  <c r="G191" i="26"/>
  <c r="H191" i="26" s="1"/>
  <c r="E191" i="26"/>
  <c r="F191" i="26" s="1"/>
  <c r="J190" i="26"/>
  <c r="G190" i="26"/>
  <c r="H190" i="26" s="1"/>
  <c r="E190" i="26"/>
  <c r="J189" i="26"/>
  <c r="G189" i="26"/>
  <c r="H189" i="26" s="1"/>
  <c r="F189" i="26"/>
  <c r="E189" i="26"/>
  <c r="J188" i="26"/>
  <c r="G188" i="26"/>
  <c r="E188" i="26"/>
  <c r="F238" i="26" s="1"/>
  <c r="J187" i="26"/>
  <c r="H187" i="26"/>
  <c r="G187" i="26"/>
  <c r="F187" i="26"/>
  <c r="E187" i="26"/>
  <c r="J186" i="26"/>
  <c r="G186" i="26"/>
  <c r="H236" i="26" s="1"/>
  <c r="E186" i="26"/>
  <c r="J185" i="26"/>
  <c r="H185" i="26"/>
  <c r="G185" i="26"/>
  <c r="E185" i="26"/>
  <c r="E340" i="26" s="1"/>
  <c r="J184" i="26"/>
  <c r="G184" i="26"/>
  <c r="E184" i="26"/>
  <c r="F184" i="26" s="1"/>
  <c r="J183" i="26"/>
  <c r="G183" i="26"/>
  <c r="H183" i="26" s="1"/>
  <c r="E183" i="26"/>
  <c r="F183" i="26" s="1"/>
  <c r="J182" i="26"/>
  <c r="G182" i="26"/>
  <c r="H182" i="26" s="1"/>
  <c r="E182" i="26"/>
  <c r="J181" i="26"/>
  <c r="G181" i="26"/>
  <c r="H181" i="26" s="1"/>
  <c r="F181" i="26"/>
  <c r="E181" i="26"/>
  <c r="J180" i="26"/>
  <c r="G180" i="26"/>
  <c r="E180" i="26"/>
  <c r="F230" i="26" s="1"/>
  <c r="J179" i="26"/>
  <c r="H179" i="26"/>
  <c r="G179" i="26"/>
  <c r="F179" i="26"/>
  <c r="E179" i="26"/>
  <c r="J178" i="26"/>
  <c r="G178" i="26"/>
  <c r="H228" i="26" s="1"/>
  <c r="E178" i="26"/>
  <c r="J177" i="26"/>
  <c r="H177" i="26"/>
  <c r="G177" i="26"/>
  <c r="E177" i="26"/>
  <c r="F177" i="26" s="1"/>
  <c r="J176" i="26"/>
  <c r="G176" i="26"/>
  <c r="E176" i="26"/>
  <c r="F176" i="26" s="1"/>
  <c r="J175" i="26"/>
  <c r="G175" i="26"/>
  <c r="H175" i="26" s="1"/>
  <c r="E175" i="26"/>
  <c r="F175" i="26" s="1"/>
  <c r="J174" i="26"/>
  <c r="G174" i="26"/>
  <c r="H174" i="26" s="1"/>
  <c r="E174" i="26"/>
  <c r="J173" i="26"/>
  <c r="G173" i="26"/>
  <c r="H173" i="26" s="1"/>
  <c r="F173" i="26"/>
  <c r="E173" i="26"/>
  <c r="J172" i="26"/>
  <c r="G172" i="26"/>
  <c r="E172" i="26"/>
  <c r="F222" i="26" s="1"/>
  <c r="J171" i="26"/>
  <c r="H171" i="26"/>
  <c r="G171" i="26"/>
  <c r="F171" i="26"/>
  <c r="E171" i="26"/>
  <c r="J170" i="26"/>
  <c r="G170" i="26"/>
  <c r="H220" i="26" s="1"/>
  <c r="E170" i="26"/>
  <c r="J169" i="26"/>
  <c r="H169" i="26"/>
  <c r="G169" i="26"/>
  <c r="E169" i="26"/>
  <c r="F169" i="26" s="1"/>
  <c r="J168" i="26"/>
  <c r="G168" i="26"/>
  <c r="E168" i="26"/>
  <c r="F168" i="26" s="1"/>
  <c r="J167" i="26"/>
  <c r="G167" i="26"/>
  <c r="H167" i="26" s="1"/>
  <c r="E167" i="26"/>
  <c r="F167" i="26" s="1"/>
  <c r="J166" i="26"/>
  <c r="G166" i="26"/>
  <c r="H166" i="26" s="1"/>
  <c r="E166" i="26"/>
  <c r="J165" i="26"/>
  <c r="G165" i="26"/>
  <c r="H165" i="26" s="1"/>
  <c r="F165" i="26"/>
  <c r="E165" i="26"/>
  <c r="J164" i="26"/>
  <c r="G164" i="26"/>
  <c r="E164" i="26"/>
  <c r="F214" i="26" s="1"/>
  <c r="J163" i="26"/>
  <c r="H163" i="26"/>
  <c r="G163" i="26"/>
  <c r="F163" i="26"/>
  <c r="E163" i="26"/>
  <c r="J162" i="26"/>
  <c r="G162" i="26"/>
  <c r="H212" i="26" s="1"/>
  <c r="E162" i="26"/>
  <c r="J161" i="26"/>
  <c r="H161" i="26"/>
  <c r="G161" i="26"/>
  <c r="E161" i="26"/>
  <c r="F161" i="26" s="1"/>
  <c r="J160" i="26"/>
  <c r="G160" i="26"/>
  <c r="E160" i="26"/>
  <c r="F160" i="26" s="1"/>
  <c r="J159" i="26"/>
  <c r="G159" i="26"/>
  <c r="H159" i="26" s="1"/>
  <c r="E159" i="26"/>
  <c r="F159" i="26" s="1"/>
  <c r="J158" i="26"/>
  <c r="G158" i="26"/>
  <c r="H158" i="26" s="1"/>
  <c r="E158" i="26"/>
  <c r="J157" i="26"/>
  <c r="G157" i="26"/>
  <c r="H157" i="26" s="1"/>
  <c r="F157" i="26"/>
  <c r="E157" i="26"/>
  <c r="J156" i="26"/>
  <c r="G156" i="26"/>
  <c r="E156" i="26"/>
  <c r="F206" i="26" s="1"/>
  <c r="J155" i="26"/>
  <c r="H155" i="26"/>
  <c r="G155" i="26"/>
  <c r="F155" i="26"/>
  <c r="E155" i="26"/>
  <c r="J154" i="26"/>
  <c r="G154" i="26"/>
  <c r="H204" i="26" s="1"/>
  <c r="E154" i="26"/>
  <c r="J153" i="26"/>
  <c r="H153" i="26"/>
  <c r="G153" i="26"/>
  <c r="E153" i="26"/>
  <c r="F153" i="26" s="1"/>
  <c r="J152" i="26"/>
  <c r="G152" i="26"/>
  <c r="E152" i="26"/>
  <c r="F152" i="26" s="1"/>
  <c r="J151" i="26"/>
  <c r="G151" i="26"/>
  <c r="H151" i="26" s="1"/>
  <c r="E151" i="26"/>
  <c r="F151" i="26" s="1"/>
  <c r="J150" i="26"/>
  <c r="G150" i="26"/>
  <c r="H150" i="26" s="1"/>
  <c r="E150" i="26"/>
  <c r="J149" i="26"/>
  <c r="G149" i="26"/>
  <c r="H149" i="26" s="1"/>
  <c r="F149" i="26"/>
  <c r="E149" i="26"/>
  <c r="J148" i="26"/>
  <c r="G148" i="26"/>
  <c r="E148" i="26"/>
  <c r="F198" i="26" s="1"/>
  <c r="J147" i="26"/>
  <c r="H147" i="26"/>
  <c r="G147" i="26"/>
  <c r="F147" i="26"/>
  <c r="E147" i="26"/>
  <c r="J146" i="26"/>
  <c r="G146" i="26"/>
  <c r="H196" i="26" s="1"/>
  <c r="E146" i="26"/>
  <c r="J145" i="26"/>
  <c r="H145" i="26"/>
  <c r="G145" i="26"/>
  <c r="E145" i="26"/>
  <c r="F145" i="26" s="1"/>
  <c r="J144" i="26"/>
  <c r="G144" i="26"/>
  <c r="E144" i="26"/>
  <c r="F144" i="26" s="1"/>
  <c r="J143" i="26"/>
  <c r="G143" i="26"/>
  <c r="H143" i="26" s="1"/>
  <c r="E143" i="26"/>
  <c r="F143" i="26" s="1"/>
  <c r="J142" i="26"/>
  <c r="G142" i="26"/>
  <c r="H142" i="26" s="1"/>
  <c r="E142" i="26"/>
  <c r="J141" i="26"/>
  <c r="G141" i="26"/>
  <c r="H141" i="26" s="1"/>
  <c r="F141" i="26"/>
  <c r="E141" i="26"/>
  <c r="J140" i="26"/>
  <c r="G140" i="26"/>
  <c r="E140" i="26"/>
  <c r="F190" i="26" s="1"/>
  <c r="J139" i="26"/>
  <c r="H139" i="26"/>
  <c r="G139" i="26"/>
  <c r="F139" i="26"/>
  <c r="E139" i="26"/>
  <c r="J138" i="26"/>
  <c r="G138" i="26"/>
  <c r="H188" i="26" s="1"/>
  <c r="E138" i="26"/>
  <c r="J137" i="26"/>
  <c r="H137" i="26"/>
  <c r="G137" i="26"/>
  <c r="E137" i="26"/>
  <c r="F137" i="26" s="1"/>
  <c r="J136" i="26"/>
  <c r="G136" i="26"/>
  <c r="E136" i="26"/>
  <c r="F136" i="26" s="1"/>
  <c r="J135" i="26"/>
  <c r="G135" i="26"/>
  <c r="H135" i="26" s="1"/>
  <c r="E135" i="26"/>
  <c r="F135" i="26" s="1"/>
  <c r="J134" i="26"/>
  <c r="G134" i="26"/>
  <c r="H134" i="26" s="1"/>
  <c r="E134" i="26"/>
  <c r="J133" i="26"/>
  <c r="G133" i="26"/>
  <c r="H133" i="26" s="1"/>
  <c r="F133" i="26"/>
  <c r="E133" i="26"/>
  <c r="J132" i="26"/>
  <c r="G132" i="26"/>
  <c r="E132" i="26"/>
  <c r="F182" i="26" s="1"/>
  <c r="J131" i="26"/>
  <c r="H131" i="26"/>
  <c r="G131" i="26"/>
  <c r="F131" i="26"/>
  <c r="E131" i="26"/>
  <c r="J130" i="26"/>
  <c r="G130" i="26"/>
  <c r="H180" i="26" s="1"/>
  <c r="E130" i="26"/>
  <c r="J129" i="26"/>
  <c r="H129" i="26"/>
  <c r="G129" i="26"/>
  <c r="E129" i="26"/>
  <c r="F129" i="26" s="1"/>
  <c r="J128" i="26"/>
  <c r="G128" i="26"/>
  <c r="E128" i="26"/>
  <c r="F128" i="26" s="1"/>
  <c r="J127" i="26"/>
  <c r="G127" i="26"/>
  <c r="H127" i="26" s="1"/>
  <c r="E127" i="26"/>
  <c r="F127" i="26" s="1"/>
  <c r="J126" i="26"/>
  <c r="G126" i="26"/>
  <c r="H126" i="26" s="1"/>
  <c r="E126" i="26"/>
  <c r="J125" i="26"/>
  <c r="G125" i="26"/>
  <c r="H125" i="26" s="1"/>
  <c r="F125" i="26"/>
  <c r="E125" i="26"/>
  <c r="J124" i="26"/>
  <c r="G124" i="26"/>
  <c r="E124" i="26"/>
  <c r="F174" i="26" s="1"/>
  <c r="J123" i="26"/>
  <c r="H123" i="26"/>
  <c r="G123" i="26"/>
  <c r="F123" i="26"/>
  <c r="E123" i="26"/>
  <c r="J122" i="26"/>
  <c r="G122" i="26"/>
  <c r="H172" i="26" s="1"/>
  <c r="E122" i="26"/>
  <c r="J121" i="26"/>
  <c r="H121" i="26"/>
  <c r="G121" i="26"/>
  <c r="E121" i="26"/>
  <c r="F121" i="26" s="1"/>
  <c r="J120" i="26"/>
  <c r="G120" i="26"/>
  <c r="E120" i="26"/>
  <c r="F120" i="26" s="1"/>
  <c r="J119" i="26"/>
  <c r="G119" i="26"/>
  <c r="H119" i="26" s="1"/>
  <c r="E119" i="26"/>
  <c r="F119" i="26" s="1"/>
  <c r="J118" i="26"/>
  <c r="G118" i="26"/>
  <c r="H118" i="26" s="1"/>
  <c r="E118" i="26"/>
  <c r="J117" i="26"/>
  <c r="G117" i="26"/>
  <c r="H117" i="26" s="1"/>
  <c r="F117" i="26"/>
  <c r="E117" i="26"/>
  <c r="J116" i="26"/>
  <c r="G116" i="26"/>
  <c r="E116" i="26"/>
  <c r="F166" i="26" s="1"/>
  <c r="J115" i="26"/>
  <c r="H115" i="26"/>
  <c r="G115" i="26"/>
  <c r="F115" i="26"/>
  <c r="E115" i="26"/>
  <c r="J114" i="26"/>
  <c r="G114" i="26"/>
  <c r="H164" i="26" s="1"/>
  <c r="E114" i="26"/>
  <c r="J113" i="26"/>
  <c r="H113" i="26"/>
  <c r="G113" i="26"/>
  <c r="E113" i="26"/>
  <c r="F113" i="26" s="1"/>
  <c r="J112" i="26"/>
  <c r="G112" i="26"/>
  <c r="E112" i="26"/>
  <c r="F112" i="26" s="1"/>
  <c r="J111" i="26"/>
  <c r="G111" i="26"/>
  <c r="H111" i="26" s="1"/>
  <c r="E111" i="26"/>
  <c r="F111" i="26" s="1"/>
  <c r="J110" i="26"/>
  <c r="G110" i="26"/>
  <c r="H110" i="26" s="1"/>
  <c r="E110" i="26"/>
  <c r="J109" i="26"/>
  <c r="G109" i="26"/>
  <c r="H109" i="26" s="1"/>
  <c r="F109" i="26"/>
  <c r="E109" i="26"/>
  <c r="J108" i="26"/>
  <c r="G108" i="26"/>
  <c r="E108" i="26"/>
  <c r="F158" i="26" s="1"/>
  <c r="J107" i="26"/>
  <c r="H107" i="26"/>
  <c r="G107" i="26"/>
  <c r="F107" i="26"/>
  <c r="E107" i="26"/>
  <c r="J106" i="26"/>
  <c r="G106" i="26"/>
  <c r="H156" i="26" s="1"/>
  <c r="E106" i="26"/>
  <c r="J105" i="26"/>
  <c r="G105" i="26"/>
  <c r="E105" i="26"/>
  <c r="F105" i="26" s="1"/>
  <c r="J104" i="26"/>
  <c r="G104" i="26"/>
  <c r="E104" i="26"/>
  <c r="F104" i="26" s="1"/>
  <c r="J103" i="26"/>
  <c r="G103" i="26"/>
  <c r="H103" i="26" s="1"/>
  <c r="E103" i="26"/>
  <c r="F103" i="26" s="1"/>
  <c r="J102" i="26"/>
  <c r="G102" i="26"/>
  <c r="H102" i="26" s="1"/>
  <c r="E102" i="26"/>
  <c r="J101" i="26"/>
  <c r="G101" i="26"/>
  <c r="H101" i="26" s="1"/>
  <c r="F101" i="26"/>
  <c r="E101" i="26"/>
  <c r="J100" i="26"/>
  <c r="G100" i="26"/>
  <c r="E100" i="26"/>
  <c r="F150" i="26" s="1"/>
  <c r="J99" i="26"/>
  <c r="H99" i="26"/>
  <c r="G99" i="26"/>
  <c r="F99" i="26"/>
  <c r="E99" i="26"/>
  <c r="J98" i="26"/>
  <c r="G98" i="26"/>
  <c r="H148" i="26" s="1"/>
  <c r="E98" i="26"/>
  <c r="J97" i="26"/>
  <c r="G97" i="26"/>
  <c r="E97" i="26"/>
  <c r="F97" i="26" s="1"/>
  <c r="J96" i="26"/>
  <c r="G96" i="26"/>
  <c r="E96" i="26"/>
  <c r="F96" i="26" s="1"/>
  <c r="J95" i="26"/>
  <c r="G95" i="26"/>
  <c r="E95" i="26"/>
  <c r="F95" i="26" s="1"/>
  <c r="J94" i="26"/>
  <c r="G94" i="26"/>
  <c r="H94" i="26" s="1"/>
  <c r="E94" i="26"/>
  <c r="J93" i="26"/>
  <c r="G93" i="26"/>
  <c r="H93" i="26" s="1"/>
  <c r="F93" i="26"/>
  <c r="E93" i="26"/>
  <c r="J92" i="26"/>
  <c r="G92" i="26"/>
  <c r="E92" i="26"/>
  <c r="F142" i="26" s="1"/>
  <c r="J91" i="26"/>
  <c r="H91" i="26"/>
  <c r="G91" i="26"/>
  <c r="F91" i="26"/>
  <c r="E91" i="26"/>
  <c r="J90" i="26"/>
  <c r="G90" i="26"/>
  <c r="H140" i="26" s="1"/>
  <c r="E90" i="26"/>
  <c r="J89" i="26"/>
  <c r="G89" i="26"/>
  <c r="E89" i="26"/>
  <c r="F89" i="26" s="1"/>
  <c r="J88" i="26"/>
  <c r="G88" i="26"/>
  <c r="E88" i="26"/>
  <c r="F88" i="26" s="1"/>
  <c r="J87" i="26"/>
  <c r="G87" i="26"/>
  <c r="E87" i="26"/>
  <c r="F87" i="26" s="1"/>
  <c r="J86" i="26"/>
  <c r="G86" i="26"/>
  <c r="H86" i="26" s="1"/>
  <c r="E86" i="26"/>
  <c r="J85" i="26"/>
  <c r="G85" i="26"/>
  <c r="H85" i="26" s="1"/>
  <c r="F85" i="26"/>
  <c r="E85" i="26"/>
  <c r="J84" i="26"/>
  <c r="G84" i="26"/>
  <c r="E84" i="26"/>
  <c r="F134" i="26" s="1"/>
  <c r="J83" i="26"/>
  <c r="H83" i="26"/>
  <c r="G83" i="26"/>
  <c r="F83" i="26"/>
  <c r="E83" i="26"/>
  <c r="J82" i="26"/>
  <c r="G82" i="26"/>
  <c r="H132" i="26" s="1"/>
  <c r="E82" i="26"/>
  <c r="J81" i="26"/>
  <c r="G81" i="26"/>
  <c r="E81" i="26"/>
  <c r="E339" i="26" s="1"/>
  <c r="J80" i="26"/>
  <c r="G80" i="26"/>
  <c r="E80" i="26"/>
  <c r="F80" i="26" s="1"/>
  <c r="J79" i="26"/>
  <c r="G79" i="26"/>
  <c r="E79" i="26"/>
  <c r="F79" i="26" s="1"/>
  <c r="J78" i="26"/>
  <c r="G78" i="26"/>
  <c r="H78" i="26" s="1"/>
  <c r="E78" i="26"/>
  <c r="J77" i="26"/>
  <c r="G77" i="26"/>
  <c r="H77" i="26" s="1"/>
  <c r="F77" i="26"/>
  <c r="E77" i="26"/>
  <c r="J76" i="26"/>
  <c r="G76" i="26"/>
  <c r="E76" i="26"/>
  <c r="F126" i="26" s="1"/>
  <c r="J75" i="26"/>
  <c r="H75" i="26"/>
  <c r="G75" i="26"/>
  <c r="F75" i="26"/>
  <c r="E75" i="26"/>
  <c r="J74" i="26"/>
  <c r="G74" i="26"/>
  <c r="H124" i="26" s="1"/>
  <c r="E74" i="26"/>
  <c r="J73" i="26"/>
  <c r="G73" i="26"/>
  <c r="E73" i="26"/>
  <c r="F73" i="26" s="1"/>
  <c r="J72" i="26"/>
  <c r="G72" i="26"/>
  <c r="E72" i="26"/>
  <c r="F72" i="26" s="1"/>
  <c r="J71" i="26"/>
  <c r="G71" i="26"/>
  <c r="E71" i="26"/>
  <c r="F71" i="26" s="1"/>
  <c r="J70" i="26"/>
  <c r="G70" i="26"/>
  <c r="H70" i="26" s="1"/>
  <c r="E70" i="26"/>
  <c r="J69" i="26"/>
  <c r="G69" i="26"/>
  <c r="H69" i="26" s="1"/>
  <c r="F69" i="26"/>
  <c r="E69" i="26"/>
  <c r="J68" i="26"/>
  <c r="G68" i="26"/>
  <c r="E68" i="26"/>
  <c r="F118" i="26" s="1"/>
  <c r="J67" i="26"/>
  <c r="H67" i="26"/>
  <c r="G67" i="26"/>
  <c r="F67" i="26"/>
  <c r="E67" i="26"/>
  <c r="J66" i="26"/>
  <c r="G66" i="26"/>
  <c r="H116" i="26" s="1"/>
  <c r="E66" i="26"/>
  <c r="J65" i="26"/>
  <c r="G65" i="26"/>
  <c r="E65" i="26"/>
  <c r="F65" i="26" s="1"/>
  <c r="J64" i="26"/>
  <c r="G64" i="26"/>
  <c r="E64" i="26"/>
  <c r="F64" i="26" s="1"/>
  <c r="J63" i="26"/>
  <c r="G63" i="26"/>
  <c r="H63" i="26" s="1"/>
  <c r="E63" i="26"/>
  <c r="F63" i="26" s="1"/>
  <c r="J62" i="26"/>
  <c r="G62" i="26"/>
  <c r="H62" i="26" s="1"/>
  <c r="E62" i="26"/>
  <c r="J61" i="26"/>
  <c r="G61" i="26"/>
  <c r="H61" i="26" s="1"/>
  <c r="F61" i="26"/>
  <c r="E61" i="26"/>
  <c r="J60" i="26"/>
  <c r="G60" i="26"/>
  <c r="E60" i="26"/>
  <c r="F110" i="26" s="1"/>
  <c r="J59" i="26"/>
  <c r="G59" i="26"/>
  <c r="E59" i="26"/>
  <c r="J58" i="26"/>
  <c r="G58" i="26"/>
  <c r="H108" i="26" s="1"/>
  <c r="E58" i="26"/>
  <c r="F108" i="26" s="1"/>
  <c r="J57" i="26"/>
  <c r="G57" i="26"/>
  <c r="E57" i="26"/>
  <c r="J56" i="26"/>
  <c r="G56" i="26"/>
  <c r="H106" i="26" s="1"/>
  <c r="E56" i="26"/>
  <c r="J55" i="26"/>
  <c r="G55" i="26"/>
  <c r="H105" i="26" s="1"/>
  <c r="E55" i="26"/>
  <c r="J54" i="26"/>
  <c r="G54" i="26"/>
  <c r="E54" i="26"/>
  <c r="J53" i="26"/>
  <c r="G53" i="26"/>
  <c r="E53" i="26"/>
  <c r="J52" i="26"/>
  <c r="G52" i="26"/>
  <c r="E52" i="26"/>
  <c r="F102" i="26" s="1"/>
  <c r="J51" i="26"/>
  <c r="G51" i="26"/>
  <c r="E51" i="26"/>
  <c r="J50" i="26"/>
  <c r="G50" i="26"/>
  <c r="H100" i="26" s="1"/>
  <c r="E50" i="26"/>
  <c r="F100" i="26" s="1"/>
  <c r="J49" i="26"/>
  <c r="G49" i="26"/>
  <c r="E49" i="26"/>
  <c r="J48" i="26"/>
  <c r="G48" i="26"/>
  <c r="H98" i="26" s="1"/>
  <c r="E48" i="26"/>
  <c r="J47" i="26"/>
  <c r="G47" i="26"/>
  <c r="H97" i="26" s="1"/>
  <c r="E47" i="26"/>
  <c r="J46" i="26"/>
  <c r="G46" i="26"/>
  <c r="E46" i="26"/>
  <c r="J45" i="26"/>
  <c r="G45" i="26"/>
  <c r="E45" i="26"/>
  <c r="J44" i="26"/>
  <c r="G44" i="26"/>
  <c r="E44" i="26"/>
  <c r="F94" i="26" s="1"/>
  <c r="J43" i="26"/>
  <c r="G43" i="26"/>
  <c r="E43" i="26"/>
  <c r="J42" i="26"/>
  <c r="G42" i="26"/>
  <c r="H92" i="26" s="1"/>
  <c r="E42" i="26"/>
  <c r="F92" i="26" s="1"/>
  <c r="J41" i="26"/>
  <c r="G41" i="26"/>
  <c r="E41" i="26"/>
  <c r="J40" i="26"/>
  <c r="G40" i="26"/>
  <c r="H90" i="26" s="1"/>
  <c r="E40" i="26"/>
  <c r="J39" i="26"/>
  <c r="G39" i="26"/>
  <c r="H89" i="26" s="1"/>
  <c r="E39" i="26"/>
  <c r="J38" i="26"/>
  <c r="G38" i="26"/>
  <c r="E38" i="26"/>
  <c r="J37" i="26"/>
  <c r="G37" i="26"/>
  <c r="E37" i="26"/>
  <c r="J36" i="26"/>
  <c r="G36" i="26"/>
  <c r="E36" i="26"/>
  <c r="F86" i="26" s="1"/>
  <c r="J35" i="26"/>
  <c r="G35" i="26"/>
  <c r="E35" i="26"/>
  <c r="J34" i="26"/>
  <c r="G34" i="26"/>
  <c r="H84" i="26" s="1"/>
  <c r="E34" i="26"/>
  <c r="F84" i="26" s="1"/>
  <c r="J33" i="26"/>
  <c r="G33" i="26"/>
  <c r="E33" i="26"/>
  <c r="J32" i="26"/>
  <c r="G32" i="26"/>
  <c r="H82" i="26" s="1"/>
  <c r="E32" i="26"/>
  <c r="J31" i="26"/>
  <c r="G31" i="26"/>
  <c r="H81" i="26" s="1"/>
  <c r="E31" i="26"/>
  <c r="J30" i="26"/>
  <c r="G30" i="26"/>
  <c r="E30" i="26"/>
  <c r="J29" i="26"/>
  <c r="G29" i="26"/>
  <c r="E29" i="26"/>
  <c r="E338" i="26" s="1"/>
  <c r="J28" i="26"/>
  <c r="G28" i="26"/>
  <c r="E28" i="26"/>
  <c r="F78" i="26" s="1"/>
  <c r="J27" i="26"/>
  <c r="G27" i="26"/>
  <c r="E27" i="26"/>
  <c r="J26" i="26"/>
  <c r="G26" i="26"/>
  <c r="H76" i="26" s="1"/>
  <c r="E26" i="26"/>
  <c r="F76" i="26" s="1"/>
  <c r="J25" i="26"/>
  <c r="G25" i="26"/>
  <c r="E25" i="26"/>
  <c r="J24" i="26"/>
  <c r="G24" i="26"/>
  <c r="H74" i="26" s="1"/>
  <c r="E24" i="26"/>
  <c r="J23" i="26"/>
  <c r="G23" i="26"/>
  <c r="H73" i="26" s="1"/>
  <c r="E23" i="26"/>
  <c r="J22" i="26"/>
  <c r="G22" i="26"/>
  <c r="E22" i="26"/>
  <c r="J21" i="26"/>
  <c r="G21" i="26"/>
  <c r="E21" i="26"/>
  <c r="J20" i="26"/>
  <c r="G20" i="26"/>
  <c r="E20" i="26"/>
  <c r="F70" i="26" s="1"/>
  <c r="J19" i="26"/>
  <c r="G19" i="26"/>
  <c r="E19" i="26"/>
  <c r="J18" i="26"/>
  <c r="G18" i="26"/>
  <c r="H68" i="26" s="1"/>
  <c r="E18" i="26"/>
  <c r="F68" i="26" s="1"/>
  <c r="J17" i="26"/>
  <c r="G17" i="26"/>
  <c r="E17" i="26"/>
  <c r="J16" i="26"/>
  <c r="G16" i="26"/>
  <c r="H66" i="26" s="1"/>
  <c r="E16" i="26"/>
  <c r="J15" i="26"/>
  <c r="G15" i="26"/>
  <c r="H65" i="26" s="1"/>
  <c r="E15" i="26"/>
  <c r="J14" i="26"/>
  <c r="G14" i="26"/>
  <c r="E14" i="26"/>
  <c r="J13" i="26"/>
  <c r="G13" i="26"/>
  <c r="E13" i="26"/>
  <c r="J12" i="26"/>
  <c r="G12" i="26"/>
  <c r="E12" i="26"/>
  <c r="F62" i="26" s="1"/>
  <c r="J11" i="26"/>
  <c r="G11" i="26"/>
  <c r="E11" i="26"/>
  <c r="J10" i="26"/>
  <c r="G10" i="26"/>
  <c r="E10" i="26"/>
  <c r="J9" i="26"/>
  <c r="G9" i="26"/>
  <c r="E9" i="26"/>
  <c r="J8" i="26"/>
  <c r="G8" i="26"/>
  <c r="E8" i="26"/>
  <c r="J7" i="26"/>
  <c r="G7" i="26"/>
  <c r="E7" i="26"/>
  <c r="J6" i="26"/>
  <c r="G6" i="26"/>
  <c r="E6" i="26"/>
  <c r="J5" i="26"/>
  <c r="G5" i="26"/>
  <c r="E5" i="26"/>
  <c r="J4" i="26"/>
  <c r="G4" i="26"/>
  <c r="E4" i="26"/>
  <c r="J3" i="26"/>
  <c r="G3" i="26"/>
  <c r="E3" i="26"/>
  <c r="J2" i="26"/>
  <c r="G2" i="26"/>
  <c r="E2" i="26"/>
  <c r="E396" i="25"/>
  <c r="J395" i="25"/>
  <c r="H395" i="25"/>
  <c r="G398" i="25" s="1"/>
  <c r="G395" i="25"/>
  <c r="E395" i="25"/>
  <c r="F395" i="25" s="1"/>
  <c r="E398" i="25" s="1"/>
  <c r="J394" i="25"/>
  <c r="G394" i="25"/>
  <c r="H394" i="25" s="1"/>
  <c r="E394" i="25"/>
  <c r="F394" i="25" s="1"/>
  <c r="J393" i="25"/>
  <c r="G393" i="25"/>
  <c r="H393" i="25" s="1"/>
  <c r="E393" i="25"/>
  <c r="F393" i="25" s="1"/>
  <c r="J392" i="25"/>
  <c r="G392" i="25"/>
  <c r="H392" i="25" s="1"/>
  <c r="E392" i="25"/>
  <c r="J391" i="25"/>
  <c r="G391" i="25"/>
  <c r="H391" i="25" s="1"/>
  <c r="F391" i="25"/>
  <c r="E391" i="25"/>
  <c r="J390" i="25"/>
  <c r="G390" i="25"/>
  <c r="E390" i="25"/>
  <c r="J389" i="25"/>
  <c r="H389" i="25"/>
  <c r="G389" i="25"/>
  <c r="F389" i="25"/>
  <c r="E389" i="25"/>
  <c r="J388" i="25"/>
  <c r="G388" i="25"/>
  <c r="E388" i="25"/>
  <c r="F388" i="25" s="1"/>
  <c r="J387" i="25"/>
  <c r="H387" i="25"/>
  <c r="G387" i="25"/>
  <c r="E387" i="25"/>
  <c r="F387" i="25" s="1"/>
  <c r="J386" i="25"/>
  <c r="G386" i="25"/>
  <c r="H386" i="25" s="1"/>
  <c r="E386" i="25"/>
  <c r="F386" i="25" s="1"/>
  <c r="J385" i="25"/>
  <c r="G385" i="25"/>
  <c r="H385" i="25" s="1"/>
  <c r="E385" i="25"/>
  <c r="F385" i="25" s="1"/>
  <c r="J384" i="25"/>
  <c r="G384" i="25"/>
  <c r="H384" i="25" s="1"/>
  <c r="E384" i="25"/>
  <c r="J383" i="25"/>
  <c r="G383" i="25"/>
  <c r="H383" i="25" s="1"/>
  <c r="F383" i="25"/>
  <c r="E383" i="25"/>
  <c r="J382" i="25"/>
  <c r="G382" i="25"/>
  <c r="E382" i="25"/>
  <c r="J381" i="25"/>
  <c r="H381" i="25"/>
  <c r="G381" i="25"/>
  <c r="F381" i="25"/>
  <c r="E381" i="25"/>
  <c r="J380" i="25"/>
  <c r="G380" i="25"/>
  <c r="E380" i="25"/>
  <c r="F380" i="25" s="1"/>
  <c r="J379" i="25"/>
  <c r="H379" i="25"/>
  <c r="G379" i="25"/>
  <c r="E379" i="25"/>
  <c r="F379" i="25" s="1"/>
  <c r="J378" i="25"/>
  <c r="G378" i="25"/>
  <c r="H378" i="25" s="1"/>
  <c r="E378" i="25"/>
  <c r="F378" i="25" s="1"/>
  <c r="J377" i="25"/>
  <c r="G377" i="25"/>
  <c r="H377" i="25" s="1"/>
  <c r="E377" i="25"/>
  <c r="F377" i="25" s="1"/>
  <c r="J376" i="25"/>
  <c r="G376" i="25"/>
  <c r="H376" i="25" s="1"/>
  <c r="E376" i="25"/>
  <c r="J375" i="25"/>
  <c r="G375" i="25"/>
  <c r="H375" i="25" s="1"/>
  <c r="F375" i="25"/>
  <c r="E375" i="25"/>
  <c r="J374" i="25"/>
  <c r="G374" i="25"/>
  <c r="E374" i="25"/>
  <c r="J373" i="25"/>
  <c r="H373" i="25"/>
  <c r="G373" i="25"/>
  <c r="F373" i="25"/>
  <c r="E373" i="25"/>
  <c r="J372" i="25"/>
  <c r="G372" i="25"/>
  <c r="E372" i="25"/>
  <c r="F372" i="25" s="1"/>
  <c r="J371" i="25"/>
  <c r="H371" i="25"/>
  <c r="G371" i="25"/>
  <c r="E371" i="25"/>
  <c r="F371" i="25" s="1"/>
  <c r="J370" i="25"/>
  <c r="G370" i="25"/>
  <c r="H370" i="25" s="1"/>
  <c r="E370" i="25"/>
  <c r="F370" i="25" s="1"/>
  <c r="J369" i="25"/>
  <c r="G369" i="25"/>
  <c r="H369" i="25" s="1"/>
  <c r="E369" i="25"/>
  <c r="F369" i="25" s="1"/>
  <c r="J368" i="25"/>
  <c r="G368" i="25"/>
  <c r="H368" i="25" s="1"/>
  <c r="E368" i="25"/>
  <c r="J367" i="25"/>
  <c r="G367" i="25"/>
  <c r="H367" i="25" s="1"/>
  <c r="F367" i="25"/>
  <c r="E367" i="25"/>
  <c r="J366" i="25"/>
  <c r="G366" i="25"/>
  <c r="E366" i="25"/>
  <c r="J365" i="25"/>
  <c r="H365" i="25"/>
  <c r="G365" i="25"/>
  <c r="F365" i="25"/>
  <c r="E365" i="25"/>
  <c r="J364" i="25"/>
  <c r="G364" i="25"/>
  <c r="E364" i="25"/>
  <c r="F364" i="25" s="1"/>
  <c r="J363" i="25"/>
  <c r="H363" i="25"/>
  <c r="G363" i="25"/>
  <c r="E363" i="25"/>
  <c r="F363" i="25" s="1"/>
  <c r="J362" i="25"/>
  <c r="G362" i="25"/>
  <c r="H362" i="25" s="1"/>
  <c r="E362" i="25"/>
  <c r="F362" i="25" s="1"/>
  <c r="J361" i="25"/>
  <c r="G361" i="25"/>
  <c r="H361" i="25" s="1"/>
  <c r="E361" i="25"/>
  <c r="F361" i="25" s="1"/>
  <c r="J360" i="25"/>
  <c r="G360" i="25"/>
  <c r="H360" i="25" s="1"/>
  <c r="E360" i="25"/>
  <c r="J359" i="25"/>
  <c r="G359" i="25"/>
  <c r="H359" i="25" s="1"/>
  <c r="F359" i="25"/>
  <c r="E359" i="25"/>
  <c r="J358" i="25"/>
  <c r="G358" i="25"/>
  <c r="E358" i="25"/>
  <c r="J357" i="25"/>
  <c r="H357" i="25"/>
  <c r="G357" i="25"/>
  <c r="F357" i="25"/>
  <c r="E357" i="25"/>
  <c r="J356" i="25"/>
  <c r="G356" i="25"/>
  <c r="E356" i="25"/>
  <c r="F356" i="25" s="1"/>
  <c r="J355" i="25"/>
  <c r="H355" i="25"/>
  <c r="G355" i="25"/>
  <c r="E355" i="25"/>
  <c r="F355" i="25" s="1"/>
  <c r="J354" i="25"/>
  <c r="G354" i="25"/>
  <c r="H354" i="25" s="1"/>
  <c r="E354" i="25"/>
  <c r="F354" i="25" s="1"/>
  <c r="J353" i="25"/>
  <c r="G353" i="25"/>
  <c r="H353" i="25" s="1"/>
  <c r="E353" i="25"/>
  <c r="F353" i="25" s="1"/>
  <c r="J352" i="25"/>
  <c r="G352" i="25"/>
  <c r="H352" i="25" s="1"/>
  <c r="E352" i="25"/>
  <c r="J351" i="25"/>
  <c r="G351" i="25"/>
  <c r="H351" i="25" s="1"/>
  <c r="F351" i="25"/>
  <c r="E351" i="25"/>
  <c r="J350" i="25"/>
  <c r="G350" i="25"/>
  <c r="E350" i="25"/>
  <c r="J349" i="25"/>
  <c r="H349" i="25"/>
  <c r="G349" i="25"/>
  <c r="F349" i="25"/>
  <c r="E349" i="25"/>
  <c r="J348" i="25"/>
  <c r="G348" i="25"/>
  <c r="E348" i="25"/>
  <c r="F348" i="25" s="1"/>
  <c r="J347" i="25"/>
  <c r="H347" i="25"/>
  <c r="G347" i="25"/>
  <c r="E347" i="25"/>
  <c r="F347" i="25" s="1"/>
  <c r="J346" i="25"/>
  <c r="G346" i="25"/>
  <c r="H346" i="25" s="1"/>
  <c r="E346" i="25"/>
  <c r="F346" i="25" s="1"/>
  <c r="J345" i="25"/>
  <c r="G345" i="25"/>
  <c r="H345" i="25" s="1"/>
  <c r="E345" i="25"/>
  <c r="F345" i="25" s="1"/>
  <c r="J344" i="25"/>
  <c r="G344" i="25"/>
  <c r="H344" i="25" s="1"/>
  <c r="E344" i="25"/>
  <c r="J343" i="25"/>
  <c r="G343" i="25"/>
  <c r="H343" i="25" s="1"/>
  <c r="F343" i="25"/>
  <c r="E343" i="25"/>
  <c r="J342" i="25"/>
  <c r="G342" i="25"/>
  <c r="E342" i="25"/>
  <c r="F392" i="25" s="1"/>
  <c r="J341" i="25"/>
  <c r="H341" i="25"/>
  <c r="G341" i="25"/>
  <c r="F341" i="25"/>
  <c r="E341" i="25"/>
  <c r="J340" i="25"/>
  <c r="G340" i="25"/>
  <c r="H390" i="25" s="1"/>
  <c r="E340" i="25"/>
  <c r="J339" i="25"/>
  <c r="H339" i="25"/>
  <c r="G339" i="25"/>
  <c r="E339" i="25"/>
  <c r="F339" i="25" s="1"/>
  <c r="J338" i="25"/>
  <c r="G338" i="25"/>
  <c r="E338" i="25"/>
  <c r="F338" i="25" s="1"/>
  <c r="J337" i="25"/>
  <c r="G337" i="25"/>
  <c r="H337" i="25" s="1"/>
  <c r="E337" i="25"/>
  <c r="F337" i="25" s="1"/>
  <c r="J336" i="25"/>
  <c r="G336" i="25"/>
  <c r="H336" i="25" s="1"/>
  <c r="E336" i="25"/>
  <c r="J335" i="25"/>
  <c r="G335" i="25"/>
  <c r="H335" i="25" s="1"/>
  <c r="F335" i="25"/>
  <c r="E335" i="25"/>
  <c r="J334" i="25"/>
  <c r="G334" i="25"/>
  <c r="E334" i="25"/>
  <c r="F384" i="25" s="1"/>
  <c r="J333" i="25"/>
  <c r="H333" i="25"/>
  <c r="G333" i="25"/>
  <c r="F333" i="25"/>
  <c r="E333" i="25"/>
  <c r="J332" i="25"/>
  <c r="G332" i="25"/>
  <c r="H382" i="25" s="1"/>
  <c r="E332" i="25"/>
  <c r="J331" i="25"/>
  <c r="H331" i="25"/>
  <c r="G331" i="25"/>
  <c r="E331" i="25"/>
  <c r="F331" i="25" s="1"/>
  <c r="J330" i="25"/>
  <c r="G330" i="25"/>
  <c r="E330" i="25"/>
  <c r="F330" i="25" s="1"/>
  <c r="J329" i="25"/>
  <c r="G329" i="25"/>
  <c r="H329" i="25" s="1"/>
  <c r="E329" i="25"/>
  <c r="F329" i="25" s="1"/>
  <c r="J328" i="25"/>
  <c r="G328" i="25"/>
  <c r="H328" i="25" s="1"/>
  <c r="E328" i="25"/>
  <c r="J327" i="25"/>
  <c r="G327" i="25"/>
  <c r="H327" i="25" s="1"/>
  <c r="F327" i="25"/>
  <c r="E327" i="25"/>
  <c r="J326" i="25"/>
  <c r="G326" i="25"/>
  <c r="E326" i="25"/>
  <c r="F376" i="25" s="1"/>
  <c r="J325" i="25"/>
  <c r="H325" i="25"/>
  <c r="G325" i="25"/>
  <c r="F325" i="25"/>
  <c r="E325" i="25"/>
  <c r="J324" i="25"/>
  <c r="G324" i="25"/>
  <c r="H374" i="25" s="1"/>
  <c r="E324" i="25"/>
  <c r="J323" i="25"/>
  <c r="H323" i="25"/>
  <c r="G323" i="25"/>
  <c r="E323" i="25"/>
  <c r="F323" i="25" s="1"/>
  <c r="J322" i="25"/>
  <c r="G322" i="25"/>
  <c r="E322" i="25"/>
  <c r="F322" i="25" s="1"/>
  <c r="J321" i="25"/>
  <c r="G321" i="25"/>
  <c r="H321" i="25" s="1"/>
  <c r="E321" i="25"/>
  <c r="F321" i="25" s="1"/>
  <c r="J320" i="25"/>
  <c r="G320" i="25"/>
  <c r="H320" i="25" s="1"/>
  <c r="E320" i="25"/>
  <c r="J319" i="25"/>
  <c r="G319" i="25"/>
  <c r="H319" i="25" s="1"/>
  <c r="F319" i="25"/>
  <c r="E319" i="25"/>
  <c r="J318" i="25"/>
  <c r="G318" i="25"/>
  <c r="E318" i="25"/>
  <c r="F368" i="25" s="1"/>
  <c r="J317" i="25"/>
  <c r="H317" i="25"/>
  <c r="G317" i="25"/>
  <c r="F317" i="25"/>
  <c r="E317" i="25"/>
  <c r="J316" i="25"/>
  <c r="G316" i="25"/>
  <c r="H366" i="25" s="1"/>
  <c r="E316" i="25"/>
  <c r="J315" i="25"/>
  <c r="H315" i="25"/>
  <c r="G315" i="25"/>
  <c r="E315" i="25"/>
  <c r="F315" i="25" s="1"/>
  <c r="J314" i="25"/>
  <c r="G314" i="25"/>
  <c r="E314" i="25"/>
  <c r="F314" i="25" s="1"/>
  <c r="J313" i="25"/>
  <c r="G313" i="25"/>
  <c r="H313" i="25" s="1"/>
  <c r="E313" i="25"/>
  <c r="F313" i="25" s="1"/>
  <c r="J312" i="25"/>
  <c r="G312" i="25"/>
  <c r="H312" i="25" s="1"/>
  <c r="E312" i="25"/>
  <c r="J311" i="25"/>
  <c r="G311" i="25"/>
  <c r="H311" i="25" s="1"/>
  <c r="F311" i="25"/>
  <c r="E311" i="25"/>
  <c r="J310" i="25"/>
  <c r="G310" i="25"/>
  <c r="E310" i="25"/>
  <c r="F360" i="25" s="1"/>
  <c r="J309" i="25"/>
  <c r="H309" i="25"/>
  <c r="G309" i="25"/>
  <c r="F309" i="25"/>
  <c r="E309" i="25"/>
  <c r="J308" i="25"/>
  <c r="G308" i="25"/>
  <c r="H358" i="25" s="1"/>
  <c r="E308" i="25"/>
  <c r="J307" i="25"/>
  <c r="H307" i="25"/>
  <c r="G307" i="25"/>
  <c r="E307" i="25"/>
  <c r="F307" i="25" s="1"/>
  <c r="J306" i="25"/>
  <c r="G306" i="25"/>
  <c r="E306" i="25"/>
  <c r="F306" i="25" s="1"/>
  <c r="J305" i="25"/>
  <c r="G305" i="25"/>
  <c r="H305" i="25" s="1"/>
  <c r="E305" i="25"/>
  <c r="F305" i="25" s="1"/>
  <c r="J304" i="25"/>
  <c r="G304" i="25"/>
  <c r="H304" i="25" s="1"/>
  <c r="E304" i="25"/>
  <c r="J303" i="25"/>
  <c r="G303" i="25"/>
  <c r="H303" i="25" s="1"/>
  <c r="F303" i="25"/>
  <c r="E303" i="25"/>
  <c r="J302" i="25"/>
  <c r="G302" i="25"/>
  <c r="E302" i="25"/>
  <c r="F352" i="25" s="1"/>
  <c r="J301" i="25"/>
  <c r="H301" i="25"/>
  <c r="G301" i="25"/>
  <c r="F301" i="25"/>
  <c r="E301" i="25"/>
  <c r="J300" i="25"/>
  <c r="G300" i="25"/>
  <c r="H350" i="25" s="1"/>
  <c r="E300" i="25"/>
  <c r="J299" i="25"/>
  <c r="H299" i="25"/>
  <c r="G299" i="25"/>
  <c r="E299" i="25"/>
  <c r="F299" i="25" s="1"/>
  <c r="J298" i="25"/>
  <c r="G298" i="25"/>
  <c r="E298" i="25"/>
  <c r="F298" i="25" s="1"/>
  <c r="J297" i="25"/>
  <c r="G297" i="25"/>
  <c r="H297" i="25" s="1"/>
  <c r="E297" i="25"/>
  <c r="F297" i="25" s="1"/>
  <c r="J296" i="25"/>
  <c r="G296" i="25"/>
  <c r="H296" i="25" s="1"/>
  <c r="E296" i="25"/>
  <c r="J295" i="25"/>
  <c r="G295" i="25"/>
  <c r="H295" i="25" s="1"/>
  <c r="F295" i="25"/>
  <c r="E295" i="25"/>
  <c r="J294" i="25"/>
  <c r="G294" i="25"/>
  <c r="E294" i="25"/>
  <c r="F344" i="25" s="1"/>
  <c r="J293" i="25"/>
  <c r="H293" i="25"/>
  <c r="G293" i="25"/>
  <c r="F293" i="25"/>
  <c r="E293" i="25"/>
  <c r="J292" i="25"/>
  <c r="G292" i="25"/>
  <c r="H342" i="25" s="1"/>
  <c r="E292" i="25"/>
  <c r="J291" i="25"/>
  <c r="H291" i="25"/>
  <c r="G291" i="25"/>
  <c r="E291" i="25"/>
  <c r="F291" i="25" s="1"/>
  <c r="J290" i="25"/>
  <c r="G290" i="25"/>
  <c r="E290" i="25"/>
  <c r="F290" i="25" s="1"/>
  <c r="J289" i="25"/>
  <c r="G289" i="25"/>
  <c r="H289" i="25" s="1"/>
  <c r="E289" i="25"/>
  <c r="F289" i="25" s="1"/>
  <c r="J288" i="25"/>
  <c r="G288" i="25"/>
  <c r="H288" i="25" s="1"/>
  <c r="E288" i="25"/>
  <c r="J287" i="25"/>
  <c r="G287" i="25"/>
  <c r="H287" i="25" s="1"/>
  <c r="F287" i="25"/>
  <c r="E287" i="25"/>
  <c r="J286" i="25"/>
  <c r="G286" i="25"/>
  <c r="E286" i="25"/>
  <c r="F336" i="25" s="1"/>
  <c r="J285" i="25"/>
  <c r="H285" i="25"/>
  <c r="G285" i="25"/>
  <c r="F285" i="25"/>
  <c r="E285" i="25"/>
  <c r="J284" i="25"/>
  <c r="G284" i="25"/>
  <c r="H334" i="25" s="1"/>
  <c r="E284" i="25"/>
  <c r="J283" i="25"/>
  <c r="H283" i="25"/>
  <c r="G283" i="25"/>
  <c r="E283" i="25"/>
  <c r="F283" i="25" s="1"/>
  <c r="J282" i="25"/>
  <c r="G282" i="25"/>
  <c r="E282" i="25"/>
  <c r="F282" i="25" s="1"/>
  <c r="J281" i="25"/>
  <c r="G281" i="25"/>
  <c r="H281" i="25" s="1"/>
  <c r="E281" i="25"/>
  <c r="F281" i="25" s="1"/>
  <c r="J280" i="25"/>
  <c r="G280" i="25"/>
  <c r="H280" i="25" s="1"/>
  <c r="E280" i="25"/>
  <c r="J279" i="25"/>
  <c r="G279" i="25"/>
  <c r="H279" i="25" s="1"/>
  <c r="F279" i="25"/>
  <c r="E279" i="25"/>
  <c r="J278" i="25"/>
  <c r="G278" i="25"/>
  <c r="E278" i="25"/>
  <c r="F328" i="25" s="1"/>
  <c r="J277" i="25"/>
  <c r="H277" i="25"/>
  <c r="G277" i="25"/>
  <c r="F277" i="25"/>
  <c r="E277" i="25"/>
  <c r="J276" i="25"/>
  <c r="G276" i="25"/>
  <c r="H326" i="25" s="1"/>
  <c r="E276" i="25"/>
  <c r="J275" i="25"/>
  <c r="H275" i="25"/>
  <c r="G275" i="25"/>
  <c r="E275" i="25"/>
  <c r="F275" i="25" s="1"/>
  <c r="J274" i="25"/>
  <c r="G274" i="25"/>
  <c r="E274" i="25"/>
  <c r="F274" i="25" s="1"/>
  <c r="J273" i="25"/>
  <c r="G273" i="25"/>
  <c r="H273" i="25" s="1"/>
  <c r="E273" i="25"/>
  <c r="F273" i="25" s="1"/>
  <c r="J272" i="25"/>
  <c r="G272" i="25"/>
  <c r="H272" i="25" s="1"/>
  <c r="E272" i="25"/>
  <c r="J271" i="25"/>
  <c r="G271" i="25"/>
  <c r="H271" i="25" s="1"/>
  <c r="F271" i="25"/>
  <c r="E271" i="25"/>
  <c r="J270" i="25"/>
  <c r="G270" i="25"/>
  <c r="E270" i="25"/>
  <c r="F320" i="25" s="1"/>
  <c r="J269" i="25"/>
  <c r="H269" i="25"/>
  <c r="G269" i="25"/>
  <c r="F269" i="25"/>
  <c r="E269" i="25"/>
  <c r="J268" i="25"/>
  <c r="G268" i="25"/>
  <c r="H318" i="25" s="1"/>
  <c r="E268" i="25"/>
  <c r="J267" i="25"/>
  <c r="H267" i="25"/>
  <c r="G267" i="25"/>
  <c r="E267" i="25"/>
  <c r="F267" i="25" s="1"/>
  <c r="J266" i="25"/>
  <c r="G266" i="25"/>
  <c r="E266" i="25"/>
  <c r="F266" i="25" s="1"/>
  <c r="J265" i="25"/>
  <c r="G265" i="25"/>
  <c r="H265" i="25" s="1"/>
  <c r="E265" i="25"/>
  <c r="F265" i="25" s="1"/>
  <c r="J264" i="25"/>
  <c r="G264" i="25"/>
  <c r="H264" i="25" s="1"/>
  <c r="E264" i="25"/>
  <c r="J263" i="25"/>
  <c r="G263" i="25"/>
  <c r="H263" i="25" s="1"/>
  <c r="F263" i="25"/>
  <c r="E263" i="25"/>
  <c r="J262" i="25"/>
  <c r="G262" i="25"/>
  <c r="E262" i="25"/>
  <c r="F312" i="25" s="1"/>
  <c r="J261" i="25"/>
  <c r="H261" i="25"/>
  <c r="G261" i="25"/>
  <c r="F261" i="25"/>
  <c r="E261" i="25"/>
  <c r="J260" i="25"/>
  <c r="G260" i="25"/>
  <c r="H310" i="25" s="1"/>
  <c r="E260" i="25"/>
  <c r="J259" i="25"/>
  <c r="H259" i="25"/>
  <c r="G259" i="25"/>
  <c r="E259" i="25"/>
  <c r="F259" i="25" s="1"/>
  <c r="J258" i="25"/>
  <c r="G258" i="25"/>
  <c r="E258" i="25"/>
  <c r="F258" i="25" s="1"/>
  <c r="J257" i="25"/>
  <c r="G257" i="25"/>
  <c r="H257" i="25" s="1"/>
  <c r="E257" i="25"/>
  <c r="F257" i="25" s="1"/>
  <c r="J256" i="25"/>
  <c r="G256" i="25"/>
  <c r="H256" i="25" s="1"/>
  <c r="E256" i="25"/>
  <c r="J255" i="25"/>
  <c r="G255" i="25"/>
  <c r="H255" i="25" s="1"/>
  <c r="F255" i="25"/>
  <c r="E255" i="25"/>
  <c r="J254" i="25"/>
  <c r="G254" i="25"/>
  <c r="E254" i="25"/>
  <c r="F304" i="25" s="1"/>
  <c r="J253" i="25"/>
  <c r="H253" i="25"/>
  <c r="G253" i="25"/>
  <c r="F253" i="25"/>
  <c r="E253" i="25"/>
  <c r="J252" i="25"/>
  <c r="G252" i="25"/>
  <c r="H302" i="25" s="1"/>
  <c r="E252" i="25"/>
  <c r="J251" i="25"/>
  <c r="H251" i="25"/>
  <c r="G251" i="25"/>
  <c r="E251" i="25"/>
  <c r="F251" i="25" s="1"/>
  <c r="J250" i="25"/>
  <c r="G250" i="25"/>
  <c r="E250" i="25"/>
  <c r="F250" i="25" s="1"/>
  <c r="J249" i="25"/>
  <c r="G249" i="25"/>
  <c r="H249" i="25" s="1"/>
  <c r="E249" i="25"/>
  <c r="F249" i="25" s="1"/>
  <c r="J248" i="25"/>
  <c r="G248" i="25"/>
  <c r="H248" i="25" s="1"/>
  <c r="E248" i="25"/>
  <c r="J247" i="25"/>
  <c r="G247" i="25"/>
  <c r="H247" i="25" s="1"/>
  <c r="F247" i="25"/>
  <c r="E247" i="25"/>
  <c r="J246" i="25"/>
  <c r="G246" i="25"/>
  <c r="E246" i="25"/>
  <c r="F296" i="25" s="1"/>
  <c r="J245" i="25"/>
  <c r="H245" i="25"/>
  <c r="G245" i="25"/>
  <c r="F245" i="25"/>
  <c r="E245" i="25"/>
  <c r="J244" i="25"/>
  <c r="G244" i="25"/>
  <c r="H294" i="25" s="1"/>
  <c r="E244" i="25"/>
  <c r="J243" i="25"/>
  <c r="H243" i="25"/>
  <c r="G243" i="25"/>
  <c r="G397" i="25" s="1"/>
  <c r="E243" i="25"/>
  <c r="F243" i="25" s="1"/>
  <c r="J242" i="25"/>
  <c r="G242" i="25"/>
  <c r="E242" i="25"/>
  <c r="F242" i="25" s="1"/>
  <c r="J241" i="25"/>
  <c r="G241" i="25"/>
  <c r="H241" i="25" s="1"/>
  <c r="E241" i="25"/>
  <c r="F241" i="25" s="1"/>
  <c r="J240" i="25"/>
  <c r="G240" i="25"/>
  <c r="H240" i="25" s="1"/>
  <c r="E240" i="25"/>
  <c r="J239" i="25"/>
  <c r="G239" i="25"/>
  <c r="H239" i="25" s="1"/>
  <c r="F239" i="25"/>
  <c r="E239" i="25"/>
  <c r="J238" i="25"/>
  <c r="G238" i="25"/>
  <c r="E238" i="25"/>
  <c r="F288" i="25" s="1"/>
  <c r="J237" i="25"/>
  <c r="H237" i="25"/>
  <c r="G237" i="25"/>
  <c r="F237" i="25"/>
  <c r="E237" i="25"/>
  <c r="J236" i="25"/>
  <c r="G236" i="25"/>
  <c r="H286" i="25" s="1"/>
  <c r="E236" i="25"/>
  <c r="J235" i="25"/>
  <c r="H235" i="25"/>
  <c r="G235" i="25"/>
  <c r="E235" i="25"/>
  <c r="F235" i="25" s="1"/>
  <c r="J234" i="25"/>
  <c r="G234" i="25"/>
  <c r="E234" i="25"/>
  <c r="F234" i="25" s="1"/>
  <c r="J233" i="25"/>
  <c r="G233" i="25"/>
  <c r="H233" i="25" s="1"/>
  <c r="E233" i="25"/>
  <c r="F233" i="25" s="1"/>
  <c r="J232" i="25"/>
  <c r="G232" i="25"/>
  <c r="H232" i="25" s="1"/>
  <c r="E232" i="25"/>
  <c r="J231" i="25"/>
  <c r="G231" i="25"/>
  <c r="H231" i="25" s="1"/>
  <c r="F231" i="25"/>
  <c r="E231" i="25"/>
  <c r="J230" i="25"/>
  <c r="G230" i="25"/>
  <c r="E230" i="25"/>
  <c r="F280" i="25" s="1"/>
  <c r="J229" i="25"/>
  <c r="H229" i="25"/>
  <c r="G229" i="25"/>
  <c r="F229" i="25"/>
  <c r="E229" i="25"/>
  <c r="J228" i="25"/>
  <c r="G228" i="25"/>
  <c r="H278" i="25" s="1"/>
  <c r="E228" i="25"/>
  <c r="J227" i="25"/>
  <c r="H227" i="25"/>
  <c r="G227" i="25"/>
  <c r="E227" i="25"/>
  <c r="F227" i="25" s="1"/>
  <c r="J226" i="25"/>
  <c r="G226" i="25"/>
  <c r="E226" i="25"/>
  <c r="F226" i="25" s="1"/>
  <c r="J225" i="25"/>
  <c r="G225" i="25"/>
  <c r="H225" i="25" s="1"/>
  <c r="E225" i="25"/>
  <c r="F225" i="25" s="1"/>
  <c r="J224" i="25"/>
  <c r="G224" i="25"/>
  <c r="H224" i="25" s="1"/>
  <c r="E224" i="25"/>
  <c r="J223" i="25"/>
  <c r="G223" i="25"/>
  <c r="H223" i="25" s="1"/>
  <c r="F223" i="25"/>
  <c r="E223" i="25"/>
  <c r="J222" i="25"/>
  <c r="G222" i="25"/>
  <c r="E222" i="25"/>
  <c r="F272" i="25" s="1"/>
  <c r="J221" i="25"/>
  <c r="H221" i="25"/>
  <c r="G221" i="25"/>
  <c r="F221" i="25"/>
  <c r="E221" i="25"/>
  <c r="J220" i="25"/>
  <c r="G220" i="25"/>
  <c r="H270" i="25" s="1"/>
  <c r="E220" i="25"/>
  <c r="J219" i="25"/>
  <c r="H219" i="25"/>
  <c r="G219" i="25"/>
  <c r="E219" i="25"/>
  <c r="F219" i="25" s="1"/>
  <c r="J218" i="25"/>
  <c r="G218" i="25"/>
  <c r="E218" i="25"/>
  <c r="F218" i="25" s="1"/>
  <c r="J217" i="25"/>
  <c r="G217" i="25"/>
  <c r="H217" i="25" s="1"/>
  <c r="E217" i="25"/>
  <c r="F217" i="25" s="1"/>
  <c r="J216" i="25"/>
  <c r="G216" i="25"/>
  <c r="H216" i="25" s="1"/>
  <c r="E216" i="25"/>
  <c r="J215" i="25"/>
  <c r="G215" i="25"/>
  <c r="H215" i="25" s="1"/>
  <c r="F215" i="25"/>
  <c r="E215" i="25"/>
  <c r="J214" i="25"/>
  <c r="G214" i="25"/>
  <c r="E214" i="25"/>
  <c r="F264" i="25" s="1"/>
  <c r="J213" i="25"/>
  <c r="H213" i="25"/>
  <c r="G213" i="25"/>
  <c r="F213" i="25"/>
  <c r="E213" i="25"/>
  <c r="J212" i="25"/>
  <c r="G212" i="25"/>
  <c r="H262" i="25" s="1"/>
  <c r="E212" i="25"/>
  <c r="J211" i="25"/>
  <c r="H211" i="25"/>
  <c r="G211" i="25"/>
  <c r="E211" i="25"/>
  <c r="F211" i="25" s="1"/>
  <c r="J210" i="25"/>
  <c r="G210" i="25"/>
  <c r="E210" i="25"/>
  <c r="F210" i="25" s="1"/>
  <c r="J209" i="25"/>
  <c r="G209" i="25"/>
  <c r="H209" i="25" s="1"/>
  <c r="E209" i="25"/>
  <c r="F209" i="25" s="1"/>
  <c r="J208" i="25"/>
  <c r="G208" i="25"/>
  <c r="H208" i="25" s="1"/>
  <c r="E208" i="25"/>
  <c r="J207" i="25"/>
  <c r="G207" i="25"/>
  <c r="H207" i="25" s="1"/>
  <c r="F207" i="25"/>
  <c r="E207" i="25"/>
  <c r="J206" i="25"/>
  <c r="G206" i="25"/>
  <c r="E206" i="25"/>
  <c r="F256" i="25" s="1"/>
  <c r="J205" i="25"/>
  <c r="H205" i="25"/>
  <c r="G205" i="25"/>
  <c r="F205" i="25"/>
  <c r="E205" i="25"/>
  <c r="J204" i="25"/>
  <c r="G204" i="25"/>
  <c r="H254" i="25" s="1"/>
  <c r="E204" i="25"/>
  <c r="J203" i="25"/>
  <c r="H203" i="25"/>
  <c r="G203" i="25"/>
  <c r="E203" i="25"/>
  <c r="F203" i="25" s="1"/>
  <c r="J202" i="25"/>
  <c r="G202" i="25"/>
  <c r="E202" i="25"/>
  <c r="F202" i="25" s="1"/>
  <c r="J201" i="25"/>
  <c r="G201" i="25"/>
  <c r="H201" i="25" s="1"/>
  <c r="E201" i="25"/>
  <c r="F201" i="25" s="1"/>
  <c r="J200" i="25"/>
  <c r="G200" i="25"/>
  <c r="H200" i="25" s="1"/>
  <c r="E200" i="25"/>
  <c r="J199" i="25"/>
  <c r="G199" i="25"/>
  <c r="H199" i="25" s="1"/>
  <c r="F199" i="25"/>
  <c r="E199" i="25"/>
  <c r="J198" i="25"/>
  <c r="G198" i="25"/>
  <c r="E198" i="25"/>
  <c r="F248" i="25" s="1"/>
  <c r="J197" i="25"/>
  <c r="H197" i="25"/>
  <c r="G197" i="25"/>
  <c r="F197" i="25"/>
  <c r="E197" i="25"/>
  <c r="J196" i="25"/>
  <c r="G196" i="25"/>
  <c r="H246" i="25" s="1"/>
  <c r="E196" i="25"/>
  <c r="J195" i="25"/>
  <c r="H195" i="25"/>
  <c r="G195" i="25"/>
  <c r="E195" i="25"/>
  <c r="F195" i="25" s="1"/>
  <c r="J194" i="25"/>
  <c r="G194" i="25"/>
  <c r="E194" i="25"/>
  <c r="F194" i="25" s="1"/>
  <c r="J193" i="25"/>
  <c r="G193" i="25"/>
  <c r="H193" i="25" s="1"/>
  <c r="E193" i="25"/>
  <c r="F193" i="25" s="1"/>
  <c r="J192" i="25"/>
  <c r="G192" i="25"/>
  <c r="H192" i="25" s="1"/>
  <c r="E192" i="25"/>
  <c r="J191" i="25"/>
  <c r="G191" i="25"/>
  <c r="H191" i="25" s="1"/>
  <c r="F191" i="25"/>
  <c r="E191" i="25"/>
  <c r="J190" i="25"/>
  <c r="G190" i="25"/>
  <c r="E190" i="25"/>
  <c r="F240" i="25" s="1"/>
  <c r="J189" i="25"/>
  <c r="H189" i="25"/>
  <c r="G189" i="25"/>
  <c r="F189" i="25"/>
  <c r="E189" i="25"/>
  <c r="J188" i="25"/>
  <c r="G188" i="25"/>
  <c r="H238" i="25" s="1"/>
  <c r="E188" i="25"/>
  <c r="J187" i="25"/>
  <c r="H187" i="25"/>
  <c r="G187" i="25"/>
  <c r="E187" i="25"/>
  <c r="F187" i="25" s="1"/>
  <c r="J186" i="25"/>
  <c r="G186" i="25"/>
  <c r="E186" i="25"/>
  <c r="F186" i="25" s="1"/>
  <c r="J185" i="25"/>
  <c r="G185" i="25"/>
  <c r="H185" i="25" s="1"/>
  <c r="E185" i="25"/>
  <c r="F185" i="25" s="1"/>
  <c r="J184" i="25"/>
  <c r="G184" i="25"/>
  <c r="H184" i="25" s="1"/>
  <c r="E184" i="25"/>
  <c r="J183" i="25"/>
  <c r="G183" i="25"/>
  <c r="H183" i="25" s="1"/>
  <c r="F183" i="25"/>
  <c r="E183" i="25"/>
  <c r="J182" i="25"/>
  <c r="G182" i="25"/>
  <c r="E182" i="25"/>
  <c r="F232" i="25" s="1"/>
  <c r="J181" i="25"/>
  <c r="H181" i="25"/>
  <c r="G181" i="25"/>
  <c r="F181" i="25"/>
  <c r="E181" i="25"/>
  <c r="J180" i="25"/>
  <c r="G180" i="25"/>
  <c r="H230" i="25" s="1"/>
  <c r="E180" i="25"/>
  <c r="J179" i="25"/>
  <c r="H179" i="25"/>
  <c r="G179" i="25"/>
  <c r="E179" i="25"/>
  <c r="J178" i="25"/>
  <c r="G178" i="25"/>
  <c r="E178" i="25"/>
  <c r="F178" i="25" s="1"/>
  <c r="J177" i="25"/>
  <c r="G177" i="25"/>
  <c r="E177" i="25"/>
  <c r="F177" i="25" s="1"/>
  <c r="J176" i="25"/>
  <c r="G176" i="25"/>
  <c r="H176" i="25" s="1"/>
  <c r="E176" i="25"/>
  <c r="J175" i="25"/>
  <c r="G175" i="25"/>
  <c r="H175" i="25" s="1"/>
  <c r="F175" i="25"/>
  <c r="E175" i="25"/>
  <c r="J174" i="25"/>
  <c r="G174" i="25"/>
  <c r="E174" i="25"/>
  <c r="F224" i="25" s="1"/>
  <c r="J173" i="25"/>
  <c r="H173" i="25"/>
  <c r="G173" i="25"/>
  <c r="F173" i="25"/>
  <c r="E173" i="25"/>
  <c r="J172" i="25"/>
  <c r="G172" i="25"/>
  <c r="H222" i="25" s="1"/>
  <c r="E172" i="25"/>
  <c r="J171" i="25"/>
  <c r="G171" i="25"/>
  <c r="E171" i="25"/>
  <c r="J170" i="25"/>
  <c r="G170" i="25"/>
  <c r="E170" i="25"/>
  <c r="F170" i="25" s="1"/>
  <c r="J169" i="25"/>
  <c r="G169" i="25"/>
  <c r="E169" i="25"/>
  <c r="F169" i="25" s="1"/>
  <c r="J168" i="25"/>
  <c r="G168" i="25"/>
  <c r="H168" i="25" s="1"/>
  <c r="E168" i="25"/>
  <c r="J167" i="25"/>
  <c r="G167" i="25"/>
  <c r="H167" i="25" s="1"/>
  <c r="F167" i="25"/>
  <c r="E167" i="25"/>
  <c r="J166" i="25"/>
  <c r="G166" i="25"/>
  <c r="E166" i="25"/>
  <c r="F216" i="25" s="1"/>
  <c r="J165" i="25"/>
  <c r="H165" i="25"/>
  <c r="G165" i="25"/>
  <c r="F165" i="25"/>
  <c r="E165" i="25"/>
  <c r="J164" i="25"/>
  <c r="G164" i="25"/>
  <c r="H214" i="25" s="1"/>
  <c r="E164" i="25"/>
  <c r="J163" i="25"/>
  <c r="G163" i="25"/>
  <c r="E163" i="25"/>
  <c r="J162" i="25"/>
  <c r="G162" i="25"/>
  <c r="E162" i="25"/>
  <c r="F162" i="25" s="1"/>
  <c r="J161" i="25"/>
  <c r="G161" i="25"/>
  <c r="E161" i="25"/>
  <c r="F161" i="25" s="1"/>
  <c r="J160" i="25"/>
  <c r="G160" i="25"/>
  <c r="H160" i="25" s="1"/>
  <c r="E160" i="25"/>
  <c r="J159" i="25"/>
  <c r="G159" i="25"/>
  <c r="H159" i="25" s="1"/>
  <c r="F159" i="25"/>
  <c r="E159" i="25"/>
  <c r="J158" i="25"/>
  <c r="G158" i="25"/>
  <c r="E158" i="25"/>
  <c r="F208" i="25" s="1"/>
  <c r="J157" i="25"/>
  <c r="H157" i="25"/>
  <c r="G157" i="25"/>
  <c r="E157" i="25"/>
  <c r="J156" i="25"/>
  <c r="G156" i="25"/>
  <c r="H206" i="25" s="1"/>
  <c r="E156" i="25"/>
  <c r="J155" i="25"/>
  <c r="G155" i="25"/>
  <c r="E155" i="25"/>
  <c r="F155" i="25" s="1"/>
  <c r="J154" i="25"/>
  <c r="G154" i="25"/>
  <c r="E154" i="25"/>
  <c r="F154" i="25" s="1"/>
  <c r="J153" i="25"/>
  <c r="G153" i="25"/>
  <c r="E153" i="25"/>
  <c r="F153" i="25" s="1"/>
  <c r="J152" i="25"/>
  <c r="G152" i="25"/>
  <c r="H152" i="25" s="1"/>
  <c r="E152" i="25"/>
  <c r="J151" i="25"/>
  <c r="G151" i="25"/>
  <c r="H151" i="25" s="1"/>
  <c r="E151" i="25"/>
  <c r="J150" i="25"/>
  <c r="G150" i="25"/>
  <c r="E150" i="25"/>
  <c r="F200" i="25" s="1"/>
  <c r="J149" i="25"/>
  <c r="H149" i="25"/>
  <c r="G149" i="25"/>
  <c r="E149" i="25"/>
  <c r="J148" i="25"/>
  <c r="G148" i="25"/>
  <c r="H198" i="25" s="1"/>
  <c r="E148" i="25"/>
  <c r="J147" i="25"/>
  <c r="H147" i="25"/>
  <c r="G147" i="25"/>
  <c r="E147" i="25"/>
  <c r="J146" i="25"/>
  <c r="G146" i="25"/>
  <c r="E146" i="25"/>
  <c r="J145" i="25"/>
  <c r="G145" i="25"/>
  <c r="E145" i="25"/>
  <c r="F145" i="25" s="1"/>
  <c r="J144" i="25"/>
  <c r="G144" i="25"/>
  <c r="E144" i="25"/>
  <c r="J143" i="25"/>
  <c r="G143" i="25"/>
  <c r="E143" i="25"/>
  <c r="J142" i="25"/>
  <c r="G142" i="25"/>
  <c r="E142" i="25"/>
  <c r="F192" i="25" s="1"/>
  <c r="J141" i="25"/>
  <c r="G141" i="25"/>
  <c r="F141" i="25"/>
  <c r="E141" i="25"/>
  <c r="J140" i="25"/>
  <c r="G140" i="25"/>
  <c r="H190" i="25" s="1"/>
  <c r="E140" i="25"/>
  <c r="J139" i="25"/>
  <c r="H139" i="25"/>
  <c r="G139" i="25"/>
  <c r="G396" i="25" s="1"/>
  <c r="E139" i="25"/>
  <c r="J138" i="25"/>
  <c r="G138" i="25"/>
  <c r="E138" i="25"/>
  <c r="F138" i="25" s="1"/>
  <c r="J137" i="25"/>
  <c r="G137" i="25"/>
  <c r="E137" i="25"/>
  <c r="J136" i="25"/>
  <c r="G136" i="25"/>
  <c r="E136" i="25"/>
  <c r="J135" i="25"/>
  <c r="G135" i="25"/>
  <c r="H135" i="25" s="1"/>
  <c r="E135" i="25"/>
  <c r="J134" i="25"/>
  <c r="G134" i="25"/>
  <c r="E134" i="25"/>
  <c r="F184" i="25" s="1"/>
  <c r="J133" i="25"/>
  <c r="G133" i="25"/>
  <c r="F133" i="25"/>
  <c r="E133" i="25"/>
  <c r="J132" i="25"/>
  <c r="G132" i="25"/>
  <c r="H182" i="25" s="1"/>
  <c r="E132" i="25"/>
  <c r="F182" i="25" s="1"/>
  <c r="J131" i="25"/>
  <c r="H131" i="25"/>
  <c r="G131" i="25"/>
  <c r="E131" i="25"/>
  <c r="J130" i="25"/>
  <c r="G130" i="25"/>
  <c r="H180" i="25" s="1"/>
  <c r="E130" i="25"/>
  <c r="J129" i="25"/>
  <c r="G129" i="25"/>
  <c r="H129" i="25" s="1"/>
  <c r="E129" i="25"/>
  <c r="J128" i="25"/>
  <c r="G128" i="25"/>
  <c r="E128" i="25"/>
  <c r="J127" i="25"/>
  <c r="G127" i="25"/>
  <c r="E127" i="25"/>
  <c r="J126" i="25"/>
  <c r="G126" i="25"/>
  <c r="E126" i="25"/>
  <c r="F176" i="25" s="1"/>
  <c r="J125" i="25"/>
  <c r="G125" i="25"/>
  <c r="F125" i="25"/>
  <c r="E125" i="25"/>
  <c r="J124" i="25"/>
  <c r="G124" i="25"/>
  <c r="H174" i="25" s="1"/>
  <c r="E124" i="25"/>
  <c r="F174" i="25" s="1"/>
  <c r="J123" i="25"/>
  <c r="H123" i="25"/>
  <c r="G123" i="25"/>
  <c r="E123" i="25"/>
  <c r="J122" i="25"/>
  <c r="G122" i="25"/>
  <c r="H172" i="25" s="1"/>
  <c r="E122" i="25"/>
  <c r="J121" i="25"/>
  <c r="G121" i="25"/>
  <c r="E121" i="25"/>
  <c r="J120" i="25"/>
  <c r="G120" i="25"/>
  <c r="E120" i="25"/>
  <c r="J119" i="25"/>
  <c r="G119" i="25"/>
  <c r="E119" i="25"/>
  <c r="J118" i="25"/>
  <c r="G118" i="25"/>
  <c r="E118" i="25"/>
  <c r="F168" i="25" s="1"/>
  <c r="J117" i="25"/>
  <c r="G117" i="25"/>
  <c r="F117" i="25"/>
  <c r="E117" i="25"/>
  <c r="J116" i="25"/>
  <c r="G116" i="25"/>
  <c r="H166" i="25" s="1"/>
  <c r="E116" i="25"/>
  <c r="F166" i="25" s="1"/>
  <c r="J115" i="25"/>
  <c r="H115" i="25"/>
  <c r="G115" i="25"/>
  <c r="E115" i="25"/>
  <c r="J114" i="25"/>
  <c r="G114" i="25"/>
  <c r="H164" i="25" s="1"/>
  <c r="E114" i="25"/>
  <c r="J113" i="25"/>
  <c r="G113" i="25"/>
  <c r="E113" i="25"/>
  <c r="J112" i="25"/>
  <c r="G112" i="25"/>
  <c r="E112" i="25"/>
  <c r="J111" i="25"/>
  <c r="G111" i="25"/>
  <c r="E111" i="25"/>
  <c r="J110" i="25"/>
  <c r="G110" i="25"/>
  <c r="E110" i="25"/>
  <c r="F160" i="25" s="1"/>
  <c r="J109" i="25"/>
  <c r="G109" i="25"/>
  <c r="F109" i="25"/>
  <c r="E109" i="25"/>
  <c r="J108" i="25"/>
  <c r="G108" i="25"/>
  <c r="H158" i="25" s="1"/>
  <c r="E108" i="25"/>
  <c r="F158" i="25" s="1"/>
  <c r="J107" i="25"/>
  <c r="H107" i="25"/>
  <c r="G107" i="25"/>
  <c r="E107" i="25"/>
  <c r="F157" i="25" s="1"/>
  <c r="J106" i="25"/>
  <c r="G106" i="25"/>
  <c r="H156" i="25" s="1"/>
  <c r="E106" i="25"/>
  <c r="F106" i="25" s="1"/>
  <c r="J105" i="25"/>
  <c r="G105" i="25"/>
  <c r="H155" i="25" s="1"/>
  <c r="E105" i="25"/>
  <c r="J104" i="25"/>
  <c r="G104" i="25"/>
  <c r="E104" i="25"/>
  <c r="J103" i="25"/>
  <c r="G103" i="25"/>
  <c r="H103" i="25" s="1"/>
  <c r="E103" i="25"/>
  <c r="J102" i="25"/>
  <c r="G102" i="25"/>
  <c r="E102" i="25"/>
  <c r="F152" i="25" s="1"/>
  <c r="J101" i="25"/>
  <c r="G101" i="25"/>
  <c r="E101" i="25"/>
  <c r="F151" i="25" s="1"/>
  <c r="J100" i="25"/>
  <c r="H100" i="25"/>
  <c r="G100" i="25"/>
  <c r="H150" i="25" s="1"/>
  <c r="F100" i="25"/>
  <c r="E100" i="25"/>
  <c r="F150" i="25" s="1"/>
  <c r="J99" i="25"/>
  <c r="G99" i="25"/>
  <c r="H99" i="25" s="1"/>
  <c r="E99" i="25"/>
  <c r="F99" i="25" s="1"/>
  <c r="J98" i="25"/>
  <c r="G98" i="25"/>
  <c r="E98" i="25"/>
  <c r="J97" i="25"/>
  <c r="G97" i="25"/>
  <c r="E97" i="25"/>
  <c r="F97" i="25" s="1"/>
  <c r="J96" i="25"/>
  <c r="G96" i="25"/>
  <c r="H96" i="25" s="1"/>
  <c r="F96" i="25"/>
  <c r="E96" i="25"/>
  <c r="J95" i="25"/>
  <c r="G95" i="25"/>
  <c r="H95" i="25" s="1"/>
  <c r="F95" i="25"/>
  <c r="E95" i="25"/>
  <c r="J94" i="25"/>
  <c r="H94" i="25"/>
  <c r="G94" i="25"/>
  <c r="E94" i="25"/>
  <c r="F144" i="25" s="1"/>
  <c r="J93" i="25"/>
  <c r="G93" i="25"/>
  <c r="E93" i="25"/>
  <c r="J92" i="25"/>
  <c r="G92" i="25"/>
  <c r="H142" i="25" s="1"/>
  <c r="E92" i="25"/>
  <c r="F142" i="25" s="1"/>
  <c r="J91" i="25"/>
  <c r="G91" i="25"/>
  <c r="E91" i="25"/>
  <c r="J90" i="25"/>
  <c r="G90" i="25"/>
  <c r="H140" i="25" s="1"/>
  <c r="E90" i="25"/>
  <c r="F90" i="25" s="1"/>
  <c r="J89" i="25"/>
  <c r="G89" i="25"/>
  <c r="E89" i="25"/>
  <c r="J88" i="25"/>
  <c r="G88" i="25"/>
  <c r="H88" i="25" s="1"/>
  <c r="F88" i="25"/>
  <c r="E88" i="25"/>
  <c r="J87" i="25"/>
  <c r="G87" i="25"/>
  <c r="F87" i="25"/>
  <c r="E87" i="25"/>
  <c r="J86" i="25"/>
  <c r="H86" i="25"/>
  <c r="G86" i="25"/>
  <c r="E86" i="25"/>
  <c r="F136" i="25" s="1"/>
  <c r="J85" i="25"/>
  <c r="G85" i="25"/>
  <c r="E85" i="25"/>
  <c r="J84" i="25"/>
  <c r="G84" i="25"/>
  <c r="H134" i="25" s="1"/>
  <c r="E84" i="25"/>
  <c r="F134" i="25" s="1"/>
  <c r="J83" i="25"/>
  <c r="G83" i="25"/>
  <c r="E83" i="25"/>
  <c r="J82" i="25"/>
  <c r="G82" i="25"/>
  <c r="H132" i="25" s="1"/>
  <c r="E82" i="25"/>
  <c r="F132" i="25" s="1"/>
  <c r="J81" i="25"/>
  <c r="G81" i="25"/>
  <c r="E81" i="25"/>
  <c r="J80" i="25"/>
  <c r="G80" i="25"/>
  <c r="H80" i="25" s="1"/>
  <c r="F80" i="25"/>
  <c r="E80" i="25"/>
  <c r="J79" i="25"/>
  <c r="G79" i="25"/>
  <c r="F79" i="25"/>
  <c r="E79" i="25"/>
  <c r="J78" i="25"/>
  <c r="H78" i="25"/>
  <c r="G78" i="25"/>
  <c r="E78" i="25"/>
  <c r="F128" i="25" s="1"/>
  <c r="J77" i="25"/>
  <c r="G77" i="25"/>
  <c r="E77" i="25"/>
  <c r="J76" i="25"/>
  <c r="G76" i="25"/>
  <c r="H126" i="25" s="1"/>
  <c r="E76" i="25"/>
  <c r="F126" i="25" s="1"/>
  <c r="J75" i="25"/>
  <c r="G75" i="25"/>
  <c r="F75" i="25"/>
  <c r="E75" i="25"/>
  <c r="J74" i="25"/>
  <c r="G74" i="25"/>
  <c r="H124" i="25" s="1"/>
  <c r="E74" i="25"/>
  <c r="F124" i="25" s="1"/>
  <c r="J73" i="25"/>
  <c r="G73" i="25"/>
  <c r="E73" i="25"/>
  <c r="J72" i="25"/>
  <c r="G72" i="25"/>
  <c r="H72" i="25" s="1"/>
  <c r="F72" i="25"/>
  <c r="E72" i="25"/>
  <c r="J71" i="25"/>
  <c r="G71" i="25"/>
  <c r="F71" i="25"/>
  <c r="E71" i="25"/>
  <c r="J70" i="25"/>
  <c r="H70" i="25"/>
  <c r="G70" i="25"/>
  <c r="E70" i="25"/>
  <c r="F120" i="25" s="1"/>
  <c r="J69" i="25"/>
  <c r="G69" i="25"/>
  <c r="E69" i="25"/>
  <c r="J68" i="25"/>
  <c r="G68" i="25"/>
  <c r="H118" i="25" s="1"/>
  <c r="E68" i="25"/>
  <c r="F118" i="25" s="1"/>
  <c r="J67" i="25"/>
  <c r="G67" i="25"/>
  <c r="F67" i="25"/>
  <c r="E67" i="25"/>
  <c r="J66" i="25"/>
  <c r="G66" i="25"/>
  <c r="H116" i="25" s="1"/>
  <c r="E66" i="25"/>
  <c r="F116" i="25" s="1"/>
  <c r="J65" i="25"/>
  <c r="G65" i="25"/>
  <c r="E65" i="25"/>
  <c r="J64" i="25"/>
  <c r="G64" i="25"/>
  <c r="H64" i="25" s="1"/>
  <c r="F64" i="25"/>
  <c r="E64" i="25"/>
  <c r="J63" i="25"/>
  <c r="G63" i="25"/>
  <c r="F63" i="25"/>
  <c r="E63" i="25"/>
  <c r="J62" i="25"/>
  <c r="H62" i="25"/>
  <c r="G62" i="25"/>
  <c r="E62" i="25"/>
  <c r="F112" i="25" s="1"/>
  <c r="J61" i="25"/>
  <c r="G61" i="25"/>
  <c r="E61" i="25"/>
  <c r="J60" i="25"/>
  <c r="G60" i="25"/>
  <c r="H110" i="25" s="1"/>
  <c r="E60" i="25"/>
  <c r="F110" i="25" s="1"/>
  <c r="J59" i="25"/>
  <c r="G59" i="25"/>
  <c r="F59" i="25"/>
  <c r="E59" i="25"/>
  <c r="J58" i="25"/>
  <c r="G58" i="25"/>
  <c r="H108" i="25" s="1"/>
  <c r="E58" i="25"/>
  <c r="F58" i="25" s="1"/>
  <c r="J57" i="25"/>
  <c r="G57" i="25"/>
  <c r="E57" i="25"/>
  <c r="J56" i="25"/>
  <c r="G56" i="25"/>
  <c r="H106" i="25" s="1"/>
  <c r="F56" i="25"/>
  <c r="E56" i="25"/>
  <c r="J55" i="25"/>
  <c r="G55" i="25"/>
  <c r="F55" i="25"/>
  <c r="E55" i="25"/>
  <c r="J54" i="25"/>
  <c r="H54" i="25"/>
  <c r="G54" i="25"/>
  <c r="E54" i="25"/>
  <c r="F54" i="25" s="1"/>
  <c r="J53" i="25"/>
  <c r="G53" i="25"/>
  <c r="E53" i="25"/>
  <c r="J52" i="25"/>
  <c r="G52" i="25"/>
  <c r="H52" i="25" s="1"/>
  <c r="E52" i="25"/>
  <c r="F52" i="25" s="1"/>
  <c r="J51" i="25"/>
  <c r="G51" i="25"/>
  <c r="H101" i="25" s="1"/>
  <c r="E51" i="25"/>
  <c r="J50" i="25"/>
  <c r="G50" i="25"/>
  <c r="E50" i="25"/>
  <c r="J49" i="25"/>
  <c r="G49" i="25"/>
  <c r="E49" i="25"/>
  <c r="J48" i="25"/>
  <c r="G48" i="25"/>
  <c r="E48" i="25"/>
  <c r="J47" i="25"/>
  <c r="G47" i="25"/>
  <c r="E47" i="25"/>
  <c r="J46" i="25"/>
  <c r="G46" i="25"/>
  <c r="E46" i="25"/>
  <c r="J45" i="25"/>
  <c r="G45" i="25"/>
  <c r="E45" i="25"/>
  <c r="J44" i="25"/>
  <c r="G44" i="25"/>
  <c r="E44" i="25"/>
  <c r="J43" i="25"/>
  <c r="G43" i="25"/>
  <c r="H93" i="25" s="1"/>
  <c r="E43" i="25"/>
  <c r="J42" i="25"/>
  <c r="G42" i="25"/>
  <c r="E42" i="25"/>
  <c r="J41" i="25"/>
  <c r="G41" i="25"/>
  <c r="E41" i="25"/>
  <c r="F91" i="25" s="1"/>
  <c r="J40" i="25"/>
  <c r="G40" i="25"/>
  <c r="E40" i="25"/>
  <c r="J39" i="25"/>
  <c r="G39" i="25"/>
  <c r="H89" i="25" s="1"/>
  <c r="E39" i="25"/>
  <c r="F89" i="25" s="1"/>
  <c r="J38" i="25"/>
  <c r="G38" i="25"/>
  <c r="E38" i="25"/>
  <c r="J37" i="25"/>
  <c r="G37" i="25"/>
  <c r="H87" i="25" s="1"/>
  <c r="E37" i="25"/>
  <c r="J36" i="25"/>
  <c r="G36" i="25"/>
  <c r="E36" i="25"/>
  <c r="J35" i="25"/>
  <c r="G35" i="25"/>
  <c r="H85" i="25" s="1"/>
  <c r="E35" i="25"/>
  <c r="J34" i="25"/>
  <c r="G34" i="25"/>
  <c r="E34" i="25"/>
  <c r="J33" i="25"/>
  <c r="G33" i="25"/>
  <c r="E33" i="25"/>
  <c r="F83" i="25" s="1"/>
  <c r="J32" i="25"/>
  <c r="G32" i="25"/>
  <c r="E32" i="25"/>
  <c r="J31" i="25"/>
  <c r="G31" i="25"/>
  <c r="H81" i="25" s="1"/>
  <c r="E31" i="25"/>
  <c r="F81" i="25" s="1"/>
  <c r="J30" i="25"/>
  <c r="G30" i="25"/>
  <c r="E30" i="25"/>
  <c r="J29" i="25"/>
  <c r="G29" i="25"/>
  <c r="H79" i="25" s="1"/>
  <c r="E29" i="25"/>
  <c r="J28" i="25"/>
  <c r="G28" i="25"/>
  <c r="E28" i="25"/>
  <c r="J27" i="25"/>
  <c r="G27" i="25"/>
  <c r="H77" i="25" s="1"/>
  <c r="E27" i="25"/>
  <c r="J26" i="25"/>
  <c r="G26" i="25"/>
  <c r="E26" i="25"/>
  <c r="J25" i="25"/>
  <c r="G25" i="25"/>
  <c r="E25" i="25"/>
  <c r="J24" i="25"/>
  <c r="G24" i="25"/>
  <c r="E24" i="25"/>
  <c r="J23" i="25"/>
  <c r="G23" i="25"/>
  <c r="H73" i="25" s="1"/>
  <c r="E23" i="25"/>
  <c r="F73" i="25" s="1"/>
  <c r="J22" i="25"/>
  <c r="G22" i="25"/>
  <c r="E22" i="25"/>
  <c r="J21" i="25"/>
  <c r="G21" i="25"/>
  <c r="H71" i="25" s="1"/>
  <c r="E21" i="25"/>
  <c r="J20" i="25"/>
  <c r="G20" i="25"/>
  <c r="E20" i="25"/>
  <c r="J19" i="25"/>
  <c r="G19" i="25"/>
  <c r="H69" i="25" s="1"/>
  <c r="E19" i="25"/>
  <c r="J18" i="25"/>
  <c r="G18" i="25"/>
  <c r="E18" i="25"/>
  <c r="J17" i="25"/>
  <c r="G17" i="25"/>
  <c r="E17" i="25"/>
  <c r="J16" i="25"/>
  <c r="G16" i="25"/>
  <c r="E16" i="25"/>
  <c r="J15" i="25"/>
  <c r="G15" i="25"/>
  <c r="H65" i="25" s="1"/>
  <c r="E15" i="25"/>
  <c r="F65" i="25" s="1"/>
  <c r="J14" i="25"/>
  <c r="G14" i="25"/>
  <c r="E14" i="25"/>
  <c r="J13" i="25"/>
  <c r="G13" i="25"/>
  <c r="H63" i="25" s="1"/>
  <c r="E13" i="25"/>
  <c r="J12" i="25"/>
  <c r="G12" i="25"/>
  <c r="E12" i="25"/>
  <c r="J11" i="25"/>
  <c r="G11" i="25"/>
  <c r="H61" i="25" s="1"/>
  <c r="E11" i="25"/>
  <c r="J10" i="25"/>
  <c r="G10" i="25"/>
  <c r="E10" i="25"/>
  <c r="J9" i="25"/>
  <c r="G9" i="25"/>
  <c r="E9" i="25"/>
  <c r="J8" i="25"/>
  <c r="G8" i="25"/>
  <c r="E8" i="25"/>
  <c r="J7" i="25"/>
  <c r="G7" i="25"/>
  <c r="H57" i="25" s="1"/>
  <c r="E7" i="25"/>
  <c r="F57" i="25" s="1"/>
  <c r="J6" i="25"/>
  <c r="G6" i="25"/>
  <c r="E6" i="25"/>
  <c r="J5" i="25"/>
  <c r="G5" i="25"/>
  <c r="H55" i="25" s="1"/>
  <c r="E5" i="25"/>
  <c r="J4" i="25"/>
  <c r="G4" i="25"/>
  <c r="E4" i="25"/>
  <c r="J3" i="25"/>
  <c r="G3" i="25"/>
  <c r="H53" i="25" s="1"/>
  <c r="E3" i="25"/>
  <c r="J2" i="25"/>
  <c r="G2" i="25"/>
  <c r="E2" i="25"/>
  <c r="M956" i="24"/>
  <c r="J953" i="24"/>
  <c r="G953" i="24"/>
  <c r="M955" i="24" s="1"/>
  <c r="E953" i="24"/>
  <c r="J952" i="24"/>
  <c r="G952" i="24"/>
  <c r="H952" i="24" s="1"/>
  <c r="E952" i="24"/>
  <c r="F952" i="24" s="1"/>
  <c r="J951" i="24"/>
  <c r="G951" i="24"/>
  <c r="H951" i="24" s="1"/>
  <c r="E951" i="24"/>
  <c r="J950" i="24"/>
  <c r="G950" i="24"/>
  <c r="H950" i="24" s="1"/>
  <c r="E950" i="24"/>
  <c r="F950" i="24" s="1"/>
  <c r="J949" i="24"/>
  <c r="G949" i="24"/>
  <c r="E949" i="24"/>
  <c r="J948" i="24"/>
  <c r="G948" i="24"/>
  <c r="H948" i="24" s="1"/>
  <c r="F948" i="24"/>
  <c r="E948" i="24"/>
  <c r="J947" i="24"/>
  <c r="G947" i="24"/>
  <c r="E947" i="24"/>
  <c r="J946" i="24"/>
  <c r="H946" i="24"/>
  <c r="G946" i="24"/>
  <c r="E946" i="24"/>
  <c r="F946" i="24" s="1"/>
  <c r="J945" i="24"/>
  <c r="G945" i="24"/>
  <c r="E945" i="24"/>
  <c r="F945" i="24" s="1"/>
  <c r="J944" i="24"/>
  <c r="G944" i="24"/>
  <c r="H944" i="24" s="1"/>
  <c r="E944" i="24"/>
  <c r="F944" i="24" s="1"/>
  <c r="J943" i="24"/>
  <c r="G943" i="24"/>
  <c r="H943" i="24" s="1"/>
  <c r="E943" i="24"/>
  <c r="J942" i="24"/>
  <c r="G942" i="24"/>
  <c r="H942" i="24" s="1"/>
  <c r="E942" i="24"/>
  <c r="F942" i="24" s="1"/>
  <c r="J941" i="24"/>
  <c r="G941" i="24"/>
  <c r="E941" i="24"/>
  <c r="J940" i="24"/>
  <c r="G940" i="24"/>
  <c r="H940" i="24" s="1"/>
  <c r="F940" i="24"/>
  <c r="E940" i="24"/>
  <c r="J939" i="24"/>
  <c r="G939" i="24"/>
  <c r="E939" i="24"/>
  <c r="J938" i="24"/>
  <c r="H938" i="24"/>
  <c r="G938" i="24"/>
  <c r="E938" i="24"/>
  <c r="F938" i="24" s="1"/>
  <c r="J937" i="24"/>
  <c r="G937" i="24"/>
  <c r="E937" i="24"/>
  <c r="F937" i="24" s="1"/>
  <c r="J936" i="24"/>
  <c r="G936" i="24"/>
  <c r="H936" i="24" s="1"/>
  <c r="E936" i="24"/>
  <c r="F936" i="24" s="1"/>
  <c r="J935" i="24"/>
  <c r="G935" i="24"/>
  <c r="H935" i="24" s="1"/>
  <c r="E935" i="24"/>
  <c r="J934" i="24"/>
  <c r="G934" i="24"/>
  <c r="H934" i="24" s="1"/>
  <c r="E934" i="24"/>
  <c r="F934" i="24" s="1"/>
  <c r="J933" i="24"/>
  <c r="G933" i="24"/>
  <c r="E933" i="24"/>
  <c r="J932" i="24"/>
  <c r="G932" i="24"/>
  <c r="H932" i="24" s="1"/>
  <c r="F932" i="24"/>
  <c r="E932" i="24"/>
  <c r="J931" i="24"/>
  <c r="G931" i="24"/>
  <c r="E931" i="24"/>
  <c r="J930" i="24"/>
  <c r="H930" i="24"/>
  <c r="G930" i="24"/>
  <c r="E930" i="24"/>
  <c r="F930" i="24" s="1"/>
  <c r="J929" i="24"/>
  <c r="G929" i="24"/>
  <c r="E929" i="24"/>
  <c r="F929" i="24" s="1"/>
  <c r="J928" i="24"/>
  <c r="G928" i="24"/>
  <c r="H928" i="24" s="1"/>
  <c r="E928" i="24"/>
  <c r="F928" i="24" s="1"/>
  <c r="J927" i="24"/>
  <c r="G927" i="24"/>
  <c r="H927" i="24" s="1"/>
  <c r="E927" i="24"/>
  <c r="J926" i="24"/>
  <c r="G926" i="24"/>
  <c r="H926" i="24" s="1"/>
  <c r="E926" i="24"/>
  <c r="F926" i="24" s="1"/>
  <c r="J925" i="24"/>
  <c r="G925" i="24"/>
  <c r="E925" i="24"/>
  <c r="J924" i="24"/>
  <c r="G924" i="24"/>
  <c r="H924" i="24" s="1"/>
  <c r="F924" i="24"/>
  <c r="E924" i="24"/>
  <c r="J923" i="24"/>
  <c r="G923" i="24"/>
  <c r="E923" i="24"/>
  <c r="J922" i="24"/>
  <c r="H922" i="24"/>
  <c r="G922" i="24"/>
  <c r="E922" i="24"/>
  <c r="F922" i="24" s="1"/>
  <c r="J921" i="24"/>
  <c r="G921" i="24"/>
  <c r="E921" i="24"/>
  <c r="F921" i="24" s="1"/>
  <c r="J920" i="24"/>
  <c r="G920" i="24"/>
  <c r="H920" i="24" s="1"/>
  <c r="E920" i="24"/>
  <c r="F920" i="24" s="1"/>
  <c r="J919" i="24"/>
  <c r="G919" i="24"/>
  <c r="H919" i="24" s="1"/>
  <c r="E919" i="24"/>
  <c r="J918" i="24"/>
  <c r="G918" i="24"/>
  <c r="H918" i="24" s="1"/>
  <c r="E918" i="24"/>
  <c r="F918" i="24" s="1"/>
  <c r="J917" i="24"/>
  <c r="G917" i="24"/>
  <c r="E917" i="24"/>
  <c r="J916" i="24"/>
  <c r="G916" i="24"/>
  <c r="H916" i="24" s="1"/>
  <c r="F916" i="24"/>
  <c r="E916" i="24"/>
  <c r="J915" i="24"/>
  <c r="G915" i="24"/>
  <c r="E915" i="24"/>
  <c r="J914" i="24"/>
  <c r="H914" i="24"/>
  <c r="G914" i="24"/>
  <c r="E914" i="24"/>
  <c r="F914" i="24" s="1"/>
  <c r="J913" i="24"/>
  <c r="G913" i="24"/>
  <c r="E913" i="24"/>
  <c r="F913" i="24" s="1"/>
  <c r="J912" i="24"/>
  <c r="G912" i="24"/>
  <c r="H912" i="24" s="1"/>
  <c r="E912" i="24"/>
  <c r="F912" i="24" s="1"/>
  <c r="J911" i="24"/>
  <c r="G911" i="24"/>
  <c r="H911" i="24" s="1"/>
  <c r="E911" i="24"/>
  <c r="J910" i="24"/>
  <c r="G910" i="24"/>
  <c r="H910" i="24" s="1"/>
  <c r="E910" i="24"/>
  <c r="F910" i="24" s="1"/>
  <c r="J909" i="24"/>
  <c r="G909" i="24"/>
  <c r="E909" i="24"/>
  <c r="J908" i="24"/>
  <c r="G908" i="24"/>
  <c r="H908" i="24" s="1"/>
  <c r="F908" i="24"/>
  <c r="E908" i="24"/>
  <c r="J907" i="24"/>
  <c r="G907" i="24"/>
  <c r="E907" i="24"/>
  <c r="J906" i="24"/>
  <c r="H906" i="24"/>
  <c r="G906" i="24"/>
  <c r="E906" i="24"/>
  <c r="F906" i="24" s="1"/>
  <c r="J905" i="24"/>
  <c r="G905" i="24"/>
  <c r="E905" i="24"/>
  <c r="F905" i="24" s="1"/>
  <c r="J904" i="24"/>
  <c r="G904" i="24"/>
  <c r="H904" i="24" s="1"/>
  <c r="E904" i="24"/>
  <c r="F904" i="24" s="1"/>
  <c r="J903" i="24"/>
  <c r="G903" i="24"/>
  <c r="E903" i="24"/>
  <c r="J902" i="24"/>
  <c r="G902" i="24"/>
  <c r="H902" i="24" s="1"/>
  <c r="E902" i="24"/>
  <c r="F902" i="24" s="1"/>
  <c r="J901" i="24"/>
  <c r="G901" i="24"/>
  <c r="E901" i="24"/>
  <c r="F951" i="24" s="1"/>
  <c r="J900" i="24"/>
  <c r="G900" i="24"/>
  <c r="H900" i="24" s="1"/>
  <c r="F900" i="24"/>
  <c r="E900" i="24"/>
  <c r="J899" i="24"/>
  <c r="G899" i="24"/>
  <c r="H949" i="24" s="1"/>
  <c r="E899" i="24"/>
  <c r="F949" i="24" s="1"/>
  <c r="J898" i="24"/>
  <c r="H898" i="24"/>
  <c r="G898" i="24"/>
  <c r="E898" i="24"/>
  <c r="F898" i="24" s="1"/>
  <c r="J897" i="24"/>
  <c r="G897" i="24"/>
  <c r="H947" i="24" s="1"/>
  <c r="E897" i="24"/>
  <c r="J896" i="24"/>
  <c r="G896" i="24"/>
  <c r="H896" i="24" s="1"/>
  <c r="E896" i="24"/>
  <c r="F896" i="24" s="1"/>
  <c r="J895" i="24"/>
  <c r="G895" i="24"/>
  <c r="E895" i="24"/>
  <c r="J894" i="24"/>
  <c r="G894" i="24"/>
  <c r="H894" i="24" s="1"/>
  <c r="E894" i="24"/>
  <c r="F894" i="24" s="1"/>
  <c r="J893" i="24"/>
  <c r="G893" i="24"/>
  <c r="E893" i="24"/>
  <c r="F943" i="24" s="1"/>
  <c r="J892" i="24"/>
  <c r="G892" i="24"/>
  <c r="H892" i="24" s="1"/>
  <c r="F892" i="24"/>
  <c r="E892" i="24"/>
  <c r="J891" i="24"/>
  <c r="G891" i="24"/>
  <c r="H941" i="24" s="1"/>
  <c r="E891" i="24"/>
  <c r="F941" i="24" s="1"/>
  <c r="J890" i="24"/>
  <c r="H890" i="24"/>
  <c r="G890" i="24"/>
  <c r="E890" i="24"/>
  <c r="F890" i="24" s="1"/>
  <c r="J889" i="24"/>
  <c r="G889" i="24"/>
  <c r="H939" i="24" s="1"/>
  <c r="E889" i="24"/>
  <c r="J888" i="24"/>
  <c r="G888" i="24"/>
  <c r="H888" i="24" s="1"/>
  <c r="E888" i="24"/>
  <c r="F888" i="24" s="1"/>
  <c r="J887" i="24"/>
  <c r="G887" i="24"/>
  <c r="E887" i="24"/>
  <c r="J886" i="24"/>
  <c r="G886" i="24"/>
  <c r="H886" i="24" s="1"/>
  <c r="E886" i="24"/>
  <c r="F886" i="24" s="1"/>
  <c r="J885" i="24"/>
  <c r="G885" i="24"/>
  <c r="E885" i="24"/>
  <c r="F935" i="24" s="1"/>
  <c r="J884" i="24"/>
  <c r="G884" i="24"/>
  <c r="H884" i="24" s="1"/>
  <c r="F884" i="24"/>
  <c r="E884" i="24"/>
  <c r="J883" i="24"/>
  <c r="G883" i="24"/>
  <c r="H933" i="24" s="1"/>
  <c r="E883" i="24"/>
  <c r="F933" i="24" s="1"/>
  <c r="J882" i="24"/>
  <c r="H882" i="24"/>
  <c r="G882" i="24"/>
  <c r="E882" i="24"/>
  <c r="F882" i="24" s="1"/>
  <c r="J881" i="24"/>
  <c r="G881" i="24"/>
  <c r="H931" i="24" s="1"/>
  <c r="E881" i="24"/>
  <c r="J880" i="24"/>
  <c r="G880" i="24"/>
  <c r="H880" i="24" s="1"/>
  <c r="E880" i="24"/>
  <c r="F880" i="24" s="1"/>
  <c r="J879" i="24"/>
  <c r="G879" i="24"/>
  <c r="E879" i="24"/>
  <c r="J878" i="24"/>
  <c r="G878" i="24"/>
  <c r="H878" i="24" s="1"/>
  <c r="E878" i="24"/>
  <c r="F878" i="24" s="1"/>
  <c r="J877" i="24"/>
  <c r="G877" i="24"/>
  <c r="E877" i="24"/>
  <c r="F927" i="24" s="1"/>
  <c r="J876" i="24"/>
  <c r="G876" i="24"/>
  <c r="H876" i="24" s="1"/>
  <c r="F876" i="24"/>
  <c r="E876" i="24"/>
  <c r="J875" i="24"/>
  <c r="G875" i="24"/>
  <c r="H925" i="24" s="1"/>
  <c r="E875" i="24"/>
  <c r="F925" i="24" s="1"/>
  <c r="J874" i="24"/>
  <c r="H874" i="24"/>
  <c r="G874" i="24"/>
  <c r="E874" i="24"/>
  <c r="F874" i="24" s="1"/>
  <c r="J873" i="24"/>
  <c r="G873" i="24"/>
  <c r="H923" i="24" s="1"/>
  <c r="E873" i="24"/>
  <c r="J872" i="24"/>
  <c r="G872" i="24"/>
  <c r="H872" i="24" s="1"/>
  <c r="E872" i="24"/>
  <c r="F872" i="24" s="1"/>
  <c r="J871" i="24"/>
  <c r="G871" i="24"/>
  <c r="E871" i="24"/>
  <c r="J870" i="24"/>
  <c r="G870" i="24"/>
  <c r="H870" i="24" s="1"/>
  <c r="E870" i="24"/>
  <c r="F870" i="24" s="1"/>
  <c r="J869" i="24"/>
  <c r="G869" i="24"/>
  <c r="E869" i="24"/>
  <c r="F919" i="24" s="1"/>
  <c r="J868" i="24"/>
  <c r="G868" i="24"/>
  <c r="H868" i="24" s="1"/>
  <c r="F868" i="24"/>
  <c r="E868" i="24"/>
  <c r="J867" i="24"/>
  <c r="G867" i="24"/>
  <c r="H917" i="24" s="1"/>
  <c r="E867" i="24"/>
  <c r="F917" i="24" s="1"/>
  <c r="J866" i="24"/>
  <c r="H866" i="24"/>
  <c r="G866" i="24"/>
  <c r="E866" i="24"/>
  <c r="F866" i="24" s="1"/>
  <c r="J865" i="24"/>
  <c r="G865" i="24"/>
  <c r="H915" i="24" s="1"/>
  <c r="E865" i="24"/>
  <c r="J864" i="24"/>
  <c r="G864" i="24"/>
  <c r="H864" i="24" s="1"/>
  <c r="E864" i="24"/>
  <c r="F864" i="24" s="1"/>
  <c r="J863" i="24"/>
  <c r="G863" i="24"/>
  <c r="E863" i="24"/>
  <c r="J862" i="24"/>
  <c r="G862" i="24"/>
  <c r="H862" i="24" s="1"/>
  <c r="E862" i="24"/>
  <c r="F862" i="24" s="1"/>
  <c r="J861" i="24"/>
  <c r="G861" i="24"/>
  <c r="E861" i="24"/>
  <c r="F911" i="24" s="1"/>
  <c r="J860" i="24"/>
  <c r="G860" i="24"/>
  <c r="H860" i="24" s="1"/>
  <c r="F860" i="24"/>
  <c r="E860" i="24"/>
  <c r="J859" i="24"/>
  <c r="G859" i="24"/>
  <c r="H909" i="24" s="1"/>
  <c r="E859" i="24"/>
  <c r="F909" i="24" s="1"/>
  <c r="J858" i="24"/>
  <c r="H858" i="24"/>
  <c r="G858" i="24"/>
  <c r="E858" i="24"/>
  <c r="F858" i="24" s="1"/>
  <c r="J857" i="24"/>
  <c r="G857" i="24"/>
  <c r="H907" i="24" s="1"/>
  <c r="E857" i="24"/>
  <c r="J856" i="24"/>
  <c r="G856" i="24"/>
  <c r="H856" i="24" s="1"/>
  <c r="E856" i="24"/>
  <c r="F856" i="24" s="1"/>
  <c r="J855" i="24"/>
  <c r="G855" i="24"/>
  <c r="E855" i="24"/>
  <c r="J854" i="24"/>
  <c r="G854" i="24"/>
  <c r="H854" i="24" s="1"/>
  <c r="E854" i="24"/>
  <c r="F854" i="24" s="1"/>
  <c r="J853" i="24"/>
  <c r="G853" i="24"/>
  <c r="E853" i="24"/>
  <c r="F903" i="24" s="1"/>
  <c r="J852" i="24"/>
  <c r="G852" i="24"/>
  <c r="H852" i="24" s="1"/>
  <c r="F852" i="24"/>
  <c r="E852" i="24"/>
  <c r="J851" i="24"/>
  <c r="G851" i="24"/>
  <c r="H901" i="24" s="1"/>
  <c r="E851" i="24"/>
  <c r="F901" i="24" s="1"/>
  <c r="J850" i="24"/>
  <c r="H850" i="24"/>
  <c r="G850" i="24"/>
  <c r="E850" i="24"/>
  <c r="F850" i="24" s="1"/>
  <c r="J849" i="24"/>
  <c r="G849" i="24"/>
  <c r="H899" i="24" s="1"/>
  <c r="E849" i="24"/>
  <c r="J848" i="24"/>
  <c r="G848" i="24"/>
  <c r="H848" i="24" s="1"/>
  <c r="E848" i="24"/>
  <c r="F848" i="24" s="1"/>
  <c r="J847" i="24"/>
  <c r="G847" i="24"/>
  <c r="E847" i="24"/>
  <c r="J846" i="24"/>
  <c r="G846" i="24"/>
  <c r="H846" i="24" s="1"/>
  <c r="E846" i="24"/>
  <c r="F846" i="24" s="1"/>
  <c r="J845" i="24"/>
  <c r="G845" i="24"/>
  <c r="E845" i="24"/>
  <c r="F895" i="24" s="1"/>
  <c r="J844" i="24"/>
  <c r="G844" i="24"/>
  <c r="H844" i="24" s="1"/>
  <c r="F844" i="24"/>
  <c r="E844" i="24"/>
  <c r="J843" i="24"/>
  <c r="G843" i="24"/>
  <c r="H893" i="24" s="1"/>
  <c r="E843" i="24"/>
  <c r="F893" i="24" s="1"/>
  <c r="J842" i="24"/>
  <c r="H842" i="24"/>
  <c r="G842" i="24"/>
  <c r="E842" i="24"/>
  <c r="F842" i="24" s="1"/>
  <c r="J841" i="24"/>
  <c r="G841" i="24"/>
  <c r="H891" i="24" s="1"/>
  <c r="E841" i="24"/>
  <c r="J840" i="24"/>
  <c r="G840" i="24"/>
  <c r="H840" i="24" s="1"/>
  <c r="E840" i="24"/>
  <c r="F840" i="24" s="1"/>
  <c r="J839" i="24"/>
  <c r="G839" i="24"/>
  <c r="E839" i="24"/>
  <c r="J838" i="24"/>
  <c r="G838" i="24"/>
  <c r="H838" i="24" s="1"/>
  <c r="E838" i="24"/>
  <c r="F838" i="24" s="1"/>
  <c r="J837" i="24"/>
  <c r="G837" i="24"/>
  <c r="E837" i="24"/>
  <c r="F887" i="24" s="1"/>
  <c r="J836" i="24"/>
  <c r="G836" i="24"/>
  <c r="H836" i="24" s="1"/>
  <c r="F836" i="24"/>
  <c r="E836" i="24"/>
  <c r="J835" i="24"/>
  <c r="G835" i="24"/>
  <c r="H885" i="24" s="1"/>
  <c r="E835" i="24"/>
  <c r="F885" i="24" s="1"/>
  <c r="J834" i="24"/>
  <c r="H834" i="24"/>
  <c r="G834" i="24"/>
  <c r="E834" i="24"/>
  <c r="F834" i="24" s="1"/>
  <c r="J833" i="24"/>
  <c r="G833" i="24"/>
  <c r="H883" i="24" s="1"/>
  <c r="E833" i="24"/>
  <c r="J832" i="24"/>
  <c r="G832" i="24"/>
  <c r="H832" i="24" s="1"/>
  <c r="E832" i="24"/>
  <c r="F832" i="24" s="1"/>
  <c r="J831" i="24"/>
  <c r="G831" i="24"/>
  <c r="E831" i="24"/>
  <c r="J830" i="24"/>
  <c r="G830" i="24"/>
  <c r="H830" i="24" s="1"/>
  <c r="E830" i="24"/>
  <c r="F830" i="24" s="1"/>
  <c r="J829" i="24"/>
  <c r="G829" i="24"/>
  <c r="E829" i="24"/>
  <c r="F879" i="24" s="1"/>
  <c r="J828" i="24"/>
  <c r="G828" i="24"/>
  <c r="H828" i="24" s="1"/>
  <c r="F828" i="24"/>
  <c r="E828" i="24"/>
  <c r="J827" i="24"/>
  <c r="G827" i="24"/>
  <c r="H877" i="24" s="1"/>
  <c r="E827" i="24"/>
  <c r="F877" i="24" s="1"/>
  <c r="J826" i="24"/>
  <c r="H826" i="24"/>
  <c r="G826" i="24"/>
  <c r="E826" i="24"/>
  <c r="F826" i="24" s="1"/>
  <c r="J825" i="24"/>
  <c r="G825" i="24"/>
  <c r="H875" i="24" s="1"/>
  <c r="E825" i="24"/>
  <c r="J824" i="24"/>
  <c r="G824" i="24"/>
  <c r="H824" i="24" s="1"/>
  <c r="E824" i="24"/>
  <c r="F824" i="24" s="1"/>
  <c r="J823" i="24"/>
  <c r="G823" i="24"/>
  <c r="E823" i="24"/>
  <c r="J822" i="24"/>
  <c r="G822" i="24"/>
  <c r="H822" i="24" s="1"/>
  <c r="E822" i="24"/>
  <c r="F822" i="24" s="1"/>
  <c r="J821" i="24"/>
  <c r="G821" i="24"/>
  <c r="E821" i="24"/>
  <c r="F871" i="24" s="1"/>
  <c r="J820" i="24"/>
  <c r="G820" i="24"/>
  <c r="H820" i="24" s="1"/>
  <c r="F820" i="24"/>
  <c r="E820" i="24"/>
  <c r="J819" i="24"/>
  <c r="G819" i="24"/>
  <c r="H869" i="24" s="1"/>
  <c r="E819" i="24"/>
  <c r="F869" i="24" s="1"/>
  <c r="J818" i="24"/>
  <c r="H818" i="24"/>
  <c r="G818" i="24"/>
  <c r="E818" i="24"/>
  <c r="F818" i="24" s="1"/>
  <c r="J817" i="24"/>
  <c r="G817" i="24"/>
  <c r="H867" i="24" s="1"/>
  <c r="E817" i="24"/>
  <c r="J816" i="24"/>
  <c r="G816" i="24"/>
  <c r="H816" i="24" s="1"/>
  <c r="E816" i="24"/>
  <c r="F816" i="24" s="1"/>
  <c r="J815" i="24"/>
  <c r="G815" i="24"/>
  <c r="E815" i="24"/>
  <c r="J814" i="24"/>
  <c r="G814" i="24"/>
  <c r="H814" i="24" s="1"/>
  <c r="E814" i="24"/>
  <c r="F814" i="24" s="1"/>
  <c r="J813" i="24"/>
  <c r="G813" i="24"/>
  <c r="E813" i="24"/>
  <c r="F863" i="24" s="1"/>
  <c r="J812" i="24"/>
  <c r="G812" i="24"/>
  <c r="H812" i="24" s="1"/>
  <c r="F812" i="24"/>
  <c r="E812" i="24"/>
  <c r="J811" i="24"/>
  <c r="G811" i="24"/>
  <c r="H861" i="24" s="1"/>
  <c r="E811" i="24"/>
  <c r="F861" i="24" s="1"/>
  <c r="J810" i="24"/>
  <c r="H810" i="24"/>
  <c r="G810" i="24"/>
  <c r="E810" i="24"/>
  <c r="F810" i="24" s="1"/>
  <c r="J809" i="24"/>
  <c r="G809" i="24"/>
  <c r="H859" i="24" s="1"/>
  <c r="E809" i="24"/>
  <c r="J808" i="24"/>
  <c r="G808" i="24"/>
  <c r="H808" i="24" s="1"/>
  <c r="E808" i="24"/>
  <c r="F808" i="24" s="1"/>
  <c r="J807" i="24"/>
  <c r="G807" i="24"/>
  <c r="E807" i="24"/>
  <c r="J806" i="24"/>
  <c r="G806" i="24"/>
  <c r="H806" i="24" s="1"/>
  <c r="E806" i="24"/>
  <c r="F806" i="24" s="1"/>
  <c r="J805" i="24"/>
  <c r="G805" i="24"/>
  <c r="E805" i="24"/>
  <c r="F855" i="24" s="1"/>
  <c r="J804" i="24"/>
  <c r="G804" i="24"/>
  <c r="H804" i="24" s="1"/>
  <c r="F804" i="24"/>
  <c r="E804" i="24"/>
  <c r="J803" i="24"/>
  <c r="G803" i="24"/>
  <c r="H853" i="24" s="1"/>
  <c r="E803" i="24"/>
  <c r="F853" i="24" s="1"/>
  <c r="J802" i="24"/>
  <c r="H802" i="24"/>
  <c r="G802" i="24"/>
  <c r="E802" i="24"/>
  <c r="F802" i="24" s="1"/>
  <c r="J801" i="24"/>
  <c r="G801" i="24"/>
  <c r="H851" i="24" s="1"/>
  <c r="E801" i="24"/>
  <c r="J800" i="24"/>
  <c r="G800" i="24"/>
  <c r="H800" i="24" s="1"/>
  <c r="E800" i="24"/>
  <c r="F800" i="24" s="1"/>
  <c r="J799" i="24"/>
  <c r="G799" i="24"/>
  <c r="E799" i="24"/>
  <c r="J798" i="24"/>
  <c r="G798" i="24"/>
  <c r="H798" i="24" s="1"/>
  <c r="E798" i="24"/>
  <c r="F798" i="24" s="1"/>
  <c r="J797" i="24"/>
  <c r="G797" i="24"/>
  <c r="E797" i="24"/>
  <c r="F847" i="24" s="1"/>
  <c r="J796" i="24"/>
  <c r="G796" i="24"/>
  <c r="H796" i="24" s="1"/>
  <c r="F796" i="24"/>
  <c r="E796" i="24"/>
  <c r="J795" i="24"/>
  <c r="G795" i="24"/>
  <c r="H845" i="24" s="1"/>
  <c r="E795" i="24"/>
  <c r="F845" i="24" s="1"/>
  <c r="J794" i="24"/>
  <c r="H794" i="24"/>
  <c r="G794" i="24"/>
  <c r="E794" i="24"/>
  <c r="F794" i="24" s="1"/>
  <c r="J793" i="24"/>
  <c r="G793" i="24"/>
  <c r="H843" i="24" s="1"/>
  <c r="E793" i="24"/>
  <c r="J792" i="24"/>
  <c r="G792" i="24"/>
  <c r="H792" i="24" s="1"/>
  <c r="E792" i="24"/>
  <c r="F792" i="24" s="1"/>
  <c r="J791" i="24"/>
  <c r="G791" i="24"/>
  <c r="E791" i="24"/>
  <c r="J790" i="24"/>
  <c r="G790" i="24"/>
  <c r="H790" i="24" s="1"/>
  <c r="E790" i="24"/>
  <c r="F790" i="24" s="1"/>
  <c r="J789" i="24"/>
  <c r="G789" i="24"/>
  <c r="E789" i="24"/>
  <c r="F839" i="24" s="1"/>
  <c r="J788" i="24"/>
  <c r="G788" i="24"/>
  <c r="H788" i="24" s="1"/>
  <c r="F788" i="24"/>
  <c r="E788" i="24"/>
  <c r="J787" i="24"/>
  <c r="G787" i="24"/>
  <c r="H837" i="24" s="1"/>
  <c r="E787" i="24"/>
  <c r="F837" i="24" s="1"/>
  <c r="J786" i="24"/>
  <c r="H786" i="24"/>
  <c r="G786" i="24"/>
  <c r="E786" i="24"/>
  <c r="F786" i="24" s="1"/>
  <c r="J785" i="24"/>
  <c r="G785" i="24"/>
  <c r="H835" i="24" s="1"/>
  <c r="E785" i="24"/>
  <c r="J784" i="24"/>
  <c r="G784" i="24"/>
  <c r="H784" i="24" s="1"/>
  <c r="E784" i="24"/>
  <c r="F784" i="24" s="1"/>
  <c r="J783" i="24"/>
  <c r="G783" i="24"/>
  <c r="E783" i="24"/>
  <c r="J782" i="24"/>
  <c r="G782" i="24"/>
  <c r="H782" i="24" s="1"/>
  <c r="E782" i="24"/>
  <c r="F782" i="24" s="1"/>
  <c r="J781" i="24"/>
  <c r="G781" i="24"/>
  <c r="E781" i="24"/>
  <c r="F831" i="24" s="1"/>
  <c r="J780" i="24"/>
  <c r="G780" i="24"/>
  <c r="H780" i="24" s="1"/>
  <c r="F780" i="24"/>
  <c r="E780" i="24"/>
  <c r="J779" i="24"/>
  <c r="G779" i="24"/>
  <c r="H829" i="24" s="1"/>
  <c r="E779" i="24"/>
  <c r="F829" i="24" s="1"/>
  <c r="J778" i="24"/>
  <c r="H778" i="24"/>
  <c r="G778" i="24"/>
  <c r="E778" i="24"/>
  <c r="F778" i="24" s="1"/>
  <c r="J777" i="24"/>
  <c r="G777" i="24"/>
  <c r="H827" i="24" s="1"/>
  <c r="E777" i="24"/>
  <c r="J776" i="24"/>
  <c r="G776" i="24"/>
  <c r="H776" i="24" s="1"/>
  <c r="E776" i="24"/>
  <c r="F776" i="24" s="1"/>
  <c r="J775" i="24"/>
  <c r="G775" i="24"/>
  <c r="E775" i="24"/>
  <c r="J774" i="24"/>
  <c r="G774" i="24"/>
  <c r="H774" i="24" s="1"/>
  <c r="E774" i="24"/>
  <c r="F774" i="24" s="1"/>
  <c r="J773" i="24"/>
  <c r="G773" i="24"/>
  <c r="E773" i="24"/>
  <c r="F823" i="24" s="1"/>
  <c r="J772" i="24"/>
  <c r="G772" i="24"/>
  <c r="H772" i="24" s="1"/>
  <c r="F772" i="24"/>
  <c r="E772" i="24"/>
  <c r="J771" i="24"/>
  <c r="G771" i="24"/>
  <c r="H821" i="24" s="1"/>
  <c r="E771" i="24"/>
  <c r="F821" i="24" s="1"/>
  <c r="J770" i="24"/>
  <c r="H770" i="24"/>
  <c r="G770" i="24"/>
  <c r="E770" i="24"/>
  <c r="F770" i="24" s="1"/>
  <c r="J769" i="24"/>
  <c r="G769" i="24"/>
  <c r="H819" i="24" s="1"/>
  <c r="E769" i="24"/>
  <c r="J768" i="24"/>
  <c r="G768" i="24"/>
  <c r="H768" i="24" s="1"/>
  <c r="E768" i="24"/>
  <c r="F768" i="24" s="1"/>
  <c r="J767" i="24"/>
  <c r="G767" i="24"/>
  <c r="E767" i="24"/>
  <c r="J766" i="24"/>
  <c r="G766" i="24"/>
  <c r="H766" i="24" s="1"/>
  <c r="E766" i="24"/>
  <c r="F766" i="24" s="1"/>
  <c r="J765" i="24"/>
  <c r="G765" i="24"/>
  <c r="E765" i="24"/>
  <c r="F815" i="24" s="1"/>
  <c r="J764" i="24"/>
  <c r="G764" i="24"/>
  <c r="H764" i="24" s="1"/>
  <c r="F764" i="24"/>
  <c r="E764" i="24"/>
  <c r="J763" i="24"/>
  <c r="G763" i="24"/>
  <c r="H813" i="24" s="1"/>
  <c r="E763" i="24"/>
  <c r="F813" i="24" s="1"/>
  <c r="J762" i="24"/>
  <c r="H762" i="24"/>
  <c r="G762" i="24"/>
  <c r="E762" i="24"/>
  <c r="F762" i="24" s="1"/>
  <c r="J761" i="24"/>
  <c r="G761" i="24"/>
  <c r="H811" i="24" s="1"/>
  <c r="E761" i="24"/>
  <c r="J760" i="24"/>
  <c r="G760" i="24"/>
  <c r="H760" i="24" s="1"/>
  <c r="E760" i="24"/>
  <c r="F760" i="24" s="1"/>
  <c r="J759" i="24"/>
  <c r="G759" i="24"/>
  <c r="E759" i="24"/>
  <c r="J758" i="24"/>
  <c r="G758" i="24"/>
  <c r="H758" i="24" s="1"/>
  <c r="E758" i="24"/>
  <c r="F758" i="24" s="1"/>
  <c r="J757" i="24"/>
  <c r="G757" i="24"/>
  <c r="E757" i="24"/>
  <c r="F807" i="24" s="1"/>
  <c r="J756" i="24"/>
  <c r="G756" i="24"/>
  <c r="H756" i="24" s="1"/>
  <c r="F756" i="24"/>
  <c r="E756" i="24"/>
  <c r="J755" i="24"/>
  <c r="G755" i="24"/>
  <c r="H805" i="24" s="1"/>
  <c r="E755" i="24"/>
  <c r="F805" i="24" s="1"/>
  <c r="J754" i="24"/>
  <c r="H754" i="24"/>
  <c r="G754" i="24"/>
  <c r="E754" i="24"/>
  <c r="F754" i="24" s="1"/>
  <c r="J753" i="24"/>
  <c r="G753" i="24"/>
  <c r="H803" i="24" s="1"/>
  <c r="E753" i="24"/>
  <c r="J752" i="24"/>
  <c r="G752" i="24"/>
  <c r="H752" i="24" s="1"/>
  <c r="E752" i="24"/>
  <c r="F752" i="24" s="1"/>
  <c r="J751" i="24"/>
  <c r="G751" i="24"/>
  <c r="E751" i="24"/>
  <c r="J750" i="24"/>
  <c r="G750" i="24"/>
  <c r="H750" i="24" s="1"/>
  <c r="E750" i="24"/>
  <c r="F750" i="24" s="1"/>
  <c r="J749" i="24"/>
  <c r="G749" i="24"/>
  <c r="E749" i="24"/>
  <c r="F799" i="24" s="1"/>
  <c r="J748" i="24"/>
  <c r="G748" i="24"/>
  <c r="H748" i="24" s="1"/>
  <c r="F748" i="24"/>
  <c r="E748" i="24"/>
  <c r="J747" i="24"/>
  <c r="G747" i="24"/>
  <c r="H797" i="24" s="1"/>
  <c r="E747" i="24"/>
  <c r="F797" i="24" s="1"/>
  <c r="J746" i="24"/>
  <c r="H746" i="24"/>
  <c r="G746" i="24"/>
  <c r="E746" i="24"/>
  <c r="F746" i="24" s="1"/>
  <c r="J745" i="24"/>
  <c r="G745" i="24"/>
  <c r="H795" i="24" s="1"/>
  <c r="E745" i="24"/>
  <c r="J744" i="24"/>
  <c r="G744" i="24"/>
  <c r="H744" i="24" s="1"/>
  <c r="E744" i="24"/>
  <c r="F744" i="24" s="1"/>
  <c r="J743" i="24"/>
  <c r="G743" i="24"/>
  <c r="E743" i="24"/>
  <c r="J742" i="24"/>
  <c r="G742" i="24"/>
  <c r="H742" i="24" s="1"/>
  <c r="E742" i="24"/>
  <c r="F742" i="24" s="1"/>
  <c r="J741" i="24"/>
  <c r="G741" i="24"/>
  <c r="E741" i="24"/>
  <c r="F791" i="24" s="1"/>
  <c r="J740" i="24"/>
  <c r="G740" i="24"/>
  <c r="H740" i="24" s="1"/>
  <c r="F740" i="24"/>
  <c r="E740" i="24"/>
  <c r="J739" i="24"/>
  <c r="G739" i="24"/>
  <c r="H789" i="24" s="1"/>
  <c r="E739" i="24"/>
  <c r="F789" i="24" s="1"/>
  <c r="J738" i="24"/>
  <c r="H738" i="24"/>
  <c r="G738" i="24"/>
  <c r="E738" i="24"/>
  <c r="F738" i="24" s="1"/>
  <c r="J737" i="24"/>
  <c r="G737" i="24"/>
  <c r="H787" i="24" s="1"/>
  <c r="E737" i="24"/>
  <c r="J736" i="24"/>
  <c r="G736" i="24"/>
  <c r="H736" i="24" s="1"/>
  <c r="E736" i="24"/>
  <c r="F736" i="24" s="1"/>
  <c r="J735" i="24"/>
  <c r="G735" i="24"/>
  <c r="E735" i="24"/>
  <c r="J734" i="24"/>
  <c r="G734" i="24"/>
  <c r="H734" i="24" s="1"/>
  <c r="E734" i="24"/>
  <c r="F734" i="24" s="1"/>
  <c r="J733" i="24"/>
  <c r="G733" i="24"/>
  <c r="E733" i="24"/>
  <c r="F783" i="24" s="1"/>
  <c r="J732" i="24"/>
  <c r="G732" i="24"/>
  <c r="H732" i="24" s="1"/>
  <c r="F732" i="24"/>
  <c r="E732" i="24"/>
  <c r="J731" i="24"/>
  <c r="G731" i="24"/>
  <c r="H781" i="24" s="1"/>
  <c r="E731" i="24"/>
  <c r="F781" i="24" s="1"/>
  <c r="J730" i="24"/>
  <c r="H730" i="24"/>
  <c r="G730" i="24"/>
  <c r="E730" i="24"/>
  <c r="F730" i="24" s="1"/>
  <c r="J729" i="24"/>
  <c r="G729" i="24"/>
  <c r="H779" i="24" s="1"/>
  <c r="E729" i="24"/>
  <c r="J728" i="24"/>
  <c r="G728" i="24"/>
  <c r="H728" i="24" s="1"/>
  <c r="E728" i="24"/>
  <c r="F728" i="24" s="1"/>
  <c r="J727" i="24"/>
  <c r="G727" i="24"/>
  <c r="E727" i="24"/>
  <c r="J726" i="24"/>
  <c r="G726" i="24"/>
  <c r="H726" i="24" s="1"/>
  <c r="E726" i="24"/>
  <c r="F726" i="24" s="1"/>
  <c r="J725" i="24"/>
  <c r="G725" i="24"/>
  <c r="E725" i="24"/>
  <c r="F775" i="24" s="1"/>
  <c r="J724" i="24"/>
  <c r="G724" i="24"/>
  <c r="H724" i="24" s="1"/>
  <c r="F724" i="24"/>
  <c r="E724" i="24"/>
  <c r="J723" i="24"/>
  <c r="G723" i="24"/>
  <c r="H773" i="24" s="1"/>
  <c r="E723" i="24"/>
  <c r="F773" i="24" s="1"/>
  <c r="J722" i="24"/>
  <c r="H722" i="24"/>
  <c r="G722" i="24"/>
  <c r="E722" i="24"/>
  <c r="F722" i="24" s="1"/>
  <c r="J721" i="24"/>
  <c r="G721" i="24"/>
  <c r="H771" i="24" s="1"/>
  <c r="E721" i="24"/>
  <c r="J720" i="24"/>
  <c r="G720" i="24"/>
  <c r="H720" i="24" s="1"/>
  <c r="E720" i="24"/>
  <c r="F720" i="24" s="1"/>
  <c r="J719" i="24"/>
  <c r="G719" i="24"/>
  <c r="E719" i="24"/>
  <c r="J718" i="24"/>
  <c r="G718" i="24"/>
  <c r="H718" i="24" s="1"/>
  <c r="E718" i="24"/>
  <c r="F718" i="24" s="1"/>
  <c r="J717" i="24"/>
  <c r="G717" i="24"/>
  <c r="E717" i="24"/>
  <c r="F767" i="24" s="1"/>
  <c r="J716" i="24"/>
  <c r="G716" i="24"/>
  <c r="H716" i="24" s="1"/>
  <c r="F716" i="24"/>
  <c r="E716" i="24"/>
  <c r="J715" i="24"/>
  <c r="G715" i="24"/>
  <c r="H765" i="24" s="1"/>
  <c r="E715" i="24"/>
  <c r="F765" i="24" s="1"/>
  <c r="J714" i="24"/>
  <c r="H714" i="24"/>
  <c r="G714" i="24"/>
  <c r="E714" i="24"/>
  <c r="F714" i="24" s="1"/>
  <c r="J713" i="24"/>
  <c r="G713" i="24"/>
  <c r="H763" i="24" s="1"/>
  <c r="E713" i="24"/>
  <c r="J712" i="24"/>
  <c r="G712" i="24"/>
  <c r="H712" i="24" s="1"/>
  <c r="E712" i="24"/>
  <c r="F712" i="24" s="1"/>
  <c r="J711" i="24"/>
  <c r="G711" i="24"/>
  <c r="E711" i="24"/>
  <c r="J710" i="24"/>
  <c r="G710" i="24"/>
  <c r="H710" i="24" s="1"/>
  <c r="E710" i="24"/>
  <c r="F710" i="24" s="1"/>
  <c r="J709" i="24"/>
  <c r="G709" i="24"/>
  <c r="E709" i="24"/>
  <c r="F759" i="24" s="1"/>
  <c r="J708" i="24"/>
  <c r="G708" i="24"/>
  <c r="H708" i="24" s="1"/>
  <c r="F708" i="24"/>
  <c r="E708" i="24"/>
  <c r="J707" i="24"/>
  <c r="G707" i="24"/>
  <c r="H757" i="24" s="1"/>
  <c r="E707" i="24"/>
  <c r="F757" i="24" s="1"/>
  <c r="J706" i="24"/>
  <c r="H706" i="24"/>
  <c r="G706" i="24"/>
  <c r="E706" i="24"/>
  <c r="F706" i="24" s="1"/>
  <c r="J705" i="24"/>
  <c r="G705" i="24"/>
  <c r="H755" i="24" s="1"/>
  <c r="E705" i="24"/>
  <c r="J704" i="24"/>
  <c r="G704" i="24"/>
  <c r="H704" i="24" s="1"/>
  <c r="E704" i="24"/>
  <c r="F704" i="24" s="1"/>
  <c r="J703" i="24"/>
  <c r="G703" i="24"/>
  <c r="E703" i="24"/>
  <c r="J702" i="24"/>
  <c r="G702" i="24"/>
  <c r="H702" i="24" s="1"/>
  <c r="E702" i="24"/>
  <c r="F702" i="24" s="1"/>
  <c r="J701" i="24"/>
  <c r="G701" i="24"/>
  <c r="E701" i="24"/>
  <c r="F751" i="24" s="1"/>
  <c r="J700" i="24"/>
  <c r="G700" i="24"/>
  <c r="H700" i="24" s="1"/>
  <c r="F700" i="24"/>
  <c r="E700" i="24"/>
  <c r="J699" i="24"/>
  <c r="G699" i="24"/>
  <c r="H749" i="24" s="1"/>
  <c r="E699" i="24"/>
  <c r="F749" i="24" s="1"/>
  <c r="J698" i="24"/>
  <c r="H698" i="24"/>
  <c r="G698" i="24"/>
  <c r="E698" i="24"/>
  <c r="F698" i="24" s="1"/>
  <c r="J697" i="24"/>
  <c r="G697" i="24"/>
  <c r="H747" i="24" s="1"/>
  <c r="E697" i="24"/>
  <c r="J696" i="24"/>
  <c r="G696" i="24"/>
  <c r="H696" i="24" s="1"/>
  <c r="E696" i="24"/>
  <c r="F696" i="24" s="1"/>
  <c r="J695" i="24"/>
  <c r="G695" i="24"/>
  <c r="E695" i="24"/>
  <c r="J694" i="24"/>
  <c r="G694" i="24"/>
  <c r="H694" i="24" s="1"/>
  <c r="E694" i="24"/>
  <c r="F694" i="24" s="1"/>
  <c r="J693" i="24"/>
  <c r="G693" i="24"/>
  <c r="E693" i="24"/>
  <c r="F743" i="24" s="1"/>
  <c r="J692" i="24"/>
  <c r="G692" i="24"/>
  <c r="H692" i="24" s="1"/>
  <c r="F692" i="24"/>
  <c r="E692" i="24"/>
  <c r="J691" i="24"/>
  <c r="G691" i="24"/>
  <c r="H741" i="24" s="1"/>
  <c r="E691" i="24"/>
  <c r="F741" i="24" s="1"/>
  <c r="J690" i="24"/>
  <c r="H690" i="24"/>
  <c r="G690" i="24"/>
  <c r="E690" i="24"/>
  <c r="F690" i="24" s="1"/>
  <c r="J689" i="24"/>
  <c r="G689" i="24"/>
  <c r="H739" i="24" s="1"/>
  <c r="E689" i="24"/>
  <c r="J688" i="24"/>
  <c r="G688" i="24"/>
  <c r="H688" i="24" s="1"/>
  <c r="E688" i="24"/>
  <c r="F688" i="24" s="1"/>
  <c r="J687" i="24"/>
  <c r="G687" i="24"/>
  <c r="E687" i="24"/>
  <c r="J686" i="24"/>
  <c r="G686" i="24"/>
  <c r="H686" i="24" s="1"/>
  <c r="E686" i="24"/>
  <c r="F686" i="24" s="1"/>
  <c r="J685" i="24"/>
  <c r="G685" i="24"/>
  <c r="E685" i="24"/>
  <c r="F735" i="24" s="1"/>
  <c r="J684" i="24"/>
  <c r="G684" i="24"/>
  <c r="H684" i="24" s="1"/>
  <c r="F684" i="24"/>
  <c r="E684" i="24"/>
  <c r="J683" i="24"/>
  <c r="G683" i="24"/>
  <c r="H733" i="24" s="1"/>
  <c r="E683" i="24"/>
  <c r="F733" i="24" s="1"/>
  <c r="J682" i="24"/>
  <c r="H682" i="24"/>
  <c r="G682" i="24"/>
  <c r="E682" i="24"/>
  <c r="F682" i="24" s="1"/>
  <c r="J681" i="24"/>
  <c r="G681" i="24"/>
  <c r="H731" i="24" s="1"/>
  <c r="E681" i="24"/>
  <c r="J680" i="24"/>
  <c r="G680" i="24"/>
  <c r="H680" i="24" s="1"/>
  <c r="E680" i="24"/>
  <c r="F680" i="24" s="1"/>
  <c r="J679" i="24"/>
  <c r="G679" i="24"/>
  <c r="E679" i="24"/>
  <c r="J678" i="24"/>
  <c r="G678" i="24"/>
  <c r="H678" i="24" s="1"/>
  <c r="E678" i="24"/>
  <c r="F678" i="24" s="1"/>
  <c r="J677" i="24"/>
  <c r="G677" i="24"/>
  <c r="E677" i="24"/>
  <c r="F727" i="24" s="1"/>
  <c r="J676" i="24"/>
  <c r="G676" i="24"/>
  <c r="H676" i="24" s="1"/>
  <c r="F676" i="24"/>
  <c r="E676" i="24"/>
  <c r="J675" i="24"/>
  <c r="G675" i="24"/>
  <c r="H725" i="24" s="1"/>
  <c r="E675" i="24"/>
  <c r="F725" i="24" s="1"/>
  <c r="J674" i="24"/>
  <c r="H674" i="24"/>
  <c r="G674" i="24"/>
  <c r="E674" i="24"/>
  <c r="F674" i="24" s="1"/>
  <c r="J673" i="24"/>
  <c r="G673" i="24"/>
  <c r="H723" i="24" s="1"/>
  <c r="E673" i="24"/>
  <c r="J672" i="24"/>
  <c r="G672" i="24"/>
  <c r="H672" i="24" s="1"/>
  <c r="E672" i="24"/>
  <c r="F672" i="24" s="1"/>
  <c r="J671" i="24"/>
  <c r="G671" i="24"/>
  <c r="E671" i="24"/>
  <c r="J670" i="24"/>
  <c r="G670" i="24"/>
  <c r="H670" i="24" s="1"/>
  <c r="E670" i="24"/>
  <c r="F670" i="24" s="1"/>
  <c r="J669" i="24"/>
  <c r="G669" i="24"/>
  <c r="E669" i="24"/>
  <c r="F719" i="24" s="1"/>
  <c r="J668" i="24"/>
  <c r="G668" i="24"/>
  <c r="H668" i="24" s="1"/>
  <c r="F668" i="24"/>
  <c r="E668" i="24"/>
  <c r="J667" i="24"/>
  <c r="G667" i="24"/>
  <c r="H717" i="24" s="1"/>
  <c r="E667" i="24"/>
  <c r="F717" i="24" s="1"/>
  <c r="J666" i="24"/>
  <c r="H666" i="24"/>
  <c r="G666" i="24"/>
  <c r="E666" i="24"/>
  <c r="F666" i="24" s="1"/>
  <c r="J665" i="24"/>
  <c r="G665" i="24"/>
  <c r="H715" i="24" s="1"/>
  <c r="E665" i="24"/>
  <c r="J664" i="24"/>
  <c r="G664" i="24"/>
  <c r="H664" i="24" s="1"/>
  <c r="E664" i="24"/>
  <c r="F664" i="24" s="1"/>
  <c r="J663" i="24"/>
  <c r="G663" i="24"/>
  <c r="E663" i="24"/>
  <c r="J662" i="24"/>
  <c r="G662" i="24"/>
  <c r="H662" i="24" s="1"/>
  <c r="E662" i="24"/>
  <c r="F662" i="24" s="1"/>
  <c r="J661" i="24"/>
  <c r="G661" i="24"/>
  <c r="E661" i="24"/>
  <c r="F711" i="24" s="1"/>
  <c r="J660" i="24"/>
  <c r="G660" i="24"/>
  <c r="H660" i="24" s="1"/>
  <c r="F660" i="24"/>
  <c r="E660" i="24"/>
  <c r="J659" i="24"/>
  <c r="G659" i="24"/>
  <c r="H709" i="24" s="1"/>
  <c r="E659" i="24"/>
  <c r="F709" i="24" s="1"/>
  <c r="J658" i="24"/>
  <c r="H658" i="24"/>
  <c r="G658" i="24"/>
  <c r="E658" i="24"/>
  <c r="F658" i="24" s="1"/>
  <c r="J657" i="24"/>
  <c r="G657" i="24"/>
  <c r="H707" i="24" s="1"/>
  <c r="E657" i="24"/>
  <c r="J656" i="24"/>
  <c r="G656" i="24"/>
  <c r="H656" i="24" s="1"/>
  <c r="E656" i="24"/>
  <c r="F656" i="24" s="1"/>
  <c r="J655" i="24"/>
  <c r="G655" i="24"/>
  <c r="E655" i="24"/>
  <c r="J654" i="24"/>
  <c r="G654" i="24"/>
  <c r="H654" i="24" s="1"/>
  <c r="E654" i="24"/>
  <c r="F654" i="24" s="1"/>
  <c r="J653" i="24"/>
  <c r="G653" i="24"/>
  <c r="E653" i="24"/>
  <c r="F703" i="24" s="1"/>
  <c r="J652" i="24"/>
  <c r="G652" i="24"/>
  <c r="H652" i="24" s="1"/>
  <c r="F652" i="24"/>
  <c r="E652" i="24"/>
  <c r="J651" i="24"/>
  <c r="G651" i="24"/>
  <c r="H701" i="24" s="1"/>
  <c r="E651" i="24"/>
  <c r="F701" i="24" s="1"/>
  <c r="J650" i="24"/>
  <c r="H650" i="24"/>
  <c r="G650" i="24"/>
  <c r="E650" i="24"/>
  <c r="F650" i="24" s="1"/>
  <c r="J649" i="24"/>
  <c r="G649" i="24"/>
  <c r="H699" i="24" s="1"/>
  <c r="E649" i="24"/>
  <c r="J648" i="24"/>
  <c r="G648" i="24"/>
  <c r="H648" i="24" s="1"/>
  <c r="E648" i="24"/>
  <c r="F648" i="24" s="1"/>
  <c r="J647" i="24"/>
  <c r="G647" i="24"/>
  <c r="E647" i="24"/>
  <c r="J646" i="24"/>
  <c r="G646" i="24"/>
  <c r="H646" i="24" s="1"/>
  <c r="E646" i="24"/>
  <c r="F646" i="24" s="1"/>
  <c r="J645" i="24"/>
  <c r="G645" i="24"/>
  <c r="E645" i="24"/>
  <c r="F695" i="24" s="1"/>
  <c r="J644" i="24"/>
  <c r="G644" i="24"/>
  <c r="H644" i="24" s="1"/>
  <c r="F644" i="24"/>
  <c r="E644" i="24"/>
  <c r="J643" i="24"/>
  <c r="G643" i="24"/>
  <c r="H693" i="24" s="1"/>
  <c r="E643" i="24"/>
  <c r="F693" i="24" s="1"/>
  <c r="J642" i="24"/>
  <c r="H642" i="24"/>
  <c r="G642" i="24"/>
  <c r="E642" i="24"/>
  <c r="F642" i="24" s="1"/>
  <c r="J641" i="24"/>
  <c r="G641" i="24"/>
  <c r="H691" i="24" s="1"/>
  <c r="E641" i="24"/>
  <c r="J640" i="24"/>
  <c r="G640" i="24"/>
  <c r="H640" i="24" s="1"/>
  <c r="E640" i="24"/>
  <c r="F640" i="24" s="1"/>
  <c r="J639" i="24"/>
  <c r="G639" i="24"/>
  <c r="E639" i="24"/>
  <c r="J638" i="24"/>
  <c r="G638" i="24"/>
  <c r="H638" i="24" s="1"/>
  <c r="E638" i="24"/>
  <c r="F638" i="24" s="1"/>
  <c r="J637" i="24"/>
  <c r="G637" i="24"/>
  <c r="E637" i="24"/>
  <c r="F687" i="24" s="1"/>
  <c r="J636" i="24"/>
  <c r="G636" i="24"/>
  <c r="H636" i="24" s="1"/>
  <c r="F636" i="24"/>
  <c r="E636" i="24"/>
  <c r="J635" i="24"/>
  <c r="G635" i="24"/>
  <c r="H685" i="24" s="1"/>
  <c r="E635" i="24"/>
  <c r="F685" i="24" s="1"/>
  <c r="J634" i="24"/>
  <c r="H634" i="24"/>
  <c r="G634" i="24"/>
  <c r="E634" i="24"/>
  <c r="F634" i="24" s="1"/>
  <c r="J633" i="24"/>
  <c r="G633" i="24"/>
  <c r="H683" i="24" s="1"/>
  <c r="E633" i="24"/>
  <c r="J632" i="24"/>
  <c r="G632" i="24"/>
  <c r="H632" i="24" s="1"/>
  <c r="E632" i="24"/>
  <c r="F632" i="24" s="1"/>
  <c r="J631" i="24"/>
  <c r="G631" i="24"/>
  <c r="E631" i="24"/>
  <c r="J630" i="24"/>
  <c r="G630" i="24"/>
  <c r="H630" i="24" s="1"/>
  <c r="E630" i="24"/>
  <c r="F630" i="24" s="1"/>
  <c r="J629" i="24"/>
  <c r="G629" i="24"/>
  <c r="E629" i="24"/>
  <c r="F679" i="24" s="1"/>
  <c r="J628" i="24"/>
  <c r="G628" i="24"/>
  <c r="H628" i="24" s="1"/>
  <c r="F628" i="24"/>
  <c r="E628" i="24"/>
  <c r="J627" i="24"/>
  <c r="G627" i="24"/>
  <c r="H677" i="24" s="1"/>
  <c r="E627" i="24"/>
  <c r="F677" i="24" s="1"/>
  <c r="J626" i="24"/>
  <c r="H626" i="24"/>
  <c r="G626" i="24"/>
  <c r="E626" i="24"/>
  <c r="F626" i="24" s="1"/>
  <c r="J625" i="24"/>
  <c r="G625" i="24"/>
  <c r="H675" i="24" s="1"/>
  <c r="E625" i="24"/>
  <c r="J624" i="24"/>
  <c r="G624" i="24"/>
  <c r="H624" i="24" s="1"/>
  <c r="E624" i="24"/>
  <c r="F624" i="24" s="1"/>
  <c r="J623" i="24"/>
  <c r="G623" i="24"/>
  <c r="E623" i="24"/>
  <c r="J622" i="24"/>
  <c r="G622" i="24"/>
  <c r="H622" i="24" s="1"/>
  <c r="E622" i="24"/>
  <c r="F622" i="24" s="1"/>
  <c r="J621" i="24"/>
  <c r="G621" i="24"/>
  <c r="E621" i="24"/>
  <c r="F671" i="24" s="1"/>
  <c r="J620" i="24"/>
  <c r="G620" i="24"/>
  <c r="H620" i="24" s="1"/>
  <c r="F620" i="24"/>
  <c r="E620" i="24"/>
  <c r="J619" i="24"/>
  <c r="G619" i="24"/>
  <c r="H669" i="24" s="1"/>
  <c r="E619" i="24"/>
  <c r="F669" i="24" s="1"/>
  <c r="J618" i="24"/>
  <c r="H618" i="24"/>
  <c r="G618" i="24"/>
  <c r="E618" i="24"/>
  <c r="F618" i="24" s="1"/>
  <c r="J617" i="24"/>
  <c r="G617" i="24"/>
  <c r="H667" i="24" s="1"/>
  <c r="E617" i="24"/>
  <c r="J616" i="24"/>
  <c r="G616" i="24"/>
  <c r="H616" i="24" s="1"/>
  <c r="E616" i="24"/>
  <c r="F616" i="24" s="1"/>
  <c r="J615" i="24"/>
  <c r="G615" i="24"/>
  <c r="E615" i="24"/>
  <c r="J614" i="24"/>
  <c r="G614" i="24"/>
  <c r="H614" i="24" s="1"/>
  <c r="E614" i="24"/>
  <c r="F614" i="24" s="1"/>
  <c r="J613" i="24"/>
  <c r="G613" i="24"/>
  <c r="E613" i="24"/>
  <c r="F663" i="24" s="1"/>
  <c r="J612" i="24"/>
  <c r="G612" i="24"/>
  <c r="H612" i="24" s="1"/>
  <c r="F612" i="24"/>
  <c r="E612" i="24"/>
  <c r="J611" i="24"/>
  <c r="G611" i="24"/>
  <c r="H661" i="24" s="1"/>
  <c r="E611" i="24"/>
  <c r="F661" i="24" s="1"/>
  <c r="J610" i="24"/>
  <c r="H610" i="24"/>
  <c r="G610" i="24"/>
  <c r="E610" i="24"/>
  <c r="F610" i="24" s="1"/>
  <c r="J609" i="24"/>
  <c r="G609" i="24"/>
  <c r="H659" i="24" s="1"/>
  <c r="E609" i="24"/>
  <c r="J608" i="24"/>
  <c r="G608" i="24"/>
  <c r="H608" i="24" s="1"/>
  <c r="E608" i="24"/>
  <c r="F608" i="24" s="1"/>
  <c r="J607" i="24"/>
  <c r="G607" i="24"/>
  <c r="E607" i="24"/>
  <c r="J606" i="24"/>
  <c r="G606" i="24"/>
  <c r="H606" i="24" s="1"/>
  <c r="E606" i="24"/>
  <c r="F606" i="24" s="1"/>
  <c r="J605" i="24"/>
  <c r="G605" i="24"/>
  <c r="E605" i="24"/>
  <c r="F655" i="24" s="1"/>
  <c r="J604" i="24"/>
  <c r="G604" i="24"/>
  <c r="H604" i="24" s="1"/>
  <c r="F604" i="24"/>
  <c r="E604" i="24"/>
  <c r="J603" i="24"/>
  <c r="G603" i="24"/>
  <c r="H653" i="24" s="1"/>
  <c r="E603" i="24"/>
  <c r="F653" i="24" s="1"/>
  <c r="J602" i="24"/>
  <c r="H602" i="24"/>
  <c r="G602" i="24"/>
  <c r="E602" i="24"/>
  <c r="F602" i="24" s="1"/>
  <c r="J601" i="24"/>
  <c r="G601" i="24"/>
  <c r="H651" i="24" s="1"/>
  <c r="E601" i="24"/>
  <c r="J600" i="24"/>
  <c r="G600" i="24"/>
  <c r="H600" i="24" s="1"/>
  <c r="E600" i="24"/>
  <c r="F600" i="24" s="1"/>
  <c r="J599" i="24"/>
  <c r="G599" i="24"/>
  <c r="E599" i="24"/>
  <c r="J598" i="24"/>
  <c r="G598" i="24"/>
  <c r="H598" i="24" s="1"/>
  <c r="E598" i="24"/>
  <c r="F598" i="24" s="1"/>
  <c r="J597" i="24"/>
  <c r="G597" i="24"/>
  <c r="E597" i="24"/>
  <c r="F647" i="24" s="1"/>
  <c r="J596" i="24"/>
  <c r="G596" i="24"/>
  <c r="H596" i="24" s="1"/>
  <c r="F596" i="24"/>
  <c r="E596" i="24"/>
  <c r="J595" i="24"/>
  <c r="G595" i="24"/>
  <c r="H645" i="24" s="1"/>
  <c r="E595" i="24"/>
  <c r="F645" i="24" s="1"/>
  <c r="J594" i="24"/>
  <c r="H594" i="24"/>
  <c r="G594" i="24"/>
  <c r="E594" i="24"/>
  <c r="F594" i="24" s="1"/>
  <c r="J593" i="24"/>
  <c r="G593" i="24"/>
  <c r="H643" i="24" s="1"/>
  <c r="E593" i="24"/>
  <c r="J592" i="24"/>
  <c r="G592" i="24"/>
  <c r="H592" i="24" s="1"/>
  <c r="E592" i="24"/>
  <c r="F592" i="24" s="1"/>
  <c r="J591" i="24"/>
  <c r="G591" i="24"/>
  <c r="E591" i="24"/>
  <c r="J590" i="24"/>
  <c r="G590" i="24"/>
  <c r="H590" i="24" s="1"/>
  <c r="E590" i="24"/>
  <c r="F590" i="24" s="1"/>
  <c r="J589" i="24"/>
  <c r="G589" i="24"/>
  <c r="E589" i="24"/>
  <c r="F639" i="24" s="1"/>
  <c r="J588" i="24"/>
  <c r="G588" i="24"/>
  <c r="H588" i="24" s="1"/>
  <c r="F588" i="24"/>
  <c r="E588" i="24"/>
  <c r="J587" i="24"/>
  <c r="G587" i="24"/>
  <c r="H637" i="24" s="1"/>
  <c r="E587" i="24"/>
  <c r="F637" i="24" s="1"/>
  <c r="J586" i="24"/>
  <c r="H586" i="24"/>
  <c r="G586" i="24"/>
  <c r="E586" i="24"/>
  <c r="F586" i="24" s="1"/>
  <c r="J585" i="24"/>
  <c r="G585" i="24"/>
  <c r="H635" i="24" s="1"/>
  <c r="E585" i="24"/>
  <c r="J584" i="24"/>
  <c r="G584" i="24"/>
  <c r="H584" i="24" s="1"/>
  <c r="E584" i="24"/>
  <c r="F584" i="24" s="1"/>
  <c r="J583" i="24"/>
  <c r="G583" i="24"/>
  <c r="E583" i="24"/>
  <c r="J582" i="24"/>
  <c r="G582" i="24"/>
  <c r="H582" i="24" s="1"/>
  <c r="E582" i="24"/>
  <c r="F582" i="24" s="1"/>
  <c r="J581" i="24"/>
  <c r="G581" i="24"/>
  <c r="E581" i="24"/>
  <c r="F631" i="24" s="1"/>
  <c r="J580" i="24"/>
  <c r="G580" i="24"/>
  <c r="H580" i="24" s="1"/>
  <c r="F580" i="24"/>
  <c r="E580" i="24"/>
  <c r="J579" i="24"/>
  <c r="G579" i="24"/>
  <c r="H629" i="24" s="1"/>
  <c r="E579" i="24"/>
  <c r="F629" i="24" s="1"/>
  <c r="J578" i="24"/>
  <c r="H578" i="24"/>
  <c r="G578" i="24"/>
  <c r="E578" i="24"/>
  <c r="F578" i="24" s="1"/>
  <c r="J577" i="24"/>
  <c r="G577" i="24"/>
  <c r="H627" i="24" s="1"/>
  <c r="E577" i="24"/>
  <c r="J576" i="24"/>
  <c r="G576" i="24"/>
  <c r="H576" i="24" s="1"/>
  <c r="E576" i="24"/>
  <c r="F576" i="24" s="1"/>
  <c r="J575" i="24"/>
  <c r="G575" i="24"/>
  <c r="E575" i="24"/>
  <c r="J574" i="24"/>
  <c r="G574" i="24"/>
  <c r="H574" i="24" s="1"/>
  <c r="E574" i="24"/>
  <c r="F574" i="24" s="1"/>
  <c r="J573" i="24"/>
  <c r="G573" i="24"/>
  <c r="E573" i="24"/>
  <c r="F623" i="24" s="1"/>
  <c r="J572" i="24"/>
  <c r="G572" i="24"/>
  <c r="H572" i="24" s="1"/>
  <c r="F572" i="24"/>
  <c r="E572" i="24"/>
  <c r="J571" i="24"/>
  <c r="G571" i="24"/>
  <c r="H621" i="24" s="1"/>
  <c r="E571" i="24"/>
  <c r="F621" i="24" s="1"/>
  <c r="J570" i="24"/>
  <c r="H570" i="24"/>
  <c r="G570" i="24"/>
  <c r="E570" i="24"/>
  <c r="F570" i="24" s="1"/>
  <c r="J569" i="24"/>
  <c r="G569" i="24"/>
  <c r="H619" i="24" s="1"/>
  <c r="E569" i="24"/>
  <c r="J568" i="24"/>
  <c r="G568" i="24"/>
  <c r="H568" i="24" s="1"/>
  <c r="E568" i="24"/>
  <c r="F568" i="24" s="1"/>
  <c r="J567" i="24"/>
  <c r="G567" i="24"/>
  <c r="E567" i="24"/>
  <c r="J566" i="24"/>
  <c r="G566" i="24"/>
  <c r="H566" i="24" s="1"/>
  <c r="E566" i="24"/>
  <c r="F566" i="24" s="1"/>
  <c r="J565" i="24"/>
  <c r="G565" i="24"/>
  <c r="E565" i="24"/>
  <c r="F615" i="24" s="1"/>
  <c r="J564" i="24"/>
  <c r="G564" i="24"/>
  <c r="H564" i="24" s="1"/>
  <c r="F564" i="24"/>
  <c r="E564" i="24"/>
  <c r="J563" i="24"/>
  <c r="G563" i="24"/>
  <c r="H613" i="24" s="1"/>
  <c r="E563" i="24"/>
  <c r="F613" i="24" s="1"/>
  <c r="J562" i="24"/>
  <c r="H562" i="24"/>
  <c r="G562" i="24"/>
  <c r="E562" i="24"/>
  <c r="F562" i="24" s="1"/>
  <c r="J561" i="24"/>
  <c r="G561" i="24"/>
  <c r="H611" i="24" s="1"/>
  <c r="E561" i="24"/>
  <c r="J560" i="24"/>
  <c r="G560" i="24"/>
  <c r="H560" i="24" s="1"/>
  <c r="E560" i="24"/>
  <c r="F560" i="24" s="1"/>
  <c r="J559" i="24"/>
  <c r="G559" i="24"/>
  <c r="E559" i="24"/>
  <c r="J558" i="24"/>
  <c r="G558" i="24"/>
  <c r="H558" i="24" s="1"/>
  <c r="E558" i="24"/>
  <c r="F558" i="24" s="1"/>
  <c r="J557" i="24"/>
  <c r="G557" i="24"/>
  <c r="E557" i="24"/>
  <c r="F607" i="24" s="1"/>
  <c r="J556" i="24"/>
  <c r="G556" i="24"/>
  <c r="H556" i="24" s="1"/>
  <c r="F556" i="24"/>
  <c r="E556" i="24"/>
  <c r="J555" i="24"/>
  <c r="G555" i="24"/>
  <c r="H605" i="24" s="1"/>
  <c r="E555" i="24"/>
  <c r="F605" i="24" s="1"/>
  <c r="J554" i="24"/>
  <c r="H554" i="24"/>
  <c r="G554" i="24"/>
  <c r="E554" i="24"/>
  <c r="F554" i="24" s="1"/>
  <c r="J553" i="24"/>
  <c r="G553" i="24"/>
  <c r="H603" i="24" s="1"/>
  <c r="E553" i="24"/>
  <c r="J552" i="24"/>
  <c r="G552" i="24"/>
  <c r="H552" i="24" s="1"/>
  <c r="E552" i="24"/>
  <c r="F552" i="24" s="1"/>
  <c r="J551" i="24"/>
  <c r="G551" i="24"/>
  <c r="E551" i="24"/>
  <c r="J550" i="24"/>
  <c r="G550" i="24"/>
  <c r="H550" i="24" s="1"/>
  <c r="E550" i="24"/>
  <c r="F550" i="24" s="1"/>
  <c r="J549" i="24"/>
  <c r="G549" i="24"/>
  <c r="E549" i="24"/>
  <c r="F599" i="24" s="1"/>
  <c r="J548" i="24"/>
  <c r="G548" i="24"/>
  <c r="H548" i="24" s="1"/>
  <c r="F548" i="24"/>
  <c r="E548" i="24"/>
  <c r="J547" i="24"/>
  <c r="G547" i="24"/>
  <c r="H597" i="24" s="1"/>
  <c r="E547" i="24"/>
  <c r="F597" i="24" s="1"/>
  <c r="J546" i="24"/>
  <c r="H546" i="24"/>
  <c r="G546" i="24"/>
  <c r="E546" i="24"/>
  <c r="F546" i="24" s="1"/>
  <c r="J545" i="24"/>
  <c r="G545" i="24"/>
  <c r="H595" i="24" s="1"/>
  <c r="E545" i="24"/>
  <c r="J544" i="24"/>
  <c r="G544" i="24"/>
  <c r="H544" i="24" s="1"/>
  <c r="E544" i="24"/>
  <c r="F544" i="24" s="1"/>
  <c r="J543" i="24"/>
  <c r="G543" i="24"/>
  <c r="E543" i="24"/>
  <c r="J542" i="24"/>
  <c r="G542" i="24"/>
  <c r="H542" i="24" s="1"/>
  <c r="E542" i="24"/>
  <c r="F542" i="24" s="1"/>
  <c r="J541" i="24"/>
  <c r="G541" i="24"/>
  <c r="E541" i="24"/>
  <c r="F591" i="24" s="1"/>
  <c r="J540" i="24"/>
  <c r="G540" i="24"/>
  <c r="H540" i="24" s="1"/>
  <c r="F540" i="24"/>
  <c r="E540" i="24"/>
  <c r="J539" i="24"/>
  <c r="G539" i="24"/>
  <c r="H589" i="24" s="1"/>
  <c r="E539" i="24"/>
  <c r="F589" i="24" s="1"/>
  <c r="J538" i="24"/>
  <c r="H538" i="24"/>
  <c r="G538" i="24"/>
  <c r="E538" i="24"/>
  <c r="F538" i="24" s="1"/>
  <c r="J537" i="24"/>
  <c r="G537" i="24"/>
  <c r="H587" i="24" s="1"/>
  <c r="E537" i="24"/>
  <c r="J536" i="24"/>
  <c r="G536" i="24"/>
  <c r="H536" i="24" s="1"/>
  <c r="E536" i="24"/>
  <c r="F536" i="24" s="1"/>
  <c r="J535" i="24"/>
  <c r="G535" i="24"/>
  <c r="E535" i="24"/>
  <c r="J534" i="24"/>
  <c r="G534" i="24"/>
  <c r="H534" i="24" s="1"/>
  <c r="E534" i="24"/>
  <c r="F534" i="24" s="1"/>
  <c r="J533" i="24"/>
  <c r="G533" i="24"/>
  <c r="E533" i="24"/>
  <c r="F583" i="24" s="1"/>
  <c r="J532" i="24"/>
  <c r="G532" i="24"/>
  <c r="H532" i="24" s="1"/>
  <c r="F532" i="24"/>
  <c r="E532" i="24"/>
  <c r="J531" i="24"/>
  <c r="G531" i="24"/>
  <c r="H581" i="24" s="1"/>
  <c r="E531" i="24"/>
  <c r="F581" i="24" s="1"/>
  <c r="J530" i="24"/>
  <c r="H530" i="24"/>
  <c r="G530" i="24"/>
  <c r="E530" i="24"/>
  <c r="F530" i="24" s="1"/>
  <c r="J529" i="24"/>
  <c r="G529" i="24"/>
  <c r="H579" i="24" s="1"/>
  <c r="E529" i="24"/>
  <c r="J528" i="24"/>
  <c r="G528" i="24"/>
  <c r="H528" i="24" s="1"/>
  <c r="E528" i="24"/>
  <c r="F528" i="24" s="1"/>
  <c r="J527" i="24"/>
  <c r="G527" i="24"/>
  <c r="E527" i="24"/>
  <c r="J526" i="24"/>
  <c r="G526" i="24"/>
  <c r="H526" i="24" s="1"/>
  <c r="E526" i="24"/>
  <c r="F526" i="24" s="1"/>
  <c r="J525" i="24"/>
  <c r="G525" i="24"/>
  <c r="E525" i="24"/>
  <c r="F575" i="24" s="1"/>
  <c r="J524" i="24"/>
  <c r="G524" i="24"/>
  <c r="H524" i="24" s="1"/>
  <c r="F524" i="24"/>
  <c r="E524" i="24"/>
  <c r="J523" i="24"/>
  <c r="G523" i="24"/>
  <c r="H573" i="24" s="1"/>
  <c r="E523" i="24"/>
  <c r="F573" i="24" s="1"/>
  <c r="J522" i="24"/>
  <c r="H522" i="24"/>
  <c r="G522" i="24"/>
  <c r="E522" i="24"/>
  <c r="J521" i="24"/>
  <c r="G521" i="24"/>
  <c r="H571" i="24" s="1"/>
  <c r="E521" i="24"/>
  <c r="J520" i="24"/>
  <c r="G520" i="24"/>
  <c r="E520" i="24"/>
  <c r="J519" i="24"/>
  <c r="G519" i="24"/>
  <c r="E519" i="24"/>
  <c r="J518" i="24"/>
  <c r="G518" i="24"/>
  <c r="E518" i="24"/>
  <c r="F518" i="24" s="1"/>
  <c r="J517" i="24"/>
  <c r="G517" i="24"/>
  <c r="E517" i="24"/>
  <c r="F567" i="24" s="1"/>
  <c r="J516" i="24"/>
  <c r="G516" i="24"/>
  <c r="H516" i="24" s="1"/>
  <c r="F516" i="24"/>
  <c r="E516" i="24"/>
  <c r="J515" i="24"/>
  <c r="G515" i="24"/>
  <c r="H565" i="24" s="1"/>
  <c r="E515" i="24"/>
  <c r="F565" i="24" s="1"/>
  <c r="J514" i="24"/>
  <c r="H514" i="24"/>
  <c r="G514" i="24"/>
  <c r="E514" i="24"/>
  <c r="J513" i="24"/>
  <c r="G513" i="24"/>
  <c r="H563" i="24" s="1"/>
  <c r="E513" i="24"/>
  <c r="J512" i="24"/>
  <c r="G512" i="24"/>
  <c r="E512" i="24"/>
  <c r="F512" i="24" s="1"/>
  <c r="J511" i="24"/>
  <c r="G511" i="24"/>
  <c r="E511" i="24"/>
  <c r="J510" i="24"/>
  <c r="G510" i="24"/>
  <c r="E510" i="24"/>
  <c r="F510" i="24" s="1"/>
  <c r="J509" i="24"/>
  <c r="G509" i="24"/>
  <c r="E509" i="24"/>
  <c r="F559" i="24" s="1"/>
  <c r="J508" i="24"/>
  <c r="G508" i="24"/>
  <c r="H508" i="24" s="1"/>
  <c r="F508" i="24"/>
  <c r="E508" i="24"/>
  <c r="J507" i="24"/>
  <c r="G507" i="24"/>
  <c r="H557" i="24" s="1"/>
  <c r="E507" i="24"/>
  <c r="F557" i="24" s="1"/>
  <c r="J506" i="24"/>
  <c r="H506" i="24"/>
  <c r="G506" i="24"/>
  <c r="E506" i="24"/>
  <c r="F506" i="24" s="1"/>
  <c r="J505" i="24"/>
  <c r="G505" i="24"/>
  <c r="H555" i="24" s="1"/>
  <c r="E505" i="24"/>
  <c r="J504" i="24"/>
  <c r="G504" i="24"/>
  <c r="E504" i="24"/>
  <c r="F504" i="24" s="1"/>
  <c r="J503" i="24"/>
  <c r="G503" i="24"/>
  <c r="E503" i="24"/>
  <c r="J502" i="24"/>
  <c r="G502" i="24"/>
  <c r="E502" i="24"/>
  <c r="F502" i="24" s="1"/>
  <c r="J501" i="24"/>
  <c r="G501" i="24"/>
  <c r="E501" i="24"/>
  <c r="F551" i="24" s="1"/>
  <c r="J500" i="24"/>
  <c r="G500" i="24"/>
  <c r="H500" i="24" s="1"/>
  <c r="F500" i="24"/>
  <c r="E500" i="24"/>
  <c r="J499" i="24"/>
  <c r="G499" i="24"/>
  <c r="H549" i="24" s="1"/>
  <c r="E499" i="24"/>
  <c r="F549" i="24" s="1"/>
  <c r="J498" i="24"/>
  <c r="H498" i="24"/>
  <c r="G498" i="24"/>
  <c r="E498" i="24"/>
  <c r="J497" i="24"/>
  <c r="G497" i="24"/>
  <c r="H547" i="24" s="1"/>
  <c r="E497" i="24"/>
  <c r="J496" i="24"/>
  <c r="G496" i="24"/>
  <c r="E496" i="24"/>
  <c r="F496" i="24" s="1"/>
  <c r="J495" i="24"/>
  <c r="G495" i="24"/>
  <c r="E495" i="24"/>
  <c r="J494" i="24"/>
  <c r="G494" i="24"/>
  <c r="E494" i="24"/>
  <c r="F494" i="24" s="1"/>
  <c r="J493" i="24"/>
  <c r="G493" i="24"/>
  <c r="E493" i="24"/>
  <c r="F543" i="24" s="1"/>
  <c r="J492" i="24"/>
  <c r="G492" i="24"/>
  <c r="H492" i="24" s="1"/>
  <c r="F492" i="24"/>
  <c r="E492" i="24"/>
  <c r="J491" i="24"/>
  <c r="G491" i="24"/>
  <c r="H541" i="24" s="1"/>
  <c r="E491" i="24"/>
  <c r="F541" i="24" s="1"/>
  <c r="J490" i="24"/>
  <c r="H490" i="24"/>
  <c r="G490" i="24"/>
  <c r="E490" i="24"/>
  <c r="J489" i="24"/>
  <c r="G489" i="24"/>
  <c r="H539" i="24" s="1"/>
  <c r="E489" i="24"/>
  <c r="J488" i="24"/>
  <c r="G488" i="24"/>
  <c r="E488" i="24"/>
  <c r="J487" i="24"/>
  <c r="G487" i="24"/>
  <c r="E487" i="24"/>
  <c r="J486" i="24"/>
  <c r="G486" i="24"/>
  <c r="E486" i="24"/>
  <c r="F486" i="24" s="1"/>
  <c r="J485" i="24"/>
  <c r="G485" i="24"/>
  <c r="E485" i="24"/>
  <c r="F535" i="24" s="1"/>
  <c r="J484" i="24"/>
  <c r="G484" i="24"/>
  <c r="H484" i="24" s="1"/>
  <c r="F484" i="24"/>
  <c r="E484" i="24"/>
  <c r="J483" i="24"/>
  <c r="G483" i="24"/>
  <c r="H533" i="24" s="1"/>
  <c r="E483" i="24"/>
  <c r="F533" i="24" s="1"/>
  <c r="J482" i="24"/>
  <c r="H482" i="24"/>
  <c r="G482" i="24"/>
  <c r="E482" i="24"/>
  <c r="J481" i="24"/>
  <c r="G481" i="24"/>
  <c r="H531" i="24" s="1"/>
  <c r="E481" i="24"/>
  <c r="J480" i="24"/>
  <c r="G480" i="24"/>
  <c r="E480" i="24"/>
  <c r="F480" i="24" s="1"/>
  <c r="J479" i="24"/>
  <c r="G479" i="24"/>
  <c r="E479" i="24"/>
  <c r="J478" i="24"/>
  <c r="G478" i="24"/>
  <c r="E478" i="24"/>
  <c r="J477" i="24"/>
  <c r="G477" i="24"/>
  <c r="E477" i="24"/>
  <c r="F527" i="24" s="1"/>
  <c r="J476" i="24"/>
  <c r="G476" i="24"/>
  <c r="F476" i="24"/>
  <c r="E476" i="24"/>
  <c r="J475" i="24"/>
  <c r="G475" i="24"/>
  <c r="H525" i="24" s="1"/>
  <c r="E475" i="24"/>
  <c r="F525" i="24" s="1"/>
  <c r="J474" i="24"/>
  <c r="H474" i="24"/>
  <c r="G474" i="24"/>
  <c r="E474" i="24"/>
  <c r="F474" i="24" s="1"/>
  <c r="J473" i="24"/>
  <c r="G473" i="24"/>
  <c r="H523" i="24" s="1"/>
  <c r="F473" i="24"/>
  <c r="E473" i="24"/>
  <c r="F523" i="24" s="1"/>
  <c r="J472" i="24"/>
  <c r="G472" i="24"/>
  <c r="E472" i="24"/>
  <c r="F472" i="24" s="1"/>
  <c r="J471" i="24"/>
  <c r="H471" i="24"/>
  <c r="G471" i="24"/>
  <c r="H521" i="24" s="1"/>
  <c r="E471" i="24"/>
  <c r="J470" i="24"/>
  <c r="G470" i="24"/>
  <c r="H470" i="24" s="1"/>
  <c r="E470" i="24"/>
  <c r="J469" i="24"/>
  <c r="G469" i="24"/>
  <c r="E469" i="24"/>
  <c r="F519" i="24" s="1"/>
  <c r="J468" i="24"/>
  <c r="G468" i="24"/>
  <c r="H468" i="24" s="1"/>
  <c r="E468" i="24"/>
  <c r="J467" i="24"/>
  <c r="G467" i="24"/>
  <c r="H517" i="24" s="1"/>
  <c r="E467" i="24"/>
  <c r="F517" i="24" s="1"/>
  <c r="J466" i="24"/>
  <c r="H466" i="24"/>
  <c r="G466" i="24"/>
  <c r="E466" i="24"/>
  <c r="J465" i="24"/>
  <c r="H465" i="24"/>
  <c r="G465" i="24"/>
  <c r="H515" i="24" s="1"/>
  <c r="F465" i="24"/>
  <c r="E465" i="24"/>
  <c r="F515" i="24" s="1"/>
  <c r="J464" i="24"/>
  <c r="G464" i="24"/>
  <c r="E464" i="24"/>
  <c r="J463" i="24"/>
  <c r="H463" i="24"/>
  <c r="G463" i="24"/>
  <c r="H513" i="24" s="1"/>
  <c r="E463" i="24"/>
  <c r="J462" i="24"/>
  <c r="G462" i="24"/>
  <c r="H462" i="24" s="1"/>
  <c r="E462" i="24"/>
  <c r="J461" i="24"/>
  <c r="G461" i="24"/>
  <c r="E461" i="24"/>
  <c r="F511" i="24" s="1"/>
  <c r="J460" i="24"/>
  <c r="G460" i="24"/>
  <c r="E460" i="24"/>
  <c r="J459" i="24"/>
  <c r="G459" i="24"/>
  <c r="H509" i="24" s="1"/>
  <c r="E459" i="24"/>
  <c r="F509" i="24" s="1"/>
  <c r="J458" i="24"/>
  <c r="G458" i="24"/>
  <c r="E458" i="24"/>
  <c r="J457" i="24"/>
  <c r="H457" i="24"/>
  <c r="G457" i="24"/>
  <c r="H507" i="24" s="1"/>
  <c r="F457" i="24"/>
  <c r="E457" i="24"/>
  <c r="F507" i="24" s="1"/>
  <c r="J456" i="24"/>
  <c r="G456" i="24"/>
  <c r="E456" i="24"/>
  <c r="J455" i="24"/>
  <c r="H455" i="24"/>
  <c r="G455" i="24"/>
  <c r="H505" i="24" s="1"/>
  <c r="E455" i="24"/>
  <c r="J454" i="24"/>
  <c r="G454" i="24"/>
  <c r="E454" i="24"/>
  <c r="J453" i="24"/>
  <c r="G453" i="24"/>
  <c r="E453" i="24"/>
  <c r="F503" i="24" s="1"/>
  <c r="J452" i="24"/>
  <c r="G452" i="24"/>
  <c r="H452" i="24" s="1"/>
  <c r="E452" i="24"/>
  <c r="J451" i="24"/>
  <c r="G451" i="24"/>
  <c r="H501" i="24" s="1"/>
  <c r="E451" i="24"/>
  <c r="F501" i="24" s="1"/>
  <c r="J450" i="24"/>
  <c r="H450" i="24"/>
  <c r="G450" i="24"/>
  <c r="E450" i="24"/>
  <c r="J449" i="24"/>
  <c r="G449" i="24"/>
  <c r="H499" i="24" s="1"/>
  <c r="F449" i="24"/>
  <c r="E449" i="24"/>
  <c r="F499" i="24" s="1"/>
  <c r="J448" i="24"/>
  <c r="G448" i="24"/>
  <c r="E448" i="24"/>
  <c r="J447" i="24"/>
  <c r="H447" i="24"/>
  <c r="G447" i="24"/>
  <c r="H497" i="24" s="1"/>
  <c r="E447" i="24"/>
  <c r="J446" i="24"/>
  <c r="G446" i="24"/>
  <c r="H446" i="24" s="1"/>
  <c r="E446" i="24"/>
  <c r="J445" i="24"/>
  <c r="G445" i="24"/>
  <c r="E445" i="24"/>
  <c r="F495" i="24" s="1"/>
  <c r="J444" i="24"/>
  <c r="G444" i="24"/>
  <c r="H444" i="24" s="1"/>
  <c r="E444" i="24"/>
  <c r="J443" i="24"/>
  <c r="G443" i="24"/>
  <c r="H493" i="24" s="1"/>
  <c r="E443" i="24"/>
  <c r="F493" i="24" s="1"/>
  <c r="J442" i="24"/>
  <c r="H442" i="24"/>
  <c r="G442" i="24"/>
  <c r="E442" i="24"/>
  <c r="F442" i="24" s="1"/>
  <c r="J441" i="24"/>
  <c r="G441" i="24"/>
  <c r="H491" i="24" s="1"/>
  <c r="F441" i="24"/>
  <c r="E441" i="24"/>
  <c r="F491" i="24" s="1"/>
  <c r="J440" i="24"/>
  <c r="G440" i="24"/>
  <c r="E440" i="24"/>
  <c r="F440" i="24" s="1"/>
  <c r="J439" i="24"/>
  <c r="H439" i="24"/>
  <c r="G439" i="24"/>
  <c r="H489" i="24" s="1"/>
  <c r="E439" i="24"/>
  <c r="J438" i="24"/>
  <c r="G438" i="24"/>
  <c r="H438" i="24" s="1"/>
  <c r="E438" i="24"/>
  <c r="J437" i="24"/>
  <c r="G437" i="24"/>
  <c r="E437" i="24"/>
  <c r="F487" i="24" s="1"/>
  <c r="J436" i="24"/>
  <c r="G436" i="24"/>
  <c r="H436" i="24" s="1"/>
  <c r="E436" i="24"/>
  <c r="J435" i="24"/>
  <c r="G435" i="24"/>
  <c r="H485" i="24" s="1"/>
  <c r="E435" i="24"/>
  <c r="F485" i="24" s="1"/>
  <c r="J434" i="24"/>
  <c r="H434" i="24"/>
  <c r="G434" i="24"/>
  <c r="E434" i="24"/>
  <c r="J433" i="24"/>
  <c r="H433" i="24"/>
  <c r="G433" i="24"/>
  <c r="H483" i="24" s="1"/>
  <c r="F433" i="24"/>
  <c r="E433" i="24"/>
  <c r="F483" i="24" s="1"/>
  <c r="J432" i="24"/>
  <c r="G432" i="24"/>
  <c r="E432" i="24"/>
  <c r="F432" i="24" s="1"/>
  <c r="J431" i="24"/>
  <c r="H431" i="24"/>
  <c r="G431" i="24"/>
  <c r="H481" i="24" s="1"/>
  <c r="E431" i="24"/>
  <c r="J430" i="24"/>
  <c r="G430" i="24"/>
  <c r="E430" i="24"/>
  <c r="J429" i="24"/>
  <c r="G429" i="24"/>
  <c r="E429" i="24"/>
  <c r="F479" i="24" s="1"/>
  <c r="J428" i="24"/>
  <c r="G428" i="24"/>
  <c r="E428" i="24"/>
  <c r="F428" i="24" s="1"/>
  <c r="J427" i="24"/>
  <c r="G427" i="24"/>
  <c r="H477" i="24" s="1"/>
  <c r="E427" i="24"/>
  <c r="F477" i="24" s="1"/>
  <c r="J426" i="24"/>
  <c r="G426" i="24"/>
  <c r="E426" i="24"/>
  <c r="F426" i="24" s="1"/>
  <c r="J425" i="24"/>
  <c r="G425" i="24"/>
  <c r="H475" i="24" s="1"/>
  <c r="F425" i="24"/>
  <c r="E425" i="24"/>
  <c r="F475" i="24" s="1"/>
  <c r="J424" i="24"/>
  <c r="G424" i="24"/>
  <c r="E424" i="24"/>
  <c r="J423" i="24"/>
  <c r="G423" i="24"/>
  <c r="H473" i="24" s="1"/>
  <c r="F423" i="24"/>
  <c r="E423" i="24"/>
  <c r="J422" i="24"/>
  <c r="G422" i="24"/>
  <c r="E422" i="24"/>
  <c r="F422" i="24" s="1"/>
  <c r="J421" i="24"/>
  <c r="G421" i="24"/>
  <c r="F421" i="24"/>
  <c r="E421" i="24"/>
  <c r="F471" i="24" s="1"/>
  <c r="J420" i="24"/>
  <c r="G420" i="24"/>
  <c r="F420" i="24"/>
  <c r="E420" i="24"/>
  <c r="J419" i="24"/>
  <c r="G419" i="24"/>
  <c r="H469" i="24" s="1"/>
  <c r="E419" i="24"/>
  <c r="F469" i="24" s="1"/>
  <c r="J418" i="24"/>
  <c r="H418" i="24"/>
  <c r="G418" i="24"/>
  <c r="E418" i="24"/>
  <c r="F418" i="24" s="1"/>
  <c r="J417" i="24"/>
  <c r="G417" i="24"/>
  <c r="H467" i="24" s="1"/>
  <c r="E417" i="24"/>
  <c r="F467" i="24" s="1"/>
  <c r="J416" i="24"/>
  <c r="G416" i="24"/>
  <c r="E416" i="24"/>
  <c r="F416" i="24" s="1"/>
  <c r="J415" i="24"/>
  <c r="H415" i="24"/>
  <c r="G415" i="24"/>
  <c r="E415" i="24"/>
  <c r="J414" i="24"/>
  <c r="G414" i="24"/>
  <c r="E414" i="24"/>
  <c r="F414" i="24" s="1"/>
  <c r="J413" i="24"/>
  <c r="H413" i="24"/>
  <c r="G413" i="24"/>
  <c r="E413" i="24"/>
  <c r="F463" i="24" s="1"/>
  <c r="J412" i="24"/>
  <c r="G412" i="24"/>
  <c r="F412" i="24"/>
  <c r="E412" i="24"/>
  <c r="J411" i="24"/>
  <c r="G411" i="24"/>
  <c r="H461" i="24" s="1"/>
  <c r="E411" i="24"/>
  <c r="F461" i="24" s="1"/>
  <c r="J410" i="24"/>
  <c r="H410" i="24"/>
  <c r="G410" i="24"/>
  <c r="E410" i="24"/>
  <c r="J409" i="24"/>
  <c r="G409" i="24"/>
  <c r="H459" i="24" s="1"/>
  <c r="E409" i="24"/>
  <c r="F459" i="24" s="1"/>
  <c r="J408" i="24"/>
  <c r="G408" i="24"/>
  <c r="E408" i="24"/>
  <c r="F408" i="24" s="1"/>
  <c r="J407" i="24"/>
  <c r="G407" i="24"/>
  <c r="E407" i="24"/>
  <c r="J406" i="24"/>
  <c r="G406" i="24"/>
  <c r="E406" i="24"/>
  <c r="F406" i="24" s="1"/>
  <c r="J405" i="24"/>
  <c r="G405" i="24"/>
  <c r="E405" i="24"/>
  <c r="F455" i="24" s="1"/>
  <c r="J404" i="24"/>
  <c r="G404" i="24"/>
  <c r="F404" i="24"/>
  <c r="E404" i="24"/>
  <c r="J403" i="24"/>
  <c r="G403" i="24"/>
  <c r="H453" i="24" s="1"/>
  <c r="E403" i="24"/>
  <c r="F453" i="24" s="1"/>
  <c r="J402" i="24"/>
  <c r="H402" i="24"/>
  <c r="G402" i="24"/>
  <c r="E402" i="24"/>
  <c r="J401" i="24"/>
  <c r="G401" i="24"/>
  <c r="H451" i="24" s="1"/>
  <c r="E401" i="24"/>
  <c r="F451" i="24" s="1"/>
  <c r="J400" i="24"/>
  <c r="G400" i="24"/>
  <c r="E400" i="24"/>
  <c r="J399" i="24"/>
  <c r="G399" i="24"/>
  <c r="H449" i="24" s="1"/>
  <c r="E399" i="24"/>
  <c r="J398" i="24"/>
  <c r="G398" i="24"/>
  <c r="E398" i="24"/>
  <c r="J397" i="24"/>
  <c r="G397" i="24"/>
  <c r="E397" i="24"/>
  <c r="F447" i="24" s="1"/>
  <c r="J396" i="24"/>
  <c r="G396" i="24"/>
  <c r="E396" i="24"/>
  <c r="J395" i="24"/>
  <c r="G395" i="24"/>
  <c r="H445" i="24" s="1"/>
  <c r="E395" i="24"/>
  <c r="F445" i="24" s="1"/>
  <c r="J394" i="24"/>
  <c r="G394" i="24"/>
  <c r="E394" i="24"/>
  <c r="F394" i="24" s="1"/>
  <c r="J393" i="24"/>
  <c r="G393" i="24"/>
  <c r="H443" i="24" s="1"/>
  <c r="F393" i="24"/>
  <c r="E393" i="24"/>
  <c r="F443" i="24" s="1"/>
  <c r="J392" i="24"/>
  <c r="G392" i="24"/>
  <c r="E392" i="24"/>
  <c r="F392" i="24" s="1"/>
  <c r="J391" i="24"/>
  <c r="G391" i="24"/>
  <c r="H441" i="24" s="1"/>
  <c r="F391" i="24"/>
  <c r="E391" i="24"/>
  <c r="J390" i="24"/>
  <c r="G390" i="24"/>
  <c r="E390" i="24"/>
  <c r="F390" i="24" s="1"/>
  <c r="J389" i="24"/>
  <c r="G389" i="24"/>
  <c r="F389" i="24"/>
  <c r="E389" i="24"/>
  <c r="F439" i="24" s="1"/>
  <c r="J388" i="24"/>
  <c r="G388" i="24"/>
  <c r="F388" i="24"/>
  <c r="E388" i="24"/>
  <c r="J387" i="24"/>
  <c r="G387" i="24"/>
  <c r="H437" i="24" s="1"/>
  <c r="E387" i="24"/>
  <c r="F437" i="24" s="1"/>
  <c r="J386" i="24"/>
  <c r="H386" i="24"/>
  <c r="G386" i="24"/>
  <c r="E386" i="24"/>
  <c r="F386" i="24" s="1"/>
  <c r="J385" i="24"/>
  <c r="G385" i="24"/>
  <c r="H435" i="24" s="1"/>
  <c r="E385" i="24"/>
  <c r="F435" i="24" s="1"/>
  <c r="J384" i="24"/>
  <c r="G384" i="24"/>
  <c r="E384" i="24"/>
  <c r="F384" i="24" s="1"/>
  <c r="J383" i="24"/>
  <c r="H383" i="24"/>
  <c r="G383" i="24"/>
  <c r="E383" i="24"/>
  <c r="J382" i="24"/>
  <c r="G382" i="24"/>
  <c r="F382" i="24"/>
  <c r="E382" i="24"/>
  <c r="J381" i="24"/>
  <c r="G381" i="24"/>
  <c r="H381" i="24" s="1"/>
  <c r="E381" i="24"/>
  <c r="F431" i="24" s="1"/>
  <c r="J380" i="24"/>
  <c r="H380" i="24"/>
  <c r="G380" i="24"/>
  <c r="F380" i="24"/>
  <c r="E380" i="24"/>
  <c r="J379" i="24"/>
  <c r="G379" i="24"/>
  <c r="H429" i="24" s="1"/>
  <c r="E379" i="24"/>
  <c r="F429" i="24" s="1"/>
  <c r="J378" i="24"/>
  <c r="H378" i="24"/>
  <c r="G378" i="24"/>
  <c r="E378" i="24"/>
  <c r="J377" i="24"/>
  <c r="G377" i="24"/>
  <c r="H427" i="24" s="1"/>
  <c r="E377" i="24"/>
  <c r="J376" i="24"/>
  <c r="G376" i="24"/>
  <c r="H426" i="24" s="1"/>
  <c r="F376" i="24"/>
  <c r="E376" i="24"/>
  <c r="J375" i="24"/>
  <c r="G375" i="24"/>
  <c r="E375" i="24"/>
  <c r="F375" i="24" s="1"/>
  <c r="J374" i="24"/>
  <c r="H374" i="24"/>
  <c r="G374" i="24"/>
  <c r="F374" i="24"/>
  <c r="E374" i="24"/>
  <c r="J373" i="24"/>
  <c r="G373" i="24"/>
  <c r="H373" i="24" s="1"/>
  <c r="E373" i="24"/>
  <c r="F373" i="24" s="1"/>
  <c r="J372" i="24"/>
  <c r="H372" i="24"/>
  <c r="G372" i="24"/>
  <c r="F372" i="24"/>
  <c r="E372" i="24"/>
  <c r="J371" i="24"/>
  <c r="G371" i="24"/>
  <c r="H371" i="24" s="1"/>
  <c r="E371" i="24"/>
  <c r="J370" i="24"/>
  <c r="H370" i="24"/>
  <c r="G370" i="24"/>
  <c r="E370" i="24"/>
  <c r="J369" i="24"/>
  <c r="G369" i="24"/>
  <c r="E369" i="24"/>
  <c r="J368" i="24"/>
  <c r="G368" i="24"/>
  <c r="F368" i="24"/>
  <c r="E368" i="24"/>
  <c r="J367" i="24"/>
  <c r="G367" i="24"/>
  <c r="H367" i="24" s="1"/>
  <c r="E367" i="24"/>
  <c r="F367" i="24" s="1"/>
  <c r="J366" i="24"/>
  <c r="H366" i="24"/>
  <c r="G366" i="24"/>
  <c r="F366" i="24"/>
  <c r="E366" i="24"/>
  <c r="J365" i="24"/>
  <c r="G365" i="24"/>
  <c r="H365" i="24" s="1"/>
  <c r="E365" i="24"/>
  <c r="F415" i="24" s="1"/>
  <c r="J364" i="24"/>
  <c r="H364" i="24"/>
  <c r="G364" i="24"/>
  <c r="F364" i="24"/>
  <c r="E364" i="24"/>
  <c r="J363" i="24"/>
  <c r="G363" i="24"/>
  <c r="H363" i="24" s="1"/>
  <c r="E363" i="24"/>
  <c r="F413" i="24" s="1"/>
  <c r="J362" i="24"/>
  <c r="H362" i="24"/>
  <c r="G362" i="24"/>
  <c r="E362" i="24"/>
  <c r="J361" i="24"/>
  <c r="G361" i="24"/>
  <c r="H411" i="24" s="1"/>
  <c r="E361" i="24"/>
  <c r="J360" i="24"/>
  <c r="G360" i="24"/>
  <c r="F360" i="24"/>
  <c r="E360" i="24"/>
  <c r="J359" i="24"/>
  <c r="G359" i="24"/>
  <c r="E359" i="24"/>
  <c r="F359" i="24" s="1"/>
  <c r="J358" i="24"/>
  <c r="H358" i="24"/>
  <c r="G358" i="24"/>
  <c r="F358" i="24"/>
  <c r="E358" i="24"/>
  <c r="J357" i="24"/>
  <c r="G357" i="24"/>
  <c r="H357" i="24" s="1"/>
  <c r="E357" i="24"/>
  <c r="F357" i="24" s="1"/>
  <c r="J356" i="24"/>
  <c r="H356" i="24"/>
  <c r="G356" i="24"/>
  <c r="F356" i="24"/>
  <c r="E356" i="24"/>
  <c r="J355" i="24"/>
  <c r="G355" i="24"/>
  <c r="H405" i="24" s="1"/>
  <c r="E355" i="24"/>
  <c r="F405" i="24" s="1"/>
  <c r="J354" i="24"/>
  <c r="H354" i="24"/>
  <c r="G354" i="24"/>
  <c r="E354" i="24"/>
  <c r="J353" i="24"/>
  <c r="G353" i="24"/>
  <c r="H403" i="24" s="1"/>
  <c r="E353" i="24"/>
  <c r="J352" i="24"/>
  <c r="G352" i="24"/>
  <c r="F352" i="24"/>
  <c r="E352" i="24"/>
  <c r="J351" i="24"/>
  <c r="G351" i="24"/>
  <c r="E351" i="24"/>
  <c r="F351" i="24" s="1"/>
  <c r="J350" i="24"/>
  <c r="H350" i="24"/>
  <c r="G350" i="24"/>
  <c r="F350" i="24"/>
  <c r="E350" i="24"/>
  <c r="J349" i="24"/>
  <c r="G349" i="24"/>
  <c r="H349" i="24" s="1"/>
  <c r="E349" i="24"/>
  <c r="F349" i="24" s="1"/>
  <c r="J348" i="24"/>
  <c r="H348" i="24"/>
  <c r="G348" i="24"/>
  <c r="F348" i="24"/>
  <c r="E348" i="24"/>
  <c r="J347" i="24"/>
  <c r="G347" i="24"/>
  <c r="H347" i="24" s="1"/>
  <c r="E347" i="24"/>
  <c r="J346" i="24"/>
  <c r="H346" i="24"/>
  <c r="G346" i="24"/>
  <c r="E346" i="24"/>
  <c r="F396" i="24" s="1"/>
  <c r="J345" i="24"/>
  <c r="G345" i="24"/>
  <c r="H395" i="24" s="1"/>
  <c r="E345" i="24"/>
  <c r="J344" i="24"/>
  <c r="G344" i="24"/>
  <c r="H394" i="24" s="1"/>
  <c r="F344" i="24"/>
  <c r="E344" i="24"/>
  <c r="J343" i="24"/>
  <c r="G343" i="24"/>
  <c r="E343" i="24"/>
  <c r="F343" i="24" s="1"/>
  <c r="J342" i="24"/>
  <c r="H342" i="24"/>
  <c r="G342" i="24"/>
  <c r="F342" i="24"/>
  <c r="E342" i="24"/>
  <c r="J341" i="24"/>
  <c r="G341" i="24"/>
  <c r="H341" i="24" s="1"/>
  <c r="E341" i="24"/>
  <c r="F341" i="24" s="1"/>
  <c r="J340" i="24"/>
  <c r="H340" i="24"/>
  <c r="G340" i="24"/>
  <c r="F340" i="24"/>
  <c r="E340" i="24"/>
  <c r="J339" i="24"/>
  <c r="G339" i="24"/>
  <c r="H339" i="24" s="1"/>
  <c r="E339" i="24"/>
  <c r="J338" i="24"/>
  <c r="H338" i="24"/>
  <c r="G338" i="24"/>
  <c r="E338" i="24"/>
  <c r="J337" i="24"/>
  <c r="G337" i="24"/>
  <c r="E337" i="24"/>
  <c r="F337" i="24" s="1"/>
  <c r="J336" i="24"/>
  <c r="G336" i="24"/>
  <c r="F336" i="24"/>
  <c r="E336" i="24"/>
  <c r="J335" i="24"/>
  <c r="G335" i="24"/>
  <c r="H335" i="24" s="1"/>
  <c r="E335" i="24"/>
  <c r="F335" i="24" s="1"/>
  <c r="J334" i="24"/>
  <c r="H334" i="24"/>
  <c r="G334" i="24"/>
  <c r="F334" i="24"/>
  <c r="E334" i="24"/>
  <c r="J333" i="24"/>
  <c r="G333" i="24"/>
  <c r="H333" i="24" s="1"/>
  <c r="E333" i="24"/>
  <c r="F383" i="24" s="1"/>
  <c r="J332" i="24"/>
  <c r="H332" i="24"/>
  <c r="G332" i="24"/>
  <c r="F332" i="24"/>
  <c r="E332" i="24"/>
  <c r="J331" i="24"/>
  <c r="G331" i="24"/>
  <c r="H331" i="24" s="1"/>
  <c r="E331" i="24"/>
  <c r="J330" i="24"/>
  <c r="H330" i="24"/>
  <c r="G330" i="24"/>
  <c r="E330" i="24"/>
  <c r="J329" i="24"/>
  <c r="G329" i="24"/>
  <c r="H329" i="24" s="1"/>
  <c r="E329" i="24"/>
  <c r="F329" i="24" s="1"/>
  <c r="J328" i="24"/>
  <c r="G328" i="24"/>
  <c r="F328" i="24"/>
  <c r="E328" i="24"/>
  <c r="F378" i="24" s="1"/>
  <c r="J327" i="24"/>
  <c r="G327" i="24"/>
  <c r="H327" i="24" s="1"/>
  <c r="E327" i="24"/>
  <c r="F327" i="24" s="1"/>
  <c r="J326" i="24"/>
  <c r="H326" i="24"/>
  <c r="G326" i="24"/>
  <c r="H376" i="24" s="1"/>
  <c r="F326" i="24"/>
  <c r="E326" i="24"/>
  <c r="J325" i="24"/>
  <c r="G325" i="24"/>
  <c r="H325" i="24" s="1"/>
  <c r="E325" i="24"/>
  <c r="F325" i="24" s="1"/>
  <c r="J324" i="24"/>
  <c r="H324" i="24"/>
  <c r="G324" i="24"/>
  <c r="F324" i="24"/>
  <c r="E324" i="24"/>
  <c r="J323" i="24"/>
  <c r="G323" i="24"/>
  <c r="H323" i="24" s="1"/>
  <c r="E323" i="24"/>
  <c r="F323" i="24" s="1"/>
  <c r="J322" i="24"/>
  <c r="H322" i="24"/>
  <c r="G322" i="24"/>
  <c r="E322" i="24"/>
  <c r="J321" i="24"/>
  <c r="G321" i="24"/>
  <c r="E321" i="24"/>
  <c r="F321" i="24" s="1"/>
  <c r="J320" i="24"/>
  <c r="G320" i="24"/>
  <c r="F320" i="24"/>
  <c r="E320" i="24"/>
  <c r="F370" i="24" s="1"/>
  <c r="J319" i="24"/>
  <c r="G319" i="24"/>
  <c r="H319" i="24" s="1"/>
  <c r="E319" i="24"/>
  <c r="F319" i="24" s="1"/>
  <c r="J318" i="24"/>
  <c r="H318" i="24"/>
  <c r="G318" i="24"/>
  <c r="H368" i="24" s="1"/>
  <c r="F318" i="24"/>
  <c r="E318" i="24"/>
  <c r="J317" i="24"/>
  <c r="G317" i="24"/>
  <c r="H317" i="24" s="1"/>
  <c r="E317" i="24"/>
  <c r="F317" i="24" s="1"/>
  <c r="J316" i="24"/>
  <c r="H316" i="24"/>
  <c r="G316" i="24"/>
  <c r="F316" i="24"/>
  <c r="E316" i="24"/>
  <c r="J315" i="24"/>
  <c r="G315" i="24"/>
  <c r="H315" i="24" s="1"/>
  <c r="E315" i="24"/>
  <c r="J314" i="24"/>
  <c r="H314" i="24"/>
  <c r="G314" i="24"/>
  <c r="E314" i="24"/>
  <c r="J313" i="24"/>
  <c r="G313" i="24"/>
  <c r="E313" i="24"/>
  <c r="F313" i="24" s="1"/>
  <c r="J312" i="24"/>
  <c r="G312" i="24"/>
  <c r="F312" i="24"/>
  <c r="E312" i="24"/>
  <c r="F362" i="24" s="1"/>
  <c r="J311" i="24"/>
  <c r="G311" i="24"/>
  <c r="H311" i="24" s="1"/>
  <c r="E311" i="24"/>
  <c r="F311" i="24" s="1"/>
  <c r="J310" i="24"/>
  <c r="H310" i="24"/>
  <c r="G310" i="24"/>
  <c r="H360" i="24" s="1"/>
  <c r="F310" i="24"/>
  <c r="E310" i="24"/>
  <c r="J309" i="24"/>
  <c r="G309" i="24"/>
  <c r="H309" i="24" s="1"/>
  <c r="E309" i="24"/>
  <c r="F309" i="24" s="1"/>
  <c r="J308" i="24"/>
  <c r="H308" i="24"/>
  <c r="G308" i="24"/>
  <c r="F308" i="24"/>
  <c r="E308" i="24"/>
  <c r="J307" i="24"/>
  <c r="G307" i="24"/>
  <c r="H307" i="24" s="1"/>
  <c r="E307" i="24"/>
  <c r="J306" i="24"/>
  <c r="H306" i="24"/>
  <c r="G306" i="24"/>
  <c r="E306" i="24"/>
  <c r="J305" i="24"/>
  <c r="G305" i="24"/>
  <c r="E305" i="24"/>
  <c r="F305" i="24" s="1"/>
  <c r="J304" i="24"/>
  <c r="G304" i="24"/>
  <c r="F304" i="24"/>
  <c r="E304" i="24"/>
  <c r="F354" i="24" s="1"/>
  <c r="J303" i="24"/>
  <c r="G303" i="24"/>
  <c r="H303" i="24" s="1"/>
  <c r="E303" i="24"/>
  <c r="F303" i="24" s="1"/>
  <c r="J302" i="24"/>
  <c r="H302" i="24"/>
  <c r="G302" i="24"/>
  <c r="H352" i="24" s="1"/>
  <c r="F302" i="24"/>
  <c r="E302" i="24"/>
  <c r="J301" i="24"/>
  <c r="G301" i="24"/>
  <c r="H301" i="24" s="1"/>
  <c r="E301" i="24"/>
  <c r="F301" i="24" s="1"/>
  <c r="J300" i="24"/>
  <c r="H300" i="24"/>
  <c r="G300" i="24"/>
  <c r="F300" i="24"/>
  <c r="E300" i="24"/>
  <c r="J299" i="24"/>
  <c r="G299" i="24"/>
  <c r="H299" i="24" s="1"/>
  <c r="E299" i="24"/>
  <c r="J298" i="24"/>
  <c r="H298" i="24"/>
  <c r="G298" i="24"/>
  <c r="E298" i="24"/>
  <c r="J297" i="24"/>
  <c r="G297" i="24"/>
  <c r="H297" i="24" s="1"/>
  <c r="E297" i="24"/>
  <c r="F297" i="24" s="1"/>
  <c r="J296" i="24"/>
  <c r="G296" i="24"/>
  <c r="F296" i="24"/>
  <c r="E296" i="24"/>
  <c r="F346" i="24" s="1"/>
  <c r="J295" i="24"/>
  <c r="G295" i="24"/>
  <c r="H295" i="24" s="1"/>
  <c r="E295" i="24"/>
  <c r="F295" i="24" s="1"/>
  <c r="J294" i="24"/>
  <c r="H294" i="24"/>
  <c r="G294" i="24"/>
  <c r="H344" i="24" s="1"/>
  <c r="F294" i="24"/>
  <c r="E294" i="24"/>
  <c r="J293" i="24"/>
  <c r="G293" i="24"/>
  <c r="H293" i="24" s="1"/>
  <c r="E293" i="24"/>
  <c r="F293" i="24" s="1"/>
  <c r="J292" i="24"/>
  <c r="H292" i="24"/>
  <c r="G292" i="24"/>
  <c r="F292" i="24"/>
  <c r="E292" i="24"/>
  <c r="J291" i="24"/>
  <c r="G291" i="24"/>
  <c r="H291" i="24" s="1"/>
  <c r="E291" i="24"/>
  <c r="F291" i="24" s="1"/>
  <c r="J290" i="24"/>
  <c r="H290" i="24"/>
  <c r="G290" i="24"/>
  <c r="E290" i="24"/>
  <c r="J289" i="24"/>
  <c r="G289" i="24"/>
  <c r="E289" i="24"/>
  <c r="F289" i="24" s="1"/>
  <c r="J288" i="24"/>
  <c r="G288" i="24"/>
  <c r="F288" i="24"/>
  <c r="E288" i="24"/>
  <c r="F338" i="24" s="1"/>
  <c r="J287" i="24"/>
  <c r="G287" i="24"/>
  <c r="H287" i="24" s="1"/>
  <c r="E287" i="24"/>
  <c r="F287" i="24" s="1"/>
  <c r="J286" i="24"/>
  <c r="H286" i="24"/>
  <c r="G286" i="24"/>
  <c r="H336" i="24" s="1"/>
  <c r="F286" i="24"/>
  <c r="E286" i="24"/>
  <c r="J285" i="24"/>
  <c r="G285" i="24"/>
  <c r="H285" i="24" s="1"/>
  <c r="E285" i="24"/>
  <c r="F285" i="24" s="1"/>
  <c r="J284" i="24"/>
  <c r="H284" i="24"/>
  <c r="G284" i="24"/>
  <c r="F284" i="24"/>
  <c r="E284" i="24"/>
  <c r="J283" i="24"/>
  <c r="G283" i="24"/>
  <c r="H283" i="24" s="1"/>
  <c r="E283" i="24"/>
  <c r="J282" i="24"/>
  <c r="H282" i="24"/>
  <c r="G282" i="24"/>
  <c r="E282" i="24"/>
  <c r="J281" i="24"/>
  <c r="G281" i="24"/>
  <c r="E281" i="24"/>
  <c r="F281" i="24" s="1"/>
  <c r="J280" i="24"/>
  <c r="G280" i="24"/>
  <c r="F280" i="24"/>
  <c r="E280" i="24"/>
  <c r="F330" i="24" s="1"/>
  <c r="J279" i="24"/>
  <c r="G279" i="24"/>
  <c r="H279" i="24" s="1"/>
  <c r="E279" i="24"/>
  <c r="F279" i="24" s="1"/>
  <c r="J278" i="24"/>
  <c r="H278" i="24"/>
  <c r="G278" i="24"/>
  <c r="H328" i="24" s="1"/>
  <c r="F278" i="24"/>
  <c r="E278" i="24"/>
  <c r="J277" i="24"/>
  <c r="G277" i="24"/>
  <c r="H277" i="24" s="1"/>
  <c r="E277" i="24"/>
  <c r="F277" i="24" s="1"/>
  <c r="J276" i="24"/>
  <c r="H276" i="24"/>
  <c r="G276" i="24"/>
  <c r="F276" i="24"/>
  <c r="E276" i="24"/>
  <c r="J275" i="24"/>
  <c r="G275" i="24"/>
  <c r="H275" i="24" s="1"/>
  <c r="E275" i="24"/>
  <c r="J274" i="24"/>
  <c r="H274" i="24"/>
  <c r="G274" i="24"/>
  <c r="E274" i="24"/>
  <c r="J273" i="24"/>
  <c r="G273" i="24"/>
  <c r="E273" i="24"/>
  <c r="F273" i="24" s="1"/>
  <c r="J272" i="24"/>
  <c r="G272" i="24"/>
  <c r="F272" i="24"/>
  <c r="E272" i="24"/>
  <c r="F322" i="24" s="1"/>
  <c r="J271" i="24"/>
  <c r="G271" i="24"/>
  <c r="H271" i="24" s="1"/>
  <c r="E271" i="24"/>
  <c r="F271" i="24" s="1"/>
  <c r="J270" i="24"/>
  <c r="H270" i="24"/>
  <c r="G270" i="24"/>
  <c r="H320" i="24" s="1"/>
  <c r="F270" i="24"/>
  <c r="E270" i="24"/>
  <c r="J269" i="24"/>
  <c r="G269" i="24"/>
  <c r="H269" i="24" s="1"/>
  <c r="E269" i="24"/>
  <c r="F269" i="24" s="1"/>
  <c r="J268" i="24"/>
  <c r="H268" i="24"/>
  <c r="G268" i="24"/>
  <c r="F268" i="24"/>
  <c r="E268" i="24"/>
  <c r="J267" i="24"/>
  <c r="G267" i="24"/>
  <c r="H267" i="24" s="1"/>
  <c r="E267" i="24"/>
  <c r="J266" i="24"/>
  <c r="H266" i="24"/>
  <c r="G266" i="24"/>
  <c r="E266" i="24"/>
  <c r="J265" i="24"/>
  <c r="G265" i="24"/>
  <c r="H265" i="24" s="1"/>
  <c r="E265" i="24"/>
  <c r="F265" i="24" s="1"/>
  <c r="J264" i="24"/>
  <c r="G264" i="24"/>
  <c r="F264" i="24"/>
  <c r="E264" i="24"/>
  <c r="F314" i="24" s="1"/>
  <c r="J263" i="24"/>
  <c r="G263" i="24"/>
  <c r="H263" i="24" s="1"/>
  <c r="E263" i="24"/>
  <c r="F263" i="24" s="1"/>
  <c r="J262" i="24"/>
  <c r="H262" i="24"/>
  <c r="G262" i="24"/>
  <c r="H312" i="24" s="1"/>
  <c r="F262" i="24"/>
  <c r="E262" i="24"/>
  <c r="J261" i="24"/>
  <c r="G261" i="24"/>
  <c r="H261" i="24" s="1"/>
  <c r="E261" i="24"/>
  <c r="F261" i="24" s="1"/>
  <c r="J260" i="24"/>
  <c r="H260" i="24"/>
  <c r="G260" i="24"/>
  <c r="F260" i="24"/>
  <c r="E260" i="24"/>
  <c r="J259" i="24"/>
  <c r="G259" i="24"/>
  <c r="H259" i="24" s="1"/>
  <c r="E259" i="24"/>
  <c r="F259" i="24" s="1"/>
  <c r="J258" i="24"/>
  <c r="H258" i="24"/>
  <c r="G258" i="24"/>
  <c r="E258" i="24"/>
  <c r="J257" i="24"/>
  <c r="G257" i="24"/>
  <c r="E257" i="24"/>
  <c r="F257" i="24" s="1"/>
  <c r="J256" i="24"/>
  <c r="G256" i="24"/>
  <c r="F256" i="24"/>
  <c r="E256" i="24"/>
  <c r="F306" i="24" s="1"/>
  <c r="J255" i="24"/>
  <c r="G255" i="24"/>
  <c r="H255" i="24" s="1"/>
  <c r="E255" i="24"/>
  <c r="F255" i="24" s="1"/>
  <c r="J254" i="24"/>
  <c r="H254" i="24"/>
  <c r="G254" i="24"/>
  <c r="H304" i="24" s="1"/>
  <c r="F254" i="24"/>
  <c r="E254" i="24"/>
  <c r="J253" i="24"/>
  <c r="G253" i="24"/>
  <c r="H253" i="24" s="1"/>
  <c r="E253" i="24"/>
  <c r="F253" i="24" s="1"/>
  <c r="J252" i="24"/>
  <c r="H252" i="24"/>
  <c r="G252" i="24"/>
  <c r="F252" i="24"/>
  <c r="E252" i="24"/>
  <c r="J251" i="24"/>
  <c r="G251" i="24"/>
  <c r="H251" i="24" s="1"/>
  <c r="E251" i="24"/>
  <c r="J250" i="24"/>
  <c r="H250" i="24"/>
  <c r="G250" i="24"/>
  <c r="E250" i="24"/>
  <c r="J249" i="24"/>
  <c r="G249" i="24"/>
  <c r="E249" i="24"/>
  <c r="F249" i="24" s="1"/>
  <c r="J248" i="24"/>
  <c r="G248" i="24"/>
  <c r="F248" i="24"/>
  <c r="E248" i="24"/>
  <c r="F298" i="24" s="1"/>
  <c r="J247" i="24"/>
  <c r="G247" i="24"/>
  <c r="H247" i="24" s="1"/>
  <c r="E247" i="24"/>
  <c r="F247" i="24" s="1"/>
  <c r="J246" i="24"/>
  <c r="H246" i="24"/>
  <c r="G246" i="24"/>
  <c r="H296" i="24" s="1"/>
  <c r="F246" i="24"/>
  <c r="E246" i="24"/>
  <c r="J245" i="24"/>
  <c r="G245" i="24"/>
  <c r="H245" i="24" s="1"/>
  <c r="E245" i="24"/>
  <c r="F245" i="24" s="1"/>
  <c r="J244" i="24"/>
  <c r="H244" i="24"/>
  <c r="G244" i="24"/>
  <c r="F244" i="24"/>
  <c r="E244" i="24"/>
  <c r="J243" i="24"/>
  <c r="G243" i="24"/>
  <c r="H243" i="24" s="1"/>
  <c r="E243" i="24"/>
  <c r="J242" i="24"/>
  <c r="H242" i="24"/>
  <c r="G242" i="24"/>
  <c r="E242" i="24"/>
  <c r="J241" i="24"/>
  <c r="G241" i="24"/>
  <c r="E241" i="24"/>
  <c r="F241" i="24" s="1"/>
  <c r="J240" i="24"/>
  <c r="G240" i="24"/>
  <c r="F240" i="24"/>
  <c r="E240" i="24"/>
  <c r="F290" i="24" s="1"/>
  <c r="J239" i="24"/>
  <c r="G239" i="24"/>
  <c r="H239" i="24" s="1"/>
  <c r="E239" i="24"/>
  <c r="F239" i="24" s="1"/>
  <c r="J238" i="24"/>
  <c r="H238" i="24"/>
  <c r="G238" i="24"/>
  <c r="H288" i="24" s="1"/>
  <c r="F238" i="24"/>
  <c r="E238" i="24"/>
  <c r="J237" i="24"/>
  <c r="G237" i="24"/>
  <c r="H237" i="24" s="1"/>
  <c r="E237" i="24"/>
  <c r="F237" i="24" s="1"/>
  <c r="J236" i="24"/>
  <c r="H236" i="24"/>
  <c r="G236" i="24"/>
  <c r="F236" i="24"/>
  <c r="E236" i="24"/>
  <c r="J235" i="24"/>
  <c r="G235" i="24"/>
  <c r="H235" i="24" s="1"/>
  <c r="E235" i="24"/>
  <c r="J234" i="24"/>
  <c r="H234" i="24"/>
  <c r="G234" i="24"/>
  <c r="E234" i="24"/>
  <c r="J233" i="24"/>
  <c r="G233" i="24"/>
  <c r="H233" i="24" s="1"/>
  <c r="E233" i="24"/>
  <c r="F233" i="24" s="1"/>
  <c r="J232" i="24"/>
  <c r="G232" i="24"/>
  <c r="F232" i="24"/>
  <c r="E232" i="24"/>
  <c r="F282" i="24" s="1"/>
  <c r="J231" i="24"/>
  <c r="G231" i="24"/>
  <c r="H231" i="24" s="1"/>
  <c r="E231" i="24"/>
  <c r="F231" i="24" s="1"/>
  <c r="J230" i="24"/>
  <c r="H230" i="24"/>
  <c r="G230" i="24"/>
  <c r="H280" i="24" s="1"/>
  <c r="F230" i="24"/>
  <c r="E230" i="24"/>
  <c r="J229" i="24"/>
  <c r="G229" i="24"/>
  <c r="H229" i="24" s="1"/>
  <c r="E229" i="24"/>
  <c r="F229" i="24" s="1"/>
  <c r="J228" i="24"/>
  <c r="H228" i="24"/>
  <c r="G228" i="24"/>
  <c r="F228" i="24"/>
  <c r="E228" i="24"/>
  <c r="J227" i="24"/>
  <c r="G227" i="24"/>
  <c r="H227" i="24" s="1"/>
  <c r="E227" i="24"/>
  <c r="F227" i="24" s="1"/>
  <c r="J226" i="24"/>
  <c r="H226" i="24"/>
  <c r="G226" i="24"/>
  <c r="E226" i="24"/>
  <c r="J225" i="24"/>
  <c r="G225" i="24"/>
  <c r="E225" i="24"/>
  <c r="F225" i="24" s="1"/>
  <c r="J224" i="24"/>
  <c r="G224" i="24"/>
  <c r="F224" i="24"/>
  <c r="E224" i="24"/>
  <c r="F274" i="24" s="1"/>
  <c r="J223" i="24"/>
  <c r="G223" i="24"/>
  <c r="H223" i="24" s="1"/>
  <c r="E223" i="24"/>
  <c r="F223" i="24" s="1"/>
  <c r="J222" i="24"/>
  <c r="H222" i="24"/>
  <c r="G222" i="24"/>
  <c r="H272" i="24" s="1"/>
  <c r="F222" i="24"/>
  <c r="E222" i="24"/>
  <c r="J221" i="24"/>
  <c r="G221" i="24"/>
  <c r="H221" i="24" s="1"/>
  <c r="E221" i="24"/>
  <c r="F221" i="24" s="1"/>
  <c r="J220" i="24"/>
  <c r="H220" i="24"/>
  <c r="G220" i="24"/>
  <c r="F220" i="24"/>
  <c r="E220" i="24"/>
  <c r="J219" i="24"/>
  <c r="G219" i="24"/>
  <c r="H219" i="24" s="1"/>
  <c r="E219" i="24"/>
  <c r="J218" i="24"/>
  <c r="H218" i="24"/>
  <c r="G218" i="24"/>
  <c r="E218" i="24"/>
  <c r="J217" i="24"/>
  <c r="G217" i="24"/>
  <c r="E217" i="24"/>
  <c r="F217" i="24" s="1"/>
  <c r="J216" i="24"/>
  <c r="G216" i="24"/>
  <c r="F216" i="24"/>
  <c r="E216" i="24"/>
  <c r="F266" i="24" s="1"/>
  <c r="J215" i="24"/>
  <c r="G215" i="24"/>
  <c r="H215" i="24" s="1"/>
  <c r="E215" i="24"/>
  <c r="F215" i="24" s="1"/>
  <c r="J214" i="24"/>
  <c r="H214" i="24"/>
  <c r="G214" i="24"/>
  <c r="H264" i="24" s="1"/>
  <c r="F214" i="24"/>
  <c r="E214" i="24"/>
  <c r="J213" i="24"/>
  <c r="G213" i="24"/>
  <c r="H213" i="24" s="1"/>
  <c r="E213" i="24"/>
  <c r="F213" i="24" s="1"/>
  <c r="J212" i="24"/>
  <c r="H212" i="24"/>
  <c r="G212" i="24"/>
  <c r="F212" i="24"/>
  <c r="E212" i="24"/>
  <c r="J211" i="24"/>
  <c r="G211" i="24"/>
  <c r="H211" i="24" s="1"/>
  <c r="E211" i="24"/>
  <c r="J210" i="24"/>
  <c r="H210" i="24"/>
  <c r="G210" i="24"/>
  <c r="E210" i="24"/>
  <c r="J209" i="24"/>
  <c r="G209" i="24"/>
  <c r="E209" i="24"/>
  <c r="F209" i="24" s="1"/>
  <c r="J208" i="24"/>
  <c r="G208" i="24"/>
  <c r="F208" i="24"/>
  <c r="E208" i="24"/>
  <c r="F258" i="24" s="1"/>
  <c r="J207" i="24"/>
  <c r="G207" i="24"/>
  <c r="H207" i="24" s="1"/>
  <c r="E207" i="24"/>
  <c r="F207" i="24" s="1"/>
  <c r="J206" i="24"/>
  <c r="H206" i="24"/>
  <c r="G206" i="24"/>
  <c r="H256" i="24" s="1"/>
  <c r="F206" i="24"/>
  <c r="E206" i="24"/>
  <c r="J205" i="24"/>
  <c r="G205" i="24"/>
  <c r="H205" i="24" s="1"/>
  <c r="E205" i="24"/>
  <c r="F205" i="24" s="1"/>
  <c r="J204" i="24"/>
  <c r="H204" i="24"/>
  <c r="G204" i="24"/>
  <c r="F204" i="24"/>
  <c r="E204" i="24"/>
  <c r="J203" i="24"/>
  <c r="G203" i="24"/>
  <c r="H203" i="24" s="1"/>
  <c r="E203" i="24"/>
  <c r="J202" i="24"/>
  <c r="H202" i="24"/>
  <c r="G202" i="24"/>
  <c r="E202" i="24"/>
  <c r="J201" i="24"/>
  <c r="G201" i="24"/>
  <c r="H201" i="24" s="1"/>
  <c r="E201" i="24"/>
  <c r="F201" i="24" s="1"/>
  <c r="J200" i="24"/>
  <c r="G200" i="24"/>
  <c r="F200" i="24"/>
  <c r="E200" i="24"/>
  <c r="F250" i="24" s="1"/>
  <c r="J199" i="24"/>
  <c r="G199" i="24"/>
  <c r="H199" i="24" s="1"/>
  <c r="E199" i="24"/>
  <c r="F199" i="24" s="1"/>
  <c r="J198" i="24"/>
  <c r="H198" i="24"/>
  <c r="G198" i="24"/>
  <c r="H248" i="24" s="1"/>
  <c r="F198" i="24"/>
  <c r="E198" i="24"/>
  <c r="J197" i="24"/>
  <c r="G197" i="24"/>
  <c r="H197" i="24" s="1"/>
  <c r="E197" i="24"/>
  <c r="F197" i="24" s="1"/>
  <c r="J196" i="24"/>
  <c r="H196" i="24"/>
  <c r="G196" i="24"/>
  <c r="F196" i="24"/>
  <c r="E196" i="24"/>
  <c r="J195" i="24"/>
  <c r="G195" i="24"/>
  <c r="H195" i="24" s="1"/>
  <c r="E195" i="24"/>
  <c r="F195" i="24" s="1"/>
  <c r="J194" i="24"/>
  <c r="H194" i="24"/>
  <c r="G194" i="24"/>
  <c r="E194" i="24"/>
  <c r="J193" i="24"/>
  <c r="G193" i="24"/>
  <c r="E193" i="24"/>
  <c r="F193" i="24" s="1"/>
  <c r="J192" i="24"/>
  <c r="G192" i="24"/>
  <c r="F192" i="24"/>
  <c r="E192" i="24"/>
  <c r="F242" i="24" s="1"/>
  <c r="J191" i="24"/>
  <c r="G191" i="24"/>
  <c r="H191" i="24" s="1"/>
  <c r="E191" i="24"/>
  <c r="F191" i="24" s="1"/>
  <c r="J190" i="24"/>
  <c r="H190" i="24"/>
  <c r="G190" i="24"/>
  <c r="H240" i="24" s="1"/>
  <c r="F190" i="24"/>
  <c r="E190" i="24"/>
  <c r="J189" i="24"/>
  <c r="G189" i="24"/>
  <c r="H189" i="24" s="1"/>
  <c r="E189" i="24"/>
  <c r="F189" i="24" s="1"/>
  <c r="J188" i="24"/>
  <c r="H188" i="24"/>
  <c r="G188" i="24"/>
  <c r="F188" i="24"/>
  <c r="E188" i="24"/>
  <c r="J187" i="24"/>
  <c r="G187" i="24"/>
  <c r="H187" i="24" s="1"/>
  <c r="E187" i="24"/>
  <c r="J186" i="24"/>
  <c r="H186" i="24"/>
  <c r="G186" i="24"/>
  <c r="E186" i="24"/>
  <c r="J185" i="24"/>
  <c r="G185" i="24"/>
  <c r="E185" i="24"/>
  <c r="F185" i="24" s="1"/>
  <c r="J184" i="24"/>
  <c r="G184" i="24"/>
  <c r="F184" i="24"/>
  <c r="E184" i="24"/>
  <c r="F234" i="24" s="1"/>
  <c r="J183" i="24"/>
  <c r="G183" i="24"/>
  <c r="H183" i="24" s="1"/>
  <c r="E183" i="24"/>
  <c r="F183" i="24" s="1"/>
  <c r="J182" i="24"/>
  <c r="H182" i="24"/>
  <c r="G182" i="24"/>
  <c r="H232" i="24" s="1"/>
  <c r="F182" i="24"/>
  <c r="E182" i="24"/>
  <c r="J181" i="24"/>
  <c r="G181" i="24"/>
  <c r="H181" i="24" s="1"/>
  <c r="E181" i="24"/>
  <c r="F181" i="24" s="1"/>
  <c r="J180" i="24"/>
  <c r="H180" i="24"/>
  <c r="G180" i="24"/>
  <c r="F180" i="24"/>
  <c r="E180" i="24"/>
  <c r="J179" i="24"/>
  <c r="G179" i="24"/>
  <c r="H179" i="24" s="1"/>
  <c r="E179" i="24"/>
  <c r="J178" i="24"/>
  <c r="H178" i="24"/>
  <c r="G178" i="24"/>
  <c r="E178" i="24"/>
  <c r="J177" i="24"/>
  <c r="G177" i="24"/>
  <c r="E177" i="24"/>
  <c r="F177" i="24" s="1"/>
  <c r="J176" i="24"/>
  <c r="G176" i="24"/>
  <c r="F176" i="24"/>
  <c r="E176" i="24"/>
  <c r="F226" i="24" s="1"/>
  <c r="J175" i="24"/>
  <c r="G175" i="24"/>
  <c r="H175" i="24" s="1"/>
  <c r="E175" i="24"/>
  <c r="F175" i="24" s="1"/>
  <c r="J174" i="24"/>
  <c r="H174" i="24"/>
  <c r="G174" i="24"/>
  <c r="H224" i="24" s="1"/>
  <c r="F174" i="24"/>
  <c r="E174" i="24"/>
  <c r="J173" i="24"/>
  <c r="G173" i="24"/>
  <c r="H173" i="24" s="1"/>
  <c r="E173" i="24"/>
  <c r="F173" i="24" s="1"/>
  <c r="J172" i="24"/>
  <c r="H172" i="24"/>
  <c r="G172" i="24"/>
  <c r="F172" i="24"/>
  <c r="E172" i="24"/>
  <c r="J171" i="24"/>
  <c r="G171" i="24"/>
  <c r="H171" i="24" s="1"/>
  <c r="E171" i="24"/>
  <c r="J170" i="24"/>
  <c r="H170" i="24"/>
  <c r="G170" i="24"/>
  <c r="E170" i="24"/>
  <c r="J169" i="24"/>
  <c r="G169" i="24"/>
  <c r="H169" i="24" s="1"/>
  <c r="E169" i="24"/>
  <c r="F169" i="24" s="1"/>
  <c r="J168" i="24"/>
  <c r="G168" i="24"/>
  <c r="F168" i="24"/>
  <c r="E168" i="24"/>
  <c r="F218" i="24" s="1"/>
  <c r="J167" i="24"/>
  <c r="G167" i="24"/>
  <c r="H167" i="24" s="1"/>
  <c r="E167" i="24"/>
  <c r="F167" i="24" s="1"/>
  <c r="J166" i="24"/>
  <c r="H166" i="24"/>
  <c r="G166" i="24"/>
  <c r="H216" i="24" s="1"/>
  <c r="F166" i="24"/>
  <c r="E166" i="24"/>
  <c r="J165" i="24"/>
  <c r="G165" i="24"/>
  <c r="H165" i="24" s="1"/>
  <c r="E165" i="24"/>
  <c r="F165" i="24" s="1"/>
  <c r="J164" i="24"/>
  <c r="H164" i="24"/>
  <c r="G164" i="24"/>
  <c r="F164" i="24"/>
  <c r="E164" i="24"/>
  <c r="J163" i="24"/>
  <c r="G163" i="24"/>
  <c r="H163" i="24" s="1"/>
  <c r="E163" i="24"/>
  <c r="F163" i="24" s="1"/>
  <c r="J162" i="24"/>
  <c r="H162" i="24"/>
  <c r="G162" i="24"/>
  <c r="E162" i="24"/>
  <c r="J161" i="24"/>
  <c r="G161" i="24"/>
  <c r="E161" i="24"/>
  <c r="F161" i="24" s="1"/>
  <c r="J160" i="24"/>
  <c r="G160" i="24"/>
  <c r="F160" i="24"/>
  <c r="E160" i="24"/>
  <c r="F210" i="24" s="1"/>
  <c r="J159" i="24"/>
  <c r="G159" i="24"/>
  <c r="H159" i="24" s="1"/>
  <c r="E159" i="24"/>
  <c r="F159" i="24" s="1"/>
  <c r="J158" i="24"/>
  <c r="H158" i="24"/>
  <c r="G158" i="24"/>
  <c r="H208" i="24" s="1"/>
  <c r="F158" i="24"/>
  <c r="E158" i="24"/>
  <c r="J157" i="24"/>
  <c r="G157" i="24"/>
  <c r="H157" i="24" s="1"/>
  <c r="E157" i="24"/>
  <c r="F157" i="24" s="1"/>
  <c r="J156" i="24"/>
  <c r="H156" i="24"/>
  <c r="G156" i="24"/>
  <c r="F156" i="24"/>
  <c r="E156" i="24"/>
  <c r="J155" i="24"/>
  <c r="G155" i="24"/>
  <c r="H155" i="24" s="1"/>
  <c r="E155" i="24"/>
  <c r="J154" i="24"/>
  <c r="H154" i="24"/>
  <c r="G154" i="24"/>
  <c r="E154" i="24"/>
  <c r="J153" i="24"/>
  <c r="G153" i="24"/>
  <c r="E153" i="24"/>
  <c r="F153" i="24" s="1"/>
  <c r="J152" i="24"/>
  <c r="G152" i="24"/>
  <c r="F152" i="24"/>
  <c r="E152" i="24"/>
  <c r="F202" i="24" s="1"/>
  <c r="J151" i="24"/>
  <c r="G151" i="24"/>
  <c r="H151" i="24" s="1"/>
  <c r="E151" i="24"/>
  <c r="F151" i="24" s="1"/>
  <c r="J150" i="24"/>
  <c r="H150" i="24"/>
  <c r="G150" i="24"/>
  <c r="H200" i="24" s="1"/>
  <c r="F150" i="24"/>
  <c r="E150" i="24"/>
  <c r="J149" i="24"/>
  <c r="G149" i="24"/>
  <c r="H149" i="24" s="1"/>
  <c r="E149" i="24"/>
  <c r="F149" i="24" s="1"/>
  <c r="J148" i="24"/>
  <c r="H148" i="24"/>
  <c r="G148" i="24"/>
  <c r="F148" i="24"/>
  <c r="E148" i="24"/>
  <c r="J147" i="24"/>
  <c r="G147" i="24"/>
  <c r="H147" i="24" s="1"/>
  <c r="E147" i="24"/>
  <c r="J146" i="24"/>
  <c r="H146" i="24"/>
  <c r="G146" i="24"/>
  <c r="E146" i="24"/>
  <c r="J145" i="24"/>
  <c r="G145" i="24"/>
  <c r="E145" i="24"/>
  <c r="F145" i="24" s="1"/>
  <c r="J144" i="24"/>
  <c r="G144" i="24"/>
  <c r="F144" i="24"/>
  <c r="E144" i="24"/>
  <c r="F194" i="24" s="1"/>
  <c r="J143" i="24"/>
  <c r="G143" i="24"/>
  <c r="H143" i="24" s="1"/>
  <c r="E143" i="24"/>
  <c r="F143" i="24" s="1"/>
  <c r="J142" i="24"/>
  <c r="H142" i="24"/>
  <c r="G142" i="24"/>
  <c r="H192" i="24" s="1"/>
  <c r="F142" i="24"/>
  <c r="E142" i="24"/>
  <c r="J141" i="24"/>
  <c r="G141" i="24"/>
  <c r="H141" i="24" s="1"/>
  <c r="E141" i="24"/>
  <c r="F141" i="24" s="1"/>
  <c r="J140" i="24"/>
  <c r="H140" i="24"/>
  <c r="G140" i="24"/>
  <c r="F140" i="24"/>
  <c r="E140" i="24"/>
  <c r="J139" i="24"/>
  <c r="G139" i="24"/>
  <c r="H139" i="24" s="1"/>
  <c r="E139" i="24"/>
  <c r="J138" i="24"/>
  <c r="H138" i="24"/>
  <c r="G138" i="24"/>
  <c r="E138" i="24"/>
  <c r="J137" i="24"/>
  <c r="G137" i="24"/>
  <c r="H137" i="24" s="1"/>
  <c r="E137" i="24"/>
  <c r="F137" i="24" s="1"/>
  <c r="J136" i="24"/>
  <c r="G136" i="24"/>
  <c r="F136" i="24"/>
  <c r="E136" i="24"/>
  <c r="F186" i="24" s="1"/>
  <c r="J135" i="24"/>
  <c r="G135" i="24"/>
  <c r="H135" i="24" s="1"/>
  <c r="E135" i="24"/>
  <c r="F135" i="24" s="1"/>
  <c r="J134" i="24"/>
  <c r="H134" i="24"/>
  <c r="G134" i="24"/>
  <c r="H184" i="24" s="1"/>
  <c r="F134" i="24"/>
  <c r="E134" i="24"/>
  <c r="J133" i="24"/>
  <c r="G133" i="24"/>
  <c r="H133" i="24" s="1"/>
  <c r="E133" i="24"/>
  <c r="F133" i="24" s="1"/>
  <c r="J132" i="24"/>
  <c r="H132" i="24"/>
  <c r="G132" i="24"/>
  <c r="F132" i="24"/>
  <c r="E132" i="24"/>
  <c r="J131" i="24"/>
  <c r="G131" i="24"/>
  <c r="H131" i="24" s="1"/>
  <c r="E131" i="24"/>
  <c r="F131" i="24" s="1"/>
  <c r="J130" i="24"/>
  <c r="H130" i="24"/>
  <c r="G130" i="24"/>
  <c r="E130" i="24"/>
  <c r="J129" i="24"/>
  <c r="G129" i="24"/>
  <c r="E129" i="24"/>
  <c r="F129" i="24" s="1"/>
  <c r="J128" i="24"/>
  <c r="G128" i="24"/>
  <c r="F128" i="24"/>
  <c r="E128" i="24"/>
  <c r="F178" i="24" s="1"/>
  <c r="J127" i="24"/>
  <c r="G127" i="24"/>
  <c r="H127" i="24" s="1"/>
  <c r="E127" i="24"/>
  <c r="F127" i="24" s="1"/>
  <c r="J126" i="24"/>
  <c r="H126" i="24"/>
  <c r="G126" i="24"/>
  <c r="H176" i="24" s="1"/>
  <c r="F126" i="24"/>
  <c r="E126" i="24"/>
  <c r="J125" i="24"/>
  <c r="G125" i="24"/>
  <c r="H125" i="24" s="1"/>
  <c r="E125" i="24"/>
  <c r="F125" i="24" s="1"/>
  <c r="J124" i="24"/>
  <c r="H124" i="24"/>
  <c r="G124" i="24"/>
  <c r="F124" i="24"/>
  <c r="E124" i="24"/>
  <c r="J123" i="24"/>
  <c r="G123" i="24"/>
  <c r="H123" i="24" s="1"/>
  <c r="E123" i="24"/>
  <c r="F123" i="24" s="1"/>
  <c r="J122" i="24"/>
  <c r="H122" i="24"/>
  <c r="G122" i="24"/>
  <c r="E122" i="24"/>
  <c r="J121" i="24"/>
  <c r="G121" i="24"/>
  <c r="H121" i="24" s="1"/>
  <c r="E121" i="24"/>
  <c r="F121" i="24" s="1"/>
  <c r="J120" i="24"/>
  <c r="G120" i="24"/>
  <c r="F120" i="24"/>
  <c r="E120" i="24"/>
  <c r="F170" i="24" s="1"/>
  <c r="J119" i="24"/>
  <c r="G119" i="24"/>
  <c r="H119" i="24" s="1"/>
  <c r="E119" i="24"/>
  <c r="F119" i="24" s="1"/>
  <c r="J118" i="24"/>
  <c r="H118" i="24"/>
  <c r="G118" i="24"/>
  <c r="H168" i="24" s="1"/>
  <c r="F118" i="24"/>
  <c r="E118" i="24"/>
  <c r="J117" i="24"/>
  <c r="G117" i="24"/>
  <c r="H117" i="24" s="1"/>
  <c r="E117" i="24"/>
  <c r="F117" i="24" s="1"/>
  <c r="J116" i="24"/>
  <c r="H116" i="24"/>
  <c r="G116" i="24"/>
  <c r="F116" i="24"/>
  <c r="E116" i="24"/>
  <c r="J115" i="24"/>
  <c r="G115" i="24"/>
  <c r="H115" i="24" s="1"/>
  <c r="E115" i="24"/>
  <c r="F115" i="24" s="1"/>
  <c r="J114" i="24"/>
  <c r="H114" i="24"/>
  <c r="G114" i="24"/>
  <c r="E114" i="24"/>
  <c r="J113" i="24"/>
  <c r="G113" i="24"/>
  <c r="H113" i="24" s="1"/>
  <c r="E113" i="24"/>
  <c r="F113" i="24" s="1"/>
  <c r="J112" i="24"/>
  <c r="G112" i="24"/>
  <c r="F112" i="24"/>
  <c r="E112" i="24"/>
  <c r="F162" i="24" s="1"/>
  <c r="J111" i="24"/>
  <c r="G111" i="24"/>
  <c r="H111" i="24" s="1"/>
  <c r="E111" i="24"/>
  <c r="F111" i="24" s="1"/>
  <c r="J110" i="24"/>
  <c r="H110" i="24"/>
  <c r="G110" i="24"/>
  <c r="H160" i="24" s="1"/>
  <c r="F110" i="24"/>
  <c r="E110" i="24"/>
  <c r="J109" i="24"/>
  <c r="G109" i="24"/>
  <c r="H109" i="24" s="1"/>
  <c r="E109" i="24"/>
  <c r="F109" i="24" s="1"/>
  <c r="J108" i="24"/>
  <c r="H108" i="24"/>
  <c r="G108" i="24"/>
  <c r="F108" i="24"/>
  <c r="E108" i="24"/>
  <c r="J107" i="24"/>
  <c r="G107" i="24"/>
  <c r="H107" i="24" s="1"/>
  <c r="E107" i="24"/>
  <c r="F107" i="24" s="1"/>
  <c r="J106" i="24"/>
  <c r="H106" i="24"/>
  <c r="G106" i="24"/>
  <c r="E106" i="24"/>
  <c r="J105" i="24"/>
  <c r="G105" i="24"/>
  <c r="H105" i="24" s="1"/>
  <c r="E105" i="24"/>
  <c r="F105" i="24" s="1"/>
  <c r="J104" i="24"/>
  <c r="G104" i="24"/>
  <c r="F104" i="24"/>
  <c r="E104" i="24"/>
  <c r="F154" i="24" s="1"/>
  <c r="J103" i="24"/>
  <c r="G103" i="24"/>
  <c r="H103" i="24" s="1"/>
  <c r="E103" i="24"/>
  <c r="F103" i="24" s="1"/>
  <c r="J102" i="24"/>
  <c r="H102" i="24"/>
  <c r="G102" i="24"/>
  <c r="H152" i="24" s="1"/>
  <c r="F102" i="24"/>
  <c r="E102" i="24"/>
  <c r="J101" i="24"/>
  <c r="G101" i="24"/>
  <c r="H101" i="24" s="1"/>
  <c r="E101" i="24"/>
  <c r="F101" i="24" s="1"/>
  <c r="J100" i="24"/>
  <c r="H100" i="24"/>
  <c r="G100" i="24"/>
  <c r="F100" i="24"/>
  <c r="E100" i="24"/>
  <c r="J99" i="24"/>
  <c r="G99" i="24"/>
  <c r="H99" i="24" s="1"/>
  <c r="E99" i="24"/>
  <c r="J98" i="24"/>
  <c r="H98" i="24"/>
  <c r="G98" i="24"/>
  <c r="E98" i="24"/>
  <c r="J97" i="24"/>
  <c r="G97" i="24"/>
  <c r="H97" i="24" s="1"/>
  <c r="E97" i="24"/>
  <c r="F97" i="24" s="1"/>
  <c r="J96" i="24"/>
  <c r="G96" i="24"/>
  <c r="F96" i="24"/>
  <c r="E96" i="24"/>
  <c r="F146" i="24" s="1"/>
  <c r="J95" i="24"/>
  <c r="G95" i="24"/>
  <c r="H95" i="24" s="1"/>
  <c r="E95" i="24"/>
  <c r="F95" i="24" s="1"/>
  <c r="J94" i="24"/>
  <c r="G94" i="24"/>
  <c r="H144" i="24" s="1"/>
  <c r="F94" i="24"/>
  <c r="E94" i="24"/>
  <c r="J93" i="24"/>
  <c r="G93" i="24"/>
  <c r="H93" i="24" s="1"/>
  <c r="E93" i="24"/>
  <c r="F93" i="24" s="1"/>
  <c r="J92" i="24"/>
  <c r="H92" i="24"/>
  <c r="G92" i="24"/>
  <c r="F92" i="24"/>
  <c r="E92" i="24"/>
  <c r="J91" i="24"/>
  <c r="G91" i="24"/>
  <c r="H91" i="24" s="1"/>
  <c r="E91" i="24"/>
  <c r="J90" i="24"/>
  <c r="H90" i="24"/>
  <c r="G90" i="24"/>
  <c r="E90" i="24"/>
  <c r="J89" i="24"/>
  <c r="G89" i="24"/>
  <c r="H89" i="24" s="1"/>
  <c r="E89" i="24"/>
  <c r="F89" i="24" s="1"/>
  <c r="J88" i="24"/>
  <c r="G88" i="24"/>
  <c r="F88" i="24"/>
  <c r="E88" i="24"/>
  <c r="F138" i="24" s="1"/>
  <c r="J87" i="24"/>
  <c r="G87" i="24"/>
  <c r="H87" i="24" s="1"/>
  <c r="E87" i="24"/>
  <c r="F87" i="24" s="1"/>
  <c r="J86" i="24"/>
  <c r="G86" i="24"/>
  <c r="H136" i="24" s="1"/>
  <c r="F86" i="24"/>
  <c r="E86" i="24"/>
  <c r="J85" i="24"/>
  <c r="G85" i="24"/>
  <c r="H85" i="24" s="1"/>
  <c r="E85" i="24"/>
  <c r="F85" i="24" s="1"/>
  <c r="J84" i="24"/>
  <c r="H84" i="24"/>
  <c r="G84" i="24"/>
  <c r="F84" i="24"/>
  <c r="E84" i="24"/>
  <c r="J83" i="24"/>
  <c r="G83" i="24"/>
  <c r="H83" i="24" s="1"/>
  <c r="E83" i="24"/>
  <c r="J82" i="24"/>
  <c r="H82" i="24"/>
  <c r="G82" i="24"/>
  <c r="E82" i="24"/>
  <c r="J81" i="24"/>
  <c r="G81" i="24"/>
  <c r="H81" i="24" s="1"/>
  <c r="E81" i="24"/>
  <c r="F81" i="24" s="1"/>
  <c r="J80" i="24"/>
  <c r="G80" i="24"/>
  <c r="F80" i="24"/>
  <c r="E80" i="24"/>
  <c r="F130" i="24" s="1"/>
  <c r="J79" i="24"/>
  <c r="G79" i="24"/>
  <c r="H79" i="24" s="1"/>
  <c r="E79" i="24"/>
  <c r="F79" i="24" s="1"/>
  <c r="J78" i="24"/>
  <c r="G78" i="24"/>
  <c r="H128" i="24" s="1"/>
  <c r="F78" i="24"/>
  <c r="E78" i="24"/>
  <c r="J77" i="24"/>
  <c r="G77" i="24"/>
  <c r="E77" i="24"/>
  <c r="J76" i="24"/>
  <c r="G76" i="24"/>
  <c r="F76" i="24"/>
  <c r="E76" i="24"/>
  <c r="J75" i="24"/>
  <c r="G75" i="24"/>
  <c r="E75" i="24"/>
  <c r="J74" i="24"/>
  <c r="G74" i="24"/>
  <c r="F74" i="24"/>
  <c r="E74" i="24"/>
  <c r="J73" i="24"/>
  <c r="G73" i="24"/>
  <c r="E73" i="24"/>
  <c r="J72" i="24"/>
  <c r="G72" i="24"/>
  <c r="F72" i="24"/>
  <c r="E72" i="24"/>
  <c r="F122" i="24" s="1"/>
  <c r="J71" i="24"/>
  <c r="G71" i="24"/>
  <c r="E71" i="24"/>
  <c r="J70" i="24"/>
  <c r="G70" i="24"/>
  <c r="H120" i="24" s="1"/>
  <c r="F70" i="24"/>
  <c r="E70" i="24"/>
  <c r="J69" i="24"/>
  <c r="G69" i="24"/>
  <c r="E69" i="24"/>
  <c r="J68" i="24"/>
  <c r="G68" i="24"/>
  <c r="F68" i="24"/>
  <c r="E68" i="24"/>
  <c r="J67" i="24"/>
  <c r="G67" i="24"/>
  <c r="E67" i="24"/>
  <c r="J66" i="24"/>
  <c r="G66" i="24"/>
  <c r="F66" i="24"/>
  <c r="E66" i="24"/>
  <c r="J65" i="24"/>
  <c r="G65" i="24"/>
  <c r="E65" i="24"/>
  <c r="J64" i="24"/>
  <c r="G64" i="24"/>
  <c r="F64" i="24"/>
  <c r="E64" i="24"/>
  <c r="F114" i="24" s="1"/>
  <c r="J63" i="24"/>
  <c r="G63" i="24"/>
  <c r="E63" i="24"/>
  <c r="J62" i="24"/>
  <c r="G62" i="24"/>
  <c r="H112" i="24" s="1"/>
  <c r="F62" i="24"/>
  <c r="E62" i="24"/>
  <c r="J61" i="24"/>
  <c r="G61" i="24"/>
  <c r="E61" i="24"/>
  <c r="J60" i="24"/>
  <c r="G60" i="24"/>
  <c r="F60" i="24"/>
  <c r="E60" i="24"/>
  <c r="J59" i="24"/>
  <c r="G59" i="24"/>
  <c r="E59" i="24"/>
  <c r="J58" i="24"/>
  <c r="G58" i="24"/>
  <c r="F58" i="24"/>
  <c r="E58" i="24"/>
  <c r="J57" i="24"/>
  <c r="G57" i="24"/>
  <c r="E57" i="24"/>
  <c r="J56" i="24"/>
  <c r="G56" i="24"/>
  <c r="F56" i="24"/>
  <c r="E56" i="24"/>
  <c r="F106" i="24" s="1"/>
  <c r="J55" i="24"/>
  <c r="G55" i="24"/>
  <c r="E55" i="24"/>
  <c r="J54" i="24"/>
  <c r="G54" i="24"/>
  <c r="H104" i="24" s="1"/>
  <c r="F54" i="24"/>
  <c r="E54" i="24"/>
  <c r="J53" i="24"/>
  <c r="G53" i="24"/>
  <c r="E53" i="24"/>
  <c r="J52" i="24"/>
  <c r="G52" i="24"/>
  <c r="F52" i="24"/>
  <c r="E52" i="24"/>
  <c r="J51" i="24"/>
  <c r="G51" i="24"/>
  <c r="E51" i="24"/>
  <c r="J50" i="24"/>
  <c r="G50" i="24"/>
  <c r="E50" i="24"/>
  <c r="J49" i="24"/>
  <c r="G49" i="24"/>
  <c r="E49" i="24"/>
  <c r="J48" i="24"/>
  <c r="G48" i="24"/>
  <c r="E48" i="24"/>
  <c r="F98" i="24" s="1"/>
  <c r="J47" i="24"/>
  <c r="G47" i="24"/>
  <c r="E47" i="24"/>
  <c r="J46" i="24"/>
  <c r="G46" i="24"/>
  <c r="H96" i="24" s="1"/>
  <c r="E46" i="24"/>
  <c r="J45" i="24"/>
  <c r="G45" i="24"/>
  <c r="E45" i="24"/>
  <c r="J44" i="24"/>
  <c r="G44" i="24"/>
  <c r="H94" i="24" s="1"/>
  <c r="E44" i="24"/>
  <c r="J43" i="24"/>
  <c r="G43" i="24"/>
  <c r="E43" i="24"/>
  <c r="J42" i="24"/>
  <c r="G42" i="24"/>
  <c r="E42" i="24"/>
  <c r="J41" i="24"/>
  <c r="G41" i="24"/>
  <c r="E41" i="24"/>
  <c r="J40" i="24"/>
  <c r="G40" i="24"/>
  <c r="E40" i="24"/>
  <c r="F90" i="24" s="1"/>
  <c r="J39" i="24"/>
  <c r="G39" i="24"/>
  <c r="E39" i="24"/>
  <c r="J38" i="24"/>
  <c r="G38" i="24"/>
  <c r="H88" i="24" s="1"/>
  <c r="E38" i="24"/>
  <c r="J37" i="24"/>
  <c r="G37" i="24"/>
  <c r="E37" i="24"/>
  <c r="J36" i="24"/>
  <c r="G36" i="24"/>
  <c r="H86" i="24" s="1"/>
  <c r="E36" i="24"/>
  <c r="J35" i="24"/>
  <c r="G35" i="24"/>
  <c r="E35" i="24"/>
  <c r="J34" i="24"/>
  <c r="G34" i="24"/>
  <c r="E34" i="24"/>
  <c r="J33" i="24"/>
  <c r="G33" i="24"/>
  <c r="E33" i="24"/>
  <c r="J32" i="24"/>
  <c r="G32" i="24"/>
  <c r="E32" i="24"/>
  <c r="F82" i="24" s="1"/>
  <c r="J31" i="24"/>
  <c r="G31" i="24"/>
  <c r="E31" i="24"/>
  <c r="J30" i="24"/>
  <c r="G30" i="24"/>
  <c r="H80" i="24" s="1"/>
  <c r="E30" i="24"/>
  <c r="J29" i="24"/>
  <c r="G29" i="24"/>
  <c r="E29" i="24"/>
  <c r="J28" i="24"/>
  <c r="G28" i="24"/>
  <c r="H78" i="24" s="1"/>
  <c r="E28" i="24"/>
  <c r="E27" i="24"/>
  <c r="F77" i="24" s="1"/>
  <c r="E26" i="24"/>
  <c r="E25" i="24"/>
  <c r="F75" i="24" s="1"/>
  <c r="E24" i="24"/>
  <c r="E23" i="24"/>
  <c r="F73" i="24" s="1"/>
  <c r="E22" i="24"/>
  <c r="E21" i="24"/>
  <c r="F71" i="24" s="1"/>
  <c r="E20" i="24"/>
  <c r="E19" i="24"/>
  <c r="F69" i="24" s="1"/>
  <c r="E18" i="24"/>
  <c r="E17" i="24"/>
  <c r="F67" i="24" s="1"/>
  <c r="E16" i="24"/>
  <c r="E15" i="24"/>
  <c r="F65" i="24" s="1"/>
  <c r="E14" i="24"/>
  <c r="E13" i="24"/>
  <c r="F63" i="24" s="1"/>
  <c r="E12" i="24"/>
  <c r="E11" i="24"/>
  <c r="F61" i="24" s="1"/>
  <c r="E10" i="24"/>
  <c r="E9" i="24"/>
  <c r="F59" i="24" s="1"/>
  <c r="E8" i="24"/>
  <c r="E7" i="24"/>
  <c r="F57" i="24" s="1"/>
  <c r="E6" i="24"/>
  <c r="E5" i="24"/>
  <c r="F55" i="24" s="1"/>
  <c r="E4" i="24"/>
  <c r="E3" i="24"/>
  <c r="F53" i="24" s="1"/>
  <c r="E2" i="24"/>
  <c r="J274" i="23"/>
  <c r="G274" i="23"/>
  <c r="H274" i="23" s="1"/>
  <c r="G277" i="23" s="1"/>
  <c r="E274" i="23"/>
  <c r="F274" i="23" s="1"/>
  <c r="E277" i="23" s="1"/>
  <c r="J273" i="23"/>
  <c r="H273" i="23"/>
  <c r="G273" i="23"/>
  <c r="F273" i="23"/>
  <c r="E273" i="23"/>
  <c r="J272" i="23"/>
  <c r="G272" i="23"/>
  <c r="H272" i="23" s="1"/>
  <c r="E272" i="23"/>
  <c r="J271" i="23"/>
  <c r="H271" i="23"/>
  <c r="G271" i="23"/>
  <c r="E271" i="23"/>
  <c r="J270" i="23"/>
  <c r="G270" i="23"/>
  <c r="E270" i="23"/>
  <c r="F270" i="23" s="1"/>
  <c r="J269" i="23"/>
  <c r="G269" i="23"/>
  <c r="F269" i="23"/>
  <c r="E269" i="23"/>
  <c r="J268" i="23"/>
  <c r="G268" i="23"/>
  <c r="H268" i="23" s="1"/>
  <c r="E268" i="23"/>
  <c r="F268" i="23" s="1"/>
  <c r="J267" i="23"/>
  <c r="H267" i="23"/>
  <c r="G267" i="23"/>
  <c r="F267" i="23"/>
  <c r="E267" i="23"/>
  <c r="J266" i="23"/>
  <c r="G266" i="23"/>
  <c r="H266" i="23" s="1"/>
  <c r="E266" i="23"/>
  <c r="F266" i="23" s="1"/>
  <c r="J265" i="23"/>
  <c r="H265" i="23"/>
  <c r="G265" i="23"/>
  <c r="F265" i="23"/>
  <c r="E265" i="23"/>
  <c r="J264" i="23"/>
  <c r="G264" i="23"/>
  <c r="H264" i="23" s="1"/>
  <c r="E264" i="23"/>
  <c r="J263" i="23"/>
  <c r="H263" i="23"/>
  <c r="G263" i="23"/>
  <c r="E263" i="23"/>
  <c r="J262" i="23"/>
  <c r="G262" i="23"/>
  <c r="H262" i="23" s="1"/>
  <c r="E262" i="23"/>
  <c r="F262" i="23" s="1"/>
  <c r="J261" i="23"/>
  <c r="G261" i="23"/>
  <c r="F261" i="23"/>
  <c r="E261" i="23"/>
  <c r="J260" i="23"/>
  <c r="G260" i="23"/>
  <c r="H260" i="23" s="1"/>
  <c r="E260" i="23"/>
  <c r="F260" i="23" s="1"/>
  <c r="J259" i="23"/>
  <c r="H259" i="23"/>
  <c r="G259" i="23"/>
  <c r="F259" i="23"/>
  <c r="E259" i="23"/>
  <c r="J258" i="23"/>
  <c r="G258" i="23"/>
  <c r="H258" i="23" s="1"/>
  <c r="E258" i="23"/>
  <c r="F258" i="23" s="1"/>
  <c r="J257" i="23"/>
  <c r="H257" i="23"/>
  <c r="G257" i="23"/>
  <c r="F257" i="23"/>
  <c r="E257" i="23"/>
  <c r="J256" i="23"/>
  <c r="G256" i="23"/>
  <c r="H256" i="23" s="1"/>
  <c r="E256" i="23"/>
  <c r="F256" i="23" s="1"/>
  <c r="J255" i="23"/>
  <c r="H255" i="23"/>
  <c r="G255" i="23"/>
  <c r="E255" i="23"/>
  <c r="J254" i="23"/>
  <c r="G254" i="23"/>
  <c r="E254" i="23"/>
  <c r="F254" i="23" s="1"/>
  <c r="J253" i="23"/>
  <c r="G253" i="23"/>
  <c r="F253" i="23"/>
  <c r="E253" i="23"/>
  <c r="J252" i="23"/>
  <c r="G252" i="23"/>
  <c r="H252" i="23" s="1"/>
  <c r="E252" i="23"/>
  <c r="F252" i="23" s="1"/>
  <c r="J251" i="23"/>
  <c r="H251" i="23"/>
  <c r="G251" i="23"/>
  <c r="F251" i="23"/>
  <c r="E251" i="23"/>
  <c r="J250" i="23"/>
  <c r="G250" i="23"/>
  <c r="H250" i="23" s="1"/>
  <c r="E250" i="23"/>
  <c r="J249" i="23"/>
  <c r="H249" i="23"/>
  <c r="G249" i="23"/>
  <c r="F249" i="23"/>
  <c r="E249" i="23"/>
  <c r="J248" i="23"/>
  <c r="G248" i="23"/>
  <c r="E248" i="23"/>
  <c r="J247" i="23"/>
  <c r="H247" i="23"/>
  <c r="G247" i="23"/>
  <c r="E247" i="23"/>
  <c r="J246" i="23"/>
  <c r="G246" i="23"/>
  <c r="E246" i="23"/>
  <c r="F246" i="23" s="1"/>
  <c r="J245" i="23"/>
  <c r="G245" i="23"/>
  <c r="F245" i="23"/>
  <c r="E245" i="23"/>
  <c r="J244" i="23"/>
  <c r="G244" i="23"/>
  <c r="H244" i="23" s="1"/>
  <c r="E244" i="23"/>
  <c r="F244" i="23" s="1"/>
  <c r="J243" i="23"/>
  <c r="H243" i="23"/>
  <c r="G243" i="23"/>
  <c r="F243" i="23"/>
  <c r="E243" i="23"/>
  <c r="J242" i="23"/>
  <c r="G242" i="23"/>
  <c r="H242" i="23" s="1"/>
  <c r="E242" i="23"/>
  <c r="J241" i="23"/>
  <c r="H241" i="23"/>
  <c r="G241" i="23"/>
  <c r="F241" i="23"/>
  <c r="E241" i="23"/>
  <c r="J240" i="23"/>
  <c r="G240" i="23"/>
  <c r="E240" i="23"/>
  <c r="J239" i="23"/>
  <c r="H239" i="23"/>
  <c r="G239" i="23"/>
  <c r="E239" i="23"/>
  <c r="J238" i="23"/>
  <c r="G238" i="23"/>
  <c r="E238" i="23"/>
  <c r="F238" i="23" s="1"/>
  <c r="J237" i="23"/>
  <c r="G237" i="23"/>
  <c r="F237" i="23"/>
  <c r="E237" i="23"/>
  <c r="J236" i="23"/>
  <c r="G236" i="23"/>
  <c r="H236" i="23" s="1"/>
  <c r="E236" i="23"/>
  <c r="F236" i="23" s="1"/>
  <c r="J235" i="23"/>
  <c r="H235" i="23"/>
  <c r="G235" i="23"/>
  <c r="F235" i="23"/>
  <c r="E235" i="23"/>
  <c r="J234" i="23"/>
  <c r="G234" i="23"/>
  <c r="H234" i="23" s="1"/>
  <c r="E234" i="23"/>
  <c r="J233" i="23"/>
  <c r="H233" i="23"/>
  <c r="G233" i="23"/>
  <c r="F233" i="23"/>
  <c r="E233" i="23"/>
  <c r="J232" i="23"/>
  <c r="G232" i="23"/>
  <c r="H232" i="23" s="1"/>
  <c r="E232" i="23"/>
  <c r="J231" i="23"/>
  <c r="H231" i="23"/>
  <c r="G231" i="23"/>
  <c r="E231" i="23"/>
  <c r="J230" i="23"/>
  <c r="G230" i="23"/>
  <c r="H230" i="23" s="1"/>
  <c r="E230" i="23"/>
  <c r="F230" i="23" s="1"/>
  <c r="J229" i="23"/>
  <c r="G229" i="23"/>
  <c r="F229" i="23"/>
  <c r="E229" i="23"/>
  <c r="J228" i="23"/>
  <c r="G228" i="23"/>
  <c r="H228" i="23" s="1"/>
  <c r="E228" i="23"/>
  <c r="F228" i="23" s="1"/>
  <c r="J227" i="23"/>
  <c r="H227" i="23"/>
  <c r="G227" i="23"/>
  <c r="F227" i="23"/>
  <c r="E227" i="23"/>
  <c r="J226" i="23"/>
  <c r="G226" i="23"/>
  <c r="H226" i="23" s="1"/>
  <c r="E226" i="23"/>
  <c r="F226" i="23" s="1"/>
  <c r="J225" i="23"/>
  <c r="H225" i="23"/>
  <c r="G225" i="23"/>
  <c r="F225" i="23"/>
  <c r="E225" i="23"/>
  <c r="J224" i="23"/>
  <c r="G224" i="23"/>
  <c r="E224" i="23"/>
  <c r="F224" i="23" s="1"/>
  <c r="J223" i="23"/>
  <c r="H223" i="23"/>
  <c r="G223" i="23"/>
  <c r="E223" i="23"/>
  <c r="J222" i="23"/>
  <c r="G222" i="23"/>
  <c r="E222" i="23"/>
  <c r="F222" i="23" s="1"/>
  <c r="J221" i="23"/>
  <c r="G221" i="23"/>
  <c r="F221" i="23"/>
  <c r="E221" i="23"/>
  <c r="F271" i="23" s="1"/>
  <c r="J220" i="23"/>
  <c r="G220" i="23"/>
  <c r="H220" i="23" s="1"/>
  <c r="E220" i="23"/>
  <c r="F220" i="23" s="1"/>
  <c r="J219" i="23"/>
  <c r="H219" i="23"/>
  <c r="G219" i="23"/>
  <c r="H269" i="23" s="1"/>
  <c r="F219" i="23"/>
  <c r="E219" i="23"/>
  <c r="J218" i="23"/>
  <c r="G218" i="23"/>
  <c r="H218" i="23" s="1"/>
  <c r="E218" i="23"/>
  <c r="J217" i="23"/>
  <c r="H217" i="23"/>
  <c r="G217" i="23"/>
  <c r="F217" i="23"/>
  <c r="E217" i="23"/>
  <c r="J216" i="23"/>
  <c r="G216" i="23"/>
  <c r="E216" i="23"/>
  <c r="J215" i="23"/>
  <c r="H215" i="23"/>
  <c r="G215" i="23"/>
  <c r="E215" i="23"/>
  <c r="J214" i="23"/>
  <c r="G214" i="23"/>
  <c r="E214" i="23"/>
  <c r="F214" i="23" s="1"/>
  <c r="J213" i="23"/>
  <c r="G213" i="23"/>
  <c r="F213" i="23"/>
  <c r="E213" i="23"/>
  <c r="F263" i="23" s="1"/>
  <c r="J212" i="23"/>
  <c r="G212" i="23"/>
  <c r="H212" i="23" s="1"/>
  <c r="E212" i="23"/>
  <c r="F212" i="23" s="1"/>
  <c r="J211" i="23"/>
  <c r="H211" i="23"/>
  <c r="G211" i="23"/>
  <c r="H261" i="23" s="1"/>
  <c r="F211" i="23"/>
  <c r="E211" i="23"/>
  <c r="J210" i="23"/>
  <c r="G210" i="23"/>
  <c r="H210" i="23" s="1"/>
  <c r="E210" i="23"/>
  <c r="J209" i="23"/>
  <c r="H209" i="23"/>
  <c r="G209" i="23"/>
  <c r="F209" i="23"/>
  <c r="E209" i="23"/>
  <c r="J208" i="23"/>
  <c r="G208" i="23"/>
  <c r="E208" i="23"/>
  <c r="J207" i="23"/>
  <c r="H207" i="23"/>
  <c r="G207" i="23"/>
  <c r="E207" i="23"/>
  <c r="J206" i="23"/>
  <c r="G206" i="23"/>
  <c r="E206" i="23"/>
  <c r="F206" i="23" s="1"/>
  <c r="J205" i="23"/>
  <c r="G205" i="23"/>
  <c r="F205" i="23"/>
  <c r="E205" i="23"/>
  <c r="F255" i="23" s="1"/>
  <c r="J204" i="23"/>
  <c r="G204" i="23"/>
  <c r="H204" i="23" s="1"/>
  <c r="E204" i="23"/>
  <c r="F204" i="23" s="1"/>
  <c r="J203" i="23"/>
  <c r="H203" i="23"/>
  <c r="G203" i="23"/>
  <c r="H253" i="23" s="1"/>
  <c r="F203" i="23"/>
  <c r="E203" i="23"/>
  <c r="J202" i="23"/>
  <c r="G202" i="23"/>
  <c r="H202" i="23" s="1"/>
  <c r="E202" i="23"/>
  <c r="J201" i="23"/>
  <c r="H201" i="23"/>
  <c r="G201" i="23"/>
  <c r="F201" i="23"/>
  <c r="E201" i="23"/>
  <c r="J200" i="23"/>
  <c r="G200" i="23"/>
  <c r="H200" i="23" s="1"/>
  <c r="E200" i="23"/>
  <c r="J199" i="23"/>
  <c r="H199" i="23"/>
  <c r="G199" i="23"/>
  <c r="E199" i="23"/>
  <c r="J198" i="23"/>
  <c r="G198" i="23"/>
  <c r="H198" i="23" s="1"/>
  <c r="E198" i="23"/>
  <c r="F198" i="23" s="1"/>
  <c r="J197" i="23"/>
  <c r="G197" i="23"/>
  <c r="F197" i="23"/>
  <c r="E197" i="23"/>
  <c r="F247" i="23" s="1"/>
  <c r="J196" i="23"/>
  <c r="G196" i="23"/>
  <c r="H196" i="23" s="1"/>
  <c r="E196" i="23"/>
  <c r="F196" i="23" s="1"/>
  <c r="J195" i="23"/>
  <c r="H195" i="23"/>
  <c r="G195" i="23"/>
  <c r="H245" i="23" s="1"/>
  <c r="F195" i="23"/>
  <c r="E195" i="23"/>
  <c r="J194" i="23"/>
  <c r="G194" i="23"/>
  <c r="H194" i="23" s="1"/>
  <c r="E194" i="23"/>
  <c r="F194" i="23" s="1"/>
  <c r="J193" i="23"/>
  <c r="H193" i="23"/>
  <c r="G193" i="23"/>
  <c r="F193" i="23"/>
  <c r="E193" i="23"/>
  <c r="J192" i="23"/>
  <c r="G192" i="23"/>
  <c r="E192" i="23"/>
  <c r="F192" i="23" s="1"/>
  <c r="J191" i="23"/>
  <c r="H191" i="23"/>
  <c r="G191" i="23"/>
  <c r="E191" i="23"/>
  <c r="J190" i="23"/>
  <c r="G190" i="23"/>
  <c r="E190" i="23"/>
  <c r="F190" i="23" s="1"/>
  <c r="J189" i="23"/>
  <c r="G189" i="23"/>
  <c r="F189" i="23"/>
  <c r="E189" i="23"/>
  <c r="F239" i="23" s="1"/>
  <c r="J188" i="23"/>
  <c r="G188" i="23"/>
  <c r="H188" i="23" s="1"/>
  <c r="E188" i="23"/>
  <c r="F188" i="23" s="1"/>
  <c r="J187" i="23"/>
  <c r="H187" i="23"/>
  <c r="G187" i="23"/>
  <c r="H237" i="23" s="1"/>
  <c r="F187" i="23"/>
  <c r="E187" i="23"/>
  <c r="J186" i="23"/>
  <c r="G186" i="23"/>
  <c r="H186" i="23" s="1"/>
  <c r="E186" i="23"/>
  <c r="J185" i="23"/>
  <c r="H185" i="23"/>
  <c r="G185" i="23"/>
  <c r="F185" i="23"/>
  <c r="E185" i="23"/>
  <c r="J184" i="23"/>
  <c r="G184" i="23"/>
  <c r="E184" i="23"/>
  <c r="J183" i="23"/>
  <c r="H183" i="23"/>
  <c r="G183" i="23"/>
  <c r="E183" i="23"/>
  <c r="J182" i="23"/>
  <c r="G182" i="23"/>
  <c r="E182" i="23"/>
  <c r="F182" i="23" s="1"/>
  <c r="J181" i="23"/>
  <c r="G181" i="23"/>
  <c r="F181" i="23"/>
  <c r="E181" i="23"/>
  <c r="F231" i="23" s="1"/>
  <c r="J180" i="23"/>
  <c r="G180" i="23"/>
  <c r="H180" i="23" s="1"/>
  <c r="E180" i="23"/>
  <c r="J179" i="23"/>
  <c r="H179" i="23"/>
  <c r="G179" i="23"/>
  <c r="H229" i="23" s="1"/>
  <c r="F179" i="23"/>
  <c r="E179" i="23"/>
  <c r="J178" i="23"/>
  <c r="G178" i="23"/>
  <c r="E178" i="23"/>
  <c r="J177" i="23"/>
  <c r="H177" i="23"/>
  <c r="G177" i="23"/>
  <c r="F177" i="23"/>
  <c r="E177" i="23"/>
  <c r="J176" i="23"/>
  <c r="G176" i="23"/>
  <c r="E176" i="23"/>
  <c r="J175" i="23"/>
  <c r="H175" i="23"/>
  <c r="G175" i="23"/>
  <c r="E175" i="23"/>
  <c r="J174" i="23"/>
  <c r="G174" i="23"/>
  <c r="E174" i="23"/>
  <c r="F174" i="23" s="1"/>
  <c r="J173" i="23"/>
  <c r="G173" i="23"/>
  <c r="F173" i="23"/>
  <c r="E173" i="23"/>
  <c r="F223" i="23" s="1"/>
  <c r="J172" i="23"/>
  <c r="G172" i="23"/>
  <c r="H172" i="23" s="1"/>
  <c r="E172" i="23"/>
  <c r="J171" i="23"/>
  <c r="H171" i="23"/>
  <c r="G171" i="23"/>
  <c r="H221" i="23" s="1"/>
  <c r="F171" i="23"/>
  <c r="E171" i="23"/>
  <c r="J170" i="23"/>
  <c r="G170" i="23"/>
  <c r="H170" i="23" s="1"/>
  <c r="E170" i="23"/>
  <c r="J169" i="23"/>
  <c r="H169" i="23"/>
  <c r="G169" i="23"/>
  <c r="F169" i="23"/>
  <c r="E169" i="23"/>
  <c r="J168" i="23"/>
  <c r="G168" i="23"/>
  <c r="H168" i="23" s="1"/>
  <c r="E168" i="23"/>
  <c r="J167" i="23"/>
  <c r="H167" i="23"/>
  <c r="G167" i="23"/>
  <c r="E167" i="23"/>
  <c r="J166" i="23"/>
  <c r="G166" i="23"/>
  <c r="H166" i="23" s="1"/>
  <c r="E166" i="23"/>
  <c r="F166" i="23" s="1"/>
  <c r="J165" i="23"/>
  <c r="G165" i="23"/>
  <c r="F165" i="23"/>
  <c r="E165" i="23"/>
  <c r="F215" i="23" s="1"/>
  <c r="J164" i="23"/>
  <c r="G164" i="23"/>
  <c r="H164" i="23" s="1"/>
  <c r="E164" i="23"/>
  <c r="F164" i="23" s="1"/>
  <c r="J163" i="23"/>
  <c r="H163" i="23"/>
  <c r="G163" i="23"/>
  <c r="H213" i="23" s="1"/>
  <c r="F163" i="23"/>
  <c r="E163" i="23"/>
  <c r="J162" i="23"/>
  <c r="G162" i="23"/>
  <c r="H162" i="23" s="1"/>
  <c r="E162" i="23"/>
  <c r="F162" i="23" s="1"/>
  <c r="J161" i="23"/>
  <c r="H161" i="23"/>
  <c r="G161" i="23"/>
  <c r="F161" i="23"/>
  <c r="E161" i="23"/>
  <c r="J160" i="23"/>
  <c r="G160" i="23"/>
  <c r="E160" i="23"/>
  <c r="F160" i="23" s="1"/>
  <c r="J159" i="23"/>
  <c r="H159" i="23"/>
  <c r="G159" i="23"/>
  <c r="E159" i="23"/>
  <c r="J158" i="23"/>
  <c r="G158" i="23"/>
  <c r="E158" i="23"/>
  <c r="F158" i="23" s="1"/>
  <c r="J157" i="23"/>
  <c r="G157" i="23"/>
  <c r="F157" i="23"/>
  <c r="E157" i="23"/>
  <c r="F207" i="23" s="1"/>
  <c r="J156" i="23"/>
  <c r="G156" i="23"/>
  <c r="H156" i="23" s="1"/>
  <c r="E156" i="23"/>
  <c r="J155" i="23"/>
  <c r="H155" i="23"/>
  <c r="G155" i="23"/>
  <c r="H205" i="23" s="1"/>
  <c r="F155" i="23"/>
  <c r="E155" i="23"/>
  <c r="J154" i="23"/>
  <c r="G154" i="23"/>
  <c r="E154" i="23"/>
  <c r="J153" i="23"/>
  <c r="H153" i="23"/>
  <c r="G153" i="23"/>
  <c r="F153" i="23"/>
  <c r="E153" i="23"/>
  <c r="J152" i="23"/>
  <c r="G152" i="23"/>
  <c r="E152" i="23"/>
  <c r="J151" i="23"/>
  <c r="H151" i="23"/>
  <c r="G151" i="23"/>
  <c r="E151" i="23"/>
  <c r="J150" i="23"/>
  <c r="G150" i="23"/>
  <c r="E150" i="23"/>
  <c r="F150" i="23" s="1"/>
  <c r="J149" i="23"/>
  <c r="G149" i="23"/>
  <c r="F149" i="23"/>
  <c r="E149" i="23"/>
  <c r="F199" i="23" s="1"/>
  <c r="J148" i="23"/>
  <c r="G148" i="23"/>
  <c r="H148" i="23" s="1"/>
  <c r="E148" i="23"/>
  <c r="J147" i="23"/>
  <c r="H147" i="23"/>
  <c r="G147" i="23"/>
  <c r="H197" i="23" s="1"/>
  <c r="F147" i="23"/>
  <c r="E147" i="23"/>
  <c r="J146" i="23"/>
  <c r="G146" i="23"/>
  <c r="E146" i="23"/>
  <c r="J145" i="23"/>
  <c r="H145" i="23"/>
  <c r="G145" i="23"/>
  <c r="F145" i="23"/>
  <c r="E145" i="23"/>
  <c r="J144" i="23"/>
  <c r="G144" i="23"/>
  <c r="E144" i="23"/>
  <c r="J143" i="23"/>
  <c r="H143" i="23"/>
  <c r="G143" i="23"/>
  <c r="E143" i="23"/>
  <c r="J142" i="23"/>
  <c r="G142" i="23"/>
  <c r="E142" i="23"/>
  <c r="F142" i="23" s="1"/>
  <c r="J141" i="23"/>
  <c r="G141" i="23"/>
  <c r="F141" i="23"/>
  <c r="E141" i="23"/>
  <c r="F191" i="23" s="1"/>
  <c r="J140" i="23"/>
  <c r="G140" i="23"/>
  <c r="H140" i="23" s="1"/>
  <c r="E140" i="23"/>
  <c r="J139" i="23"/>
  <c r="H139" i="23"/>
  <c r="G139" i="23"/>
  <c r="H189" i="23" s="1"/>
  <c r="F139" i="23"/>
  <c r="E139" i="23"/>
  <c r="J138" i="23"/>
  <c r="G138" i="23"/>
  <c r="H138" i="23" s="1"/>
  <c r="E138" i="23"/>
  <c r="J137" i="23"/>
  <c r="H137" i="23"/>
  <c r="G137" i="23"/>
  <c r="F137" i="23"/>
  <c r="E137" i="23"/>
  <c r="J136" i="23"/>
  <c r="G136" i="23"/>
  <c r="H136" i="23" s="1"/>
  <c r="E136" i="23"/>
  <c r="J135" i="23"/>
  <c r="H135" i="23"/>
  <c r="G135" i="23"/>
  <c r="E135" i="23"/>
  <c r="J134" i="23"/>
  <c r="G134" i="23"/>
  <c r="H134" i="23" s="1"/>
  <c r="E134" i="23"/>
  <c r="F134" i="23" s="1"/>
  <c r="J133" i="23"/>
  <c r="G133" i="23"/>
  <c r="F133" i="23"/>
  <c r="E133" i="23"/>
  <c r="F183" i="23" s="1"/>
  <c r="J132" i="23"/>
  <c r="G132" i="23"/>
  <c r="H132" i="23" s="1"/>
  <c r="E132" i="23"/>
  <c r="F132" i="23" s="1"/>
  <c r="J131" i="23"/>
  <c r="H131" i="23"/>
  <c r="G131" i="23"/>
  <c r="H181" i="23" s="1"/>
  <c r="F131" i="23"/>
  <c r="E131" i="23"/>
  <c r="J130" i="23"/>
  <c r="G130" i="23"/>
  <c r="H130" i="23" s="1"/>
  <c r="E130" i="23"/>
  <c r="F130" i="23" s="1"/>
  <c r="J129" i="23"/>
  <c r="H129" i="23"/>
  <c r="G129" i="23"/>
  <c r="F129" i="23"/>
  <c r="E129" i="23"/>
  <c r="J128" i="23"/>
  <c r="G128" i="23"/>
  <c r="E128" i="23"/>
  <c r="F128" i="23" s="1"/>
  <c r="J127" i="23"/>
  <c r="H127" i="23"/>
  <c r="G127" i="23"/>
  <c r="E127" i="23"/>
  <c r="J126" i="23"/>
  <c r="G126" i="23"/>
  <c r="E126" i="23"/>
  <c r="F126" i="23" s="1"/>
  <c r="J125" i="23"/>
  <c r="G125" i="23"/>
  <c r="F125" i="23"/>
  <c r="E125" i="23"/>
  <c r="F175" i="23" s="1"/>
  <c r="J124" i="23"/>
  <c r="G124" i="23"/>
  <c r="E124" i="23"/>
  <c r="F124" i="23" s="1"/>
  <c r="J123" i="23"/>
  <c r="H123" i="23"/>
  <c r="G123" i="23"/>
  <c r="H173" i="23" s="1"/>
  <c r="F123" i="23"/>
  <c r="E123" i="23"/>
  <c r="J122" i="23"/>
  <c r="G122" i="23"/>
  <c r="E122" i="23"/>
  <c r="F122" i="23" s="1"/>
  <c r="J121" i="23"/>
  <c r="H121" i="23"/>
  <c r="G121" i="23"/>
  <c r="F121" i="23"/>
  <c r="E121" i="23"/>
  <c r="J120" i="23"/>
  <c r="G120" i="23"/>
  <c r="E120" i="23"/>
  <c r="F120" i="23" s="1"/>
  <c r="J119" i="23"/>
  <c r="H119" i="23"/>
  <c r="G119" i="23"/>
  <c r="E119" i="23"/>
  <c r="J118" i="23"/>
  <c r="G118" i="23"/>
  <c r="E118" i="23"/>
  <c r="J117" i="23"/>
  <c r="G117" i="23"/>
  <c r="F117" i="23"/>
  <c r="E117" i="23"/>
  <c r="F167" i="23" s="1"/>
  <c r="J116" i="23"/>
  <c r="G116" i="23"/>
  <c r="E116" i="23"/>
  <c r="J115" i="23"/>
  <c r="H115" i="23"/>
  <c r="G115" i="23"/>
  <c r="H165" i="23" s="1"/>
  <c r="F115" i="23"/>
  <c r="E115" i="23"/>
  <c r="J114" i="23"/>
  <c r="G114" i="23"/>
  <c r="E114" i="23"/>
  <c r="J113" i="23"/>
  <c r="G113" i="23"/>
  <c r="F113" i="23"/>
  <c r="E113" i="23"/>
  <c r="J112" i="23"/>
  <c r="G112" i="23"/>
  <c r="E112" i="23"/>
  <c r="J111" i="23"/>
  <c r="G111" i="23"/>
  <c r="E111" i="23"/>
  <c r="J110" i="23"/>
  <c r="G110" i="23"/>
  <c r="E110" i="23"/>
  <c r="J109" i="23"/>
  <c r="G109" i="23"/>
  <c r="E109" i="23"/>
  <c r="F159" i="23" s="1"/>
  <c r="J108" i="23"/>
  <c r="G108" i="23"/>
  <c r="E108" i="23"/>
  <c r="J107" i="23"/>
  <c r="G107" i="23"/>
  <c r="H157" i="23" s="1"/>
  <c r="E107" i="23"/>
  <c r="J106" i="23"/>
  <c r="G106" i="23"/>
  <c r="H106" i="23" s="1"/>
  <c r="E106" i="23"/>
  <c r="J105" i="23"/>
  <c r="G105" i="23"/>
  <c r="E105" i="23"/>
  <c r="J104" i="23"/>
  <c r="G104" i="23"/>
  <c r="H104" i="23" s="1"/>
  <c r="E104" i="23"/>
  <c r="J103" i="23"/>
  <c r="G103" i="23"/>
  <c r="E103" i="23"/>
  <c r="J102" i="23"/>
  <c r="G102" i="23"/>
  <c r="H102" i="23" s="1"/>
  <c r="E102" i="23"/>
  <c r="J101" i="23"/>
  <c r="G101" i="23"/>
  <c r="E101" i="23"/>
  <c r="F151" i="23" s="1"/>
  <c r="J100" i="23"/>
  <c r="G100" i="23"/>
  <c r="E100" i="23"/>
  <c r="F100" i="23" s="1"/>
  <c r="J99" i="23"/>
  <c r="G99" i="23"/>
  <c r="H149" i="23" s="1"/>
  <c r="E99" i="23"/>
  <c r="J98" i="23"/>
  <c r="G98" i="23"/>
  <c r="E98" i="23"/>
  <c r="F98" i="23" s="1"/>
  <c r="J97" i="23"/>
  <c r="G97" i="23"/>
  <c r="E97" i="23"/>
  <c r="J96" i="23"/>
  <c r="G96" i="23"/>
  <c r="E96" i="23"/>
  <c r="F96" i="23" s="1"/>
  <c r="J95" i="23"/>
  <c r="G95" i="23"/>
  <c r="E95" i="23"/>
  <c r="J94" i="23"/>
  <c r="G94" i="23"/>
  <c r="E94" i="23"/>
  <c r="J93" i="23"/>
  <c r="G93" i="23"/>
  <c r="E93" i="23"/>
  <c r="F143" i="23" s="1"/>
  <c r="J92" i="23"/>
  <c r="G92" i="23"/>
  <c r="E92" i="23"/>
  <c r="J91" i="23"/>
  <c r="H91" i="23"/>
  <c r="G91" i="23"/>
  <c r="H141" i="23" s="1"/>
  <c r="E91" i="23"/>
  <c r="J90" i="23"/>
  <c r="G90" i="23"/>
  <c r="E90" i="23"/>
  <c r="J89" i="23"/>
  <c r="H89" i="23"/>
  <c r="G89" i="23"/>
  <c r="E89" i="23"/>
  <c r="J88" i="23"/>
  <c r="G88" i="23"/>
  <c r="E88" i="23"/>
  <c r="F88" i="23" s="1"/>
  <c r="J87" i="23"/>
  <c r="H87" i="23"/>
  <c r="G87" i="23"/>
  <c r="E87" i="23"/>
  <c r="J86" i="23"/>
  <c r="G86" i="23"/>
  <c r="E86" i="23"/>
  <c r="J85" i="23"/>
  <c r="G85" i="23"/>
  <c r="F85" i="23"/>
  <c r="E85" i="23"/>
  <c r="F135" i="23" s="1"/>
  <c r="J84" i="23"/>
  <c r="G84" i="23"/>
  <c r="E84" i="23"/>
  <c r="J83" i="23"/>
  <c r="G83" i="23"/>
  <c r="H133" i="23" s="1"/>
  <c r="F83" i="23"/>
  <c r="E83" i="23"/>
  <c r="J82" i="23"/>
  <c r="G82" i="23"/>
  <c r="E82" i="23"/>
  <c r="J81" i="23"/>
  <c r="G81" i="23"/>
  <c r="E81" i="23"/>
  <c r="J80" i="23"/>
  <c r="G80" i="23"/>
  <c r="E80" i="23"/>
  <c r="J79" i="23"/>
  <c r="G79" i="23"/>
  <c r="E79" i="23"/>
  <c r="J78" i="23"/>
  <c r="G78" i="23"/>
  <c r="E78" i="23"/>
  <c r="J77" i="23"/>
  <c r="G77" i="23"/>
  <c r="E77" i="23"/>
  <c r="F127" i="23" s="1"/>
  <c r="J76" i="23"/>
  <c r="G76" i="23"/>
  <c r="E76" i="23"/>
  <c r="J75" i="23"/>
  <c r="G75" i="23"/>
  <c r="H125" i="23" s="1"/>
  <c r="E75" i="23"/>
  <c r="J74" i="23"/>
  <c r="G74" i="23"/>
  <c r="E74" i="23"/>
  <c r="J73" i="23"/>
  <c r="G73" i="23"/>
  <c r="E73" i="23"/>
  <c r="J72" i="23"/>
  <c r="G72" i="23"/>
  <c r="E72" i="23"/>
  <c r="J71" i="23"/>
  <c r="G71" i="23"/>
  <c r="E71" i="23"/>
  <c r="J70" i="23"/>
  <c r="G70" i="23"/>
  <c r="E70" i="23"/>
  <c r="J69" i="23"/>
  <c r="G69" i="23"/>
  <c r="E69" i="23"/>
  <c r="F119" i="23" s="1"/>
  <c r="J68" i="23"/>
  <c r="G68" i="23"/>
  <c r="E68" i="23"/>
  <c r="J67" i="23"/>
  <c r="G67" i="23"/>
  <c r="H117" i="23" s="1"/>
  <c r="E67" i="23"/>
  <c r="J66" i="23"/>
  <c r="G66" i="23"/>
  <c r="H66" i="23" s="1"/>
  <c r="E66" i="23"/>
  <c r="J65" i="23"/>
  <c r="G65" i="23"/>
  <c r="E65" i="23"/>
  <c r="J64" i="23"/>
  <c r="G64" i="23"/>
  <c r="E64" i="23"/>
  <c r="F64" i="23" s="1"/>
  <c r="J63" i="23"/>
  <c r="G63" i="23"/>
  <c r="E63" i="23"/>
  <c r="J62" i="23"/>
  <c r="G62" i="23"/>
  <c r="E62" i="23"/>
  <c r="J61" i="23"/>
  <c r="H61" i="23"/>
  <c r="G61" i="23"/>
  <c r="H111" i="23" s="1"/>
  <c r="E61" i="23"/>
  <c r="F111" i="23" s="1"/>
  <c r="J60" i="23"/>
  <c r="G60" i="23"/>
  <c r="F60" i="23"/>
  <c r="E60" i="23"/>
  <c r="J59" i="23"/>
  <c r="G59" i="23"/>
  <c r="H109" i="23" s="1"/>
  <c r="E59" i="23"/>
  <c r="F59" i="23" s="1"/>
  <c r="J58" i="23"/>
  <c r="H58" i="23"/>
  <c r="G58" i="23"/>
  <c r="E58" i="23"/>
  <c r="J57" i="23"/>
  <c r="G57" i="23"/>
  <c r="H107" i="23" s="1"/>
  <c r="E57" i="23"/>
  <c r="J56" i="23"/>
  <c r="G56" i="23"/>
  <c r="E56" i="23"/>
  <c r="F56" i="23" s="1"/>
  <c r="J55" i="23"/>
  <c r="G55" i="23"/>
  <c r="E55" i="23"/>
  <c r="F105" i="23" s="1"/>
  <c r="J54" i="23"/>
  <c r="G54" i="23"/>
  <c r="E54" i="23"/>
  <c r="J53" i="23"/>
  <c r="H53" i="23"/>
  <c r="G53" i="23"/>
  <c r="H103" i="23" s="1"/>
  <c r="E53" i="23"/>
  <c r="F103" i="23" s="1"/>
  <c r="J52" i="23"/>
  <c r="G52" i="23"/>
  <c r="F52" i="23"/>
  <c r="E52" i="23"/>
  <c r="J51" i="23"/>
  <c r="G51" i="23"/>
  <c r="H101" i="23" s="1"/>
  <c r="E51" i="23"/>
  <c r="F101" i="23" s="1"/>
  <c r="J50" i="23"/>
  <c r="G50" i="23"/>
  <c r="E50" i="23"/>
  <c r="J49" i="23"/>
  <c r="G49" i="23"/>
  <c r="H99" i="23" s="1"/>
  <c r="E49" i="23"/>
  <c r="F99" i="23" s="1"/>
  <c r="J48" i="23"/>
  <c r="G48" i="23"/>
  <c r="E48" i="23"/>
  <c r="J47" i="23"/>
  <c r="G47" i="23"/>
  <c r="H97" i="23" s="1"/>
  <c r="E47" i="23"/>
  <c r="F97" i="23" s="1"/>
  <c r="J46" i="23"/>
  <c r="G46" i="23"/>
  <c r="E46" i="23"/>
  <c r="J45" i="23"/>
  <c r="G45" i="23"/>
  <c r="H95" i="23" s="1"/>
  <c r="E45" i="23"/>
  <c r="F95" i="23" s="1"/>
  <c r="J44" i="23"/>
  <c r="G44" i="23"/>
  <c r="E44" i="23"/>
  <c r="J43" i="23"/>
  <c r="G43" i="23"/>
  <c r="H93" i="23" s="1"/>
  <c r="E43" i="23"/>
  <c r="F93" i="23" s="1"/>
  <c r="J42" i="23"/>
  <c r="G42" i="23"/>
  <c r="E42" i="23"/>
  <c r="J41" i="23"/>
  <c r="G41" i="23"/>
  <c r="E41" i="23"/>
  <c r="F91" i="23" s="1"/>
  <c r="J40" i="23"/>
  <c r="G40" i="23"/>
  <c r="E40" i="23"/>
  <c r="J39" i="23"/>
  <c r="G39" i="23"/>
  <c r="E39" i="23"/>
  <c r="F89" i="23" s="1"/>
  <c r="J38" i="23"/>
  <c r="G38" i="23"/>
  <c r="E38" i="23"/>
  <c r="J37" i="23"/>
  <c r="G37" i="23"/>
  <c r="E37" i="23"/>
  <c r="F87" i="23" s="1"/>
  <c r="J36" i="23"/>
  <c r="G36" i="23"/>
  <c r="E36" i="23"/>
  <c r="J35" i="23"/>
  <c r="G35" i="23"/>
  <c r="H85" i="23" s="1"/>
  <c r="E35" i="23"/>
  <c r="J34" i="23"/>
  <c r="G34" i="23"/>
  <c r="E34" i="23"/>
  <c r="J33" i="23"/>
  <c r="G33" i="23"/>
  <c r="H83" i="23" s="1"/>
  <c r="E33" i="23"/>
  <c r="J32" i="23"/>
  <c r="G32" i="23"/>
  <c r="E32" i="23"/>
  <c r="J31" i="23"/>
  <c r="G31" i="23"/>
  <c r="H81" i="23" s="1"/>
  <c r="E31" i="23"/>
  <c r="F81" i="23" s="1"/>
  <c r="J30" i="23"/>
  <c r="G30" i="23"/>
  <c r="E30" i="23"/>
  <c r="J29" i="23"/>
  <c r="G29" i="23"/>
  <c r="H79" i="23" s="1"/>
  <c r="E29" i="23"/>
  <c r="F79" i="23" s="1"/>
  <c r="J28" i="23"/>
  <c r="G28" i="23"/>
  <c r="E28" i="23"/>
  <c r="J27" i="23"/>
  <c r="G27" i="23"/>
  <c r="H77" i="23" s="1"/>
  <c r="E27" i="23"/>
  <c r="F77" i="23" s="1"/>
  <c r="J26" i="23"/>
  <c r="G26" i="23"/>
  <c r="E26" i="23"/>
  <c r="J25" i="23"/>
  <c r="G25" i="23"/>
  <c r="H75" i="23" s="1"/>
  <c r="E25" i="23"/>
  <c r="F75" i="23" s="1"/>
  <c r="J24" i="23"/>
  <c r="G24" i="23"/>
  <c r="E24" i="23"/>
  <c r="J23" i="23"/>
  <c r="G23" i="23"/>
  <c r="H73" i="23" s="1"/>
  <c r="E23" i="23"/>
  <c r="F73" i="23" s="1"/>
  <c r="J22" i="23"/>
  <c r="G22" i="23"/>
  <c r="E22" i="23"/>
  <c r="J21" i="23"/>
  <c r="G21" i="23"/>
  <c r="H71" i="23" s="1"/>
  <c r="E21" i="23"/>
  <c r="F71" i="23" s="1"/>
  <c r="J20" i="23"/>
  <c r="G20" i="23"/>
  <c r="E20" i="23"/>
  <c r="J19" i="23"/>
  <c r="G19" i="23"/>
  <c r="H69" i="23" s="1"/>
  <c r="E19" i="23"/>
  <c r="F69" i="23" s="1"/>
  <c r="J18" i="23"/>
  <c r="G18" i="23"/>
  <c r="G275" i="23" s="1"/>
  <c r="E18" i="23"/>
  <c r="J17" i="23"/>
  <c r="G17" i="23"/>
  <c r="H67" i="23" s="1"/>
  <c r="E17" i="23"/>
  <c r="F67" i="23" s="1"/>
  <c r="J16" i="23"/>
  <c r="G16" i="23"/>
  <c r="E16" i="23"/>
  <c r="J15" i="23"/>
  <c r="G15" i="23"/>
  <c r="H65" i="23" s="1"/>
  <c r="E15" i="23"/>
  <c r="F65" i="23" s="1"/>
  <c r="J14" i="23"/>
  <c r="G14" i="23"/>
  <c r="H64" i="23" s="1"/>
  <c r="E14" i="23"/>
  <c r="J13" i="23"/>
  <c r="G13" i="23"/>
  <c r="E13" i="23"/>
  <c r="F63" i="23" s="1"/>
  <c r="J12" i="23"/>
  <c r="G12" i="23"/>
  <c r="E12" i="23"/>
  <c r="F62" i="23" s="1"/>
  <c r="J11" i="23"/>
  <c r="G11" i="23"/>
  <c r="E11" i="23"/>
  <c r="F61" i="23" s="1"/>
  <c r="J10" i="23"/>
  <c r="G10" i="23"/>
  <c r="H60" i="23" s="1"/>
  <c r="E10" i="23"/>
  <c r="J9" i="23"/>
  <c r="G9" i="23"/>
  <c r="H59" i="23" s="1"/>
  <c r="E9" i="23"/>
  <c r="J8" i="23"/>
  <c r="G8" i="23"/>
  <c r="E8" i="23"/>
  <c r="F58" i="23" s="1"/>
  <c r="J7" i="23"/>
  <c r="G7" i="23"/>
  <c r="E7" i="23"/>
  <c r="J6" i="23"/>
  <c r="G6" i="23"/>
  <c r="H56" i="23" s="1"/>
  <c r="E6" i="23"/>
  <c r="J5" i="23"/>
  <c r="G5" i="23"/>
  <c r="E5" i="23"/>
  <c r="F55" i="23" s="1"/>
  <c r="J4" i="23"/>
  <c r="G4" i="23"/>
  <c r="E4" i="23"/>
  <c r="F54" i="23" s="1"/>
  <c r="J3" i="23"/>
  <c r="G3" i="23"/>
  <c r="E3" i="23"/>
  <c r="F53" i="23" s="1"/>
  <c r="J2" i="23"/>
  <c r="G2" i="23"/>
  <c r="H52" i="23" s="1"/>
  <c r="E2" i="23"/>
  <c r="J258" i="22"/>
  <c r="G258" i="22"/>
  <c r="E258" i="22"/>
  <c r="E261" i="22" s="1"/>
  <c r="J257" i="22"/>
  <c r="G257" i="22"/>
  <c r="H257" i="22" s="1"/>
  <c r="E257" i="22"/>
  <c r="J256" i="22"/>
  <c r="G256" i="22"/>
  <c r="E256" i="22"/>
  <c r="F256" i="22" s="1"/>
  <c r="J255" i="22"/>
  <c r="G255" i="22"/>
  <c r="F255" i="22"/>
  <c r="E255" i="22"/>
  <c r="J254" i="22"/>
  <c r="G254" i="22"/>
  <c r="H254" i="22" s="1"/>
  <c r="E254" i="22"/>
  <c r="F254" i="22" s="1"/>
  <c r="J253" i="22"/>
  <c r="H253" i="22"/>
  <c r="G253" i="22"/>
  <c r="E253" i="22"/>
  <c r="J252" i="22"/>
  <c r="G252" i="22"/>
  <c r="E252" i="22"/>
  <c r="F252" i="22" s="1"/>
  <c r="J251" i="22"/>
  <c r="G251" i="22"/>
  <c r="E251" i="22"/>
  <c r="F251" i="22" s="1"/>
  <c r="J250" i="22"/>
  <c r="G250" i="22"/>
  <c r="H250" i="22" s="1"/>
  <c r="E250" i="22"/>
  <c r="J249" i="22"/>
  <c r="G249" i="22"/>
  <c r="H249" i="22" s="1"/>
  <c r="E249" i="22"/>
  <c r="J248" i="22"/>
  <c r="G248" i="22"/>
  <c r="E248" i="22"/>
  <c r="F248" i="22" s="1"/>
  <c r="J247" i="22"/>
  <c r="G247" i="22"/>
  <c r="F247" i="22"/>
  <c r="E247" i="22"/>
  <c r="J246" i="22"/>
  <c r="G246" i="22"/>
  <c r="H246" i="22" s="1"/>
  <c r="E246" i="22"/>
  <c r="F246" i="22" s="1"/>
  <c r="J245" i="22"/>
  <c r="H245" i="22"/>
  <c r="G245" i="22"/>
  <c r="E245" i="22"/>
  <c r="J244" i="22"/>
  <c r="G244" i="22"/>
  <c r="H244" i="22" s="1"/>
  <c r="E244" i="22"/>
  <c r="F244" i="22" s="1"/>
  <c r="J243" i="22"/>
  <c r="G243" i="22"/>
  <c r="E243" i="22"/>
  <c r="F243" i="22" s="1"/>
  <c r="J242" i="22"/>
  <c r="G242" i="22"/>
  <c r="H242" i="22" s="1"/>
  <c r="E242" i="22"/>
  <c r="J241" i="22"/>
  <c r="G241" i="22"/>
  <c r="H241" i="22" s="1"/>
  <c r="E241" i="22"/>
  <c r="J240" i="22"/>
  <c r="G240" i="22"/>
  <c r="E240" i="22"/>
  <c r="F240" i="22" s="1"/>
  <c r="J239" i="22"/>
  <c r="G239" i="22"/>
  <c r="F239" i="22"/>
  <c r="E239" i="22"/>
  <c r="J238" i="22"/>
  <c r="G238" i="22"/>
  <c r="H238" i="22" s="1"/>
  <c r="E238" i="22"/>
  <c r="J237" i="22"/>
  <c r="H237" i="22"/>
  <c r="G237" i="22"/>
  <c r="E237" i="22"/>
  <c r="J236" i="22"/>
  <c r="G236" i="22"/>
  <c r="E236" i="22"/>
  <c r="F236" i="22" s="1"/>
  <c r="J235" i="22"/>
  <c r="G235" i="22"/>
  <c r="E235" i="22"/>
  <c r="F235" i="22" s="1"/>
  <c r="J234" i="22"/>
  <c r="G234" i="22"/>
  <c r="H234" i="22" s="1"/>
  <c r="E234" i="22"/>
  <c r="J233" i="22"/>
  <c r="G233" i="22"/>
  <c r="H233" i="22" s="1"/>
  <c r="E233" i="22"/>
  <c r="J232" i="22"/>
  <c r="G232" i="22"/>
  <c r="E232" i="22"/>
  <c r="F232" i="22" s="1"/>
  <c r="J231" i="22"/>
  <c r="G231" i="22"/>
  <c r="F231" i="22"/>
  <c r="E231" i="22"/>
  <c r="J230" i="22"/>
  <c r="G230" i="22"/>
  <c r="H230" i="22" s="1"/>
  <c r="E230" i="22"/>
  <c r="J229" i="22"/>
  <c r="H229" i="22"/>
  <c r="G229" i="22"/>
  <c r="E229" i="22"/>
  <c r="J228" i="22"/>
  <c r="G228" i="22"/>
  <c r="E228" i="22"/>
  <c r="F228" i="22" s="1"/>
  <c r="J227" i="22"/>
  <c r="G227" i="22"/>
  <c r="E227" i="22"/>
  <c r="F227" i="22" s="1"/>
  <c r="J226" i="22"/>
  <c r="G226" i="22"/>
  <c r="H226" i="22" s="1"/>
  <c r="E226" i="22"/>
  <c r="J225" i="22"/>
  <c r="G225" i="22"/>
  <c r="H225" i="22" s="1"/>
  <c r="E225" i="22"/>
  <c r="J224" i="22"/>
  <c r="G224" i="22"/>
  <c r="E224" i="22"/>
  <c r="F224" i="22" s="1"/>
  <c r="J223" i="22"/>
  <c r="G223" i="22"/>
  <c r="F223" i="22"/>
  <c r="E223" i="22"/>
  <c r="J222" i="22"/>
  <c r="G222" i="22"/>
  <c r="H222" i="22" s="1"/>
  <c r="E222" i="22"/>
  <c r="F222" i="22" s="1"/>
  <c r="J221" i="22"/>
  <c r="H221" i="22"/>
  <c r="G221" i="22"/>
  <c r="E221" i="22"/>
  <c r="J220" i="22"/>
  <c r="G220" i="22"/>
  <c r="E220" i="22"/>
  <c r="F220" i="22" s="1"/>
  <c r="J219" i="22"/>
  <c r="G219" i="22"/>
  <c r="E219" i="22"/>
  <c r="F219" i="22" s="1"/>
  <c r="J218" i="22"/>
  <c r="G218" i="22"/>
  <c r="H218" i="22" s="1"/>
  <c r="E218" i="22"/>
  <c r="J217" i="22"/>
  <c r="G217" i="22"/>
  <c r="H217" i="22" s="1"/>
  <c r="E217" i="22"/>
  <c r="J216" i="22"/>
  <c r="G216" i="22"/>
  <c r="E216" i="22"/>
  <c r="J215" i="22"/>
  <c r="G215" i="22"/>
  <c r="F215" i="22"/>
  <c r="E215" i="22"/>
  <c r="J214" i="22"/>
  <c r="G214" i="22"/>
  <c r="H214" i="22" s="1"/>
  <c r="E214" i="22"/>
  <c r="J213" i="22"/>
  <c r="H213" i="22"/>
  <c r="G213" i="22"/>
  <c r="E213" i="22"/>
  <c r="J212" i="22"/>
  <c r="G212" i="22"/>
  <c r="H212" i="22" s="1"/>
  <c r="E212" i="22"/>
  <c r="F212" i="22" s="1"/>
  <c r="J211" i="22"/>
  <c r="G211" i="22"/>
  <c r="E211" i="22"/>
  <c r="F211" i="22" s="1"/>
  <c r="J210" i="22"/>
  <c r="G210" i="22"/>
  <c r="H210" i="22" s="1"/>
  <c r="E210" i="22"/>
  <c r="J209" i="22"/>
  <c r="G209" i="22"/>
  <c r="H209" i="22" s="1"/>
  <c r="E209" i="22"/>
  <c r="J208" i="22"/>
  <c r="G208" i="22"/>
  <c r="E208" i="22"/>
  <c r="F258" i="22" s="1"/>
  <c r="E262" i="22" s="1"/>
  <c r="J207" i="22"/>
  <c r="G207" i="22"/>
  <c r="F207" i="22"/>
  <c r="E207" i="22"/>
  <c r="F257" i="22" s="1"/>
  <c r="J206" i="22"/>
  <c r="G206" i="22"/>
  <c r="H256" i="22" s="1"/>
  <c r="E206" i="22"/>
  <c r="J205" i="22"/>
  <c r="H205" i="22"/>
  <c r="G205" i="22"/>
  <c r="H255" i="22" s="1"/>
  <c r="E205" i="22"/>
  <c r="J204" i="22"/>
  <c r="G204" i="22"/>
  <c r="H204" i="22" s="1"/>
  <c r="E204" i="22"/>
  <c r="F204" i="22" s="1"/>
  <c r="J203" i="22"/>
  <c r="G203" i="22"/>
  <c r="E203" i="22"/>
  <c r="F253" i="22" s="1"/>
  <c r="J202" i="22"/>
  <c r="G202" i="22"/>
  <c r="H202" i="22" s="1"/>
  <c r="E202" i="22"/>
  <c r="J201" i="22"/>
  <c r="G201" i="22"/>
  <c r="H251" i="22" s="1"/>
  <c r="E201" i="22"/>
  <c r="J200" i="22"/>
  <c r="G200" i="22"/>
  <c r="E200" i="22"/>
  <c r="F250" i="22" s="1"/>
  <c r="J199" i="22"/>
  <c r="G199" i="22"/>
  <c r="F199" i="22"/>
  <c r="E199" i="22"/>
  <c r="F249" i="22" s="1"/>
  <c r="J198" i="22"/>
  <c r="G198" i="22"/>
  <c r="H248" i="22" s="1"/>
  <c r="E198" i="22"/>
  <c r="J197" i="22"/>
  <c r="H197" i="22"/>
  <c r="G197" i="22"/>
  <c r="H247" i="22" s="1"/>
  <c r="E197" i="22"/>
  <c r="J196" i="22"/>
  <c r="G196" i="22"/>
  <c r="E196" i="22"/>
  <c r="F196" i="22" s="1"/>
  <c r="J195" i="22"/>
  <c r="G195" i="22"/>
  <c r="E195" i="22"/>
  <c r="F245" i="22" s="1"/>
  <c r="J194" i="22"/>
  <c r="G194" i="22"/>
  <c r="H194" i="22" s="1"/>
  <c r="E194" i="22"/>
  <c r="J193" i="22"/>
  <c r="G193" i="22"/>
  <c r="H243" i="22" s="1"/>
  <c r="E193" i="22"/>
  <c r="J192" i="22"/>
  <c r="G192" i="22"/>
  <c r="E192" i="22"/>
  <c r="F242" i="22" s="1"/>
  <c r="J191" i="22"/>
  <c r="G191" i="22"/>
  <c r="F191" i="22"/>
  <c r="E191" i="22"/>
  <c r="F241" i="22" s="1"/>
  <c r="J190" i="22"/>
  <c r="G190" i="22"/>
  <c r="H240" i="22" s="1"/>
  <c r="E190" i="22"/>
  <c r="F190" i="22" s="1"/>
  <c r="J189" i="22"/>
  <c r="H189" i="22"/>
  <c r="G189" i="22"/>
  <c r="H239" i="22" s="1"/>
  <c r="E189" i="22"/>
  <c r="J188" i="22"/>
  <c r="G188" i="22"/>
  <c r="E188" i="22"/>
  <c r="F188" i="22" s="1"/>
  <c r="J187" i="22"/>
  <c r="G187" i="22"/>
  <c r="E187" i="22"/>
  <c r="F237" i="22" s="1"/>
  <c r="J186" i="22"/>
  <c r="G186" i="22"/>
  <c r="H186" i="22" s="1"/>
  <c r="E186" i="22"/>
  <c r="J185" i="22"/>
  <c r="G185" i="22"/>
  <c r="H235" i="22" s="1"/>
  <c r="E185" i="22"/>
  <c r="J184" i="22"/>
  <c r="G184" i="22"/>
  <c r="E184" i="22"/>
  <c r="F234" i="22" s="1"/>
  <c r="J183" i="22"/>
  <c r="G183" i="22"/>
  <c r="F183" i="22"/>
  <c r="E183" i="22"/>
  <c r="F233" i="22" s="1"/>
  <c r="J182" i="22"/>
  <c r="G182" i="22"/>
  <c r="H232" i="22" s="1"/>
  <c r="E182" i="22"/>
  <c r="J181" i="22"/>
  <c r="H181" i="22"/>
  <c r="G181" i="22"/>
  <c r="H231" i="22" s="1"/>
  <c r="E181" i="22"/>
  <c r="J180" i="22"/>
  <c r="G180" i="22"/>
  <c r="H180" i="22" s="1"/>
  <c r="E180" i="22"/>
  <c r="F180" i="22" s="1"/>
  <c r="J179" i="22"/>
  <c r="G179" i="22"/>
  <c r="E179" i="22"/>
  <c r="F229" i="22" s="1"/>
  <c r="J178" i="22"/>
  <c r="G178" i="22"/>
  <c r="H178" i="22" s="1"/>
  <c r="E178" i="22"/>
  <c r="J177" i="22"/>
  <c r="G177" i="22"/>
  <c r="H227" i="22" s="1"/>
  <c r="E177" i="22"/>
  <c r="J176" i="22"/>
  <c r="G176" i="22"/>
  <c r="E176" i="22"/>
  <c r="F226" i="22" s="1"/>
  <c r="J175" i="22"/>
  <c r="G175" i="22"/>
  <c r="F175" i="22"/>
  <c r="E175" i="22"/>
  <c r="F225" i="22" s="1"/>
  <c r="J174" i="22"/>
  <c r="G174" i="22"/>
  <c r="H224" i="22" s="1"/>
  <c r="E174" i="22"/>
  <c r="J173" i="22"/>
  <c r="H173" i="22"/>
  <c r="G173" i="22"/>
  <c r="H223" i="22" s="1"/>
  <c r="E173" i="22"/>
  <c r="J172" i="22"/>
  <c r="G172" i="22"/>
  <c r="E172" i="22"/>
  <c r="F172" i="22" s="1"/>
  <c r="J171" i="22"/>
  <c r="G171" i="22"/>
  <c r="E171" i="22"/>
  <c r="F221" i="22" s="1"/>
  <c r="J170" i="22"/>
  <c r="G170" i="22"/>
  <c r="H170" i="22" s="1"/>
  <c r="E170" i="22"/>
  <c r="J169" i="22"/>
  <c r="G169" i="22"/>
  <c r="H219" i="22" s="1"/>
  <c r="E169" i="22"/>
  <c r="J168" i="22"/>
  <c r="G168" i="22"/>
  <c r="E168" i="22"/>
  <c r="F218" i="22" s="1"/>
  <c r="J167" i="22"/>
  <c r="G167" i="22"/>
  <c r="F167" i="22"/>
  <c r="E167" i="22"/>
  <c r="F217" i="22" s="1"/>
  <c r="J166" i="22"/>
  <c r="G166" i="22"/>
  <c r="H216" i="22" s="1"/>
  <c r="E166" i="22"/>
  <c r="F216" i="22" s="1"/>
  <c r="J165" i="22"/>
  <c r="H165" i="22"/>
  <c r="G165" i="22"/>
  <c r="H215" i="22" s="1"/>
  <c r="E165" i="22"/>
  <c r="J164" i="22"/>
  <c r="G164" i="22"/>
  <c r="E164" i="22"/>
  <c r="F164" i="22" s="1"/>
  <c r="J163" i="22"/>
  <c r="G163" i="22"/>
  <c r="E163" i="22"/>
  <c r="F213" i="22" s="1"/>
  <c r="J162" i="22"/>
  <c r="G162" i="22"/>
  <c r="H162" i="22" s="1"/>
  <c r="E162" i="22"/>
  <c r="J161" i="22"/>
  <c r="G161" i="22"/>
  <c r="H211" i="22" s="1"/>
  <c r="E161" i="22"/>
  <c r="J160" i="22"/>
  <c r="G160" i="22"/>
  <c r="E160" i="22"/>
  <c r="F210" i="22" s="1"/>
  <c r="J159" i="22"/>
  <c r="G159" i="22"/>
  <c r="F159" i="22"/>
  <c r="E159" i="22"/>
  <c r="F209" i="22" s="1"/>
  <c r="J158" i="22"/>
  <c r="G158" i="22"/>
  <c r="H208" i="22" s="1"/>
  <c r="E158" i="22"/>
  <c r="F208" i="22" s="1"/>
  <c r="J157" i="22"/>
  <c r="H157" i="22"/>
  <c r="G157" i="22"/>
  <c r="H207" i="22" s="1"/>
  <c r="E157" i="22"/>
  <c r="J156" i="22"/>
  <c r="G156" i="22"/>
  <c r="H206" i="22" s="1"/>
  <c r="E156" i="22"/>
  <c r="F156" i="22" s="1"/>
  <c r="J155" i="22"/>
  <c r="G155" i="22"/>
  <c r="E155" i="22"/>
  <c r="F205" i="22" s="1"/>
  <c r="J154" i="22"/>
  <c r="G154" i="22"/>
  <c r="H154" i="22" s="1"/>
  <c r="E154" i="22"/>
  <c r="J153" i="22"/>
  <c r="G153" i="22"/>
  <c r="H203" i="22" s="1"/>
  <c r="E153" i="22"/>
  <c r="J152" i="22"/>
  <c r="G152" i="22"/>
  <c r="E152" i="22"/>
  <c r="F202" i="22" s="1"/>
  <c r="J151" i="22"/>
  <c r="G151" i="22"/>
  <c r="F151" i="22"/>
  <c r="E151" i="22"/>
  <c r="F201" i="22" s="1"/>
  <c r="J150" i="22"/>
  <c r="G150" i="22"/>
  <c r="H200" i="22" s="1"/>
  <c r="E150" i="22"/>
  <c r="F200" i="22" s="1"/>
  <c r="J149" i="22"/>
  <c r="H149" i="22"/>
  <c r="G149" i="22"/>
  <c r="H199" i="22" s="1"/>
  <c r="E149" i="22"/>
  <c r="J148" i="22"/>
  <c r="G148" i="22"/>
  <c r="H198" i="22" s="1"/>
  <c r="E148" i="22"/>
  <c r="F148" i="22" s="1"/>
  <c r="J147" i="22"/>
  <c r="G147" i="22"/>
  <c r="E147" i="22"/>
  <c r="F197" i="22" s="1"/>
  <c r="J146" i="22"/>
  <c r="G146" i="22"/>
  <c r="H146" i="22" s="1"/>
  <c r="E146" i="22"/>
  <c r="J145" i="22"/>
  <c r="G145" i="22"/>
  <c r="H195" i="22" s="1"/>
  <c r="E145" i="22"/>
  <c r="J144" i="22"/>
  <c r="G144" i="22"/>
  <c r="E144" i="22"/>
  <c r="F194" i="22" s="1"/>
  <c r="J143" i="22"/>
  <c r="G143" i="22"/>
  <c r="F143" i="22"/>
  <c r="E143" i="22"/>
  <c r="F193" i="22" s="1"/>
  <c r="J142" i="22"/>
  <c r="G142" i="22"/>
  <c r="H192" i="22" s="1"/>
  <c r="E142" i="22"/>
  <c r="F192" i="22" s="1"/>
  <c r="J141" i="22"/>
  <c r="H141" i="22"/>
  <c r="G141" i="22"/>
  <c r="H191" i="22" s="1"/>
  <c r="E141" i="22"/>
  <c r="J140" i="22"/>
  <c r="G140" i="22"/>
  <c r="H190" i="22" s="1"/>
  <c r="E140" i="22"/>
  <c r="F140" i="22" s="1"/>
  <c r="J139" i="22"/>
  <c r="G139" i="22"/>
  <c r="E139" i="22"/>
  <c r="F189" i="22" s="1"/>
  <c r="J138" i="22"/>
  <c r="G138" i="22"/>
  <c r="H138" i="22" s="1"/>
  <c r="E138" i="22"/>
  <c r="J137" i="22"/>
  <c r="G137" i="22"/>
  <c r="H187" i="22" s="1"/>
  <c r="E137" i="22"/>
  <c r="J136" i="22"/>
  <c r="G136" i="22"/>
  <c r="E136" i="22"/>
  <c r="F186" i="22" s="1"/>
  <c r="J135" i="22"/>
  <c r="G135" i="22"/>
  <c r="F135" i="22"/>
  <c r="E135" i="22"/>
  <c r="F185" i="22" s="1"/>
  <c r="J134" i="22"/>
  <c r="G134" i="22"/>
  <c r="H184" i="22" s="1"/>
  <c r="E134" i="22"/>
  <c r="F184" i="22" s="1"/>
  <c r="J133" i="22"/>
  <c r="H133" i="22"/>
  <c r="G133" i="22"/>
  <c r="H183" i="22" s="1"/>
  <c r="E133" i="22"/>
  <c r="J132" i="22"/>
  <c r="G132" i="22"/>
  <c r="H182" i="22" s="1"/>
  <c r="E132" i="22"/>
  <c r="F132" i="22" s="1"/>
  <c r="J131" i="22"/>
  <c r="G131" i="22"/>
  <c r="E131" i="22"/>
  <c r="F181" i="22" s="1"/>
  <c r="J130" i="22"/>
  <c r="G130" i="22"/>
  <c r="H130" i="22" s="1"/>
  <c r="E130" i="22"/>
  <c r="J129" i="22"/>
  <c r="G129" i="22"/>
  <c r="H179" i="22" s="1"/>
  <c r="E129" i="22"/>
  <c r="J128" i="22"/>
  <c r="G128" i="22"/>
  <c r="E128" i="22"/>
  <c r="F178" i="22" s="1"/>
  <c r="J127" i="22"/>
  <c r="G127" i="22"/>
  <c r="F127" i="22"/>
  <c r="E127" i="22"/>
  <c r="F177" i="22" s="1"/>
  <c r="J126" i="22"/>
  <c r="G126" i="22"/>
  <c r="H176" i="22" s="1"/>
  <c r="E126" i="22"/>
  <c r="F176" i="22" s="1"/>
  <c r="J125" i="22"/>
  <c r="H125" i="22"/>
  <c r="G125" i="22"/>
  <c r="H175" i="22" s="1"/>
  <c r="E125" i="22"/>
  <c r="J124" i="22"/>
  <c r="G124" i="22"/>
  <c r="H174" i="22" s="1"/>
  <c r="E124" i="22"/>
  <c r="F124" i="22" s="1"/>
  <c r="J123" i="22"/>
  <c r="G123" i="22"/>
  <c r="E123" i="22"/>
  <c r="F173" i="22" s="1"/>
  <c r="J122" i="22"/>
  <c r="G122" i="22"/>
  <c r="H122" i="22" s="1"/>
  <c r="E122" i="22"/>
  <c r="J121" i="22"/>
  <c r="G121" i="22"/>
  <c r="H171" i="22" s="1"/>
  <c r="E121" i="22"/>
  <c r="F171" i="22" s="1"/>
  <c r="J120" i="22"/>
  <c r="G120" i="22"/>
  <c r="E120" i="22"/>
  <c r="F170" i="22" s="1"/>
  <c r="J119" i="22"/>
  <c r="G119" i="22"/>
  <c r="H169" i="22" s="1"/>
  <c r="F119" i="22"/>
  <c r="E119" i="22"/>
  <c r="F169" i="22" s="1"/>
  <c r="J118" i="22"/>
  <c r="G118" i="22"/>
  <c r="H168" i="22" s="1"/>
  <c r="E118" i="22"/>
  <c r="F168" i="22" s="1"/>
  <c r="J117" i="22"/>
  <c r="H117" i="22"/>
  <c r="G117" i="22"/>
  <c r="H167" i="22" s="1"/>
  <c r="E117" i="22"/>
  <c r="J116" i="22"/>
  <c r="G116" i="22"/>
  <c r="H166" i="22" s="1"/>
  <c r="E116" i="22"/>
  <c r="F116" i="22" s="1"/>
  <c r="J115" i="22"/>
  <c r="G115" i="22"/>
  <c r="E115" i="22"/>
  <c r="F165" i="22" s="1"/>
  <c r="J114" i="22"/>
  <c r="G114" i="22"/>
  <c r="H114" i="22" s="1"/>
  <c r="E114" i="22"/>
  <c r="J113" i="22"/>
  <c r="G113" i="22"/>
  <c r="H163" i="22" s="1"/>
  <c r="E113" i="22"/>
  <c r="F163" i="22" s="1"/>
  <c r="J112" i="22"/>
  <c r="G112" i="22"/>
  <c r="E112" i="22"/>
  <c r="F162" i="22" s="1"/>
  <c r="J111" i="22"/>
  <c r="G111" i="22"/>
  <c r="H161" i="22" s="1"/>
  <c r="F111" i="22"/>
  <c r="E111" i="22"/>
  <c r="F161" i="22" s="1"/>
  <c r="J110" i="22"/>
  <c r="G110" i="22"/>
  <c r="H160" i="22" s="1"/>
  <c r="E110" i="22"/>
  <c r="F160" i="22" s="1"/>
  <c r="J109" i="22"/>
  <c r="H109" i="22"/>
  <c r="G109" i="22"/>
  <c r="H159" i="22" s="1"/>
  <c r="E109" i="22"/>
  <c r="J108" i="22"/>
  <c r="G108" i="22"/>
  <c r="H158" i="22" s="1"/>
  <c r="E108" i="22"/>
  <c r="F108" i="22" s="1"/>
  <c r="J107" i="22"/>
  <c r="G107" i="22"/>
  <c r="E107" i="22"/>
  <c r="F157" i="22" s="1"/>
  <c r="J106" i="22"/>
  <c r="G106" i="22"/>
  <c r="H106" i="22" s="1"/>
  <c r="E106" i="22"/>
  <c r="J105" i="22"/>
  <c r="G105" i="22"/>
  <c r="H155" i="22" s="1"/>
  <c r="E105" i="22"/>
  <c r="F155" i="22" s="1"/>
  <c r="J104" i="22"/>
  <c r="G104" i="22"/>
  <c r="E104" i="22"/>
  <c r="F154" i="22" s="1"/>
  <c r="J103" i="22"/>
  <c r="G103" i="22"/>
  <c r="H153" i="22" s="1"/>
  <c r="F103" i="22"/>
  <c r="E103" i="22"/>
  <c r="F153" i="22" s="1"/>
  <c r="J102" i="22"/>
  <c r="G102" i="22"/>
  <c r="H152" i="22" s="1"/>
  <c r="E102" i="22"/>
  <c r="F152" i="22" s="1"/>
  <c r="J101" i="22"/>
  <c r="H101" i="22"/>
  <c r="G101" i="22"/>
  <c r="H151" i="22" s="1"/>
  <c r="E101" i="22"/>
  <c r="J100" i="22"/>
  <c r="G100" i="22"/>
  <c r="H150" i="22" s="1"/>
  <c r="E100" i="22"/>
  <c r="F100" i="22" s="1"/>
  <c r="J99" i="22"/>
  <c r="G99" i="22"/>
  <c r="E99" i="22"/>
  <c r="F149" i="22" s="1"/>
  <c r="J98" i="22"/>
  <c r="G98" i="22"/>
  <c r="H98" i="22" s="1"/>
  <c r="E98" i="22"/>
  <c r="J97" i="22"/>
  <c r="G97" i="22"/>
  <c r="H147" i="22" s="1"/>
  <c r="E97" i="22"/>
  <c r="F147" i="22" s="1"/>
  <c r="J96" i="22"/>
  <c r="G96" i="22"/>
  <c r="E96" i="22"/>
  <c r="F146" i="22" s="1"/>
  <c r="J95" i="22"/>
  <c r="G95" i="22"/>
  <c r="H145" i="22" s="1"/>
  <c r="F95" i="22"/>
  <c r="E95" i="22"/>
  <c r="F145" i="22" s="1"/>
  <c r="J94" i="22"/>
  <c r="G94" i="22"/>
  <c r="H144" i="22" s="1"/>
  <c r="E94" i="22"/>
  <c r="F144" i="22" s="1"/>
  <c r="J93" i="22"/>
  <c r="H93" i="22"/>
  <c r="G93" i="22"/>
  <c r="H143" i="22" s="1"/>
  <c r="E93" i="22"/>
  <c r="J92" i="22"/>
  <c r="G92" i="22"/>
  <c r="H142" i="22" s="1"/>
  <c r="E92" i="22"/>
  <c r="F92" i="22" s="1"/>
  <c r="J91" i="22"/>
  <c r="G91" i="22"/>
  <c r="E91" i="22"/>
  <c r="F141" i="22" s="1"/>
  <c r="J90" i="22"/>
  <c r="G90" i="22"/>
  <c r="H90" i="22" s="1"/>
  <c r="E90" i="22"/>
  <c r="J89" i="22"/>
  <c r="G89" i="22"/>
  <c r="H139" i="22" s="1"/>
  <c r="E89" i="22"/>
  <c r="F139" i="22" s="1"/>
  <c r="J88" i="22"/>
  <c r="G88" i="22"/>
  <c r="E88" i="22"/>
  <c r="F138" i="22" s="1"/>
  <c r="J87" i="22"/>
  <c r="G87" i="22"/>
  <c r="H137" i="22" s="1"/>
  <c r="F87" i="22"/>
  <c r="E87" i="22"/>
  <c r="F137" i="22" s="1"/>
  <c r="J86" i="22"/>
  <c r="G86" i="22"/>
  <c r="H136" i="22" s="1"/>
  <c r="E86" i="22"/>
  <c r="F136" i="22" s="1"/>
  <c r="J85" i="22"/>
  <c r="H85" i="22"/>
  <c r="G85" i="22"/>
  <c r="H135" i="22" s="1"/>
  <c r="E85" i="22"/>
  <c r="J84" i="22"/>
  <c r="G84" i="22"/>
  <c r="H134" i="22" s="1"/>
  <c r="E84" i="22"/>
  <c r="F84" i="22" s="1"/>
  <c r="J83" i="22"/>
  <c r="G83" i="22"/>
  <c r="E83" i="22"/>
  <c r="F133" i="22" s="1"/>
  <c r="J82" i="22"/>
  <c r="G82" i="22"/>
  <c r="H82" i="22" s="1"/>
  <c r="E82" i="22"/>
  <c r="J81" i="22"/>
  <c r="G81" i="22"/>
  <c r="H131" i="22" s="1"/>
  <c r="E81" i="22"/>
  <c r="F131" i="22" s="1"/>
  <c r="J80" i="22"/>
  <c r="G80" i="22"/>
  <c r="E80" i="22"/>
  <c r="F130" i="22" s="1"/>
  <c r="J79" i="22"/>
  <c r="G79" i="22"/>
  <c r="H129" i="22" s="1"/>
  <c r="F79" i="22"/>
  <c r="E79" i="22"/>
  <c r="F129" i="22" s="1"/>
  <c r="J78" i="22"/>
  <c r="G78" i="22"/>
  <c r="H128" i="22" s="1"/>
  <c r="E78" i="22"/>
  <c r="F128" i="22" s="1"/>
  <c r="J77" i="22"/>
  <c r="H77" i="22"/>
  <c r="G77" i="22"/>
  <c r="H127" i="22" s="1"/>
  <c r="E77" i="22"/>
  <c r="J76" i="22"/>
  <c r="G76" i="22"/>
  <c r="H126" i="22" s="1"/>
  <c r="E76" i="22"/>
  <c r="F76" i="22" s="1"/>
  <c r="J75" i="22"/>
  <c r="G75" i="22"/>
  <c r="E75" i="22"/>
  <c r="F125" i="22" s="1"/>
  <c r="J74" i="22"/>
  <c r="G74" i="22"/>
  <c r="H74" i="22" s="1"/>
  <c r="E74" i="22"/>
  <c r="J73" i="22"/>
  <c r="G73" i="22"/>
  <c r="H123" i="22" s="1"/>
  <c r="E73" i="22"/>
  <c r="F123" i="22" s="1"/>
  <c r="J72" i="22"/>
  <c r="G72" i="22"/>
  <c r="E72" i="22"/>
  <c r="F122" i="22" s="1"/>
  <c r="J71" i="22"/>
  <c r="G71" i="22"/>
  <c r="H121" i="22" s="1"/>
  <c r="F71" i="22"/>
  <c r="E71" i="22"/>
  <c r="F121" i="22" s="1"/>
  <c r="J70" i="22"/>
  <c r="G70" i="22"/>
  <c r="H120" i="22" s="1"/>
  <c r="E70" i="22"/>
  <c r="F120" i="22" s="1"/>
  <c r="J69" i="22"/>
  <c r="H69" i="22"/>
  <c r="G69" i="22"/>
  <c r="H119" i="22" s="1"/>
  <c r="E69" i="22"/>
  <c r="J68" i="22"/>
  <c r="G68" i="22"/>
  <c r="H118" i="22" s="1"/>
  <c r="E68" i="22"/>
  <c r="F68" i="22" s="1"/>
  <c r="J67" i="22"/>
  <c r="G67" i="22"/>
  <c r="E67" i="22"/>
  <c r="F117" i="22" s="1"/>
  <c r="J66" i="22"/>
  <c r="G66" i="22"/>
  <c r="H66" i="22" s="1"/>
  <c r="E66" i="22"/>
  <c r="J65" i="22"/>
  <c r="G65" i="22"/>
  <c r="H115" i="22" s="1"/>
  <c r="E65" i="22"/>
  <c r="F115" i="22" s="1"/>
  <c r="J64" i="22"/>
  <c r="G64" i="22"/>
  <c r="E64" i="22"/>
  <c r="F114" i="22" s="1"/>
  <c r="J63" i="22"/>
  <c r="G63" i="22"/>
  <c r="H113" i="22" s="1"/>
  <c r="F63" i="22"/>
  <c r="E63" i="22"/>
  <c r="F113" i="22" s="1"/>
  <c r="J62" i="22"/>
  <c r="G62" i="22"/>
  <c r="H112" i="22" s="1"/>
  <c r="E62" i="22"/>
  <c r="F112" i="22" s="1"/>
  <c r="J61" i="22"/>
  <c r="H61" i="22"/>
  <c r="G61" i="22"/>
  <c r="H111" i="22" s="1"/>
  <c r="E61" i="22"/>
  <c r="J60" i="22"/>
  <c r="G60" i="22"/>
  <c r="H110" i="22" s="1"/>
  <c r="E60" i="22"/>
  <c r="F60" i="22" s="1"/>
  <c r="J59" i="22"/>
  <c r="G59" i="22"/>
  <c r="E59" i="22"/>
  <c r="F109" i="22" s="1"/>
  <c r="J58" i="22"/>
  <c r="G58" i="22"/>
  <c r="H58" i="22" s="1"/>
  <c r="F58" i="22"/>
  <c r="E58" i="22"/>
  <c r="J57" i="22"/>
  <c r="G57" i="22"/>
  <c r="H107" i="22" s="1"/>
  <c r="E57" i="22"/>
  <c r="F107" i="22" s="1"/>
  <c r="J56" i="22"/>
  <c r="G56" i="22"/>
  <c r="E56" i="22"/>
  <c r="F106" i="22" s="1"/>
  <c r="J55" i="22"/>
  <c r="G55" i="22"/>
  <c r="H105" i="22" s="1"/>
  <c r="F55" i="22"/>
  <c r="E55" i="22"/>
  <c r="F105" i="22" s="1"/>
  <c r="J54" i="22"/>
  <c r="G54" i="22"/>
  <c r="H104" i="22" s="1"/>
  <c r="E54" i="22"/>
  <c r="F104" i="22" s="1"/>
  <c r="J53" i="22"/>
  <c r="H53" i="22"/>
  <c r="G53" i="22"/>
  <c r="H103" i="22" s="1"/>
  <c r="E53" i="22"/>
  <c r="J52" i="22"/>
  <c r="G52" i="22"/>
  <c r="H102" i="22" s="1"/>
  <c r="E52" i="22"/>
  <c r="F52" i="22" s="1"/>
  <c r="J51" i="22"/>
  <c r="G51" i="22"/>
  <c r="E51" i="22"/>
  <c r="F101" i="22" s="1"/>
  <c r="J50" i="22"/>
  <c r="G50" i="22"/>
  <c r="E50" i="22"/>
  <c r="J49" i="22"/>
  <c r="G49" i="22"/>
  <c r="H99" i="22" s="1"/>
  <c r="E49" i="22"/>
  <c r="F99" i="22" s="1"/>
  <c r="J48" i="22"/>
  <c r="G48" i="22"/>
  <c r="E48" i="22"/>
  <c r="F98" i="22" s="1"/>
  <c r="J47" i="22"/>
  <c r="G47" i="22"/>
  <c r="H97" i="22" s="1"/>
  <c r="E47" i="22"/>
  <c r="F97" i="22" s="1"/>
  <c r="J46" i="22"/>
  <c r="G46" i="22"/>
  <c r="H96" i="22" s="1"/>
  <c r="E46" i="22"/>
  <c r="F96" i="22" s="1"/>
  <c r="J45" i="22"/>
  <c r="G45" i="22"/>
  <c r="H95" i="22" s="1"/>
  <c r="E45" i="22"/>
  <c r="J44" i="22"/>
  <c r="G44" i="22"/>
  <c r="H94" i="22" s="1"/>
  <c r="E44" i="22"/>
  <c r="J43" i="22"/>
  <c r="G43" i="22"/>
  <c r="E43" i="22"/>
  <c r="F93" i="22" s="1"/>
  <c r="J42" i="22"/>
  <c r="G42" i="22"/>
  <c r="E42" i="22"/>
  <c r="J41" i="22"/>
  <c r="G41" i="22"/>
  <c r="H91" i="22" s="1"/>
  <c r="E41" i="22"/>
  <c r="F91" i="22" s="1"/>
  <c r="J40" i="22"/>
  <c r="G40" i="22"/>
  <c r="E40" i="22"/>
  <c r="F90" i="22" s="1"/>
  <c r="J39" i="22"/>
  <c r="G39" i="22"/>
  <c r="H89" i="22" s="1"/>
  <c r="E39" i="22"/>
  <c r="F89" i="22" s="1"/>
  <c r="J38" i="22"/>
  <c r="G38" i="22"/>
  <c r="H88" i="22" s="1"/>
  <c r="E38" i="22"/>
  <c r="F88" i="22" s="1"/>
  <c r="J37" i="22"/>
  <c r="G37" i="22"/>
  <c r="H87" i="22" s="1"/>
  <c r="E37" i="22"/>
  <c r="J36" i="22"/>
  <c r="G36" i="22"/>
  <c r="H86" i="22" s="1"/>
  <c r="E36" i="22"/>
  <c r="J35" i="22"/>
  <c r="G35" i="22"/>
  <c r="E35" i="22"/>
  <c r="F85" i="22" s="1"/>
  <c r="J34" i="22"/>
  <c r="G34" i="22"/>
  <c r="E34" i="22"/>
  <c r="J33" i="22"/>
  <c r="G33" i="22"/>
  <c r="H83" i="22" s="1"/>
  <c r="E33" i="22"/>
  <c r="F83" i="22" s="1"/>
  <c r="J32" i="22"/>
  <c r="G32" i="22"/>
  <c r="E32" i="22"/>
  <c r="F82" i="22" s="1"/>
  <c r="J31" i="22"/>
  <c r="G31" i="22"/>
  <c r="H81" i="22" s="1"/>
  <c r="E31" i="22"/>
  <c r="F81" i="22" s="1"/>
  <c r="J30" i="22"/>
  <c r="G30" i="22"/>
  <c r="H80" i="22" s="1"/>
  <c r="E30" i="22"/>
  <c r="J29" i="22"/>
  <c r="G29" i="22"/>
  <c r="H79" i="22" s="1"/>
  <c r="E29" i="22"/>
  <c r="J28" i="22"/>
  <c r="G28" i="22"/>
  <c r="E28" i="22"/>
  <c r="J27" i="22"/>
  <c r="G27" i="22"/>
  <c r="E27" i="22"/>
  <c r="F77" i="22" s="1"/>
  <c r="J26" i="22"/>
  <c r="G26" i="22"/>
  <c r="E26" i="22"/>
  <c r="J25" i="22"/>
  <c r="G25" i="22"/>
  <c r="H75" i="22" s="1"/>
  <c r="E25" i="22"/>
  <c r="F75" i="22" s="1"/>
  <c r="J24" i="22"/>
  <c r="G24" i="22"/>
  <c r="E24" i="22"/>
  <c r="F74" i="22" s="1"/>
  <c r="J23" i="22"/>
  <c r="G23" i="22"/>
  <c r="H73" i="22" s="1"/>
  <c r="E23" i="22"/>
  <c r="F73" i="22" s="1"/>
  <c r="J22" i="22"/>
  <c r="G22" i="22"/>
  <c r="H72" i="22" s="1"/>
  <c r="E22" i="22"/>
  <c r="J21" i="22"/>
  <c r="G21" i="22"/>
  <c r="H71" i="22" s="1"/>
  <c r="E21" i="22"/>
  <c r="J20" i="22"/>
  <c r="G20" i="22"/>
  <c r="E20" i="22"/>
  <c r="J19" i="22"/>
  <c r="G19" i="22"/>
  <c r="E19" i="22"/>
  <c r="F69" i="22" s="1"/>
  <c r="J18" i="22"/>
  <c r="G18" i="22"/>
  <c r="E18" i="22"/>
  <c r="J17" i="22"/>
  <c r="G17" i="22"/>
  <c r="H67" i="22" s="1"/>
  <c r="E17" i="22"/>
  <c r="F67" i="22" s="1"/>
  <c r="J16" i="22"/>
  <c r="G16" i="22"/>
  <c r="E16" i="22"/>
  <c r="F66" i="22" s="1"/>
  <c r="J15" i="22"/>
  <c r="G15" i="22"/>
  <c r="H65" i="22" s="1"/>
  <c r="E15" i="22"/>
  <c r="F65" i="22" s="1"/>
  <c r="J14" i="22"/>
  <c r="G14" i="22"/>
  <c r="H64" i="22" s="1"/>
  <c r="E14" i="22"/>
  <c r="J13" i="22"/>
  <c r="G13" i="22"/>
  <c r="H63" i="22" s="1"/>
  <c r="E13" i="22"/>
  <c r="J12" i="22"/>
  <c r="G12" i="22"/>
  <c r="E12" i="22"/>
  <c r="J11" i="22"/>
  <c r="G11" i="22"/>
  <c r="E11" i="22"/>
  <c r="F61" i="22" s="1"/>
  <c r="J10" i="22"/>
  <c r="G10" i="22"/>
  <c r="E10" i="22"/>
  <c r="J9" i="22"/>
  <c r="G9" i="22"/>
  <c r="H59" i="22" s="1"/>
  <c r="E9" i="22"/>
  <c r="F59" i="22" s="1"/>
  <c r="J8" i="22"/>
  <c r="G8" i="22"/>
  <c r="E8" i="22"/>
  <c r="J7" i="22"/>
  <c r="G7" i="22"/>
  <c r="H57" i="22" s="1"/>
  <c r="E7" i="22"/>
  <c r="F57" i="22" s="1"/>
  <c r="J6" i="22"/>
  <c r="G6" i="22"/>
  <c r="H56" i="22" s="1"/>
  <c r="E6" i="22"/>
  <c r="J5" i="22"/>
  <c r="G5" i="22"/>
  <c r="H55" i="22" s="1"/>
  <c r="E5" i="22"/>
  <c r="J4" i="22"/>
  <c r="G4" i="22"/>
  <c r="E4" i="22"/>
  <c r="J3" i="22"/>
  <c r="G3" i="22"/>
  <c r="E3" i="22"/>
  <c r="F53" i="22" s="1"/>
  <c r="J2" i="22"/>
  <c r="G2" i="22"/>
  <c r="E2" i="22"/>
  <c r="B10" i="21"/>
  <c r="B9" i="21"/>
  <c r="E8" i="21"/>
  <c r="B8" i="21"/>
  <c r="J7" i="21"/>
  <c r="H7" i="21"/>
  <c r="G10" i="21" s="1"/>
  <c r="G7" i="21"/>
  <c r="G9" i="21" s="1"/>
  <c r="E7" i="21"/>
  <c r="E9" i="21" s="1"/>
  <c r="J6" i="21"/>
  <c r="H6" i="21"/>
  <c r="G6" i="21"/>
  <c r="F6" i="21"/>
  <c r="E6" i="21"/>
  <c r="J5" i="21"/>
  <c r="G5" i="21"/>
  <c r="H5" i="21" s="1"/>
  <c r="E5" i="21"/>
  <c r="F5" i="21" s="1"/>
  <c r="J4" i="21"/>
  <c r="H4" i="21"/>
  <c r="G4" i="21"/>
  <c r="E4" i="21"/>
  <c r="J3" i="21"/>
  <c r="G3" i="21"/>
  <c r="H3" i="21" s="1"/>
  <c r="E3" i="21"/>
  <c r="J2" i="21"/>
  <c r="G2" i="21"/>
  <c r="E2" i="21"/>
  <c r="B561" i="20"/>
  <c r="B560" i="20"/>
  <c r="B559" i="20"/>
  <c r="J558" i="20"/>
  <c r="H558" i="20"/>
  <c r="G562" i="20" s="1"/>
  <c r="G558" i="20"/>
  <c r="G560" i="20" s="1"/>
  <c r="E558" i="20"/>
  <c r="J557" i="20"/>
  <c r="G557" i="20"/>
  <c r="E557" i="20"/>
  <c r="F557" i="20" s="1"/>
  <c r="J556" i="20"/>
  <c r="G556" i="20"/>
  <c r="E556" i="20"/>
  <c r="J555" i="20"/>
  <c r="G555" i="20"/>
  <c r="H555" i="20" s="1"/>
  <c r="E555" i="20"/>
  <c r="J554" i="20"/>
  <c r="G554" i="20"/>
  <c r="E554" i="20"/>
  <c r="J553" i="20"/>
  <c r="G553" i="20"/>
  <c r="E553" i="20"/>
  <c r="F553" i="20" s="1"/>
  <c r="J552" i="20"/>
  <c r="G552" i="20"/>
  <c r="F552" i="20"/>
  <c r="E552" i="20"/>
  <c r="J551" i="20"/>
  <c r="G551" i="20"/>
  <c r="H551" i="20" s="1"/>
  <c r="E551" i="20"/>
  <c r="F551" i="20" s="1"/>
  <c r="J550" i="20"/>
  <c r="H550" i="20"/>
  <c r="G550" i="20"/>
  <c r="E550" i="20"/>
  <c r="J549" i="20"/>
  <c r="G549" i="20"/>
  <c r="E549" i="20"/>
  <c r="F549" i="20" s="1"/>
  <c r="J548" i="20"/>
  <c r="G548" i="20"/>
  <c r="E548" i="20"/>
  <c r="J547" i="20"/>
  <c r="G547" i="20"/>
  <c r="H547" i="20" s="1"/>
  <c r="E547" i="20"/>
  <c r="J546" i="20"/>
  <c r="G546" i="20"/>
  <c r="E546" i="20"/>
  <c r="J545" i="20"/>
  <c r="G545" i="20"/>
  <c r="E545" i="20"/>
  <c r="F545" i="20" s="1"/>
  <c r="J544" i="20"/>
  <c r="G544" i="20"/>
  <c r="F544" i="20"/>
  <c r="E544" i="20"/>
  <c r="J543" i="20"/>
  <c r="G543" i="20"/>
  <c r="H543" i="20" s="1"/>
  <c r="E543" i="20"/>
  <c r="F543" i="20" s="1"/>
  <c r="J542" i="20"/>
  <c r="H542" i="20"/>
  <c r="G542" i="20"/>
  <c r="E542" i="20"/>
  <c r="J541" i="20"/>
  <c r="G541" i="20"/>
  <c r="E541" i="20"/>
  <c r="F541" i="20" s="1"/>
  <c r="J540" i="20"/>
  <c r="G540" i="20"/>
  <c r="E540" i="20"/>
  <c r="F540" i="20" s="1"/>
  <c r="J539" i="20"/>
  <c r="G539" i="20"/>
  <c r="H539" i="20" s="1"/>
  <c r="E539" i="20"/>
  <c r="J538" i="20"/>
  <c r="G538" i="20"/>
  <c r="H538" i="20" s="1"/>
  <c r="E538" i="20"/>
  <c r="J537" i="20"/>
  <c r="G537" i="20"/>
  <c r="E537" i="20"/>
  <c r="F537" i="20" s="1"/>
  <c r="J536" i="20"/>
  <c r="G536" i="20"/>
  <c r="F536" i="20"/>
  <c r="E536" i="20"/>
  <c r="J535" i="20"/>
  <c r="G535" i="20"/>
  <c r="H535" i="20" s="1"/>
  <c r="E535" i="20"/>
  <c r="J534" i="20"/>
  <c r="H534" i="20"/>
  <c r="G534" i="20"/>
  <c r="E534" i="20"/>
  <c r="J533" i="20"/>
  <c r="G533" i="20"/>
  <c r="H533" i="20" s="1"/>
  <c r="E533" i="20"/>
  <c r="F533" i="20" s="1"/>
  <c r="J532" i="20"/>
  <c r="G532" i="20"/>
  <c r="E532" i="20"/>
  <c r="F532" i="20" s="1"/>
  <c r="J531" i="20"/>
  <c r="G531" i="20"/>
  <c r="H531" i="20" s="1"/>
  <c r="E531" i="20"/>
  <c r="J530" i="20"/>
  <c r="G530" i="20"/>
  <c r="H530" i="20" s="1"/>
  <c r="E530" i="20"/>
  <c r="J529" i="20"/>
  <c r="G529" i="20"/>
  <c r="E529" i="20"/>
  <c r="F529" i="20" s="1"/>
  <c r="J528" i="20"/>
  <c r="G528" i="20"/>
  <c r="F528" i="20"/>
  <c r="E528" i="20"/>
  <c r="J527" i="20"/>
  <c r="G527" i="20"/>
  <c r="H527" i="20" s="1"/>
  <c r="E527" i="20"/>
  <c r="J526" i="20"/>
  <c r="H526" i="20"/>
  <c r="G526" i="20"/>
  <c r="E526" i="20"/>
  <c r="J525" i="20"/>
  <c r="G525" i="20"/>
  <c r="E525" i="20"/>
  <c r="F525" i="20" s="1"/>
  <c r="J524" i="20"/>
  <c r="G524" i="20"/>
  <c r="E524" i="20"/>
  <c r="F524" i="20" s="1"/>
  <c r="J523" i="20"/>
  <c r="G523" i="20"/>
  <c r="H523" i="20" s="1"/>
  <c r="E523" i="20"/>
  <c r="J522" i="20"/>
  <c r="G522" i="20"/>
  <c r="H522" i="20" s="1"/>
  <c r="E522" i="20"/>
  <c r="J521" i="20"/>
  <c r="G521" i="20"/>
  <c r="E521" i="20"/>
  <c r="J520" i="20"/>
  <c r="G520" i="20"/>
  <c r="F520" i="20"/>
  <c r="E520" i="20"/>
  <c r="J519" i="20"/>
  <c r="G519" i="20"/>
  <c r="H519" i="20" s="1"/>
  <c r="E519" i="20"/>
  <c r="F519" i="20" s="1"/>
  <c r="J518" i="20"/>
  <c r="H518" i="20"/>
  <c r="G518" i="20"/>
  <c r="E518" i="20"/>
  <c r="J517" i="20"/>
  <c r="G517" i="20"/>
  <c r="E517" i="20"/>
  <c r="F517" i="20" s="1"/>
  <c r="J516" i="20"/>
  <c r="G516" i="20"/>
  <c r="E516" i="20"/>
  <c r="F516" i="20" s="1"/>
  <c r="J515" i="20"/>
  <c r="G515" i="20"/>
  <c r="H515" i="20" s="1"/>
  <c r="E515" i="20"/>
  <c r="J514" i="20"/>
  <c r="G514" i="20"/>
  <c r="H514" i="20" s="1"/>
  <c r="E514" i="20"/>
  <c r="J513" i="20"/>
  <c r="G513" i="20"/>
  <c r="E513" i="20"/>
  <c r="F513" i="20" s="1"/>
  <c r="J512" i="20"/>
  <c r="G512" i="20"/>
  <c r="F512" i="20"/>
  <c r="E512" i="20"/>
  <c r="J511" i="20"/>
  <c r="G511" i="20"/>
  <c r="H511" i="20" s="1"/>
  <c r="E511" i="20"/>
  <c r="F511" i="20" s="1"/>
  <c r="J510" i="20"/>
  <c r="H510" i="20"/>
  <c r="G510" i="20"/>
  <c r="E510" i="20"/>
  <c r="J509" i="20"/>
  <c r="G509" i="20"/>
  <c r="E509" i="20"/>
  <c r="F509" i="20" s="1"/>
  <c r="J508" i="20"/>
  <c r="G508" i="20"/>
  <c r="E508" i="20"/>
  <c r="F558" i="20" s="1"/>
  <c r="E562" i="20" s="1"/>
  <c r="J507" i="20"/>
  <c r="G507" i="20"/>
  <c r="H507" i="20" s="1"/>
  <c r="E507" i="20"/>
  <c r="J506" i="20"/>
  <c r="G506" i="20"/>
  <c r="H556" i="20" s="1"/>
  <c r="E506" i="20"/>
  <c r="F556" i="20" s="1"/>
  <c r="J505" i="20"/>
  <c r="G505" i="20"/>
  <c r="E505" i="20"/>
  <c r="F555" i="20" s="1"/>
  <c r="J504" i="20"/>
  <c r="G504" i="20"/>
  <c r="H554" i="20" s="1"/>
  <c r="F504" i="20"/>
  <c r="E504" i="20"/>
  <c r="F554" i="20" s="1"/>
  <c r="J503" i="20"/>
  <c r="G503" i="20"/>
  <c r="H553" i="20" s="1"/>
  <c r="E503" i="20"/>
  <c r="J502" i="20"/>
  <c r="H502" i="20"/>
  <c r="G502" i="20"/>
  <c r="H552" i="20" s="1"/>
  <c r="E502" i="20"/>
  <c r="J501" i="20"/>
  <c r="G501" i="20"/>
  <c r="H501" i="20" s="1"/>
  <c r="E501" i="20"/>
  <c r="F501" i="20" s="1"/>
  <c r="J500" i="20"/>
  <c r="G500" i="20"/>
  <c r="E500" i="20"/>
  <c r="F550" i="20" s="1"/>
  <c r="J499" i="20"/>
  <c r="G499" i="20"/>
  <c r="H499" i="20" s="1"/>
  <c r="E499" i="20"/>
  <c r="J498" i="20"/>
  <c r="G498" i="20"/>
  <c r="H548" i="20" s="1"/>
  <c r="E498" i="20"/>
  <c r="F548" i="20" s="1"/>
  <c r="J497" i="20"/>
  <c r="G497" i="20"/>
  <c r="E497" i="20"/>
  <c r="F547" i="20" s="1"/>
  <c r="J496" i="20"/>
  <c r="G496" i="20"/>
  <c r="H546" i="20" s="1"/>
  <c r="F496" i="20"/>
  <c r="E496" i="20"/>
  <c r="F546" i="20" s="1"/>
  <c r="J495" i="20"/>
  <c r="G495" i="20"/>
  <c r="H545" i="20" s="1"/>
  <c r="E495" i="20"/>
  <c r="J494" i="20"/>
  <c r="H494" i="20"/>
  <c r="G494" i="20"/>
  <c r="H544" i="20" s="1"/>
  <c r="E494" i="20"/>
  <c r="J493" i="20"/>
  <c r="G493" i="20"/>
  <c r="E493" i="20"/>
  <c r="F493" i="20" s="1"/>
  <c r="J492" i="20"/>
  <c r="G492" i="20"/>
  <c r="E492" i="20"/>
  <c r="F542" i="20" s="1"/>
  <c r="J491" i="20"/>
  <c r="G491" i="20"/>
  <c r="H491" i="20" s="1"/>
  <c r="E491" i="20"/>
  <c r="J490" i="20"/>
  <c r="G490" i="20"/>
  <c r="H540" i="20" s="1"/>
  <c r="E490" i="20"/>
  <c r="J489" i="20"/>
  <c r="G489" i="20"/>
  <c r="E489" i="20"/>
  <c r="F539" i="20" s="1"/>
  <c r="J488" i="20"/>
  <c r="G488" i="20"/>
  <c r="F488" i="20"/>
  <c r="E488" i="20"/>
  <c r="F538" i="20" s="1"/>
  <c r="J487" i="20"/>
  <c r="G487" i="20"/>
  <c r="H537" i="20" s="1"/>
  <c r="E487" i="20"/>
  <c r="F487" i="20" s="1"/>
  <c r="J486" i="20"/>
  <c r="H486" i="20"/>
  <c r="G486" i="20"/>
  <c r="H536" i="20" s="1"/>
  <c r="E486" i="20"/>
  <c r="J485" i="20"/>
  <c r="G485" i="20"/>
  <c r="E485" i="20"/>
  <c r="F485" i="20" s="1"/>
  <c r="J484" i="20"/>
  <c r="G484" i="20"/>
  <c r="E484" i="20"/>
  <c r="F534" i="20" s="1"/>
  <c r="J483" i="20"/>
  <c r="G483" i="20"/>
  <c r="H483" i="20" s="1"/>
  <c r="E483" i="20"/>
  <c r="J482" i="20"/>
  <c r="G482" i="20"/>
  <c r="H532" i="20" s="1"/>
  <c r="E482" i="20"/>
  <c r="J481" i="20"/>
  <c r="G481" i="20"/>
  <c r="E481" i="20"/>
  <c r="F531" i="20" s="1"/>
  <c r="J480" i="20"/>
  <c r="G480" i="20"/>
  <c r="F480" i="20"/>
  <c r="E480" i="20"/>
  <c r="F530" i="20" s="1"/>
  <c r="J479" i="20"/>
  <c r="G479" i="20"/>
  <c r="H529" i="20" s="1"/>
  <c r="E479" i="20"/>
  <c r="F479" i="20" s="1"/>
  <c r="J478" i="20"/>
  <c r="H478" i="20"/>
  <c r="G478" i="20"/>
  <c r="H528" i="20" s="1"/>
  <c r="E478" i="20"/>
  <c r="J477" i="20"/>
  <c r="G477" i="20"/>
  <c r="E477" i="20"/>
  <c r="F477" i="20" s="1"/>
  <c r="J476" i="20"/>
  <c r="G476" i="20"/>
  <c r="E476" i="20"/>
  <c r="F526" i="20" s="1"/>
  <c r="J475" i="20"/>
  <c r="G475" i="20"/>
  <c r="H475" i="20" s="1"/>
  <c r="E475" i="20"/>
  <c r="J474" i="20"/>
  <c r="G474" i="20"/>
  <c r="H524" i="20" s="1"/>
  <c r="E474" i="20"/>
  <c r="J473" i="20"/>
  <c r="G473" i="20"/>
  <c r="E473" i="20"/>
  <c r="F523" i="20" s="1"/>
  <c r="J472" i="20"/>
  <c r="G472" i="20"/>
  <c r="F472" i="20"/>
  <c r="E472" i="20"/>
  <c r="F522" i="20" s="1"/>
  <c r="J471" i="20"/>
  <c r="G471" i="20"/>
  <c r="H521" i="20" s="1"/>
  <c r="E471" i="20"/>
  <c r="F521" i="20" s="1"/>
  <c r="J470" i="20"/>
  <c r="H470" i="20"/>
  <c r="G470" i="20"/>
  <c r="H520" i="20" s="1"/>
  <c r="E470" i="20"/>
  <c r="J469" i="20"/>
  <c r="G469" i="20"/>
  <c r="H469" i="20" s="1"/>
  <c r="E469" i="20"/>
  <c r="F469" i="20" s="1"/>
  <c r="J468" i="20"/>
  <c r="G468" i="20"/>
  <c r="E468" i="20"/>
  <c r="F518" i="20" s="1"/>
  <c r="J467" i="20"/>
  <c r="G467" i="20"/>
  <c r="H467" i="20" s="1"/>
  <c r="E467" i="20"/>
  <c r="J466" i="20"/>
  <c r="G466" i="20"/>
  <c r="H516" i="20" s="1"/>
  <c r="E466" i="20"/>
  <c r="J465" i="20"/>
  <c r="G465" i="20"/>
  <c r="E465" i="20"/>
  <c r="F515" i="20" s="1"/>
  <c r="J464" i="20"/>
  <c r="G464" i="20"/>
  <c r="F464" i="20"/>
  <c r="E464" i="20"/>
  <c r="F514" i="20" s="1"/>
  <c r="J463" i="20"/>
  <c r="G463" i="20"/>
  <c r="H513" i="20" s="1"/>
  <c r="E463" i="20"/>
  <c r="J462" i="20"/>
  <c r="H462" i="20"/>
  <c r="G462" i="20"/>
  <c r="H512" i="20" s="1"/>
  <c r="E462" i="20"/>
  <c r="J461" i="20"/>
  <c r="G461" i="20"/>
  <c r="E461" i="20"/>
  <c r="F461" i="20" s="1"/>
  <c r="J460" i="20"/>
  <c r="G460" i="20"/>
  <c r="E460" i="20"/>
  <c r="F510" i="20" s="1"/>
  <c r="J459" i="20"/>
  <c r="G459" i="20"/>
  <c r="H459" i="20" s="1"/>
  <c r="E459" i="20"/>
  <c r="J458" i="20"/>
  <c r="G458" i="20"/>
  <c r="H508" i="20" s="1"/>
  <c r="E458" i="20"/>
  <c r="F508" i="20" s="1"/>
  <c r="J457" i="20"/>
  <c r="G457" i="20"/>
  <c r="E457" i="20"/>
  <c r="F507" i="20" s="1"/>
  <c r="J456" i="20"/>
  <c r="G456" i="20"/>
  <c r="H506" i="20" s="1"/>
  <c r="F456" i="20"/>
  <c r="E456" i="20"/>
  <c r="F506" i="20" s="1"/>
  <c r="J455" i="20"/>
  <c r="G455" i="20"/>
  <c r="H505" i="20" s="1"/>
  <c r="E455" i="20"/>
  <c r="J454" i="20"/>
  <c r="H454" i="20"/>
  <c r="G454" i="20"/>
  <c r="H504" i="20" s="1"/>
  <c r="E454" i="20"/>
  <c r="J453" i="20"/>
  <c r="G453" i="20"/>
  <c r="E453" i="20"/>
  <c r="F453" i="20" s="1"/>
  <c r="J452" i="20"/>
  <c r="G452" i="20"/>
  <c r="E452" i="20"/>
  <c r="F502" i="20" s="1"/>
  <c r="J451" i="20"/>
  <c r="G451" i="20"/>
  <c r="H451" i="20" s="1"/>
  <c r="E451" i="20"/>
  <c r="J450" i="20"/>
  <c r="G450" i="20"/>
  <c r="H500" i="20" s="1"/>
  <c r="E450" i="20"/>
  <c r="F500" i="20" s="1"/>
  <c r="J449" i="20"/>
  <c r="G449" i="20"/>
  <c r="E449" i="20"/>
  <c r="F499" i="20" s="1"/>
  <c r="J448" i="20"/>
  <c r="G448" i="20"/>
  <c r="H498" i="20" s="1"/>
  <c r="F448" i="20"/>
  <c r="E448" i="20"/>
  <c r="F498" i="20" s="1"/>
  <c r="J447" i="20"/>
  <c r="G447" i="20"/>
  <c r="H497" i="20" s="1"/>
  <c r="E447" i="20"/>
  <c r="F447" i="20" s="1"/>
  <c r="J446" i="20"/>
  <c r="H446" i="20"/>
  <c r="G446" i="20"/>
  <c r="H496" i="20" s="1"/>
  <c r="E446" i="20"/>
  <c r="J445" i="20"/>
  <c r="G445" i="20"/>
  <c r="E445" i="20"/>
  <c r="F445" i="20" s="1"/>
  <c r="J444" i="20"/>
  <c r="G444" i="20"/>
  <c r="E444" i="20"/>
  <c r="F494" i="20" s="1"/>
  <c r="J443" i="20"/>
  <c r="G443" i="20"/>
  <c r="H443" i="20" s="1"/>
  <c r="E443" i="20"/>
  <c r="J442" i="20"/>
  <c r="G442" i="20"/>
  <c r="H492" i="20" s="1"/>
  <c r="E442" i="20"/>
  <c r="F492" i="20" s="1"/>
  <c r="J441" i="20"/>
  <c r="G441" i="20"/>
  <c r="E441" i="20"/>
  <c r="F491" i="20" s="1"/>
  <c r="J440" i="20"/>
  <c r="G440" i="20"/>
  <c r="H490" i="20" s="1"/>
  <c r="F440" i="20"/>
  <c r="E440" i="20"/>
  <c r="F490" i="20" s="1"/>
  <c r="J439" i="20"/>
  <c r="G439" i="20"/>
  <c r="H489" i="20" s="1"/>
  <c r="E439" i="20"/>
  <c r="J438" i="20"/>
  <c r="H438" i="20"/>
  <c r="G438" i="20"/>
  <c r="H488" i="20" s="1"/>
  <c r="E438" i="20"/>
  <c r="J437" i="20"/>
  <c r="G437" i="20"/>
  <c r="H437" i="20" s="1"/>
  <c r="E437" i="20"/>
  <c r="F437" i="20" s="1"/>
  <c r="J436" i="20"/>
  <c r="G436" i="20"/>
  <c r="E436" i="20"/>
  <c r="F486" i="20" s="1"/>
  <c r="J435" i="20"/>
  <c r="G435" i="20"/>
  <c r="H435" i="20" s="1"/>
  <c r="E435" i="20"/>
  <c r="J434" i="20"/>
  <c r="G434" i="20"/>
  <c r="H484" i="20" s="1"/>
  <c r="E434" i="20"/>
  <c r="F484" i="20" s="1"/>
  <c r="J433" i="20"/>
  <c r="G433" i="20"/>
  <c r="E433" i="20"/>
  <c r="F483" i="20" s="1"/>
  <c r="J432" i="20"/>
  <c r="G432" i="20"/>
  <c r="H482" i="20" s="1"/>
  <c r="F432" i="20"/>
  <c r="E432" i="20"/>
  <c r="F482" i="20" s="1"/>
  <c r="J431" i="20"/>
  <c r="G431" i="20"/>
  <c r="H481" i="20" s="1"/>
  <c r="E431" i="20"/>
  <c r="J430" i="20"/>
  <c r="H430" i="20"/>
  <c r="G430" i="20"/>
  <c r="H480" i="20" s="1"/>
  <c r="E430" i="20"/>
  <c r="J429" i="20"/>
  <c r="G429" i="20"/>
  <c r="E429" i="20"/>
  <c r="F429" i="20" s="1"/>
  <c r="J428" i="20"/>
  <c r="G428" i="20"/>
  <c r="E428" i="20"/>
  <c r="F478" i="20" s="1"/>
  <c r="J427" i="20"/>
  <c r="G427" i="20"/>
  <c r="H427" i="20" s="1"/>
  <c r="E427" i="20"/>
  <c r="J426" i="20"/>
  <c r="G426" i="20"/>
  <c r="H476" i="20" s="1"/>
  <c r="E426" i="20"/>
  <c r="F476" i="20" s="1"/>
  <c r="J425" i="20"/>
  <c r="G425" i="20"/>
  <c r="E425" i="20"/>
  <c r="F475" i="20" s="1"/>
  <c r="J424" i="20"/>
  <c r="G424" i="20"/>
  <c r="H474" i="20" s="1"/>
  <c r="F424" i="20"/>
  <c r="E424" i="20"/>
  <c r="F474" i="20" s="1"/>
  <c r="J423" i="20"/>
  <c r="G423" i="20"/>
  <c r="H473" i="20" s="1"/>
  <c r="E423" i="20"/>
  <c r="J422" i="20"/>
  <c r="H422" i="20"/>
  <c r="G422" i="20"/>
  <c r="H472" i="20" s="1"/>
  <c r="E422" i="20"/>
  <c r="J421" i="20"/>
  <c r="G421" i="20"/>
  <c r="E421" i="20"/>
  <c r="F421" i="20" s="1"/>
  <c r="J420" i="20"/>
  <c r="G420" i="20"/>
  <c r="E420" i="20"/>
  <c r="F470" i="20" s="1"/>
  <c r="J419" i="20"/>
  <c r="G419" i="20"/>
  <c r="H419" i="20" s="1"/>
  <c r="E419" i="20"/>
  <c r="J418" i="20"/>
  <c r="G418" i="20"/>
  <c r="H468" i="20" s="1"/>
  <c r="E418" i="20"/>
  <c r="F468" i="20" s="1"/>
  <c r="J417" i="20"/>
  <c r="G417" i="20"/>
  <c r="E417" i="20"/>
  <c r="F467" i="20" s="1"/>
  <c r="J416" i="20"/>
  <c r="G416" i="20"/>
  <c r="H466" i="20" s="1"/>
  <c r="F416" i="20"/>
  <c r="E416" i="20"/>
  <c r="F466" i="20" s="1"/>
  <c r="J415" i="20"/>
  <c r="G415" i="20"/>
  <c r="H465" i="20" s="1"/>
  <c r="E415" i="20"/>
  <c r="F415" i="20" s="1"/>
  <c r="J414" i="20"/>
  <c r="H414" i="20"/>
  <c r="G414" i="20"/>
  <c r="H464" i="20" s="1"/>
  <c r="E414" i="20"/>
  <c r="J413" i="20"/>
  <c r="G413" i="20"/>
  <c r="E413" i="20"/>
  <c r="F413" i="20" s="1"/>
  <c r="J412" i="20"/>
  <c r="G412" i="20"/>
  <c r="E412" i="20"/>
  <c r="F462" i="20" s="1"/>
  <c r="J411" i="20"/>
  <c r="G411" i="20"/>
  <c r="H411" i="20" s="1"/>
  <c r="E411" i="20"/>
  <c r="J410" i="20"/>
  <c r="G410" i="20"/>
  <c r="H460" i="20" s="1"/>
  <c r="E410" i="20"/>
  <c r="F460" i="20" s="1"/>
  <c r="J409" i="20"/>
  <c r="G409" i="20"/>
  <c r="E409" i="20"/>
  <c r="F459" i="20" s="1"/>
  <c r="J408" i="20"/>
  <c r="G408" i="20"/>
  <c r="H458" i="20" s="1"/>
  <c r="F408" i="20"/>
  <c r="E408" i="20"/>
  <c r="F458" i="20" s="1"/>
  <c r="J407" i="20"/>
  <c r="G407" i="20"/>
  <c r="H457" i="20" s="1"/>
  <c r="E407" i="20"/>
  <c r="J406" i="20"/>
  <c r="H406" i="20"/>
  <c r="G406" i="20"/>
  <c r="H456" i="20" s="1"/>
  <c r="E406" i="20"/>
  <c r="J405" i="20"/>
  <c r="G405" i="20"/>
  <c r="H405" i="20" s="1"/>
  <c r="E405" i="20"/>
  <c r="F405" i="20" s="1"/>
  <c r="J404" i="20"/>
  <c r="G404" i="20"/>
  <c r="E404" i="20"/>
  <c r="F454" i="20" s="1"/>
  <c r="J403" i="20"/>
  <c r="G403" i="20"/>
  <c r="H403" i="20" s="1"/>
  <c r="E403" i="20"/>
  <c r="J402" i="20"/>
  <c r="G402" i="20"/>
  <c r="H452" i="20" s="1"/>
  <c r="E402" i="20"/>
  <c r="F452" i="20" s="1"/>
  <c r="J401" i="20"/>
  <c r="G401" i="20"/>
  <c r="E401" i="20"/>
  <c r="F451" i="20" s="1"/>
  <c r="J400" i="20"/>
  <c r="G400" i="20"/>
  <c r="H450" i="20" s="1"/>
  <c r="F400" i="20"/>
  <c r="E400" i="20"/>
  <c r="F450" i="20" s="1"/>
  <c r="J399" i="20"/>
  <c r="G399" i="20"/>
  <c r="H449" i="20" s="1"/>
  <c r="E399" i="20"/>
  <c r="J398" i="20"/>
  <c r="H398" i="20"/>
  <c r="G398" i="20"/>
  <c r="H448" i="20" s="1"/>
  <c r="E398" i="20"/>
  <c r="J397" i="20"/>
  <c r="G397" i="20"/>
  <c r="E397" i="20"/>
  <c r="F397" i="20" s="1"/>
  <c r="J396" i="20"/>
  <c r="G396" i="20"/>
  <c r="E396" i="20"/>
  <c r="F446" i="20" s="1"/>
  <c r="J395" i="20"/>
  <c r="G395" i="20"/>
  <c r="H395" i="20" s="1"/>
  <c r="E395" i="20"/>
  <c r="J394" i="20"/>
  <c r="G394" i="20"/>
  <c r="H444" i="20" s="1"/>
  <c r="E394" i="20"/>
  <c r="F444" i="20" s="1"/>
  <c r="J393" i="20"/>
  <c r="G393" i="20"/>
  <c r="E393" i="20"/>
  <c r="F443" i="20" s="1"/>
  <c r="J392" i="20"/>
  <c r="G392" i="20"/>
  <c r="H442" i="20" s="1"/>
  <c r="F392" i="20"/>
  <c r="E392" i="20"/>
  <c r="F442" i="20" s="1"/>
  <c r="J391" i="20"/>
  <c r="G391" i="20"/>
  <c r="H441" i="20" s="1"/>
  <c r="E391" i="20"/>
  <c r="J390" i="20"/>
  <c r="H390" i="20"/>
  <c r="G390" i="20"/>
  <c r="H440" i="20" s="1"/>
  <c r="E390" i="20"/>
  <c r="J389" i="20"/>
  <c r="G389" i="20"/>
  <c r="E389" i="20"/>
  <c r="F389" i="20" s="1"/>
  <c r="J388" i="20"/>
  <c r="G388" i="20"/>
  <c r="E388" i="20"/>
  <c r="F438" i="20" s="1"/>
  <c r="J387" i="20"/>
  <c r="G387" i="20"/>
  <c r="H387" i="20" s="1"/>
  <c r="E387" i="20"/>
  <c r="J386" i="20"/>
  <c r="G386" i="20"/>
  <c r="H436" i="20" s="1"/>
  <c r="E386" i="20"/>
  <c r="F436" i="20" s="1"/>
  <c r="J385" i="20"/>
  <c r="G385" i="20"/>
  <c r="E385" i="20"/>
  <c r="F435" i="20" s="1"/>
  <c r="J384" i="20"/>
  <c r="G384" i="20"/>
  <c r="H434" i="20" s="1"/>
  <c r="F384" i="20"/>
  <c r="E384" i="20"/>
  <c r="F434" i="20" s="1"/>
  <c r="J383" i="20"/>
  <c r="G383" i="20"/>
  <c r="H433" i="20" s="1"/>
  <c r="E383" i="20"/>
  <c r="F383" i="20" s="1"/>
  <c r="J382" i="20"/>
  <c r="H382" i="20"/>
  <c r="G382" i="20"/>
  <c r="H432" i="20" s="1"/>
  <c r="E382" i="20"/>
  <c r="J381" i="20"/>
  <c r="G381" i="20"/>
  <c r="E381" i="20"/>
  <c r="F381" i="20" s="1"/>
  <c r="J380" i="20"/>
  <c r="G380" i="20"/>
  <c r="E380" i="20"/>
  <c r="F430" i="20" s="1"/>
  <c r="J379" i="20"/>
  <c r="G379" i="20"/>
  <c r="H379" i="20" s="1"/>
  <c r="E379" i="20"/>
  <c r="J378" i="20"/>
  <c r="G378" i="20"/>
  <c r="H428" i="20" s="1"/>
  <c r="E378" i="20"/>
  <c r="F428" i="20" s="1"/>
  <c r="J377" i="20"/>
  <c r="G377" i="20"/>
  <c r="E377" i="20"/>
  <c r="F427" i="20" s="1"/>
  <c r="J376" i="20"/>
  <c r="G376" i="20"/>
  <c r="H426" i="20" s="1"/>
  <c r="F376" i="20"/>
  <c r="E376" i="20"/>
  <c r="F426" i="20" s="1"/>
  <c r="J375" i="20"/>
  <c r="G375" i="20"/>
  <c r="H425" i="20" s="1"/>
  <c r="E375" i="20"/>
  <c r="J374" i="20"/>
  <c r="H374" i="20"/>
  <c r="G374" i="20"/>
  <c r="H424" i="20" s="1"/>
  <c r="E374" i="20"/>
  <c r="J373" i="20"/>
  <c r="G373" i="20"/>
  <c r="H373" i="20" s="1"/>
  <c r="E373" i="20"/>
  <c r="F373" i="20" s="1"/>
  <c r="J372" i="20"/>
  <c r="G372" i="20"/>
  <c r="E372" i="20"/>
  <c r="F422" i="20" s="1"/>
  <c r="J371" i="20"/>
  <c r="G371" i="20"/>
  <c r="H371" i="20" s="1"/>
  <c r="E371" i="20"/>
  <c r="J370" i="20"/>
  <c r="G370" i="20"/>
  <c r="H420" i="20" s="1"/>
  <c r="E370" i="20"/>
  <c r="F420" i="20" s="1"/>
  <c r="J369" i="20"/>
  <c r="G369" i="20"/>
  <c r="E369" i="20"/>
  <c r="F419" i="20" s="1"/>
  <c r="J368" i="20"/>
  <c r="G368" i="20"/>
  <c r="H418" i="20" s="1"/>
  <c r="F368" i="20"/>
  <c r="E368" i="20"/>
  <c r="F418" i="20" s="1"/>
  <c r="J367" i="20"/>
  <c r="G367" i="20"/>
  <c r="H417" i="20" s="1"/>
  <c r="E367" i="20"/>
  <c r="J366" i="20"/>
  <c r="H366" i="20"/>
  <c r="G366" i="20"/>
  <c r="H416" i="20" s="1"/>
  <c r="E366" i="20"/>
  <c r="J365" i="20"/>
  <c r="G365" i="20"/>
  <c r="E365" i="20"/>
  <c r="F365" i="20" s="1"/>
  <c r="J364" i="20"/>
  <c r="G364" i="20"/>
  <c r="E364" i="20"/>
  <c r="F414" i="20" s="1"/>
  <c r="J363" i="20"/>
  <c r="G363" i="20"/>
  <c r="H363" i="20" s="1"/>
  <c r="E363" i="20"/>
  <c r="J362" i="20"/>
  <c r="G362" i="20"/>
  <c r="H412" i="20" s="1"/>
  <c r="E362" i="20"/>
  <c r="F412" i="20" s="1"/>
  <c r="J361" i="20"/>
  <c r="G361" i="20"/>
  <c r="E361" i="20"/>
  <c r="F411" i="20" s="1"/>
  <c r="J360" i="20"/>
  <c r="G360" i="20"/>
  <c r="H410" i="20" s="1"/>
  <c r="F360" i="20"/>
  <c r="E360" i="20"/>
  <c r="F410" i="20" s="1"/>
  <c r="J359" i="20"/>
  <c r="G359" i="20"/>
  <c r="H409" i="20" s="1"/>
  <c r="E359" i="20"/>
  <c r="J358" i="20"/>
  <c r="H358" i="20"/>
  <c r="G358" i="20"/>
  <c r="H408" i="20" s="1"/>
  <c r="E358" i="20"/>
  <c r="J357" i="20"/>
  <c r="G357" i="20"/>
  <c r="E357" i="20"/>
  <c r="F357" i="20" s="1"/>
  <c r="J356" i="20"/>
  <c r="G356" i="20"/>
  <c r="E356" i="20"/>
  <c r="F406" i="20" s="1"/>
  <c r="J355" i="20"/>
  <c r="G355" i="20"/>
  <c r="H355" i="20" s="1"/>
  <c r="E355" i="20"/>
  <c r="J354" i="20"/>
  <c r="G354" i="20"/>
  <c r="H404" i="20" s="1"/>
  <c r="E354" i="20"/>
  <c r="F404" i="20" s="1"/>
  <c r="J353" i="20"/>
  <c r="G353" i="20"/>
  <c r="E353" i="20"/>
  <c r="F403" i="20" s="1"/>
  <c r="J352" i="20"/>
  <c r="G352" i="20"/>
  <c r="H402" i="20" s="1"/>
  <c r="F352" i="20"/>
  <c r="E352" i="20"/>
  <c r="F402" i="20" s="1"/>
  <c r="J351" i="20"/>
  <c r="G351" i="20"/>
  <c r="H401" i="20" s="1"/>
  <c r="E351" i="20"/>
  <c r="F351" i="20" s="1"/>
  <c r="J350" i="20"/>
  <c r="H350" i="20"/>
  <c r="G350" i="20"/>
  <c r="H400" i="20" s="1"/>
  <c r="E350" i="20"/>
  <c r="J349" i="20"/>
  <c r="G349" i="20"/>
  <c r="E349" i="20"/>
  <c r="F349" i="20" s="1"/>
  <c r="J348" i="20"/>
  <c r="G348" i="20"/>
  <c r="E348" i="20"/>
  <c r="F398" i="20" s="1"/>
  <c r="J347" i="20"/>
  <c r="G347" i="20"/>
  <c r="H347" i="20" s="1"/>
  <c r="E347" i="20"/>
  <c r="J346" i="20"/>
  <c r="G346" i="20"/>
  <c r="H396" i="20" s="1"/>
  <c r="E346" i="20"/>
  <c r="F396" i="20" s="1"/>
  <c r="J345" i="20"/>
  <c r="G345" i="20"/>
  <c r="E345" i="20"/>
  <c r="F395" i="20" s="1"/>
  <c r="J344" i="20"/>
  <c r="G344" i="20"/>
  <c r="H394" i="20" s="1"/>
  <c r="F344" i="20"/>
  <c r="E344" i="20"/>
  <c r="F394" i="20" s="1"/>
  <c r="J343" i="20"/>
  <c r="G343" i="20"/>
  <c r="H393" i="20" s="1"/>
  <c r="E343" i="20"/>
  <c r="J342" i="20"/>
  <c r="H342" i="20"/>
  <c r="G342" i="20"/>
  <c r="H392" i="20" s="1"/>
  <c r="E342" i="20"/>
  <c r="J341" i="20"/>
  <c r="G341" i="20"/>
  <c r="H341" i="20" s="1"/>
  <c r="E341" i="20"/>
  <c r="F341" i="20" s="1"/>
  <c r="J340" i="20"/>
  <c r="G340" i="20"/>
  <c r="E340" i="20"/>
  <c r="F390" i="20" s="1"/>
  <c r="J339" i="20"/>
  <c r="G339" i="20"/>
  <c r="H339" i="20" s="1"/>
  <c r="E339" i="20"/>
  <c r="J338" i="20"/>
  <c r="G338" i="20"/>
  <c r="H388" i="20" s="1"/>
  <c r="E338" i="20"/>
  <c r="F388" i="20" s="1"/>
  <c r="J337" i="20"/>
  <c r="G337" i="20"/>
  <c r="E337" i="20"/>
  <c r="F387" i="20" s="1"/>
  <c r="J336" i="20"/>
  <c r="G336" i="20"/>
  <c r="H386" i="20" s="1"/>
  <c r="F336" i="20"/>
  <c r="E336" i="20"/>
  <c r="F386" i="20" s="1"/>
  <c r="J335" i="20"/>
  <c r="G335" i="20"/>
  <c r="H385" i="20" s="1"/>
  <c r="E335" i="20"/>
  <c r="J334" i="20"/>
  <c r="H334" i="20"/>
  <c r="G334" i="20"/>
  <c r="H384" i="20" s="1"/>
  <c r="E334" i="20"/>
  <c r="J333" i="20"/>
  <c r="G333" i="20"/>
  <c r="E333" i="20"/>
  <c r="F333" i="20" s="1"/>
  <c r="J332" i="20"/>
  <c r="G332" i="20"/>
  <c r="E332" i="20"/>
  <c r="F382" i="20" s="1"/>
  <c r="J331" i="20"/>
  <c r="G331" i="20"/>
  <c r="H331" i="20" s="1"/>
  <c r="E331" i="20"/>
  <c r="J330" i="20"/>
  <c r="G330" i="20"/>
  <c r="H380" i="20" s="1"/>
  <c r="E330" i="20"/>
  <c r="F380" i="20" s="1"/>
  <c r="J329" i="20"/>
  <c r="G329" i="20"/>
  <c r="E329" i="20"/>
  <c r="F379" i="20" s="1"/>
  <c r="J328" i="20"/>
  <c r="G328" i="20"/>
  <c r="H378" i="20" s="1"/>
  <c r="F328" i="20"/>
  <c r="E328" i="20"/>
  <c r="F378" i="20" s="1"/>
  <c r="J327" i="20"/>
  <c r="G327" i="20"/>
  <c r="H377" i="20" s="1"/>
  <c r="E327" i="20"/>
  <c r="J326" i="20"/>
  <c r="H326" i="20"/>
  <c r="G326" i="20"/>
  <c r="H376" i="20" s="1"/>
  <c r="E326" i="20"/>
  <c r="J325" i="20"/>
  <c r="G325" i="20"/>
  <c r="E325" i="20"/>
  <c r="F325" i="20" s="1"/>
  <c r="J324" i="20"/>
  <c r="G324" i="20"/>
  <c r="E324" i="20"/>
  <c r="F374" i="20" s="1"/>
  <c r="J323" i="20"/>
  <c r="G323" i="20"/>
  <c r="H323" i="20" s="1"/>
  <c r="E323" i="20"/>
  <c r="J322" i="20"/>
  <c r="G322" i="20"/>
  <c r="H372" i="20" s="1"/>
  <c r="E322" i="20"/>
  <c r="F372" i="20" s="1"/>
  <c r="J321" i="20"/>
  <c r="G321" i="20"/>
  <c r="E321" i="20"/>
  <c r="F371" i="20" s="1"/>
  <c r="J320" i="20"/>
  <c r="G320" i="20"/>
  <c r="H370" i="20" s="1"/>
  <c r="F320" i="20"/>
  <c r="E320" i="20"/>
  <c r="F370" i="20" s="1"/>
  <c r="J319" i="20"/>
  <c r="G319" i="20"/>
  <c r="H369" i="20" s="1"/>
  <c r="E319" i="20"/>
  <c r="F319" i="20" s="1"/>
  <c r="J318" i="20"/>
  <c r="H318" i="20"/>
  <c r="G318" i="20"/>
  <c r="H368" i="20" s="1"/>
  <c r="E318" i="20"/>
  <c r="J317" i="20"/>
  <c r="G317" i="20"/>
  <c r="E317" i="20"/>
  <c r="F317" i="20" s="1"/>
  <c r="J316" i="20"/>
  <c r="G316" i="20"/>
  <c r="E316" i="20"/>
  <c r="F366" i="20" s="1"/>
  <c r="J315" i="20"/>
  <c r="G315" i="20"/>
  <c r="H315" i="20" s="1"/>
  <c r="E315" i="20"/>
  <c r="J314" i="20"/>
  <c r="G314" i="20"/>
  <c r="H364" i="20" s="1"/>
  <c r="E314" i="20"/>
  <c r="F364" i="20" s="1"/>
  <c r="J313" i="20"/>
  <c r="G313" i="20"/>
  <c r="E313" i="20"/>
  <c r="F363" i="20" s="1"/>
  <c r="J312" i="20"/>
  <c r="G312" i="20"/>
  <c r="H362" i="20" s="1"/>
  <c r="F312" i="20"/>
  <c r="E312" i="20"/>
  <c r="F362" i="20" s="1"/>
  <c r="J311" i="20"/>
  <c r="G311" i="20"/>
  <c r="H361" i="20" s="1"/>
  <c r="E311" i="20"/>
  <c r="J310" i="20"/>
  <c r="H310" i="20"/>
  <c r="G310" i="20"/>
  <c r="H360" i="20" s="1"/>
  <c r="E310" i="20"/>
  <c r="J309" i="20"/>
  <c r="G309" i="20"/>
  <c r="H309" i="20" s="1"/>
  <c r="E309" i="20"/>
  <c r="F309" i="20" s="1"/>
  <c r="J308" i="20"/>
  <c r="G308" i="20"/>
  <c r="E308" i="20"/>
  <c r="F358" i="20" s="1"/>
  <c r="J307" i="20"/>
  <c r="G307" i="20"/>
  <c r="H307" i="20" s="1"/>
  <c r="E307" i="20"/>
  <c r="J306" i="20"/>
  <c r="G306" i="20"/>
  <c r="H356" i="20" s="1"/>
  <c r="E306" i="20"/>
  <c r="F356" i="20" s="1"/>
  <c r="J305" i="20"/>
  <c r="G305" i="20"/>
  <c r="E305" i="20"/>
  <c r="F355" i="20" s="1"/>
  <c r="J304" i="20"/>
  <c r="G304" i="20"/>
  <c r="H354" i="20" s="1"/>
  <c r="F304" i="20"/>
  <c r="E304" i="20"/>
  <c r="F354" i="20" s="1"/>
  <c r="J303" i="20"/>
  <c r="G303" i="20"/>
  <c r="H353" i="20" s="1"/>
  <c r="E303" i="20"/>
  <c r="J302" i="20"/>
  <c r="H302" i="20"/>
  <c r="G302" i="20"/>
  <c r="H352" i="20" s="1"/>
  <c r="E302" i="20"/>
  <c r="E560" i="20" s="1"/>
  <c r="J301" i="20"/>
  <c r="G301" i="20"/>
  <c r="E301" i="20"/>
  <c r="F301" i="20" s="1"/>
  <c r="J300" i="20"/>
  <c r="G300" i="20"/>
  <c r="E300" i="20"/>
  <c r="F350" i="20" s="1"/>
  <c r="J299" i="20"/>
  <c r="G299" i="20"/>
  <c r="H299" i="20" s="1"/>
  <c r="E299" i="20"/>
  <c r="J298" i="20"/>
  <c r="G298" i="20"/>
  <c r="H348" i="20" s="1"/>
  <c r="E298" i="20"/>
  <c r="F348" i="20" s="1"/>
  <c r="J297" i="20"/>
  <c r="G297" i="20"/>
  <c r="E297" i="20"/>
  <c r="F347" i="20" s="1"/>
  <c r="J296" i="20"/>
  <c r="G296" i="20"/>
  <c r="H346" i="20" s="1"/>
  <c r="F296" i="20"/>
  <c r="E296" i="20"/>
  <c r="F346" i="20" s="1"/>
  <c r="J295" i="20"/>
  <c r="G295" i="20"/>
  <c r="H345" i="20" s="1"/>
  <c r="E295" i="20"/>
  <c r="F295" i="20" s="1"/>
  <c r="J294" i="20"/>
  <c r="H294" i="20"/>
  <c r="G294" i="20"/>
  <c r="H344" i="20" s="1"/>
  <c r="E294" i="20"/>
  <c r="J293" i="20"/>
  <c r="G293" i="20"/>
  <c r="E293" i="20"/>
  <c r="F293" i="20" s="1"/>
  <c r="J292" i="20"/>
  <c r="G292" i="20"/>
  <c r="E292" i="20"/>
  <c r="F342" i="20" s="1"/>
  <c r="J291" i="20"/>
  <c r="G291" i="20"/>
  <c r="H291" i="20" s="1"/>
  <c r="E291" i="20"/>
  <c r="J290" i="20"/>
  <c r="G290" i="20"/>
  <c r="H340" i="20" s="1"/>
  <c r="E290" i="20"/>
  <c r="F340" i="20" s="1"/>
  <c r="J289" i="20"/>
  <c r="G289" i="20"/>
  <c r="E289" i="20"/>
  <c r="F339" i="20" s="1"/>
  <c r="J288" i="20"/>
  <c r="G288" i="20"/>
  <c r="H338" i="20" s="1"/>
  <c r="F288" i="20"/>
  <c r="E288" i="20"/>
  <c r="F338" i="20" s="1"/>
  <c r="J287" i="20"/>
  <c r="G287" i="20"/>
  <c r="H337" i="20" s="1"/>
  <c r="E287" i="20"/>
  <c r="J286" i="20"/>
  <c r="H286" i="20"/>
  <c r="G286" i="20"/>
  <c r="H336" i="20" s="1"/>
  <c r="E286" i="20"/>
  <c r="J285" i="20"/>
  <c r="G285" i="20"/>
  <c r="E285" i="20"/>
  <c r="F285" i="20" s="1"/>
  <c r="J284" i="20"/>
  <c r="G284" i="20"/>
  <c r="E284" i="20"/>
  <c r="F334" i="20" s="1"/>
  <c r="J283" i="20"/>
  <c r="G283" i="20"/>
  <c r="E283" i="20"/>
  <c r="J282" i="20"/>
  <c r="G282" i="20"/>
  <c r="H332" i="20" s="1"/>
  <c r="E282" i="20"/>
  <c r="F332" i="20" s="1"/>
  <c r="J281" i="20"/>
  <c r="G281" i="20"/>
  <c r="E281" i="20"/>
  <c r="F331" i="20" s="1"/>
  <c r="J280" i="20"/>
  <c r="G280" i="20"/>
  <c r="H330" i="20" s="1"/>
  <c r="F280" i="20"/>
  <c r="E280" i="20"/>
  <c r="F330" i="20" s="1"/>
  <c r="J279" i="20"/>
  <c r="G279" i="20"/>
  <c r="H329" i="20" s="1"/>
  <c r="E279" i="20"/>
  <c r="J278" i="20"/>
  <c r="H278" i="20"/>
  <c r="G278" i="20"/>
  <c r="H328" i="20" s="1"/>
  <c r="E278" i="20"/>
  <c r="J277" i="20"/>
  <c r="G277" i="20"/>
  <c r="E277" i="20"/>
  <c r="F277" i="20" s="1"/>
  <c r="J276" i="20"/>
  <c r="G276" i="20"/>
  <c r="E276" i="20"/>
  <c r="F326" i="20" s="1"/>
  <c r="J275" i="20"/>
  <c r="G275" i="20"/>
  <c r="H275" i="20" s="1"/>
  <c r="E275" i="20"/>
  <c r="J274" i="20"/>
  <c r="G274" i="20"/>
  <c r="H324" i="20" s="1"/>
  <c r="E274" i="20"/>
  <c r="F324" i="20" s="1"/>
  <c r="J273" i="20"/>
  <c r="G273" i="20"/>
  <c r="E273" i="20"/>
  <c r="F323" i="20" s="1"/>
  <c r="J272" i="20"/>
  <c r="G272" i="20"/>
  <c r="H322" i="20" s="1"/>
  <c r="F272" i="20"/>
  <c r="E272" i="20"/>
  <c r="F322" i="20" s="1"/>
  <c r="J271" i="20"/>
  <c r="G271" i="20"/>
  <c r="H321" i="20" s="1"/>
  <c r="E271" i="20"/>
  <c r="J270" i="20"/>
  <c r="H270" i="20"/>
  <c r="G270" i="20"/>
  <c r="H320" i="20" s="1"/>
  <c r="E270" i="20"/>
  <c r="J269" i="20"/>
  <c r="G269" i="20"/>
  <c r="E269" i="20"/>
  <c r="J268" i="20"/>
  <c r="G268" i="20"/>
  <c r="E268" i="20"/>
  <c r="F318" i="20" s="1"/>
  <c r="J267" i="20"/>
  <c r="G267" i="20"/>
  <c r="E267" i="20"/>
  <c r="J266" i="20"/>
  <c r="G266" i="20"/>
  <c r="H316" i="20" s="1"/>
  <c r="E266" i="20"/>
  <c r="F316" i="20" s="1"/>
  <c r="J265" i="20"/>
  <c r="G265" i="20"/>
  <c r="E265" i="20"/>
  <c r="F315" i="20" s="1"/>
  <c r="J264" i="20"/>
  <c r="G264" i="20"/>
  <c r="H314" i="20" s="1"/>
  <c r="F264" i="20"/>
  <c r="E264" i="20"/>
  <c r="F314" i="20" s="1"/>
  <c r="J263" i="20"/>
  <c r="G263" i="20"/>
  <c r="H313" i="20" s="1"/>
  <c r="E263" i="20"/>
  <c r="J262" i="20"/>
  <c r="H262" i="20"/>
  <c r="G262" i="20"/>
  <c r="H312" i="20" s="1"/>
  <c r="E262" i="20"/>
  <c r="J261" i="20"/>
  <c r="G261" i="20"/>
  <c r="E261" i="20"/>
  <c r="J260" i="20"/>
  <c r="G260" i="20"/>
  <c r="E260" i="20"/>
  <c r="F310" i="20" s="1"/>
  <c r="J259" i="20"/>
  <c r="G259" i="20"/>
  <c r="E259" i="20"/>
  <c r="J258" i="20"/>
  <c r="G258" i="20"/>
  <c r="H308" i="20" s="1"/>
  <c r="E258" i="20"/>
  <c r="F308" i="20" s="1"/>
  <c r="J257" i="20"/>
  <c r="G257" i="20"/>
  <c r="E257" i="20"/>
  <c r="F307" i="20" s="1"/>
  <c r="J256" i="20"/>
  <c r="G256" i="20"/>
  <c r="H306" i="20" s="1"/>
  <c r="E256" i="20"/>
  <c r="F306" i="20" s="1"/>
  <c r="J255" i="20"/>
  <c r="G255" i="20"/>
  <c r="H305" i="20" s="1"/>
  <c r="E255" i="20"/>
  <c r="F255" i="20" s="1"/>
  <c r="J254" i="20"/>
  <c r="G254" i="20"/>
  <c r="H304" i="20" s="1"/>
  <c r="E254" i="20"/>
  <c r="J253" i="20"/>
  <c r="G253" i="20"/>
  <c r="H253" i="20" s="1"/>
  <c r="E253" i="20"/>
  <c r="F253" i="20" s="1"/>
  <c r="J252" i="20"/>
  <c r="G252" i="20"/>
  <c r="E252" i="20"/>
  <c r="F302" i="20" s="1"/>
  <c r="J251" i="20"/>
  <c r="G251" i="20"/>
  <c r="E251" i="20"/>
  <c r="J250" i="20"/>
  <c r="G250" i="20"/>
  <c r="H300" i="20" s="1"/>
  <c r="E250" i="20"/>
  <c r="F300" i="20" s="1"/>
  <c r="J249" i="20"/>
  <c r="G249" i="20"/>
  <c r="E249" i="20"/>
  <c r="F299" i="20" s="1"/>
  <c r="J248" i="20"/>
  <c r="G248" i="20"/>
  <c r="H298" i="20" s="1"/>
  <c r="E248" i="20"/>
  <c r="F298" i="20" s="1"/>
  <c r="J247" i="20"/>
  <c r="G247" i="20"/>
  <c r="H297" i="20" s="1"/>
  <c r="E247" i="20"/>
  <c r="J246" i="20"/>
  <c r="G246" i="20"/>
  <c r="E246" i="20"/>
  <c r="J245" i="20"/>
  <c r="G245" i="20"/>
  <c r="E245" i="20"/>
  <c r="J244" i="20"/>
  <c r="G244" i="20"/>
  <c r="E244" i="20"/>
  <c r="F294" i="20" s="1"/>
  <c r="J243" i="20"/>
  <c r="G243" i="20"/>
  <c r="E243" i="20"/>
  <c r="J242" i="20"/>
  <c r="G242" i="20"/>
  <c r="H292" i="20" s="1"/>
  <c r="E242" i="20"/>
  <c r="F292" i="20" s="1"/>
  <c r="J241" i="20"/>
  <c r="G241" i="20"/>
  <c r="E241" i="20"/>
  <c r="F291" i="20" s="1"/>
  <c r="J240" i="20"/>
  <c r="G240" i="20"/>
  <c r="H290" i="20" s="1"/>
  <c r="E240" i="20"/>
  <c r="F290" i="20" s="1"/>
  <c r="J239" i="20"/>
  <c r="G239" i="20"/>
  <c r="H289" i="20" s="1"/>
  <c r="E239" i="20"/>
  <c r="F239" i="20" s="1"/>
  <c r="J238" i="20"/>
  <c r="G238" i="20"/>
  <c r="H288" i="20" s="1"/>
  <c r="E238" i="20"/>
  <c r="J237" i="20"/>
  <c r="G237" i="20"/>
  <c r="H237" i="20" s="1"/>
  <c r="E237" i="20"/>
  <c r="J236" i="20"/>
  <c r="G236" i="20"/>
  <c r="E236" i="20"/>
  <c r="F286" i="20" s="1"/>
  <c r="J235" i="20"/>
  <c r="G235" i="20"/>
  <c r="H235" i="20" s="1"/>
  <c r="E235" i="20"/>
  <c r="J234" i="20"/>
  <c r="G234" i="20"/>
  <c r="H284" i="20" s="1"/>
  <c r="F234" i="20"/>
  <c r="E234" i="20"/>
  <c r="F284" i="20" s="1"/>
  <c r="J233" i="20"/>
  <c r="G233" i="20"/>
  <c r="E233" i="20"/>
  <c r="J232" i="20"/>
  <c r="G232" i="20"/>
  <c r="H282" i="20" s="1"/>
  <c r="E232" i="20"/>
  <c r="J231" i="20"/>
  <c r="G231" i="20"/>
  <c r="E231" i="20"/>
  <c r="J230" i="20"/>
  <c r="G230" i="20"/>
  <c r="H280" i="20" s="1"/>
  <c r="E230" i="20"/>
  <c r="J229" i="20"/>
  <c r="G229" i="20"/>
  <c r="H229" i="20" s="1"/>
  <c r="E229" i="20"/>
  <c r="J228" i="20"/>
  <c r="G228" i="20"/>
  <c r="F228" i="20"/>
  <c r="E228" i="20"/>
  <c r="F278" i="20" s="1"/>
  <c r="J227" i="20"/>
  <c r="G227" i="20"/>
  <c r="E227" i="20"/>
  <c r="J226" i="20"/>
  <c r="H226" i="20"/>
  <c r="G226" i="20"/>
  <c r="H276" i="20" s="1"/>
  <c r="F226" i="20"/>
  <c r="E226" i="20"/>
  <c r="F276" i="20" s="1"/>
  <c r="J225" i="20"/>
  <c r="G225" i="20"/>
  <c r="E225" i="20"/>
  <c r="J224" i="20"/>
  <c r="G224" i="20"/>
  <c r="H274" i="20" s="1"/>
  <c r="E224" i="20"/>
  <c r="F274" i="20" s="1"/>
  <c r="J223" i="20"/>
  <c r="G223" i="20"/>
  <c r="E223" i="20"/>
  <c r="J222" i="20"/>
  <c r="G222" i="20"/>
  <c r="E222" i="20"/>
  <c r="J221" i="20"/>
  <c r="G221" i="20"/>
  <c r="E221" i="20"/>
  <c r="J220" i="20"/>
  <c r="G220" i="20"/>
  <c r="F220" i="20"/>
  <c r="E220" i="20"/>
  <c r="F270" i="20" s="1"/>
  <c r="J219" i="20"/>
  <c r="G219" i="20"/>
  <c r="E219" i="20"/>
  <c r="F219" i="20" s="1"/>
  <c r="J218" i="20"/>
  <c r="H218" i="20"/>
  <c r="G218" i="20"/>
  <c r="H268" i="20" s="1"/>
  <c r="E218" i="20"/>
  <c r="F268" i="20" s="1"/>
  <c r="J217" i="20"/>
  <c r="G217" i="20"/>
  <c r="H217" i="20" s="1"/>
  <c r="E217" i="20"/>
  <c r="J216" i="20"/>
  <c r="G216" i="20"/>
  <c r="H266" i="20" s="1"/>
  <c r="E216" i="20"/>
  <c r="F266" i="20" s="1"/>
  <c r="J215" i="20"/>
  <c r="G215" i="20"/>
  <c r="E215" i="20"/>
  <c r="F215" i="20" s="1"/>
  <c r="J214" i="20"/>
  <c r="G214" i="20"/>
  <c r="H264" i="20" s="1"/>
  <c r="E214" i="20"/>
  <c r="J213" i="20"/>
  <c r="G213" i="20"/>
  <c r="H213" i="20" s="1"/>
  <c r="E213" i="20"/>
  <c r="J212" i="20"/>
  <c r="G212" i="20"/>
  <c r="E212" i="20"/>
  <c r="F262" i="20" s="1"/>
  <c r="J211" i="20"/>
  <c r="G211" i="20"/>
  <c r="E211" i="20"/>
  <c r="J210" i="20"/>
  <c r="H210" i="20"/>
  <c r="G210" i="20"/>
  <c r="H260" i="20" s="1"/>
  <c r="E210" i="20"/>
  <c r="F260" i="20" s="1"/>
  <c r="J209" i="20"/>
  <c r="G209" i="20"/>
  <c r="E209" i="20"/>
  <c r="J208" i="20"/>
  <c r="G208" i="20"/>
  <c r="H258" i="20" s="1"/>
  <c r="E208" i="20"/>
  <c r="F258" i="20" s="1"/>
  <c r="J207" i="20"/>
  <c r="H207" i="20"/>
  <c r="G207" i="20"/>
  <c r="H257" i="20" s="1"/>
  <c r="E207" i="20"/>
  <c r="F207" i="20" s="1"/>
  <c r="J206" i="20"/>
  <c r="G206" i="20"/>
  <c r="H256" i="20" s="1"/>
  <c r="F206" i="20"/>
  <c r="E206" i="20"/>
  <c r="F256" i="20" s="1"/>
  <c r="J205" i="20"/>
  <c r="G205" i="20"/>
  <c r="H205" i="20" s="1"/>
  <c r="E205" i="20"/>
  <c r="F205" i="20" s="1"/>
  <c r="J204" i="20"/>
  <c r="H204" i="20"/>
  <c r="G204" i="20"/>
  <c r="H254" i="20" s="1"/>
  <c r="F204" i="20"/>
  <c r="E204" i="20"/>
  <c r="F254" i="20" s="1"/>
  <c r="J203" i="20"/>
  <c r="G203" i="20"/>
  <c r="H203" i="20" s="1"/>
  <c r="E203" i="20"/>
  <c r="F203" i="20" s="1"/>
  <c r="J202" i="20"/>
  <c r="H202" i="20"/>
  <c r="G202" i="20"/>
  <c r="H252" i="20" s="1"/>
  <c r="E202" i="20"/>
  <c r="F252" i="20" s="1"/>
  <c r="J201" i="20"/>
  <c r="G201" i="20"/>
  <c r="E201" i="20"/>
  <c r="J200" i="20"/>
  <c r="G200" i="20"/>
  <c r="H250" i="20" s="1"/>
  <c r="E200" i="20"/>
  <c r="F250" i="20" s="1"/>
  <c r="J199" i="20"/>
  <c r="G199" i="20"/>
  <c r="F199" i="20"/>
  <c r="E199" i="20"/>
  <c r="J198" i="20"/>
  <c r="G198" i="20"/>
  <c r="H248" i="20" s="1"/>
  <c r="F198" i="20"/>
  <c r="E198" i="20"/>
  <c r="F248" i="20" s="1"/>
  <c r="J197" i="20"/>
  <c r="H197" i="20"/>
  <c r="G197" i="20"/>
  <c r="E197" i="20"/>
  <c r="F197" i="20" s="1"/>
  <c r="J196" i="20"/>
  <c r="H196" i="20"/>
  <c r="G196" i="20"/>
  <c r="F196" i="20"/>
  <c r="E196" i="20"/>
  <c r="F246" i="20" s="1"/>
  <c r="J195" i="20"/>
  <c r="G195" i="20"/>
  <c r="H195" i="20" s="1"/>
  <c r="E195" i="20"/>
  <c r="J194" i="20"/>
  <c r="H194" i="20"/>
  <c r="G194" i="20"/>
  <c r="H244" i="20" s="1"/>
  <c r="E194" i="20"/>
  <c r="F244" i="20" s="1"/>
  <c r="J193" i="20"/>
  <c r="G193" i="20"/>
  <c r="E193" i="20"/>
  <c r="J192" i="20"/>
  <c r="G192" i="20"/>
  <c r="H242" i="20" s="1"/>
  <c r="E192" i="20"/>
  <c r="F242" i="20" s="1"/>
  <c r="J191" i="20"/>
  <c r="G191" i="20"/>
  <c r="F191" i="20"/>
  <c r="E191" i="20"/>
  <c r="J190" i="20"/>
  <c r="G190" i="20"/>
  <c r="H240" i="20" s="1"/>
  <c r="F190" i="20"/>
  <c r="E190" i="20"/>
  <c r="J189" i="20"/>
  <c r="H189" i="20"/>
  <c r="G189" i="20"/>
  <c r="E189" i="20"/>
  <c r="F189" i="20" s="1"/>
  <c r="J188" i="20"/>
  <c r="H188" i="20"/>
  <c r="G188" i="20"/>
  <c r="F188" i="20"/>
  <c r="E188" i="20"/>
  <c r="F238" i="20" s="1"/>
  <c r="J187" i="20"/>
  <c r="G187" i="20"/>
  <c r="H187" i="20" s="1"/>
  <c r="E187" i="20"/>
  <c r="J186" i="20"/>
  <c r="H186" i="20"/>
  <c r="G186" i="20"/>
  <c r="H236" i="20" s="1"/>
  <c r="E186" i="20"/>
  <c r="F236" i="20" s="1"/>
  <c r="J185" i="20"/>
  <c r="G185" i="20"/>
  <c r="H185" i="20" s="1"/>
  <c r="E185" i="20"/>
  <c r="J184" i="20"/>
  <c r="G184" i="20"/>
  <c r="H234" i="20" s="1"/>
  <c r="E184" i="20"/>
  <c r="F184" i="20" s="1"/>
  <c r="J183" i="20"/>
  <c r="G183" i="20"/>
  <c r="F183" i="20"/>
  <c r="E183" i="20"/>
  <c r="J182" i="20"/>
  <c r="G182" i="20"/>
  <c r="H182" i="20" s="1"/>
  <c r="F182" i="20"/>
  <c r="E182" i="20"/>
  <c r="J181" i="20"/>
  <c r="H181" i="20"/>
  <c r="G181" i="20"/>
  <c r="E181" i="20"/>
  <c r="F181" i="20" s="1"/>
  <c r="J180" i="20"/>
  <c r="H180" i="20"/>
  <c r="G180" i="20"/>
  <c r="F180" i="20"/>
  <c r="E180" i="20"/>
  <c r="F230" i="20" s="1"/>
  <c r="J179" i="20"/>
  <c r="G179" i="20"/>
  <c r="H179" i="20" s="1"/>
  <c r="E179" i="20"/>
  <c r="F179" i="20" s="1"/>
  <c r="J178" i="20"/>
  <c r="H178" i="20"/>
  <c r="G178" i="20"/>
  <c r="H228" i="20" s="1"/>
  <c r="E178" i="20"/>
  <c r="J177" i="20"/>
  <c r="G177" i="20"/>
  <c r="E177" i="20"/>
  <c r="F177" i="20" s="1"/>
  <c r="J176" i="20"/>
  <c r="G176" i="20"/>
  <c r="E176" i="20"/>
  <c r="F176" i="20" s="1"/>
  <c r="J175" i="20"/>
  <c r="G175" i="20"/>
  <c r="H175" i="20" s="1"/>
  <c r="F175" i="20"/>
  <c r="E175" i="20"/>
  <c r="J174" i="20"/>
  <c r="G174" i="20"/>
  <c r="H174" i="20" s="1"/>
  <c r="F174" i="20"/>
  <c r="E174" i="20"/>
  <c r="F224" i="20" s="1"/>
  <c r="J173" i="20"/>
  <c r="H173" i="20"/>
  <c r="G173" i="20"/>
  <c r="E173" i="20"/>
  <c r="F173" i="20" s="1"/>
  <c r="J172" i="20"/>
  <c r="H172" i="20"/>
  <c r="G172" i="20"/>
  <c r="F172" i="20"/>
  <c r="E172" i="20"/>
  <c r="F222" i="20" s="1"/>
  <c r="J171" i="20"/>
  <c r="G171" i="20"/>
  <c r="H171" i="20" s="1"/>
  <c r="E171" i="20"/>
  <c r="F171" i="20" s="1"/>
  <c r="J170" i="20"/>
  <c r="H170" i="20"/>
  <c r="G170" i="20"/>
  <c r="H220" i="20" s="1"/>
  <c r="E170" i="20"/>
  <c r="J169" i="20"/>
  <c r="G169" i="20"/>
  <c r="E169" i="20"/>
  <c r="F169" i="20" s="1"/>
  <c r="J168" i="20"/>
  <c r="G168" i="20"/>
  <c r="E168" i="20"/>
  <c r="F218" i="20" s="1"/>
  <c r="J167" i="20"/>
  <c r="G167" i="20"/>
  <c r="H167" i="20" s="1"/>
  <c r="F167" i="20"/>
  <c r="E167" i="20"/>
  <c r="J166" i="20"/>
  <c r="G166" i="20"/>
  <c r="H216" i="20" s="1"/>
  <c r="F166" i="20"/>
  <c r="E166" i="20"/>
  <c r="J165" i="20"/>
  <c r="H165" i="20"/>
  <c r="G165" i="20"/>
  <c r="E165" i="20"/>
  <c r="F165" i="20" s="1"/>
  <c r="J164" i="20"/>
  <c r="H164" i="20"/>
  <c r="G164" i="20"/>
  <c r="H214" i="20" s="1"/>
  <c r="F164" i="20"/>
  <c r="E164" i="20"/>
  <c r="F214" i="20" s="1"/>
  <c r="J163" i="20"/>
  <c r="G163" i="20"/>
  <c r="H163" i="20" s="1"/>
  <c r="E163" i="20"/>
  <c r="J162" i="20"/>
  <c r="H162" i="20"/>
  <c r="G162" i="20"/>
  <c r="H212" i="20" s="1"/>
  <c r="E162" i="20"/>
  <c r="F212" i="20" s="1"/>
  <c r="J161" i="20"/>
  <c r="G161" i="20"/>
  <c r="E161" i="20"/>
  <c r="F161" i="20" s="1"/>
  <c r="J160" i="20"/>
  <c r="G160" i="20"/>
  <c r="E160" i="20"/>
  <c r="F210" i="20" s="1"/>
  <c r="J159" i="20"/>
  <c r="G159" i="20"/>
  <c r="H159" i="20" s="1"/>
  <c r="F159" i="20"/>
  <c r="E159" i="20"/>
  <c r="J158" i="20"/>
  <c r="G158" i="20"/>
  <c r="H208" i="20" s="1"/>
  <c r="F158" i="20"/>
  <c r="E158" i="20"/>
  <c r="J157" i="20"/>
  <c r="H157" i="20"/>
  <c r="G157" i="20"/>
  <c r="E157" i="20"/>
  <c r="F157" i="20" s="1"/>
  <c r="J156" i="20"/>
  <c r="H156" i="20"/>
  <c r="G156" i="20"/>
  <c r="F156" i="20"/>
  <c r="E156" i="20"/>
  <c r="J155" i="20"/>
  <c r="G155" i="20"/>
  <c r="H155" i="20" s="1"/>
  <c r="E155" i="20"/>
  <c r="J154" i="20"/>
  <c r="H154" i="20"/>
  <c r="G154" i="20"/>
  <c r="E154" i="20"/>
  <c r="J153" i="20"/>
  <c r="G153" i="20"/>
  <c r="H153" i="20" s="1"/>
  <c r="E153" i="20"/>
  <c r="F153" i="20" s="1"/>
  <c r="J152" i="20"/>
  <c r="G152" i="20"/>
  <c r="E152" i="20"/>
  <c r="F202" i="20" s="1"/>
  <c r="J151" i="20"/>
  <c r="G151" i="20"/>
  <c r="H151" i="20" s="1"/>
  <c r="F151" i="20"/>
  <c r="E151" i="20"/>
  <c r="J150" i="20"/>
  <c r="G150" i="20"/>
  <c r="H200" i="20" s="1"/>
  <c r="F150" i="20"/>
  <c r="E150" i="20"/>
  <c r="J149" i="20"/>
  <c r="H149" i="20"/>
  <c r="G149" i="20"/>
  <c r="E149" i="20"/>
  <c r="J148" i="20"/>
  <c r="H148" i="20"/>
  <c r="G148" i="20"/>
  <c r="F148" i="20"/>
  <c r="E148" i="20"/>
  <c r="J147" i="20"/>
  <c r="G147" i="20"/>
  <c r="E147" i="20"/>
  <c r="F147" i="20" s="1"/>
  <c r="J146" i="20"/>
  <c r="H146" i="20"/>
  <c r="G146" i="20"/>
  <c r="E146" i="20"/>
  <c r="J145" i="20"/>
  <c r="G145" i="20"/>
  <c r="E145" i="20"/>
  <c r="F145" i="20" s="1"/>
  <c r="J144" i="20"/>
  <c r="G144" i="20"/>
  <c r="E144" i="20"/>
  <c r="F194" i="20" s="1"/>
  <c r="J143" i="20"/>
  <c r="G143" i="20"/>
  <c r="H143" i="20" s="1"/>
  <c r="F143" i="20"/>
  <c r="E143" i="20"/>
  <c r="J142" i="20"/>
  <c r="G142" i="20"/>
  <c r="H192" i="20" s="1"/>
  <c r="F142" i="20"/>
  <c r="E142" i="20"/>
  <c r="J141" i="20"/>
  <c r="H141" i="20"/>
  <c r="G141" i="20"/>
  <c r="E141" i="20"/>
  <c r="J140" i="20"/>
  <c r="H140" i="20"/>
  <c r="G140" i="20"/>
  <c r="F140" i="20"/>
  <c r="E140" i="20"/>
  <c r="J139" i="20"/>
  <c r="G139" i="20"/>
  <c r="E139" i="20"/>
  <c r="J138" i="20"/>
  <c r="H138" i="20"/>
  <c r="G138" i="20"/>
  <c r="E138" i="20"/>
  <c r="J137" i="20"/>
  <c r="G137" i="20"/>
  <c r="E137" i="20"/>
  <c r="F137" i="20" s="1"/>
  <c r="J136" i="20"/>
  <c r="G136" i="20"/>
  <c r="E136" i="20"/>
  <c r="F186" i="20" s="1"/>
  <c r="J135" i="20"/>
  <c r="G135" i="20"/>
  <c r="H135" i="20" s="1"/>
  <c r="F135" i="20"/>
  <c r="E135" i="20"/>
  <c r="J134" i="20"/>
  <c r="G134" i="20"/>
  <c r="H184" i="20" s="1"/>
  <c r="F134" i="20"/>
  <c r="E134" i="20"/>
  <c r="J133" i="20"/>
  <c r="H133" i="20"/>
  <c r="G133" i="20"/>
  <c r="E133" i="20"/>
  <c r="J132" i="20"/>
  <c r="H132" i="20"/>
  <c r="G132" i="20"/>
  <c r="F132" i="20"/>
  <c r="E132" i="20"/>
  <c r="J131" i="20"/>
  <c r="G131" i="20"/>
  <c r="H131" i="20" s="1"/>
  <c r="E131" i="20"/>
  <c r="J130" i="20"/>
  <c r="H130" i="20"/>
  <c r="G130" i="20"/>
  <c r="E130" i="20"/>
  <c r="J129" i="20"/>
  <c r="G129" i="20"/>
  <c r="E129" i="20"/>
  <c r="F129" i="20" s="1"/>
  <c r="J128" i="20"/>
  <c r="G128" i="20"/>
  <c r="E128" i="20"/>
  <c r="F178" i="20" s="1"/>
  <c r="J127" i="20"/>
  <c r="G127" i="20"/>
  <c r="H127" i="20" s="1"/>
  <c r="F127" i="20"/>
  <c r="E127" i="20"/>
  <c r="J126" i="20"/>
  <c r="G126" i="20"/>
  <c r="H176" i="20" s="1"/>
  <c r="F126" i="20"/>
  <c r="E126" i="20"/>
  <c r="J125" i="20"/>
  <c r="H125" i="20"/>
  <c r="G125" i="20"/>
  <c r="E125" i="20"/>
  <c r="F125" i="20" s="1"/>
  <c r="J124" i="20"/>
  <c r="H124" i="20"/>
  <c r="G124" i="20"/>
  <c r="F124" i="20"/>
  <c r="E124" i="20"/>
  <c r="J123" i="20"/>
  <c r="G123" i="20"/>
  <c r="H123" i="20" s="1"/>
  <c r="E123" i="20"/>
  <c r="J122" i="20"/>
  <c r="H122" i="20"/>
  <c r="G122" i="20"/>
  <c r="E122" i="20"/>
  <c r="J121" i="20"/>
  <c r="G121" i="20"/>
  <c r="H121" i="20" s="1"/>
  <c r="E121" i="20"/>
  <c r="F121" i="20" s="1"/>
  <c r="J120" i="20"/>
  <c r="G120" i="20"/>
  <c r="E120" i="20"/>
  <c r="F170" i="20" s="1"/>
  <c r="J119" i="20"/>
  <c r="G119" i="20"/>
  <c r="H119" i="20" s="1"/>
  <c r="F119" i="20"/>
  <c r="E119" i="20"/>
  <c r="J118" i="20"/>
  <c r="G118" i="20"/>
  <c r="H168" i="20" s="1"/>
  <c r="F118" i="20"/>
  <c r="E118" i="20"/>
  <c r="J117" i="20"/>
  <c r="H117" i="20"/>
  <c r="G117" i="20"/>
  <c r="E117" i="20"/>
  <c r="F117" i="20" s="1"/>
  <c r="J116" i="20"/>
  <c r="H116" i="20"/>
  <c r="G116" i="20"/>
  <c r="F116" i="20"/>
  <c r="E116" i="20"/>
  <c r="J115" i="20"/>
  <c r="G115" i="20"/>
  <c r="H115" i="20" s="1"/>
  <c r="E115" i="20"/>
  <c r="J114" i="20"/>
  <c r="H114" i="20"/>
  <c r="G114" i="20"/>
  <c r="E114" i="20"/>
  <c r="J113" i="20"/>
  <c r="G113" i="20"/>
  <c r="H113" i="20" s="1"/>
  <c r="E113" i="20"/>
  <c r="F113" i="20" s="1"/>
  <c r="J112" i="20"/>
  <c r="G112" i="20"/>
  <c r="E112" i="20"/>
  <c r="F162" i="20" s="1"/>
  <c r="J111" i="20"/>
  <c r="G111" i="20"/>
  <c r="H111" i="20" s="1"/>
  <c r="F111" i="20"/>
  <c r="E111" i="20"/>
  <c r="J110" i="20"/>
  <c r="G110" i="20"/>
  <c r="H160" i="20" s="1"/>
  <c r="F110" i="20"/>
  <c r="E110" i="20"/>
  <c r="J109" i="20"/>
  <c r="G109" i="20"/>
  <c r="E109" i="20"/>
  <c r="F109" i="20" s="1"/>
  <c r="J108" i="20"/>
  <c r="H108" i="20"/>
  <c r="G108" i="20"/>
  <c r="F108" i="20"/>
  <c r="E108" i="20"/>
  <c r="J107" i="20"/>
  <c r="G107" i="20"/>
  <c r="H107" i="20" s="1"/>
  <c r="E107" i="20"/>
  <c r="J106" i="20"/>
  <c r="H106" i="20"/>
  <c r="G106" i="20"/>
  <c r="E106" i="20"/>
  <c r="J105" i="20"/>
  <c r="G105" i="20"/>
  <c r="H105" i="20" s="1"/>
  <c r="E105" i="20"/>
  <c r="F105" i="20" s="1"/>
  <c r="J104" i="20"/>
  <c r="G104" i="20"/>
  <c r="E104" i="20"/>
  <c r="F154" i="20" s="1"/>
  <c r="J103" i="20"/>
  <c r="G103" i="20"/>
  <c r="H103" i="20" s="1"/>
  <c r="F103" i="20"/>
  <c r="E103" i="20"/>
  <c r="J102" i="20"/>
  <c r="G102" i="20"/>
  <c r="H152" i="20" s="1"/>
  <c r="F102" i="20"/>
  <c r="E102" i="20"/>
  <c r="J101" i="20"/>
  <c r="G101" i="20"/>
  <c r="E101" i="20"/>
  <c r="F101" i="20" s="1"/>
  <c r="J100" i="20"/>
  <c r="H100" i="20"/>
  <c r="G100" i="20"/>
  <c r="F100" i="20"/>
  <c r="E100" i="20"/>
  <c r="J99" i="20"/>
  <c r="G99" i="20"/>
  <c r="H99" i="20" s="1"/>
  <c r="E99" i="20"/>
  <c r="F149" i="20" s="1"/>
  <c r="J98" i="20"/>
  <c r="H98" i="20"/>
  <c r="G98" i="20"/>
  <c r="E98" i="20"/>
  <c r="J97" i="20"/>
  <c r="G97" i="20"/>
  <c r="H147" i="20" s="1"/>
  <c r="E97" i="20"/>
  <c r="F97" i="20" s="1"/>
  <c r="J96" i="20"/>
  <c r="G96" i="20"/>
  <c r="E96" i="20"/>
  <c r="F146" i="20" s="1"/>
  <c r="J95" i="20"/>
  <c r="G95" i="20"/>
  <c r="H95" i="20" s="1"/>
  <c r="F95" i="20"/>
  <c r="E95" i="20"/>
  <c r="J94" i="20"/>
  <c r="G94" i="20"/>
  <c r="H144" i="20" s="1"/>
  <c r="F94" i="20"/>
  <c r="E94" i="20"/>
  <c r="J93" i="20"/>
  <c r="G93" i="20"/>
  <c r="E93" i="20"/>
  <c r="F93" i="20" s="1"/>
  <c r="J92" i="20"/>
  <c r="H92" i="20"/>
  <c r="G92" i="20"/>
  <c r="F92" i="20"/>
  <c r="E92" i="20"/>
  <c r="J91" i="20"/>
  <c r="G91" i="20"/>
  <c r="H91" i="20" s="1"/>
  <c r="E91" i="20"/>
  <c r="F141" i="20" s="1"/>
  <c r="J90" i="20"/>
  <c r="H90" i="20"/>
  <c r="G90" i="20"/>
  <c r="E90" i="20"/>
  <c r="J89" i="20"/>
  <c r="G89" i="20"/>
  <c r="H139" i="20" s="1"/>
  <c r="E89" i="20"/>
  <c r="F89" i="20" s="1"/>
  <c r="J88" i="20"/>
  <c r="G88" i="20"/>
  <c r="E88" i="20"/>
  <c r="F138" i="20" s="1"/>
  <c r="J87" i="20"/>
  <c r="G87" i="20"/>
  <c r="H87" i="20" s="1"/>
  <c r="F87" i="20"/>
  <c r="E87" i="20"/>
  <c r="J86" i="20"/>
  <c r="G86" i="20"/>
  <c r="H136" i="20" s="1"/>
  <c r="F86" i="20"/>
  <c r="E86" i="20"/>
  <c r="J85" i="20"/>
  <c r="G85" i="20"/>
  <c r="E85" i="20"/>
  <c r="F85" i="20" s="1"/>
  <c r="J84" i="20"/>
  <c r="H84" i="20"/>
  <c r="G84" i="20"/>
  <c r="F84" i="20"/>
  <c r="E84" i="20"/>
  <c r="J83" i="20"/>
  <c r="G83" i="20"/>
  <c r="H83" i="20" s="1"/>
  <c r="E83" i="20"/>
  <c r="F133" i="20" s="1"/>
  <c r="J82" i="20"/>
  <c r="H82" i="20"/>
  <c r="G82" i="20"/>
  <c r="F82" i="20"/>
  <c r="E82" i="20"/>
  <c r="J81" i="20"/>
  <c r="G81" i="20"/>
  <c r="H81" i="20" s="1"/>
  <c r="E81" i="20"/>
  <c r="F81" i="20" s="1"/>
  <c r="J80" i="20"/>
  <c r="G80" i="20"/>
  <c r="E80" i="20"/>
  <c r="F130" i="20" s="1"/>
  <c r="J79" i="20"/>
  <c r="G79" i="20"/>
  <c r="H79" i="20" s="1"/>
  <c r="F79" i="20"/>
  <c r="E79" i="20"/>
  <c r="J78" i="20"/>
  <c r="G78" i="20"/>
  <c r="H128" i="20" s="1"/>
  <c r="F78" i="20"/>
  <c r="E78" i="20"/>
  <c r="J77" i="20"/>
  <c r="G77" i="20"/>
  <c r="E77" i="20"/>
  <c r="F77" i="20" s="1"/>
  <c r="J76" i="20"/>
  <c r="H76" i="20"/>
  <c r="G76" i="20"/>
  <c r="F76" i="20"/>
  <c r="E76" i="20"/>
  <c r="J75" i="20"/>
  <c r="G75" i="20"/>
  <c r="H75" i="20" s="1"/>
  <c r="E75" i="20"/>
  <c r="J74" i="20"/>
  <c r="H74" i="20"/>
  <c r="G74" i="20"/>
  <c r="F74" i="20"/>
  <c r="E74" i="20"/>
  <c r="J73" i="20"/>
  <c r="G73" i="20"/>
  <c r="H73" i="20" s="1"/>
  <c r="E73" i="20"/>
  <c r="F73" i="20" s="1"/>
  <c r="J72" i="20"/>
  <c r="G72" i="20"/>
  <c r="E72" i="20"/>
  <c r="F122" i="20" s="1"/>
  <c r="J71" i="20"/>
  <c r="G71" i="20"/>
  <c r="H71" i="20" s="1"/>
  <c r="F71" i="20"/>
  <c r="E71" i="20"/>
  <c r="J70" i="20"/>
  <c r="G70" i="20"/>
  <c r="H120" i="20" s="1"/>
  <c r="F70" i="20"/>
  <c r="E70" i="20"/>
  <c r="J69" i="20"/>
  <c r="G69" i="20"/>
  <c r="E69" i="20"/>
  <c r="J68" i="20"/>
  <c r="H68" i="20"/>
  <c r="G68" i="20"/>
  <c r="F68" i="20"/>
  <c r="E68" i="20"/>
  <c r="J67" i="20"/>
  <c r="G67" i="20"/>
  <c r="E67" i="20"/>
  <c r="F67" i="20" s="1"/>
  <c r="J66" i="20"/>
  <c r="H66" i="20"/>
  <c r="G66" i="20"/>
  <c r="F66" i="20"/>
  <c r="E66" i="20"/>
  <c r="J65" i="20"/>
  <c r="G65" i="20"/>
  <c r="H65" i="20" s="1"/>
  <c r="E65" i="20"/>
  <c r="F65" i="20" s="1"/>
  <c r="J64" i="20"/>
  <c r="G64" i="20"/>
  <c r="E64" i="20"/>
  <c r="F114" i="20" s="1"/>
  <c r="J63" i="20"/>
  <c r="G63" i="20"/>
  <c r="H63" i="20" s="1"/>
  <c r="F63" i="20"/>
  <c r="E63" i="20"/>
  <c r="J62" i="20"/>
  <c r="G62" i="20"/>
  <c r="H112" i="20" s="1"/>
  <c r="F62" i="20"/>
  <c r="E62" i="20"/>
  <c r="J61" i="20"/>
  <c r="G61" i="20"/>
  <c r="E61" i="20"/>
  <c r="J60" i="20"/>
  <c r="G60" i="20"/>
  <c r="E60" i="20"/>
  <c r="J59" i="20"/>
  <c r="G59" i="20"/>
  <c r="H109" i="20" s="1"/>
  <c r="E59" i="20"/>
  <c r="J58" i="20"/>
  <c r="G58" i="20"/>
  <c r="E58" i="20"/>
  <c r="J57" i="20"/>
  <c r="G57" i="20"/>
  <c r="E57" i="20"/>
  <c r="J56" i="20"/>
  <c r="G56" i="20"/>
  <c r="E56" i="20"/>
  <c r="F106" i="20" s="1"/>
  <c r="J55" i="20"/>
  <c r="G55" i="20"/>
  <c r="E55" i="20"/>
  <c r="J54" i="20"/>
  <c r="G54" i="20"/>
  <c r="H104" i="20" s="1"/>
  <c r="E54" i="20"/>
  <c r="J53" i="20"/>
  <c r="G53" i="20"/>
  <c r="E53" i="20"/>
  <c r="J52" i="20"/>
  <c r="G52" i="20"/>
  <c r="E52" i="20"/>
  <c r="J51" i="20"/>
  <c r="G51" i="20"/>
  <c r="H101" i="20" s="1"/>
  <c r="E51" i="20"/>
  <c r="J50" i="20"/>
  <c r="G50" i="20"/>
  <c r="E50" i="20"/>
  <c r="J49" i="20"/>
  <c r="G49" i="20"/>
  <c r="E49" i="20"/>
  <c r="J48" i="20"/>
  <c r="G48" i="20"/>
  <c r="E48" i="20"/>
  <c r="F98" i="20" s="1"/>
  <c r="J47" i="20"/>
  <c r="G47" i="20"/>
  <c r="E47" i="20"/>
  <c r="J46" i="20"/>
  <c r="G46" i="20"/>
  <c r="H96" i="20" s="1"/>
  <c r="E46" i="20"/>
  <c r="J45" i="20"/>
  <c r="G45" i="20"/>
  <c r="E45" i="20"/>
  <c r="J44" i="20"/>
  <c r="G44" i="20"/>
  <c r="E44" i="20"/>
  <c r="J43" i="20"/>
  <c r="G43" i="20"/>
  <c r="H93" i="20" s="1"/>
  <c r="E43" i="20"/>
  <c r="J42" i="20"/>
  <c r="G42" i="20"/>
  <c r="E42" i="20"/>
  <c r="J41" i="20"/>
  <c r="G41" i="20"/>
  <c r="E41" i="20"/>
  <c r="J40" i="20"/>
  <c r="G40" i="20"/>
  <c r="E40" i="20"/>
  <c r="F90" i="20" s="1"/>
  <c r="J39" i="20"/>
  <c r="G39" i="20"/>
  <c r="E39" i="20"/>
  <c r="J38" i="20"/>
  <c r="G38" i="20"/>
  <c r="H88" i="20" s="1"/>
  <c r="E38" i="20"/>
  <c r="J37" i="20"/>
  <c r="G37" i="20"/>
  <c r="E37" i="20"/>
  <c r="J36" i="20"/>
  <c r="G36" i="20"/>
  <c r="E36" i="20"/>
  <c r="J35" i="20"/>
  <c r="G35" i="20"/>
  <c r="H85" i="20" s="1"/>
  <c r="E35" i="20"/>
  <c r="J34" i="20"/>
  <c r="G34" i="20"/>
  <c r="E34" i="20"/>
  <c r="J33" i="20"/>
  <c r="G33" i="20"/>
  <c r="E33" i="20"/>
  <c r="J32" i="20"/>
  <c r="G32" i="20"/>
  <c r="E32" i="20"/>
  <c r="J31" i="20"/>
  <c r="G31" i="20"/>
  <c r="E31" i="20"/>
  <c r="J30" i="20"/>
  <c r="G30" i="20"/>
  <c r="H80" i="20" s="1"/>
  <c r="E30" i="20"/>
  <c r="J29" i="20"/>
  <c r="G29" i="20"/>
  <c r="E29" i="20"/>
  <c r="J28" i="20"/>
  <c r="G28" i="20"/>
  <c r="E28" i="20"/>
  <c r="J27" i="20"/>
  <c r="G27" i="20"/>
  <c r="H77" i="20" s="1"/>
  <c r="E27" i="20"/>
  <c r="J26" i="20"/>
  <c r="G26" i="20"/>
  <c r="E26" i="20"/>
  <c r="J25" i="20"/>
  <c r="G25" i="20"/>
  <c r="E25" i="20"/>
  <c r="J24" i="20"/>
  <c r="G24" i="20"/>
  <c r="E24" i="20"/>
  <c r="J23" i="20"/>
  <c r="G23" i="20"/>
  <c r="E23" i="20"/>
  <c r="J22" i="20"/>
  <c r="G22" i="20"/>
  <c r="H72" i="20" s="1"/>
  <c r="E22" i="20"/>
  <c r="J21" i="20"/>
  <c r="G21" i="20"/>
  <c r="E21" i="20"/>
  <c r="J20" i="20"/>
  <c r="G20" i="20"/>
  <c r="E20" i="20"/>
  <c r="J19" i="20"/>
  <c r="G19" i="20"/>
  <c r="H69" i="20" s="1"/>
  <c r="E19" i="20"/>
  <c r="F69" i="20" s="1"/>
  <c r="J18" i="20"/>
  <c r="G18" i="20"/>
  <c r="E18" i="20"/>
  <c r="J17" i="20"/>
  <c r="G17" i="20"/>
  <c r="H67" i="20" s="1"/>
  <c r="E17" i="20"/>
  <c r="J16" i="20"/>
  <c r="G16" i="20"/>
  <c r="E16" i="20"/>
  <c r="J15" i="20"/>
  <c r="G15" i="20"/>
  <c r="E15" i="20"/>
  <c r="J14" i="20"/>
  <c r="G14" i="20"/>
  <c r="H64" i="20" s="1"/>
  <c r="E14" i="20"/>
  <c r="J13" i="20"/>
  <c r="G13" i="20"/>
  <c r="E13" i="20"/>
  <c r="J12" i="20"/>
  <c r="G12" i="20"/>
  <c r="E12" i="20"/>
  <c r="J11" i="20"/>
  <c r="G11" i="20"/>
  <c r="H61" i="20" s="1"/>
  <c r="E11" i="20"/>
  <c r="F61" i="20" s="1"/>
  <c r="J10" i="20"/>
  <c r="G10" i="20"/>
  <c r="E10" i="20"/>
  <c r="J9" i="20"/>
  <c r="G9" i="20"/>
  <c r="E9" i="20"/>
  <c r="J8" i="20"/>
  <c r="G8" i="20"/>
  <c r="E8" i="20"/>
  <c r="J7" i="20"/>
  <c r="G7" i="20"/>
  <c r="E7" i="20"/>
  <c r="J6" i="20"/>
  <c r="G6" i="20"/>
  <c r="E6" i="20"/>
  <c r="J5" i="20"/>
  <c r="G5" i="20"/>
  <c r="E5" i="20"/>
  <c r="J4" i="20"/>
  <c r="G4" i="20"/>
  <c r="E4" i="20"/>
  <c r="J3" i="20"/>
  <c r="G3" i="20"/>
  <c r="E3" i="20"/>
  <c r="J2" i="20"/>
  <c r="G2" i="20"/>
  <c r="E2" i="20"/>
  <c r="G489" i="19"/>
  <c r="J486" i="19"/>
  <c r="G486" i="19"/>
  <c r="F486" i="19"/>
  <c r="E490" i="19" s="1"/>
  <c r="E486" i="19"/>
  <c r="E488" i="19" s="1"/>
  <c r="J485" i="19"/>
  <c r="G485" i="19"/>
  <c r="H485" i="19" s="1"/>
  <c r="F485" i="19"/>
  <c r="E485" i="19"/>
  <c r="J484" i="19"/>
  <c r="H484" i="19"/>
  <c r="G484" i="19"/>
  <c r="E484" i="19"/>
  <c r="J483" i="19"/>
  <c r="H483" i="19"/>
  <c r="G483" i="19"/>
  <c r="F483" i="19"/>
  <c r="E483" i="19"/>
  <c r="J482" i="19"/>
  <c r="G482" i="19"/>
  <c r="E482" i="19"/>
  <c r="J481" i="19"/>
  <c r="H481" i="19"/>
  <c r="G481" i="19"/>
  <c r="E481" i="19"/>
  <c r="J480" i="19"/>
  <c r="G480" i="19"/>
  <c r="E480" i="19"/>
  <c r="F480" i="19" s="1"/>
  <c r="J479" i="19"/>
  <c r="G479" i="19"/>
  <c r="E479" i="19"/>
  <c r="F479" i="19" s="1"/>
  <c r="J478" i="19"/>
  <c r="G478" i="19"/>
  <c r="H478" i="19" s="1"/>
  <c r="F478" i="19"/>
  <c r="E478" i="19"/>
  <c r="J477" i="19"/>
  <c r="G477" i="19"/>
  <c r="H477" i="19" s="1"/>
  <c r="F477" i="19"/>
  <c r="E477" i="19"/>
  <c r="J476" i="19"/>
  <c r="H476" i="19"/>
  <c r="G476" i="19"/>
  <c r="E476" i="19"/>
  <c r="J475" i="19"/>
  <c r="H475" i="19"/>
  <c r="G475" i="19"/>
  <c r="F475" i="19"/>
  <c r="E475" i="19"/>
  <c r="J474" i="19"/>
  <c r="G474" i="19"/>
  <c r="E474" i="19"/>
  <c r="F474" i="19" s="1"/>
  <c r="J473" i="19"/>
  <c r="H473" i="19"/>
  <c r="G473" i="19"/>
  <c r="E473" i="19"/>
  <c r="J472" i="19"/>
  <c r="G472" i="19"/>
  <c r="H472" i="19" s="1"/>
  <c r="E472" i="19"/>
  <c r="F472" i="19" s="1"/>
  <c r="J471" i="19"/>
  <c r="G471" i="19"/>
  <c r="E471" i="19"/>
  <c r="F471" i="19" s="1"/>
  <c r="J470" i="19"/>
  <c r="G470" i="19"/>
  <c r="H470" i="19" s="1"/>
  <c r="F470" i="19"/>
  <c r="E470" i="19"/>
  <c r="J469" i="19"/>
  <c r="G469" i="19"/>
  <c r="H469" i="19" s="1"/>
  <c r="F469" i="19"/>
  <c r="E469" i="19"/>
  <c r="J468" i="19"/>
  <c r="H468" i="19"/>
  <c r="G468" i="19"/>
  <c r="E468" i="19"/>
  <c r="F468" i="19" s="1"/>
  <c r="J467" i="19"/>
  <c r="H467" i="19"/>
  <c r="G467" i="19"/>
  <c r="F467" i="19"/>
  <c r="E467" i="19"/>
  <c r="J466" i="19"/>
  <c r="G466" i="19"/>
  <c r="E466" i="19"/>
  <c r="F466" i="19" s="1"/>
  <c r="J465" i="19"/>
  <c r="H465" i="19"/>
  <c r="G465" i="19"/>
  <c r="E465" i="19"/>
  <c r="J464" i="19"/>
  <c r="G464" i="19"/>
  <c r="E464" i="19"/>
  <c r="F464" i="19" s="1"/>
  <c r="J463" i="19"/>
  <c r="G463" i="19"/>
  <c r="E463" i="19"/>
  <c r="F463" i="19" s="1"/>
  <c r="J462" i="19"/>
  <c r="G462" i="19"/>
  <c r="H462" i="19" s="1"/>
  <c r="F462" i="19"/>
  <c r="E462" i="19"/>
  <c r="J461" i="19"/>
  <c r="G461" i="19"/>
  <c r="H461" i="19" s="1"/>
  <c r="F461" i="19"/>
  <c r="E461" i="19"/>
  <c r="J460" i="19"/>
  <c r="H460" i="19"/>
  <c r="G460" i="19"/>
  <c r="E460" i="19"/>
  <c r="F460" i="19" s="1"/>
  <c r="J459" i="19"/>
  <c r="H459" i="19"/>
  <c r="G459" i="19"/>
  <c r="F459" i="19"/>
  <c r="E459" i="19"/>
  <c r="J458" i="19"/>
  <c r="G458" i="19"/>
  <c r="E458" i="19"/>
  <c r="F458" i="19" s="1"/>
  <c r="J457" i="19"/>
  <c r="H457" i="19"/>
  <c r="G457" i="19"/>
  <c r="E457" i="19"/>
  <c r="J456" i="19"/>
  <c r="G456" i="19"/>
  <c r="E456" i="19"/>
  <c r="F456" i="19" s="1"/>
  <c r="J455" i="19"/>
  <c r="G455" i="19"/>
  <c r="E455" i="19"/>
  <c r="F455" i="19" s="1"/>
  <c r="J454" i="19"/>
  <c r="G454" i="19"/>
  <c r="H454" i="19" s="1"/>
  <c r="F454" i="19"/>
  <c r="E454" i="19"/>
  <c r="J453" i="19"/>
  <c r="G453" i="19"/>
  <c r="H453" i="19" s="1"/>
  <c r="F453" i="19"/>
  <c r="E453" i="19"/>
  <c r="J452" i="19"/>
  <c r="H452" i="19"/>
  <c r="G452" i="19"/>
  <c r="E452" i="19"/>
  <c r="J451" i="19"/>
  <c r="H451" i="19"/>
  <c r="G451" i="19"/>
  <c r="F451" i="19"/>
  <c r="E451" i="19"/>
  <c r="J450" i="19"/>
  <c r="G450" i="19"/>
  <c r="E450" i="19"/>
  <c r="J449" i="19"/>
  <c r="H449" i="19"/>
  <c r="G449" i="19"/>
  <c r="E449" i="19"/>
  <c r="J448" i="19"/>
  <c r="G448" i="19"/>
  <c r="E448" i="19"/>
  <c r="F448" i="19" s="1"/>
  <c r="J447" i="19"/>
  <c r="G447" i="19"/>
  <c r="E447" i="19"/>
  <c r="F447" i="19" s="1"/>
  <c r="J446" i="19"/>
  <c r="G446" i="19"/>
  <c r="H446" i="19" s="1"/>
  <c r="F446" i="19"/>
  <c r="E446" i="19"/>
  <c r="J445" i="19"/>
  <c r="G445" i="19"/>
  <c r="H445" i="19" s="1"/>
  <c r="F445" i="19"/>
  <c r="E445" i="19"/>
  <c r="J444" i="19"/>
  <c r="H444" i="19"/>
  <c r="G444" i="19"/>
  <c r="E444" i="19"/>
  <c r="J443" i="19"/>
  <c r="H443" i="19"/>
  <c r="G443" i="19"/>
  <c r="F443" i="19"/>
  <c r="E443" i="19"/>
  <c r="J442" i="19"/>
  <c r="G442" i="19"/>
  <c r="E442" i="19"/>
  <c r="F442" i="19" s="1"/>
  <c r="J441" i="19"/>
  <c r="H441" i="19"/>
  <c r="G441" i="19"/>
  <c r="E441" i="19"/>
  <c r="J440" i="19"/>
  <c r="G440" i="19"/>
  <c r="H440" i="19" s="1"/>
  <c r="E440" i="19"/>
  <c r="F440" i="19" s="1"/>
  <c r="J439" i="19"/>
  <c r="G439" i="19"/>
  <c r="E439" i="19"/>
  <c r="F439" i="19" s="1"/>
  <c r="J438" i="19"/>
  <c r="G438" i="19"/>
  <c r="H438" i="19" s="1"/>
  <c r="F438" i="19"/>
  <c r="E438" i="19"/>
  <c r="J437" i="19"/>
  <c r="G437" i="19"/>
  <c r="H437" i="19" s="1"/>
  <c r="F437" i="19"/>
  <c r="E437" i="19"/>
  <c r="J436" i="19"/>
  <c r="H436" i="19"/>
  <c r="G436" i="19"/>
  <c r="E436" i="19"/>
  <c r="F436" i="19" s="1"/>
  <c r="J435" i="19"/>
  <c r="H435" i="19"/>
  <c r="G435" i="19"/>
  <c r="F435" i="19"/>
  <c r="E435" i="19"/>
  <c r="J434" i="19"/>
  <c r="G434" i="19"/>
  <c r="E434" i="19"/>
  <c r="F434" i="19" s="1"/>
  <c r="J433" i="19"/>
  <c r="H433" i="19"/>
  <c r="G433" i="19"/>
  <c r="E433" i="19"/>
  <c r="J432" i="19"/>
  <c r="G432" i="19"/>
  <c r="E432" i="19"/>
  <c r="F432" i="19" s="1"/>
  <c r="J431" i="19"/>
  <c r="G431" i="19"/>
  <c r="E431" i="19"/>
  <c r="F481" i="19" s="1"/>
  <c r="J430" i="19"/>
  <c r="G430" i="19"/>
  <c r="H430" i="19" s="1"/>
  <c r="F430" i="19"/>
  <c r="E430" i="19"/>
  <c r="J429" i="19"/>
  <c r="G429" i="19"/>
  <c r="H479" i="19" s="1"/>
  <c r="F429" i="19"/>
  <c r="E429" i="19"/>
  <c r="J428" i="19"/>
  <c r="H428" i="19"/>
  <c r="G428" i="19"/>
  <c r="E428" i="19"/>
  <c r="F428" i="19" s="1"/>
  <c r="J427" i="19"/>
  <c r="H427" i="19"/>
  <c r="G427" i="19"/>
  <c r="F427" i="19"/>
  <c r="E427" i="19"/>
  <c r="J426" i="19"/>
  <c r="G426" i="19"/>
  <c r="E426" i="19"/>
  <c r="F426" i="19" s="1"/>
  <c r="J425" i="19"/>
  <c r="H425" i="19"/>
  <c r="G425" i="19"/>
  <c r="E425" i="19"/>
  <c r="J424" i="19"/>
  <c r="G424" i="19"/>
  <c r="E424" i="19"/>
  <c r="F424" i="19" s="1"/>
  <c r="J423" i="19"/>
  <c r="G423" i="19"/>
  <c r="E423" i="19"/>
  <c r="F473" i="19" s="1"/>
  <c r="J422" i="19"/>
  <c r="G422" i="19"/>
  <c r="H422" i="19" s="1"/>
  <c r="F422" i="19"/>
  <c r="E422" i="19"/>
  <c r="J421" i="19"/>
  <c r="G421" i="19"/>
  <c r="H471" i="19" s="1"/>
  <c r="F421" i="19"/>
  <c r="E421" i="19"/>
  <c r="J420" i="19"/>
  <c r="H420" i="19"/>
  <c r="G420" i="19"/>
  <c r="E420" i="19"/>
  <c r="J419" i="19"/>
  <c r="H419" i="19"/>
  <c r="G419" i="19"/>
  <c r="F419" i="19"/>
  <c r="E419" i="19"/>
  <c r="J418" i="19"/>
  <c r="G418" i="19"/>
  <c r="E418" i="19"/>
  <c r="J417" i="19"/>
  <c r="H417" i="19"/>
  <c r="G417" i="19"/>
  <c r="E417" i="19"/>
  <c r="J416" i="19"/>
  <c r="G416" i="19"/>
  <c r="E416" i="19"/>
  <c r="F416" i="19" s="1"/>
  <c r="J415" i="19"/>
  <c r="G415" i="19"/>
  <c r="E415" i="19"/>
  <c r="F465" i="19" s="1"/>
  <c r="J414" i="19"/>
  <c r="G414" i="19"/>
  <c r="H414" i="19" s="1"/>
  <c r="F414" i="19"/>
  <c r="E414" i="19"/>
  <c r="J413" i="19"/>
  <c r="G413" i="19"/>
  <c r="H463" i="19" s="1"/>
  <c r="F413" i="19"/>
  <c r="E413" i="19"/>
  <c r="J412" i="19"/>
  <c r="H412" i="19"/>
  <c r="G412" i="19"/>
  <c r="E412" i="19"/>
  <c r="J411" i="19"/>
  <c r="H411" i="19"/>
  <c r="G411" i="19"/>
  <c r="F411" i="19"/>
  <c r="E411" i="19"/>
  <c r="J410" i="19"/>
  <c r="G410" i="19"/>
  <c r="E410" i="19"/>
  <c r="F410" i="19" s="1"/>
  <c r="J409" i="19"/>
  <c r="H409" i="19"/>
  <c r="G409" i="19"/>
  <c r="E409" i="19"/>
  <c r="J408" i="19"/>
  <c r="G408" i="19"/>
  <c r="H408" i="19" s="1"/>
  <c r="E408" i="19"/>
  <c r="F408" i="19" s="1"/>
  <c r="J407" i="19"/>
  <c r="G407" i="19"/>
  <c r="E407" i="19"/>
  <c r="F457" i="19" s="1"/>
  <c r="J406" i="19"/>
  <c r="G406" i="19"/>
  <c r="H406" i="19" s="1"/>
  <c r="F406" i="19"/>
  <c r="E406" i="19"/>
  <c r="J405" i="19"/>
  <c r="G405" i="19"/>
  <c r="H455" i="19" s="1"/>
  <c r="F405" i="19"/>
  <c r="E405" i="19"/>
  <c r="J404" i="19"/>
  <c r="H404" i="19"/>
  <c r="G404" i="19"/>
  <c r="E404" i="19"/>
  <c r="F404" i="19" s="1"/>
  <c r="J403" i="19"/>
  <c r="H403" i="19"/>
  <c r="G403" i="19"/>
  <c r="F403" i="19"/>
  <c r="E403" i="19"/>
  <c r="J402" i="19"/>
  <c r="G402" i="19"/>
  <c r="E402" i="19"/>
  <c r="F402" i="19" s="1"/>
  <c r="J401" i="19"/>
  <c r="H401" i="19"/>
  <c r="G401" i="19"/>
  <c r="E401" i="19"/>
  <c r="J400" i="19"/>
  <c r="G400" i="19"/>
  <c r="E400" i="19"/>
  <c r="F400" i="19" s="1"/>
  <c r="J399" i="19"/>
  <c r="G399" i="19"/>
  <c r="E399" i="19"/>
  <c r="F449" i="19" s="1"/>
  <c r="J398" i="19"/>
  <c r="G398" i="19"/>
  <c r="H398" i="19" s="1"/>
  <c r="F398" i="19"/>
  <c r="E398" i="19"/>
  <c r="J397" i="19"/>
  <c r="G397" i="19"/>
  <c r="H447" i="19" s="1"/>
  <c r="F397" i="19"/>
  <c r="E397" i="19"/>
  <c r="J396" i="19"/>
  <c r="H396" i="19"/>
  <c r="G396" i="19"/>
  <c r="E396" i="19"/>
  <c r="F396" i="19" s="1"/>
  <c r="J395" i="19"/>
  <c r="H395" i="19"/>
  <c r="G395" i="19"/>
  <c r="F395" i="19"/>
  <c r="E395" i="19"/>
  <c r="J394" i="19"/>
  <c r="G394" i="19"/>
  <c r="E394" i="19"/>
  <c r="F394" i="19" s="1"/>
  <c r="J393" i="19"/>
  <c r="H393" i="19"/>
  <c r="G393" i="19"/>
  <c r="E393" i="19"/>
  <c r="J392" i="19"/>
  <c r="G392" i="19"/>
  <c r="E392" i="19"/>
  <c r="F392" i="19" s="1"/>
  <c r="J391" i="19"/>
  <c r="G391" i="19"/>
  <c r="E391" i="19"/>
  <c r="F441" i="19" s="1"/>
  <c r="J390" i="19"/>
  <c r="G390" i="19"/>
  <c r="H390" i="19" s="1"/>
  <c r="F390" i="19"/>
  <c r="E390" i="19"/>
  <c r="J389" i="19"/>
  <c r="G389" i="19"/>
  <c r="H439" i="19" s="1"/>
  <c r="F389" i="19"/>
  <c r="E389" i="19"/>
  <c r="J388" i="19"/>
  <c r="H388" i="19"/>
  <c r="G388" i="19"/>
  <c r="E388" i="19"/>
  <c r="J387" i="19"/>
  <c r="H387" i="19"/>
  <c r="G387" i="19"/>
  <c r="F387" i="19"/>
  <c r="E387" i="19"/>
  <c r="J386" i="19"/>
  <c r="G386" i="19"/>
  <c r="E386" i="19"/>
  <c r="J385" i="19"/>
  <c r="H385" i="19"/>
  <c r="G385" i="19"/>
  <c r="E385" i="19"/>
  <c r="J384" i="19"/>
  <c r="G384" i="19"/>
  <c r="E384" i="19"/>
  <c r="F384" i="19" s="1"/>
  <c r="J383" i="19"/>
  <c r="G383" i="19"/>
  <c r="E383" i="19"/>
  <c r="F433" i="19" s="1"/>
  <c r="J382" i="19"/>
  <c r="G382" i="19"/>
  <c r="H382" i="19" s="1"/>
  <c r="F382" i="19"/>
  <c r="E382" i="19"/>
  <c r="J381" i="19"/>
  <c r="G381" i="19"/>
  <c r="H431" i="19" s="1"/>
  <c r="F381" i="19"/>
  <c r="E381" i="19"/>
  <c r="J380" i="19"/>
  <c r="H380" i="19"/>
  <c r="G380" i="19"/>
  <c r="E380" i="19"/>
  <c r="J379" i="19"/>
  <c r="H379" i="19"/>
  <c r="G379" i="19"/>
  <c r="F379" i="19"/>
  <c r="E379" i="19"/>
  <c r="J378" i="19"/>
  <c r="G378" i="19"/>
  <c r="E378" i="19"/>
  <c r="F378" i="19" s="1"/>
  <c r="J377" i="19"/>
  <c r="H377" i="19"/>
  <c r="G377" i="19"/>
  <c r="E377" i="19"/>
  <c r="J376" i="19"/>
  <c r="G376" i="19"/>
  <c r="H376" i="19" s="1"/>
  <c r="E376" i="19"/>
  <c r="F376" i="19" s="1"/>
  <c r="J375" i="19"/>
  <c r="G375" i="19"/>
  <c r="E375" i="19"/>
  <c r="F425" i="19" s="1"/>
  <c r="J374" i="19"/>
  <c r="G374" i="19"/>
  <c r="H374" i="19" s="1"/>
  <c r="F374" i="19"/>
  <c r="E374" i="19"/>
  <c r="J373" i="19"/>
  <c r="G373" i="19"/>
  <c r="H423" i="19" s="1"/>
  <c r="F373" i="19"/>
  <c r="E373" i="19"/>
  <c r="J372" i="19"/>
  <c r="H372" i="19"/>
  <c r="G372" i="19"/>
  <c r="E372" i="19"/>
  <c r="J371" i="19"/>
  <c r="H371" i="19"/>
  <c r="G371" i="19"/>
  <c r="F371" i="19"/>
  <c r="E371" i="19"/>
  <c r="J370" i="19"/>
  <c r="G370" i="19"/>
  <c r="E370" i="19"/>
  <c r="F370" i="19" s="1"/>
  <c r="J369" i="19"/>
  <c r="H369" i="19"/>
  <c r="G369" i="19"/>
  <c r="E369" i="19"/>
  <c r="J368" i="19"/>
  <c r="G368" i="19"/>
  <c r="E368" i="19"/>
  <c r="F368" i="19" s="1"/>
  <c r="J367" i="19"/>
  <c r="G367" i="19"/>
  <c r="E367" i="19"/>
  <c r="F417" i="19" s="1"/>
  <c r="J366" i="19"/>
  <c r="G366" i="19"/>
  <c r="H366" i="19" s="1"/>
  <c r="F366" i="19"/>
  <c r="E366" i="19"/>
  <c r="J365" i="19"/>
  <c r="G365" i="19"/>
  <c r="H415" i="19" s="1"/>
  <c r="F365" i="19"/>
  <c r="E365" i="19"/>
  <c r="J364" i="19"/>
  <c r="H364" i="19"/>
  <c r="G364" i="19"/>
  <c r="E364" i="19"/>
  <c r="J363" i="19"/>
  <c r="H363" i="19"/>
  <c r="G363" i="19"/>
  <c r="F363" i="19"/>
  <c r="E363" i="19"/>
  <c r="J362" i="19"/>
  <c r="G362" i="19"/>
  <c r="E362" i="19"/>
  <c r="F362" i="19" s="1"/>
  <c r="J361" i="19"/>
  <c r="H361" i="19"/>
  <c r="G361" i="19"/>
  <c r="E361" i="19"/>
  <c r="J360" i="19"/>
  <c r="G360" i="19"/>
  <c r="E360" i="19"/>
  <c r="F360" i="19" s="1"/>
  <c r="J359" i="19"/>
  <c r="G359" i="19"/>
  <c r="E359" i="19"/>
  <c r="F409" i="19" s="1"/>
  <c r="J358" i="19"/>
  <c r="G358" i="19"/>
  <c r="H358" i="19" s="1"/>
  <c r="F358" i="19"/>
  <c r="E358" i="19"/>
  <c r="J357" i="19"/>
  <c r="G357" i="19"/>
  <c r="H407" i="19" s="1"/>
  <c r="F357" i="19"/>
  <c r="E357" i="19"/>
  <c r="J356" i="19"/>
  <c r="H356" i="19"/>
  <c r="G356" i="19"/>
  <c r="E356" i="19"/>
  <c r="J355" i="19"/>
  <c r="H355" i="19"/>
  <c r="G355" i="19"/>
  <c r="F355" i="19"/>
  <c r="E355" i="19"/>
  <c r="J354" i="19"/>
  <c r="G354" i="19"/>
  <c r="E354" i="19"/>
  <c r="J353" i="19"/>
  <c r="H353" i="19"/>
  <c r="G353" i="19"/>
  <c r="E353" i="19"/>
  <c r="J352" i="19"/>
  <c r="G352" i="19"/>
  <c r="E352" i="19"/>
  <c r="F352" i="19" s="1"/>
  <c r="J351" i="19"/>
  <c r="G351" i="19"/>
  <c r="E351" i="19"/>
  <c r="F401" i="19" s="1"/>
  <c r="J350" i="19"/>
  <c r="G350" i="19"/>
  <c r="H350" i="19" s="1"/>
  <c r="F350" i="19"/>
  <c r="E350" i="19"/>
  <c r="J349" i="19"/>
  <c r="G349" i="19"/>
  <c r="H399" i="19" s="1"/>
  <c r="F349" i="19"/>
  <c r="E349" i="19"/>
  <c r="J348" i="19"/>
  <c r="H348" i="19"/>
  <c r="G348" i="19"/>
  <c r="E348" i="19"/>
  <c r="J347" i="19"/>
  <c r="H347" i="19"/>
  <c r="G347" i="19"/>
  <c r="F347" i="19"/>
  <c r="E347" i="19"/>
  <c r="J346" i="19"/>
  <c r="G346" i="19"/>
  <c r="E346" i="19"/>
  <c r="F346" i="19" s="1"/>
  <c r="J345" i="19"/>
  <c r="H345" i="19"/>
  <c r="G345" i="19"/>
  <c r="E345" i="19"/>
  <c r="J344" i="19"/>
  <c r="G344" i="19"/>
  <c r="H344" i="19" s="1"/>
  <c r="E344" i="19"/>
  <c r="F344" i="19" s="1"/>
  <c r="J343" i="19"/>
  <c r="G343" i="19"/>
  <c r="E343" i="19"/>
  <c r="F393" i="19" s="1"/>
  <c r="J342" i="19"/>
  <c r="G342" i="19"/>
  <c r="H342" i="19" s="1"/>
  <c r="F342" i="19"/>
  <c r="E342" i="19"/>
  <c r="J341" i="19"/>
  <c r="G341" i="19"/>
  <c r="H391" i="19" s="1"/>
  <c r="F341" i="19"/>
  <c r="E341" i="19"/>
  <c r="J340" i="19"/>
  <c r="H340" i="19"/>
  <c r="G340" i="19"/>
  <c r="E340" i="19"/>
  <c r="J339" i="19"/>
  <c r="H339" i="19"/>
  <c r="G339" i="19"/>
  <c r="F339" i="19"/>
  <c r="E339" i="19"/>
  <c r="J338" i="19"/>
  <c r="G338" i="19"/>
  <c r="E338" i="19"/>
  <c r="F338" i="19" s="1"/>
  <c r="J337" i="19"/>
  <c r="H337" i="19"/>
  <c r="G337" i="19"/>
  <c r="E337" i="19"/>
  <c r="J336" i="19"/>
  <c r="G336" i="19"/>
  <c r="E336" i="19"/>
  <c r="F336" i="19" s="1"/>
  <c r="J335" i="19"/>
  <c r="G335" i="19"/>
  <c r="E335" i="19"/>
  <c r="F385" i="19" s="1"/>
  <c r="J334" i="19"/>
  <c r="G334" i="19"/>
  <c r="H334" i="19" s="1"/>
  <c r="F334" i="19"/>
  <c r="E334" i="19"/>
  <c r="E489" i="19" s="1"/>
  <c r="J333" i="19"/>
  <c r="G333" i="19"/>
  <c r="H383" i="19" s="1"/>
  <c r="F333" i="19"/>
  <c r="E333" i="19"/>
  <c r="J332" i="19"/>
  <c r="H332" i="19"/>
  <c r="G332" i="19"/>
  <c r="E332" i="19"/>
  <c r="J331" i="19"/>
  <c r="H331" i="19"/>
  <c r="G331" i="19"/>
  <c r="F331" i="19"/>
  <c r="E331" i="19"/>
  <c r="J330" i="19"/>
  <c r="G330" i="19"/>
  <c r="E330" i="19"/>
  <c r="F330" i="19" s="1"/>
  <c r="J329" i="19"/>
  <c r="H329" i="19"/>
  <c r="G329" i="19"/>
  <c r="E329" i="19"/>
  <c r="J328" i="19"/>
  <c r="G328" i="19"/>
  <c r="E328" i="19"/>
  <c r="F328" i="19" s="1"/>
  <c r="J327" i="19"/>
  <c r="G327" i="19"/>
  <c r="E327" i="19"/>
  <c r="F377" i="19" s="1"/>
  <c r="J326" i="19"/>
  <c r="G326" i="19"/>
  <c r="H326" i="19" s="1"/>
  <c r="F326" i="19"/>
  <c r="E326" i="19"/>
  <c r="J325" i="19"/>
  <c r="G325" i="19"/>
  <c r="H375" i="19" s="1"/>
  <c r="F325" i="19"/>
  <c r="E325" i="19"/>
  <c r="J324" i="19"/>
  <c r="H324" i="19"/>
  <c r="G324" i="19"/>
  <c r="E324" i="19"/>
  <c r="J323" i="19"/>
  <c r="H323" i="19"/>
  <c r="G323" i="19"/>
  <c r="F323" i="19"/>
  <c r="E323" i="19"/>
  <c r="J322" i="19"/>
  <c r="G322" i="19"/>
  <c r="E322" i="19"/>
  <c r="J321" i="19"/>
  <c r="H321" i="19"/>
  <c r="G321" i="19"/>
  <c r="E321" i="19"/>
  <c r="J320" i="19"/>
  <c r="G320" i="19"/>
  <c r="E320" i="19"/>
  <c r="F320" i="19" s="1"/>
  <c r="J319" i="19"/>
  <c r="G319" i="19"/>
  <c r="E319" i="19"/>
  <c r="F369" i="19" s="1"/>
  <c r="J318" i="19"/>
  <c r="G318" i="19"/>
  <c r="H318" i="19" s="1"/>
  <c r="F318" i="19"/>
  <c r="E318" i="19"/>
  <c r="J317" i="19"/>
  <c r="G317" i="19"/>
  <c r="H367" i="19" s="1"/>
  <c r="F317" i="19"/>
  <c r="E317" i="19"/>
  <c r="J316" i="19"/>
  <c r="H316" i="19"/>
  <c r="G316" i="19"/>
  <c r="E316" i="19"/>
  <c r="J315" i="19"/>
  <c r="H315" i="19"/>
  <c r="G315" i="19"/>
  <c r="F315" i="19"/>
  <c r="E315" i="19"/>
  <c r="J314" i="19"/>
  <c r="G314" i="19"/>
  <c r="E314" i="19"/>
  <c r="J313" i="19"/>
  <c r="H313" i="19"/>
  <c r="G313" i="19"/>
  <c r="E313" i="19"/>
  <c r="J312" i="19"/>
  <c r="G312" i="19"/>
  <c r="E312" i="19"/>
  <c r="F312" i="19" s="1"/>
  <c r="J311" i="19"/>
  <c r="G311" i="19"/>
  <c r="E311" i="19"/>
  <c r="F361" i="19" s="1"/>
  <c r="J310" i="19"/>
  <c r="G310" i="19"/>
  <c r="H310" i="19" s="1"/>
  <c r="F310" i="19"/>
  <c r="E310" i="19"/>
  <c r="J309" i="19"/>
  <c r="G309" i="19"/>
  <c r="H359" i="19" s="1"/>
  <c r="F309" i="19"/>
  <c r="E309" i="19"/>
  <c r="J308" i="19"/>
  <c r="H308" i="19"/>
  <c r="G308" i="19"/>
  <c r="E308" i="19"/>
  <c r="J307" i="19"/>
  <c r="H307" i="19"/>
  <c r="G307" i="19"/>
  <c r="F307" i="19"/>
  <c r="E307" i="19"/>
  <c r="J306" i="19"/>
  <c r="G306" i="19"/>
  <c r="E306" i="19"/>
  <c r="J305" i="19"/>
  <c r="H305" i="19"/>
  <c r="G305" i="19"/>
  <c r="E305" i="19"/>
  <c r="J304" i="19"/>
  <c r="G304" i="19"/>
  <c r="E304" i="19"/>
  <c r="F304" i="19" s="1"/>
  <c r="J303" i="19"/>
  <c r="G303" i="19"/>
  <c r="E303" i="19"/>
  <c r="F353" i="19" s="1"/>
  <c r="J302" i="19"/>
  <c r="G302" i="19"/>
  <c r="H302" i="19" s="1"/>
  <c r="F302" i="19"/>
  <c r="E302" i="19"/>
  <c r="J301" i="19"/>
  <c r="G301" i="19"/>
  <c r="H351" i="19" s="1"/>
  <c r="F301" i="19"/>
  <c r="E301" i="19"/>
  <c r="J300" i="19"/>
  <c r="H300" i="19"/>
  <c r="G300" i="19"/>
  <c r="E300" i="19"/>
  <c r="F300" i="19" s="1"/>
  <c r="J299" i="19"/>
  <c r="H299" i="19"/>
  <c r="G299" i="19"/>
  <c r="F299" i="19"/>
  <c r="E299" i="19"/>
  <c r="J298" i="19"/>
  <c r="G298" i="19"/>
  <c r="E298" i="19"/>
  <c r="J297" i="19"/>
  <c r="H297" i="19"/>
  <c r="G297" i="19"/>
  <c r="E297" i="19"/>
  <c r="J296" i="19"/>
  <c r="G296" i="19"/>
  <c r="E296" i="19"/>
  <c r="F296" i="19" s="1"/>
  <c r="J295" i="19"/>
  <c r="G295" i="19"/>
  <c r="E295" i="19"/>
  <c r="F345" i="19" s="1"/>
  <c r="J294" i="19"/>
  <c r="G294" i="19"/>
  <c r="H294" i="19" s="1"/>
  <c r="F294" i="19"/>
  <c r="E294" i="19"/>
  <c r="J293" i="19"/>
  <c r="G293" i="19"/>
  <c r="H343" i="19" s="1"/>
  <c r="F293" i="19"/>
  <c r="E293" i="19"/>
  <c r="J292" i="19"/>
  <c r="H292" i="19"/>
  <c r="G292" i="19"/>
  <c r="E292" i="19"/>
  <c r="J291" i="19"/>
  <c r="H291" i="19"/>
  <c r="G291" i="19"/>
  <c r="F291" i="19"/>
  <c r="E291" i="19"/>
  <c r="J290" i="19"/>
  <c r="G290" i="19"/>
  <c r="E290" i="19"/>
  <c r="J289" i="19"/>
  <c r="H289" i="19"/>
  <c r="G289" i="19"/>
  <c r="E289" i="19"/>
  <c r="J288" i="19"/>
  <c r="G288" i="19"/>
  <c r="E288" i="19"/>
  <c r="F288" i="19" s="1"/>
  <c r="J287" i="19"/>
  <c r="G287" i="19"/>
  <c r="E287" i="19"/>
  <c r="F337" i="19" s="1"/>
  <c r="J286" i="19"/>
  <c r="G286" i="19"/>
  <c r="H286" i="19" s="1"/>
  <c r="F286" i="19"/>
  <c r="E286" i="19"/>
  <c r="J285" i="19"/>
  <c r="G285" i="19"/>
  <c r="H335" i="19" s="1"/>
  <c r="F285" i="19"/>
  <c r="E285" i="19"/>
  <c r="J284" i="19"/>
  <c r="H284" i="19"/>
  <c r="G284" i="19"/>
  <c r="E284" i="19"/>
  <c r="J283" i="19"/>
  <c r="H283" i="19"/>
  <c r="G283" i="19"/>
  <c r="F283" i="19"/>
  <c r="E283" i="19"/>
  <c r="J282" i="19"/>
  <c r="G282" i="19"/>
  <c r="E282" i="19"/>
  <c r="J281" i="19"/>
  <c r="H281" i="19"/>
  <c r="G281" i="19"/>
  <c r="E281" i="19"/>
  <c r="J280" i="19"/>
  <c r="G280" i="19"/>
  <c r="E280" i="19"/>
  <c r="F280" i="19" s="1"/>
  <c r="J279" i="19"/>
  <c r="G279" i="19"/>
  <c r="E279" i="19"/>
  <c r="F329" i="19" s="1"/>
  <c r="J278" i="19"/>
  <c r="G278" i="19"/>
  <c r="H278" i="19" s="1"/>
  <c r="F278" i="19"/>
  <c r="E278" i="19"/>
  <c r="J277" i="19"/>
  <c r="G277" i="19"/>
  <c r="H327" i="19" s="1"/>
  <c r="F277" i="19"/>
  <c r="E277" i="19"/>
  <c r="J276" i="19"/>
  <c r="H276" i="19"/>
  <c r="G276" i="19"/>
  <c r="E276" i="19"/>
  <c r="J275" i="19"/>
  <c r="H275" i="19"/>
  <c r="G275" i="19"/>
  <c r="F275" i="19"/>
  <c r="E275" i="19"/>
  <c r="J274" i="19"/>
  <c r="G274" i="19"/>
  <c r="E274" i="19"/>
  <c r="J273" i="19"/>
  <c r="H273" i="19"/>
  <c r="G273" i="19"/>
  <c r="E273" i="19"/>
  <c r="J272" i="19"/>
  <c r="G272" i="19"/>
  <c r="E272" i="19"/>
  <c r="F272" i="19" s="1"/>
  <c r="J271" i="19"/>
  <c r="G271" i="19"/>
  <c r="E271" i="19"/>
  <c r="F321" i="19" s="1"/>
  <c r="J270" i="19"/>
  <c r="G270" i="19"/>
  <c r="H270" i="19" s="1"/>
  <c r="F270" i="19"/>
  <c r="E270" i="19"/>
  <c r="J269" i="19"/>
  <c r="G269" i="19"/>
  <c r="H319" i="19" s="1"/>
  <c r="F269" i="19"/>
  <c r="E269" i="19"/>
  <c r="J268" i="19"/>
  <c r="H268" i="19"/>
  <c r="G268" i="19"/>
  <c r="E268" i="19"/>
  <c r="J267" i="19"/>
  <c r="H267" i="19"/>
  <c r="G267" i="19"/>
  <c r="F267" i="19"/>
  <c r="E267" i="19"/>
  <c r="J266" i="19"/>
  <c r="G266" i="19"/>
  <c r="E266" i="19"/>
  <c r="J265" i="19"/>
  <c r="H265" i="19"/>
  <c r="G265" i="19"/>
  <c r="E265" i="19"/>
  <c r="J264" i="19"/>
  <c r="G264" i="19"/>
  <c r="E264" i="19"/>
  <c r="F264" i="19" s="1"/>
  <c r="J263" i="19"/>
  <c r="G263" i="19"/>
  <c r="E263" i="19"/>
  <c r="F313" i="19" s="1"/>
  <c r="J262" i="19"/>
  <c r="G262" i="19"/>
  <c r="H262" i="19" s="1"/>
  <c r="F262" i="19"/>
  <c r="E262" i="19"/>
  <c r="J261" i="19"/>
  <c r="G261" i="19"/>
  <c r="H311" i="19" s="1"/>
  <c r="F261" i="19"/>
  <c r="E261" i="19"/>
  <c r="J260" i="19"/>
  <c r="H260" i="19"/>
  <c r="G260" i="19"/>
  <c r="E260" i="19"/>
  <c r="J259" i="19"/>
  <c r="H259" i="19"/>
  <c r="G259" i="19"/>
  <c r="F259" i="19"/>
  <c r="E259" i="19"/>
  <c r="J258" i="19"/>
  <c r="G258" i="19"/>
  <c r="E258" i="19"/>
  <c r="J257" i="19"/>
  <c r="H257" i="19"/>
  <c r="G257" i="19"/>
  <c r="E257" i="19"/>
  <c r="J256" i="19"/>
  <c r="G256" i="19"/>
  <c r="E256" i="19"/>
  <c r="F256" i="19" s="1"/>
  <c r="J255" i="19"/>
  <c r="G255" i="19"/>
  <c r="E255" i="19"/>
  <c r="F305" i="19" s="1"/>
  <c r="J254" i="19"/>
  <c r="G254" i="19"/>
  <c r="H254" i="19" s="1"/>
  <c r="F254" i="19"/>
  <c r="E254" i="19"/>
  <c r="J253" i="19"/>
  <c r="G253" i="19"/>
  <c r="H303" i="19" s="1"/>
  <c r="E253" i="19"/>
  <c r="J252" i="19"/>
  <c r="H252" i="19"/>
  <c r="G252" i="19"/>
  <c r="E252" i="19"/>
  <c r="J251" i="19"/>
  <c r="H251" i="19"/>
  <c r="G251" i="19"/>
  <c r="F251" i="19"/>
  <c r="E251" i="19"/>
  <c r="J250" i="19"/>
  <c r="G250" i="19"/>
  <c r="E250" i="19"/>
  <c r="F250" i="19" s="1"/>
  <c r="J249" i="19"/>
  <c r="H249" i="19"/>
  <c r="G249" i="19"/>
  <c r="E249" i="19"/>
  <c r="J248" i="19"/>
  <c r="G248" i="19"/>
  <c r="H248" i="19" s="1"/>
  <c r="E248" i="19"/>
  <c r="F248" i="19" s="1"/>
  <c r="J247" i="19"/>
  <c r="G247" i="19"/>
  <c r="E247" i="19"/>
  <c r="F297" i="19" s="1"/>
  <c r="J246" i="19"/>
  <c r="G246" i="19"/>
  <c r="H246" i="19" s="1"/>
  <c r="F246" i="19"/>
  <c r="E246" i="19"/>
  <c r="J245" i="19"/>
  <c r="G245" i="19"/>
  <c r="H295" i="19" s="1"/>
  <c r="E245" i="19"/>
  <c r="J244" i="19"/>
  <c r="H244" i="19"/>
  <c r="G244" i="19"/>
  <c r="E244" i="19"/>
  <c r="F244" i="19" s="1"/>
  <c r="J243" i="19"/>
  <c r="H243" i="19"/>
  <c r="G243" i="19"/>
  <c r="F243" i="19"/>
  <c r="E243" i="19"/>
  <c r="J242" i="19"/>
  <c r="G242" i="19"/>
  <c r="E242" i="19"/>
  <c r="F242" i="19" s="1"/>
  <c r="J241" i="19"/>
  <c r="H241" i="19"/>
  <c r="G241" i="19"/>
  <c r="E241" i="19"/>
  <c r="J240" i="19"/>
  <c r="G240" i="19"/>
  <c r="E240" i="19"/>
  <c r="F240" i="19" s="1"/>
  <c r="J239" i="19"/>
  <c r="G239" i="19"/>
  <c r="E239" i="19"/>
  <c r="F289" i="19" s="1"/>
  <c r="J238" i="19"/>
  <c r="G238" i="19"/>
  <c r="H238" i="19" s="1"/>
  <c r="F238" i="19"/>
  <c r="E238" i="19"/>
  <c r="J237" i="19"/>
  <c r="G237" i="19"/>
  <c r="H287" i="19" s="1"/>
  <c r="E237" i="19"/>
  <c r="J236" i="19"/>
  <c r="H236" i="19"/>
  <c r="G236" i="19"/>
  <c r="E236" i="19"/>
  <c r="F236" i="19" s="1"/>
  <c r="J235" i="19"/>
  <c r="H235" i="19"/>
  <c r="G235" i="19"/>
  <c r="F235" i="19"/>
  <c r="E235" i="19"/>
  <c r="J234" i="19"/>
  <c r="G234" i="19"/>
  <c r="E234" i="19"/>
  <c r="J233" i="19"/>
  <c r="H233" i="19"/>
  <c r="G233" i="19"/>
  <c r="E233" i="19"/>
  <c r="J232" i="19"/>
  <c r="G232" i="19"/>
  <c r="E232" i="19"/>
  <c r="F232" i="19" s="1"/>
  <c r="J231" i="19"/>
  <c r="G231" i="19"/>
  <c r="E231" i="19"/>
  <c r="F281" i="19" s="1"/>
  <c r="J230" i="19"/>
  <c r="G230" i="19"/>
  <c r="H230" i="19" s="1"/>
  <c r="F230" i="19"/>
  <c r="E230" i="19"/>
  <c r="J229" i="19"/>
  <c r="G229" i="19"/>
  <c r="H279" i="19" s="1"/>
  <c r="F229" i="19"/>
  <c r="E229" i="19"/>
  <c r="J228" i="19"/>
  <c r="H228" i="19"/>
  <c r="G228" i="19"/>
  <c r="E228" i="19"/>
  <c r="J227" i="19"/>
  <c r="H227" i="19"/>
  <c r="G227" i="19"/>
  <c r="F227" i="19"/>
  <c r="E227" i="19"/>
  <c r="J226" i="19"/>
  <c r="G226" i="19"/>
  <c r="E226" i="19"/>
  <c r="J225" i="19"/>
  <c r="H225" i="19"/>
  <c r="G225" i="19"/>
  <c r="E225" i="19"/>
  <c r="J224" i="19"/>
  <c r="G224" i="19"/>
  <c r="E224" i="19"/>
  <c r="F224" i="19" s="1"/>
  <c r="J223" i="19"/>
  <c r="G223" i="19"/>
  <c r="E223" i="19"/>
  <c r="F273" i="19" s="1"/>
  <c r="J222" i="19"/>
  <c r="G222" i="19"/>
  <c r="H222" i="19" s="1"/>
  <c r="F222" i="19"/>
  <c r="E222" i="19"/>
  <c r="J221" i="19"/>
  <c r="G221" i="19"/>
  <c r="H271" i="19" s="1"/>
  <c r="E221" i="19"/>
  <c r="J220" i="19"/>
  <c r="H220" i="19"/>
  <c r="G220" i="19"/>
  <c r="E220" i="19"/>
  <c r="J219" i="19"/>
  <c r="H219" i="19"/>
  <c r="G219" i="19"/>
  <c r="F219" i="19"/>
  <c r="E219" i="19"/>
  <c r="J218" i="19"/>
  <c r="G218" i="19"/>
  <c r="E218" i="19"/>
  <c r="J217" i="19"/>
  <c r="H217" i="19"/>
  <c r="G217" i="19"/>
  <c r="E217" i="19"/>
  <c r="J216" i="19"/>
  <c r="G216" i="19"/>
  <c r="E216" i="19"/>
  <c r="F216" i="19" s="1"/>
  <c r="J215" i="19"/>
  <c r="G215" i="19"/>
  <c r="E215" i="19"/>
  <c r="F265" i="19" s="1"/>
  <c r="J214" i="19"/>
  <c r="G214" i="19"/>
  <c r="H214" i="19" s="1"/>
  <c r="F214" i="19"/>
  <c r="E214" i="19"/>
  <c r="J213" i="19"/>
  <c r="G213" i="19"/>
  <c r="H263" i="19" s="1"/>
  <c r="E213" i="19"/>
  <c r="J212" i="19"/>
  <c r="H212" i="19"/>
  <c r="G212" i="19"/>
  <c r="E212" i="19"/>
  <c r="F212" i="19" s="1"/>
  <c r="J211" i="19"/>
  <c r="H211" i="19"/>
  <c r="G211" i="19"/>
  <c r="F211" i="19"/>
  <c r="E211" i="19"/>
  <c r="J210" i="19"/>
  <c r="G210" i="19"/>
  <c r="E210" i="19"/>
  <c r="J209" i="19"/>
  <c r="H209" i="19"/>
  <c r="G209" i="19"/>
  <c r="E209" i="19"/>
  <c r="J208" i="19"/>
  <c r="G208" i="19"/>
  <c r="E208" i="19"/>
  <c r="F208" i="19" s="1"/>
  <c r="J207" i="19"/>
  <c r="G207" i="19"/>
  <c r="E207" i="19"/>
  <c r="F257" i="19" s="1"/>
  <c r="J206" i="19"/>
  <c r="G206" i="19"/>
  <c r="H206" i="19" s="1"/>
  <c r="F206" i="19"/>
  <c r="E206" i="19"/>
  <c r="J205" i="19"/>
  <c r="G205" i="19"/>
  <c r="H255" i="19" s="1"/>
  <c r="E205" i="19"/>
  <c r="J204" i="19"/>
  <c r="H204" i="19"/>
  <c r="G204" i="19"/>
  <c r="E204" i="19"/>
  <c r="F204" i="19" s="1"/>
  <c r="J203" i="19"/>
  <c r="H203" i="19"/>
  <c r="G203" i="19"/>
  <c r="F203" i="19"/>
  <c r="E203" i="19"/>
  <c r="F253" i="19" s="1"/>
  <c r="J202" i="19"/>
  <c r="G202" i="19"/>
  <c r="E202" i="19"/>
  <c r="F202" i="19" s="1"/>
  <c r="J201" i="19"/>
  <c r="H201" i="19"/>
  <c r="G201" i="19"/>
  <c r="E201" i="19"/>
  <c r="J200" i="19"/>
  <c r="G200" i="19"/>
  <c r="E200" i="19"/>
  <c r="F200" i="19" s="1"/>
  <c r="J199" i="19"/>
  <c r="G199" i="19"/>
  <c r="E199" i="19"/>
  <c r="F249" i="19" s="1"/>
  <c r="J198" i="19"/>
  <c r="G198" i="19"/>
  <c r="H198" i="19" s="1"/>
  <c r="F198" i="19"/>
  <c r="E198" i="19"/>
  <c r="J197" i="19"/>
  <c r="G197" i="19"/>
  <c r="H247" i="19" s="1"/>
  <c r="F197" i="19"/>
  <c r="E197" i="19"/>
  <c r="J196" i="19"/>
  <c r="H196" i="19"/>
  <c r="G196" i="19"/>
  <c r="E196" i="19"/>
  <c r="J195" i="19"/>
  <c r="H195" i="19"/>
  <c r="G195" i="19"/>
  <c r="F195" i="19"/>
  <c r="E195" i="19"/>
  <c r="F245" i="19" s="1"/>
  <c r="J194" i="19"/>
  <c r="G194" i="19"/>
  <c r="E194" i="19"/>
  <c r="F194" i="19" s="1"/>
  <c r="J193" i="19"/>
  <c r="H193" i="19"/>
  <c r="G193" i="19"/>
  <c r="E193" i="19"/>
  <c r="J192" i="19"/>
  <c r="G192" i="19"/>
  <c r="H192" i="19" s="1"/>
  <c r="E192" i="19"/>
  <c r="J191" i="19"/>
  <c r="G191" i="19"/>
  <c r="E191" i="19"/>
  <c r="F241" i="19" s="1"/>
  <c r="J190" i="19"/>
  <c r="G190" i="19"/>
  <c r="H190" i="19" s="1"/>
  <c r="F190" i="19"/>
  <c r="E190" i="19"/>
  <c r="J189" i="19"/>
  <c r="G189" i="19"/>
  <c r="H239" i="19" s="1"/>
  <c r="E189" i="19"/>
  <c r="J188" i="19"/>
  <c r="H188" i="19"/>
  <c r="G188" i="19"/>
  <c r="E188" i="19"/>
  <c r="J187" i="19"/>
  <c r="G187" i="19"/>
  <c r="F187" i="19"/>
  <c r="E187" i="19"/>
  <c r="F237" i="19" s="1"/>
  <c r="J186" i="19"/>
  <c r="G186" i="19"/>
  <c r="E186" i="19"/>
  <c r="F186" i="19" s="1"/>
  <c r="J185" i="19"/>
  <c r="H185" i="19"/>
  <c r="G185" i="19"/>
  <c r="E185" i="19"/>
  <c r="J184" i="19"/>
  <c r="G184" i="19"/>
  <c r="H184" i="19" s="1"/>
  <c r="E184" i="19"/>
  <c r="J183" i="19"/>
  <c r="G183" i="19"/>
  <c r="E183" i="19"/>
  <c r="F233" i="19" s="1"/>
  <c r="J182" i="19"/>
  <c r="G182" i="19"/>
  <c r="F182" i="19"/>
  <c r="E182" i="19"/>
  <c r="J181" i="19"/>
  <c r="G181" i="19"/>
  <c r="H231" i="19" s="1"/>
  <c r="E181" i="19"/>
  <c r="J180" i="19"/>
  <c r="H180" i="19"/>
  <c r="G180" i="19"/>
  <c r="E180" i="19"/>
  <c r="J179" i="19"/>
  <c r="G179" i="19"/>
  <c r="F179" i="19"/>
  <c r="E179" i="19"/>
  <c r="J178" i="19"/>
  <c r="G178" i="19"/>
  <c r="E178" i="19"/>
  <c r="F178" i="19" s="1"/>
  <c r="J177" i="19"/>
  <c r="H177" i="19"/>
  <c r="G177" i="19"/>
  <c r="E177" i="19"/>
  <c r="J176" i="19"/>
  <c r="G176" i="19"/>
  <c r="H176" i="19" s="1"/>
  <c r="E176" i="19"/>
  <c r="J175" i="19"/>
  <c r="G175" i="19"/>
  <c r="E175" i="19"/>
  <c r="F225" i="19" s="1"/>
  <c r="J174" i="19"/>
  <c r="G174" i="19"/>
  <c r="F174" i="19"/>
  <c r="E174" i="19"/>
  <c r="J173" i="19"/>
  <c r="G173" i="19"/>
  <c r="H223" i="19" s="1"/>
  <c r="E173" i="19"/>
  <c r="J172" i="19"/>
  <c r="H172" i="19"/>
  <c r="G172" i="19"/>
  <c r="E172" i="19"/>
  <c r="J171" i="19"/>
  <c r="H171" i="19"/>
  <c r="G171" i="19"/>
  <c r="F171" i="19"/>
  <c r="E171" i="19"/>
  <c r="F221" i="19" s="1"/>
  <c r="J170" i="19"/>
  <c r="G170" i="19"/>
  <c r="E170" i="19"/>
  <c r="F170" i="19" s="1"/>
  <c r="J169" i="19"/>
  <c r="H169" i="19"/>
  <c r="G169" i="19"/>
  <c r="E169" i="19"/>
  <c r="J168" i="19"/>
  <c r="G168" i="19"/>
  <c r="H168" i="19" s="1"/>
  <c r="E168" i="19"/>
  <c r="J167" i="19"/>
  <c r="G167" i="19"/>
  <c r="E167" i="19"/>
  <c r="F217" i="19" s="1"/>
  <c r="J166" i="19"/>
  <c r="G166" i="19"/>
  <c r="F166" i="19"/>
  <c r="E166" i="19"/>
  <c r="J165" i="19"/>
  <c r="G165" i="19"/>
  <c r="H215" i="19" s="1"/>
  <c r="E165" i="19"/>
  <c r="J164" i="19"/>
  <c r="H164" i="19"/>
  <c r="G164" i="19"/>
  <c r="E164" i="19"/>
  <c r="J163" i="19"/>
  <c r="H163" i="19"/>
  <c r="G163" i="19"/>
  <c r="F163" i="19"/>
  <c r="E163" i="19"/>
  <c r="F213" i="19" s="1"/>
  <c r="J162" i="19"/>
  <c r="G162" i="19"/>
  <c r="E162" i="19"/>
  <c r="F162" i="19" s="1"/>
  <c r="J161" i="19"/>
  <c r="H161" i="19"/>
  <c r="G161" i="19"/>
  <c r="E161" i="19"/>
  <c r="J160" i="19"/>
  <c r="G160" i="19"/>
  <c r="H160" i="19" s="1"/>
  <c r="E160" i="19"/>
  <c r="J159" i="19"/>
  <c r="G159" i="19"/>
  <c r="E159" i="19"/>
  <c r="F209" i="19" s="1"/>
  <c r="J158" i="19"/>
  <c r="G158" i="19"/>
  <c r="H158" i="19" s="1"/>
  <c r="F158" i="19"/>
  <c r="E158" i="19"/>
  <c r="J157" i="19"/>
  <c r="G157" i="19"/>
  <c r="H207" i="19" s="1"/>
  <c r="E157" i="19"/>
  <c r="J156" i="19"/>
  <c r="H156" i="19"/>
  <c r="G156" i="19"/>
  <c r="E156" i="19"/>
  <c r="J155" i="19"/>
  <c r="H155" i="19"/>
  <c r="G155" i="19"/>
  <c r="F155" i="19"/>
  <c r="E155" i="19"/>
  <c r="F205" i="19" s="1"/>
  <c r="J154" i="19"/>
  <c r="G154" i="19"/>
  <c r="E154" i="19"/>
  <c r="J153" i="19"/>
  <c r="H153" i="19"/>
  <c r="G153" i="19"/>
  <c r="E153" i="19"/>
  <c r="J152" i="19"/>
  <c r="G152" i="19"/>
  <c r="H152" i="19" s="1"/>
  <c r="E152" i="19"/>
  <c r="F152" i="19" s="1"/>
  <c r="J151" i="19"/>
  <c r="G151" i="19"/>
  <c r="E151" i="19"/>
  <c r="F201" i="19" s="1"/>
  <c r="J150" i="19"/>
  <c r="G150" i="19"/>
  <c r="H150" i="19" s="1"/>
  <c r="F150" i="19"/>
  <c r="E150" i="19"/>
  <c r="J149" i="19"/>
  <c r="G149" i="19"/>
  <c r="H199" i="19" s="1"/>
  <c r="E149" i="19"/>
  <c r="J148" i="19"/>
  <c r="H148" i="19"/>
  <c r="G148" i="19"/>
  <c r="E148" i="19"/>
  <c r="J147" i="19"/>
  <c r="H147" i="19"/>
  <c r="G147" i="19"/>
  <c r="F147" i="19"/>
  <c r="E147" i="19"/>
  <c r="J146" i="19"/>
  <c r="G146" i="19"/>
  <c r="E146" i="19"/>
  <c r="F146" i="19" s="1"/>
  <c r="J145" i="19"/>
  <c r="H145" i="19"/>
  <c r="G145" i="19"/>
  <c r="E145" i="19"/>
  <c r="J144" i="19"/>
  <c r="G144" i="19"/>
  <c r="H144" i="19" s="1"/>
  <c r="E144" i="19"/>
  <c r="J143" i="19"/>
  <c r="G143" i="19"/>
  <c r="E143" i="19"/>
  <c r="F193" i="19" s="1"/>
  <c r="J142" i="19"/>
  <c r="G142" i="19"/>
  <c r="E142" i="19"/>
  <c r="J141" i="19"/>
  <c r="G141" i="19"/>
  <c r="H191" i="19" s="1"/>
  <c r="F141" i="19"/>
  <c r="E141" i="19"/>
  <c r="J140" i="19"/>
  <c r="G140" i="19"/>
  <c r="H140" i="19" s="1"/>
  <c r="E140" i="19"/>
  <c r="J139" i="19"/>
  <c r="G139" i="19"/>
  <c r="E139" i="19"/>
  <c r="F139" i="19" s="1"/>
  <c r="J138" i="19"/>
  <c r="G138" i="19"/>
  <c r="E138" i="19"/>
  <c r="J137" i="19"/>
  <c r="G137" i="19"/>
  <c r="H137" i="19" s="1"/>
  <c r="E137" i="19"/>
  <c r="J136" i="19"/>
  <c r="G136" i="19"/>
  <c r="E136" i="19"/>
  <c r="J135" i="19"/>
  <c r="G135" i="19"/>
  <c r="E135" i="19"/>
  <c r="F185" i="19" s="1"/>
  <c r="J134" i="19"/>
  <c r="G134" i="19"/>
  <c r="E134" i="19"/>
  <c r="J133" i="19"/>
  <c r="G133" i="19"/>
  <c r="H183" i="19" s="1"/>
  <c r="F133" i="19"/>
  <c r="E133" i="19"/>
  <c r="J132" i="19"/>
  <c r="G132" i="19"/>
  <c r="H132" i="19" s="1"/>
  <c r="E132" i="19"/>
  <c r="J131" i="19"/>
  <c r="G131" i="19"/>
  <c r="E131" i="19"/>
  <c r="F181" i="19" s="1"/>
  <c r="J130" i="19"/>
  <c r="G130" i="19"/>
  <c r="E130" i="19"/>
  <c r="J129" i="19"/>
  <c r="G129" i="19"/>
  <c r="H129" i="19" s="1"/>
  <c r="E129" i="19"/>
  <c r="J128" i="19"/>
  <c r="G128" i="19"/>
  <c r="E128" i="19"/>
  <c r="J127" i="19"/>
  <c r="G127" i="19"/>
  <c r="E127" i="19"/>
  <c r="F177" i="19" s="1"/>
  <c r="J126" i="19"/>
  <c r="G126" i="19"/>
  <c r="E126" i="19"/>
  <c r="J125" i="19"/>
  <c r="G125" i="19"/>
  <c r="H175" i="19" s="1"/>
  <c r="F125" i="19"/>
  <c r="E125" i="19"/>
  <c r="J124" i="19"/>
  <c r="G124" i="19"/>
  <c r="H124" i="19" s="1"/>
  <c r="E124" i="19"/>
  <c r="J123" i="19"/>
  <c r="G123" i="19"/>
  <c r="E123" i="19"/>
  <c r="F173" i="19" s="1"/>
  <c r="J122" i="19"/>
  <c r="G122" i="19"/>
  <c r="E122" i="19"/>
  <c r="J121" i="19"/>
  <c r="G121" i="19"/>
  <c r="H121" i="19" s="1"/>
  <c r="E121" i="19"/>
  <c r="J120" i="19"/>
  <c r="G120" i="19"/>
  <c r="E120" i="19"/>
  <c r="J119" i="19"/>
  <c r="G119" i="19"/>
  <c r="E119" i="19"/>
  <c r="F169" i="19" s="1"/>
  <c r="J118" i="19"/>
  <c r="G118" i="19"/>
  <c r="E118" i="19"/>
  <c r="J117" i="19"/>
  <c r="G117" i="19"/>
  <c r="H167" i="19" s="1"/>
  <c r="F117" i="19"/>
  <c r="E117" i="19"/>
  <c r="J116" i="19"/>
  <c r="G116" i="19"/>
  <c r="H116" i="19" s="1"/>
  <c r="E116" i="19"/>
  <c r="J115" i="19"/>
  <c r="G115" i="19"/>
  <c r="E115" i="19"/>
  <c r="F115" i="19" s="1"/>
  <c r="J114" i="19"/>
  <c r="G114" i="19"/>
  <c r="E114" i="19"/>
  <c r="J113" i="19"/>
  <c r="G113" i="19"/>
  <c r="H113" i="19" s="1"/>
  <c r="E113" i="19"/>
  <c r="F113" i="19" s="1"/>
  <c r="J112" i="19"/>
  <c r="G112" i="19"/>
  <c r="E112" i="19"/>
  <c r="J111" i="19"/>
  <c r="G111" i="19"/>
  <c r="H111" i="19" s="1"/>
  <c r="E111" i="19"/>
  <c r="J110" i="19"/>
  <c r="G110" i="19"/>
  <c r="E110" i="19"/>
  <c r="J109" i="19"/>
  <c r="G109" i="19"/>
  <c r="F109" i="19"/>
  <c r="E109" i="19"/>
  <c r="J108" i="19"/>
  <c r="G108" i="19"/>
  <c r="H108" i="19" s="1"/>
  <c r="E108" i="19"/>
  <c r="J107" i="19"/>
  <c r="H107" i="19"/>
  <c r="G107" i="19"/>
  <c r="F107" i="19"/>
  <c r="E107" i="19"/>
  <c r="F157" i="19" s="1"/>
  <c r="J106" i="19"/>
  <c r="G106" i="19"/>
  <c r="E106" i="19"/>
  <c r="F156" i="19" s="1"/>
  <c r="J105" i="19"/>
  <c r="H105" i="19"/>
  <c r="G105" i="19"/>
  <c r="F105" i="19"/>
  <c r="E105" i="19"/>
  <c r="J104" i="19"/>
  <c r="G104" i="19"/>
  <c r="H154" i="19" s="1"/>
  <c r="E104" i="19"/>
  <c r="F104" i="19" s="1"/>
  <c r="J103" i="19"/>
  <c r="H103" i="19"/>
  <c r="G103" i="19"/>
  <c r="E103" i="19"/>
  <c r="J102" i="19"/>
  <c r="G102" i="19"/>
  <c r="E102" i="19"/>
  <c r="J101" i="19"/>
  <c r="G101" i="19"/>
  <c r="F101" i="19"/>
  <c r="E101" i="19"/>
  <c r="J100" i="19"/>
  <c r="G100" i="19"/>
  <c r="H100" i="19" s="1"/>
  <c r="E100" i="19"/>
  <c r="J99" i="19"/>
  <c r="H99" i="19"/>
  <c r="G99" i="19"/>
  <c r="F99" i="19"/>
  <c r="E99" i="19"/>
  <c r="F149" i="19" s="1"/>
  <c r="J98" i="19"/>
  <c r="G98" i="19"/>
  <c r="E98" i="19"/>
  <c r="J97" i="19"/>
  <c r="G97" i="19"/>
  <c r="F97" i="19"/>
  <c r="E97" i="19"/>
  <c r="J96" i="19"/>
  <c r="G96" i="19"/>
  <c r="E96" i="19"/>
  <c r="J95" i="19"/>
  <c r="G95" i="19"/>
  <c r="F95" i="19"/>
  <c r="E95" i="19"/>
  <c r="F145" i="19" s="1"/>
  <c r="J94" i="19"/>
  <c r="G94" i="19"/>
  <c r="H94" i="19" s="1"/>
  <c r="E94" i="19"/>
  <c r="F94" i="19" s="1"/>
  <c r="J93" i="19"/>
  <c r="G93" i="19"/>
  <c r="H143" i="19" s="1"/>
  <c r="F93" i="19"/>
  <c r="E93" i="19"/>
  <c r="J92" i="19"/>
  <c r="G92" i="19"/>
  <c r="H92" i="19" s="1"/>
  <c r="E92" i="19"/>
  <c r="F92" i="19" s="1"/>
  <c r="J91" i="19"/>
  <c r="H91" i="19"/>
  <c r="G91" i="19"/>
  <c r="F91" i="19"/>
  <c r="E91" i="19"/>
  <c r="J90" i="19"/>
  <c r="G90" i="19"/>
  <c r="H90" i="19" s="1"/>
  <c r="E90" i="19"/>
  <c r="J89" i="19"/>
  <c r="G89" i="19"/>
  <c r="H139" i="19" s="1"/>
  <c r="F89" i="19"/>
  <c r="E89" i="19"/>
  <c r="J88" i="19"/>
  <c r="G88" i="19"/>
  <c r="E88" i="19"/>
  <c r="J87" i="19"/>
  <c r="G87" i="19"/>
  <c r="F87" i="19"/>
  <c r="E87" i="19"/>
  <c r="F137" i="19" s="1"/>
  <c r="J86" i="19"/>
  <c r="G86" i="19"/>
  <c r="H86" i="19" s="1"/>
  <c r="E86" i="19"/>
  <c r="F86" i="19" s="1"/>
  <c r="J85" i="19"/>
  <c r="G85" i="19"/>
  <c r="H135" i="19" s="1"/>
  <c r="F85" i="19"/>
  <c r="E85" i="19"/>
  <c r="J84" i="19"/>
  <c r="G84" i="19"/>
  <c r="H84" i="19" s="1"/>
  <c r="E84" i="19"/>
  <c r="F84" i="19" s="1"/>
  <c r="J83" i="19"/>
  <c r="H83" i="19"/>
  <c r="G83" i="19"/>
  <c r="F83" i="19"/>
  <c r="E83" i="19"/>
  <c r="J82" i="19"/>
  <c r="G82" i="19"/>
  <c r="H82" i="19" s="1"/>
  <c r="E82" i="19"/>
  <c r="J81" i="19"/>
  <c r="G81" i="19"/>
  <c r="H131" i="19" s="1"/>
  <c r="F81" i="19"/>
  <c r="E81" i="19"/>
  <c r="J80" i="19"/>
  <c r="G80" i="19"/>
  <c r="E80" i="19"/>
  <c r="J79" i="19"/>
  <c r="G79" i="19"/>
  <c r="F79" i="19"/>
  <c r="E79" i="19"/>
  <c r="F129" i="19" s="1"/>
  <c r="J78" i="19"/>
  <c r="G78" i="19"/>
  <c r="H78" i="19" s="1"/>
  <c r="E78" i="19"/>
  <c r="F78" i="19" s="1"/>
  <c r="J77" i="19"/>
  <c r="G77" i="19"/>
  <c r="H127" i="19" s="1"/>
  <c r="F77" i="19"/>
  <c r="E77" i="19"/>
  <c r="J76" i="19"/>
  <c r="G76" i="19"/>
  <c r="H76" i="19" s="1"/>
  <c r="E76" i="19"/>
  <c r="F76" i="19" s="1"/>
  <c r="J75" i="19"/>
  <c r="H75" i="19"/>
  <c r="G75" i="19"/>
  <c r="F75" i="19"/>
  <c r="E75" i="19"/>
  <c r="J74" i="19"/>
  <c r="G74" i="19"/>
  <c r="H74" i="19" s="1"/>
  <c r="E74" i="19"/>
  <c r="J73" i="19"/>
  <c r="G73" i="19"/>
  <c r="H123" i="19" s="1"/>
  <c r="F73" i="19"/>
  <c r="E73" i="19"/>
  <c r="J72" i="19"/>
  <c r="G72" i="19"/>
  <c r="E72" i="19"/>
  <c r="J71" i="19"/>
  <c r="G71" i="19"/>
  <c r="F71" i="19"/>
  <c r="E71" i="19"/>
  <c r="F121" i="19" s="1"/>
  <c r="J70" i="19"/>
  <c r="G70" i="19"/>
  <c r="H70" i="19" s="1"/>
  <c r="E70" i="19"/>
  <c r="F70" i="19" s="1"/>
  <c r="J69" i="19"/>
  <c r="G69" i="19"/>
  <c r="H119" i="19" s="1"/>
  <c r="F69" i="19"/>
  <c r="E69" i="19"/>
  <c r="J68" i="19"/>
  <c r="G68" i="19"/>
  <c r="H68" i="19" s="1"/>
  <c r="E68" i="19"/>
  <c r="F68" i="19" s="1"/>
  <c r="J67" i="19"/>
  <c r="H67" i="19"/>
  <c r="G67" i="19"/>
  <c r="F67" i="19"/>
  <c r="E67" i="19"/>
  <c r="J66" i="19"/>
  <c r="G66" i="19"/>
  <c r="H66" i="19" s="1"/>
  <c r="E66" i="19"/>
  <c r="J65" i="19"/>
  <c r="G65" i="19"/>
  <c r="H115" i="19" s="1"/>
  <c r="F65" i="19"/>
  <c r="E65" i="19"/>
  <c r="J64" i="19"/>
  <c r="G64" i="19"/>
  <c r="E64" i="19"/>
  <c r="J63" i="19"/>
  <c r="G63" i="19"/>
  <c r="F63" i="19"/>
  <c r="E63" i="19"/>
  <c r="J62" i="19"/>
  <c r="G62" i="19"/>
  <c r="H62" i="19" s="1"/>
  <c r="E62" i="19"/>
  <c r="F62" i="19" s="1"/>
  <c r="J61" i="19"/>
  <c r="G61" i="19"/>
  <c r="F61" i="19"/>
  <c r="E61" i="19"/>
  <c r="J60" i="19"/>
  <c r="G60" i="19"/>
  <c r="H60" i="19" s="1"/>
  <c r="E60" i="19"/>
  <c r="F60" i="19" s="1"/>
  <c r="J59" i="19"/>
  <c r="H59" i="19"/>
  <c r="G59" i="19"/>
  <c r="F59" i="19"/>
  <c r="E59" i="19"/>
  <c r="J58" i="19"/>
  <c r="G58" i="19"/>
  <c r="H58" i="19" s="1"/>
  <c r="E58" i="19"/>
  <c r="J57" i="19"/>
  <c r="G57" i="19"/>
  <c r="F57" i="19"/>
  <c r="E57" i="19"/>
  <c r="J56" i="19"/>
  <c r="G56" i="19"/>
  <c r="E56" i="19"/>
  <c r="J55" i="19"/>
  <c r="G55" i="19"/>
  <c r="F55" i="19"/>
  <c r="E55" i="19"/>
  <c r="J54" i="19"/>
  <c r="G54" i="19"/>
  <c r="H54" i="19" s="1"/>
  <c r="E54" i="19"/>
  <c r="F54" i="19" s="1"/>
  <c r="J53" i="19"/>
  <c r="G53" i="19"/>
  <c r="F53" i="19"/>
  <c r="E53" i="19"/>
  <c r="J52" i="19"/>
  <c r="G52" i="19"/>
  <c r="H102" i="19" s="1"/>
  <c r="E52" i="19"/>
  <c r="F102" i="19" s="1"/>
  <c r="J51" i="19"/>
  <c r="G51" i="19"/>
  <c r="E51" i="19"/>
  <c r="J50" i="19"/>
  <c r="G50" i="19"/>
  <c r="E50" i="19"/>
  <c r="F100" i="19" s="1"/>
  <c r="J49" i="19"/>
  <c r="G49" i="19"/>
  <c r="E49" i="19"/>
  <c r="J48" i="19"/>
  <c r="G48" i="19"/>
  <c r="H98" i="19" s="1"/>
  <c r="E48" i="19"/>
  <c r="J47" i="19"/>
  <c r="G47" i="19"/>
  <c r="H97" i="19" s="1"/>
  <c r="E47" i="19"/>
  <c r="J46" i="19"/>
  <c r="G46" i="19"/>
  <c r="E46" i="19"/>
  <c r="J45" i="19"/>
  <c r="G45" i="19"/>
  <c r="H95" i="19" s="1"/>
  <c r="E45" i="19"/>
  <c r="J44" i="19"/>
  <c r="G44" i="19"/>
  <c r="E44" i="19"/>
  <c r="J43" i="19"/>
  <c r="G43" i="19"/>
  <c r="H93" i="19" s="1"/>
  <c r="E43" i="19"/>
  <c r="J42" i="19"/>
  <c r="G42" i="19"/>
  <c r="E42" i="19"/>
  <c r="J41" i="19"/>
  <c r="G41" i="19"/>
  <c r="E41" i="19"/>
  <c r="J40" i="19"/>
  <c r="G40" i="19"/>
  <c r="E40" i="19"/>
  <c r="J39" i="19"/>
  <c r="G39" i="19"/>
  <c r="H89" i="19" s="1"/>
  <c r="E39" i="19"/>
  <c r="J38" i="19"/>
  <c r="G38" i="19"/>
  <c r="E38" i="19"/>
  <c r="J37" i="19"/>
  <c r="G37" i="19"/>
  <c r="H87" i="19" s="1"/>
  <c r="E37" i="19"/>
  <c r="J36" i="19"/>
  <c r="G36" i="19"/>
  <c r="E36" i="19"/>
  <c r="J35" i="19"/>
  <c r="G35" i="19"/>
  <c r="H85" i="19" s="1"/>
  <c r="E35" i="19"/>
  <c r="J34" i="19"/>
  <c r="G34" i="19"/>
  <c r="E34" i="19"/>
  <c r="J33" i="19"/>
  <c r="G33" i="19"/>
  <c r="E33" i="19"/>
  <c r="J32" i="19"/>
  <c r="G32" i="19"/>
  <c r="E32" i="19"/>
  <c r="J31" i="19"/>
  <c r="G31" i="19"/>
  <c r="H81" i="19" s="1"/>
  <c r="E31" i="19"/>
  <c r="J30" i="19"/>
  <c r="G30" i="19"/>
  <c r="E30" i="19"/>
  <c r="J29" i="19"/>
  <c r="G29" i="19"/>
  <c r="H79" i="19" s="1"/>
  <c r="E29" i="19"/>
  <c r="J28" i="19"/>
  <c r="G28" i="19"/>
  <c r="E28" i="19"/>
  <c r="J27" i="19"/>
  <c r="G27" i="19"/>
  <c r="H77" i="19" s="1"/>
  <c r="E27" i="19"/>
  <c r="J26" i="19"/>
  <c r="G26" i="19"/>
  <c r="E26" i="19"/>
  <c r="J25" i="19"/>
  <c r="G25" i="19"/>
  <c r="E25" i="19"/>
  <c r="J24" i="19"/>
  <c r="G24" i="19"/>
  <c r="E24" i="19"/>
  <c r="J23" i="19"/>
  <c r="G23" i="19"/>
  <c r="H73" i="19" s="1"/>
  <c r="E23" i="19"/>
  <c r="J22" i="19"/>
  <c r="G22" i="19"/>
  <c r="E22" i="19"/>
  <c r="J21" i="19"/>
  <c r="G21" i="19"/>
  <c r="H71" i="19" s="1"/>
  <c r="E21" i="19"/>
  <c r="J20" i="19"/>
  <c r="G20" i="19"/>
  <c r="E20" i="19"/>
  <c r="J19" i="19"/>
  <c r="G19" i="19"/>
  <c r="H69" i="19" s="1"/>
  <c r="E19" i="19"/>
  <c r="J18" i="19"/>
  <c r="G18" i="19"/>
  <c r="E18" i="19"/>
  <c r="J17" i="19"/>
  <c r="G17" i="19"/>
  <c r="E17" i="19"/>
  <c r="J16" i="19"/>
  <c r="G16" i="19"/>
  <c r="E16" i="19"/>
  <c r="J15" i="19"/>
  <c r="G15" i="19"/>
  <c r="H65" i="19" s="1"/>
  <c r="E15" i="19"/>
  <c r="J14" i="19"/>
  <c r="G14" i="19"/>
  <c r="E14" i="19"/>
  <c r="J13" i="19"/>
  <c r="G13" i="19"/>
  <c r="H63" i="19" s="1"/>
  <c r="E13" i="19"/>
  <c r="J12" i="19"/>
  <c r="G12" i="19"/>
  <c r="E12" i="19"/>
  <c r="J11" i="19"/>
  <c r="G11" i="19"/>
  <c r="H61" i="19" s="1"/>
  <c r="E11" i="19"/>
  <c r="J10" i="19"/>
  <c r="G10" i="19"/>
  <c r="E10" i="19"/>
  <c r="J9" i="19"/>
  <c r="G9" i="19"/>
  <c r="E9" i="19"/>
  <c r="J8" i="19"/>
  <c r="G8" i="19"/>
  <c r="E8" i="19"/>
  <c r="J7" i="19"/>
  <c r="G7" i="19"/>
  <c r="H57" i="19" s="1"/>
  <c r="E7" i="19"/>
  <c r="J6" i="19"/>
  <c r="G6" i="19"/>
  <c r="E6" i="19"/>
  <c r="J5" i="19"/>
  <c r="G5" i="19"/>
  <c r="H55" i="19" s="1"/>
  <c r="E5" i="19"/>
  <c r="J4" i="19"/>
  <c r="G4" i="19"/>
  <c r="E4" i="19"/>
  <c r="J3" i="19"/>
  <c r="G3" i="19"/>
  <c r="H53" i="19" s="1"/>
  <c r="E3" i="19"/>
  <c r="J2" i="19"/>
  <c r="G2" i="19"/>
  <c r="E2" i="19"/>
  <c r="G7" i="18"/>
  <c r="E7" i="18"/>
  <c r="G6" i="18"/>
  <c r="E6" i="18"/>
  <c r="J5" i="18"/>
  <c r="G5" i="18"/>
  <c r="F5" i="18"/>
  <c r="E8" i="18" s="1"/>
  <c r="E5" i="18"/>
  <c r="J4" i="18"/>
  <c r="G4" i="18"/>
  <c r="H4" i="18" s="1"/>
  <c r="E4" i="18"/>
  <c r="F4" i="18" s="1"/>
  <c r="J3" i="18"/>
  <c r="H3" i="18"/>
  <c r="G3" i="18"/>
  <c r="F3" i="18"/>
  <c r="E3" i="18"/>
  <c r="J2" i="18"/>
  <c r="G2" i="18"/>
  <c r="E2" i="18"/>
  <c r="E731" i="17"/>
  <c r="J728" i="17"/>
  <c r="H728" i="17"/>
  <c r="G732" i="17" s="1"/>
  <c r="G728" i="17"/>
  <c r="G730" i="17" s="1"/>
  <c r="F728" i="17"/>
  <c r="E732" i="17" s="1"/>
  <c r="E728" i="17"/>
  <c r="J727" i="17"/>
  <c r="G727" i="17"/>
  <c r="H727" i="17" s="1"/>
  <c r="E727" i="17"/>
  <c r="J726" i="17"/>
  <c r="H726" i="17"/>
  <c r="G726" i="17"/>
  <c r="F726" i="17"/>
  <c r="E726" i="17"/>
  <c r="J725" i="17"/>
  <c r="G725" i="17"/>
  <c r="E725" i="17"/>
  <c r="F725" i="17" s="1"/>
  <c r="J724" i="17"/>
  <c r="H724" i="17"/>
  <c r="G724" i="17"/>
  <c r="F724" i="17"/>
  <c r="E724" i="17"/>
  <c r="J723" i="17"/>
  <c r="G723" i="17"/>
  <c r="H723" i="17" s="1"/>
  <c r="E723" i="17"/>
  <c r="F723" i="17" s="1"/>
  <c r="J722" i="17"/>
  <c r="H722" i="17"/>
  <c r="G722" i="17"/>
  <c r="F722" i="17"/>
  <c r="E722" i="17"/>
  <c r="J721" i="17"/>
  <c r="G721" i="17"/>
  <c r="H721" i="17" s="1"/>
  <c r="E721" i="17"/>
  <c r="F721" i="17" s="1"/>
  <c r="J720" i="17"/>
  <c r="H720" i="17"/>
  <c r="G720" i="17"/>
  <c r="F720" i="17"/>
  <c r="E720" i="17"/>
  <c r="J719" i="17"/>
  <c r="G719" i="17"/>
  <c r="H719" i="17" s="1"/>
  <c r="E719" i="17"/>
  <c r="J718" i="17"/>
  <c r="H718" i="17"/>
  <c r="G718" i="17"/>
  <c r="F718" i="17"/>
  <c r="E718" i="17"/>
  <c r="J717" i="17"/>
  <c r="G717" i="17"/>
  <c r="E717" i="17"/>
  <c r="F717" i="17" s="1"/>
  <c r="J716" i="17"/>
  <c r="H716" i="17"/>
  <c r="G716" i="17"/>
  <c r="F716" i="17"/>
  <c r="E716" i="17"/>
  <c r="J715" i="17"/>
  <c r="G715" i="17"/>
  <c r="H715" i="17" s="1"/>
  <c r="E715" i="17"/>
  <c r="F715" i="17" s="1"/>
  <c r="J714" i="17"/>
  <c r="H714" i="17"/>
  <c r="G714" i="17"/>
  <c r="F714" i="17"/>
  <c r="E714" i="17"/>
  <c r="J713" i="17"/>
  <c r="G713" i="17"/>
  <c r="H713" i="17" s="1"/>
  <c r="E713" i="17"/>
  <c r="F713" i="17" s="1"/>
  <c r="J712" i="17"/>
  <c r="H712" i="17"/>
  <c r="G712" i="17"/>
  <c r="F712" i="17"/>
  <c r="E712" i="17"/>
  <c r="J711" i="17"/>
  <c r="G711" i="17"/>
  <c r="H711" i="17" s="1"/>
  <c r="E711" i="17"/>
  <c r="J710" i="17"/>
  <c r="H710" i="17"/>
  <c r="G710" i="17"/>
  <c r="F710" i="17"/>
  <c r="E710" i="17"/>
  <c r="J709" i="17"/>
  <c r="G709" i="17"/>
  <c r="E709" i="17"/>
  <c r="F709" i="17" s="1"/>
  <c r="J708" i="17"/>
  <c r="H708" i="17"/>
  <c r="G708" i="17"/>
  <c r="F708" i="17"/>
  <c r="E708" i="17"/>
  <c r="J707" i="17"/>
  <c r="G707" i="17"/>
  <c r="H707" i="17" s="1"/>
  <c r="E707" i="17"/>
  <c r="F707" i="17" s="1"/>
  <c r="J706" i="17"/>
  <c r="H706" i="17"/>
  <c r="G706" i="17"/>
  <c r="F706" i="17"/>
  <c r="E706" i="17"/>
  <c r="J705" i="17"/>
  <c r="G705" i="17"/>
  <c r="H705" i="17" s="1"/>
  <c r="E705" i="17"/>
  <c r="F705" i="17" s="1"/>
  <c r="J704" i="17"/>
  <c r="H704" i="17"/>
  <c r="G704" i="17"/>
  <c r="F704" i="17"/>
  <c r="E704" i="17"/>
  <c r="J703" i="17"/>
  <c r="G703" i="17"/>
  <c r="H703" i="17" s="1"/>
  <c r="E703" i="17"/>
  <c r="J702" i="17"/>
  <c r="H702" i="17"/>
  <c r="G702" i="17"/>
  <c r="F702" i="17"/>
  <c r="E702" i="17"/>
  <c r="J701" i="17"/>
  <c r="G701" i="17"/>
  <c r="E701" i="17"/>
  <c r="F701" i="17" s="1"/>
  <c r="J700" i="17"/>
  <c r="H700" i="17"/>
  <c r="G700" i="17"/>
  <c r="F700" i="17"/>
  <c r="E700" i="17"/>
  <c r="J699" i="17"/>
  <c r="G699" i="17"/>
  <c r="H699" i="17" s="1"/>
  <c r="E699" i="17"/>
  <c r="F699" i="17" s="1"/>
  <c r="J698" i="17"/>
  <c r="H698" i="17"/>
  <c r="G698" i="17"/>
  <c r="F698" i="17"/>
  <c r="E698" i="17"/>
  <c r="J697" i="17"/>
  <c r="G697" i="17"/>
  <c r="H697" i="17" s="1"/>
  <c r="E697" i="17"/>
  <c r="F697" i="17" s="1"/>
  <c r="J696" i="17"/>
  <c r="H696" i="17"/>
  <c r="G696" i="17"/>
  <c r="F696" i="17"/>
  <c r="E696" i="17"/>
  <c r="J695" i="17"/>
  <c r="G695" i="17"/>
  <c r="H695" i="17" s="1"/>
  <c r="E695" i="17"/>
  <c r="J694" i="17"/>
  <c r="H694" i="17"/>
  <c r="G694" i="17"/>
  <c r="F694" i="17"/>
  <c r="E694" i="17"/>
  <c r="J693" i="17"/>
  <c r="G693" i="17"/>
  <c r="E693" i="17"/>
  <c r="F693" i="17" s="1"/>
  <c r="J692" i="17"/>
  <c r="H692" i="17"/>
  <c r="G692" i="17"/>
  <c r="F692" i="17"/>
  <c r="E692" i="17"/>
  <c r="J691" i="17"/>
  <c r="G691" i="17"/>
  <c r="H691" i="17" s="1"/>
  <c r="E691" i="17"/>
  <c r="F691" i="17" s="1"/>
  <c r="J690" i="17"/>
  <c r="H690" i="17"/>
  <c r="G690" i="17"/>
  <c r="F690" i="17"/>
  <c r="E690" i="17"/>
  <c r="J689" i="17"/>
  <c r="G689" i="17"/>
  <c r="H689" i="17" s="1"/>
  <c r="E689" i="17"/>
  <c r="F689" i="17" s="1"/>
  <c r="J688" i="17"/>
  <c r="H688" i="17"/>
  <c r="G688" i="17"/>
  <c r="F688" i="17"/>
  <c r="E688" i="17"/>
  <c r="J687" i="17"/>
  <c r="G687" i="17"/>
  <c r="H687" i="17" s="1"/>
  <c r="E687" i="17"/>
  <c r="J686" i="17"/>
  <c r="H686" i="17"/>
  <c r="G686" i="17"/>
  <c r="F686" i="17"/>
  <c r="E686" i="17"/>
  <c r="J685" i="17"/>
  <c r="G685" i="17"/>
  <c r="E685" i="17"/>
  <c r="F685" i="17" s="1"/>
  <c r="J684" i="17"/>
  <c r="H684" i="17"/>
  <c r="G684" i="17"/>
  <c r="F684" i="17"/>
  <c r="E684" i="17"/>
  <c r="J683" i="17"/>
  <c r="G683" i="17"/>
  <c r="H683" i="17" s="1"/>
  <c r="E683" i="17"/>
  <c r="F683" i="17" s="1"/>
  <c r="J682" i="17"/>
  <c r="H682" i="17"/>
  <c r="G682" i="17"/>
  <c r="F682" i="17"/>
  <c r="E682" i="17"/>
  <c r="J681" i="17"/>
  <c r="G681" i="17"/>
  <c r="H681" i="17" s="1"/>
  <c r="E681" i="17"/>
  <c r="F681" i="17" s="1"/>
  <c r="J680" i="17"/>
  <c r="H680" i="17"/>
  <c r="G680" i="17"/>
  <c r="F680" i="17"/>
  <c r="E680" i="17"/>
  <c r="J679" i="17"/>
  <c r="G679" i="17"/>
  <c r="H679" i="17" s="1"/>
  <c r="E679" i="17"/>
  <c r="J678" i="17"/>
  <c r="H678" i="17"/>
  <c r="G678" i="17"/>
  <c r="F678" i="17"/>
  <c r="E678" i="17"/>
  <c r="J677" i="17"/>
  <c r="G677" i="17"/>
  <c r="E677" i="17"/>
  <c r="F677" i="17" s="1"/>
  <c r="J676" i="17"/>
  <c r="H676" i="17"/>
  <c r="G676" i="17"/>
  <c r="F676" i="17"/>
  <c r="E676" i="17"/>
  <c r="J675" i="17"/>
  <c r="G675" i="17"/>
  <c r="H675" i="17" s="1"/>
  <c r="E675" i="17"/>
  <c r="F675" i="17" s="1"/>
  <c r="J674" i="17"/>
  <c r="H674" i="17"/>
  <c r="G674" i="17"/>
  <c r="F674" i="17"/>
  <c r="E674" i="17"/>
  <c r="J673" i="17"/>
  <c r="G673" i="17"/>
  <c r="H673" i="17" s="1"/>
  <c r="E673" i="17"/>
  <c r="F673" i="17" s="1"/>
  <c r="J672" i="17"/>
  <c r="H672" i="17"/>
  <c r="G672" i="17"/>
  <c r="F672" i="17"/>
  <c r="E672" i="17"/>
  <c r="J671" i="17"/>
  <c r="G671" i="17"/>
  <c r="H671" i="17" s="1"/>
  <c r="E671" i="17"/>
  <c r="J670" i="17"/>
  <c r="H670" i="17"/>
  <c r="G670" i="17"/>
  <c r="F670" i="17"/>
  <c r="E670" i="17"/>
  <c r="J669" i="17"/>
  <c r="G669" i="17"/>
  <c r="E669" i="17"/>
  <c r="F669" i="17" s="1"/>
  <c r="J668" i="17"/>
  <c r="H668" i="17"/>
  <c r="G668" i="17"/>
  <c r="F668" i="17"/>
  <c r="E668" i="17"/>
  <c r="J667" i="17"/>
  <c r="G667" i="17"/>
  <c r="H667" i="17" s="1"/>
  <c r="E667" i="17"/>
  <c r="F667" i="17" s="1"/>
  <c r="J666" i="17"/>
  <c r="H666" i="17"/>
  <c r="G666" i="17"/>
  <c r="F666" i="17"/>
  <c r="E666" i="17"/>
  <c r="J665" i="17"/>
  <c r="G665" i="17"/>
  <c r="H665" i="17" s="1"/>
  <c r="E665" i="17"/>
  <c r="F665" i="17" s="1"/>
  <c r="J664" i="17"/>
  <c r="H664" i="17"/>
  <c r="G664" i="17"/>
  <c r="F664" i="17"/>
  <c r="E664" i="17"/>
  <c r="J663" i="17"/>
  <c r="G663" i="17"/>
  <c r="H663" i="17" s="1"/>
  <c r="E663" i="17"/>
  <c r="J662" i="17"/>
  <c r="H662" i="17"/>
  <c r="G662" i="17"/>
  <c r="F662" i="17"/>
  <c r="E662" i="17"/>
  <c r="J661" i="17"/>
  <c r="G661" i="17"/>
  <c r="E661" i="17"/>
  <c r="F661" i="17" s="1"/>
  <c r="J660" i="17"/>
  <c r="H660" i="17"/>
  <c r="G660" i="17"/>
  <c r="F660" i="17"/>
  <c r="E660" i="17"/>
  <c r="J659" i="17"/>
  <c r="G659" i="17"/>
  <c r="H659" i="17" s="1"/>
  <c r="E659" i="17"/>
  <c r="F659" i="17" s="1"/>
  <c r="J658" i="17"/>
  <c r="H658" i="17"/>
  <c r="G658" i="17"/>
  <c r="F658" i="17"/>
  <c r="E658" i="17"/>
  <c r="J657" i="17"/>
  <c r="G657" i="17"/>
  <c r="H657" i="17" s="1"/>
  <c r="E657" i="17"/>
  <c r="F657" i="17" s="1"/>
  <c r="J656" i="17"/>
  <c r="H656" i="17"/>
  <c r="G656" i="17"/>
  <c r="F656" i="17"/>
  <c r="E656" i="17"/>
  <c r="J655" i="17"/>
  <c r="G655" i="17"/>
  <c r="H655" i="17" s="1"/>
  <c r="E655" i="17"/>
  <c r="J654" i="17"/>
  <c r="H654" i="17"/>
  <c r="G654" i="17"/>
  <c r="F654" i="17"/>
  <c r="E654" i="17"/>
  <c r="J653" i="17"/>
  <c r="G653" i="17"/>
  <c r="E653" i="17"/>
  <c r="F653" i="17" s="1"/>
  <c r="J652" i="17"/>
  <c r="H652" i="17"/>
  <c r="G652" i="17"/>
  <c r="F652" i="17"/>
  <c r="E652" i="17"/>
  <c r="J651" i="17"/>
  <c r="G651" i="17"/>
  <c r="H651" i="17" s="1"/>
  <c r="E651" i="17"/>
  <c r="F651" i="17" s="1"/>
  <c r="J650" i="17"/>
  <c r="H650" i="17"/>
  <c r="G650" i="17"/>
  <c r="F650" i="17"/>
  <c r="E650" i="17"/>
  <c r="J649" i="17"/>
  <c r="G649" i="17"/>
  <c r="H649" i="17" s="1"/>
  <c r="E649" i="17"/>
  <c r="F649" i="17" s="1"/>
  <c r="J648" i="17"/>
  <c r="H648" i="17"/>
  <c r="G648" i="17"/>
  <c r="F648" i="17"/>
  <c r="E648" i="17"/>
  <c r="J647" i="17"/>
  <c r="G647" i="17"/>
  <c r="H647" i="17" s="1"/>
  <c r="E647" i="17"/>
  <c r="J646" i="17"/>
  <c r="H646" i="17"/>
  <c r="G646" i="17"/>
  <c r="F646" i="17"/>
  <c r="E646" i="17"/>
  <c r="J645" i="17"/>
  <c r="G645" i="17"/>
  <c r="E645" i="17"/>
  <c r="F645" i="17" s="1"/>
  <c r="J644" i="17"/>
  <c r="H644" i="17"/>
  <c r="G644" i="17"/>
  <c r="F644" i="17"/>
  <c r="E644" i="17"/>
  <c r="J643" i="17"/>
  <c r="G643" i="17"/>
  <c r="H643" i="17" s="1"/>
  <c r="E643" i="17"/>
  <c r="F643" i="17" s="1"/>
  <c r="J642" i="17"/>
  <c r="H642" i="17"/>
  <c r="G642" i="17"/>
  <c r="F642" i="17"/>
  <c r="E642" i="17"/>
  <c r="J641" i="17"/>
  <c r="G641" i="17"/>
  <c r="H641" i="17" s="1"/>
  <c r="E641" i="17"/>
  <c r="F641" i="17" s="1"/>
  <c r="J640" i="17"/>
  <c r="H640" i="17"/>
  <c r="G640" i="17"/>
  <c r="F640" i="17"/>
  <c r="E640" i="17"/>
  <c r="J639" i="17"/>
  <c r="G639" i="17"/>
  <c r="H639" i="17" s="1"/>
  <c r="E639" i="17"/>
  <c r="J638" i="17"/>
  <c r="H638" i="17"/>
  <c r="G638" i="17"/>
  <c r="F638" i="17"/>
  <c r="E638" i="17"/>
  <c r="J637" i="17"/>
  <c r="G637" i="17"/>
  <c r="E637" i="17"/>
  <c r="F637" i="17" s="1"/>
  <c r="J636" i="17"/>
  <c r="H636" i="17"/>
  <c r="G636" i="17"/>
  <c r="F636" i="17"/>
  <c r="E636" i="17"/>
  <c r="J635" i="17"/>
  <c r="G635" i="17"/>
  <c r="H635" i="17" s="1"/>
  <c r="E635" i="17"/>
  <c r="F635" i="17" s="1"/>
  <c r="J634" i="17"/>
  <c r="H634" i="17"/>
  <c r="G634" i="17"/>
  <c r="F634" i="17"/>
  <c r="E634" i="17"/>
  <c r="J633" i="17"/>
  <c r="G633" i="17"/>
  <c r="H633" i="17" s="1"/>
  <c r="E633" i="17"/>
  <c r="J632" i="17"/>
  <c r="H632" i="17"/>
  <c r="G632" i="17"/>
  <c r="F632" i="17"/>
  <c r="E632" i="17"/>
  <c r="J631" i="17"/>
  <c r="G631" i="17"/>
  <c r="E631" i="17"/>
  <c r="J630" i="17"/>
  <c r="H630" i="17"/>
  <c r="G630" i="17"/>
  <c r="F630" i="17"/>
  <c r="E630" i="17"/>
  <c r="J629" i="17"/>
  <c r="G629" i="17"/>
  <c r="E629" i="17"/>
  <c r="F629" i="17" s="1"/>
  <c r="J628" i="17"/>
  <c r="H628" i="17"/>
  <c r="G628" i="17"/>
  <c r="F628" i="17"/>
  <c r="E628" i="17"/>
  <c r="J627" i="17"/>
  <c r="G627" i="17"/>
  <c r="H627" i="17" s="1"/>
  <c r="E627" i="17"/>
  <c r="F627" i="17" s="1"/>
  <c r="J626" i="17"/>
  <c r="H626" i="17"/>
  <c r="G626" i="17"/>
  <c r="F626" i="17"/>
  <c r="E626" i="17"/>
  <c r="J625" i="17"/>
  <c r="G625" i="17"/>
  <c r="H625" i="17" s="1"/>
  <c r="E625" i="17"/>
  <c r="J624" i="17"/>
  <c r="H624" i="17"/>
  <c r="G624" i="17"/>
  <c r="F624" i="17"/>
  <c r="E624" i="17"/>
  <c r="J623" i="17"/>
  <c r="G623" i="17"/>
  <c r="E623" i="17"/>
  <c r="J622" i="17"/>
  <c r="H622" i="17"/>
  <c r="G622" i="17"/>
  <c r="F622" i="17"/>
  <c r="E622" i="17"/>
  <c r="J621" i="17"/>
  <c r="G621" i="17"/>
  <c r="E621" i="17"/>
  <c r="F621" i="17" s="1"/>
  <c r="J620" i="17"/>
  <c r="H620" i="17"/>
  <c r="G620" i="17"/>
  <c r="F620" i="17"/>
  <c r="E620" i="17"/>
  <c r="J619" i="17"/>
  <c r="G619" i="17"/>
  <c r="H619" i="17" s="1"/>
  <c r="E619" i="17"/>
  <c r="F619" i="17" s="1"/>
  <c r="J618" i="17"/>
  <c r="H618" i="17"/>
  <c r="G618" i="17"/>
  <c r="F618" i="17"/>
  <c r="E618" i="17"/>
  <c r="J617" i="17"/>
  <c r="G617" i="17"/>
  <c r="H617" i="17" s="1"/>
  <c r="E617" i="17"/>
  <c r="J616" i="17"/>
  <c r="H616" i="17"/>
  <c r="G616" i="17"/>
  <c r="F616" i="17"/>
  <c r="E616" i="17"/>
  <c r="J615" i="17"/>
  <c r="G615" i="17"/>
  <c r="E615" i="17"/>
  <c r="J614" i="17"/>
  <c r="H614" i="17"/>
  <c r="G614" i="17"/>
  <c r="F614" i="17"/>
  <c r="E614" i="17"/>
  <c r="J613" i="17"/>
  <c r="G613" i="17"/>
  <c r="E613" i="17"/>
  <c r="F613" i="17" s="1"/>
  <c r="J612" i="17"/>
  <c r="H612" i="17"/>
  <c r="G612" i="17"/>
  <c r="F612" i="17"/>
  <c r="E612" i="17"/>
  <c r="J611" i="17"/>
  <c r="G611" i="17"/>
  <c r="H611" i="17" s="1"/>
  <c r="E611" i="17"/>
  <c r="F611" i="17" s="1"/>
  <c r="J610" i="17"/>
  <c r="H610" i="17"/>
  <c r="G610" i="17"/>
  <c r="F610" i="17"/>
  <c r="E610" i="17"/>
  <c r="J609" i="17"/>
  <c r="G609" i="17"/>
  <c r="H609" i="17" s="1"/>
  <c r="E609" i="17"/>
  <c r="J608" i="17"/>
  <c r="H608" i="17"/>
  <c r="G608" i="17"/>
  <c r="F608" i="17"/>
  <c r="E608" i="17"/>
  <c r="J607" i="17"/>
  <c r="G607" i="17"/>
  <c r="E607" i="17"/>
  <c r="J606" i="17"/>
  <c r="H606" i="17"/>
  <c r="G606" i="17"/>
  <c r="F606" i="17"/>
  <c r="E606" i="17"/>
  <c r="J605" i="17"/>
  <c r="G605" i="17"/>
  <c r="E605" i="17"/>
  <c r="F605" i="17" s="1"/>
  <c r="J604" i="17"/>
  <c r="H604" i="17"/>
  <c r="G604" i="17"/>
  <c r="F604" i="17"/>
  <c r="E604" i="17"/>
  <c r="J603" i="17"/>
  <c r="G603" i="17"/>
  <c r="H603" i="17" s="1"/>
  <c r="E603" i="17"/>
  <c r="F603" i="17" s="1"/>
  <c r="J602" i="17"/>
  <c r="H602" i="17"/>
  <c r="G602" i="17"/>
  <c r="F602" i="17"/>
  <c r="E602" i="17"/>
  <c r="J601" i="17"/>
  <c r="G601" i="17"/>
  <c r="H601" i="17" s="1"/>
  <c r="E601" i="17"/>
  <c r="J600" i="17"/>
  <c r="H600" i="17"/>
  <c r="G600" i="17"/>
  <c r="F600" i="17"/>
  <c r="E600" i="17"/>
  <c r="J599" i="17"/>
  <c r="G599" i="17"/>
  <c r="E599" i="17"/>
  <c r="J598" i="17"/>
  <c r="H598" i="17"/>
  <c r="G598" i="17"/>
  <c r="F598" i="17"/>
  <c r="E598" i="17"/>
  <c r="J597" i="17"/>
  <c r="G597" i="17"/>
  <c r="E597" i="17"/>
  <c r="F597" i="17" s="1"/>
  <c r="J596" i="17"/>
  <c r="H596" i="17"/>
  <c r="G596" i="17"/>
  <c r="F596" i="17"/>
  <c r="E596" i="17"/>
  <c r="J595" i="17"/>
  <c r="G595" i="17"/>
  <c r="H595" i="17" s="1"/>
  <c r="E595" i="17"/>
  <c r="F595" i="17" s="1"/>
  <c r="J594" i="17"/>
  <c r="H594" i="17"/>
  <c r="G594" i="17"/>
  <c r="F594" i="17"/>
  <c r="E594" i="17"/>
  <c r="J593" i="17"/>
  <c r="G593" i="17"/>
  <c r="H593" i="17" s="1"/>
  <c r="E593" i="17"/>
  <c r="J592" i="17"/>
  <c r="H592" i="17"/>
  <c r="G592" i="17"/>
  <c r="F592" i="17"/>
  <c r="E592" i="17"/>
  <c r="J591" i="17"/>
  <c r="G591" i="17"/>
  <c r="E591" i="17"/>
  <c r="J590" i="17"/>
  <c r="H590" i="17"/>
  <c r="G590" i="17"/>
  <c r="F590" i="17"/>
  <c r="E590" i="17"/>
  <c r="J589" i="17"/>
  <c r="G589" i="17"/>
  <c r="E589" i="17"/>
  <c r="F589" i="17" s="1"/>
  <c r="J588" i="17"/>
  <c r="H588" i="17"/>
  <c r="G588" i="17"/>
  <c r="F588" i="17"/>
  <c r="E588" i="17"/>
  <c r="J587" i="17"/>
  <c r="G587" i="17"/>
  <c r="H587" i="17" s="1"/>
  <c r="E587" i="17"/>
  <c r="F587" i="17" s="1"/>
  <c r="J586" i="17"/>
  <c r="H586" i="17"/>
  <c r="G586" i="17"/>
  <c r="F586" i="17"/>
  <c r="E586" i="17"/>
  <c r="J585" i="17"/>
  <c r="G585" i="17"/>
  <c r="H585" i="17" s="1"/>
  <c r="E585" i="17"/>
  <c r="J584" i="17"/>
  <c r="H584" i="17"/>
  <c r="G584" i="17"/>
  <c r="F584" i="17"/>
  <c r="E584" i="17"/>
  <c r="J583" i="17"/>
  <c r="G583" i="17"/>
  <c r="E583" i="17"/>
  <c r="J582" i="17"/>
  <c r="H582" i="17"/>
  <c r="G582" i="17"/>
  <c r="F582" i="17"/>
  <c r="E582" i="17"/>
  <c r="J581" i="17"/>
  <c r="G581" i="17"/>
  <c r="E581" i="17"/>
  <c r="F581" i="17" s="1"/>
  <c r="J580" i="17"/>
  <c r="H580" i="17"/>
  <c r="G580" i="17"/>
  <c r="F580" i="17"/>
  <c r="E580" i="17"/>
  <c r="J579" i="17"/>
  <c r="G579" i="17"/>
  <c r="H579" i="17" s="1"/>
  <c r="E579" i="17"/>
  <c r="F579" i="17" s="1"/>
  <c r="J578" i="17"/>
  <c r="H578" i="17"/>
  <c r="G578" i="17"/>
  <c r="F578" i="17"/>
  <c r="E578" i="17"/>
  <c r="J577" i="17"/>
  <c r="G577" i="17"/>
  <c r="H577" i="17" s="1"/>
  <c r="E577" i="17"/>
  <c r="J576" i="17"/>
  <c r="H576" i="17"/>
  <c r="G576" i="17"/>
  <c r="F576" i="17"/>
  <c r="E576" i="17"/>
  <c r="J575" i="17"/>
  <c r="G575" i="17"/>
  <c r="E575" i="17"/>
  <c r="J574" i="17"/>
  <c r="H574" i="17"/>
  <c r="G574" i="17"/>
  <c r="F574" i="17"/>
  <c r="E574" i="17"/>
  <c r="J573" i="17"/>
  <c r="G573" i="17"/>
  <c r="E573" i="17"/>
  <c r="F573" i="17" s="1"/>
  <c r="J572" i="17"/>
  <c r="H572" i="17"/>
  <c r="G572" i="17"/>
  <c r="F572" i="17"/>
  <c r="E572" i="17"/>
  <c r="J571" i="17"/>
  <c r="G571" i="17"/>
  <c r="H571" i="17" s="1"/>
  <c r="E571" i="17"/>
  <c r="F571" i="17" s="1"/>
  <c r="J570" i="17"/>
  <c r="H570" i="17"/>
  <c r="G570" i="17"/>
  <c r="F570" i="17"/>
  <c r="E570" i="17"/>
  <c r="J569" i="17"/>
  <c r="G569" i="17"/>
  <c r="H569" i="17" s="1"/>
  <c r="E569" i="17"/>
  <c r="J568" i="17"/>
  <c r="H568" i="17"/>
  <c r="G568" i="17"/>
  <c r="F568" i="17"/>
  <c r="E568" i="17"/>
  <c r="J567" i="17"/>
  <c r="G567" i="17"/>
  <c r="E567" i="17"/>
  <c r="J566" i="17"/>
  <c r="H566" i="17"/>
  <c r="G566" i="17"/>
  <c r="F566" i="17"/>
  <c r="E566" i="17"/>
  <c r="J565" i="17"/>
  <c r="G565" i="17"/>
  <c r="E565" i="17"/>
  <c r="F565" i="17" s="1"/>
  <c r="J564" i="17"/>
  <c r="H564" i="17"/>
  <c r="G564" i="17"/>
  <c r="F564" i="17"/>
  <c r="E564" i="17"/>
  <c r="J563" i="17"/>
  <c r="G563" i="17"/>
  <c r="H563" i="17" s="1"/>
  <c r="E563" i="17"/>
  <c r="F563" i="17" s="1"/>
  <c r="J562" i="17"/>
  <c r="H562" i="17"/>
  <c r="G562" i="17"/>
  <c r="F562" i="17"/>
  <c r="E562" i="17"/>
  <c r="J561" i="17"/>
  <c r="G561" i="17"/>
  <c r="H561" i="17" s="1"/>
  <c r="E561" i="17"/>
  <c r="J560" i="17"/>
  <c r="H560" i="17"/>
  <c r="G560" i="17"/>
  <c r="F560" i="17"/>
  <c r="E560" i="17"/>
  <c r="J559" i="17"/>
  <c r="G559" i="17"/>
  <c r="E559" i="17"/>
  <c r="J558" i="17"/>
  <c r="H558" i="17"/>
  <c r="G558" i="17"/>
  <c r="F558" i="17"/>
  <c r="E558" i="17"/>
  <c r="J557" i="17"/>
  <c r="G557" i="17"/>
  <c r="E557" i="17"/>
  <c r="F557" i="17" s="1"/>
  <c r="J556" i="17"/>
  <c r="H556" i="17"/>
  <c r="G556" i="17"/>
  <c r="F556" i="17"/>
  <c r="E556" i="17"/>
  <c r="J555" i="17"/>
  <c r="G555" i="17"/>
  <c r="H555" i="17" s="1"/>
  <c r="E555" i="17"/>
  <c r="F555" i="17" s="1"/>
  <c r="J554" i="17"/>
  <c r="H554" i="17"/>
  <c r="G554" i="17"/>
  <c r="F554" i="17"/>
  <c r="E554" i="17"/>
  <c r="J553" i="17"/>
  <c r="G553" i="17"/>
  <c r="H553" i="17" s="1"/>
  <c r="E553" i="17"/>
  <c r="J552" i="17"/>
  <c r="H552" i="17"/>
  <c r="G552" i="17"/>
  <c r="F552" i="17"/>
  <c r="E552" i="17"/>
  <c r="J551" i="17"/>
  <c r="G551" i="17"/>
  <c r="E551" i="17"/>
  <c r="J550" i="17"/>
  <c r="H550" i="17"/>
  <c r="G550" i="17"/>
  <c r="F550" i="17"/>
  <c r="E550" i="17"/>
  <c r="J549" i="17"/>
  <c r="G549" i="17"/>
  <c r="E549" i="17"/>
  <c r="F549" i="17" s="1"/>
  <c r="J548" i="17"/>
  <c r="H548" i="17"/>
  <c r="G548" i="17"/>
  <c r="F548" i="17"/>
  <c r="E548" i="17"/>
  <c r="J547" i="17"/>
  <c r="G547" i="17"/>
  <c r="H547" i="17" s="1"/>
  <c r="E547" i="17"/>
  <c r="F547" i="17" s="1"/>
  <c r="J546" i="17"/>
  <c r="H546" i="17"/>
  <c r="G546" i="17"/>
  <c r="F546" i="17"/>
  <c r="E546" i="17"/>
  <c r="J545" i="17"/>
  <c r="G545" i="17"/>
  <c r="H545" i="17" s="1"/>
  <c r="E545" i="17"/>
  <c r="J544" i="17"/>
  <c r="H544" i="17"/>
  <c r="G544" i="17"/>
  <c r="F544" i="17"/>
  <c r="E544" i="17"/>
  <c r="J543" i="17"/>
  <c r="G543" i="17"/>
  <c r="E543" i="17"/>
  <c r="J542" i="17"/>
  <c r="H542" i="17"/>
  <c r="G542" i="17"/>
  <c r="F542" i="17"/>
  <c r="E542" i="17"/>
  <c r="J541" i="17"/>
  <c r="G541" i="17"/>
  <c r="E541" i="17"/>
  <c r="F541" i="17" s="1"/>
  <c r="J540" i="17"/>
  <c r="H540" i="17"/>
  <c r="G540" i="17"/>
  <c r="F540" i="17"/>
  <c r="E540" i="17"/>
  <c r="J539" i="17"/>
  <c r="G539" i="17"/>
  <c r="H539" i="17" s="1"/>
  <c r="E539" i="17"/>
  <c r="F539" i="17" s="1"/>
  <c r="J538" i="17"/>
  <c r="H538" i="17"/>
  <c r="G538" i="17"/>
  <c r="F538" i="17"/>
  <c r="E538" i="17"/>
  <c r="J537" i="17"/>
  <c r="G537" i="17"/>
  <c r="H537" i="17" s="1"/>
  <c r="E537" i="17"/>
  <c r="J536" i="17"/>
  <c r="H536" i="17"/>
  <c r="G536" i="17"/>
  <c r="F536" i="17"/>
  <c r="E536" i="17"/>
  <c r="J535" i="17"/>
  <c r="G535" i="17"/>
  <c r="E535" i="17"/>
  <c r="J534" i="17"/>
  <c r="H534" i="17"/>
  <c r="G534" i="17"/>
  <c r="F534" i="17"/>
  <c r="E534" i="17"/>
  <c r="J533" i="17"/>
  <c r="G533" i="17"/>
  <c r="E533" i="17"/>
  <c r="F533" i="17" s="1"/>
  <c r="J532" i="17"/>
  <c r="H532" i="17"/>
  <c r="G532" i="17"/>
  <c r="F532" i="17"/>
  <c r="E532" i="17"/>
  <c r="J531" i="17"/>
  <c r="G531" i="17"/>
  <c r="H531" i="17" s="1"/>
  <c r="E531" i="17"/>
  <c r="F531" i="17" s="1"/>
  <c r="J530" i="17"/>
  <c r="H530" i="17"/>
  <c r="G530" i="17"/>
  <c r="F530" i="17"/>
  <c r="E530" i="17"/>
  <c r="J529" i="17"/>
  <c r="G529" i="17"/>
  <c r="H529" i="17" s="1"/>
  <c r="E529" i="17"/>
  <c r="J528" i="17"/>
  <c r="H528" i="17"/>
  <c r="G528" i="17"/>
  <c r="F528" i="17"/>
  <c r="E528" i="17"/>
  <c r="J527" i="17"/>
  <c r="G527" i="17"/>
  <c r="E527" i="17"/>
  <c r="J526" i="17"/>
  <c r="H526" i="17"/>
  <c r="G526" i="17"/>
  <c r="F526" i="17"/>
  <c r="E526" i="17"/>
  <c r="J525" i="17"/>
  <c r="G525" i="17"/>
  <c r="E525" i="17"/>
  <c r="F525" i="17" s="1"/>
  <c r="J524" i="17"/>
  <c r="H524" i="17"/>
  <c r="G524" i="17"/>
  <c r="F524" i="17"/>
  <c r="E524" i="17"/>
  <c r="J523" i="17"/>
  <c r="G523" i="17"/>
  <c r="H523" i="17" s="1"/>
  <c r="E523" i="17"/>
  <c r="F523" i="17" s="1"/>
  <c r="J522" i="17"/>
  <c r="H522" i="17"/>
  <c r="G522" i="17"/>
  <c r="F522" i="17"/>
  <c r="E522" i="17"/>
  <c r="J521" i="17"/>
  <c r="G521" i="17"/>
  <c r="H521" i="17" s="1"/>
  <c r="E521" i="17"/>
  <c r="J520" i="17"/>
  <c r="H520" i="17"/>
  <c r="G520" i="17"/>
  <c r="F520" i="17"/>
  <c r="E520" i="17"/>
  <c r="J519" i="17"/>
  <c r="G519" i="17"/>
  <c r="E519" i="17"/>
  <c r="J518" i="17"/>
  <c r="H518" i="17"/>
  <c r="G518" i="17"/>
  <c r="F518" i="17"/>
  <c r="E518" i="17"/>
  <c r="J517" i="17"/>
  <c r="G517" i="17"/>
  <c r="E517" i="17"/>
  <c r="F517" i="17" s="1"/>
  <c r="J516" i="17"/>
  <c r="H516" i="17"/>
  <c r="G516" i="17"/>
  <c r="F516" i="17"/>
  <c r="E516" i="17"/>
  <c r="J515" i="17"/>
  <c r="G515" i="17"/>
  <c r="H515" i="17" s="1"/>
  <c r="E515" i="17"/>
  <c r="F515" i="17" s="1"/>
  <c r="J514" i="17"/>
  <c r="H514" i="17"/>
  <c r="G514" i="17"/>
  <c r="F514" i="17"/>
  <c r="E514" i="17"/>
  <c r="J513" i="17"/>
  <c r="G513" i="17"/>
  <c r="H513" i="17" s="1"/>
  <c r="E513" i="17"/>
  <c r="J512" i="17"/>
  <c r="H512" i="17"/>
  <c r="G512" i="17"/>
  <c r="F512" i="17"/>
  <c r="E512" i="17"/>
  <c r="J511" i="17"/>
  <c r="G511" i="17"/>
  <c r="E511" i="17"/>
  <c r="J510" i="17"/>
  <c r="H510" i="17"/>
  <c r="G510" i="17"/>
  <c r="F510" i="17"/>
  <c r="E510" i="17"/>
  <c r="J509" i="17"/>
  <c r="G509" i="17"/>
  <c r="E509" i="17"/>
  <c r="F509" i="17" s="1"/>
  <c r="J508" i="17"/>
  <c r="H508" i="17"/>
  <c r="G508" i="17"/>
  <c r="F508" i="17"/>
  <c r="E508" i="17"/>
  <c r="J507" i="17"/>
  <c r="G507" i="17"/>
  <c r="H507" i="17" s="1"/>
  <c r="E507" i="17"/>
  <c r="F507" i="17" s="1"/>
  <c r="J506" i="17"/>
  <c r="H506" i="17"/>
  <c r="G506" i="17"/>
  <c r="F506" i="17"/>
  <c r="E506" i="17"/>
  <c r="J505" i="17"/>
  <c r="G505" i="17"/>
  <c r="H505" i="17" s="1"/>
  <c r="E505" i="17"/>
  <c r="J504" i="17"/>
  <c r="H504" i="17"/>
  <c r="G504" i="17"/>
  <c r="F504" i="17"/>
  <c r="E504" i="17"/>
  <c r="J503" i="17"/>
  <c r="G503" i="17"/>
  <c r="E503" i="17"/>
  <c r="J502" i="17"/>
  <c r="H502" i="17"/>
  <c r="G502" i="17"/>
  <c r="F502" i="17"/>
  <c r="E502" i="17"/>
  <c r="J501" i="17"/>
  <c r="G501" i="17"/>
  <c r="E501" i="17"/>
  <c r="F501" i="17" s="1"/>
  <c r="J500" i="17"/>
  <c r="H500" i="17"/>
  <c r="G500" i="17"/>
  <c r="F500" i="17"/>
  <c r="E500" i="17"/>
  <c r="J499" i="17"/>
  <c r="G499" i="17"/>
  <c r="H499" i="17" s="1"/>
  <c r="E499" i="17"/>
  <c r="F499" i="17" s="1"/>
  <c r="J498" i="17"/>
  <c r="H498" i="17"/>
  <c r="G498" i="17"/>
  <c r="F498" i="17"/>
  <c r="E498" i="17"/>
  <c r="J497" i="17"/>
  <c r="G497" i="17"/>
  <c r="H497" i="17" s="1"/>
  <c r="E497" i="17"/>
  <c r="J496" i="17"/>
  <c r="H496" i="17"/>
  <c r="G496" i="17"/>
  <c r="F496" i="17"/>
  <c r="E496" i="17"/>
  <c r="J495" i="17"/>
  <c r="G495" i="17"/>
  <c r="E495" i="17"/>
  <c r="J494" i="17"/>
  <c r="H494" i="17"/>
  <c r="G494" i="17"/>
  <c r="F494" i="17"/>
  <c r="E494" i="17"/>
  <c r="J493" i="17"/>
  <c r="G493" i="17"/>
  <c r="E493" i="17"/>
  <c r="F493" i="17" s="1"/>
  <c r="J492" i="17"/>
  <c r="H492" i="17"/>
  <c r="G492" i="17"/>
  <c r="F492" i="17"/>
  <c r="E492" i="17"/>
  <c r="J491" i="17"/>
  <c r="G491" i="17"/>
  <c r="H491" i="17" s="1"/>
  <c r="E491" i="17"/>
  <c r="F491" i="17" s="1"/>
  <c r="J490" i="17"/>
  <c r="H490" i="17"/>
  <c r="G490" i="17"/>
  <c r="F490" i="17"/>
  <c r="E490" i="17"/>
  <c r="J489" i="17"/>
  <c r="G489" i="17"/>
  <c r="H489" i="17" s="1"/>
  <c r="E489" i="17"/>
  <c r="J488" i="17"/>
  <c r="H488" i="17"/>
  <c r="G488" i="17"/>
  <c r="F488" i="17"/>
  <c r="E488" i="17"/>
  <c r="J487" i="17"/>
  <c r="G487" i="17"/>
  <c r="E487" i="17"/>
  <c r="J486" i="17"/>
  <c r="H486" i="17"/>
  <c r="G486" i="17"/>
  <c r="F486" i="17"/>
  <c r="E486" i="17"/>
  <c r="J485" i="17"/>
  <c r="G485" i="17"/>
  <c r="E485" i="17"/>
  <c r="F485" i="17" s="1"/>
  <c r="J484" i="17"/>
  <c r="H484" i="17"/>
  <c r="G484" i="17"/>
  <c r="F484" i="17"/>
  <c r="E484" i="17"/>
  <c r="J483" i="17"/>
  <c r="G483" i="17"/>
  <c r="H483" i="17" s="1"/>
  <c r="E483" i="17"/>
  <c r="F483" i="17" s="1"/>
  <c r="J482" i="17"/>
  <c r="H482" i="17"/>
  <c r="G482" i="17"/>
  <c r="F482" i="17"/>
  <c r="E482" i="17"/>
  <c r="J481" i="17"/>
  <c r="G481" i="17"/>
  <c r="H481" i="17" s="1"/>
  <c r="E481" i="17"/>
  <c r="J480" i="17"/>
  <c r="H480" i="17"/>
  <c r="G480" i="17"/>
  <c r="F480" i="17"/>
  <c r="E480" i="17"/>
  <c r="J479" i="17"/>
  <c r="G479" i="17"/>
  <c r="E479" i="17"/>
  <c r="J478" i="17"/>
  <c r="H478" i="17"/>
  <c r="G478" i="17"/>
  <c r="F478" i="17"/>
  <c r="E478" i="17"/>
  <c r="J477" i="17"/>
  <c r="G477" i="17"/>
  <c r="E477" i="17"/>
  <c r="F477" i="17" s="1"/>
  <c r="J476" i="17"/>
  <c r="H476" i="17"/>
  <c r="G476" i="17"/>
  <c r="F476" i="17"/>
  <c r="E476" i="17"/>
  <c r="J475" i="17"/>
  <c r="G475" i="17"/>
  <c r="H475" i="17" s="1"/>
  <c r="E475" i="17"/>
  <c r="F475" i="17" s="1"/>
  <c r="J474" i="17"/>
  <c r="H474" i="17"/>
  <c r="G474" i="17"/>
  <c r="F474" i="17"/>
  <c r="E474" i="17"/>
  <c r="J473" i="17"/>
  <c r="G473" i="17"/>
  <c r="H473" i="17" s="1"/>
  <c r="E473" i="17"/>
  <c r="J472" i="17"/>
  <c r="H472" i="17"/>
  <c r="G472" i="17"/>
  <c r="F472" i="17"/>
  <c r="E472" i="17"/>
  <c r="E730" i="17" s="1"/>
  <c r="J471" i="17"/>
  <c r="G471" i="17"/>
  <c r="E471" i="17"/>
  <c r="J470" i="17"/>
  <c r="H470" i="17"/>
  <c r="G470" i="17"/>
  <c r="F470" i="17"/>
  <c r="E470" i="17"/>
  <c r="J469" i="17"/>
  <c r="G469" i="17"/>
  <c r="E469" i="17"/>
  <c r="F469" i="17" s="1"/>
  <c r="J468" i="17"/>
  <c r="H468" i="17"/>
  <c r="G468" i="17"/>
  <c r="F468" i="17"/>
  <c r="E468" i="17"/>
  <c r="J467" i="17"/>
  <c r="G467" i="17"/>
  <c r="H467" i="17" s="1"/>
  <c r="E467" i="17"/>
  <c r="F467" i="17" s="1"/>
  <c r="J466" i="17"/>
  <c r="H466" i="17"/>
  <c r="G466" i="17"/>
  <c r="F466" i="17"/>
  <c r="E466" i="17"/>
  <c r="J465" i="17"/>
  <c r="G465" i="17"/>
  <c r="H465" i="17" s="1"/>
  <c r="E465" i="17"/>
  <c r="J464" i="17"/>
  <c r="H464" i="17"/>
  <c r="G464" i="17"/>
  <c r="F464" i="17"/>
  <c r="E464" i="17"/>
  <c r="J463" i="17"/>
  <c r="G463" i="17"/>
  <c r="E463" i="17"/>
  <c r="J462" i="17"/>
  <c r="H462" i="17"/>
  <c r="G462" i="17"/>
  <c r="F462" i="17"/>
  <c r="E462" i="17"/>
  <c r="J461" i="17"/>
  <c r="G461" i="17"/>
  <c r="E461" i="17"/>
  <c r="F461" i="17" s="1"/>
  <c r="J460" i="17"/>
  <c r="H460" i="17"/>
  <c r="G460" i="17"/>
  <c r="F460" i="17"/>
  <c r="E460" i="17"/>
  <c r="J459" i="17"/>
  <c r="G459" i="17"/>
  <c r="H459" i="17" s="1"/>
  <c r="E459" i="17"/>
  <c r="F459" i="17" s="1"/>
  <c r="J458" i="17"/>
  <c r="H458" i="17"/>
  <c r="G458" i="17"/>
  <c r="F458" i="17"/>
  <c r="E458" i="17"/>
  <c r="J457" i="17"/>
  <c r="G457" i="17"/>
  <c r="H457" i="17" s="1"/>
  <c r="E457" i="17"/>
  <c r="J456" i="17"/>
  <c r="H456" i="17"/>
  <c r="G456" i="17"/>
  <c r="F456" i="17"/>
  <c r="E456" i="17"/>
  <c r="J455" i="17"/>
  <c r="G455" i="17"/>
  <c r="E455" i="17"/>
  <c r="J454" i="17"/>
  <c r="H454" i="17"/>
  <c r="G454" i="17"/>
  <c r="F454" i="17"/>
  <c r="E454" i="17"/>
  <c r="J453" i="17"/>
  <c r="G453" i="17"/>
  <c r="E453" i="17"/>
  <c r="F453" i="17" s="1"/>
  <c r="J452" i="17"/>
  <c r="H452" i="17"/>
  <c r="G452" i="17"/>
  <c r="F452" i="17"/>
  <c r="E452" i="17"/>
  <c r="J451" i="17"/>
  <c r="G451" i="17"/>
  <c r="H451" i="17" s="1"/>
  <c r="E451" i="17"/>
  <c r="F451" i="17" s="1"/>
  <c r="J450" i="17"/>
  <c r="H450" i="17"/>
  <c r="G450" i="17"/>
  <c r="F450" i="17"/>
  <c r="E450" i="17"/>
  <c r="J449" i="17"/>
  <c r="G449" i="17"/>
  <c r="H449" i="17" s="1"/>
  <c r="E449" i="17"/>
  <c r="J448" i="17"/>
  <c r="H448" i="17"/>
  <c r="G448" i="17"/>
  <c r="F448" i="17"/>
  <c r="E448" i="17"/>
  <c r="J447" i="17"/>
  <c r="G447" i="17"/>
  <c r="E447" i="17"/>
  <c r="J446" i="17"/>
  <c r="H446" i="17"/>
  <c r="G446" i="17"/>
  <c r="F446" i="17"/>
  <c r="E446" i="17"/>
  <c r="J445" i="17"/>
  <c r="G445" i="17"/>
  <c r="E445" i="17"/>
  <c r="F445" i="17" s="1"/>
  <c r="J444" i="17"/>
  <c r="H444" i="17"/>
  <c r="G444" i="17"/>
  <c r="F444" i="17"/>
  <c r="E444" i="17"/>
  <c r="J443" i="17"/>
  <c r="G443" i="17"/>
  <c r="H443" i="17" s="1"/>
  <c r="E443" i="17"/>
  <c r="F443" i="17" s="1"/>
  <c r="J442" i="17"/>
  <c r="H442" i="17"/>
  <c r="G442" i="17"/>
  <c r="F442" i="17"/>
  <c r="E442" i="17"/>
  <c r="J441" i="17"/>
  <c r="G441" i="17"/>
  <c r="H441" i="17" s="1"/>
  <c r="E441" i="17"/>
  <c r="J440" i="17"/>
  <c r="H440" i="17"/>
  <c r="G440" i="17"/>
  <c r="F440" i="17"/>
  <c r="E440" i="17"/>
  <c r="J439" i="17"/>
  <c r="G439" i="17"/>
  <c r="E439" i="17"/>
  <c r="J438" i="17"/>
  <c r="H438" i="17"/>
  <c r="G438" i="17"/>
  <c r="F438" i="17"/>
  <c r="E438" i="17"/>
  <c r="J437" i="17"/>
  <c r="G437" i="17"/>
  <c r="E437" i="17"/>
  <c r="F437" i="17" s="1"/>
  <c r="J436" i="17"/>
  <c r="H436" i="17"/>
  <c r="G436" i="17"/>
  <c r="F436" i="17"/>
  <c r="E436" i="17"/>
  <c r="J435" i="17"/>
  <c r="G435" i="17"/>
  <c r="H435" i="17" s="1"/>
  <c r="E435" i="17"/>
  <c r="F435" i="17" s="1"/>
  <c r="J434" i="17"/>
  <c r="H434" i="17"/>
  <c r="G434" i="17"/>
  <c r="F434" i="17"/>
  <c r="E434" i="17"/>
  <c r="J433" i="17"/>
  <c r="G433" i="17"/>
  <c r="H433" i="17" s="1"/>
  <c r="E433" i="17"/>
  <c r="J432" i="17"/>
  <c r="H432" i="17"/>
  <c r="G432" i="17"/>
  <c r="F432" i="17"/>
  <c r="E432" i="17"/>
  <c r="J431" i="17"/>
  <c r="G431" i="17"/>
  <c r="E431" i="17"/>
  <c r="J430" i="17"/>
  <c r="H430" i="17"/>
  <c r="G430" i="17"/>
  <c r="F430" i="17"/>
  <c r="E430" i="17"/>
  <c r="J429" i="17"/>
  <c r="G429" i="17"/>
  <c r="E429" i="17"/>
  <c r="F429" i="17" s="1"/>
  <c r="J428" i="17"/>
  <c r="H428" i="17"/>
  <c r="G428" i="17"/>
  <c r="F428" i="17"/>
  <c r="E428" i="17"/>
  <c r="J427" i="17"/>
  <c r="G427" i="17"/>
  <c r="H427" i="17" s="1"/>
  <c r="E427" i="17"/>
  <c r="F427" i="17" s="1"/>
  <c r="J426" i="17"/>
  <c r="H426" i="17"/>
  <c r="G426" i="17"/>
  <c r="F426" i="17"/>
  <c r="E426" i="17"/>
  <c r="J425" i="17"/>
  <c r="G425" i="17"/>
  <c r="H425" i="17" s="1"/>
  <c r="E425" i="17"/>
  <c r="J424" i="17"/>
  <c r="H424" i="17"/>
  <c r="G424" i="17"/>
  <c r="F424" i="17"/>
  <c r="E424" i="17"/>
  <c r="J423" i="17"/>
  <c r="G423" i="17"/>
  <c r="E423" i="17"/>
  <c r="J422" i="17"/>
  <c r="H422" i="17"/>
  <c r="G422" i="17"/>
  <c r="F422" i="17"/>
  <c r="E422" i="17"/>
  <c r="J421" i="17"/>
  <c r="G421" i="17"/>
  <c r="E421" i="17"/>
  <c r="F421" i="17" s="1"/>
  <c r="J420" i="17"/>
  <c r="H420" i="17"/>
  <c r="G420" i="17"/>
  <c r="F420" i="17"/>
  <c r="E420" i="17"/>
  <c r="J419" i="17"/>
  <c r="G419" i="17"/>
  <c r="H419" i="17" s="1"/>
  <c r="E419" i="17"/>
  <c r="F419" i="17" s="1"/>
  <c r="J418" i="17"/>
  <c r="H418" i="17"/>
  <c r="G418" i="17"/>
  <c r="F418" i="17"/>
  <c r="E418" i="17"/>
  <c r="J417" i="17"/>
  <c r="G417" i="17"/>
  <c r="H417" i="17" s="1"/>
  <c r="E417" i="17"/>
  <c r="J416" i="17"/>
  <c r="H416" i="17"/>
  <c r="G416" i="17"/>
  <c r="F416" i="17"/>
  <c r="E416" i="17"/>
  <c r="J415" i="17"/>
  <c r="G415" i="17"/>
  <c r="E415" i="17"/>
  <c r="J414" i="17"/>
  <c r="H414" i="17"/>
  <c r="G414" i="17"/>
  <c r="F414" i="17"/>
  <c r="E414" i="17"/>
  <c r="J413" i="17"/>
  <c r="G413" i="17"/>
  <c r="E413" i="17"/>
  <c r="F413" i="17" s="1"/>
  <c r="J412" i="17"/>
  <c r="H412" i="17"/>
  <c r="G412" i="17"/>
  <c r="F412" i="17"/>
  <c r="E412" i="17"/>
  <c r="J411" i="17"/>
  <c r="G411" i="17"/>
  <c r="H411" i="17" s="1"/>
  <c r="E411" i="17"/>
  <c r="F411" i="17" s="1"/>
  <c r="J410" i="17"/>
  <c r="H410" i="17"/>
  <c r="G410" i="17"/>
  <c r="F410" i="17"/>
  <c r="E410" i="17"/>
  <c r="J409" i="17"/>
  <c r="G409" i="17"/>
  <c r="H409" i="17" s="1"/>
  <c r="E409" i="17"/>
  <c r="J408" i="17"/>
  <c r="H408" i="17"/>
  <c r="G408" i="17"/>
  <c r="F408" i="17"/>
  <c r="E408" i="17"/>
  <c r="J407" i="17"/>
  <c r="G407" i="17"/>
  <c r="E407" i="17"/>
  <c r="J406" i="17"/>
  <c r="H406" i="17"/>
  <c r="G406" i="17"/>
  <c r="F406" i="17"/>
  <c r="E406" i="17"/>
  <c r="J405" i="17"/>
  <c r="G405" i="17"/>
  <c r="E405" i="17"/>
  <c r="F405" i="17" s="1"/>
  <c r="J404" i="17"/>
  <c r="H404" i="17"/>
  <c r="G404" i="17"/>
  <c r="F404" i="17"/>
  <c r="E404" i="17"/>
  <c r="J403" i="17"/>
  <c r="G403" i="17"/>
  <c r="H403" i="17" s="1"/>
  <c r="E403" i="17"/>
  <c r="F403" i="17" s="1"/>
  <c r="J402" i="17"/>
  <c r="H402" i="17"/>
  <c r="G402" i="17"/>
  <c r="F402" i="17"/>
  <c r="E402" i="17"/>
  <c r="J401" i="17"/>
  <c r="G401" i="17"/>
  <c r="H401" i="17" s="1"/>
  <c r="E401" i="17"/>
  <c r="J400" i="17"/>
  <c r="H400" i="17"/>
  <c r="G400" i="17"/>
  <c r="F400" i="17"/>
  <c r="E400" i="17"/>
  <c r="J399" i="17"/>
  <c r="G399" i="17"/>
  <c r="E399" i="17"/>
  <c r="J398" i="17"/>
  <c r="H398" i="17"/>
  <c r="G398" i="17"/>
  <c r="F398" i="17"/>
  <c r="E398" i="17"/>
  <c r="J397" i="17"/>
  <c r="G397" i="17"/>
  <c r="E397" i="17"/>
  <c r="F397" i="17" s="1"/>
  <c r="J396" i="17"/>
  <c r="H396" i="17"/>
  <c r="G396" i="17"/>
  <c r="F396" i="17"/>
  <c r="E396" i="17"/>
  <c r="J395" i="17"/>
  <c r="G395" i="17"/>
  <c r="H395" i="17" s="1"/>
  <c r="E395" i="17"/>
  <c r="F395" i="17" s="1"/>
  <c r="J394" i="17"/>
  <c r="H394" i="17"/>
  <c r="G394" i="17"/>
  <c r="F394" i="17"/>
  <c r="E394" i="17"/>
  <c r="J393" i="17"/>
  <c r="G393" i="17"/>
  <c r="H393" i="17" s="1"/>
  <c r="E393" i="17"/>
  <c r="J392" i="17"/>
  <c r="H392" i="17"/>
  <c r="G392" i="17"/>
  <c r="F392" i="17"/>
  <c r="E392" i="17"/>
  <c r="J391" i="17"/>
  <c r="G391" i="17"/>
  <c r="E391" i="17"/>
  <c r="J390" i="17"/>
  <c r="H390" i="17"/>
  <c r="G390" i="17"/>
  <c r="F390" i="17"/>
  <c r="E390" i="17"/>
  <c r="J389" i="17"/>
  <c r="G389" i="17"/>
  <c r="E389" i="17"/>
  <c r="F389" i="17" s="1"/>
  <c r="J388" i="17"/>
  <c r="H388" i="17"/>
  <c r="G388" i="17"/>
  <c r="F388" i="17"/>
  <c r="E388" i="17"/>
  <c r="J387" i="17"/>
  <c r="G387" i="17"/>
  <c r="H387" i="17" s="1"/>
  <c r="E387" i="17"/>
  <c r="F387" i="17" s="1"/>
  <c r="J386" i="17"/>
  <c r="H386" i="17"/>
  <c r="G386" i="17"/>
  <c r="F386" i="17"/>
  <c r="E386" i="17"/>
  <c r="J385" i="17"/>
  <c r="G385" i="17"/>
  <c r="H385" i="17" s="1"/>
  <c r="E385" i="17"/>
  <c r="J384" i="17"/>
  <c r="H384" i="17"/>
  <c r="G384" i="17"/>
  <c r="F384" i="17"/>
  <c r="E384" i="17"/>
  <c r="J383" i="17"/>
  <c r="G383" i="17"/>
  <c r="E383" i="17"/>
  <c r="J382" i="17"/>
  <c r="H382" i="17"/>
  <c r="G382" i="17"/>
  <c r="F382" i="17"/>
  <c r="E382" i="17"/>
  <c r="J381" i="17"/>
  <c r="G381" i="17"/>
  <c r="E381" i="17"/>
  <c r="F381" i="17" s="1"/>
  <c r="J380" i="17"/>
  <c r="H380" i="17"/>
  <c r="G380" i="17"/>
  <c r="F380" i="17"/>
  <c r="E380" i="17"/>
  <c r="J379" i="17"/>
  <c r="G379" i="17"/>
  <c r="H379" i="17" s="1"/>
  <c r="E379" i="17"/>
  <c r="F379" i="17" s="1"/>
  <c r="J378" i="17"/>
  <c r="H378" i="17"/>
  <c r="G378" i="17"/>
  <c r="F378" i="17"/>
  <c r="E378" i="17"/>
  <c r="J377" i="17"/>
  <c r="G377" i="17"/>
  <c r="H377" i="17" s="1"/>
  <c r="E377" i="17"/>
  <c r="J376" i="17"/>
  <c r="H376" i="17"/>
  <c r="G376" i="17"/>
  <c r="F376" i="17"/>
  <c r="E376" i="17"/>
  <c r="J375" i="17"/>
  <c r="G375" i="17"/>
  <c r="E375" i="17"/>
  <c r="J374" i="17"/>
  <c r="H374" i="17"/>
  <c r="G374" i="17"/>
  <c r="F374" i="17"/>
  <c r="E374" i="17"/>
  <c r="J373" i="17"/>
  <c r="G373" i="17"/>
  <c r="E373" i="17"/>
  <c r="F373" i="17" s="1"/>
  <c r="J372" i="17"/>
  <c r="H372" i="17"/>
  <c r="G372" i="17"/>
  <c r="F372" i="17"/>
  <c r="E372" i="17"/>
  <c r="J371" i="17"/>
  <c r="G371" i="17"/>
  <c r="H371" i="17" s="1"/>
  <c r="E371" i="17"/>
  <c r="F371" i="17" s="1"/>
  <c r="J370" i="17"/>
  <c r="H370" i="17"/>
  <c r="G370" i="17"/>
  <c r="F370" i="17"/>
  <c r="E370" i="17"/>
  <c r="J369" i="17"/>
  <c r="G369" i="17"/>
  <c r="E369" i="17"/>
  <c r="J368" i="17"/>
  <c r="H368" i="17"/>
  <c r="G368" i="17"/>
  <c r="F368" i="17"/>
  <c r="E368" i="17"/>
  <c r="J367" i="17"/>
  <c r="G367" i="17"/>
  <c r="E367" i="17"/>
  <c r="J366" i="17"/>
  <c r="H366" i="17"/>
  <c r="G366" i="17"/>
  <c r="F366" i="17"/>
  <c r="E366" i="17"/>
  <c r="J365" i="17"/>
  <c r="G365" i="17"/>
  <c r="E365" i="17"/>
  <c r="J364" i="17"/>
  <c r="H364" i="17"/>
  <c r="G364" i="17"/>
  <c r="F364" i="17"/>
  <c r="E364" i="17"/>
  <c r="J363" i="17"/>
  <c r="G363" i="17"/>
  <c r="E363" i="17"/>
  <c r="J362" i="17"/>
  <c r="H362" i="17"/>
  <c r="G362" i="17"/>
  <c r="F362" i="17"/>
  <c r="E362" i="17"/>
  <c r="J361" i="17"/>
  <c r="G361" i="17"/>
  <c r="E361" i="17"/>
  <c r="J360" i="17"/>
  <c r="H360" i="17"/>
  <c r="G360" i="17"/>
  <c r="F360" i="17"/>
  <c r="E360" i="17"/>
  <c r="J359" i="17"/>
  <c r="G359" i="17"/>
  <c r="E359" i="17"/>
  <c r="J358" i="17"/>
  <c r="H358" i="17"/>
  <c r="G358" i="17"/>
  <c r="F358" i="17"/>
  <c r="E358" i="17"/>
  <c r="J357" i="17"/>
  <c r="G357" i="17"/>
  <c r="E357" i="17"/>
  <c r="J356" i="17"/>
  <c r="H356" i="17"/>
  <c r="G356" i="17"/>
  <c r="F356" i="17"/>
  <c r="E356" i="17"/>
  <c r="J355" i="17"/>
  <c r="G355" i="17"/>
  <c r="E355" i="17"/>
  <c r="J354" i="17"/>
  <c r="H354" i="17"/>
  <c r="G354" i="17"/>
  <c r="F354" i="17"/>
  <c r="E354" i="17"/>
  <c r="J353" i="17"/>
  <c r="G353" i="17"/>
  <c r="E353" i="17"/>
  <c r="J352" i="17"/>
  <c r="H352" i="17"/>
  <c r="G352" i="17"/>
  <c r="F352" i="17"/>
  <c r="E352" i="17"/>
  <c r="J351" i="17"/>
  <c r="G351" i="17"/>
  <c r="E351" i="17"/>
  <c r="J350" i="17"/>
  <c r="H350" i="17"/>
  <c r="G350" i="17"/>
  <c r="F350" i="17"/>
  <c r="E350" i="17"/>
  <c r="J349" i="17"/>
  <c r="G349" i="17"/>
  <c r="E349" i="17"/>
  <c r="J348" i="17"/>
  <c r="H348" i="17"/>
  <c r="G348" i="17"/>
  <c r="F348" i="17"/>
  <c r="E348" i="17"/>
  <c r="J347" i="17"/>
  <c r="G347" i="17"/>
  <c r="E347" i="17"/>
  <c r="J346" i="17"/>
  <c r="H346" i="17"/>
  <c r="G346" i="17"/>
  <c r="F346" i="17"/>
  <c r="E346" i="17"/>
  <c r="J345" i="17"/>
  <c r="G345" i="17"/>
  <c r="E345" i="17"/>
  <c r="J344" i="17"/>
  <c r="H344" i="17"/>
  <c r="G344" i="17"/>
  <c r="F344" i="17"/>
  <c r="E344" i="17"/>
  <c r="J343" i="17"/>
  <c r="G343" i="17"/>
  <c r="E343" i="17"/>
  <c r="J342" i="17"/>
  <c r="H342" i="17"/>
  <c r="G342" i="17"/>
  <c r="F342" i="17"/>
  <c r="E342" i="17"/>
  <c r="J341" i="17"/>
  <c r="G341" i="17"/>
  <c r="E341" i="17"/>
  <c r="J340" i="17"/>
  <c r="H340" i="17"/>
  <c r="G340" i="17"/>
  <c r="F340" i="17"/>
  <c r="E340" i="17"/>
  <c r="J339" i="17"/>
  <c r="G339" i="17"/>
  <c r="E339" i="17"/>
  <c r="J338" i="17"/>
  <c r="H338" i="17"/>
  <c r="G338" i="17"/>
  <c r="F338" i="17"/>
  <c r="E338" i="17"/>
  <c r="J337" i="17"/>
  <c r="G337" i="17"/>
  <c r="E337" i="17"/>
  <c r="J336" i="17"/>
  <c r="H336" i="17"/>
  <c r="G336" i="17"/>
  <c r="F336" i="17"/>
  <c r="E336" i="17"/>
  <c r="J335" i="17"/>
  <c r="G335" i="17"/>
  <c r="E335" i="17"/>
  <c r="J334" i="17"/>
  <c r="H334" i="17"/>
  <c r="G334" i="17"/>
  <c r="F334" i="17"/>
  <c r="E334" i="17"/>
  <c r="J333" i="17"/>
  <c r="G333" i="17"/>
  <c r="E333" i="17"/>
  <c r="J332" i="17"/>
  <c r="H332" i="17"/>
  <c r="G332" i="17"/>
  <c r="F332" i="17"/>
  <c r="E332" i="17"/>
  <c r="J331" i="17"/>
  <c r="G331" i="17"/>
  <c r="E331" i="17"/>
  <c r="J330" i="17"/>
  <c r="H330" i="17"/>
  <c r="G330" i="17"/>
  <c r="F330" i="17"/>
  <c r="E330" i="17"/>
  <c r="J329" i="17"/>
  <c r="G329" i="17"/>
  <c r="E329" i="17"/>
  <c r="J328" i="17"/>
  <c r="H328" i="17"/>
  <c r="G328" i="17"/>
  <c r="F328" i="17"/>
  <c r="E328" i="17"/>
  <c r="J327" i="17"/>
  <c r="G327" i="17"/>
  <c r="E327" i="17"/>
  <c r="J326" i="17"/>
  <c r="H326" i="17"/>
  <c r="G326" i="17"/>
  <c r="F326" i="17"/>
  <c r="E326" i="17"/>
  <c r="J325" i="17"/>
  <c r="G325" i="17"/>
  <c r="E325" i="17"/>
  <c r="J324" i="17"/>
  <c r="H324" i="17"/>
  <c r="G324" i="17"/>
  <c r="F324" i="17"/>
  <c r="E324" i="17"/>
  <c r="J323" i="17"/>
  <c r="G323" i="17"/>
  <c r="E323" i="17"/>
  <c r="J322" i="17"/>
  <c r="H322" i="17"/>
  <c r="G322" i="17"/>
  <c r="F322" i="17"/>
  <c r="E322" i="17"/>
  <c r="J321" i="17"/>
  <c r="G321" i="17"/>
  <c r="E321" i="17"/>
  <c r="J320" i="17"/>
  <c r="H320" i="17"/>
  <c r="G320" i="17"/>
  <c r="F320" i="17"/>
  <c r="E320" i="17"/>
  <c r="J319" i="17"/>
  <c r="G319" i="17"/>
  <c r="E319" i="17"/>
  <c r="J318" i="17"/>
  <c r="H318" i="17"/>
  <c r="G318" i="17"/>
  <c r="F318" i="17"/>
  <c r="E318" i="17"/>
  <c r="J317" i="17"/>
  <c r="G317" i="17"/>
  <c r="E317" i="17"/>
  <c r="J316" i="17"/>
  <c r="H316" i="17"/>
  <c r="G316" i="17"/>
  <c r="F316" i="17"/>
  <c r="E316" i="17"/>
  <c r="J315" i="17"/>
  <c r="G315" i="17"/>
  <c r="E315" i="17"/>
  <c r="J314" i="17"/>
  <c r="H314" i="17"/>
  <c r="G314" i="17"/>
  <c r="F314" i="17"/>
  <c r="E314" i="17"/>
  <c r="J313" i="17"/>
  <c r="G313" i="17"/>
  <c r="E313" i="17"/>
  <c r="J312" i="17"/>
  <c r="H312" i="17"/>
  <c r="G312" i="17"/>
  <c r="F312" i="17"/>
  <c r="E312" i="17"/>
  <c r="J311" i="17"/>
  <c r="G311" i="17"/>
  <c r="E311" i="17"/>
  <c r="J310" i="17"/>
  <c r="H310" i="17"/>
  <c r="G310" i="17"/>
  <c r="F310" i="17"/>
  <c r="E310" i="17"/>
  <c r="J309" i="17"/>
  <c r="G309" i="17"/>
  <c r="E309" i="17"/>
  <c r="J308" i="17"/>
  <c r="H308" i="17"/>
  <c r="G308" i="17"/>
  <c r="F308" i="17"/>
  <c r="E308" i="17"/>
  <c r="J307" i="17"/>
  <c r="G307" i="17"/>
  <c r="E307" i="17"/>
  <c r="J306" i="17"/>
  <c r="H306" i="17"/>
  <c r="G306" i="17"/>
  <c r="F306" i="17"/>
  <c r="E306" i="17"/>
  <c r="J305" i="17"/>
  <c r="G305" i="17"/>
  <c r="E305" i="17"/>
  <c r="J304" i="17"/>
  <c r="H304" i="17"/>
  <c r="G304" i="17"/>
  <c r="F304" i="17"/>
  <c r="E304" i="17"/>
  <c r="J303" i="17"/>
  <c r="G303" i="17"/>
  <c r="E303" i="17"/>
  <c r="J302" i="17"/>
  <c r="H302" i="17"/>
  <c r="G302" i="17"/>
  <c r="F302" i="17"/>
  <c r="E302" i="17"/>
  <c r="J301" i="17"/>
  <c r="G301" i="17"/>
  <c r="E301" i="17"/>
  <c r="J300" i="17"/>
  <c r="H300" i="17"/>
  <c r="G300" i="17"/>
  <c r="F300" i="17"/>
  <c r="E300" i="17"/>
  <c r="J299" i="17"/>
  <c r="G299" i="17"/>
  <c r="E299" i="17"/>
  <c r="J298" i="17"/>
  <c r="H298" i="17"/>
  <c r="G298" i="17"/>
  <c r="F298" i="17"/>
  <c r="E298" i="17"/>
  <c r="J297" i="17"/>
  <c r="G297" i="17"/>
  <c r="E297" i="17"/>
  <c r="J296" i="17"/>
  <c r="H296" i="17"/>
  <c r="G296" i="17"/>
  <c r="F296" i="17"/>
  <c r="E296" i="17"/>
  <c r="J295" i="17"/>
  <c r="G295" i="17"/>
  <c r="E295" i="17"/>
  <c r="J294" i="17"/>
  <c r="H294" i="17"/>
  <c r="G294" i="17"/>
  <c r="F294" i="17"/>
  <c r="E294" i="17"/>
  <c r="J293" i="17"/>
  <c r="G293" i="17"/>
  <c r="E293" i="17"/>
  <c r="J292" i="17"/>
  <c r="H292" i="17"/>
  <c r="G292" i="17"/>
  <c r="F292" i="17"/>
  <c r="E292" i="17"/>
  <c r="J291" i="17"/>
  <c r="G291" i="17"/>
  <c r="E291" i="17"/>
  <c r="J290" i="17"/>
  <c r="H290" i="17"/>
  <c r="G290" i="17"/>
  <c r="F290" i="17"/>
  <c r="E290" i="17"/>
  <c r="J289" i="17"/>
  <c r="G289" i="17"/>
  <c r="E289" i="17"/>
  <c r="J288" i="17"/>
  <c r="H288" i="17"/>
  <c r="G288" i="17"/>
  <c r="F288" i="17"/>
  <c r="E288" i="17"/>
  <c r="J287" i="17"/>
  <c r="G287" i="17"/>
  <c r="E287" i="17"/>
  <c r="J286" i="17"/>
  <c r="H286" i="17"/>
  <c r="G286" i="17"/>
  <c r="F286" i="17"/>
  <c r="E286" i="17"/>
  <c r="J285" i="17"/>
  <c r="G285" i="17"/>
  <c r="E285" i="17"/>
  <c r="J284" i="17"/>
  <c r="H284" i="17"/>
  <c r="G284" i="17"/>
  <c r="F284" i="17"/>
  <c r="E284" i="17"/>
  <c r="J283" i="17"/>
  <c r="G283" i="17"/>
  <c r="E283" i="17"/>
  <c r="J282" i="17"/>
  <c r="H282" i="17"/>
  <c r="G282" i="17"/>
  <c r="F282" i="17"/>
  <c r="E282" i="17"/>
  <c r="J281" i="17"/>
  <c r="G281" i="17"/>
  <c r="E281" i="17"/>
  <c r="J280" i="17"/>
  <c r="H280" i="17"/>
  <c r="G280" i="17"/>
  <c r="F280" i="17"/>
  <c r="E280" i="17"/>
  <c r="J279" i="17"/>
  <c r="G279" i="17"/>
  <c r="E279" i="17"/>
  <c r="J278" i="17"/>
  <c r="H278" i="17"/>
  <c r="G278" i="17"/>
  <c r="F278" i="17"/>
  <c r="E278" i="17"/>
  <c r="J277" i="17"/>
  <c r="G277" i="17"/>
  <c r="E277" i="17"/>
  <c r="J276" i="17"/>
  <c r="H276" i="17"/>
  <c r="G276" i="17"/>
  <c r="F276" i="17"/>
  <c r="E276" i="17"/>
  <c r="J275" i="17"/>
  <c r="G275" i="17"/>
  <c r="E275" i="17"/>
  <c r="J274" i="17"/>
  <c r="H274" i="17"/>
  <c r="G274" i="17"/>
  <c r="F274" i="17"/>
  <c r="E274" i="17"/>
  <c r="J273" i="17"/>
  <c r="G273" i="17"/>
  <c r="E273" i="17"/>
  <c r="J272" i="17"/>
  <c r="H272" i="17"/>
  <c r="G272" i="17"/>
  <c r="F272" i="17"/>
  <c r="E272" i="17"/>
  <c r="J271" i="17"/>
  <c r="G271" i="17"/>
  <c r="E271" i="17"/>
  <c r="J270" i="17"/>
  <c r="H270" i="17"/>
  <c r="G270" i="17"/>
  <c r="F270" i="17"/>
  <c r="E270" i="17"/>
  <c r="J269" i="17"/>
  <c r="G269" i="17"/>
  <c r="E269" i="17"/>
  <c r="J268" i="17"/>
  <c r="H268" i="17"/>
  <c r="G268" i="17"/>
  <c r="F268" i="17"/>
  <c r="E268" i="17"/>
  <c r="J267" i="17"/>
  <c r="G267" i="17"/>
  <c r="E267" i="17"/>
  <c r="J266" i="17"/>
  <c r="H266" i="17"/>
  <c r="G266" i="17"/>
  <c r="F266" i="17"/>
  <c r="E266" i="17"/>
  <c r="J265" i="17"/>
  <c r="G265" i="17"/>
  <c r="E265" i="17"/>
  <c r="J264" i="17"/>
  <c r="H264" i="17"/>
  <c r="G264" i="17"/>
  <c r="F264" i="17"/>
  <c r="E264" i="17"/>
  <c r="J263" i="17"/>
  <c r="G263" i="17"/>
  <c r="E263" i="17"/>
  <c r="J262" i="17"/>
  <c r="H262" i="17"/>
  <c r="G262" i="17"/>
  <c r="F262" i="17"/>
  <c r="E262" i="17"/>
  <c r="J261" i="17"/>
  <c r="G261" i="17"/>
  <c r="E261" i="17"/>
  <c r="J260" i="17"/>
  <c r="H260" i="17"/>
  <c r="G260" i="17"/>
  <c r="F260" i="17"/>
  <c r="E260" i="17"/>
  <c r="J259" i="17"/>
  <c r="G259" i="17"/>
  <c r="E259" i="17"/>
  <c r="J258" i="17"/>
  <c r="H258" i="17"/>
  <c r="G258" i="17"/>
  <c r="F258" i="17"/>
  <c r="E258" i="17"/>
  <c r="J257" i="17"/>
  <c r="G257" i="17"/>
  <c r="E257" i="17"/>
  <c r="J256" i="17"/>
  <c r="H256" i="17"/>
  <c r="G256" i="17"/>
  <c r="F256" i="17"/>
  <c r="E256" i="17"/>
  <c r="J255" i="17"/>
  <c r="G255" i="17"/>
  <c r="E255" i="17"/>
  <c r="J254" i="17"/>
  <c r="H254" i="17"/>
  <c r="G254" i="17"/>
  <c r="F254" i="17"/>
  <c r="E254" i="17"/>
  <c r="J253" i="17"/>
  <c r="G253" i="17"/>
  <c r="E253" i="17"/>
  <c r="J252" i="17"/>
  <c r="H252" i="17"/>
  <c r="G252" i="17"/>
  <c r="F252" i="17"/>
  <c r="E252" i="17"/>
  <c r="J251" i="17"/>
  <c r="G251" i="17"/>
  <c r="E251" i="17"/>
  <c r="J250" i="17"/>
  <c r="H250" i="17"/>
  <c r="G250" i="17"/>
  <c r="F250" i="17"/>
  <c r="E250" i="17"/>
  <c r="J249" i="17"/>
  <c r="G249" i="17"/>
  <c r="E249" i="17"/>
  <c r="J248" i="17"/>
  <c r="H248" i="17"/>
  <c r="G248" i="17"/>
  <c r="F248" i="17"/>
  <c r="E248" i="17"/>
  <c r="J247" i="17"/>
  <c r="G247" i="17"/>
  <c r="E247" i="17"/>
  <c r="J246" i="17"/>
  <c r="H246" i="17"/>
  <c r="G246" i="17"/>
  <c r="F246" i="17"/>
  <c r="E246" i="17"/>
  <c r="J245" i="17"/>
  <c r="G245" i="17"/>
  <c r="E245" i="17"/>
  <c r="J244" i="17"/>
  <c r="H244" i="17"/>
  <c r="G244" i="17"/>
  <c r="F244" i="17"/>
  <c r="E244" i="17"/>
  <c r="J243" i="17"/>
  <c r="G243" i="17"/>
  <c r="E243" i="17"/>
  <c r="J242" i="17"/>
  <c r="H242" i="17"/>
  <c r="G242" i="17"/>
  <c r="F242" i="17"/>
  <c r="E242" i="17"/>
  <c r="J241" i="17"/>
  <c r="G241" i="17"/>
  <c r="E241" i="17"/>
  <c r="J240" i="17"/>
  <c r="H240" i="17"/>
  <c r="G240" i="17"/>
  <c r="F240" i="17"/>
  <c r="E240" i="17"/>
  <c r="J239" i="17"/>
  <c r="G239" i="17"/>
  <c r="E239" i="17"/>
  <c r="J238" i="17"/>
  <c r="H238" i="17"/>
  <c r="G238" i="17"/>
  <c r="F238" i="17"/>
  <c r="E238" i="17"/>
  <c r="J237" i="17"/>
  <c r="G237" i="17"/>
  <c r="E237" i="17"/>
  <c r="J236" i="17"/>
  <c r="H236" i="17"/>
  <c r="G236" i="17"/>
  <c r="F236" i="17"/>
  <c r="E236" i="17"/>
  <c r="J235" i="17"/>
  <c r="G235" i="17"/>
  <c r="E235" i="17"/>
  <c r="J234" i="17"/>
  <c r="H234" i="17"/>
  <c r="G234" i="17"/>
  <c r="F234" i="17"/>
  <c r="E234" i="17"/>
  <c r="J233" i="17"/>
  <c r="G233" i="17"/>
  <c r="E233" i="17"/>
  <c r="J232" i="17"/>
  <c r="H232" i="17"/>
  <c r="G232" i="17"/>
  <c r="F232" i="17"/>
  <c r="E232" i="17"/>
  <c r="J231" i="17"/>
  <c r="G231" i="17"/>
  <c r="E231" i="17"/>
  <c r="J230" i="17"/>
  <c r="H230" i="17"/>
  <c r="G230" i="17"/>
  <c r="F230" i="17"/>
  <c r="E230" i="17"/>
  <c r="J229" i="17"/>
  <c r="G229" i="17"/>
  <c r="E229" i="17"/>
  <c r="J228" i="17"/>
  <c r="H228" i="17"/>
  <c r="G228" i="17"/>
  <c r="F228" i="17"/>
  <c r="E228" i="17"/>
  <c r="J227" i="17"/>
  <c r="G227" i="17"/>
  <c r="E227" i="17"/>
  <c r="J226" i="17"/>
  <c r="H226" i="17"/>
  <c r="G226" i="17"/>
  <c r="F226" i="17"/>
  <c r="E226" i="17"/>
  <c r="J225" i="17"/>
  <c r="G225" i="17"/>
  <c r="E225" i="17"/>
  <c r="J224" i="17"/>
  <c r="H224" i="17"/>
  <c r="G224" i="17"/>
  <c r="F224" i="17"/>
  <c r="E224" i="17"/>
  <c r="J223" i="17"/>
  <c r="G223" i="17"/>
  <c r="E223" i="17"/>
  <c r="J222" i="17"/>
  <c r="H222" i="17"/>
  <c r="G222" i="17"/>
  <c r="F222" i="17"/>
  <c r="E222" i="17"/>
  <c r="J221" i="17"/>
  <c r="G221" i="17"/>
  <c r="E221" i="17"/>
  <c r="J220" i="17"/>
  <c r="H220" i="17"/>
  <c r="G220" i="17"/>
  <c r="E220" i="17"/>
  <c r="J219" i="17"/>
  <c r="G219" i="17"/>
  <c r="E219" i="17"/>
  <c r="F219" i="17" s="1"/>
  <c r="J218" i="17"/>
  <c r="H218" i="17"/>
  <c r="G218" i="17"/>
  <c r="F218" i="17"/>
  <c r="E218" i="17"/>
  <c r="J217" i="17"/>
  <c r="G217" i="17"/>
  <c r="H217" i="17" s="1"/>
  <c r="E217" i="17"/>
  <c r="F217" i="17" s="1"/>
  <c r="J216" i="17"/>
  <c r="H216" i="17"/>
  <c r="G216" i="17"/>
  <c r="F216" i="17"/>
  <c r="E216" i="17"/>
  <c r="E729" i="17" s="1"/>
  <c r="J215" i="17"/>
  <c r="G215" i="17"/>
  <c r="H215" i="17" s="1"/>
  <c r="E215" i="17"/>
  <c r="J214" i="17"/>
  <c r="H214" i="17"/>
  <c r="G214" i="17"/>
  <c r="F214" i="17"/>
  <c r="E214" i="17"/>
  <c r="J213" i="17"/>
  <c r="G213" i="17"/>
  <c r="E213" i="17"/>
  <c r="J212" i="17"/>
  <c r="H212" i="17"/>
  <c r="G212" i="17"/>
  <c r="E212" i="17"/>
  <c r="J211" i="17"/>
  <c r="G211" i="17"/>
  <c r="E211" i="17"/>
  <c r="F211" i="17" s="1"/>
  <c r="J210" i="17"/>
  <c r="H210" i="17"/>
  <c r="G210" i="17"/>
  <c r="F210" i="17"/>
  <c r="E210" i="17"/>
  <c r="J209" i="17"/>
  <c r="G209" i="17"/>
  <c r="H209" i="17" s="1"/>
  <c r="E209" i="17"/>
  <c r="F209" i="17" s="1"/>
  <c r="J208" i="17"/>
  <c r="H208" i="17"/>
  <c r="G208" i="17"/>
  <c r="F208" i="17"/>
  <c r="E208" i="17"/>
  <c r="J207" i="17"/>
  <c r="G207" i="17"/>
  <c r="H207" i="17" s="1"/>
  <c r="E207" i="17"/>
  <c r="J206" i="17"/>
  <c r="H206" i="17"/>
  <c r="G206" i="17"/>
  <c r="F206" i="17"/>
  <c r="E206" i="17"/>
  <c r="J205" i="17"/>
  <c r="G205" i="17"/>
  <c r="E205" i="17"/>
  <c r="J204" i="17"/>
  <c r="H204" i="17"/>
  <c r="G204" i="17"/>
  <c r="E204" i="17"/>
  <c r="J203" i="17"/>
  <c r="G203" i="17"/>
  <c r="E203" i="17"/>
  <c r="F203" i="17" s="1"/>
  <c r="J202" i="17"/>
  <c r="H202" i="17"/>
  <c r="G202" i="17"/>
  <c r="F202" i="17"/>
  <c r="E202" i="17"/>
  <c r="J201" i="17"/>
  <c r="G201" i="17"/>
  <c r="H201" i="17" s="1"/>
  <c r="E201" i="17"/>
  <c r="F201" i="17" s="1"/>
  <c r="J200" i="17"/>
  <c r="H200" i="17"/>
  <c r="G200" i="17"/>
  <c r="F200" i="17"/>
  <c r="E200" i="17"/>
  <c r="J199" i="17"/>
  <c r="G199" i="17"/>
  <c r="H199" i="17" s="1"/>
  <c r="E199" i="17"/>
  <c r="J198" i="17"/>
  <c r="H198" i="17"/>
  <c r="G198" i="17"/>
  <c r="F198" i="17"/>
  <c r="E198" i="17"/>
  <c r="J197" i="17"/>
  <c r="G197" i="17"/>
  <c r="E197" i="17"/>
  <c r="J196" i="17"/>
  <c r="H196" i="17"/>
  <c r="G196" i="17"/>
  <c r="E196" i="17"/>
  <c r="J195" i="17"/>
  <c r="G195" i="17"/>
  <c r="E195" i="17"/>
  <c r="F195" i="17" s="1"/>
  <c r="J194" i="17"/>
  <c r="H194" i="17"/>
  <c r="G194" i="17"/>
  <c r="F194" i="17"/>
  <c r="E194" i="17"/>
  <c r="J193" i="17"/>
  <c r="G193" i="17"/>
  <c r="H193" i="17" s="1"/>
  <c r="E193" i="17"/>
  <c r="F193" i="17" s="1"/>
  <c r="J192" i="17"/>
  <c r="H192" i="17"/>
  <c r="G192" i="17"/>
  <c r="F192" i="17"/>
  <c r="E192" i="17"/>
  <c r="J191" i="17"/>
  <c r="G191" i="17"/>
  <c r="H191" i="17" s="1"/>
  <c r="E191" i="17"/>
  <c r="J190" i="17"/>
  <c r="H190" i="17"/>
  <c r="G190" i="17"/>
  <c r="F190" i="17"/>
  <c r="E190" i="17"/>
  <c r="J189" i="17"/>
  <c r="G189" i="17"/>
  <c r="E189" i="17"/>
  <c r="J188" i="17"/>
  <c r="H188" i="17"/>
  <c r="G188" i="17"/>
  <c r="E188" i="17"/>
  <c r="J187" i="17"/>
  <c r="G187" i="17"/>
  <c r="E187" i="17"/>
  <c r="F187" i="17" s="1"/>
  <c r="J186" i="17"/>
  <c r="H186" i="17"/>
  <c r="G186" i="17"/>
  <c r="F186" i="17"/>
  <c r="E186" i="17"/>
  <c r="J185" i="17"/>
  <c r="G185" i="17"/>
  <c r="H185" i="17" s="1"/>
  <c r="E185" i="17"/>
  <c r="F185" i="17" s="1"/>
  <c r="J184" i="17"/>
  <c r="H184" i="17"/>
  <c r="G184" i="17"/>
  <c r="F184" i="17"/>
  <c r="E184" i="17"/>
  <c r="J183" i="17"/>
  <c r="G183" i="17"/>
  <c r="H183" i="17" s="1"/>
  <c r="E183" i="17"/>
  <c r="J182" i="17"/>
  <c r="H182" i="17"/>
  <c r="G182" i="17"/>
  <c r="F182" i="17"/>
  <c r="E182" i="17"/>
  <c r="J181" i="17"/>
  <c r="G181" i="17"/>
  <c r="E181" i="17"/>
  <c r="J180" i="17"/>
  <c r="H180" i="17"/>
  <c r="G180" i="17"/>
  <c r="E180" i="17"/>
  <c r="J179" i="17"/>
  <c r="G179" i="17"/>
  <c r="E179" i="17"/>
  <c r="F179" i="17" s="1"/>
  <c r="J178" i="17"/>
  <c r="H178" i="17"/>
  <c r="G178" i="17"/>
  <c r="F178" i="17"/>
  <c r="E178" i="17"/>
  <c r="J177" i="17"/>
  <c r="G177" i="17"/>
  <c r="H177" i="17" s="1"/>
  <c r="E177" i="17"/>
  <c r="F177" i="17" s="1"/>
  <c r="J176" i="17"/>
  <c r="H176" i="17"/>
  <c r="G176" i="17"/>
  <c r="F176" i="17"/>
  <c r="E176" i="17"/>
  <c r="J175" i="17"/>
  <c r="G175" i="17"/>
  <c r="H175" i="17" s="1"/>
  <c r="E175" i="17"/>
  <c r="J174" i="17"/>
  <c r="H174" i="17"/>
  <c r="G174" i="17"/>
  <c r="F174" i="17"/>
  <c r="E174" i="17"/>
  <c r="J173" i="17"/>
  <c r="G173" i="17"/>
  <c r="E173" i="17"/>
  <c r="J172" i="17"/>
  <c r="H172" i="17"/>
  <c r="G172" i="17"/>
  <c r="E172" i="17"/>
  <c r="J171" i="17"/>
  <c r="G171" i="17"/>
  <c r="E171" i="17"/>
  <c r="F171" i="17" s="1"/>
  <c r="J170" i="17"/>
  <c r="G170" i="17"/>
  <c r="E170" i="17"/>
  <c r="F220" i="17" s="1"/>
  <c r="J169" i="17"/>
  <c r="G169" i="17"/>
  <c r="H169" i="17" s="1"/>
  <c r="E169" i="17"/>
  <c r="F169" i="17" s="1"/>
  <c r="J168" i="17"/>
  <c r="G168" i="17"/>
  <c r="H168" i="17" s="1"/>
  <c r="F168" i="17"/>
  <c r="E168" i="17"/>
  <c r="J167" i="17"/>
  <c r="G167" i="17"/>
  <c r="H167" i="17" s="1"/>
  <c r="E167" i="17"/>
  <c r="F167" i="17" s="1"/>
  <c r="J166" i="17"/>
  <c r="H166" i="17"/>
  <c r="G166" i="17"/>
  <c r="F166" i="17"/>
  <c r="E166" i="17"/>
  <c r="J165" i="17"/>
  <c r="G165" i="17"/>
  <c r="H165" i="17" s="1"/>
  <c r="E165" i="17"/>
  <c r="J164" i="17"/>
  <c r="H164" i="17"/>
  <c r="G164" i="17"/>
  <c r="E164" i="17"/>
  <c r="J163" i="17"/>
  <c r="G163" i="17"/>
  <c r="E163" i="17"/>
  <c r="F163" i="17" s="1"/>
  <c r="J162" i="17"/>
  <c r="G162" i="17"/>
  <c r="E162" i="17"/>
  <c r="F212" i="17" s="1"/>
  <c r="J161" i="17"/>
  <c r="G161" i="17"/>
  <c r="H161" i="17" s="1"/>
  <c r="E161" i="17"/>
  <c r="F161" i="17" s="1"/>
  <c r="J160" i="17"/>
  <c r="G160" i="17"/>
  <c r="H160" i="17" s="1"/>
  <c r="F160" i="17"/>
  <c r="E160" i="17"/>
  <c r="J159" i="17"/>
  <c r="G159" i="17"/>
  <c r="H159" i="17" s="1"/>
  <c r="E159" i="17"/>
  <c r="F159" i="17" s="1"/>
  <c r="J158" i="17"/>
  <c r="H158" i="17"/>
  <c r="G158" i="17"/>
  <c r="F158" i="17"/>
  <c r="E158" i="17"/>
  <c r="J157" i="17"/>
  <c r="G157" i="17"/>
  <c r="H157" i="17" s="1"/>
  <c r="E157" i="17"/>
  <c r="F157" i="17" s="1"/>
  <c r="J156" i="17"/>
  <c r="H156" i="17"/>
  <c r="G156" i="17"/>
  <c r="E156" i="17"/>
  <c r="J155" i="17"/>
  <c r="G155" i="17"/>
  <c r="E155" i="17"/>
  <c r="F155" i="17" s="1"/>
  <c r="J154" i="17"/>
  <c r="G154" i="17"/>
  <c r="E154" i="17"/>
  <c r="F204" i="17" s="1"/>
  <c r="J153" i="17"/>
  <c r="G153" i="17"/>
  <c r="H153" i="17" s="1"/>
  <c r="E153" i="17"/>
  <c r="F153" i="17" s="1"/>
  <c r="J152" i="17"/>
  <c r="G152" i="17"/>
  <c r="H152" i="17" s="1"/>
  <c r="F152" i="17"/>
  <c r="E152" i="17"/>
  <c r="J151" i="17"/>
  <c r="G151" i="17"/>
  <c r="H151" i="17" s="1"/>
  <c r="E151" i="17"/>
  <c r="F151" i="17" s="1"/>
  <c r="J150" i="17"/>
  <c r="H150" i="17"/>
  <c r="G150" i="17"/>
  <c r="F150" i="17"/>
  <c r="E150" i="17"/>
  <c r="J149" i="17"/>
  <c r="G149" i="17"/>
  <c r="H149" i="17" s="1"/>
  <c r="E149" i="17"/>
  <c r="J148" i="17"/>
  <c r="H148" i="17"/>
  <c r="G148" i="17"/>
  <c r="E148" i="17"/>
  <c r="J147" i="17"/>
  <c r="G147" i="17"/>
  <c r="E147" i="17"/>
  <c r="F147" i="17" s="1"/>
  <c r="J146" i="17"/>
  <c r="G146" i="17"/>
  <c r="E146" i="17"/>
  <c r="F196" i="17" s="1"/>
  <c r="J145" i="17"/>
  <c r="G145" i="17"/>
  <c r="H145" i="17" s="1"/>
  <c r="E145" i="17"/>
  <c r="F145" i="17" s="1"/>
  <c r="J144" i="17"/>
  <c r="G144" i="17"/>
  <c r="H144" i="17" s="1"/>
  <c r="F144" i="17"/>
  <c r="E144" i="17"/>
  <c r="J143" i="17"/>
  <c r="G143" i="17"/>
  <c r="H143" i="17" s="1"/>
  <c r="E143" i="17"/>
  <c r="F143" i="17" s="1"/>
  <c r="J142" i="17"/>
  <c r="H142" i="17"/>
  <c r="G142" i="17"/>
  <c r="F142" i="17"/>
  <c r="E142" i="17"/>
  <c r="J141" i="17"/>
  <c r="G141" i="17"/>
  <c r="H141" i="17" s="1"/>
  <c r="E141" i="17"/>
  <c r="F141" i="17" s="1"/>
  <c r="J140" i="17"/>
  <c r="H140" i="17"/>
  <c r="G140" i="17"/>
  <c r="E140" i="17"/>
  <c r="J139" i="17"/>
  <c r="G139" i="17"/>
  <c r="E139" i="17"/>
  <c r="F139" i="17" s="1"/>
  <c r="J138" i="17"/>
  <c r="G138" i="17"/>
  <c r="E138" i="17"/>
  <c r="F188" i="17" s="1"/>
  <c r="J137" i="17"/>
  <c r="G137" i="17"/>
  <c r="H137" i="17" s="1"/>
  <c r="E137" i="17"/>
  <c r="F137" i="17" s="1"/>
  <c r="J136" i="17"/>
  <c r="G136" i="17"/>
  <c r="H136" i="17" s="1"/>
  <c r="F136" i="17"/>
  <c r="E136" i="17"/>
  <c r="J135" i="17"/>
  <c r="G135" i="17"/>
  <c r="H135" i="17" s="1"/>
  <c r="E135" i="17"/>
  <c r="F135" i="17" s="1"/>
  <c r="J134" i="17"/>
  <c r="H134" i="17"/>
  <c r="G134" i="17"/>
  <c r="F134" i="17"/>
  <c r="E134" i="17"/>
  <c r="J133" i="17"/>
  <c r="G133" i="17"/>
  <c r="H133" i="17" s="1"/>
  <c r="E133" i="17"/>
  <c r="J132" i="17"/>
  <c r="H132" i="17"/>
  <c r="G132" i="17"/>
  <c r="E132" i="17"/>
  <c r="J131" i="17"/>
  <c r="G131" i="17"/>
  <c r="E131" i="17"/>
  <c r="F131" i="17" s="1"/>
  <c r="J130" i="17"/>
  <c r="G130" i="17"/>
  <c r="E130" i="17"/>
  <c r="F180" i="17" s="1"/>
  <c r="J129" i="17"/>
  <c r="G129" i="17"/>
  <c r="H129" i="17" s="1"/>
  <c r="E129" i="17"/>
  <c r="F129" i="17" s="1"/>
  <c r="J128" i="17"/>
  <c r="G128" i="17"/>
  <c r="H128" i="17" s="1"/>
  <c r="F128" i="17"/>
  <c r="E128" i="17"/>
  <c r="J127" i="17"/>
  <c r="G127" i="17"/>
  <c r="H127" i="17" s="1"/>
  <c r="E127" i="17"/>
  <c r="F127" i="17" s="1"/>
  <c r="J126" i="17"/>
  <c r="H126" i="17"/>
  <c r="G126" i="17"/>
  <c r="F126" i="17"/>
  <c r="E126" i="17"/>
  <c r="J125" i="17"/>
  <c r="G125" i="17"/>
  <c r="H125" i="17" s="1"/>
  <c r="E125" i="17"/>
  <c r="F125" i="17" s="1"/>
  <c r="J124" i="17"/>
  <c r="H124" i="17"/>
  <c r="G124" i="17"/>
  <c r="E124" i="17"/>
  <c r="J123" i="17"/>
  <c r="G123" i="17"/>
  <c r="E123" i="17"/>
  <c r="F123" i="17" s="1"/>
  <c r="J122" i="17"/>
  <c r="G122" i="17"/>
  <c r="E122" i="17"/>
  <c r="F172" i="17" s="1"/>
  <c r="J121" i="17"/>
  <c r="G121" i="17"/>
  <c r="H121" i="17" s="1"/>
  <c r="E121" i="17"/>
  <c r="F121" i="17" s="1"/>
  <c r="J120" i="17"/>
  <c r="G120" i="17"/>
  <c r="H170" i="17" s="1"/>
  <c r="F120" i="17"/>
  <c r="E120" i="17"/>
  <c r="J119" i="17"/>
  <c r="G119" i="17"/>
  <c r="H119" i="17" s="1"/>
  <c r="E119" i="17"/>
  <c r="F119" i="17" s="1"/>
  <c r="J118" i="17"/>
  <c r="H118" i="17"/>
  <c r="G118" i="17"/>
  <c r="F118" i="17"/>
  <c r="E118" i="17"/>
  <c r="J117" i="17"/>
  <c r="G117" i="17"/>
  <c r="H117" i="17" s="1"/>
  <c r="E117" i="17"/>
  <c r="J116" i="17"/>
  <c r="H116" i="17"/>
  <c r="G116" i="17"/>
  <c r="E116" i="17"/>
  <c r="J115" i="17"/>
  <c r="G115" i="17"/>
  <c r="E115" i="17"/>
  <c r="F115" i="17" s="1"/>
  <c r="J114" i="17"/>
  <c r="G114" i="17"/>
  <c r="E114" i="17"/>
  <c r="F164" i="17" s="1"/>
  <c r="J113" i="17"/>
  <c r="G113" i="17"/>
  <c r="H113" i="17" s="1"/>
  <c r="E113" i="17"/>
  <c r="F113" i="17" s="1"/>
  <c r="J112" i="17"/>
  <c r="G112" i="17"/>
  <c r="H162" i="17" s="1"/>
  <c r="F112" i="17"/>
  <c r="E112" i="17"/>
  <c r="J111" i="17"/>
  <c r="G111" i="17"/>
  <c r="H111" i="17" s="1"/>
  <c r="E111" i="17"/>
  <c r="F111" i="17" s="1"/>
  <c r="J110" i="17"/>
  <c r="G110" i="17"/>
  <c r="F110" i="17"/>
  <c r="E110" i="17"/>
  <c r="J109" i="17"/>
  <c r="G109" i="17"/>
  <c r="H109" i="17" s="1"/>
  <c r="E109" i="17"/>
  <c r="F109" i="17" s="1"/>
  <c r="J108" i="17"/>
  <c r="H108" i="17"/>
  <c r="G108" i="17"/>
  <c r="F108" i="17"/>
  <c r="E108" i="17"/>
  <c r="J107" i="17"/>
  <c r="G107" i="17"/>
  <c r="H107" i="17" s="1"/>
  <c r="E107" i="17"/>
  <c r="F107" i="17" s="1"/>
  <c r="J106" i="17"/>
  <c r="G106" i="17"/>
  <c r="E106" i="17"/>
  <c r="F156" i="17" s="1"/>
  <c r="J105" i="17"/>
  <c r="G105" i="17"/>
  <c r="H105" i="17" s="1"/>
  <c r="E105" i="17"/>
  <c r="J104" i="17"/>
  <c r="G104" i="17"/>
  <c r="H154" i="17" s="1"/>
  <c r="F104" i="17"/>
  <c r="E104" i="17"/>
  <c r="J103" i="17"/>
  <c r="G103" i="17"/>
  <c r="H103" i="17" s="1"/>
  <c r="E103" i="17"/>
  <c r="F103" i="17" s="1"/>
  <c r="J102" i="17"/>
  <c r="G102" i="17"/>
  <c r="F102" i="17"/>
  <c r="E102" i="17"/>
  <c r="J101" i="17"/>
  <c r="G101" i="17"/>
  <c r="H101" i="17" s="1"/>
  <c r="E101" i="17"/>
  <c r="F101" i="17" s="1"/>
  <c r="J100" i="17"/>
  <c r="H100" i="17"/>
  <c r="G100" i="17"/>
  <c r="F100" i="17"/>
  <c r="E100" i="17"/>
  <c r="J99" i="17"/>
  <c r="G99" i="17"/>
  <c r="H99" i="17" s="1"/>
  <c r="E99" i="17"/>
  <c r="F99" i="17" s="1"/>
  <c r="J98" i="17"/>
  <c r="G98" i="17"/>
  <c r="E98" i="17"/>
  <c r="F148" i="17" s="1"/>
  <c r="J97" i="17"/>
  <c r="G97" i="17"/>
  <c r="H97" i="17" s="1"/>
  <c r="E97" i="17"/>
  <c r="J96" i="17"/>
  <c r="G96" i="17"/>
  <c r="H146" i="17" s="1"/>
  <c r="F96" i="17"/>
  <c r="E96" i="17"/>
  <c r="J95" i="17"/>
  <c r="G95" i="17"/>
  <c r="H95" i="17" s="1"/>
  <c r="E95" i="17"/>
  <c r="F95" i="17" s="1"/>
  <c r="J94" i="17"/>
  <c r="G94" i="17"/>
  <c r="F94" i="17"/>
  <c r="E94" i="17"/>
  <c r="J93" i="17"/>
  <c r="G93" i="17"/>
  <c r="H93" i="17" s="1"/>
  <c r="E93" i="17"/>
  <c r="F93" i="17" s="1"/>
  <c r="J92" i="17"/>
  <c r="H92" i="17"/>
  <c r="G92" i="17"/>
  <c r="F92" i="17"/>
  <c r="E92" i="17"/>
  <c r="J91" i="17"/>
  <c r="G91" i="17"/>
  <c r="H91" i="17" s="1"/>
  <c r="E91" i="17"/>
  <c r="F91" i="17" s="1"/>
  <c r="J90" i="17"/>
  <c r="G90" i="17"/>
  <c r="E90" i="17"/>
  <c r="F140" i="17" s="1"/>
  <c r="J89" i="17"/>
  <c r="G89" i="17"/>
  <c r="H89" i="17" s="1"/>
  <c r="E89" i="17"/>
  <c r="J88" i="17"/>
  <c r="G88" i="17"/>
  <c r="H138" i="17" s="1"/>
  <c r="F88" i="17"/>
  <c r="E88" i="17"/>
  <c r="J87" i="17"/>
  <c r="G87" i="17"/>
  <c r="H87" i="17" s="1"/>
  <c r="E87" i="17"/>
  <c r="F87" i="17" s="1"/>
  <c r="J86" i="17"/>
  <c r="G86" i="17"/>
  <c r="F86" i="17"/>
  <c r="E86" i="17"/>
  <c r="J85" i="17"/>
  <c r="G85" i="17"/>
  <c r="H85" i="17" s="1"/>
  <c r="E85" i="17"/>
  <c r="F85" i="17" s="1"/>
  <c r="J84" i="17"/>
  <c r="H84" i="17"/>
  <c r="G84" i="17"/>
  <c r="F84" i="17"/>
  <c r="E84" i="17"/>
  <c r="J83" i="17"/>
  <c r="G83" i="17"/>
  <c r="H83" i="17" s="1"/>
  <c r="E83" i="17"/>
  <c r="F83" i="17" s="1"/>
  <c r="J82" i="17"/>
  <c r="G82" i="17"/>
  <c r="E82" i="17"/>
  <c r="F132" i="17" s="1"/>
  <c r="J81" i="17"/>
  <c r="G81" i="17"/>
  <c r="H81" i="17" s="1"/>
  <c r="E81" i="17"/>
  <c r="J80" i="17"/>
  <c r="G80" i="17"/>
  <c r="H130" i="17" s="1"/>
  <c r="F80" i="17"/>
  <c r="E80" i="17"/>
  <c r="J79" i="17"/>
  <c r="G79" i="17"/>
  <c r="H79" i="17" s="1"/>
  <c r="E79" i="17"/>
  <c r="F79" i="17" s="1"/>
  <c r="J78" i="17"/>
  <c r="G78" i="17"/>
  <c r="F78" i="17"/>
  <c r="E78" i="17"/>
  <c r="J77" i="17"/>
  <c r="G77" i="17"/>
  <c r="H77" i="17" s="1"/>
  <c r="E77" i="17"/>
  <c r="F77" i="17" s="1"/>
  <c r="J76" i="17"/>
  <c r="H76" i="17"/>
  <c r="G76" i="17"/>
  <c r="F76" i="17"/>
  <c r="E76" i="17"/>
  <c r="J75" i="17"/>
  <c r="G75" i="17"/>
  <c r="H75" i="17" s="1"/>
  <c r="E75" i="17"/>
  <c r="F75" i="17" s="1"/>
  <c r="J74" i="17"/>
  <c r="H74" i="17"/>
  <c r="G74" i="17"/>
  <c r="E74" i="17"/>
  <c r="F124" i="17" s="1"/>
  <c r="J73" i="17"/>
  <c r="G73" i="17"/>
  <c r="H73" i="17" s="1"/>
  <c r="E73" i="17"/>
  <c r="J72" i="17"/>
  <c r="G72" i="17"/>
  <c r="H122" i="17" s="1"/>
  <c r="F72" i="17"/>
  <c r="E72" i="17"/>
  <c r="J71" i="17"/>
  <c r="G71" i="17"/>
  <c r="H71" i="17" s="1"/>
  <c r="E71" i="17"/>
  <c r="F71" i="17" s="1"/>
  <c r="J70" i="17"/>
  <c r="G70" i="17"/>
  <c r="F70" i="17"/>
  <c r="E70" i="17"/>
  <c r="J69" i="17"/>
  <c r="G69" i="17"/>
  <c r="H69" i="17" s="1"/>
  <c r="E69" i="17"/>
  <c r="F69" i="17" s="1"/>
  <c r="J68" i="17"/>
  <c r="H68" i="17"/>
  <c r="G68" i="17"/>
  <c r="F68" i="17"/>
  <c r="E68" i="17"/>
  <c r="J67" i="17"/>
  <c r="G67" i="17"/>
  <c r="H67" i="17" s="1"/>
  <c r="E67" i="17"/>
  <c r="F67" i="17" s="1"/>
  <c r="J66" i="17"/>
  <c r="H66" i="17"/>
  <c r="G66" i="17"/>
  <c r="E66" i="17"/>
  <c r="F116" i="17" s="1"/>
  <c r="J65" i="17"/>
  <c r="G65" i="17"/>
  <c r="H65" i="17" s="1"/>
  <c r="E65" i="17"/>
  <c r="J64" i="17"/>
  <c r="G64" i="17"/>
  <c r="H114" i="17" s="1"/>
  <c r="F64" i="17"/>
  <c r="E64" i="17"/>
  <c r="J63" i="17"/>
  <c r="G63" i="17"/>
  <c r="H63" i="17" s="1"/>
  <c r="E63" i="17"/>
  <c r="F63" i="17" s="1"/>
  <c r="J62" i="17"/>
  <c r="G62" i="17"/>
  <c r="F62" i="17"/>
  <c r="E62" i="17"/>
  <c r="J61" i="17"/>
  <c r="G61" i="17"/>
  <c r="H61" i="17" s="1"/>
  <c r="E61" i="17"/>
  <c r="F61" i="17" s="1"/>
  <c r="J60" i="17"/>
  <c r="G60" i="17"/>
  <c r="H110" i="17" s="1"/>
  <c r="E60" i="17"/>
  <c r="J59" i="17"/>
  <c r="G59" i="17"/>
  <c r="E59" i="17"/>
  <c r="J58" i="17"/>
  <c r="G58" i="17"/>
  <c r="E58" i="17"/>
  <c r="J57" i="17"/>
  <c r="G57" i="17"/>
  <c r="E57" i="17"/>
  <c r="J56" i="17"/>
  <c r="G56" i="17"/>
  <c r="H106" i="17" s="1"/>
  <c r="E56" i="17"/>
  <c r="J55" i="17"/>
  <c r="G55" i="17"/>
  <c r="E55" i="17"/>
  <c r="J54" i="17"/>
  <c r="G54" i="17"/>
  <c r="E54" i="17"/>
  <c r="J53" i="17"/>
  <c r="G53" i="17"/>
  <c r="E53" i="17"/>
  <c r="J52" i="17"/>
  <c r="G52" i="17"/>
  <c r="H102" i="17" s="1"/>
  <c r="E52" i="17"/>
  <c r="J51" i="17"/>
  <c r="G51" i="17"/>
  <c r="E51" i="17"/>
  <c r="J50" i="17"/>
  <c r="G50" i="17"/>
  <c r="E50" i="17"/>
  <c r="J49" i="17"/>
  <c r="G49" i="17"/>
  <c r="E49" i="17"/>
  <c r="J48" i="17"/>
  <c r="G48" i="17"/>
  <c r="H98" i="17" s="1"/>
  <c r="E48" i="17"/>
  <c r="J47" i="17"/>
  <c r="G47" i="17"/>
  <c r="E47" i="17"/>
  <c r="J46" i="17"/>
  <c r="G46" i="17"/>
  <c r="E46" i="17"/>
  <c r="J45" i="17"/>
  <c r="G45" i="17"/>
  <c r="E45" i="17"/>
  <c r="J44" i="17"/>
  <c r="G44" i="17"/>
  <c r="H94" i="17" s="1"/>
  <c r="E44" i="17"/>
  <c r="J43" i="17"/>
  <c r="G43" i="17"/>
  <c r="E43" i="17"/>
  <c r="J42" i="17"/>
  <c r="G42" i="17"/>
  <c r="E42" i="17"/>
  <c r="J41" i="17"/>
  <c r="G41" i="17"/>
  <c r="E41" i="17"/>
  <c r="J40" i="17"/>
  <c r="G40" i="17"/>
  <c r="H90" i="17" s="1"/>
  <c r="E40" i="17"/>
  <c r="J39" i="17"/>
  <c r="G39" i="17"/>
  <c r="E39" i="17"/>
  <c r="J38" i="17"/>
  <c r="G38" i="17"/>
  <c r="E38" i="17"/>
  <c r="J37" i="17"/>
  <c r="G37" i="17"/>
  <c r="E37" i="17"/>
  <c r="J36" i="17"/>
  <c r="G36" i="17"/>
  <c r="H86" i="17" s="1"/>
  <c r="E36" i="17"/>
  <c r="J35" i="17"/>
  <c r="G35" i="17"/>
  <c r="E35" i="17"/>
  <c r="J34" i="17"/>
  <c r="G34" i="17"/>
  <c r="E34" i="17"/>
  <c r="J33" i="17"/>
  <c r="G33" i="17"/>
  <c r="E33" i="17"/>
  <c r="J32" i="17"/>
  <c r="G32" i="17"/>
  <c r="H82" i="17" s="1"/>
  <c r="E32" i="17"/>
  <c r="J31" i="17"/>
  <c r="G31" i="17"/>
  <c r="E31" i="17"/>
  <c r="J30" i="17"/>
  <c r="G30" i="17"/>
  <c r="E30" i="17"/>
  <c r="J29" i="17"/>
  <c r="G29" i="17"/>
  <c r="E29" i="17"/>
  <c r="J28" i="17"/>
  <c r="G28" i="17"/>
  <c r="H78" i="17" s="1"/>
  <c r="E28" i="17"/>
  <c r="J27" i="17"/>
  <c r="G27" i="17"/>
  <c r="E27" i="17"/>
  <c r="J26" i="17"/>
  <c r="G26" i="17"/>
  <c r="E26" i="17"/>
  <c r="J25" i="17"/>
  <c r="G25" i="17"/>
  <c r="E25" i="17"/>
  <c r="J24" i="17"/>
  <c r="G24" i="17"/>
  <c r="E24" i="17"/>
  <c r="J23" i="17"/>
  <c r="G23" i="17"/>
  <c r="E23" i="17"/>
  <c r="J22" i="17"/>
  <c r="G22" i="17"/>
  <c r="E22" i="17"/>
  <c r="J21" i="17"/>
  <c r="G21" i="17"/>
  <c r="E21" i="17"/>
  <c r="J20" i="17"/>
  <c r="G20" i="17"/>
  <c r="H70" i="17" s="1"/>
  <c r="E20" i="17"/>
  <c r="J19" i="17"/>
  <c r="G19" i="17"/>
  <c r="E19" i="17"/>
  <c r="J18" i="17"/>
  <c r="G18" i="17"/>
  <c r="E18" i="17"/>
  <c r="J17" i="17"/>
  <c r="G17" i="17"/>
  <c r="E17" i="17"/>
  <c r="J16" i="17"/>
  <c r="G16" i="17"/>
  <c r="E16" i="17"/>
  <c r="J15" i="17"/>
  <c r="G15" i="17"/>
  <c r="E15" i="17"/>
  <c r="J14" i="17"/>
  <c r="G14" i="17"/>
  <c r="E14" i="17"/>
  <c r="J13" i="17"/>
  <c r="G13" i="17"/>
  <c r="E13" i="17"/>
  <c r="J12" i="17"/>
  <c r="G12" i="17"/>
  <c r="H62" i="17" s="1"/>
  <c r="E12" i="17"/>
  <c r="J11" i="17"/>
  <c r="G11" i="17"/>
  <c r="E11" i="17"/>
  <c r="J10" i="17"/>
  <c r="G10" i="17"/>
  <c r="E10" i="17"/>
  <c r="J9" i="17"/>
  <c r="G9" i="17"/>
  <c r="E9" i="17"/>
  <c r="J8" i="17"/>
  <c r="G8" i="17"/>
  <c r="E8" i="17"/>
  <c r="J7" i="17"/>
  <c r="G7" i="17"/>
  <c r="E7" i="17"/>
  <c r="J6" i="17"/>
  <c r="G6" i="17"/>
  <c r="E6" i="17"/>
  <c r="J5" i="17"/>
  <c r="G5" i="17"/>
  <c r="E5" i="17"/>
  <c r="J4" i="17"/>
  <c r="G4" i="17"/>
  <c r="E4" i="17"/>
  <c r="J3" i="17"/>
  <c r="G3" i="17"/>
  <c r="E3" i="17"/>
  <c r="J2" i="17"/>
  <c r="G2" i="17"/>
  <c r="E2" i="17"/>
  <c r="M680" i="16"/>
  <c r="K678" i="16"/>
  <c r="M677" i="16"/>
  <c r="J675" i="16"/>
  <c r="G675" i="16"/>
  <c r="H675" i="16" s="1"/>
  <c r="E675" i="16"/>
  <c r="K679" i="16" s="1"/>
  <c r="J674" i="16"/>
  <c r="H674" i="16"/>
  <c r="G674" i="16"/>
  <c r="F674" i="16"/>
  <c r="E674" i="16"/>
  <c r="J673" i="16"/>
  <c r="G673" i="16"/>
  <c r="H673" i="16" s="1"/>
  <c r="E673" i="16"/>
  <c r="F673" i="16" s="1"/>
  <c r="J672" i="16"/>
  <c r="H672" i="16"/>
  <c r="G672" i="16"/>
  <c r="E672" i="16"/>
  <c r="J671" i="16"/>
  <c r="G671" i="16"/>
  <c r="E671" i="16"/>
  <c r="F671" i="16" s="1"/>
  <c r="J670" i="16"/>
  <c r="G670" i="16"/>
  <c r="E670" i="16"/>
  <c r="F670" i="16" s="1"/>
  <c r="J669" i="16"/>
  <c r="G669" i="16"/>
  <c r="H669" i="16" s="1"/>
  <c r="E669" i="16"/>
  <c r="F669" i="16" s="1"/>
  <c r="J668" i="16"/>
  <c r="G668" i="16"/>
  <c r="H668" i="16" s="1"/>
  <c r="F668" i="16"/>
  <c r="E668" i="16"/>
  <c r="J667" i="16"/>
  <c r="G667" i="16"/>
  <c r="H667" i="16" s="1"/>
  <c r="E667" i="16"/>
  <c r="F667" i="16" s="1"/>
  <c r="J666" i="16"/>
  <c r="H666" i="16"/>
  <c r="G666" i="16"/>
  <c r="F666" i="16"/>
  <c r="E666" i="16"/>
  <c r="J665" i="16"/>
  <c r="G665" i="16"/>
  <c r="H665" i="16" s="1"/>
  <c r="E665" i="16"/>
  <c r="J664" i="16"/>
  <c r="H664" i="16"/>
  <c r="G664" i="16"/>
  <c r="E664" i="16"/>
  <c r="J663" i="16"/>
  <c r="G663" i="16"/>
  <c r="E663" i="16"/>
  <c r="F663" i="16" s="1"/>
  <c r="J662" i="16"/>
  <c r="G662" i="16"/>
  <c r="E662" i="16"/>
  <c r="F662" i="16" s="1"/>
  <c r="J661" i="16"/>
  <c r="G661" i="16"/>
  <c r="H661" i="16" s="1"/>
  <c r="E661" i="16"/>
  <c r="F661" i="16" s="1"/>
  <c r="J660" i="16"/>
  <c r="G660" i="16"/>
  <c r="H660" i="16" s="1"/>
  <c r="F660" i="16"/>
  <c r="E660" i="16"/>
  <c r="J659" i="16"/>
  <c r="G659" i="16"/>
  <c r="H659" i="16" s="1"/>
  <c r="E659" i="16"/>
  <c r="F659" i="16" s="1"/>
  <c r="J658" i="16"/>
  <c r="H658" i="16"/>
  <c r="G658" i="16"/>
  <c r="F658" i="16"/>
  <c r="E658" i="16"/>
  <c r="J657" i="16"/>
  <c r="G657" i="16"/>
  <c r="H657" i="16" s="1"/>
  <c r="E657" i="16"/>
  <c r="F657" i="16" s="1"/>
  <c r="J656" i="16"/>
  <c r="H656" i="16"/>
  <c r="G656" i="16"/>
  <c r="E656" i="16"/>
  <c r="J655" i="16"/>
  <c r="G655" i="16"/>
  <c r="E655" i="16"/>
  <c r="F655" i="16" s="1"/>
  <c r="J654" i="16"/>
  <c r="G654" i="16"/>
  <c r="E654" i="16"/>
  <c r="F654" i="16" s="1"/>
  <c r="J653" i="16"/>
  <c r="G653" i="16"/>
  <c r="H653" i="16" s="1"/>
  <c r="E653" i="16"/>
  <c r="F653" i="16" s="1"/>
  <c r="J652" i="16"/>
  <c r="G652" i="16"/>
  <c r="H652" i="16" s="1"/>
  <c r="F652" i="16"/>
  <c r="E652" i="16"/>
  <c r="J651" i="16"/>
  <c r="G651" i="16"/>
  <c r="H651" i="16" s="1"/>
  <c r="E651" i="16"/>
  <c r="F651" i="16" s="1"/>
  <c r="J650" i="16"/>
  <c r="H650" i="16"/>
  <c r="G650" i="16"/>
  <c r="F650" i="16"/>
  <c r="E650" i="16"/>
  <c r="J649" i="16"/>
  <c r="G649" i="16"/>
  <c r="H649" i="16" s="1"/>
  <c r="E649" i="16"/>
  <c r="J648" i="16"/>
  <c r="H648" i="16"/>
  <c r="G648" i="16"/>
  <c r="E648" i="16"/>
  <c r="J647" i="16"/>
  <c r="G647" i="16"/>
  <c r="E647" i="16"/>
  <c r="F647" i="16" s="1"/>
  <c r="J646" i="16"/>
  <c r="G646" i="16"/>
  <c r="E646" i="16"/>
  <c r="F646" i="16" s="1"/>
  <c r="J645" i="16"/>
  <c r="G645" i="16"/>
  <c r="H645" i="16" s="1"/>
  <c r="E645" i="16"/>
  <c r="F645" i="16" s="1"/>
  <c r="J644" i="16"/>
  <c r="G644" i="16"/>
  <c r="H644" i="16" s="1"/>
  <c r="F644" i="16"/>
  <c r="E644" i="16"/>
  <c r="J643" i="16"/>
  <c r="G643" i="16"/>
  <c r="H643" i="16" s="1"/>
  <c r="E643" i="16"/>
  <c r="F643" i="16" s="1"/>
  <c r="J642" i="16"/>
  <c r="H642" i="16"/>
  <c r="G642" i="16"/>
  <c r="F642" i="16"/>
  <c r="E642" i="16"/>
  <c r="J641" i="16"/>
  <c r="G641" i="16"/>
  <c r="H641" i="16" s="1"/>
  <c r="E641" i="16"/>
  <c r="F641" i="16" s="1"/>
  <c r="J640" i="16"/>
  <c r="H640" i="16"/>
  <c r="G640" i="16"/>
  <c r="E640" i="16"/>
  <c r="J639" i="16"/>
  <c r="G639" i="16"/>
  <c r="E639" i="16"/>
  <c r="F639" i="16" s="1"/>
  <c r="J638" i="16"/>
  <c r="G638" i="16"/>
  <c r="E638" i="16"/>
  <c r="F638" i="16" s="1"/>
  <c r="J637" i="16"/>
  <c r="G637" i="16"/>
  <c r="H637" i="16" s="1"/>
  <c r="E637" i="16"/>
  <c r="F637" i="16" s="1"/>
  <c r="J636" i="16"/>
  <c r="G636" i="16"/>
  <c r="H636" i="16" s="1"/>
  <c r="F636" i="16"/>
  <c r="E636" i="16"/>
  <c r="J635" i="16"/>
  <c r="G635" i="16"/>
  <c r="H635" i="16" s="1"/>
  <c r="E635" i="16"/>
  <c r="F635" i="16" s="1"/>
  <c r="J634" i="16"/>
  <c r="H634" i="16"/>
  <c r="G634" i="16"/>
  <c r="F634" i="16"/>
  <c r="E634" i="16"/>
  <c r="J633" i="16"/>
  <c r="G633" i="16"/>
  <c r="H633" i="16" s="1"/>
  <c r="E633" i="16"/>
  <c r="J632" i="16"/>
  <c r="H632" i="16"/>
  <c r="G632" i="16"/>
  <c r="E632" i="16"/>
  <c r="J631" i="16"/>
  <c r="G631" i="16"/>
  <c r="E631" i="16"/>
  <c r="F631" i="16" s="1"/>
  <c r="J630" i="16"/>
  <c r="G630" i="16"/>
  <c r="E630" i="16"/>
  <c r="F630" i="16" s="1"/>
  <c r="J629" i="16"/>
  <c r="G629" i="16"/>
  <c r="H629" i="16" s="1"/>
  <c r="E629" i="16"/>
  <c r="F629" i="16" s="1"/>
  <c r="J628" i="16"/>
  <c r="G628" i="16"/>
  <c r="H628" i="16" s="1"/>
  <c r="F628" i="16"/>
  <c r="E628" i="16"/>
  <c r="J627" i="16"/>
  <c r="G627" i="16"/>
  <c r="H627" i="16" s="1"/>
  <c r="E627" i="16"/>
  <c r="F627" i="16" s="1"/>
  <c r="J626" i="16"/>
  <c r="H626" i="16"/>
  <c r="G626" i="16"/>
  <c r="F626" i="16"/>
  <c r="E626" i="16"/>
  <c r="J625" i="16"/>
  <c r="G625" i="16"/>
  <c r="H625" i="16" s="1"/>
  <c r="E625" i="16"/>
  <c r="F625" i="16" s="1"/>
  <c r="J624" i="16"/>
  <c r="H624" i="16"/>
  <c r="G624" i="16"/>
  <c r="E624" i="16"/>
  <c r="J623" i="16"/>
  <c r="G623" i="16"/>
  <c r="E623" i="16"/>
  <c r="F623" i="16" s="1"/>
  <c r="J622" i="16"/>
  <c r="G622" i="16"/>
  <c r="E622" i="16"/>
  <c r="F672" i="16" s="1"/>
  <c r="J621" i="16"/>
  <c r="G621" i="16"/>
  <c r="H621" i="16" s="1"/>
  <c r="E621" i="16"/>
  <c r="F621" i="16" s="1"/>
  <c r="J620" i="16"/>
  <c r="G620" i="16"/>
  <c r="H670" i="16" s="1"/>
  <c r="F620" i="16"/>
  <c r="E620" i="16"/>
  <c r="J619" i="16"/>
  <c r="G619" i="16"/>
  <c r="H619" i="16" s="1"/>
  <c r="E619" i="16"/>
  <c r="F619" i="16" s="1"/>
  <c r="J618" i="16"/>
  <c r="H618" i="16"/>
  <c r="G618" i="16"/>
  <c r="F618" i="16"/>
  <c r="E618" i="16"/>
  <c r="J617" i="16"/>
  <c r="G617" i="16"/>
  <c r="H617" i="16" s="1"/>
  <c r="E617" i="16"/>
  <c r="J616" i="16"/>
  <c r="H616" i="16"/>
  <c r="G616" i="16"/>
  <c r="E616" i="16"/>
  <c r="J615" i="16"/>
  <c r="G615" i="16"/>
  <c r="E615" i="16"/>
  <c r="F615" i="16" s="1"/>
  <c r="J614" i="16"/>
  <c r="G614" i="16"/>
  <c r="E614" i="16"/>
  <c r="F664" i="16" s="1"/>
  <c r="J613" i="16"/>
  <c r="G613" i="16"/>
  <c r="H613" i="16" s="1"/>
  <c r="E613" i="16"/>
  <c r="F613" i="16" s="1"/>
  <c r="J612" i="16"/>
  <c r="G612" i="16"/>
  <c r="H662" i="16" s="1"/>
  <c r="F612" i="16"/>
  <c r="E612" i="16"/>
  <c r="J611" i="16"/>
  <c r="G611" i="16"/>
  <c r="H611" i="16" s="1"/>
  <c r="E611" i="16"/>
  <c r="F611" i="16" s="1"/>
  <c r="J610" i="16"/>
  <c r="H610" i="16"/>
  <c r="G610" i="16"/>
  <c r="F610" i="16"/>
  <c r="E610" i="16"/>
  <c r="J609" i="16"/>
  <c r="G609" i="16"/>
  <c r="H609" i="16" s="1"/>
  <c r="E609" i="16"/>
  <c r="F609" i="16" s="1"/>
  <c r="J608" i="16"/>
  <c r="H608" i="16"/>
  <c r="G608" i="16"/>
  <c r="E608" i="16"/>
  <c r="J607" i="16"/>
  <c r="G607" i="16"/>
  <c r="E607" i="16"/>
  <c r="F607" i="16" s="1"/>
  <c r="J606" i="16"/>
  <c r="G606" i="16"/>
  <c r="E606" i="16"/>
  <c r="F656" i="16" s="1"/>
  <c r="J605" i="16"/>
  <c r="G605" i="16"/>
  <c r="H605" i="16" s="1"/>
  <c r="E605" i="16"/>
  <c r="F605" i="16" s="1"/>
  <c r="J604" i="16"/>
  <c r="G604" i="16"/>
  <c r="H654" i="16" s="1"/>
  <c r="F604" i="16"/>
  <c r="E604" i="16"/>
  <c r="J603" i="16"/>
  <c r="G603" i="16"/>
  <c r="H603" i="16" s="1"/>
  <c r="E603" i="16"/>
  <c r="F603" i="16" s="1"/>
  <c r="J602" i="16"/>
  <c r="H602" i="16"/>
  <c r="G602" i="16"/>
  <c r="F602" i="16"/>
  <c r="E602" i="16"/>
  <c r="J601" i="16"/>
  <c r="G601" i="16"/>
  <c r="H601" i="16" s="1"/>
  <c r="E601" i="16"/>
  <c r="J600" i="16"/>
  <c r="H600" i="16"/>
  <c r="G600" i="16"/>
  <c r="E600" i="16"/>
  <c r="J599" i="16"/>
  <c r="G599" i="16"/>
  <c r="E599" i="16"/>
  <c r="F599" i="16" s="1"/>
  <c r="J598" i="16"/>
  <c r="G598" i="16"/>
  <c r="E598" i="16"/>
  <c r="F648" i="16" s="1"/>
  <c r="J597" i="16"/>
  <c r="G597" i="16"/>
  <c r="H597" i="16" s="1"/>
  <c r="E597" i="16"/>
  <c r="F597" i="16" s="1"/>
  <c r="J596" i="16"/>
  <c r="G596" i="16"/>
  <c r="H646" i="16" s="1"/>
  <c r="F596" i="16"/>
  <c r="E596" i="16"/>
  <c r="J595" i="16"/>
  <c r="G595" i="16"/>
  <c r="H595" i="16" s="1"/>
  <c r="E595" i="16"/>
  <c r="F595" i="16" s="1"/>
  <c r="J594" i="16"/>
  <c r="H594" i="16"/>
  <c r="G594" i="16"/>
  <c r="F594" i="16"/>
  <c r="E594" i="16"/>
  <c r="J593" i="16"/>
  <c r="G593" i="16"/>
  <c r="H593" i="16" s="1"/>
  <c r="E593" i="16"/>
  <c r="F593" i="16" s="1"/>
  <c r="J592" i="16"/>
  <c r="H592" i="16"/>
  <c r="G592" i="16"/>
  <c r="E592" i="16"/>
  <c r="J591" i="16"/>
  <c r="G591" i="16"/>
  <c r="E591" i="16"/>
  <c r="F591" i="16" s="1"/>
  <c r="J590" i="16"/>
  <c r="G590" i="16"/>
  <c r="E590" i="16"/>
  <c r="F640" i="16" s="1"/>
  <c r="J589" i="16"/>
  <c r="G589" i="16"/>
  <c r="H589" i="16" s="1"/>
  <c r="E589" i="16"/>
  <c r="F589" i="16" s="1"/>
  <c r="J588" i="16"/>
  <c r="G588" i="16"/>
  <c r="H638" i="16" s="1"/>
  <c r="F588" i="16"/>
  <c r="E588" i="16"/>
  <c r="J587" i="16"/>
  <c r="G587" i="16"/>
  <c r="H587" i="16" s="1"/>
  <c r="E587" i="16"/>
  <c r="F587" i="16" s="1"/>
  <c r="J586" i="16"/>
  <c r="H586" i="16"/>
  <c r="G586" i="16"/>
  <c r="F586" i="16"/>
  <c r="E586" i="16"/>
  <c r="J585" i="16"/>
  <c r="G585" i="16"/>
  <c r="H585" i="16" s="1"/>
  <c r="E585" i="16"/>
  <c r="J584" i="16"/>
  <c r="H584" i="16"/>
  <c r="G584" i="16"/>
  <c r="E584" i="16"/>
  <c r="J583" i="16"/>
  <c r="G583" i="16"/>
  <c r="E583" i="16"/>
  <c r="F583" i="16" s="1"/>
  <c r="J582" i="16"/>
  <c r="G582" i="16"/>
  <c r="E582" i="16"/>
  <c r="F632" i="16" s="1"/>
  <c r="J581" i="16"/>
  <c r="G581" i="16"/>
  <c r="H581" i="16" s="1"/>
  <c r="E581" i="16"/>
  <c r="F581" i="16" s="1"/>
  <c r="J580" i="16"/>
  <c r="G580" i="16"/>
  <c r="H630" i="16" s="1"/>
  <c r="F580" i="16"/>
  <c r="E580" i="16"/>
  <c r="J579" i="16"/>
  <c r="G579" i="16"/>
  <c r="H579" i="16" s="1"/>
  <c r="E579" i="16"/>
  <c r="F579" i="16" s="1"/>
  <c r="J578" i="16"/>
  <c r="H578" i="16"/>
  <c r="G578" i="16"/>
  <c r="F578" i="16"/>
  <c r="E578" i="16"/>
  <c r="J577" i="16"/>
  <c r="G577" i="16"/>
  <c r="H577" i="16" s="1"/>
  <c r="E577" i="16"/>
  <c r="F577" i="16" s="1"/>
  <c r="J576" i="16"/>
  <c r="H576" i="16"/>
  <c r="G576" i="16"/>
  <c r="E576" i="16"/>
  <c r="J575" i="16"/>
  <c r="G575" i="16"/>
  <c r="E575" i="16"/>
  <c r="F575" i="16" s="1"/>
  <c r="J574" i="16"/>
  <c r="G574" i="16"/>
  <c r="E574" i="16"/>
  <c r="F624" i="16" s="1"/>
  <c r="J573" i="16"/>
  <c r="G573" i="16"/>
  <c r="H573" i="16" s="1"/>
  <c r="E573" i="16"/>
  <c r="F573" i="16" s="1"/>
  <c r="J572" i="16"/>
  <c r="G572" i="16"/>
  <c r="H622" i="16" s="1"/>
  <c r="F572" i="16"/>
  <c r="E572" i="16"/>
  <c r="J571" i="16"/>
  <c r="G571" i="16"/>
  <c r="H571" i="16" s="1"/>
  <c r="E571" i="16"/>
  <c r="F571" i="16" s="1"/>
  <c r="J570" i="16"/>
  <c r="H570" i="16"/>
  <c r="G570" i="16"/>
  <c r="F570" i="16"/>
  <c r="E570" i="16"/>
  <c r="J569" i="16"/>
  <c r="G569" i="16"/>
  <c r="H569" i="16" s="1"/>
  <c r="E569" i="16"/>
  <c r="J568" i="16"/>
  <c r="H568" i="16"/>
  <c r="G568" i="16"/>
  <c r="E568" i="16"/>
  <c r="J567" i="16"/>
  <c r="G567" i="16"/>
  <c r="E567" i="16"/>
  <c r="F567" i="16" s="1"/>
  <c r="J566" i="16"/>
  <c r="G566" i="16"/>
  <c r="E566" i="16"/>
  <c r="F616" i="16" s="1"/>
  <c r="J565" i="16"/>
  <c r="G565" i="16"/>
  <c r="H565" i="16" s="1"/>
  <c r="E565" i="16"/>
  <c r="F565" i="16" s="1"/>
  <c r="J564" i="16"/>
  <c r="G564" i="16"/>
  <c r="H614" i="16" s="1"/>
  <c r="F564" i="16"/>
  <c r="E564" i="16"/>
  <c r="J563" i="16"/>
  <c r="G563" i="16"/>
  <c r="H563" i="16" s="1"/>
  <c r="E563" i="16"/>
  <c r="F563" i="16" s="1"/>
  <c r="J562" i="16"/>
  <c r="H562" i="16"/>
  <c r="G562" i="16"/>
  <c r="F562" i="16"/>
  <c r="E562" i="16"/>
  <c r="J561" i="16"/>
  <c r="G561" i="16"/>
  <c r="H561" i="16" s="1"/>
  <c r="E561" i="16"/>
  <c r="F561" i="16" s="1"/>
  <c r="J560" i="16"/>
  <c r="H560" i="16"/>
  <c r="G560" i="16"/>
  <c r="E560" i="16"/>
  <c r="J559" i="16"/>
  <c r="G559" i="16"/>
  <c r="E559" i="16"/>
  <c r="F559" i="16" s="1"/>
  <c r="J558" i="16"/>
  <c r="G558" i="16"/>
  <c r="E558" i="16"/>
  <c r="F608" i="16" s="1"/>
  <c r="J557" i="16"/>
  <c r="G557" i="16"/>
  <c r="H557" i="16" s="1"/>
  <c r="E557" i="16"/>
  <c r="F557" i="16" s="1"/>
  <c r="J556" i="16"/>
  <c r="G556" i="16"/>
  <c r="H606" i="16" s="1"/>
  <c r="F556" i="16"/>
  <c r="E556" i="16"/>
  <c r="J555" i="16"/>
  <c r="G555" i="16"/>
  <c r="H555" i="16" s="1"/>
  <c r="E555" i="16"/>
  <c r="F555" i="16" s="1"/>
  <c r="J554" i="16"/>
  <c r="H554" i="16"/>
  <c r="G554" i="16"/>
  <c r="F554" i="16"/>
  <c r="E554" i="16"/>
  <c r="J553" i="16"/>
  <c r="G553" i="16"/>
  <c r="H553" i="16" s="1"/>
  <c r="E553" i="16"/>
  <c r="J552" i="16"/>
  <c r="H552" i="16"/>
  <c r="G552" i="16"/>
  <c r="E552" i="16"/>
  <c r="J551" i="16"/>
  <c r="G551" i="16"/>
  <c r="E551" i="16"/>
  <c r="F551" i="16" s="1"/>
  <c r="J550" i="16"/>
  <c r="G550" i="16"/>
  <c r="E550" i="16"/>
  <c r="F600" i="16" s="1"/>
  <c r="J549" i="16"/>
  <c r="G549" i="16"/>
  <c r="H549" i="16" s="1"/>
  <c r="E549" i="16"/>
  <c r="F549" i="16" s="1"/>
  <c r="J548" i="16"/>
  <c r="G548" i="16"/>
  <c r="H598" i="16" s="1"/>
  <c r="F548" i="16"/>
  <c r="E548" i="16"/>
  <c r="J547" i="16"/>
  <c r="G547" i="16"/>
  <c r="H547" i="16" s="1"/>
  <c r="E547" i="16"/>
  <c r="F547" i="16" s="1"/>
  <c r="J546" i="16"/>
  <c r="H546" i="16"/>
  <c r="G546" i="16"/>
  <c r="F546" i="16"/>
  <c r="E546" i="16"/>
  <c r="J545" i="16"/>
  <c r="G545" i="16"/>
  <c r="H545" i="16" s="1"/>
  <c r="E545" i="16"/>
  <c r="F545" i="16" s="1"/>
  <c r="J544" i="16"/>
  <c r="H544" i="16"/>
  <c r="G544" i="16"/>
  <c r="E544" i="16"/>
  <c r="J543" i="16"/>
  <c r="G543" i="16"/>
  <c r="E543" i="16"/>
  <c r="F543" i="16" s="1"/>
  <c r="J542" i="16"/>
  <c r="G542" i="16"/>
  <c r="E542" i="16"/>
  <c r="F592" i="16" s="1"/>
  <c r="J541" i="16"/>
  <c r="G541" i="16"/>
  <c r="H541" i="16" s="1"/>
  <c r="E541" i="16"/>
  <c r="F541" i="16" s="1"/>
  <c r="J540" i="16"/>
  <c r="G540" i="16"/>
  <c r="H590" i="16" s="1"/>
  <c r="F540" i="16"/>
  <c r="E540" i="16"/>
  <c r="J539" i="16"/>
  <c r="G539" i="16"/>
  <c r="H539" i="16" s="1"/>
  <c r="E539" i="16"/>
  <c r="J538" i="16"/>
  <c r="H538" i="16"/>
  <c r="G538" i="16"/>
  <c r="F538" i="16"/>
  <c r="E538" i="16"/>
  <c r="J537" i="16"/>
  <c r="G537" i="16"/>
  <c r="H537" i="16" s="1"/>
  <c r="E537" i="16"/>
  <c r="J536" i="16"/>
  <c r="H536" i="16"/>
  <c r="G536" i="16"/>
  <c r="E536" i="16"/>
  <c r="J535" i="16"/>
  <c r="G535" i="16"/>
  <c r="E535" i="16"/>
  <c r="F535" i="16" s="1"/>
  <c r="J534" i="16"/>
  <c r="G534" i="16"/>
  <c r="E534" i="16"/>
  <c r="F584" i="16" s="1"/>
  <c r="J533" i="16"/>
  <c r="G533" i="16"/>
  <c r="H533" i="16" s="1"/>
  <c r="E533" i="16"/>
  <c r="F533" i="16" s="1"/>
  <c r="J532" i="16"/>
  <c r="G532" i="16"/>
  <c r="H582" i="16" s="1"/>
  <c r="F532" i="16"/>
  <c r="E532" i="16"/>
  <c r="J531" i="16"/>
  <c r="G531" i="16"/>
  <c r="H531" i="16" s="1"/>
  <c r="E531" i="16"/>
  <c r="J530" i="16"/>
  <c r="H530" i="16"/>
  <c r="G530" i="16"/>
  <c r="F530" i="16"/>
  <c r="E530" i="16"/>
  <c r="J529" i="16"/>
  <c r="G529" i="16"/>
  <c r="H529" i="16" s="1"/>
  <c r="E529" i="16"/>
  <c r="F529" i="16" s="1"/>
  <c r="J528" i="16"/>
  <c r="H528" i="16"/>
  <c r="G528" i="16"/>
  <c r="E528" i="16"/>
  <c r="J527" i="16"/>
  <c r="G527" i="16"/>
  <c r="E527" i="16"/>
  <c r="F527" i="16" s="1"/>
  <c r="J526" i="16"/>
  <c r="G526" i="16"/>
  <c r="E526" i="16"/>
  <c r="F576" i="16" s="1"/>
  <c r="J525" i="16"/>
  <c r="G525" i="16"/>
  <c r="H525" i="16" s="1"/>
  <c r="E525" i="16"/>
  <c r="F525" i="16" s="1"/>
  <c r="J524" i="16"/>
  <c r="G524" i="16"/>
  <c r="H574" i="16" s="1"/>
  <c r="F524" i="16"/>
  <c r="E524" i="16"/>
  <c r="J523" i="16"/>
  <c r="G523" i="16"/>
  <c r="H523" i="16" s="1"/>
  <c r="E523" i="16"/>
  <c r="J522" i="16"/>
  <c r="H522" i="16"/>
  <c r="G522" i="16"/>
  <c r="F522" i="16"/>
  <c r="E522" i="16"/>
  <c r="J521" i="16"/>
  <c r="G521" i="16"/>
  <c r="H521" i="16" s="1"/>
  <c r="E521" i="16"/>
  <c r="J520" i="16"/>
  <c r="H520" i="16"/>
  <c r="G520" i="16"/>
  <c r="E520" i="16"/>
  <c r="J519" i="16"/>
  <c r="G519" i="16"/>
  <c r="E519" i="16"/>
  <c r="F519" i="16" s="1"/>
  <c r="J518" i="16"/>
  <c r="G518" i="16"/>
  <c r="E518" i="16"/>
  <c r="F568" i="16" s="1"/>
  <c r="J517" i="16"/>
  <c r="G517" i="16"/>
  <c r="H517" i="16" s="1"/>
  <c r="E517" i="16"/>
  <c r="F517" i="16" s="1"/>
  <c r="J516" i="16"/>
  <c r="G516" i="16"/>
  <c r="H566" i="16" s="1"/>
  <c r="F516" i="16"/>
  <c r="E516" i="16"/>
  <c r="J515" i="16"/>
  <c r="G515" i="16"/>
  <c r="H515" i="16" s="1"/>
  <c r="E515" i="16"/>
  <c r="J514" i="16"/>
  <c r="H514" i="16"/>
  <c r="G514" i="16"/>
  <c r="F514" i="16"/>
  <c r="E514" i="16"/>
  <c r="J513" i="16"/>
  <c r="G513" i="16"/>
  <c r="H513" i="16" s="1"/>
  <c r="E513" i="16"/>
  <c r="F513" i="16" s="1"/>
  <c r="J512" i="16"/>
  <c r="H512" i="16"/>
  <c r="G512" i="16"/>
  <c r="E512" i="16"/>
  <c r="J511" i="16"/>
  <c r="G511" i="16"/>
  <c r="E511" i="16"/>
  <c r="F511" i="16" s="1"/>
  <c r="J510" i="16"/>
  <c r="G510" i="16"/>
  <c r="E510" i="16"/>
  <c r="F560" i="16" s="1"/>
  <c r="J509" i="16"/>
  <c r="G509" i="16"/>
  <c r="H509" i="16" s="1"/>
  <c r="E509" i="16"/>
  <c r="F509" i="16" s="1"/>
  <c r="J508" i="16"/>
  <c r="G508" i="16"/>
  <c r="H558" i="16" s="1"/>
  <c r="F508" i="16"/>
  <c r="E508" i="16"/>
  <c r="J507" i="16"/>
  <c r="G507" i="16"/>
  <c r="H507" i="16" s="1"/>
  <c r="E507" i="16"/>
  <c r="J506" i="16"/>
  <c r="H506" i="16"/>
  <c r="G506" i="16"/>
  <c r="F506" i="16"/>
  <c r="E506" i="16"/>
  <c r="J505" i="16"/>
  <c r="G505" i="16"/>
  <c r="H505" i="16" s="1"/>
  <c r="E505" i="16"/>
  <c r="J504" i="16"/>
  <c r="H504" i="16"/>
  <c r="G504" i="16"/>
  <c r="E504" i="16"/>
  <c r="J503" i="16"/>
  <c r="G503" i="16"/>
  <c r="E503" i="16"/>
  <c r="F503" i="16" s="1"/>
  <c r="J502" i="16"/>
  <c r="G502" i="16"/>
  <c r="E502" i="16"/>
  <c r="F552" i="16" s="1"/>
  <c r="J501" i="16"/>
  <c r="G501" i="16"/>
  <c r="H501" i="16" s="1"/>
  <c r="E501" i="16"/>
  <c r="F501" i="16" s="1"/>
  <c r="J500" i="16"/>
  <c r="G500" i="16"/>
  <c r="H550" i="16" s="1"/>
  <c r="F500" i="16"/>
  <c r="E500" i="16"/>
  <c r="J499" i="16"/>
  <c r="G499" i="16"/>
  <c r="H499" i="16" s="1"/>
  <c r="E499" i="16"/>
  <c r="J498" i="16"/>
  <c r="H498" i="16"/>
  <c r="G498" i="16"/>
  <c r="F498" i="16"/>
  <c r="E498" i="16"/>
  <c r="J497" i="16"/>
  <c r="G497" i="16"/>
  <c r="H497" i="16" s="1"/>
  <c r="E497" i="16"/>
  <c r="F497" i="16" s="1"/>
  <c r="J496" i="16"/>
  <c r="H496" i="16"/>
  <c r="G496" i="16"/>
  <c r="E496" i="16"/>
  <c r="J495" i="16"/>
  <c r="G495" i="16"/>
  <c r="E495" i="16"/>
  <c r="F495" i="16" s="1"/>
  <c r="J494" i="16"/>
  <c r="G494" i="16"/>
  <c r="E494" i="16"/>
  <c r="F544" i="16" s="1"/>
  <c r="J493" i="16"/>
  <c r="G493" i="16"/>
  <c r="H493" i="16" s="1"/>
  <c r="E493" i="16"/>
  <c r="F493" i="16" s="1"/>
  <c r="J492" i="16"/>
  <c r="G492" i="16"/>
  <c r="H542" i="16" s="1"/>
  <c r="F492" i="16"/>
  <c r="E492" i="16"/>
  <c r="J491" i="16"/>
  <c r="G491" i="16"/>
  <c r="H491" i="16" s="1"/>
  <c r="E491" i="16"/>
  <c r="J490" i="16"/>
  <c r="H490" i="16"/>
  <c r="G490" i="16"/>
  <c r="F490" i="16"/>
  <c r="E490" i="16"/>
  <c r="J489" i="16"/>
  <c r="G489" i="16"/>
  <c r="H489" i="16" s="1"/>
  <c r="E489" i="16"/>
  <c r="J488" i="16"/>
  <c r="H488" i="16"/>
  <c r="G488" i="16"/>
  <c r="E488" i="16"/>
  <c r="J487" i="16"/>
  <c r="G487" i="16"/>
  <c r="E487" i="16"/>
  <c r="F487" i="16" s="1"/>
  <c r="J486" i="16"/>
  <c r="G486" i="16"/>
  <c r="E486" i="16"/>
  <c r="F536" i="16" s="1"/>
  <c r="J485" i="16"/>
  <c r="G485" i="16"/>
  <c r="H485" i="16" s="1"/>
  <c r="E485" i="16"/>
  <c r="F485" i="16" s="1"/>
  <c r="J484" i="16"/>
  <c r="G484" i="16"/>
  <c r="H534" i="16" s="1"/>
  <c r="F484" i="16"/>
  <c r="E484" i="16"/>
  <c r="J483" i="16"/>
  <c r="G483" i="16"/>
  <c r="H483" i="16" s="1"/>
  <c r="E483" i="16"/>
  <c r="J482" i="16"/>
  <c r="H482" i="16"/>
  <c r="G482" i="16"/>
  <c r="F482" i="16"/>
  <c r="E482" i="16"/>
  <c r="J481" i="16"/>
  <c r="G481" i="16"/>
  <c r="H481" i="16" s="1"/>
  <c r="E481" i="16"/>
  <c r="F481" i="16" s="1"/>
  <c r="J480" i="16"/>
  <c r="H480" i="16"/>
  <c r="G480" i="16"/>
  <c r="E480" i="16"/>
  <c r="J479" i="16"/>
  <c r="G479" i="16"/>
  <c r="E479" i="16"/>
  <c r="F479" i="16" s="1"/>
  <c r="J478" i="16"/>
  <c r="G478" i="16"/>
  <c r="E478" i="16"/>
  <c r="F528" i="16" s="1"/>
  <c r="J477" i="16"/>
  <c r="G477" i="16"/>
  <c r="H477" i="16" s="1"/>
  <c r="E477" i="16"/>
  <c r="F477" i="16" s="1"/>
  <c r="J476" i="16"/>
  <c r="G476" i="16"/>
  <c r="H526" i="16" s="1"/>
  <c r="F476" i="16"/>
  <c r="E476" i="16"/>
  <c r="J475" i="16"/>
  <c r="G475" i="16"/>
  <c r="H475" i="16" s="1"/>
  <c r="E475" i="16"/>
  <c r="J474" i="16"/>
  <c r="H474" i="16"/>
  <c r="G474" i="16"/>
  <c r="F474" i="16"/>
  <c r="E474" i="16"/>
  <c r="J473" i="16"/>
  <c r="G473" i="16"/>
  <c r="H473" i="16" s="1"/>
  <c r="E473" i="16"/>
  <c r="J472" i="16"/>
  <c r="H472" i="16"/>
  <c r="G472" i="16"/>
  <c r="E472" i="16"/>
  <c r="J471" i="16"/>
  <c r="G471" i="16"/>
  <c r="E471" i="16"/>
  <c r="F471" i="16" s="1"/>
  <c r="J470" i="16"/>
  <c r="G470" i="16"/>
  <c r="E470" i="16"/>
  <c r="F520" i="16" s="1"/>
  <c r="J469" i="16"/>
  <c r="G469" i="16"/>
  <c r="H469" i="16" s="1"/>
  <c r="E469" i="16"/>
  <c r="F469" i="16" s="1"/>
  <c r="J468" i="16"/>
  <c r="G468" i="16"/>
  <c r="H518" i="16" s="1"/>
  <c r="F468" i="16"/>
  <c r="E468" i="16"/>
  <c r="J467" i="16"/>
  <c r="G467" i="16"/>
  <c r="H467" i="16" s="1"/>
  <c r="E467" i="16"/>
  <c r="J466" i="16"/>
  <c r="H466" i="16"/>
  <c r="G466" i="16"/>
  <c r="F466" i="16"/>
  <c r="E466" i="16"/>
  <c r="J465" i="16"/>
  <c r="G465" i="16"/>
  <c r="H465" i="16" s="1"/>
  <c r="E465" i="16"/>
  <c r="F465" i="16" s="1"/>
  <c r="J464" i="16"/>
  <c r="H464" i="16"/>
  <c r="G464" i="16"/>
  <c r="E464" i="16"/>
  <c r="J463" i="16"/>
  <c r="G463" i="16"/>
  <c r="E463" i="16"/>
  <c r="F463" i="16" s="1"/>
  <c r="J462" i="16"/>
  <c r="G462" i="16"/>
  <c r="E462" i="16"/>
  <c r="F512" i="16" s="1"/>
  <c r="J461" i="16"/>
  <c r="G461" i="16"/>
  <c r="H461" i="16" s="1"/>
  <c r="E461" i="16"/>
  <c r="F461" i="16" s="1"/>
  <c r="J460" i="16"/>
  <c r="G460" i="16"/>
  <c r="H510" i="16" s="1"/>
  <c r="F460" i="16"/>
  <c r="E460" i="16"/>
  <c r="J459" i="16"/>
  <c r="G459" i="16"/>
  <c r="H459" i="16" s="1"/>
  <c r="E459" i="16"/>
  <c r="J458" i="16"/>
  <c r="H458" i="16"/>
  <c r="G458" i="16"/>
  <c r="F458" i="16"/>
  <c r="E458" i="16"/>
  <c r="J457" i="16"/>
  <c r="G457" i="16"/>
  <c r="H457" i="16" s="1"/>
  <c r="E457" i="16"/>
  <c r="J456" i="16"/>
  <c r="H456" i="16"/>
  <c r="G456" i="16"/>
  <c r="E456" i="16"/>
  <c r="J455" i="16"/>
  <c r="G455" i="16"/>
  <c r="E455" i="16"/>
  <c r="F455" i="16" s="1"/>
  <c r="J454" i="16"/>
  <c r="G454" i="16"/>
  <c r="E454" i="16"/>
  <c r="F504" i="16" s="1"/>
  <c r="J453" i="16"/>
  <c r="G453" i="16"/>
  <c r="H453" i="16" s="1"/>
  <c r="E453" i="16"/>
  <c r="F453" i="16" s="1"/>
  <c r="J452" i="16"/>
  <c r="G452" i="16"/>
  <c r="H502" i="16" s="1"/>
  <c r="F452" i="16"/>
  <c r="E452" i="16"/>
  <c r="J451" i="16"/>
  <c r="G451" i="16"/>
  <c r="H451" i="16" s="1"/>
  <c r="E451" i="16"/>
  <c r="J450" i="16"/>
  <c r="H450" i="16"/>
  <c r="G450" i="16"/>
  <c r="F450" i="16"/>
  <c r="E450" i="16"/>
  <c r="J449" i="16"/>
  <c r="G449" i="16"/>
  <c r="H449" i="16" s="1"/>
  <c r="E449" i="16"/>
  <c r="F449" i="16" s="1"/>
  <c r="J448" i="16"/>
  <c r="H448" i="16"/>
  <c r="G448" i="16"/>
  <c r="E448" i="16"/>
  <c r="J447" i="16"/>
  <c r="G447" i="16"/>
  <c r="E447" i="16"/>
  <c r="F447" i="16" s="1"/>
  <c r="J446" i="16"/>
  <c r="G446" i="16"/>
  <c r="E446" i="16"/>
  <c r="F496" i="16" s="1"/>
  <c r="J445" i="16"/>
  <c r="G445" i="16"/>
  <c r="H445" i="16" s="1"/>
  <c r="E445" i="16"/>
  <c r="F445" i="16" s="1"/>
  <c r="J444" i="16"/>
  <c r="G444" i="16"/>
  <c r="H494" i="16" s="1"/>
  <c r="F444" i="16"/>
  <c r="E444" i="16"/>
  <c r="J443" i="16"/>
  <c r="G443" i="16"/>
  <c r="H443" i="16" s="1"/>
  <c r="E443" i="16"/>
  <c r="J442" i="16"/>
  <c r="H442" i="16"/>
  <c r="G442" i="16"/>
  <c r="F442" i="16"/>
  <c r="E442" i="16"/>
  <c r="J441" i="16"/>
  <c r="G441" i="16"/>
  <c r="H441" i="16" s="1"/>
  <c r="E441" i="16"/>
  <c r="J440" i="16"/>
  <c r="H440" i="16"/>
  <c r="G440" i="16"/>
  <c r="E440" i="16"/>
  <c r="J439" i="16"/>
  <c r="G439" i="16"/>
  <c r="E439" i="16"/>
  <c r="F439" i="16" s="1"/>
  <c r="J438" i="16"/>
  <c r="G438" i="16"/>
  <c r="E438" i="16"/>
  <c r="F488" i="16" s="1"/>
  <c r="J437" i="16"/>
  <c r="G437" i="16"/>
  <c r="H437" i="16" s="1"/>
  <c r="E437" i="16"/>
  <c r="F437" i="16" s="1"/>
  <c r="J436" i="16"/>
  <c r="G436" i="16"/>
  <c r="H486" i="16" s="1"/>
  <c r="F436" i="16"/>
  <c r="E436" i="16"/>
  <c r="J435" i="16"/>
  <c r="G435" i="16"/>
  <c r="H435" i="16" s="1"/>
  <c r="E435" i="16"/>
  <c r="J434" i="16"/>
  <c r="H434" i="16"/>
  <c r="G434" i="16"/>
  <c r="F434" i="16"/>
  <c r="E434" i="16"/>
  <c r="J433" i="16"/>
  <c r="G433" i="16"/>
  <c r="H433" i="16" s="1"/>
  <c r="E433" i="16"/>
  <c r="F433" i="16" s="1"/>
  <c r="J432" i="16"/>
  <c r="H432" i="16"/>
  <c r="G432" i="16"/>
  <c r="E432" i="16"/>
  <c r="J431" i="16"/>
  <c r="G431" i="16"/>
  <c r="E431" i="16"/>
  <c r="F431" i="16" s="1"/>
  <c r="J430" i="16"/>
  <c r="G430" i="16"/>
  <c r="E430" i="16"/>
  <c r="F480" i="16" s="1"/>
  <c r="J429" i="16"/>
  <c r="G429" i="16"/>
  <c r="H429" i="16" s="1"/>
  <c r="E429" i="16"/>
  <c r="F429" i="16" s="1"/>
  <c r="J428" i="16"/>
  <c r="G428" i="16"/>
  <c r="H478" i="16" s="1"/>
  <c r="F428" i="16"/>
  <c r="E428" i="16"/>
  <c r="J427" i="16"/>
  <c r="G427" i="16"/>
  <c r="H427" i="16" s="1"/>
  <c r="E427" i="16"/>
  <c r="J426" i="16"/>
  <c r="H426" i="16"/>
  <c r="G426" i="16"/>
  <c r="F426" i="16"/>
  <c r="E426" i="16"/>
  <c r="J425" i="16"/>
  <c r="G425" i="16"/>
  <c r="H425" i="16" s="1"/>
  <c r="E425" i="16"/>
  <c r="J424" i="16"/>
  <c r="H424" i="16"/>
  <c r="G424" i="16"/>
  <c r="E424" i="16"/>
  <c r="J423" i="16"/>
  <c r="G423" i="16"/>
  <c r="E423" i="16"/>
  <c r="F423" i="16" s="1"/>
  <c r="J422" i="16"/>
  <c r="G422" i="16"/>
  <c r="E422" i="16"/>
  <c r="F472" i="16" s="1"/>
  <c r="J421" i="16"/>
  <c r="G421" i="16"/>
  <c r="H421" i="16" s="1"/>
  <c r="E421" i="16"/>
  <c r="F421" i="16" s="1"/>
  <c r="J420" i="16"/>
  <c r="G420" i="16"/>
  <c r="H470" i="16" s="1"/>
  <c r="F420" i="16"/>
  <c r="E420" i="16"/>
  <c r="J419" i="16"/>
  <c r="G419" i="16"/>
  <c r="H419" i="16" s="1"/>
  <c r="E419" i="16"/>
  <c r="J418" i="16"/>
  <c r="H418" i="16"/>
  <c r="G418" i="16"/>
  <c r="F418" i="16"/>
  <c r="E418" i="16"/>
  <c r="J417" i="16"/>
  <c r="G417" i="16"/>
  <c r="H417" i="16" s="1"/>
  <c r="E417" i="16"/>
  <c r="F417" i="16" s="1"/>
  <c r="J416" i="16"/>
  <c r="H416" i="16"/>
  <c r="G416" i="16"/>
  <c r="E416" i="16"/>
  <c r="J415" i="16"/>
  <c r="G415" i="16"/>
  <c r="E415" i="16"/>
  <c r="F415" i="16" s="1"/>
  <c r="J414" i="16"/>
  <c r="G414" i="16"/>
  <c r="E414" i="16"/>
  <c r="F464" i="16" s="1"/>
  <c r="J413" i="16"/>
  <c r="G413" i="16"/>
  <c r="H413" i="16" s="1"/>
  <c r="E413" i="16"/>
  <c r="F413" i="16" s="1"/>
  <c r="J412" i="16"/>
  <c r="G412" i="16"/>
  <c r="H462" i="16" s="1"/>
  <c r="F412" i="16"/>
  <c r="E412" i="16"/>
  <c r="J411" i="16"/>
  <c r="G411" i="16"/>
  <c r="H411" i="16" s="1"/>
  <c r="E411" i="16"/>
  <c r="J410" i="16"/>
  <c r="H410" i="16"/>
  <c r="G410" i="16"/>
  <c r="F410" i="16"/>
  <c r="E410" i="16"/>
  <c r="J409" i="16"/>
  <c r="G409" i="16"/>
  <c r="H409" i="16" s="1"/>
  <c r="E409" i="16"/>
  <c r="J408" i="16"/>
  <c r="H408" i="16"/>
  <c r="G408" i="16"/>
  <c r="E408" i="16"/>
  <c r="J407" i="16"/>
  <c r="G407" i="16"/>
  <c r="E407" i="16"/>
  <c r="F407" i="16" s="1"/>
  <c r="J406" i="16"/>
  <c r="G406" i="16"/>
  <c r="E406" i="16"/>
  <c r="F456" i="16" s="1"/>
  <c r="J405" i="16"/>
  <c r="G405" i="16"/>
  <c r="H405" i="16" s="1"/>
  <c r="E405" i="16"/>
  <c r="F405" i="16" s="1"/>
  <c r="J404" i="16"/>
  <c r="G404" i="16"/>
  <c r="H454" i="16" s="1"/>
  <c r="F404" i="16"/>
  <c r="E404" i="16"/>
  <c r="J403" i="16"/>
  <c r="G403" i="16"/>
  <c r="H403" i="16" s="1"/>
  <c r="E403" i="16"/>
  <c r="J402" i="16"/>
  <c r="H402" i="16"/>
  <c r="G402" i="16"/>
  <c r="F402" i="16"/>
  <c r="E402" i="16"/>
  <c r="J401" i="16"/>
  <c r="G401" i="16"/>
  <c r="H401" i="16" s="1"/>
  <c r="E401" i="16"/>
  <c r="F401" i="16" s="1"/>
  <c r="J400" i="16"/>
  <c r="H400" i="16"/>
  <c r="G400" i="16"/>
  <c r="E400" i="16"/>
  <c r="J399" i="16"/>
  <c r="G399" i="16"/>
  <c r="E399" i="16"/>
  <c r="F399" i="16" s="1"/>
  <c r="J398" i="16"/>
  <c r="G398" i="16"/>
  <c r="E398" i="16"/>
  <c r="F448" i="16" s="1"/>
  <c r="J397" i="16"/>
  <c r="G397" i="16"/>
  <c r="H397" i="16" s="1"/>
  <c r="E397" i="16"/>
  <c r="F397" i="16" s="1"/>
  <c r="J396" i="16"/>
  <c r="G396" i="16"/>
  <c r="H446" i="16" s="1"/>
  <c r="F396" i="16"/>
  <c r="E396" i="16"/>
  <c r="J395" i="16"/>
  <c r="G395" i="16"/>
  <c r="H395" i="16" s="1"/>
  <c r="E395" i="16"/>
  <c r="J394" i="16"/>
  <c r="H394" i="16"/>
  <c r="G394" i="16"/>
  <c r="F394" i="16"/>
  <c r="E394" i="16"/>
  <c r="J393" i="16"/>
  <c r="G393" i="16"/>
  <c r="H393" i="16" s="1"/>
  <c r="E393" i="16"/>
  <c r="J392" i="16"/>
  <c r="H392" i="16"/>
  <c r="G392" i="16"/>
  <c r="E392" i="16"/>
  <c r="J391" i="16"/>
  <c r="G391" i="16"/>
  <c r="E391" i="16"/>
  <c r="F391" i="16" s="1"/>
  <c r="J390" i="16"/>
  <c r="G390" i="16"/>
  <c r="E390" i="16"/>
  <c r="F440" i="16" s="1"/>
  <c r="J389" i="16"/>
  <c r="G389" i="16"/>
  <c r="H389" i="16" s="1"/>
  <c r="E389" i="16"/>
  <c r="F389" i="16" s="1"/>
  <c r="J388" i="16"/>
  <c r="G388" i="16"/>
  <c r="H438" i="16" s="1"/>
  <c r="F388" i="16"/>
  <c r="E388" i="16"/>
  <c r="J387" i="16"/>
  <c r="G387" i="16"/>
  <c r="H387" i="16" s="1"/>
  <c r="E387" i="16"/>
  <c r="J386" i="16"/>
  <c r="H386" i="16"/>
  <c r="G386" i="16"/>
  <c r="F386" i="16"/>
  <c r="E386" i="16"/>
  <c r="J385" i="16"/>
  <c r="G385" i="16"/>
  <c r="H385" i="16" s="1"/>
  <c r="E385" i="16"/>
  <c r="F385" i="16" s="1"/>
  <c r="J384" i="16"/>
  <c r="H384" i="16"/>
  <c r="G384" i="16"/>
  <c r="E384" i="16"/>
  <c r="J383" i="16"/>
  <c r="G383" i="16"/>
  <c r="E383" i="16"/>
  <c r="F383" i="16" s="1"/>
  <c r="J382" i="16"/>
  <c r="G382" i="16"/>
  <c r="E382" i="16"/>
  <c r="F432" i="16" s="1"/>
  <c r="J381" i="16"/>
  <c r="G381" i="16"/>
  <c r="H381" i="16" s="1"/>
  <c r="E381" i="16"/>
  <c r="F381" i="16" s="1"/>
  <c r="J380" i="16"/>
  <c r="G380" i="16"/>
  <c r="H430" i="16" s="1"/>
  <c r="F380" i="16"/>
  <c r="E380" i="16"/>
  <c r="J379" i="16"/>
  <c r="G379" i="16"/>
  <c r="H379" i="16" s="1"/>
  <c r="E379" i="16"/>
  <c r="J378" i="16"/>
  <c r="H378" i="16"/>
  <c r="G378" i="16"/>
  <c r="F378" i="16"/>
  <c r="E378" i="16"/>
  <c r="J377" i="16"/>
  <c r="G377" i="16"/>
  <c r="H377" i="16" s="1"/>
  <c r="E377" i="16"/>
  <c r="J376" i="16"/>
  <c r="H376" i="16"/>
  <c r="G376" i="16"/>
  <c r="E376" i="16"/>
  <c r="J375" i="16"/>
  <c r="G375" i="16"/>
  <c r="E375" i="16"/>
  <c r="F375" i="16" s="1"/>
  <c r="J374" i="16"/>
  <c r="G374" i="16"/>
  <c r="E374" i="16"/>
  <c r="F424" i="16" s="1"/>
  <c r="J373" i="16"/>
  <c r="G373" i="16"/>
  <c r="H373" i="16" s="1"/>
  <c r="E373" i="16"/>
  <c r="F373" i="16" s="1"/>
  <c r="J372" i="16"/>
  <c r="G372" i="16"/>
  <c r="H422" i="16" s="1"/>
  <c r="F372" i="16"/>
  <c r="E372" i="16"/>
  <c r="J371" i="16"/>
  <c r="G371" i="16"/>
  <c r="H371" i="16" s="1"/>
  <c r="E371" i="16"/>
  <c r="J370" i="16"/>
  <c r="H370" i="16"/>
  <c r="G370" i="16"/>
  <c r="F370" i="16"/>
  <c r="E370" i="16"/>
  <c r="J369" i="16"/>
  <c r="G369" i="16"/>
  <c r="H369" i="16" s="1"/>
  <c r="E369" i="16"/>
  <c r="F369" i="16" s="1"/>
  <c r="J368" i="16"/>
  <c r="H368" i="16"/>
  <c r="G368" i="16"/>
  <c r="E368" i="16"/>
  <c r="J367" i="16"/>
  <c r="G367" i="16"/>
  <c r="E367" i="16"/>
  <c r="F367" i="16" s="1"/>
  <c r="J366" i="16"/>
  <c r="G366" i="16"/>
  <c r="E366" i="16"/>
  <c r="F416" i="16" s="1"/>
  <c r="J365" i="16"/>
  <c r="G365" i="16"/>
  <c r="H365" i="16" s="1"/>
  <c r="E365" i="16"/>
  <c r="F365" i="16" s="1"/>
  <c r="J364" i="16"/>
  <c r="G364" i="16"/>
  <c r="H414" i="16" s="1"/>
  <c r="F364" i="16"/>
  <c r="E364" i="16"/>
  <c r="J363" i="16"/>
  <c r="G363" i="16"/>
  <c r="H363" i="16" s="1"/>
  <c r="E363" i="16"/>
  <c r="J362" i="16"/>
  <c r="H362" i="16"/>
  <c r="G362" i="16"/>
  <c r="F362" i="16"/>
  <c r="E362" i="16"/>
  <c r="J361" i="16"/>
  <c r="G361" i="16"/>
  <c r="H361" i="16" s="1"/>
  <c r="E361" i="16"/>
  <c r="J360" i="16"/>
  <c r="H360" i="16"/>
  <c r="G360" i="16"/>
  <c r="E360" i="16"/>
  <c r="J359" i="16"/>
  <c r="G359" i="16"/>
  <c r="E359" i="16"/>
  <c r="F359" i="16" s="1"/>
  <c r="J358" i="16"/>
  <c r="G358" i="16"/>
  <c r="E358" i="16"/>
  <c r="F408" i="16" s="1"/>
  <c r="J357" i="16"/>
  <c r="G357" i="16"/>
  <c r="H357" i="16" s="1"/>
  <c r="E357" i="16"/>
  <c r="F357" i="16" s="1"/>
  <c r="J356" i="16"/>
  <c r="G356" i="16"/>
  <c r="H406" i="16" s="1"/>
  <c r="F356" i="16"/>
  <c r="E356" i="16"/>
  <c r="J355" i="16"/>
  <c r="G355" i="16"/>
  <c r="H355" i="16" s="1"/>
  <c r="E355" i="16"/>
  <c r="J354" i="16"/>
  <c r="H354" i="16"/>
  <c r="G354" i="16"/>
  <c r="F354" i="16"/>
  <c r="E354" i="16"/>
  <c r="J353" i="16"/>
  <c r="G353" i="16"/>
  <c r="H353" i="16" s="1"/>
  <c r="E353" i="16"/>
  <c r="F353" i="16" s="1"/>
  <c r="J352" i="16"/>
  <c r="H352" i="16"/>
  <c r="G352" i="16"/>
  <c r="E352" i="16"/>
  <c r="J351" i="16"/>
  <c r="G351" i="16"/>
  <c r="E351" i="16"/>
  <c r="F351" i="16" s="1"/>
  <c r="J350" i="16"/>
  <c r="G350" i="16"/>
  <c r="E350" i="16"/>
  <c r="F400" i="16" s="1"/>
  <c r="J349" i="16"/>
  <c r="G349" i="16"/>
  <c r="H349" i="16" s="1"/>
  <c r="E349" i="16"/>
  <c r="F349" i="16" s="1"/>
  <c r="J348" i="16"/>
  <c r="G348" i="16"/>
  <c r="H398" i="16" s="1"/>
  <c r="F348" i="16"/>
  <c r="E348" i="16"/>
  <c r="J347" i="16"/>
  <c r="G347" i="16"/>
  <c r="H347" i="16" s="1"/>
  <c r="E347" i="16"/>
  <c r="J346" i="16"/>
  <c r="H346" i="16"/>
  <c r="G346" i="16"/>
  <c r="F346" i="16"/>
  <c r="E346" i="16"/>
  <c r="J345" i="16"/>
  <c r="G345" i="16"/>
  <c r="H345" i="16" s="1"/>
  <c r="E345" i="16"/>
  <c r="J344" i="16"/>
  <c r="H344" i="16"/>
  <c r="G344" i="16"/>
  <c r="E344" i="16"/>
  <c r="J343" i="16"/>
  <c r="G343" i="16"/>
  <c r="E343" i="16"/>
  <c r="F343" i="16" s="1"/>
  <c r="J342" i="16"/>
  <c r="G342" i="16"/>
  <c r="E342" i="16"/>
  <c r="F392" i="16" s="1"/>
  <c r="J341" i="16"/>
  <c r="G341" i="16"/>
  <c r="H341" i="16" s="1"/>
  <c r="E341" i="16"/>
  <c r="F341" i="16" s="1"/>
  <c r="J340" i="16"/>
  <c r="G340" i="16"/>
  <c r="H390" i="16" s="1"/>
  <c r="F340" i="16"/>
  <c r="E340" i="16"/>
  <c r="J339" i="16"/>
  <c r="G339" i="16"/>
  <c r="H339" i="16" s="1"/>
  <c r="E339" i="16"/>
  <c r="J338" i="16"/>
  <c r="H338" i="16"/>
  <c r="G338" i="16"/>
  <c r="F338" i="16"/>
  <c r="E338" i="16"/>
  <c r="J337" i="16"/>
  <c r="G337" i="16"/>
  <c r="H337" i="16" s="1"/>
  <c r="E337" i="16"/>
  <c r="F337" i="16" s="1"/>
  <c r="J336" i="16"/>
  <c r="H336" i="16"/>
  <c r="G336" i="16"/>
  <c r="E336" i="16"/>
  <c r="J335" i="16"/>
  <c r="G335" i="16"/>
  <c r="E335" i="16"/>
  <c r="F335" i="16" s="1"/>
  <c r="J334" i="16"/>
  <c r="G334" i="16"/>
  <c r="E334" i="16"/>
  <c r="F384" i="16" s="1"/>
  <c r="J333" i="16"/>
  <c r="G333" i="16"/>
  <c r="H333" i="16" s="1"/>
  <c r="E333" i="16"/>
  <c r="F333" i="16" s="1"/>
  <c r="J332" i="16"/>
  <c r="G332" i="16"/>
  <c r="H382" i="16" s="1"/>
  <c r="F332" i="16"/>
  <c r="E332" i="16"/>
  <c r="J331" i="16"/>
  <c r="G331" i="16"/>
  <c r="H331" i="16" s="1"/>
  <c r="E331" i="16"/>
  <c r="J330" i="16"/>
  <c r="H330" i="16"/>
  <c r="G330" i="16"/>
  <c r="F330" i="16"/>
  <c r="E330" i="16"/>
  <c r="J329" i="16"/>
  <c r="G329" i="16"/>
  <c r="H329" i="16" s="1"/>
  <c r="E329" i="16"/>
  <c r="J328" i="16"/>
  <c r="H328" i="16"/>
  <c r="G328" i="16"/>
  <c r="E328" i="16"/>
  <c r="J327" i="16"/>
  <c r="G327" i="16"/>
  <c r="E327" i="16"/>
  <c r="F327" i="16" s="1"/>
  <c r="J326" i="16"/>
  <c r="G326" i="16"/>
  <c r="E326" i="16"/>
  <c r="F376" i="16" s="1"/>
  <c r="J325" i="16"/>
  <c r="G325" i="16"/>
  <c r="H325" i="16" s="1"/>
  <c r="E325" i="16"/>
  <c r="F325" i="16" s="1"/>
  <c r="J324" i="16"/>
  <c r="G324" i="16"/>
  <c r="H374" i="16" s="1"/>
  <c r="F324" i="16"/>
  <c r="E324" i="16"/>
  <c r="J323" i="16"/>
  <c r="G323" i="16"/>
  <c r="H323" i="16" s="1"/>
  <c r="E323" i="16"/>
  <c r="J322" i="16"/>
  <c r="H322" i="16"/>
  <c r="G322" i="16"/>
  <c r="F322" i="16"/>
  <c r="E322" i="16"/>
  <c r="J321" i="16"/>
  <c r="G321" i="16"/>
  <c r="H321" i="16" s="1"/>
  <c r="E321" i="16"/>
  <c r="F321" i="16" s="1"/>
  <c r="J320" i="16"/>
  <c r="H320" i="16"/>
  <c r="G320" i="16"/>
  <c r="E320" i="16"/>
  <c r="J319" i="16"/>
  <c r="G319" i="16"/>
  <c r="E319" i="16"/>
  <c r="F319" i="16" s="1"/>
  <c r="J318" i="16"/>
  <c r="G318" i="16"/>
  <c r="E318" i="16"/>
  <c r="F368" i="16" s="1"/>
  <c r="J317" i="16"/>
  <c r="G317" i="16"/>
  <c r="H317" i="16" s="1"/>
  <c r="E317" i="16"/>
  <c r="F317" i="16" s="1"/>
  <c r="J316" i="16"/>
  <c r="G316" i="16"/>
  <c r="H366" i="16" s="1"/>
  <c r="F316" i="16"/>
  <c r="E316" i="16"/>
  <c r="J315" i="16"/>
  <c r="G315" i="16"/>
  <c r="H315" i="16" s="1"/>
  <c r="E315" i="16"/>
  <c r="J314" i="16"/>
  <c r="H314" i="16"/>
  <c r="G314" i="16"/>
  <c r="F314" i="16"/>
  <c r="E314" i="16"/>
  <c r="J313" i="16"/>
  <c r="G313" i="16"/>
  <c r="H313" i="16" s="1"/>
  <c r="E313" i="16"/>
  <c r="J312" i="16"/>
  <c r="H312" i="16"/>
  <c r="G312" i="16"/>
  <c r="E312" i="16"/>
  <c r="J311" i="16"/>
  <c r="G311" i="16"/>
  <c r="E311" i="16"/>
  <c r="F311" i="16" s="1"/>
  <c r="J310" i="16"/>
  <c r="G310" i="16"/>
  <c r="E310" i="16"/>
  <c r="F360" i="16" s="1"/>
  <c r="J309" i="16"/>
  <c r="G309" i="16"/>
  <c r="H309" i="16" s="1"/>
  <c r="E309" i="16"/>
  <c r="F309" i="16" s="1"/>
  <c r="J308" i="16"/>
  <c r="G308" i="16"/>
  <c r="H358" i="16" s="1"/>
  <c r="F308" i="16"/>
  <c r="E308" i="16"/>
  <c r="J307" i="16"/>
  <c r="G307" i="16"/>
  <c r="H307" i="16" s="1"/>
  <c r="E307" i="16"/>
  <c r="J306" i="16"/>
  <c r="H306" i="16"/>
  <c r="G306" i="16"/>
  <c r="F306" i="16"/>
  <c r="E306" i="16"/>
  <c r="J305" i="16"/>
  <c r="G305" i="16"/>
  <c r="H305" i="16" s="1"/>
  <c r="E305" i="16"/>
  <c r="F305" i="16" s="1"/>
  <c r="J304" i="16"/>
  <c r="H304" i="16"/>
  <c r="G304" i="16"/>
  <c r="E304" i="16"/>
  <c r="J303" i="16"/>
  <c r="G303" i="16"/>
  <c r="E303" i="16"/>
  <c r="F303" i="16" s="1"/>
  <c r="J302" i="16"/>
  <c r="G302" i="16"/>
  <c r="E302" i="16"/>
  <c r="F352" i="16" s="1"/>
  <c r="J301" i="16"/>
  <c r="G301" i="16"/>
  <c r="H301" i="16" s="1"/>
  <c r="E301" i="16"/>
  <c r="F301" i="16" s="1"/>
  <c r="J300" i="16"/>
  <c r="G300" i="16"/>
  <c r="H350" i="16" s="1"/>
  <c r="F300" i="16"/>
  <c r="E300" i="16"/>
  <c r="J299" i="16"/>
  <c r="G299" i="16"/>
  <c r="H299" i="16" s="1"/>
  <c r="E299" i="16"/>
  <c r="J298" i="16"/>
  <c r="H298" i="16"/>
  <c r="G298" i="16"/>
  <c r="F298" i="16"/>
  <c r="E298" i="16"/>
  <c r="J297" i="16"/>
  <c r="G297" i="16"/>
  <c r="H297" i="16" s="1"/>
  <c r="E297" i="16"/>
  <c r="J296" i="16"/>
  <c r="H296" i="16"/>
  <c r="G296" i="16"/>
  <c r="E296" i="16"/>
  <c r="J295" i="16"/>
  <c r="G295" i="16"/>
  <c r="E295" i="16"/>
  <c r="F295" i="16" s="1"/>
  <c r="J294" i="16"/>
  <c r="G294" i="16"/>
  <c r="E294" i="16"/>
  <c r="F344" i="16" s="1"/>
  <c r="J293" i="16"/>
  <c r="G293" i="16"/>
  <c r="H293" i="16" s="1"/>
  <c r="E293" i="16"/>
  <c r="F293" i="16" s="1"/>
  <c r="J292" i="16"/>
  <c r="G292" i="16"/>
  <c r="H342" i="16" s="1"/>
  <c r="F292" i="16"/>
  <c r="E292" i="16"/>
  <c r="J291" i="16"/>
  <c r="G291" i="16"/>
  <c r="H291" i="16" s="1"/>
  <c r="E291" i="16"/>
  <c r="J290" i="16"/>
  <c r="H290" i="16"/>
  <c r="G290" i="16"/>
  <c r="F290" i="16"/>
  <c r="E290" i="16"/>
  <c r="J289" i="16"/>
  <c r="G289" i="16"/>
  <c r="H289" i="16" s="1"/>
  <c r="E289" i="16"/>
  <c r="F289" i="16" s="1"/>
  <c r="J288" i="16"/>
  <c r="H288" i="16"/>
  <c r="G288" i="16"/>
  <c r="E288" i="16"/>
  <c r="J287" i="16"/>
  <c r="G287" i="16"/>
  <c r="E287" i="16"/>
  <c r="F287" i="16" s="1"/>
  <c r="J286" i="16"/>
  <c r="G286" i="16"/>
  <c r="E286" i="16"/>
  <c r="F336" i="16" s="1"/>
  <c r="J285" i="16"/>
  <c r="G285" i="16"/>
  <c r="H285" i="16" s="1"/>
  <c r="E285" i="16"/>
  <c r="F285" i="16" s="1"/>
  <c r="J284" i="16"/>
  <c r="G284" i="16"/>
  <c r="H334" i="16" s="1"/>
  <c r="F284" i="16"/>
  <c r="E284" i="16"/>
  <c r="J283" i="16"/>
  <c r="G283" i="16"/>
  <c r="H283" i="16" s="1"/>
  <c r="E283" i="16"/>
  <c r="J282" i="16"/>
  <c r="H282" i="16"/>
  <c r="G282" i="16"/>
  <c r="F282" i="16"/>
  <c r="E282" i="16"/>
  <c r="J281" i="16"/>
  <c r="G281" i="16"/>
  <c r="H281" i="16" s="1"/>
  <c r="E281" i="16"/>
  <c r="J280" i="16"/>
  <c r="H280" i="16"/>
  <c r="G280" i="16"/>
  <c r="E280" i="16"/>
  <c r="J279" i="16"/>
  <c r="G279" i="16"/>
  <c r="E279" i="16"/>
  <c r="F279" i="16" s="1"/>
  <c r="J278" i="16"/>
  <c r="G278" i="16"/>
  <c r="E278" i="16"/>
  <c r="F328" i="16" s="1"/>
  <c r="J277" i="16"/>
  <c r="G277" i="16"/>
  <c r="H277" i="16" s="1"/>
  <c r="E277" i="16"/>
  <c r="F277" i="16" s="1"/>
  <c r="J276" i="16"/>
  <c r="G276" i="16"/>
  <c r="H326" i="16" s="1"/>
  <c r="F276" i="16"/>
  <c r="E276" i="16"/>
  <c r="J275" i="16"/>
  <c r="G275" i="16"/>
  <c r="H275" i="16" s="1"/>
  <c r="E275" i="16"/>
  <c r="J274" i="16"/>
  <c r="H274" i="16"/>
  <c r="G274" i="16"/>
  <c r="F274" i="16"/>
  <c r="E274" i="16"/>
  <c r="J273" i="16"/>
  <c r="G273" i="16"/>
  <c r="H273" i="16" s="1"/>
  <c r="E273" i="16"/>
  <c r="F273" i="16" s="1"/>
  <c r="J272" i="16"/>
  <c r="H272" i="16"/>
  <c r="G272" i="16"/>
  <c r="E272" i="16"/>
  <c r="J271" i="16"/>
  <c r="G271" i="16"/>
  <c r="E271" i="16"/>
  <c r="F271" i="16" s="1"/>
  <c r="J270" i="16"/>
  <c r="G270" i="16"/>
  <c r="E270" i="16"/>
  <c r="F320" i="16" s="1"/>
  <c r="J269" i="16"/>
  <c r="G269" i="16"/>
  <c r="H269" i="16" s="1"/>
  <c r="E269" i="16"/>
  <c r="F269" i="16" s="1"/>
  <c r="J268" i="16"/>
  <c r="G268" i="16"/>
  <c r="H318" i="16" s="1"/>
  <c r="F268" i="16"/>
  <c r="E268" i="16"/>
  <c r="J267" i="16"/>
  <c r="G267" i="16"/>
  <c r="H267" i="16" s="1"/>
  <c r="E267" i="16"/>
  <c r="J266" i="16"/>
  <c r="H266" i="16"/>
  <c r="G266" i="16"/>
  <c r="F266" i="16"/>
  <c r="E266" i="16"/>
  <c r="J265" i="16"/>
  <c r="G265" i="16"/>
  <c r="H265" i="16" s="1"/>
  <c r="E265" i="16"/>
  <c r="J264" i="16"/>
  <c r="H264" i="16"/>
  <c r="G264" i="16"/>
  <c r="E264" i="16"/>
  <c r="J263" i="16"/>
  <c r="G263" i="16"/>
  <c r="E263" i="16"/>
  <c r="F263" i="16" s="1"/>
  <c r="J262" i="16"/>
  <c r="G262" i="16"/>
  <c r="E262" i="16"/>
  <c r="F312" i="16" s="1"/>
  <c r="J261" i="16"/>
  <c r="G261" i="16"/>
  <c r="H261" i="16" s="1"/>
  <c r="E261" i="16"/>
  <c r="F261" i="16" s="1"/>
  <c r="J260" i="16"/>
  <c r="G260" i="16"/>
  <c r="H310" i="16" s="1"/>
  <c r="F260" i="16"/>
  <c r="E260" i="16"/>
  <c r="J259" i="16"/>
  <c r="G259" i="16"/>
  <c r="H259" i="16" s="1"/>
  <c r="E259" i="16"/>
  <c r="J258" i="16"/>
  <c r="H258" i="16"/>
  <c r="G258" i="16"/>
  <c r="F258" i="16"/>
  <c r="E258" i="16"/>
  <c r="J257" i="16"/>
  <c r="G257" i="16"/>
  <c r="H257" i="16" s="1"/>
  <c r="E257" i="16"/>
  <c r="F257" i="16" s="1"/>
  <c r="J256" i="16"/>
  <c r="H256" i="16"/>
  <c r="G256" i="16"/>
  <c r="E256" i="16"/>
  <c r="J255" i="16"/>
  <c r="G255" i="16"/>
  <c r="E255" i="16"/>
  <c r="F255" i="16" s="1"/>
  <c r="J254" i="16"/>
  <c r="G254" i="16"/>
  <c r="E254" i="16"/>
  <c r="F304" i="16" s="1"/>
  <c r="J253" i="16"/>
  <c r="G253" i="16"/>
  <c r="H253" i="16" s="1"/>
  <c r="E253" i="16"/>
  <c r="F253" i="16" s="1"/>
  <c r="J252" i="16"/>
  <c r="G252" i="16"/>
  <c r="H302" i="16" s="1"/>
  <c r="F252" i="16"/>
  <c r="E252" i="16"/>
  <c r="J251" i="16"/>
  <c r="G251" i="16"/>
  <c r="H251" i="16" s="1"/>
  <c r="E251" i="16"/>
  <c r="J250" i="16"/>
  <c r="H250" i="16"/>
  <c r="G250" i="16"/>
  <c r="F250" i="16"/>
  <c r="E250" i="16"/>
  <c r="J249" i="16"/>
  <c r="G249" i="16"/>
  <c r="H249" i="16" s="1"/>
  <c r="E249" i="16"/>
  <c r="J248" i="16"/>
  <c r="H248" i="16"/>
  <c r="G248" i="16"/>
  <c r="E248" i="16"/>
  <c r="J247" i="16"/>
  <c r="G247" i="16"/>
  <c r="E247" i="16"/>
  <c r="F247" i="16" s="1"/>
  <c r="J246" i="16"/>
  <c r="G246" i="16"/>
  <c r="E246" i="16"/>
  <c r="F296" i="16" s="1"/>
  <c r="J245" i="16"/>
  <c r="G245" i="16"/>
  <c r="H245" i="16" s="1"/>
  <c r="E245" i="16"/>
  <c r="F245" i="16" s="1"/>
  <c r="J244" i="16"/>
  <c r="G244" i="16"/>
  <c r="H294" i="16" s="1"/>
  <c r="F244" i="16"/>
  <c r="E244" i="16"/>
  <c r="J243" i="16"/>
  <c r="G243" i="16"/>
  <c r="H243" i="16" s="1"/>
  <c r="E243" i="16"/>
  <c r="J242" i="16"/>
  <c r="H242" i="16"/>
  <c r="G242" i="16"/>
  <c r="F242" i="16"/>
  <c r="E242" i="16"/>
  <c r="J241" i="16"/>
  <c r="G241" i="16"/>
  <c r="H241" i="16" s="1"/>
  <c r="E241" i="16"/>
  <c r="F241" i="16" s="1"/>
  <c r="J240" i="16"/>
  <c r="H240" i="16"/>
  <c r="G240" i="16"/>
  <c r="E240" i="16"/>
  <c r="J239" i="16"/>
  <c r="G239" i="16"/>
  <c r="E239" i="16"/>
  <c r="F239" i="16" s="1"/>
  <c r="J238" i="16"/>
  <c r="G238" i="16"/>
  <c r="E238" i="16"/>
  <c r="F288" i="16" s="1"/>
  <c r="J237" i="16"/>
  <c r="G237" i="16"/>
  <c r="H237" i="16" s="1"/>
  <c r="E237" i="16"/>
  <c r="F237" i="16" s="1"/>
  <c r="J236" i="16"/>
  <c r="G236" i="16"/>
  <c r="H286" i="16" s="1"/>
  <c r="F236" i="16"/>
  <c r="E236" i="16"/>
  <c r="J235" i="16"/>
  <c r="G235" i="16"/>
  <c r="H235" i="16" s="1"/>
  <c r="E235" i="16"/>
  <c r="J234" i="16"/>
  <c r="H234" i="16"/>
  <c r="G234" i="16"/>
  <c r="F234" i="16"/>
  <c r="E234" i="16"/>
  <c r="J233" i="16"/>
  <c r="G233" i="16"/>
  <c r="H233" i="16" s="1"/>
  <c r="E233" i="16"/>
  <c r="J232" i="16"/>
  <c r="H232" i="16"/>
  <c r="G232" i="16"/>
  <c r="E232" i="16"/>
  <c r="J231" i="16"/>
  <c r="G231" i="16"/>
  <c r="E231" i="16"/>
  <c r="F231" i="16" s="1"/>
  <c r="J230" i="16"/>
  <c r="G230" i="16"/>
  <c r="E230" i="16"/>
  <c r="F280" i="16" s="1"/>
  <c r="J229" i="16"/>
  <c r="G229" i="16"/>
  <c r="H229" i="16" s="1"/>
  <c r="E229" i="16"/>
  <c r="F229" i="16" s="1"/>
  <c r="J228" i="16"/>
  <c r="G228" i="16"/>
  <c r="H278" i="16" s="1"/>
  <c r="F228" i="16"/>
  <c r="E228" i="16"/>
  <c r="J227" i="16"/>
  <c r="G227" i="16"/>
  <c r="H227" i="16" s="1"/>
  <c r="E227" i="16"/>
  <c r="J226" i="16"/>
  <c r="H226" i="16"/>
  <c r="G226" i="16"/>
  <c r="F226" i="16"/>
  <c r="E226" i="16"/>
  <c r="J225" i="16"/>
  <c r="G225" i="16"/>
  <c r="H225" i="16" s="1"/>
  <c r="E225" i="16"/>
  <c r="F225" i="16" s="1"/>
  <c r="J224" i="16"/>
  <c r="H224" i="16"/>
  <c r="G224" i="16"/>
  <c r="E224" i="16"/>
  <c r="J223" i="16"/>
  <c r="G223" i="16"/>
  <c r="E223" i="16"/>
  <c r="F223" i="16" s="1"/>
  <c r="J222" i="16"/>
  <c r="G222" i="16"/>
  <c r="E222" i="16"/>
  <c r="F272" i="16" s="1"/>
  <c r="J221" i="16"/>
  <c r="G221" i="16"/>
  <c r="H221" i="16" s="1"/>
  <c r="E221" i="16"/>
  <c r="F221" i="16" s="1"/>
  <c r="J220" i="16"/>
  <c r="G220" i="16"/>
  <c r="H270" i="16" s="1"/>
  <c r="F220" i="16"/>
  <c r="E220" i="16"/>
  <c r="J219" i="16"/>
  <c r="G219" i="16"/>
  <c r="H219" i="16" s="1"/>
  <c r="E219" i="16"/>
  <c r="J218" i="16"/>
  <c r="H218" i="16"/>
  <c r="G218" i="16"/>
  <c r="F218" i="16"/>
  <c r="E218" i="16"/>
  <c r="J217" i="16"/>
  <c r="G217" i="16"/>
  <c r="H217" i="16" s="1"/>
  <c r="E217" i="16"/>
  <c r="J216" i="16"/>
  <c r="H216" i="16"/>
  <c r="G216" i="16"/>
  <c r="E216" i="16"/>
  <c r="J215" i="16"/>
  <c r="G215" i="16"/>
  <c r="E215" i="16"/>
  <c r="F215" i="16" s="1"/>
  <c r="J214" i="16"/>
  <c r="G214" i="16"/>
  <c r="E214" i="16"/>
  <c r="F264" i="16" s="1"/>
  <c r="J213" i="16"/>
  <c r="G213" i="16"/>
  <c r="H213" i="16" s="1"/>
  <c r="E213" i="16"/>
  <c r="F213" i="16" s="1"/>
  <c r="J212" i="16"/>
  <c r="G212" i="16"/>
  <c r="H262" i="16" s="1"/>
  <c r="F212" i="16"/>
  <c r="E212" i="16"/>
  <c r="J211" i="16"/>
  <c r="G211" i="16"/>
  <c r="H211" i="16" s="1"/>
  <c r="E211" i="16"/>
  <c r="J210" i="16"/>
  <c r="H210" i="16"/>
  <c r="G210" i="16"/>
  <c r="F210" i="16"/>
  <c r="E210" i="16"/>
  <c r="J209" i="16"/>
  <c r="G209" i="16"/>
  <c r="H209" i="16" s="1"/>
  <c r="E209" i="16"/>
  <c r="F209" i="16" s="1"/>
  <c r="J208" i="16"/>
  <c r="H208" i="16"/>
  <c r="G208" i="16"/>
  <c r="E208" i="16"/>
  <c r="J207" i="16"/>
  <c r="G207" i="16"/>
  <c r="E207" i="16"/>
  <c r="F207" i="16" s="1"/>
  <c r="J206" i="16"/>
  <c r="G206" i="16"/>
  <c r="E206" i="16"/>
  <c r="F256" i="16" s="1"/>
  <c r="J205" i="16"/>
  <c r="G205" i="16"/>
  <c r="H205" i="16" s="1"/>
  <c r="E205" i="16"/>
  <c r="F205" i="16" s="1"/>
  <c r="J204" i="16"/>
  <c r="G204" i="16"/>
  <c r="H254" i="16" s="1"/>
  <c r="F204" i="16"/>
  <c r="E204" i="16"/>
  <c r="J203" i="16"/>
  <c r="G203" i="16"/>
  <c r="H203" i="16" s="1"/>
  <c r="E203" i="16"/>
  <c r="J202" i="16"/>
  <c r="H202" i="16"/>
  <c r="G202" i="16"/>
  <c r="F202" i="16"/>
  <c r="E202" i="16"/>
  <c r="J201" i="16"/>
  <c r="G201" i="16"/>
  <c r="H201" i="16" s="1"/>
  <c r="E201" i="16"/>
  <c r="J200" i="16"/>
  <c r="H200" i="16"/>
  <c r="G200" i="16"/>
  <c r="E200" i="16"/>
  <c r="J199" i="16"/>
  <c r="G199" i="16"/>
  <c r="E199" i="16"/>
  <c r="F199" i="16" s="1"/>
  <c r="J198" i="16"/>
  <c r="G198" i="16"/>
  <c r="E198" i="16"/>
  <c r="F248" i="16" s="1"/>
  <c r="J197" i="16"/>
  <c r="G197" i="16"/>
  <c r="H197" i="16" s="1"/>
  <c r="E197" i="16"/>
  <c r="F197" i="16" s="1"/>
  <c r="J196" i="16"/>
  <c r="G196" i="16"/>
  <c r="H246" i="16" s="1"/>
  <c r="F196" i="16"/>
  <c r="E196" i="16"/>
  <c r="J195" i="16"/>
  <c r="G195" i="16"/>
  <c r="H195" i="16" s="1"/>
  <c r="E195" i="16"/>
  <c r="J194" i="16"/>
  <c r="H194" i="16"/>
  <c r="G194" i="16"/>
  <c r="F194" i="16"/>
  <c r="E194" i="16"/>
  <c r="J193" i="16"/>
  <c r="G193" i="16"/>
  <c r="H193" i="16" s="1"/>
  <c r="E193" i="16"/>
  <c r="F193" i="16" s="1"/>
  <c r="J192" i="16"/>
  <c r="H192" i="16"/>
  <c r="G192" i="16"/>
  <c r="E192" i="16"/>
  <c r="J191" i="16"/>
  <c r="G191" i="16"/>
  <c r="E191" i="16"/>
  <c r="F191" i="16" s="1"/>
  <c r="J190" i="16"/>
  <c r="G190" i="16"/>
  <c r="E190" i="16"/>
  <c r="F240" i="16" s="1"/>
  <c r="J189" i="16"/>
  <c r="G189" i="16"/>
  <c r="H189" i="16" s="1"/>
  <c r="E189" i="16"/>
  <c r="F189" i="16" s="1"/>
  <c r="J188" i="16"/>
  <c r="G188" i="16"/>
  <c r="H238" i="16" s="1"/>
  <c r="F188" i="16"/>
  <c r="E188" i="16"/>
  <c r="J187" i="16"/>
  <c r="G187" i="16"/>
  <c r="H187" i="16" s="1"/>
  <c r="E187" i="16"/>
  <c r="J186" i="16"/>
  <c r="H186" i="16"/>
  <c r="G186" i="16"/>
  <c r="F186" i="16"/>
  <c r="E186" i="16"/>
  <c r="J185" i="16"/>
  <c r="G185" i="16"/>
  <c r="H185" i="16" s="1"/>
  <c r="E185" i="16"/>
  <c r="J184" i="16"/>
  <c r="H184" i="16"/>
  <c r="G184" i="16"/>
  <c r="E184" i="16"/>
  <c r="J183" i="16"/>
  <c r="G183" i="16"/>
  <c r="E183" i="16"/>
  <c r="F183" i="16" s="1"/>
  <c r="J182" i="16"/>
  <c r="G182" i="16"/>
  <c r="E182" i="16"/>
  <c r="F232" i="16" s="1"/>
  <c r="J181" i="16"/>
  <c r="G181" i="16"/>
  <c r="H181" i="16" s="1"/>
  <c r="E181" i="16"/>
  <c r="F181" i="16" s="1"/>
  <c r="J180" i="16"/>
  <c r="G180" i="16"/>
  <c r="H230" i="16" s="1"/>
  <c r="F180" i="16"/>
  <c r="E180" i="16"/>
  <c r="J179" i="16"/>
  <c r="G179" i="16"/>
  <c r="H179" i="16" s="1"/>
  <c r="E179" i="16"/>
  <c r="J178" i="16"/>
  <c r="H178" i="16"/>
  <c r="G178" i="16"/>
  <c r="F178" i="16"/>
  <c r="E178" i="16"/>
  <c r="J177" i="16"/>
  <c r="G177" i="16"/>
  <c r="H177" i="16" s="1"/>
  <c r="E177" i="16"/>
  <c r="F177" i="16" s="1"/>
  <c r="J176" i="16"/>
  <c r="H176" i="16"/>
  <c r="G176" i="16"/>
  <c r="E176" i="16"/>
  <c r="J175" i="16"/>
  <c r="G175" i="16"/>
  <c r="E175" i="16"/>
  <c r="F175" i="16" s="1"/>
  <c r="J174" i="16"/>
  <c r="G174" i="16"/>
  <c r="E174" i="16"/>
  <c r="F224" i="16" s="1"/>
  <c r="J173" i="16"/>
  <c r="G173" i="16"/>
  <c r="H173" i="16" s="1"/>
  <c r="E173" i="16"/>
  <c r="F173" i="16" s="1"/>
  <c r="J172" i="16"/>
  <c r="G172" i="16"/>
  <c r="H222" i="16" s="1"/>
  <c r="F172" i="16"/>
  <c r="E172" i="16"/>
  <c r="J171" i="16"/>
  <c r="G171" i="16"/>
  <c r="H171" i="16" s="1"/>
  <c r="E171" i="16"/>
  <c r="J170" i="16"/>
  <c r="H170" i="16"/>
  <c r="G170" i="16"/>
  <c r="F170" i="16"/>
  <c r="E170" i="16"/>
  <c r="J169" i="16"/>
  <c r="G169" i="16"/>
  <c r="H169" i="16" s="1"/>
  <c r="E169" i="16"/>
  <c r="J168" i="16"/>
  <c r="H168" i="16"/>
  <c r="G168" i="16"/>
  <c r="E168" i="16"/>
  <c r="J167" i="16"/>
  <c r="G167" i="16"/>
  <c r="E167" i="16"/>
  <c r="F167" i="16" s="1"/>
  <c r="J166" i="16"/>
  <c r="G166" i="16"/>
  <c r="E166" i="16"/>
  <c r="F216" i="16" s="1"/>
  <c r="J165" i="16"/>
  <c r="G165" i="16"/>
  <c r="H165" i="16" s="1"/>
  <c r="E165" i="16"/>
  <c r="F165" i="16" s="1"/>
  <c r="J164" i="16"/>
  <c r="G164" i="16"/>
  <c r="H214" i="16" s="1"/>
  <c r="F164" i="16"/>
  <c r="E164" i="16"/>
  <c r="J163" i="16"/>
  <c r="G163" i="16"/>
  <c r="H163" i="16" s="1"/>
  <c r="E163" i="16"/>
  <c r="J162" i="16"/>
  <c r="H162" i="16"/>
  <c r="G162" i="16"/>
  <c r="F162" i="16"/>
  <c r="E162" i="16"/>
  <c r="J161" i="16"/>
  <c r="G161" i="16"/>
  <c r="H161" i="16" s="1"/>
  <c r="E161" i="16"/>
  <c r="F161" i="16" s="1"/>
  <c r="J160" i="16"/>
  <c r="H160" i="16"/>
  <c r="G160" i="16"/>
  <c r="E160" i="16"/>
  <c r="J159" i="16"/>
  <c r="G159" i="16"/>
  <c r="E159" i="16"/>
  <c r="F159" i="16" s="1"/>
  <c r="J158" i="16"/>
  <c r="G158" i="16"/>
  <c r="E158" i="16"/>
  <c r="F208" i="16" s="1"/>
  <c r="J157" i="16"/>
  <c r="G157" i="16"/>
  <c r="H157" i="16" s="1"/>
  <c r="E157" i="16"/>
  <c r="F157" i="16" s="1"/>
  <c r="J156" i="16"/>
  <c r="G156" i="16"/>
  <c r="H206" i="16" s="1"/>
  <c r="F156" i="16"/>
  <c r="E156" i="16"/>
  <c r="J155" i="16"/>
  <c r="G155" i="16"/>
  <c r="H155" i="16" s="1"/>
  <c r="E155" i="16"/>
  <c r="J154" i="16"/>
  <c r="H154" i="16"/>
  <c r="G154" i="16"/>
  <c r="F154" i="16"/>
  <c r="E154" i="16"/>
  <c r="J153" i="16"/>
  <c r="G153" i="16"/>
  <c r="H153" i="16" s="1"/>
  <c r="E153" i="16"/>
  <c r="J152" i="16"/>
  <c r="H152" i="16"/>
  <c r="G152" i="16"/>
  <c r="E152" i="16"/>
  <c r="J151" i="16"/>
  <c r="G151" i="16"/>
  <c r="E151" i="16"/>
  <c r="F151" i="16" s="1"/>
  <c r="J150" i="16"/>
  <c r="G150" i="16"/>
  <c r="E150" i="16"/>
  <c r="F200" i="16" s="1"/>
  <c r="J149" i="16"/>
  <c r="G149" i="16"/>
  <c r="H149" i="16" s="1"/>
  <c r="E149" i="16"/>
  <c r="F149" i="16" s="1"/>
  <c r="J148" i="16"/>
  <c r="G148" i="16"/>
  <c r="H198" i="16" s="1"/>
  <c r="F148" i="16"/>
  <c r="E148" i="16"/>
  <c r="J147" i="16"/>
  <c r="G147" i="16"/>
  <c r="H147" i="16" s="1"/>
  <c r="E147" i="16"/>
  <c r="F147" i="16" s="1"/>
  <c r="J146" i="16"/>
  <c r="H146" i="16"/>
  <c r="G146" i="16"/>
  <c r="F146" i="16"/>
  <c r="E146" i="16"/>
  <c r="J145" i="16"/>
  <c r="G145" i="16"/>
  <c r="H145" i="16" s="1"/>
  <c r="E145" i="16"/>
  <c r="F145" i="16" s="1"/>
  <c r="J144" i="16"/>
  <c r="H144" i="16"/>
  <c r="G144" i="16"/>
  <c r="E144" i="16"/>
  <c r="J143" i="16"/>
  <c r="G143" i="16"/>
  <c r="E143" i="16"/>
  <c r="F143" i="16" s="1"/>
  <c r="J142" i="16"/>
  <c r="G142" i="16"/>
  <c r="E142" i="16"/>
  <c r="F192" i="16" s="1"/>
  <c r="J141" i="16"/>
  <c r="G141" i="16"/>
  <c r="H141" i="16" s="1"/>
  <c r="E141" i="16"/>
  <c r="F141" i="16" s="1"/>
  <c r="J140" i="16"/>
  <c r="G140" i="16"/>
  <c r="H190" i="16" s="1"/>
  <c r="F140" i="16"/>
  <c r="E140" i="16"/>
  <c r="J139" i="16"/>
  <c r="G139" i="16"/>
  <c r="H139" i="16" s="1"/>
  <c r="E139" i="16"/>
  <c r="F139" i="16" s="1"/>
  <c r="J138" i="16"/>
  <c r="H138" i="16"/>
  <c r="G138" i="16"/>
  <c r="F138" i="16"/>
  <c r="E138" i="16"/>
  <c r="J137" i="16"/>
  <c r="G137" i="16"/>
  <c r="H137" i="16" s="1"/>
  <c r="E137" i="16"/>
  <c r="F137" i="16" s="1"/>
  <c r="J136" i="16"/>
  <c r="H136" i="16"/>
  <c r="G136" i="16"/>
  <c r="E136" i="16"/>
  <c r="J135" i="16"/>
  <c r="G135" i="16"/>
  <c r="E135" i="16"/>
  <c r="F135" i="16" s="1"/>
  <c r="J134" i="16"/>
  <c r="G134" i="16"/>
  <c r="E134" i="16"/>
  <c r="F184" i="16" s="1"/>
  <c r="J133" i="16"/>
  <c r="G133" i="16"/>
  <c r="H133" i="16" s="1"/>
  <c r="E133" i="16"/>
  <c r="F133" i="16" s="1"/>
  <c r="J132" i="16"/>
  <c r="G132" i="16"/>
  <c r="H182" i="16" s="1"/>
  <c r="F132" i="16"/>
  <c r="E132" i="16"/>
  <c r="J131" i="16"/>
  <c r="G131" i="16"/>
  <c r="H131" i="16" s="1"/>
  <c r="E131" i="16"/>
  <c r="F131" i="16" s="1"/>
  <c r="J130" i="16"/>
  <c r="H130" i="16"/>
  <c r="G130" i="16"/>
  <c r="F130" i="16"/>
  <c r="E130" i="16"/>
  <c r="J129" i="16"/>
  <c r="G129" i="16"/>
  <c r="H129" i="16" s="1"/>
  <c r="E129" i="16"/>
  <c r="F129" i="16" s="1"/>
  <c r="J128" i="16"/>
  <c r="H128" i="16"/>
  <c r="G128" i="16"/>
  <c r="E128" i="16"/>
  <c r="J127" i="16"/>
  <c r="G127" i="16"/>
  <c r="E127" i="16"/>
  <c r="F127" i="16" s="1"/>
  <c r="J126" i="16"/>
  <c r="G126" i="16"/>
  <c r="E126" i="16"/>
  <c r="F176" i="16" s="1"/>
  <c r="J125" i="16"/>
  <c r="G125" i="16"/>
  <c r="H125" i="16" s="1"/>
  <c r="E125" i="16"/>
  <c r="F125" i="16" s="1"/>
  <c r="J124" i="16"/>
  <c r="G124" i="16"/>
  <c r="H174" i="16" s="1"/>
  <c r="F124" i="16"/>
  <c r="E124" i="16"/>
  <c r="J123" i="16"/>
  <c r="G123" i="16"/>
  <c r="H123" i="16" s="1"/>
  <c r="E123" i="16"/>
  <c r="F123" i="16" s="1"/>
  <c r="J122" i="16"/>
  <c r="H122" i="16"/>
  <c r="G122" i="16"/>
  <c r="F122" i="16"/>
  <c r="E122" i="16"/>
  <c r="J121" i="16"/>
  <c r="G121" i="16"/>
  <c r="E121" i="16"/>
  <c r="F121" i="16" s="1"/>
  <c r="J120" i="16"/>
  <c r="H120" i="16"/>
  <c r="G120" i="16"/>
  <c r="E120" i="16"/>
  <c r="J119" i="16"/>
  <c r="G119" i="16"/>
  <c r="E119" i="16"/>
  <c r="F119" i="16" s="1"/>
  <c r="J118" i="16"/>
  <c r="G118" i="16"/>
  <c r="E118" i="16"/>
  <c r="F168" i="16" s="1"/>
  <c r="J117" i="16"/>
  <c r="G117" i="16"/>
  <c r="H117" i="16" s="1"/>
  <c r="E117" i="16"/>
  <c r="F117" i="16" s="1"/>
  <c r="J116" i="16"/>
  <c r="G116" i="16"/>
  <c r="H166" i="16" s="1"/>
  <c r="F116" i="16"/>
  <c r="E116" i="16"/>
  <c r="J115" i="16"/>
  <c r="G115" i="16"/>
  <c r="H115" i="16" s="1"/>
  <c r="E115" i="16"/>
  <c r="F115" i="16" s="1"/>
  <c r="J114" i="16"/>
  <c r="H114" i="16"/>
  <c r="G114" i="16"/>
  <c r="F114" i="16"/>
  <c r="E114" i="16"/>
  <c r="J113" i="16"/>
  <c r="G113" i="16"/>
  <c r="H113" i="16" s="1"/>
  <c r="E113" i="16"/>
  <c r="F113" i="16" s="1"/>
  <c r="J112" i="16"/>
  <c r="H112" i="16"/>
  <c r="G112" i="16"/>
  <c r="E112" i="16"/>
  <c r="J111" i="16"/>
  <c r="G111" i="16"/>
  <c r="E111" i="16"/>
  <c r="F111" i="16" s="1"/>
  <c r="J110" i="16"/>
  <c r="G110" i="16"/>
  <c r="E110" i="16"/>
  <c r="F160" i="16" s="1"/>
  <c r="J109" i="16"/>
  <c r="G109" i="16"/>
  <c r="H109" i="16" s="1"/>
  <c r="E109" i="16"/>
  <c r="J108" i="16"/>
  <c r="G108" i="16"/>
  <c r="H158" i="16" s="1"/>
  <c r="F108" i="16"/>
  <c r="E108" i="16"/>
  <c r="J107" i="16"/>
  <c r="G107" i="16"/>
  <c r="E107" i="16"/>
  <c r="F107" i="16" s="1"/>
  <c r="J106" i="16"/>
  <c r="G106" i="16"/>
  <c r="F106" i="16"/>
  <c r="E106" i="16"/>
  <c r="J105" i="16"/>
  <c r="G105" i="16"/>
  <c r="H105" i="16" s="1"/>
  <c r="E105" i="16"/>
  <c r="F105" i="16" s="1"/>
  <c r="J104" i="16"/>
  <c r="H104" i="16"/>
  <c r="G104" i="16"/>
  <c r="E104" i="16"/>
  <c r="J103" i="16"/>
  <c r="G103" i="16"/>
  <c r="H103" i="16" s="1"/>
  <c r="E103" i="16"/>
  <c r="F103" i="16" s="1"/>
  <c r="J102" i="16"/>
  <c r="G102" i="16"/>
  <c r="E102" i="16"/>
  <c r="F152" i="16" s="1"/>
  <c r="J101" i="16"/>
  <c r="G101" i="16"/>
  <c r="H101" i="16" s="1"/>
  <c r="E101" i="16"/>
  <c r="J100" i="16"/>
  <c r="G100" i="16"/>
  <c r="H150" i="16" s="1"/>
  <c r="F100" i="16"/>
  <c r="E100" i="16"/>
  <c r="J99" i="16"/>
  <c r="G99" i="16"/>
  <c r="E99" i="16"/>
  <c r="F99" i="16" s="1"/>
  <c r="J98" i="16"/>
  <c r="G98" i="16"/>
  <c r="F98" i="16"/>
  <c r="E98" i="16"/>
  <c r="J97" i="16"/>
  <c r="G97" i="16"/>
  <c r="H97" i="16" s="1"/>
  <c r="E97" i="16"/>
  <c r="F97" i="16" s="1"/>
  <c r="J96" i="16"/>
  <c r="H96" i="16"/>
  <c r="G96" i="16"/>
  <c r="E96" i="16"/>
  <c r="J95" i="16"/>
  <c r="G95" i="16"/>
  <c r="H95" i="16" s="1"/>
  <c r="E95" i="16"/>
  <c r="F95" i="16" s="1"/>
  <c r="J94" i="16"/>
  <c r="G94" i="16"/>
  <c r="E94" i="16"/>
  <c r="J93" i="16"/>
  <c r="G93" i="16"/>
  <c r="H93" i="16" s="1"/>
  <c r="E93" i="16"/>
  <c r="J92" i="16"/>
  <c r="G92" i="16"/>
  <c r="F92" i="16"/>
  <c r="E92" i="16"/>
  <c r="J91" i="16"/>
  <c r="G91" i="16"/>
  <c r="E91" i="16"/>
  <c r="F91" i="16" s="1"/>
  <c r="J90" i="16"/>
  <c r="G90" i="16"/>
  <c r="F90" i="16"/>
  <c r="E90" i="16"/>
  <c r="J89" i="16"/>
  <c r="G89" i="16"/>
  <c r="H89" i="16" s="1"/>
  <c r="F89" i="16"/>
  <c r="E89" i="16"/>
  <c r="J88" i="16"/>
  <c r="H88" i="16"/>
  <c r="G88" i="16"/>
  <c r="E88" i="16"/>
  <c r="J87" i="16"/>
  <c r="H87" i="16"/>
  <c r="G87" i="16"/>
  <c r="E87" i="16"/>
  <c r="F87" i="16" s="1"/>
  <c r="J86" i="16"/>
  <c r="G86" i="16"/>
  <c r="E86" i="16"/>
  <c r="J85" i="16"/>
  <c r="G85" i="16"/>
  <c r="H85" i="16" s="1"/>
  <c r="E85" i="16"/>
  <c r="J84" i="16"/>
  <c r="G84" i="16"/>
  <c r="F84" i="16"/>
  <c r="E84" i="16"/>
  <c r="J83" i="16"/>
  <c r="G83" i="16"/>
  <c r="E83" i="16"/>
  <c r="F83" i="16" s="1"/>
  <c r="J82" i="16"/>
  <c r="G82" i="16"/>
  <c r="F82" i="16"/>
  <c r="E82" i="16"/>
  <c r="J81" i="16"/>
  <c r="G81" i="16"/>
  <c r="H81" i="16" s="1"/>
  <c r="E81" i="16"/>
  <c r="F81" i="16" s="1"/>
  <c r="J80" i="16"/>
  <c r="H80" i="16"/>
  <c r="G80" i="16"/>
  <c r="E80" i="16"/>
  <c r="J79" i="16"/>
  <c r="G79" i="16"/>
  <c r="H79" i="16" s="1"/>
  <c r="E79" i="16"/>
  <c r="F79" i="16" s="1"/>
  <c r="J78" i="16"/>
  <c r="G78" i="16"/>
  <c r="E78" i="16"/>
  <c r="J77" i="16"/>
  <c r="G77" i="16"/>
  <c r="H77" i="16" s="1"/>
  <c r="E77" i="16"/>
  <c r="J76" i="16"/>
  <c r="G76" i="16"/>
  <c r="F76" i="16"/>
  <c r="E76" i="16"/>
  <c r="J75" i="16"/>
  <c r="G75" i="16"/>
  <c r="E75" i="16"/>
  <c r="F75" i="16" s="1"/>
  <c r="J74" i="16"/>
  <c r="G74" i="16"/>
  <c r="F74" i="16"/>
  <c r="E74" i="16"/>
  <c r="J73" i="16"/>
  <c r="G73" i="16"/>
  <c r="H73" i="16" s="1"/>
  <c r="F73" i="16"/>
  <c r="E73" i="16"/>
  <c r="J72" i="16"/>
  <c r="H72" i="16"/>
  <c r="G72" i="16"/>
  <c r="E72" i="16"/>
  <c r="J71" i="16"/>
  <c r="G71" i="16"/>
  <c r="H71" i="16" s="1"/>
  <c r="E71" i="16"/>
  <c r="F71" i="16" s="1"/>
  <c r="J70" i="16"/>
  <c r="G70" i="16"/>
  <c r="E70" i="16"/>
  <c r="J69" i="16"/>
  <c r="G69" i="16"/>
  <c r="H69" i="16" s="1"/>
  <c r="E69" i="16"/>
  <c r="F69" i="16" s="1"/>
  <c r="J68" i="16"/>
  <c r="G68" i="16"/>
  <c r="F68" i="16"/>
  <c r="E68" i="16"/>
  <c r="J67" i="16"/>
  <c r="G67" i="16"/>
  <c r="E67" i="16"/>
  <c r="F67" i="16" s="1"/>
  <c r="J66" i="16"/>
  <c r="H66" i="16"/>
  <c r="G66" i="16"/>
  <c r="F66" i="16"/>
  <c r="E66" i="16"/>
  <c r="J65" i="16"/>
  <c r="G65" i="16"/>
  <c r="H65" i="16" s="1"/>
  <c r="E65" i="16"/>
  <c r="F65" i="16" s="1"/>
  <c r="J64" i="16"/>
  <c r="G64" i="16"/>
  <c r="E64" i="16"/>
  <c r="J63" i="16"/>
  <c r="G63" i="16"/>
  <c r="H63" i="16" s="1"/>
  <c r="E63" i="16"/>
  <c r="F63" i="16" s="1"/>
  <c r="J62" i="16"/>
  <c r="G62" i="16"/>
  <c r="E62" i="16"/>
  <c r="J61" i="16"/>
  <c r="G61" i="16"/>
  <c r="H61" i="16" s="1"/>
  <c r="E61" i="16"/>
  <c r="J60" i="16"/>
  <c r="G60" i="16"/>
  <c r="H110" i="16" s="1"/>
  <c r="E60" i="16"/>
  <c r="J59" i="16"/>
  <c r="G59" i="16"/>
  <c r="E59" i="16"/>
  <c r="J58" i="16"/>
  <c r="G58" i="16"/>
  <c r="E58" i="16"/>
  <c r="J57" i="16"/>
  <c r="G57" i="16"/>
  <c r="E57" i="16"/>
  <c r="J56" i="16"/>
  <c r="G56" i="16"/>
  <c r="H106" i="16" s="1"/>
  <c r="E56" i="16"/>
  <c r="J55" i="16"/>
  <c r="G55" i="16"/>
  <c r="E55" i="16"/>
  <c r="J54" i="16"/>
  <c r="G54" i="16"/>
  <c r="E54" i="16"/>
  <c r="F104" i="16" s="1"/>
  <c r="J53" i="16"/>
  <c r="G53" i="16"/>
  <c r="E53" i="16"/>
  <c r="J52" i="16"/>
  <c r="G52" i="16"/>
  <c r="H102" i="16" s="1"/>
  <c r="E52" i="16"/>
  <c r="J51" i="16"/>
  <c r="G51" i="16"/>
  <c r="E51" i="16"/>
  <c r="J50" i="16"/>
  <c r="G50" i="16"/>
  <c r="E50" i="16"/>
  <c r="J49" i="16"/>
  <c r="G49" i="16"/>
  <c r="E49" i="16"/>
  <c r="J48" i="16"/>
  <c r="G48" i="16"/>
  <c r="H98" i="16" s="1"/>
  <c r="E48" i="16"/>
  <c r="J47" i="16"/>
  <c r="G47" i="16"/>
  <c r="E47" i="16"/>
  <c r="J46" i="16"/>
  <c r="G46" i="16"/>
  <c r="E46" i="16"/>
  <c r="F96" i="16" s="1"/>
  <c r="J45" i="16"/>
  <c r="G45" i="16"/>
  <c r="E45" i="16"/>
  <c r="J44" i="16"/>
  <c r="G44" i="16"/>
  <c r="H94" i="16" s="1"/>
  <c r="E44" i="16"/>
  <c r="J43" i="16"/>
  <c r="G43" i="16"/>
  <c r="E43" i="16"/>
  <c r="J42" i="16"/>
  <c r="G42" i="16"/>
  <c r="E42" i="16"/>
  <c r="J41" i="16"/>
  <c r="G41" i="16"/>
  <c r="E41" i="16"/>
  <c r="J40" i="16"/>
  <c r="G40" i="16"/>
  <c r="H90" i="16" s="1"/>
  <c r="E40" i="16"/>
  <c r="J39" i="16"/>
  <c r="G39" i="16"/>
  <c r="E39" i="16"/>
  <c r="J38" i="16"/>
  <c r="G38" i="16"/>
  <c r="E38" i="16"/>
  <c r="F88" i="16" s="1"/>
  <c r="J37" i="16"/>
  <c r="G37" i="16"/>
  <c r="E37" i="16"/>
  <c r="J36" i="16"/>
  <c r="G36" i="16"/>
  <c r="H86" i="16" s="1"/>
  <c r="E36" i="16"/>
  <c r="J35" i="16"/>
  <c r="G35" i="16"/>
  <c r="E35" i="16"/>
  <c r="J34" i="16"/>
  <c r="G34" i="16"/>
  <c r="E34" i="16"/>
  <c r="J33" i="16"/>
  <c r="G33" i="16"/>
  <c r="E33" i="16"/>
  <c r="J32" i="16"/>
  <c r="G32" i="16"/>
  <c r="H82" i="16" s="1"/>
  <c r="E32" i="16"/>
  <c r="J31" i="16"/>
  <c r="G31" i="16"/>
  <c r="E31" i="16"/>
  <c r="J30" i="16"/>
  <c r="G30" i="16"/>
  <c r="E30" i="16"/>
  <c r="F80" i="16" s="1"/>
  <c r="J29" i="16"/>
  <c r="G29" i="16"/>
  <c r="E29" i="16"/>
  <c r="J28" i="16"/>
  <c r="G28" i="16"/>
  <c r="H78" i="16" s="1"/>
  <c r="E28" i="16"/>
  <c r="J27" i="16"/>
  <c r="G27" i="16"/>
  <c r="E27" i="16"/>
  <c r="J26" i="16"/>
  <c r="G26" i="16"/>
  <c r="E26" i="16"/>
  <c r="J25" i="16"/>
  <c r="G25" i="16"/>
  <c r="E25" i="16"/>
  <c r="J24" i="16"/>
  <c r="G24" i="16"/>
  <c r="H74" i="16" s="1"/>
  <c r="E24" i="16"/>
  <c r="J23" i="16"/>
  <c r="G23" i="16"/>
  <c r="E23" i="16"/>
  <c r="J22" i="16"/>
  <c r="G22" i="16"/>
  <c r="E22" i="16"/>
  <c r="F72" i="16" s="1"/>
  <c r="J21" i="16"/>
  <c r="G21" i="16"/>
  <c r="E21" i="16"/>
  <c r="J20" i="16"/>
  <c r="G20" i="16"/>
  <c r="H70" i="16" s="1"/>
  <c r="E20" i="16"/>
  <c r="J19" i="16"/>
  <c r="G19" i="16"/>
  <c r="E19" i="16"/>
  <c r="J18" i="16"/>
  <c r="G18" i="16"/>
  <c r="E18" i="16"/>
  <c r="J17" i="16"/>
  <c r="G17" i="16"/>
  <c r="E17" i="16"/>
  <c r="J16" i="16"/>
  <c r="G16" i="16"/>
  <c r="E16" i="16"/>
  <c r="J15" i="16"/>
  <c r="G15" i="16"/>
  <c r="E15" i="16"/>
  <c r="J14" i="16"/>
  <c r="G14" i="16"/>
  <c r="H64" i="16" s="1"/>
  <c r="E14" i="16"/>
  <c r="F64" i="16" s="1"/>
  <c r="J13" i="16"/>
  <c r="G13" i="16"/>
  <c r="E13" i="16"/>
  <c r="J12" i="16"/>
  <c r="G12" i="16"/>
  <c r="H62" i="16" s="1"/>
  <c r="E12" i="16"/>
  <c r="J11" i="16"/>
  <c r="G11" i="16"/>
  <c r="E11" i="16"/>
  <c r="J10" i="16"/>
  <c r="G10" i="16"/>
  <c r="E10" i="16"/>
  <c r="J9" i="16"/>
  <c r="G9" i="16"/>
  <c r="E9" i="16"/>
  <c r="J8" i="16"/>
  <c r="G8" i="16"/>
  <c r="E8" i="16"/>
  <c r="J7" i="16"/>
  <c r="G7" i="16"/>
  <c r="E7" i="16"/>
  <c r="J6" i="16"/>
  <c r="G6" i="16"/>
  <c r="E6" i="16"/>
  <c r="J5" i="16"/>
  <c r="G5" i="16"/>
  <c r="E5" i="16"/>
  <c r="J4" i="16"/>
  <c r="G4" i="16"/>
  <c r="E4" i="16"/>
  <c r="J3" i="16"/>
  <c r="G3" i="16"/>
  <c r="E3" i="16"/>
  <c r="J2" i="16"/>
  <c r="G2" i="16"/>
  <c r="E2" i="16"/>
  <c r="J12" i="15"/>
  <c r="G12" i="15"/>
  <c r="E12" i="15"/>
  <c r="J11" i="15"/>
  <c r="G11" i="15"/>
  <c r="E11" i="15"/>
  <c r="J10" i="15"/>
  <c r="G10" i="15"/>
  <c r="E10" i="15"/>
  <c r="J9" i="15"/>
  <c r="G9" i="15"/>
  <c r="H9" i="15" s="1"/>
  <c r="E9" i="15"/>
  <c r="F9" i="15" s="1"/>
  <c r="J8" i="15"/>
  <c r="G8" i="15"/>
  <c r="E8" i="15"/>
  <c r="J7" i="15"/>
  <c r="H7" i="15"/>
  <c r="G7" i="15"/>
  <c r="E7" i="15"/>
  <c r="J6" i="15"/>
  <c r="G6" i="15"/>
  <c r="H6" i="15" s="1"/>
  <c r="E6" i="15"/>
  <c r="J5" i="15"/>
  <c r="G5" i="15"/>
  <c r="E5" i="15"/>
  <c r="J4" i="15"/>
  <c r="G4" i="15"/>
  <c r="H4" i="15" s="1"/>
  <c r="E4" i="15"/>
  <c r="J3" i="15"/>
  <c r="G3" i="15"/>
  <c r="H3" i="15" s="1"/>
  <c r="E3" i="15"/>
  <c r="J2" i="15"/>
  <c r="G2" i="15"/>
  <c r="E2" i="15"/>
  <c r="J9" i="14"/>
  <c r="G9" i="14"/>
  <c r="E9" i="14"/>
  <c r="J8" i="14"/>
  <c r="G8" i="14"/>
  <c r="E8" i="14"/>
  <c r="J7" i="14"/>
  <c r="G7" i="14"/>
  <c r="E7" i="14"/>
  <c r="F7" i="14" s="1"/>
  <c r="J6" i="14"/>
  <c r="G6" i="14"/>
  <c r="E6" i="14"/>
  <c r="J5" i="14"/>
  <c r="G5" i="14"/>
  <c r="H5" i="14" s="1"/>
  <c r="E5" i="14"/>
  <c r="F6" i="14" s="1"/>
  <c r="J4" i="14"/>
  <c r="G4" i="14"/>
  <c r="H4" i="14" s="1"/>
  <c r="E4" i="14"/>
  <c r="J3" i="14"/>
  <c r="G3" i="14"/>
  <c r="E3" i="14"/>
  <c r="J2" i="14"/>
  <c r="G2" i="14"/>
  <c r="H3" i="14" s="1"/>
  <c r="E2" i="14"/>
  <c r="F3" i="14" s="1"/>
  <c r="J5" i="13"/>
  <c r="G5" i="13"/>
  <c r="G7" i="13" s="1"/>
  <c r="F5" i="13"/>
  <c r="E8" i="13" s="1"/>
  <c r="E5" i="13"/>
  <c r="E7" i="13" s="1"/>
  <c r="J4" i="13"/>
  <c r="G4" i="13"/>
  <c r="H4" i="13" s="1"/>
  <c r="F4" i="13"/>
  <c r="E4" i="13"/>
  <c r="J3" i="13"/>
  <c r="H3" i="13"/>
  <c r="G3" i="13"/>
  <c r="E3" i="13"/>
  <c r="J2" i="13"/>
  <c r="G2" i="13"/>
  <c r="E2" i="13"/>
  <c r="F3" i="13" s="1"/>
  <c r="J627" i="12"/>
  <c r="H627" i="12"/>
  <c r="G631" i="12" s="1"/>
  <c r="G627" i="12"/>
  <c r="E627" i="12"/>
  <c r="E630" i="12" s="1"/>
  <c r="J626" i="12"/>
  <c r="G626" i="12"/>
  <c r="E626" i="12"/>
  <c r="F626" i="12" s="1"/>
  <c r="J625" i="12"/>
  <c r="G625" i="12"/>
  <c r="H625" i="12" s="1"/>
  <c r="E625" i="12"/>
  <c r="F625" i="12" s="1"/>
  <c r="J624" i="12"/>
  <c r="G624" i="12"/>
  <c r="H624" i="12" s="1"/>
  <c r="E624" i="12"/>
  <c r="J623" i="12"/>
  <c r="G623" i="12"/>
  <c r="H623" i="12" s="1"/>
  <c r="F623" i="12"/>
  <c r="E623" i="12"/>
  <c r="J622" i="12"/>
  <c r="G622" i="12"/>
  <c r="E622" i="12"/>
  <c r="J621" i="12"/>
  <c r="H621" i="12"/>
  <c r="G621" i="12"/>
  <c r="F621" i="12"/>
  <c r="E621" i="12"/>
  <c r="J620" i="12"/>
  <c r="G620" i="12"/>
  <c r="E620" i="12"/>
  <c r="J619" i="12"/>
  <c r="H619" i="12"/>
  <c r="G619" i="12"/>
  <c r="E619" i="12"/>
  <c r="F619" i="12" s="1"/>
  <c r="J618" i="12"/>
  <c r="G618" i="12"/>
  <c r="H618" i="12" s="1"/>
  <c r="E618" i="12"/>
  <c r="F618" i="12" s="1"/>
  <c r="J617" i="12"/>
  <c r="G617" i="12"/>
  <c r="E617" i="12"/>
  <c r="F617" i="12" s="1"/>
  <c r="J616" i="12"/>
  <c r="G616" i="12"/>
  <c r="H616" i="12" s="1"/>
  <c r="E616" i="12"/>
  <c r="J615" i="12"/>
  <c r="G615" i="12"/>
  <c r="H615" i="12" s="1"/>
  <c r="E615" i="12"/>
  <c r="J614" i="12"/>
  <c r="G614" i="12"/>
  <c r="E614" i="12"/>
  <c r="J613" i="12"/>
  <c r="H613" i="12"/>
  <c r="G613" i="12"/>
  <c r="E613" i="12"/>
  <c r="J612" i="12"/>
  <c r="G612" i="12"/>
  <c r="E612" i="12"/>
  <c r="F612" i="12" s="1"/>
  <c r="J611" i="12"/>
  <c r="H611" i="12"/>
  <c r="G611" i="12"/>
  <c r="E611" i="12"/>
  <c r="J610" i="12"/>
  <c r="H610" i="12"/>
  <c r="G610" i="12"/>
  <c r="E610" i="12"/>
  <c r="J609" i="12"/>
  <c r="G609" i="12"/>
  <c r="E609" i="12"/>
  <c r="J608" i="12"/>
  <c r="G608" i="12"/>
  <c r="H608" i="12" s="1"/>
  <c r="E608" i="12"/>
  <c r="J607" i="12"/>
  <c r="G607" i="12"/>
  <c r="H607" i="12" s="1"/>
  <c r="E607" i="12"/>
  <c r="J606" i="12"/>
  <c r="G606" i="12"/>
  <c r="E606" i="12"/>
  <c r="J605" i="12"/>
  <c r="G605" i="12"/>
  <c r="F605" i="12"/>
  <c r="E605" i="12"/>
  <c r="J604" i="12"/>
  <c r="G604" i="12"/>
  <c r="E604" i="12"/>
  <c r="F604" i="12" s="1"/>
  <c r="J603" i="12"/>
  <c r="H603" i="12"/>
  <c r="G603" i="12"/>
  <c r="E603" i="12"/>
  <c r="J602" i="12"/>
  <c r="G602" i="12"/>
  <c r="H602" i="12" s="1"/>
  <c r="E602" i="12"/>
  <c r="F602" i="12" s="1"/>
  <c r="J601" i="12"/>
  <c r="G601" i="12"/>
  <c r="E601" i="12"/>
  <c r="F601" i="12" s="1"/>
  <c r="J600" i="12"/>
  <c r="G600" i="12"/>
  <c r="E600" i="12"/>
  <c r="J599" i="12"/>
  <c r="G599" i="12"/>
  <c r="H599" i="12" s="1"/>
  <c r="E599" i="12"/>
  <c r="J598" i="12"/>
  <c r="G598" i="12"/>
  <c r="E598" i="12"/>
  <c r="J597" i="12"/>
  <c r="H597" i="12"/>
  <c r="G597" i="12"/>
  <c r="E597" i="12"/>
  <c r="J596" i="12"/>
  <c r="G596" i="12"/>
  <c r="E596" i="12"/>
  <c r="F596" i="12" s="1"/>
  <c r="J595" i="12"/>
  <c r="H595" i="12"/>
  <c r="G595" i="12"/>
  <c r="E595" i="12"/>
  <c r="J594" i="12"/>
  <c r="H594" i="12"/>
  <c r="G594" i="12"/>
  <c r="E594" i="12"/>
  <c r="J593" i="12"/>
  <c r="G593" i="12"/>
  <c r="H593" i="12" s="1"/>
  <c r="E593" i="12"/>
  <c r="J592" i="12"/>
  <c r="G592" i="12"/>
  <c r="H592" i="12" s="1"/>
  <c r="E592" i="12"/>
  <c r="J591" i="12"/>
  <c r="G591" i="12"/>
  <c r="H591" i="12" s="1"/>
  <c r="F591" i="12"/>
  <c r="E591" i="12"/>
  <c r="J590" i="12"/>
  <c r="G590" i="12"/>
  <c r="E590" i="12"/>
  <c r="J589" i="12"/>
  <c r="G589" i="12"/>
  <c r="F589" i="12"/>
  <c r="E589" i="12"/>
  <c r="J588" i="12"/>
  <c r="G588" i="12"/>
  <c r="F588" i="12"/>
  <c r="E588" i="12"/>
  <c r="J587" i="12"/>
  <c r="H587" i="12"/>
  <c r="G587" i="12"/>
  <c r="E587" i="12"/>
  <c r="F587" i="12" s="1"/>
  <c r="J586" i="12"/>
  <c r="G586" i="12"/>
  <c r="H586" i="12" s="1"/>
  <c r="E586" i="12"/>
  <c r="J585" i="12"/>
  <c r="G585" i="12"/>
  <c r="E585" i="12"/>
  <c r="F585" i="12" s="1"/>
  <c r="J584" i="12"/>
  <c r="G584" i="12"/>
  <c r="E584" i="12"/>
  <c r="J583" i="12"/>
  <c r="G583" i="12"/>
  <c r="H583" i="12" s="1"/>
  <c r="E583" i="12"/>
  <c r="J582" i="12"/>
  <c r="G582" i="12"/>
  <c r="E582" i="12"/>
  <c r="J581" i="12"/>
  <c r="G581" i="12"/>
  <c r="E581" i="12"/>
  <c r="J580" i="12"/>
  <c r="G580" i="12"/>
  <c r="E580" i="12"/>
  <c r="F580" i="12" s="1"/>
  <c r="J579" i="12"/>
  <c r="H579" i="12"/>
  <c r="G579" i="12"/>
  <c r="E579" i="12"/>
  <c r="J578" i="12"/>
  <c r="H578" i="12"/>
  <c r="G578" i="12"/>
  <c r="E578" i="12"/>
  <c r="J577" i="12"/>
  <c r="G577" i="12"/>
  <c r="E577" i="12"/>
  <c r="J576" i="12"/>
  <c r="G576" i="12"/>
  <c r="H576" i="12" s="1"/>
  <c r="E576" i="12"/>
  <c r="J575" i="12"/>
  <c r="G575" i="12"/>
  <c r="H575" i="12" s="1"/>
  <c r="E575" i="12"/>
  <c r="J574" i="12"/>
  <c r="G574" i="12"/>
  <c r="E574" i="12"/>
  <c r="F624" i="12" s="1"/>
  <c r="J573" i="12"/>
  <c r="G573" i="12"/>
  <c r="F573" i="12"/>
  <c r="E573" i="12"/>
  <c r="J572" i="12"/>
  <c r="G572" i="12"/>
  <c r="H622" i="12" s="1"/>
  <c r="E572" i="12"/>
  <c r="J571" i="12"/>
  <c r="H571" i="12"/>
  <c r="G571" i="12"/>
  <c r="E571" i="12"/>
  <c r="J570" i="12"/>
  <c r="G570" i="12"/>
  <c r="H620" i="12" s="1"/>
  <c r="E570" i="12"/>
  <c r="J569" i="12"/>
  <c r="G569" i="12"/>
  <c r="E569" i="12"/>
  <c r="F569" i="12" s="1"/>
  <c r="J568" i="12"/>
  <c r="G568" i="12"/>
  <c r="E568" i="12"/>
  <c r="J567" i="12"/>
  <c r="G567" i="12"/>
  <c r="H567" i="12" s="1"/>
  <c r="E567" i="12"/>
  <c r="J566" i="12"/>
  <c r="H566" i="12"/>
  <c r="G566" i="12"/>
  <c r="E566" i="12"/>
  <c r="F616" i="12" s="1"/>
  <c r="J565" i="12"/>
  <c r="G565" i="12"/>
  <c r="F565" i="12"/>
  <c r="E565" i="12"/>
  <c r="F615" i="12" s="1"/>
  <c r="J564" i="12"/>
  <c r="G564" i="12"/>
  <c r="H614" i="12" s="1"/>
  <c r="F564" i="12"/>
  <c r="E564" i="12"/>
  <c r="F614" i="12" s="1"/>
  <c r="J563" i="12"/>
  <c r="H563" i="12"/>
  <c r="G563" i="12"/>
  <c r="E563" i="12"/>
  <c r="J562" i="12"/>
  <c r="G562" i="12"/>
  <c r="E562" i="12"/>
  <c r="F562" i="12" s="1"/>
  <c r="J561" i="12"/>
  <c r="G561" i="12"/>
  <c r="E561" i="12"/>
  <c r="F561" i="12" s="1"/>
  <c r="J560" i="12"/>
  <c r="G560" i="12"/>
  <c r="H560" i="12" s="1"/>
  <c r="F560" i="12"/>
  <c r="E560" i="12"/>
  <c r="J559" i="12"/>
  <c r="G559" i="12"/>
  <c r="H559" i="12" s="1"/>
  <c r="F559" i="12"/>
  <c r="E559" i="12"/>
  <c r="J558" i="12"/>
  <c r="H558" i="12"/>
  <c r="G558" i="12"/>
  <c r="E558" i="12"/>
  <c r="F608" i="12" s="1"/>
  <c r="J557" i="12"/>
  <c r="H557" i="12"/>
  <c r="G557" i="12"/>
  <c r="E557" i="12"/>
  <c r="F557" i="12" s="1"/>
  <c r="J556" i="12"/>
  <c r="G556" i="12"/>
  <c r="H606" i="12" s="1"/>
  <c r="E556" i="12"/>
  <c r="J555" i="12"/>
  <c r="G555" i="12"/>
  <c r="H605" i="12" s="1"/>
  <c r="E555" i="12"/>
  <c r="J554" i="12"/>
  <c r="G554" i="12"/>
  <c r="E554" i="12"/>
  <c r="F554" i="12" s="1"/>
  <c r="J553" i="12"/>
  <c r="G553" i="12"/>
  <c r="E553" i="12"/>
  <c r="F553" i="12" s="1"/>
  <c r="J552" i="12"/>
  <c r="G552" i="12"/>
  <c r="H552" i="12" s="1"/>
  <c r="F552" i="12"/>
  <c r="E552" i="12"/>
  <c r="J551" i="12"/>
  <c r="G551" i="12"/>
  <c r="H551" i="12" s="1"/>
  <c r="F551" i="12"/>
  <c r="E551" i="12"/>
  <c r="J550" i="12"/>
  <c r="H550" i="12"/>
  <c r="G550" i="12"/>
  <c r="E550" i="12"/>
  <c r="F600" i="12" s="1"/>
  <c r="J549" i="12"/>
  <c r="H549" i="12"/>
  <c r="G549" i="12"/>
  <c r="E549" i="12"/>
  <c r="F599" i="12" s="1"/>
  <c r="J548" i="12"/>
  <c r="G548" i="12"/>
  <c r="H598" i="12" s="1"/>
  <c r="E548" i="12"/>
  <c r="J547" i="12"/>
  <c r="G547" i="12"/>
  <c r="H547" i="12" s="1"/>
  <c r="E547" i="12"/>
  <c r="F597" i="12" s="1"/>
  <c r="J546" i="12"/>
  <c r="G546" i="12"/>
  <c r="E546" i="12"/>
  <c r="F546" i="12" s="1"/>
  <c r="J545" i="12"/>
  <c r="G545" i="12"/>
  <c r="E545" i="12"/>
  <c r="F545" i="12" s="1"/>
  <c r="J544" i="12"/>
  <c r="G544" i="12"/>
  <c r="H544" i="12" s="1"/>
  <c r="F544" i="12"/>
  <c r="E544" i="12"/>
  <c r="J543" i="12"/>
  <c r="G543" i="12"/>
  <c r="H543" i="12" s="1"/>
  <c r="F543" i="12"/>
  <c r="E543" i="12"/>
  <c r="J542" i="12"/>
  <c r="H542" i="12"/>
  <c r="G542" i="12"/>
  <c r="E542" i="12"/>
  <c r="F592" i="12" s="1"/>
  <c r="J541" i="12"/>
  <c r="H541" i="12"/>
  <c r="G541" i="12"/>
  <c r="E541" i="12"/>
  <c r="F541" i="12" s="1"/>
  <c r="J540" i="12"/>
  <c r="G540" i="12"/>
  <c r="H590" i="12" s="1"/>
  <c r="E540" i="12"/>
  <c r="J539" i="12"/>
  <c r="G539" i="12"/>
  <c r="H539" i="12" s="1"/>
  <c r="E539" i="12"/>
  <c r="J538" i="12"/>
  <c r="G538" i="12"/>
  <c r="E538" i="12"/>
  <c r="F538" i="12" s="1"/>
  <c r="J537" i="12"/>
  <c r="G537" i="12"/>
  <c r="E537" i="12"/>
  <c r="F537" i="12" s="1"/>
  <c r="J536" i="12"/>
  <c r="G536" i="12"/>
  <c r="H536" i="12" s="1"/>
  <c r="F536" i="12"/>
  <c r="E536" i="12"/>
  <c r="J535" i="12"/>
  <c r="G535" i="12"/>
  <c r="H535" i="12" s="1"/>
  <c r="F535" i="12"/>
  <c r="E535" i="12"/>
  <c r="J534" i="12"/>
  <c r="H534" i="12"/>
  <c r="G534" i="12"/>
  <c r="E534" i="12"/>
  <c r="F584" i="12" s="1"/>
  <c r="J533" i="12"/>
  <c r="H533" i="12"/>
  <c r="G533" i="12"/>
  <c r="E533" i="12"/>
  <c r="F533" i="12" s="1"/>
  <c r="J532" i="12"/>
  <c r="G532" i="12"/>
  <c r="H582" i="12" s="1"/>
  <c r="E532" i="12"/>
  <c r="J531" i="12"/>
  <c r="G531" i="12"/>
  <c r="H531" i="12" s="1"/>
  <c r="E531" i="12"/>
  <c r="F581" i="12" s="1"/>
  <c r="J530" i="12"/>
  <c r="G530" i="12"/>
  <c r="E530" i="12"/>
  <c r="F530" i="12" s="1"/>
  <c r="J529" i="12"/>
  <c r="G529" i="12"/>
  <c r="E529" i="12"/>
  <c r="F529" i="12" s="1"/>
  <c r="J528" i="12"/>
  <c r="G528" i="12"/>
  <c r="H528" i="12" s="1"/>
  <c r="F528" i="12"/>
  <c r="E528" i="12"/>
  <c r="J527" i="12"/>
  <c r="G527" i="12"/>
  <c r="H527" i="12" s="1"/>
  <c r="F527" i="12"/>
  <c r="E527" i="12"/>
  <c r="J526" i="12"/>
  <c r="H526" i="12"/>
  <c r="G526" i="12"/>
  <c r="E526" i="12"/>
  <c r="F576" i="12" s="1"/>
  <c r="J525" i="12"/>
  <c r="H525" i="12"/>
  <c r="G525" i="12"/>
  <c r="E525" i="12"/>
  <c r="F525" i="12" s="1"/>
  <c r="J524" i="12"/>
  <c r="G524" i="12"/>
  <c r="H574" i="12" s="1"/>
  <c r="E524" i="12"/>
  <c r="J523" i="12"/>
  <c r="G523" i="12"/>
  <c r="H573" i="12" s="1"/>
  <c r="E523" i="12"/>
  <c r="J522" i="12"/>
  <c r="G522" i="12"/>
  <c r="E522" i="12"/>
  <c r="F522" i="12" s="1"/>
  <c r="J521" i="12"/>
  <c r="G521" i="12"/>
  <c r="E521" i="12"/>
  <c r="F521" i="12" s="1"/>
  <c r="J520" i="12"/>
  <c r="G520" i="12"/>
  <c r="H520" i="12" s="1"/>
  <c r="F520" i="12"/>
  <c r="E520" i="12"/>
  <c r="J519" i="12"/>
  <c r="G519" i="12"/>
  <c r="H519" i="12" s="1"/>
  <c r="F519" i="12"/>
  <c r="E519" i="12"/>
  <c r="J518" i="12"/>
  <c r="H518" i="12"/>
  <c r="G518" i="12"/>
  <c r="E518" i="12"/>
  <c r="F568" i="12" s="1"/>
  <c r="J517" i="12"/>
  <c r="H517" i="12"/>
  <c r="G517" i="12"/>
  <c r="E517" i="12"/>
  <c r="F567" i="12" s="1"/>
  <c r="J516" i="12"/>
  <c r="G516" i="12"/>
  <c r="E516" i="12"/>
  <c r="J515" i="12"/>
  <c r="G515" i="12"/>
  <c r="H565" i="12" s="1"/>
  <c r="E515" i="12"/>
  <c r="J514" i="12"/>
  <c r="G514" i="12"/>
  <c r="E514" i="12"/>
  <c r="F514" i="12" s="1"/>
  <c r="J513" i="12"/>
  <c r="G513" i="12"/>
  <c r="E513" i="12"/>
  <c r="F513" i="12" s="1"/>
  <c r="J512" i="12"/>
  <c r="G512" i="12"/>
  <c r="H512" i="12" s="1"/>
  <c r="F512" i="12"/>
  <c r="E512" i="12"/>
  <c r="J511" i="12"/>
  <c r="G511" i="12"/>
  <c r="H561" i="12" s="1"/>
  <c r="F511" i="12"/>
  <c r="E511" i="12"/>
  <c r="J510" i="12"/>
  <c r="H510" i="12"/>
  <c r="G510" i="12"/>
  <c r="E510" i="12"/>
  <c r="J509" i="12"/>
  <c r="H509" i="12"/>
  <c r="G509" i="12"/>
  <c r="E509" i="12"/>
  <c r="F509" i="12" s="1"/>
  <c r="J508" i="12"/>
  <c r="G508" i="12"/>
  <c r="E508" i="12"/>
  <c r="F508" i="12" s="1"/>
  <c r="J507" i="12"/>
  <c r="G507" i="12"/>
  <c r="H507" i="12" s="1"/>
  <c r="E507" i="12"/>
  <c r="J506" i="12"/>
  <c r="G506" i="12"/>
  <c r="H506" i="12" s="1"/>
  <c r="E506" i="12"/>
  <c r="F506" i="12" s="1"/>
  <c r="J505" i="12"/>
  <c r="G505" i="12"/>
  <c r="E505" i="12"/>
  <c r="F555" i="12" s="1"/>
  <c r="J504" i="12"/>
  <c r="G504" i="12"/>
  <c r="H504" i="12" s="1"/>
  <c r="F504" i="12"/>
  <c r="E504" i="12"/>
  <c r="J503" i="12"/>
  <c r="G503" i="12"/>
  <c r="H553" i="12" s="1"/>
  <c r="F503" i="12"/>
  <c r="E503" i="12"/>
  <c r="J502" i="12"/>
  <c r="H502" i="12"/>
  <c r="G502" i="12"/>
  <c r="E502" i="12"/>
  <c r="J501" i="12"/>
  <c r="H501" i="12"/>
  <c r="G501" i="12"/>
  <c r="E501" i="12"/>
  <c r="F501" i="12" s="1"/>
  <c r="J500" i="12"/>
  <c r="G500" i="12"/>
  <c r="E500" i="12"/>
  <c r="F500" i="12" s="1"/>
  <c r="J499" i="12"/>
  <c r="G499" i="12"/>
  <c r="H499" i="12" s="1"/>
  <c r="E499" i="12"/>
  <c r="J498" i="12"/>
  <c r="G498" i="12"/>
  <c r="H498" i="12" s="1"/>
  <c r="E498" i="12"/>
  <c r="F498" i="12" s="1"/>
  <c r="J497" i="12"/>
  <c r="G497" i="12"/>
  <c r="E497" i="12"/>
  <c r="F547" i="12" s="1"/>
  <c r="J496" i="12"/>
  <c r="G496" i="12"/>
  <c r="H496" i="12" s="1"/>
  <c r="F496" i="12"/>
  <c r="E496" i="12"/>
  <c r="J495" i="12"/>
  <c r="G495" i="12"/>
  <c r="H545" i="12" s="1"/>
  <c r="F495" i="12"/>
  <c r="E495" i="12"/>
  <c r="J494" i="12"/>
  <c r="H494" i="12"/>
  <c r="G494" i="12"/>
  <c r="E494" i="12"/>
  <c r="J493" i="12"/>
  <c r="H493" i="12"/>
  <c r="G493" i="12"/>
  <c r="E493" i="12"/>
  <c r="F493" i="12" s="1"/>
  <c r="J492" i="12"/>
  <c r="G492" i="12"/>
  <c r="E492" i="12"/>
  <c r="F492" i="12" s="1"/>
  <c r="J491" i="12"/>
  <c r="G491" i="12"/>
  <c r="H491" i="12" s="1"/>
  <c r="E491" i="12"/>
  <c r="J490" i="12"/>
  <c r="G490" i="12"/>
  <c r="H490" i="12" s="1"/>
  <c r="E490" i="12"/>
  <c r="F490" i="12" s="1"/>
  <c r="J489" i="12"/>
  <c r="G489" i="12"/>
  <c r="E489" i="12"/>
  <c r="F539" i="12" s="1"/>
  <c r="J488" i="12"/>
  <c r="G488" i="12"/>
  <c r="H488" i="12" s="1"/>
  <c r="F488" i="12"/>
  <c r="E488" i="12"/>
  <c r="J487" i="12"/>
  <c r="G487" i="12"/>
  <c r="H537" i="12" s="1"/>
  <c r="F487" i="12"/>
  <c r="E487" i="12"/>
  <c r="J486" i="12"/>
  <c r="H486" i="12"/>
  <c r="G486" i="12"/>
  <c r="E486" i="12"/>
  <c r="J485" i="12"/>
  <c r="H485" i="12"/>
  <c r="G485" i="12"/>
  <c r="E485" i="12"/>
  <c r="F485" i="12" s="1"/>
  <c r="J484" i="12"/>
  <c r="G484" i="12"/>
  <c r="E484" i="12"/>
  <c r="F484" i="12" s="1"/>
  <c r="J483" i="12"/>
  <c r="G483" i="12"/>
  <c r="H483" i="12" s="1"/>
  <c r="E483" i="12"/>
  <c r="J482" i="12"/>
  <c r="G482" i="12"/>
  <c r="H482" i="12" s="1"/>
  <c r="E482" i="12"/>
  <c r="F482" i="12" s="1"/>
  <c r="J481" i="12"/>
  <c r="G481" i="12"/>
  <c r="E481" i="12"/>
  <c r="F531" i="12" s="1"/>
  <c r="J480" i="12"/>
  <c r="G480" i="12"/>
  <c r="H480" i="12" s="1"/>
  <c r="F480" i="12"/>
  <c r="E480" i="12"/>
  <c r="J479" i="12"/>
  <c r="G479" i="12"/>
  <c r="H529" i="12" s="1"/>
  <c r="F479" i="12"/>
  <c r="E479" i="12"/>
  <c r="J478" i="12"/>
  <c r="H478" i="12"/>
  <c r="G478" i="12"/>
  <c r="E478" i="12"/>
  <c r="J477" i="12"/>
  <c r="H477" i="12"/>
  <c r="G477" i="12"/>
  <c r="E477" i="12"/>
  <c r="F477" i="12" s="1"/>
  <c r="J476" i="12"/>
  <c r="G476" i="12"/>
  <c r="E476" i="12"/>
  <c r="F476" i="12" s="1"/>
  <c r="J475" i="12"/>
  <c r="G475" i="12"/>
  <c r="H475" i="12" s="1"/>
  <c r="E475" i="12"/>
  <c r="J474" i="12"/>
  <c r="G474" i="12"/>
  <c r="H474" i="12" s="1"/>
  <c r="E474" i="12"/>
  <c r="F474" i="12" s="1"/>
  <c r="J473" i="12"/>
  <c r="G473" i="12"/>
  <c r="E473" i="12"/>
  <c r="F523" i="12" s="1"/>
  <c r="J472" i="12"/>
  <c r="G472" i="12"/>
  <c r="H472" i="12" s="1"/>
  <c r="F472" i="12"/>
  <c r="E472" i="12"/>
  <c r="J471" i="12"/>
  <c r="G471" i="12"/>
  <c r="H521" i="12" s="1"/>
  <c r="F471" i="12"/>
  <c r="E471" i="12"/>
  <c r="J470" i="12"/>
  <c r="H470" i="12"/>
  <c r="G470" i="12"/>
  <c r="E470" i="12"/>
  <c r="J469" i="12"/>
  <c r="H469" i="12"/>
  <c r="G469" i="12"/>
  <c r="E469" i="12"/>
  <c r="F469" i="12" s="1"/>
  <c r="J468" i="12"/>
  <c r="G468" i="12"/>
  <c r="E468" i="12"/>
  <c r="F468" i="12" s="1"/>
  <c r="J467" i="12"/>
  <c r="G467" i="12"/>
  <c r="H467" i="12" s="1"/>
  <c r="E467" i="12"/>
  <c r="J466" i="12"/>
  <c r="G466" i="12"/>
  <c r="H466" i="12" s="1"/>
  <c r="E466" i="12"/>
  <c r="F466" i="12" s="1"/>
  <c r="J465" i="12"/>
  <c r="G465" i="12"/>
  <c r="E465" i="12"/>
  <c r="F515" i="12" s="1"/>
  <c r="J464" i="12"/>
  <c r="G464" i="12"/>
  <c r="H464" i="12" s="1"/>
  <c r="F464" i="12"/>
  <c r="E464" i="12"/>
  <c r="J463" i="12"/>
  <c r="G463" i="12"/>
  <c r="H513" i="12" s="1"/>
  <c r="F463" i="12"/>
  <c r="E463" i="12"/>
  <c r="J462" i="12"/>
  <c r="H462" i="12"/>
  <c r="G462" i="12"/>
  <c r="E462" i="12"/>
  <c r="J461" i="12"/>
  <c r="H461" i="12"/>
  <c r="G461" i="12"/>
  <c r="E461" i="12"/>
  <c r="F461" i="12" s="1"/>
  <c r="J460" i="12"/>
  <c r="G460" i="12"/>
  <c r="E460" i="12"/>
  <c r="F460" i="12" s="1"/>
  <c r="J459" i="12"/>
  <c r="G459" i="12"/>
  <c r="H459" i="12" s="1"/>
  <c r="E459" i="12"/>
  <c r="J458" i="12"/>
  <c r="G458" i="12"/>
  <c r="H458" i="12" s="1"/>
  <c r="E458" i="12"/>
  <c r="F458" i="12" s="1"/>
  <c r="J457" i="12"/>
  <c r="G457" i="12"/>
  <c r="E457" i="12"/>
  <c r="F507" i="12" s="1"/>
  <c r="J456" i="12"/>
  <c r="G456" i="12"/>
  <c r="H456" i="12" s="1"/>
  <c r="F456" i="12"/>
  <c r="E456" i="12"/>
  <c r="J455" i="12"/>
  <c r="G455" i="12"/>
  <c r="H505" i="12" s="1"/>
  <c r="F455" i="12"/>
  <c r="E455" i="12"/>
  <c r="J454" i="12"/>
  <c r="H454" i="12"/>
  <c r="G454" i="12"/>
  <c r="E454" i="12"/>
  <c r="J453" i="12"/>
  <c r="H453" i="12"/>
  <c r="G453" i="12"/>
  <c r="E453" i="12"/>
  <c r="F453" i="12" s="1"/>
  <c r="J452" i="12"/>
  <c r="G452" i="12"/>
  <c r="E452" i="12"/>
  <c r="F452" i="12" s="1"/>
  <c r="J451" i="12"/>
  <c r="G451" i="12"/>
  <c r="H451" i="12" s="1"/>
  <c r="E451" i="12"/>
  <c r="J450" i="12"/>
  <c r="G450" i="12"/>
  <c r="H450" i="12" s="1"/>
  <c r="E450" i="12"/>
  <c r="F450" i="12" s="1"/>
  <c r="J449" i="12"/>
  <c r="G449" i="12"/>
  <c r="E449" i="12"/>
  <c r="F499" i="12" s="1"/>
  <c r="J448" i="12"/>
  <c r="G448" i="12"/>
  <c r="H448" i="12" s="1"/>
  <c r="F448" i="12"/>
  <c r="E448" i="12"/>
  <c r="J447" i="12"/>
  <c r="G447" i="12"/>
  <c r="H497" i="12" s="1"/>
  <c r="F447" i="12"/>
  <c r="E447" i="12"/>
  <c r="J446" i="12"/>
  <c r="H446" i="12"/>
  <c r="G446" i="12"/>
  <c r="E446" i="12"/>
  <c r="J445" i="12"/>
  <c r="H445" i="12"/>
  <c r="G445" i="12"/>
  <c r="E445" i="12"/>
  <c r="F445" i="12" s="1"/>
  <c r="J444" i="12"/>
  <c r="G444" i="12"/>
  <c r="E444" i="12"/>
  <c r="F444" i="12" s="1"/>
  <c r="J443" i="12"/>
  <c r="G443" i="12"/>
  <c r="H443" i="12" s="1"/>
  <c r="E443" i="12"/>
  <c r="J442" i="12"/>
  <c r="G442" i="12"/>
  <c r="H442" i="12" s="1"/>
  <c r="E442" i="12"/>
  <c r="F442" i="12" s="1"/>
  <c r="J441" i="12"/>
  <c r="G441" i="12"/>
  <c r="E441" i="12"/>
  <c r="F491" i="12" s="1"/>
  <c r="J440" i="12"/>
  <c r="G440" i="12"/>
  <c r="H440" i="12" s="1"/>
  <c r="F440" i="12"/>
  <c r="E440" i="12"/>
  <c r="J439" i="12"/>
  <c r="G439" i="12"/>
  <c r="H489" i="12" s="1"/>
  <c r="F439" i="12"/>
  <c r="E439" i="12"/>
  <c r="J438" i="12"/>
  <c r="H438" i="12"/>
  <c r="G438" i="12"/>
  <c r="E438" i="12"/>
  <c r="J437" i="12"/>
  <c r="H437" i="12"/>
  <c r="G437" i="12"/>
  <c r="E437" i="12"/>
  <c r="F437" i="12" s="1"/>
  <c r="J436" i="12"/>
  <c r="G436" i="12"/>
  <c r="E436" i="12"/>
  <c r="F436" i="12" s="1"/>
  <c r="J435" i="12"/>
  <c r="G435" i="12"/>
  <c r="H435" i="12" s="1"/>
  <c r="E435" i="12"/>
  <c r="J434" i="12"/>
  <c r="G434" i="12"/>
  <c r="H434" i="12" s="1"/>
  <c r="E434" i="12"/>
  <c r="F434" i="12" s="1"/>
  <c r="J433" i="12"/>
  <c r="G433" i="12"/>
  <c r="E433" i="12"/>
  <c r="F483" i="12" s="1"/>
  <c r="J432" i="12"/>
  <c r="G432" i="12"/>
  <c r="H432" i="12" s="1"/>
  <c r="F432" i="12"/>
  <c r="E432" i="12"/>
  <c r="J431" i="12"/>
  <c r="G431" i="12"/>
  <c r="H481" i="12" s="1"/>
  <c r="F431" i="12"/>
  <c r="E431" i="12"/>
  <c r="J430" i="12"/>
  <c r="H430" i="12"/>
  <c r="G430" i="12"/>
  <c r="E430" i="12"/>
  <c r="F430" i="12" s="1"/>
  <c r="J429" i="12"/>
  <c r="H429" i="12"/>
  <c r="G429" i="12"/>
  <c r="E429" i="12"/>
  <c r="F429" i="12" s="1"/>
  <c r="J428" i="12"/>
  <c r="G428" i="12"/>
  <c r="E428" i="12"/>
  <c r="F428" i="12" s="1"/>
  <c r="J427" i="12"/>
  <c r="G427" i="12"/>
  <c r="H427" i="12" s="1"/>
  <c r="E427" i="12"/>
  <c r="J426" i="12"/>
  <c r="G426" i="12"/>
  <c r="H426" i="12" s="1"/>
  <c r="E426" i="12"/>
  <c r="F426" i="12" s="1"/>
  <c r="J425" i="12"/>
  <c r="G425" i="12"/>
  <c r="E425" i="12"/>
  <c r="F475" i="12" s="1"/>
  <c r="J424" i="12"/>
  <c r="G424" i="12"/>
  <c r="H424" i="12" s="1"/>
  <c r="F424" i="12"/>
  <c r="E424" i="12"/>
  <c r="J423" i="12"/>
  <c r="G423" i="12"/>
  <c r="H473" i="12" s="1"/>
  <c r="F423" i="12"/>
  <c r="E423" i="12"/>
  <c r="J422" i="12"/>
  <c r="H422" i="12"/>
  <c r="G422" i="12"/>
  <c r="E422" i="12"/>
  <c r="J421" i="12"/>
  <c r="H421" i="12"/>
  <c r="G421" i="12"/>
  <c r="E421" i="12"/>
  <c r="F421" i="12" s="1"/>
  <c r="J420" i="12"/>
  <c r="G420" i="12"/>
  <c r="E420" i="12"/>
  <c r="F420" i="12" s="1"/>
  <c r="J419" i="12"/>
  <c r="G419" i="12"/>
  <c r="H419" i="12" s="1"/>
  <c r="E419" i="12"/>
  <c r="J418" i="12"/>
  <c r="G418" i="12"/>
  <c r="H418" i="12" s="1"/>
  <c r="E418" i="12"/>
  <c r="F418" i="12" s="1"/>
  <c r="J417" i="12"/>
  <c r="G417" i="12"/>
  <c r="E417" i="12"/>
  <c r="F467" i="12" s="1"/>
  <c r="J416" i="12"/>
  <c r="G416" i="12"/>
  <c r="H416" i="12" s="1"/>
  <c r="F416" i="12"/>
  <c r="E416" i="12"/>
  <c r="J415" i="12"/>
  <c r="G415" i="12"/>
  <c r="H465" i="12" s="1"/>
  <c r="F415" i="12"/>
  <c r="E415" i="12"/>
  <c r="J414" i="12"/>
  <c r="H414" i="12"/>
  <c r="G414" i="12"/>
  <c r="E414" i="12"/>
  <c r="F414" i="12" s="1"/>
  <c r="J413" i="12"/>
  <c r="H413" i="12"/>
  <c r="G413" i="12"/>
  <c r="E413" i="12"/>
  <c r="F413" i="12" s="1"/>
  <c r="J412" i="12"/>
  <c r="G412" i="12"/>
  <c r="E412" i="12"/>
  <c r="F412" i="12" s="1"/>
  <c r="J411" i="12"/>
  <c r="G411" i="12"/>
  <c r="H411" i="12" s="1"/>
  <c r="E411" i="12"/>
  <c r="J410" i="12"/>
  <c r="G410" i="12"/>
  <c r="H410" i="12" s="1"/>
  <c r="E410" i="12"/>
  <c r="F410" i="12" s="1"/>
  <c r="J409" i="12"/>
  <c r="G409" i="12"/>
  <c r="E409" i="12"/>
  <c r="F459" i="12" s="1"/>
  <c r="J408" i="12"/>
  <c r="G408" i="12"/>
  <c r="H408" i="12" s="1"/>
  <c r="F408" i="12"/>
  <c r="E408" i="12"/>
  <c r="J407" i="12"/>
  <c r="G407" i="12"/>
  <c r="H457" i="12" s="1"/>
  <c r="F407" i="12"/>
  <c r="E407" i="12"/>
  <c r="J406" i="12"/>
  <c r="H406" i="12"/>
  <c r="G406" i="12"/>
  <c r="E406" i="12"/>
  <c r="F406" i="12" s="1"/>
  <c r="J405" i="12"/>
  <c r="H405" i="12"/>
  <c r="G405" i="12"/>
  <c r="E405" i="12"/>
  <c r="F405" i="12" s="1"/>
  <c r="J404" i="12"/>
  <c r="G404" i="12"/>
  <c r="E404" i="12"/>
  <c r="F404" i="12" s="1"/>
  <c r="J403" i="12"/>
  <c r="G403" i="12"/>
  <c r="H403" i="12" s="1"/>
  <c r="E403" i="12"/>
  <c r="J402" i="12"/>
  <c r="G402" i="12"/>
  <c r="H402" i="12" s="1"/>
  <c r="E402" i="12"/>
  <c r="F402" i="12" s="1"/>
  <c r="J401" i="12"/>
  <c r="G401" i="12"/>
  <c r="E401" i="12"/>
  <c r="F451" i="12" s="1"/>
  <c r="J400" i="12"/>
  <c r="G400" i="12"/>
  <c r="H400" i="12" s="1"/>
  <c r="F400" i="12"/>
  <c r="E400" i="12"/>
  <c r="J399" i="12"/>
  <c r="G399" i="12"/>
  <c r="H449" i="12" s="1"/>
  <c r="F399" i="12"/>
  <c r="E399" i="12"/>
  <c r="J398" i="12"/>
  <c r="H398" i="12"/>
  <c r="G398" i="12"/>
  <c r="E398" i="12"/>
  <c r="F398" i="12" s="1"/>
  <c r="J397" i="12"/>
  <c r="H397" i="12"/>
  <c r="G397" i="12"/>
  <c r="E397" i="12"/>
  <c r="F397" i="12" s="1"/>
  <c r="J396" i="12"/>
  <c r="G396" i="12"/>
  <c r="E396" i="12"/>
  <c r="F396" i="12" s="1"/>
  <c r="J395" i="12"/>
  <c r="G395" i="12"/>
  <c r="H395" i="12" s="1"/>
  <c r="E395" i="12"/>
  <c r="J394" i="12"/>
  <c r="G394" i="12"/>
  <c r="H394" i="12" s="1"/>
  <c r="E394" i="12"/>
  <c r="F394" i="12" s="1"/>
  <c r="J393" i="12"/>
  <c r="G393" i="12"/>
  <c r="E393" i="12"/>
  <c r="F443" i="12" s="1"/>
  <c r="J392" i="12"/>
  <c r="G392" i="12"/>
  <c r="H392" i="12" s="1"/>
  <c r="F392" i="12"/>
  <c r="E392" i="12"/>
  <c r="J391" i="12"/>
  <c r="G391" i="12"/>
  <c r="H441" i="12" s="1"/>
  <c r="F391" i="12"/>
  <c r="E391" i="12"/>
  <c r="J390" i="12"/>
  <c r="H390" i="12"/>
  <c r="G390" i="12"/>
  <c r="E390" i="12"/>
  <c r="F390" i="12" s="1"/>
  <c r="J389" i="12"/>
  <c r="H389" i="12"/>
  <c r="G389" i="12"/>
  <c r="E389" i="12"/>
  <c r="F389" i="12" s="1"/>
  <c r="J388" i="12"/>
  <c r="G388" i="12"/>
  <c r="E388" i="12"/>
  <c r="F388" i="12" s="1"/>
  <c r="J387" i="12"/>
  <c r="G387" i="12"/>
  <c r="H387" i="12" s="1"/>
  <c r="E387" i="12"/>
  <c r="J386" i="12"/>
  <c r="G386" i="12"/>
  <c r="H386" i="12" s="1"/>
  <c r="E386" i="12"/>
  <c r="F386" i="12" s="1"/>
  <c r="J385" i="12"/>
  <c r="G385" i="12"/>
  <c r="E385" i="12"/>
  <c r="F435" i="12" s="1"/>
  <c r="J384" i="12"/>
  <c r="G384" i="12"/>
  <c r="H384" i="12" s="1"/>
  <c r="F384" i="12"/>
  <c r="E384" i="12"/>
  <c r="J383" i="12"/>
  <c r="G383" i="12"/>
  <c r="H433" i="12" s="1"/>
  <c r="F383" i="12"/>
  <c r="E383" i="12"/>
  <c r="J382" i="12"/>
  <c r="H382" i="12"/>
  <c r="G382" i="12"/>
  <c r="E382" i="12"/>
  <c r="F382" i="12" s="1"/>
  <c r="J381" i="12"/>
  <c r="H381" i="12"/>
  <c r="G381" i="12"/>
  <c r="E381" i="12"/>
  <c r="F381" i="12" s="1"/>
  <c r="J380" i="12"/>
  <c r="G380" i="12"/>
  <c r="E380" i="12"/>
  <c r="F380" i="12" s="1"/>
  <c r="J379" i="12"/>
  <c r="G379" i="12"/>
  <c r="H379" i="12" s="1"/>
  <c r="E379" i="12"/>
  <c r="J378" i="12"/>
  <c r="G378" i="12"/>
  <c r="H378" i="12" s="1"/>
  <c r="E378" i="12"/>
  <c r="F378" i="12" s="1"/>
  <c r="J377" i="12"/>
  <c r="G377" i="12"/>
  <c r="E377" i="12"/>
  <c r="F427" i="12" s="1"/>
  <c r="J376" i="12"/>
  <c r="G376" i="12"/>
  <c r="H376" i="12" s="1"/>
  <c r="F376" i="12"/>
  <c r="E376" i="12"/>
  <c r="J375" i="12"/>
  <c r="G375" i="12"/>
  <c r="H425" i="12" s="1"/>
  <c r="F375" i="12"/>
  <c r="E375" i="12"/>
  <c r="J374" i="12"/>
  <c r="H374" i="12"/>
  <c r="G374" i="12"/>
  <c r="E374" i="12"/>
  <c r="F374" i="12" s="1"/>
  <c r="J373" i="12"/>
  <c r="H373" i="12"/>
  <c r="G373" i="12"/>
  <c r="E373" i="12"/>
  <c r="F373" i="12" s="1"/>
  <c r="J372" i="12"/>
  <c r="G372" i="12"/>
  <c r="E372" i="12"/>
  <c r="F372" i="12" s="1"/>
  <c r="J371" i="12"/>
  <c r="G371" i="12"/>
  <c r="H371" i="12" s="1"/>
  <c r="E371" i="12"/>
  <c r="J370" i="12"/>
  <c r="G370" i="12"/>
  <c r="H370" i="12" s="1"/>
  <c r="E370" i="12"/>
  <c r="F370" i="12" s="1"/>
  <c r="J369" i="12"/>
  <c r="G369" i="12"/>
  <c r="E369" i="12"/>
  <c r="F419" i="12" s="1"/>
  <c r="J368" i="12"/>
  <c r="G368" i="12"/>
  <c r="H368" i="12" s="1"/>
  <c r="F368" i="12"/>
  <c r="E368" i="12"/>
  <c r="J367" i="12"/>
  <c r="G367" i="12"/>
  <c r="H417" i="12" s="1"/>
  <c r="F367" i="12"/>
  <c r="E367" i="12"/>
  <c r="J366" i="12"/>
  <c r="H366" i="12"/>
  <c r="G366" i="12"/>
  <c r="E366" i="12"/>
  <c r="F366" i="12" s="1"/>
  <c r="J365" i="12"/>
  <c r="H365" i="12"/>
  <c r="G365" i="12"/>
  <c r="E365" i="12"/>
  <c r="F365" i="12" s="1"/>
  <c r="J364" i="12"/>
  <c r="G364" i="12"/>
  <c r="E364" i="12"/>
  <c r="F364" i="12" s="1"/>
  <c r="J363" i="12"/>
  <c r="G363" i="12"/>
  <c r="H363" i="12" s="1"/>
  <c r="E363" i="12"/>
  <c r="J362" i="12"/>
  <c r="G362" i="12"/>
  <c r="H362" i="12" s="1"/>
  <c r="E362" i="12"/>
  <c r="F362" i="12" s="1"/>
  <c r="J361" i="12"/>
  <c r="G361" i="12"/>
  <c r="E361" i="12"/>
  <c r="F411" i="12" s="1"/>
  <c r="J360" i="12"/>
  <c r="G360" i="12"/>
  <c r="H360" i="12" s="1"/>
  <c r="F360" i="12"/>
  <c r="E360" i="12"/>
  <c r="J359" i="12"/>
  <c r="G359" i="12"/>
  <c r="H409" i="12" s="1"/>
  <c r="F359" i="12"/>
  <c r="E359" i="12"/>
  <c r="J358" i="12"/>
  <c r="H358" i="12"/>
  <c r="G358" i="12"/>
  <c r="E358" i="12"/>
  <c r="F358" i="12" s="1"/>
  <c r="J357" i="12"/>
  <c r="H357" i="12"/>
  <c r="G357" i="12"/>
  <c r="E357" i="12"/>
  <c r="F357" i="12" s="1"/>
  <c r="J356" i="12"/>
  <c r="G356" i="12"/>
  <c r="E356" i="12"/>
  <c r="F356" i="12" s="1"/>
  <c r="J355" i="12"/>
  <c r="G355" i="12"/>
  <c r="H355" i="12" s="1"/>
  <c r="E355" i="12"/>
  <c r="J354" i="12"/>
  <c r="G354" i="12"/>
  <c r="H354" i="12" s="1"/>
  <c r="E354" i="12"/>
  <c r="F354" i="12" s="1"/>
  <c r="J353" i="12"/>
  <c r="G353" i="12"/>
  <c r="E353" i="12"/>
  <c r="F403" i="12" s="1"/>
  <c r="J352" i="12"/>
  <c r="G352" i="12"/>
  <c r="H352" i="12" s="1"/>
  <c r="F352" i="12"/>
  <c r="E352" i="12"/>
  <c r="J351" i="12"/>
  <c r="G351" i="12"/>
  <c r="H401" i="12" s="1"/>
  <c r="F351" i="12"/>
  <c r="E351" i="12"/>
  <c r="J350" i="12"/>
  <c r="H350" i="12"/>
  <c r="G350" i="12"/>
  <c r="E350" i="12"/>
  <c r="F350" i="12" s="1"/>
  <c r="J349" i="12"/>
  <c r="H349" i="12"/>
  <c r="G349" i="12"/>
  <c r="E349" i="12"/>
  <c r="F349" i="12" s="1"/>
  <c r="J348" i="12"/>
  <c r="G348" i="12"/>
  <c r="E348" i="12"/>
  <c r="F348" i="12" s="1"/>
  <c r="J347" i="12"/>
  <c r="G347" i="12"/>
  <c r="H347" i="12" s="1"/>
  <c r="E347" i="12"/>
  <c r="J346" i="12"/>
  <c r="G346" i="12"/>
  <c r="H346" i="12" s="1"/>
  <c r="E346" i="12"/>
  <c r="F346" i="12" s="1"/>
  <c r="J345" i="12"/>
  <c r="G345" i="12"/>
  <c r="E345" i="12"/>
  <c r="F395" i="12" s="1"/>
  <c r="J344" i="12"/>
  <c r="G344" i="12"/>
  <c r="H344" i="12" s="1"/>
  <c r="F344" i="12"/>
  <c r="E344" i="12"/>
  <c r="J343" i="12"/>
  <c r="G343" i="12"/>
  <c r="H393" i="12" s="1"/>
  <c r="F343" i="12"/>
  <c r="E343" i="12"/>
  <c r="J342" i="12"/>
  <c r="H342" i="12"/>
  <c r="G342" i="12"/>
  <c r="E342" i="12"/>
  <c r="F342" i="12" s="1"/>
  <c r="J341" i="12"/>
  <c r="H341" i="12"/>
  <c r="G341" i="12"/>
  <c r="E341" i="12"/>
  <c r="F341" i="12" s="1"/>
  <c r="J340" i="12"/>
  <c r="G340" i="12"/>
  <c r="E340" i="12"/>
  <c r="F340" i="12" s="1"/>
  <c r="J339" i="12"/>
  <c r="G339" i="12"/>
  <c r="H339" i="12" s="1"/>
  <c r="E339" i="12"/>
  <c r="J338" i="12"/>
  <c r="G338" i="12"/>
  <c r="H338" i="12" s="1"/>
  <c r="E338" i="12"/>
  <c r="F338" i="12" s="1"/>
  <c r="J337" i="12"/>
  <c r="G337" i="12"/>
  <c r="E337" i="12"/>
  <c r="F387" i="12" s="1"/>
  <c r="J336" i="12"/>
  <c r="G336" i="12"/>
  <c r="H336" i="12" s="1"/>
  <c r="F336" i="12"/>
  <c r="E336" i="12"/>
  <c r="J335" i="12"/>
  <c r="G335" i="12"/>
  <c r="H385" i="12" s="1"/>
  <c r="F335" i="12"/>
  <c r="E335" i="12"/>
  <c r="J334" i="12"/>
  <c r="H334" i="12"/>
  <c r="G334" i="12"/>
  <c r="E334" i="12"/>
  <c r="F334" i="12" s="1"/>
  <c r="J333" i="12"/>
  <c r="H333" i="12"/>
  <c r="G333" i="12"/>
  <c r="E333" i="12"/>
  <c r="F333" i="12" s="1"/>
  <c r="J332" i="12"/>
  <c r="G332" i="12"/>
  <c r="E332" i="12"/>
  <c r="F332" i="12" s="1"/>
  <c r="J331" i="12"/>
  <c r="G331" i="12"/>
  <c r="H331" i="12" s="1"/>
  <c r="E331" i="12"/>
  <c r="J330" i="12"/>
  <c r="G330" i="12"/>
  <c r="H330" i="12" s="1"/>
  <c r="E330" i="12"/>
  <c r="F330" i="12" s="1"/>
  <c r="J329" i="12"/>
  <c r="G329" i="12"/>
  <c r="E329" i="12"/>
  <c r="F379" i="12" s="1"/>
  <c r="J328" i="12"/>
  <c r="G328" i="12"/>
  <c r="H328" i="12" s="1"/>
  <c r="F328" i="12"/>
  <c r="E328" i="12"/>
  <c r="J327" i="12"/>
  <c r="G327" i="12"/>
  <c r="H377" i="12" s="1"/>
  <c r="F327" i="12"/>
  <c r="E327" i="12"/>
  <c r="J326" i="12"/>
  <c r="H326" i="12"/>
  <c r="G326" i="12"/>
  <c r="E326" i="12"/>
  <c r="F326" i="12" s="1"/>
  <c r="J325" i="12"/>
  <c r="H325" i="12"/>
  <c r="G325" i="12"/>
  <c r="E325" i="12"/>
  <c r="F325" i="12" s="1"/>
  <c r="J324" i="12"/>
  <c r="G324" i="12"/>
  <c r="E324" i="12"/>
  <c r="F324" i="12" s="1"/>
  <c r="J323" i="12"/>
  <c r="G323" i="12"/>
  <c r="H323" i="12" s="1"/>
  <c r="E323" i="12"/>
  <c r="J322" i="12"/>
  <c r="G322" i="12"/>
  <c r="H322" i="12" s="1"/>
  <c r="E322" i="12"/>
  <c r="F322" i="12" s="1"/>
  <c r="J321" i="12"/>
  <c r="G321" i="12"/>
  <c r="E321" i="12"/>
  <c r="F371" i="12" s="1"/>
  <c r="J320" i="12"/>
  <c r="G320" i="12"/>
  <c r="H320" i="12" s="1"/>
  <c r="F320" i="12"/>
  <c r="E320" i="12"/>
  <c r="J319" i="12"/>
  <c r="G319" i="12"/>
  <c r="H369" i="12" s="1"/>
  <c r="F319" i="12"/>
  <c r="E319" i="12"/>
  <c r="J318" i="12"/>
  <c r="H318" i="12"/>
  <c r="G318" i="12"/>
  <c r="E318" i="12"/>
  <c r="F318" i="12" s="1"/>
  <c r="J317" i="12"/>
  <c r="H317" i="12"/>
  <c r="G317" i="12"/>
  <c r="E317" i="12"/>
  <c r="F317" i="12" s="1"/>
  <c r="J316" i="12"/>
  <c r="G316" i="12"/>
  <c r="E316" i="12"/>
  <c r="F316" i="12" s="1"/>
  <c r="J315" i="12"/>
  <c r="G315" i="12"/>
  <c r="H315" i="12" s="1"/>
  <c r="E315" i="12"/>
  <c r="J314" i="12"/>
  <c r="G314" i="12"/>
  <c r="H314" i="12" s="1"/>
  <c r="E314" i="12"/>
  <c r="F314" i="12" s="1"/>
  <c r="J313" i="12"/>
  <c r="G313" i="12"/>
  <c r="E313" i="12"/>
  <c r="F363" i="12" s="1"/>
  <c r="J312" i="12"/>
  <c r="G312" i="12"/>
  <c r="H312" i="12" s="1"/>
  <c r="F312" i="12"/>
  <c r="E312" i="12"/>
  <c r="J311" i="12"/>
  <c r="G311" i="12"/>
  <c r="H361" i="12" s="1"/>
  <c r="F311" i="12"/>
  <c r="E311" i="12"/>
  <c r="J310" i="12"/>
  <c r="H310" i="12"/>
  <c r="G310" i="12"/>
  <c r="E310" i="12"/>
  <c r="J309" i="12"/>
  <c r="H309" i="12"/>
  <c r="G309" i="12"/>
  <c r="E309" i="12"/>
  <c r="F309" i="12" s="1"/>
  <c r="J308" i="12"/>
  <c r="G308" i="12"/>
  <c r="E308" i="12"/>
  <c r="F308" i="12" s="1"/>
  <c r="J307" i="12"/>
  <c r="G307" i="12"/>
  <c r="H307" i="12" s="1"/>
  <c r="E307" i="12"/>
  <c r="J306" i="12"/>
  <c r="G306" i="12"/>
  <c r="H306" i="12" s="1"/>
  <c r="E306" i="12"/>
  <c r="F306" i="12" s="1"/>
  <c r="J305" i="12"/>
  <c r="G305" i="12"/>
  <c r="E305" i="12"/>
  <c r="F355" i="12" s="1"/>
  <c r="J304" i="12"/>
  <c r="G304" i="12"/>
  <c r="H304" i="12" s="1"/>
  <c r="F304" i="12"/>
  <c r="E304" i="12"/>
  <c r="J303" i="12"/>
  <c r="G303" i="12"/>
  <c r="H353" i="12" s="1"/>
  <c r="F303" i="12"/>
  <c r="E303" i="12"/>
  <c r="J302" i="12"/>
  <c r="H302" i="12"/>
  <c r="G302" i="12"/>
  <c r="E302" i="12"/>
  <c r="J301" i="12"/>
  <c r="H301" i="12"/>
  <c r="G301" i="12"/>
  <c r="E301" i="12"/>
  <c r="F301" i="12" s="1"/>
  <c r="J300" i="12"/>
  <c r="G300" i="12"/>
  <c r="E300" i="12"/>
  <c r="F300" i="12" s="1"/>
  <c r="J299" i="12"/>
  <c r="G299" i="12"/>
  <c r="H299" i="12" s="1"/>
  <c r="E299" i="12"/>
  <c r="J298" i="12"/>
  <c r="G298" i="12"/>
  <c r="H298" i="12" s="1"/>
  <c r="E298" i="12"/>
  <c r="F298" i="12" s="1"/>
  <c r="J297" i="12"/>
  <c r="G297" i="12"/>
  <c r="E297" i="12"/>
  <c r="F347" i="12" s="1"/>
  <c r="J296" i="12"/>
  <c r="G296" i="12"/>
  <c r="H296" i="12" s="1"/>
  <c r="F296" i="12"/>
  <c r="E296" i="12"/>
  <c r="J295" i="12"/>
  <c r="G295" i="12"/>
  <c r="H345" i="12" s="1"/>
  <c r="F295" i="12"/>
  <c r="E295" i="12"/>
  <c r="J294" i="12"/>
  <c r="H294" i="12"/>
  <c r="G294" i="12"/>
  <c r="E294" i="12"/>
  <c r="J293" i="12"/>
  <c r="H293" i="12"/>
  <c r="G293" i="12"/>
  <c r="E293" i="12"/>
  <c r="F293" i="12" s="1"/>
  <c r="J292" i="12"/>
  <c r="G292" i="12"/>
  <c r="E292" i="12"/>
  <c r="F292" i="12" s="1"/>
  <c r="J291" i="12"/>
  <c r="G291" i="12"/>
  <c r="H291" i="12" s="1"/>
  <c r="E291" i="12"/>
  <c r="J290" i="12"/>
  <c r="G290" i="12"/>
  <c r="H290" i="12" s="1"/>
  <c r="E290" i="12"/>
  <c r="F290" i="12" s="1"/>
  <c r="J289" i="12"/>
  <c r="G289" i="12"/>
  <c r="E289" i="12"/>
  <c r="F339" i="12" s="1"/>
  <c r="J288" i="12"/>
  <c r="G288" i="12"/>
  <c r="H288" i="12" s="1"/>
  <c r="F288" i="12"/>
  <c r="E288" i="12"/>
  <c r="J287" i="12"/>
  <c r="G287" i="12"/>
  <c r="H337" i="12" s="1"/>
  <c r="F287" i="12"/>
  <c r="E287" i="12"/>
  <c r="J286" i="12"/>
  <c r="H286" i="12"/>
  <c r="G286" i="12"/>
  <c r="E286" i="12"/>
  <c r="F286" i="12" s="1"/>
  <c r="J285" i="12"/>
  <c r="H285" i="12"/>
  <c r="G285" i="12"/>
  <c r="E285" i="12"/>
  <c r="F285" i="12" s="1"/>
  <c r="J284" i="12"/>
  <c r="G284" i="12"/>
  <c r="E284" i="12"/>
  <c r="F284" i="12" s="1"/>
  <c r="J283" i="12"/>
  <c r="G283" i="12"/>
  <c r="H283" i="12" s="1"/>
  <c r="E283" i="12"/>
  <c r="J282" i="12"/>
  <c r="G282" i="12"/>
  <c r="H282" i="12" s="1"/>
  <c r="E282" i="12"/>
  <c r="F282" i="12" s="1"/>
  <c r="J281" i="12"/>
  <c r="G281" i="12"/>
  <c r="E281" i="12"/>
  <c r="F331" i="12" s="1"/>
  <c r="J280" i="12"/>
  <c r="G280" i="12"/>
  <c r="H280" i="12" s="1"/>
  <c r="F280" i="12"/>
  <c r="E280" i="12"/>
  <c r="J279" i="12"/>
  <c r="G279" i="12"/>
  <c r="H329" i="12" s="1"/>
  <c r="F279" i="12"/>
  <c r="E279" i="12"/>
  <c r="J278" i="12"/>
  <c r="H278" i="12"/>
  <c r="G278" i="12"/>
  <c r="E278" i="12"/>
  <c r="J277" i="12"/>
  <c r="H277" i="12"/>
  <c r="G277" i="12"/>
  <c r="E277" i="12"/>
  <c r="F277" i="12" s="1"/>
  <c r="J276" i="12"/>
  <c r="G276" i="12"/>
  <c r="E276" i="12"/>
  <c r="F276" i="12" s="1"/>
  <c r="J275" i="12"/>
  <c r="G275" i="12"/>
  <c r="H275" i="12" s="1"/>
  <c r="E275" i="12"/>
  <c r="J274" i="12"/>
  <c r="G274" i="12"/>
  <c r="H274" i="12" s="1"/>
  <c r="E274" i="12"/>
  <c r="F274" i="12" s="1"/>
  <c r="J273" i="12"/>
  <c r="G273" i="12"/>
  <c r="E273" i="12"/>
  <c r="F323" i="12" s="1"/>
  <c r="J272" i="12"/>
  <c r="G272" i="12"/>
  <c r="H272" i="12" s="1"/>
  <c r="F272" i="12"/>
  <c r="E272" i="12"/>
  <c r="J271" i="12"/>
  <c r="G271" i="12"/>
  <c r="H321" i="12" s="1"/>
  <c r="F271" i="12"/>
  <c r="E271" i="12"/>
  <c r="J270" i="12"/>
  <c r="H270" i="12"/>
  <c r="G270" i="12"/>
  <c r="E270" i="12"/>
  <c r="J269" i="12"/>
  <c r="H269" i="12"/>
  <c r="G269" i="12"/>
  <c r="E269" i="12"/>
  <c r="F269" i="12" s="1"/>
  <c r="J268" i="12"/>
  <c r="G268" i="12"/>
  <c r="E268" i="12"/>
  <c r="F268" i="12" s="1"/>
  <c r="J267" i="12"/>
  <c r="G267" i="12"/>
  <c r="H267" i="12" s="1"/>
  <c r="E267" i="12"/>
  <c r="J266" i="12"/>
  <c r="G266" i="12"/>
  <c r="H266" i="12" s="1"/>
  <c r="E266" i="12"/>
  <c r="F266" i="12" s="1"/>
  <c r="J265" i="12"/>
  <c r="G265" i="12"/>
  <c r="E265" i="12"/>
  <c r="F315" i="12" s="1"/>
  <c r="J264" i="12"/>
  <c r="G264" i="12"/>
  <c r="H264" i="12" s="1"/>
  <c r="F264" i="12"/>
  <c r="E264" i="12"/>
  <c r="J263" i="12"/>
  <c r="G263" i="12"/>
  <c r="F263" i="12"/>
  <c r="E263" i="12"/>
  <c r="J262" i="12"/>
  <c r="H262" i="12"/>
  <c r="G262" i="12"/>
  <c r="E262" i="12"/>
  <c r="J261" i="12"/>
  <c r="H261" i="12"/>
  <c r="G261" i="12"/>
  <c r="E261" i="12"/>
  <c r="F261" i="12" s="1"/>
  <c r="J260" i="12"/>
  <c r="G260" i="12"/>
  <c r="E260" i="12"/>
  <c r="F260" i="12" s="1"/>
  <c r="J259" i="12"/>
  <c r="G259" i="12"/>
  <c r="H259" i="12" s="1"/>
  <c r="E259" i="12"/>
  <c r="J258" i="12"/>
  <c r="G258" i="12"/>
  <c r="H258" i="12" s="1"/>
  <c r="E258" i="12"/>
  <c r="F258" i="12" s="1"/>
  <c r="J257" i="12"/>
  <c r="G257" i="12"/>
  <c r="E257" i="12"/>
  <c r="J256" i="12"/>
  <c r="G256" i="12"/>
  <c r="H256" i="12" s="1"/>
  <c r="F256" i="12"/>
  <c r="E256" i="12"/>
  <c r="J255" i="12"/>
  <c r="G255" i="12"/>
  <c r="F255" i="12"/>
  <c r="E255" i="12"/>
  <c r="J254" i="12"/>
  <c r="H254" i="12"/>
  <c r="G254" i="12"/>
  <c r="E254" i="12"/>
  <c r="J253" i="12"/>
  <c r="H253" i="12"/>
  <c r="G253" i="12"/>
  <c r="E253" i="12"/>
  <c r="F253" i="12" s="1"/>
  <c r="J252" i="12"/>
  <c r="G252" i="12"/>
  <c r="E252" i="12"/>
  <c r="F252" i="12" s="1"/>
  <c r="J251" i="12"/>
  <c r="G251" i="12"/>
  <c r="H251" i="12" s="1"/>
  <c r="E251" i="12"/>
  <c r="J250" i="12"/>
  <c r="G250" i="12"/>
  <c r="H250" i="12" s="1"/>
  <c r="E250" i="12"/>
  <c r="F250" i="12" s="1"/>
  <c r="J249" i="12"/>
  <c r="G249" i="12"/>
  <c r="E249" i="12"/>
  <c r="J248" i="12"/>
  <c r="G248" i="12"/>
  <c r="H248" i="12" s="1"/>
  <c r="F248" i="12"/>
  <c r="E248" i="12"/>
  <c r="J247" i="12"/>
  <c r="G247" i="12"/>
  <c r="F247" i="12"/>
  <c r="E247" i="12"/>
  <c r="J246" i="12"/>
  <c r="H246" i="12"/>
  <c r="G246" i="12"/>
  <c r="E246" i="12"/>
  <c r="J245" i="12"/>
  <c r="H245" i="12"/>
  <c r="G245" i="12"/>
  <c r="E245" i="12"/>
  <c r="F245" i="12" s="1"/>
  <c r="J244" i="12"/>
  <c r="G244" i="12"/>
  <c r="E244" i="12"/>
  <c r="F244" i="12" s="1"/>
  <c r="J243" i="12"/>
  <c r="G243" i="12"/>
  <c r="H243" i="12" s="1"/>
  <c r="E243" i="12"/>
  <c r="J242" i="12"/>
  <c r="H242" i="12"/>
  <c r="G242" i="12"/>
  <c r="E242" i="12"/>
  <c r="F242" i="12" s="1"/>
  <c r="J241" i="12"/>
  <c r="G241" i="12"/>
  <c r="E241" i="12"/>
  <c r="J240" i="12"/>
  <c r="G240" i="12"/>
  <c r="H240" i="12" s="1"/>
  <c r="F240" i="12"/>
  <c r="E240" i="12"/>
  <c r="J239" i="12"/>
  <c r="G239" i="12"/>
  <c r="F239" i="12"/>
  <c r="E239" i="12"/>
  <c r="J238" i="12"/>
  <c r="H238" i="12"/>
  <c r="G238" i="12"/>
  <c r="E238" i="12"/>
  <c r="J237" i="12"/>
  <c r="H237" i="12"/>
  <c r="G237" i="12"/>
  <c r="E237" i="12"/>
  <c r="F237" i="12" s="1"/>
  <c r="J236" i="12"/>
  <c r="G236" i="12"/>
  <c r="F236" i="12"/>
  <c r="E236" i="12"/>
  <c r="J235" i="12"/>
  <c r="G235" i="12"/>
  <c r="H235" i="12" s="1"/>
  <c r="E235" i="12"/>
  <c r="J234" i="12"/>
  <c r="G234" i="12"/>
  <c r="H234" i="12" s="1"/>
  <c r="E234" i="12"/>
  <c r="F234" i="12" s="1"/>
  <c r="J233" i="12"/>
  <c r="G233" i="12"/>
  <c r="E233" i="12"/>
  <c r="J232" i="12"/>
  <c r="G232" i="12"/>
  <c r="H232" i="12" s="1"/>
  <c r="F232" i="12"/>
  <c r="E232" i="12"/>
  <c r="J231" i="12"/>
  <c r="G231" i="12"/>
  <c r="F231" i="12"/>
  <c r="E231" i="12"/>
  <c r="J230" i="12"/>
  <c r="H230" i="12"/>
  <c r="G230" i="12"/>
  <c r="E230" i="12"/>
  <c r="J229" i="12"/>
  <c r="H229" i="12"/>
  <c r="G229" i="12"/>
  <c r="E229" i="12"/>
  <c r="F229" i="12" s="1"/>
  <c r="J228" i="12"/>
  <c r="G228" i="12"/>
  <c r="E228" i="12"/>
  <c r="F228" i="12" s="1"/>
  <c r="J227" i="12"/>
  <c r="G227" i="12"/>
  <c r="H227" i="12" s="1"/>
  <c r="E227" i="12"/>
  <c r="J226" i="12"/>
  <c r="G226" i="12"/>
  <c r="H226" i="12" s="1"/>
  <c r="E226" i="12"/>
  <c r="F226" i="12" s="1"/>
  <c r="J225" i="12"/>
  <c r="G225" i="12"/>
  <c r="E225" i="12"/>
  <c r="J224" i="12"/>
  <c r="G224" i="12"/>
  <c r="H224" i="12" s="1"/>
  <c r="F224" i="12"/>
  <c r="E224" i="12"/>
  <c r="J223" i="12"/>
  <c r="G223" i="12"/>
  <c r="F223" i="12"/>
  <c r="E223" i="12"/>
  <c r="J222" i="12"/>
  <c r="H222" i="12"/>
  <c r="G222" i="12"/>
  <c r="E222" i="12"/>
  <c r="J221" i="12"/>
  <c r="H221" i="12"/>
  <c r="G221" i="12"/>
  <c r="E221" i="12"/>
  <c r="F221" i="12" s="1"/>
  <c r="J220" i="12"/>
  <c r="G220" i="12"/>
  <c r="E220" i="12"/>
  <c r="F220" i="12" s="1"/>
  <c r="J219" i="12"/>
  <c r="G219" i="12"/>
  <c r="H219" i="12" s="1"/>
  <c r="E219" i="12"/>
  <c r="J218" i="12"/>
  <c r="G218" i="12"/>
  <c r="H218" i="12" s="1"/>
  <c r="E218" i="12"/>
  <c r="F218" i="12" s="1"/>
  <c r="J217" i="12"/>
  <c r="G217" i="12"/>
  <c r="E217" i="12"/>
  <c r="J216" i="12"/>
  <c r="G216" i="12"/>
  <c r="H216" i="12" s="1"/>
  <c r="F216" i="12"/>
  <c r="E216" i="12"/>
  <c r="J215" i="12"/>
  <c r="G215" i="12"/>
  <c r="F215" i="12"/>
  <c r="E215" i="12"/>
  <c r="J214" i="12"/>
  <c r="H214" i="12"/>
  <c r="G214" i="12"/>
  <c r="E214" i="12"/>
  <c r="J213" i="12"/>
  <c r="H213" i="12"/>
  <c r="G213" i="12"/>
  <c r="E213" i="12"/>
  <c r="F213" i="12" s="1"/>
  <c r="J212" i="12"/>
  <c r="G212" i="12"/>
  <c r="E212" i="12"/>
  <c r="F212" i="12" s="1"/>
  <c r="J211" i="12"/>
  <c r="G211" i="12"/>
  <c r="H211" i="12" s="1"/>
  <c r="E211" i="12"/>
  <c r="J210" i="12"/>
  <c r="H210" i="12"/>
  <c r="G210" i="12"/>
  <c r="E210" i="12"/>
  <c r="F210" i="12" s="1"/>
  <c r="J209" i="12"/>
  <c r="G209" i="12"/>
  <c r="E209" i="12"/>
  <c r="J208" i="12"/>
  <c r="G208" i="12"/>
  <c r="H208" i="12" s="1"/>
  <c r="F208" i="12"/>
  <c r="E208" i="12"/>
  <c r="J207" i="12"/>
  <c r="G207" i="12"/>
  <c r="F207" i="12"/>
  <c r="E207" i="12"/>
  <c r="J206" i="12"/>
  <c r="H206" i="12"/>
  <c r="G206" i="12"/>
  <c r="E206" i="12"/>
  <c r="J205" i="12"/>
  <c r="H205" i="12"/>
  <c r="G205" i="12"/>
  <c r="E205" i="12"/>
  <c r="F205" i="12" s="1"/>
  <c r="J204" i="12"/>
  <c r="G204" i="12"/>
  <c r="F204" i="12"/>
  <c r="E204" i="12"/>
  <c r="J203" i="12"/>
  <c r="G203" i="12"/>
  <c r="H203" i="12" s="1"/>
  <c r="E203" i="12"/>
  <c r="J202" i="12"/>
  <c r="G202" i="12"/>
  <c r="H202" i="12" s="1"/>
  <c r="E202" i="12"/>
  <c r="F202" i="12" s="1"/>
  <c r="J201" i="12"/>
  <c r="G201" i="12"/>
  <c r="E201" i="12"/>
  <c r="J200" i="12"/>
  <c r="G200" i="12"/>
  <c r="H200" i="12" s="1"/>
  <c r="F200" i="12"/>
  <c r="E200" i="12"/>
  <c r="J199" i="12"/>
  <c r="G199" i="12"/>
  <c r="F199" i="12"/>
  <c r="E199" i="12"/>
  <c r="J198" i="12"/>
  <c r="H198" i="12"/>
  <c r="G198" i="12"/>
  <c r="E198" i="12"/>
  <c r="J197" i="12"/>
  <c r="H197" i="12"/>
  <c r="G197" i="12"/>
  <c r="E197" i="12"/>
  <c r="F197" i="12" s="1"/>
  <c r="J196" i="12"/>
  <c r="G196" i="12"/>
  <c r="E196" i="12"/>
  <c r="F196" i="12" s="1"/>
  <c r="J195" i="12"/>
  <c r="G195" i="12"/>
  <c r="H195" i="12" s="1"/>
  <c r="E195" i="12"/>
  <c r="J194" i="12"/>
  <c r="G194" i="12"/>
  <c r="H194" i="12" s="1"/>
  <c r="E194" i="12"/>
  <c r="F194" i="12" s="1"/>
  <c r="J193" i="12"/>
  <c r="G193" i="12"/>
  <c r="E193" i="12"/>
  <c r="J192" i="12"/>
  <c r="G192" i="12"/>
  <c r="H192" i="12" s="1"/>
  <c r="F192" i="12"/>
  <c r="E192" i="12"/>
  <c r="J191" i="12"/>
  <c r="G191" i="12"/>
  <c r="F191" i="12"/>
  <c r="E191" i="12"/>
  <c r="J190" i="12"/>
  <c r="H190" i="12"/>
  <c r="G190" i="12"/>
  <c r="E190" i="12"/>
  <c r="J189" i="12"/>
  <c r="H189" i="12"/>
  <c r="G189" i="12"/>
  <c r="E189" i="12"/>
  <c r="F189" i="12" s="1"/>
  <c r="J188" i="12"/>
  <c r="G188" i="12"/>
  <c r="E188" i="12"/>
  <c r="F188" i="12" s="1"/>
  <c r="J187" i="12"/>
  <c r="G187" i="12"/>
  <c r="H187" i="12" s="1"/>
  <c r="E187" i="12"/>
  <c r="J186" i="12"/>
  <c r="G186" i="12"/>
  <c r="H186" i="12" s="1"/>
  <c r="E186" i="12"/>
  <c r="F186" i="12" s="1"/>
  <c r="J185" i="12"/>
  <c r="G185" i="12"/>
  <c r="E185" i="12"/>
  <c r="J184" i="12"/>
  <c r="G184" i="12"/>
  <c r="H184" i="12" s="1"/>
  <c r="F184" i="12"/>
  <c r="E184" i="12"/>
  <c r="J183" i="12"/>
  <c r="G183" i="12"/>
  <c r="F183" i="12"/>
  <c r="E183" i="12"/>
  <c r="J182" i="12"/>
  <c r="H182" i="12"/>
  <c r="G182" i="12"/>
  <c r="E182" i="12"/>
  <c r="J181" i="12"/>
  <c r="H181" i="12"/>
  <c r="G181" i="12"/>
  <c r="E181" i="12"/>
  <c r="F181" i="12" s="1"/>
  <c r="J180" i="12"/>
  <c r="G180" i="12"/>
  <c r="E180" i="12"/>
  <c r="F180" i="12" s="1"/>
  <c r="J179" i="12"/>
  <c r="G179" i="12"/>
  <c r="H179" i="12" s="1"/>
  <c r="E179" i="12"/>
  <c r="J178" i="12"/>
  <c r="H178" i="12"/>
  <c r="G178" i="12"/>
  <c r="E178" i="12"/>
  <c r="F178" i="12" s="1"/>
  <c r="J177" i="12"/>
  <c r="G177" i="12"/>
  <c r="E177" i="12"/>
  <c r="J176" i="12"/>
  <c r="G176" i="12"/>
  <c r="H176" i="12" s="1"/>
  <c r="F176" i="12"/>
  <c r="E176" i="12"/>
  <c r="J175" i="12"/>
  <c r="G175" i="12"/>
  <c r="F175" i="12"/>
  <c r="E175" i="12"/>
  <c r="J174" i="12"/>
  <c r="H174" i="12"/>
  <c r="G174" i="12"/>
  <c r="E174" i="12"/>
  <c r="J173" i="12"/>
  <c r="H173" i="12"/>
  <c r="G173" i="12"/>
  <c r="E173" i="12"/>
  <c r="F173" i="12" s="1"/>
  <c r="J172" i="12"/>
  <c r="G172" i="12"/>
  <c r="F172" i="12"/>
  <c r="E172" i="12"/>
  <c r="J171" i="12"/>
  <c r="G171" i="12"/>
  <c r="H171" i="12" s="1"/>
  <c r="E171" i="12"/>
  <c r="J170" i="12"/>
  <c r="G170" i="12"/>
  <c r="H170" i="12" s="1"/>
  <c r="E170" i="12"/>
  <c r="F170" i="12" s="1"/>
  <c r="J169" i="12"/>
  <c r="G169" i="12"/>
  <c r="E169" i="12"/>
  <c r="J168" i="12"/>
  <c r="G168" i="12"/>
  <c r="H168" i="12" s="1"/>
  <c r="F168" i="12"/>
  <c r="E168" i="12"/>
  <c r="J167" i="12"/>
  <c r="G167" i="12"/>
  <c r="F167" i="12"/>
  <c r="E167" i="12"/>
  <c r="J166" i="12"/>
  <c r="H166" i="12"/>
  <c r="G166" i="12"/>
  <c r="E166" i="12"/>
  <c r="J165" i="12"/>
  <c r="H165" i="12"/>
  <c r="G165" i="12"/>
  <c r="E165" i="12"/>
  <c r="F165" i="12" s="1"/>
  <c r="J164" i="12"/>
  <c r="G164" i="12"/>
  <c r="E164" i="12"/>
  <c r="F164" i="12" s="1"/>
  <c r="J163" i="12"/>
  <c r="G163" i="12"/>
  <c r="H163" i="12" s="1"/>
  <c r="E163" i="12"/>
  <c r="J162" i="12"/>
  <c r="G162" i="12"/>
  <c r="H162" i="12" s="1"/>
  <c r="E162" i="12"/>
  <c r="F162" i="12" s="1"/>
  <c r="J161" i="12"/>
  <c r="G161" i="12"/>
  <c r="E161" i="12"/>
  <c r="J160" i="12"/>
  <c r="G160" i="12"/>
  <c r="H160" i="12" s="1"/>
  <c r="F160" i="12"/>
  <c r="E160" i="12"/>
  <c r="J159" i="12"/>
  <c r="G159" i="12"/>
  <c r="F159" i="12"/>
  <c r="E159" i="12"/>
  <c r="J158" i="12"/>
  <c r="H158" i="12"/>
  <c r="G158" i="12"/>
  <c r="E158" i="12"/>
  <c r="J157" i="12"/>
  <c r="H157" i="12"/>
  <c r="G157" i="12"/>
  <c r="E157" i="12"/>
  <c r="F157" i="12" s="1"/>
  <c r="J156" i="12"/>
  <c r="G156" i="12"/>
  <c r="E156" i="12"/>
  <c r="F156" i="12" s="1"/>
  <c r="J155" i="12"/>
  <c r="G155" i="12"/>
  <c r="H155" i="12" s="1"/>
  <c r="E155" i="12"/>
  <c r="J154" i="12"/>
  <c r="G154" i="12"/>
  <c r="H154" i="12" s="1"/>
  <c r="E154" i="12"/>
  <c r="F154" i="12" s="1"/>
  <c r="J153" i="12"/>
  <c r="G153" i="12"/>
  <c r="E153" i="12"/>
  <c r="J152" i="12"/>
  <c r="G152" i="12"/>
  <c r="H152" i="12" s="1"/>
  <c r="F152" i="12"/>
  <c r="E152" i="12"/>
  <c r="J151" i="12"/>
  <c r="G151" i="12"/>
  <c r="F151" i="12"/>
  <c r="E151" i="12"/>
  <c r="J150" i="12"/>
  <c r="H150" i="12"/>
  <c r="G150" i="12"/>
  <c r="E150" i="12"/>
  <c r="J149" i="12"/>
  <c r="H149" i="12"/>
  <c r="G149" i="12"/>
  <c r="E149" i="12"/>
  <c r="F149" i="12" s="1"/>
  <c r="J148" i="12"/>
  <c r="G148" i="12"/>
  <c r="H148" i="12" s="1"/>
  <c r="E148" i="12"/>
  <c r="F148" i="12" s="1"/>
  <c r="J147" i="12"/>
  <c r="G147" i="12"/>
  <c r="H147" i="12" s="1"/>
  <c r="E147" i="12"/>
  <c r="J146" i="12"/>
  <c r="H146" i="12"/>
  <c r="G146" i="12"/>
  <c r="E146" i="12"/>
  <c r="F146" i="12" s="1"/>
  <c r="J145" i="12"/>
  <c r="G145" i="12"/>
  <c r="E145" i="12"/>
  <c r="J144" i="12"/>
  <c r="G144" i="12"/>
  <c r="H144" i="12" s="1"/>
  <c r="F144" i="12"/>
  <c r="E144" i="12"/>
  <c r="J143" i="12"/>
  <c r="G143" i="12"/>
  <c r="F143" i="12"/>
  <c r="E143" i="12"/>
  <c r="J142" i="12"/>
  <c r="H142" i="12"/>
  <c r="G142" i="12"/>
  <c r="E142" i="12"/>
  <c r="F142" i="12" s="1"/>
  <c r="J141" i="12"/>
  <c r="H141" i="12"/>
  <c r="G141" i="12"/>
  <c r="E141" i="12"/>
  <c r="F141" i="12" s="1"/>
  <c r="J140" i="12"/>
  <c r="G140" i="12"/>
  <c r="F140" i="12"/>
  <c r="E140" i="12"/>
  <c r="J139" i="12"/>
  <c r="G139" i="12"/>
  <c r="H139" i="12" s="1"/>
  <c r="E139" i="12"/>
  <c r="J138" i="12"/>
  <c r="G138" i="12"/>
  <c r="H138" i="12" s="1"/>
  <c r="E138" i="12"/>
  <c r="F138" i="12" s="1"/>
  <c r="J137" i="12"/>
  <c r="G137" i="12"/>
  <c r="E137" i="12"/>
  <c r="J136" i="12"/>
  <c r="G136" i="12"/>
  <c r="H136" i="12" s="1"/>
  <c r="F136" i="12"/>
  <c r="E136" i="12"/>
  <c r="J135" i="12"/>
  <c r="G135" i="12"/>
  <c r="F135" i="12"/>
  <c r="E135" i="12"/>
  <c r="J134" i="12"/>
  <c r="H134" i="12"/>
  <c r="G134" i="12"/>
  <c r="E134" i="12"/>
  <c r="J133" i="12"/>
  <c r="H133" i="12"/>
  <c r="G133" i="12"/>
  <c r="E133" i="12"/>
  <c r="F133" i="12" s="1"/>
  <c r="J132" i="12"/>
  <c r="G132" i="12"/>
  <c r="H132" i="12" s="1"/>
  <c r="E132" i="12"/>
  <c r="F132" i="12" s="1"/>
  <c r="J131" i="12"/>
  <c r="G131" i="12"/>
  <c r="H131" i="12" s="1"/>
  <c r="E131" i="12"/>
  <c r="J130" i="12"/>
  <c r="G130" i="12"/>
  <c r="H130" i="12" s="1"/>
  <c r="E130" i="12"/>
  <c r="F130" i="12" s="1"/>
  <c r="J129" i="12"/>
  <c r="G129" i="12"/>
  <c r="E129" i="12"/>
  <c r="J128" i="12"/>
  <c r="G128" i="12"/>
  <c r="H128" i="12" s="1"/>
  <c r="F128" i="12"/>
  <c r="E128" i="12"/>
  <c r="J127" i="12"/>
  <c r="G127" i="12"/>
  <c r="F127" i="12"/>
  <c r="E127" i="12"/>
  <c r="J126" i="12"/>
  <c r="H126" i="12"/>
  <c r="G126" i="12"/>
  <c r="E126" i="12"/>
  <c r="F126" i="12" s="1"/>
  <c r="J125" i="12"/>
  <c r="H125" i="12"/>
  <c r="G125" i="12"/>
  <c r="E125" i="12"/>
  <c r="F125" i="12" s="1"/>
  <c r="J124" i="12"/>
  <c r="G124" i="12"/>
  <c r="E124" i="12"/>
  <c r="F124" i="12" s="1"/>
  <c r="J123" i="12"/>
  <c r="G123" i="12"/>
  <c r="H123" i="12" s="1"/>
  <c r="E123" i="12"/>
  <c r="J122" i="12"/>
  <c r="G122" i="12"/>
  <c r="H122" i="12" s="1"/>
  <c r="E122" i="12"/>
  <c r="F122" i="12" s="1"/>
  <c r="J121" i="12"/>
  <c r="G121" i="12"/>
  <c r="E121" i="12"/>
  <c r="J120" i="12"/>
  <c r="G120" i="12"/>
  <c r="H120" i="12" s="1"/>
  <c r="F120" i="12"/>
  <c r="E120" i="12"/>
  <c r="J119" i="12"/>
  <c r="G119" i="12"/>
  <c r="F119" i="12"/>
  <c r="E119" i="12"/>
  <c r="J118" i="12"/>
  <c r="H118" i="12"/>
  <c r="G118" i="12"/>
  <c r="E118" i="12"/>
  <c r="J117" i="12"/>
  <c r="H117" i="12"/>
  <c r="G117" i="12"/>
  <c r="E117" i="12"/>
  <c r="F117" i="12" s="1"/>
  <c r="J116" i="12"/>
  <c r="G116" i="12"/>
  <c r="H116" i="12" s="1"/>
  <c r="E116" i="12"/>
  <c r="F116" i="12" s="1"/>
  <c r="J115" i="12"/>
  <c r="G115" i="12"/>
  <c r="H115" i="12" s="1"/>
  <c r="E115" i="12"/>
  <c r="E628" i="12" s="1"/>
  <c r="J114" i="12"/>
  <c r="H114" i="12"/>
  <c r="G114" i="12"/>
  <c r="E114" i="12"/>
  <c r="F114" i="12" s="1"/>
  <c r="J113" i="12"/>
  <c r="G113" i="12"/>
  <c r="E113" i="12"/>
  <c r="J112" i="12"/>
  <c r="G112" i="12"/>
  <c r="H112" i="12" s="1"/>
  <c r="F112" i="12"/>
  <c r="E112" i="12"/>
  <c r="J111" i="12"/>
  <c r="G111" i="12"/>
  <c r="F111" i="12"/>
  <c r="E111" i="12"/>
  <c r="J110" i="12"/>
  <c r="H110" i="12"/>
  <c r="G110" i="12"/>
  <c r="E110" i="12"/>
  <c r="F110" i="12" s="1"/>
  <c r="J109" i="12"/>
  <c r="H109" i="12"/>
  <c r="G109" i="12"/>
  <c r="E109" i="12"/>
  <c r="F109" i="12" s="1"/>
  <c r="J108" i="12"/>
  <c r="G108" i="12"/>
  <c r="H108" i="12" s="1"/>
  <c r="F108" i="12"/>
  <c r="E108" i="12"/>
  <c r="J107" i="12"/>
  <c r="G107" i="12"/>
  <c r="H107" i="12" s="1"/>
  <c r="E107" i="12"/>
  <c r="J106" i="12"/>
  <c r="G106" i="12"/>
  <c r="H106" i="12" s="1"/>
  <c r="E106" i="12"/>
  <c r="F106" i="12" s="1"/>
  <c r="J105" i="12"/>
  <c r="G105" i="12"/>
  <c r="E105" i="12"/>
  <c r="J104" i="12"/>
  <c r="G104" i="12"/>
  <c r="H104" i="12" s="1"/>
  <c r="F104" i="12"/>
  <c r="E104" i="12"/>
  <c r="J103" i="12"/>
  <c r="G103" i="12"/>
  <c r="F103" i="12"/>
  <c r="E103" i="12"/>
  <c r="J102" i="12"/>
  <c r="H102" i="12"/>
  <c r="G102" i="12"/>
  <c r="E102" i="12"/>
  <c r="F102" i="12" s="1"/>
  <c r="J101" i="12"/>
  <c r="H101" i="12"/>
  <c r="G101" i="12"/>
  <c r="E101" i="12"/>
  <c r="F101" i="12" s="1"/>
  <c r="J100" i="12"/>
  <c r="G100" i="12"/>
  <c r="H100" i="12" s="1"/>
  <c r="E100" i="12"/>
  <c r="F100" i="12" s="1"/>
  <c r="J99" i="12"/>
  <c r="G99" i="12"/>
  <c r="F99" i="12"/>
  <c r="E99" i="12"/>
  <c r="J98" i="12"/>
  <c r="H98" i="12"/>
  <c r="G98" i="12"/>
  <c r="E98" i="12"/>
  <c r="F98" i="12" s="1"/>
  <c r="J97" i="12"/>
  <c r="H97" i="12"/>
  <c r="G97" i="12"/>
  <c r="E97" i="12"/>
  <c r="J96" i="12"/>
  <c r="G96" i="12"/>
  <c r="H96" i="12" s="1"/>
  <c r="F96" i="12"/>
  <c r="E96" i="12"/>
  <c r="J95" i="12"/>
  <c r="G95" i="12"/>
  <c r="F95" i="12"/>
  <c r="E95" i="12"/>
  <c r="J94" i="12"/>
  <c r="G94" i="12"/>
  <c r="E94" i="12"/>
  <c r="J93" i="12"/>
  <c r="H93" i="12"/>
  <c r="G93" i="12"/>
  <c r="E93" i="12"/>
  <c r="F93" i="12" s="1"/>
  <c r="J92" i="12"/>
  <c r="G92" i="12"/>
  <c r="H92" i="12" s="1"/>
  <c r="F92" i="12"/>
  <c r="E92" i="12"/>
  <c r="J91" i="12"/>
  <c r="G91" i="12"/>
  <c r="H91" i="12" s="1"/>
  <c r="F91" i="12"/>
  <c r="E91" i="12"/>
  <c r="J90" i="12"/>
  <c r="G90" i="12"/>
  <c r="H90" i="12" s="1"/>
  <c r="E90" i="12"/>
  <c r="F90" i="12" s="1"/>
  <c r="J89" i="12"/>
  <c r="H89" i="12"/>
  <c r="G89" i="12"/>
  <c r="E89" i="12"/>
  <c r="J88" i="12"/>
  <c r="G88" i="12"/>
  <c r="H88" i="12" s="1"/>
  <c r="F88" i="12"/>
  <c r="E88" i="12"/>
  <c r="J87" i="12"/>
  <c r="G87" i="12"/>
  <c r="F87" i="12"/>
  <c r="E87" i="12"/>
  <c r="J86" i="12"/>
  <c r="G86" i="12"/>
  <c r="E86" i="12"/>
  <c r="F86" i="12" s="1"/>
  <c r="J85" i="12"/>
  <c r="H85" i="12"/>
  <c r="G85" i="12"/>
  <c r="E85" i="12"/>
  <c r="F85" i="12" s="1"/>
  <c r="J84" i="12"/>
  <c r="G84" i="12"/>
  <c r="H84" i="12" s="1"/>
  <c r="E84" i="12"/>
  <c r="F84" i="12" s="1"/>
  <c r="J83" i="12"/>
  <c r="G83" i="12"/>
  <c r="H83" i="12" s="1"/>
  <c r="F83" i="12"/>
  <c r="E83" i="12"/>
  <c r="J82" i="12"/>
  <c r="H82" i="12"/>
  <c r="G82" i="12"/>
  <c r="E82" i="12"/>
  <c r="F82" i="12" s="1"/>
  <c r="J81" i="12"/>
  <c r="H81" i="12"/>
  <c r="G81" i="12"/>
  <c r="E81" i="12"/>
  <c r="J80" i="12"/>
  <c r="G80" i="12"/>
  <c r="H80" i="12" s="1"/>
  <c r="F80" i="12"/>
  <c r="E80" i="12"/>
  <c r="J79" i="12"/>
  <c r="G79" i="12"/>
  <c r="F79" i="12"/>
  <c r="E79" i="12"/>
  <c r="J78" i="12"/>
  <c r="G78" i="12"/>
  <c r="E78" i="12"/>
  <c r="J77" i="12"/>
  <c r="H77" i="12"/>
  <c r="G77" i="12"/>
  <c r="E77" i="12"/>
  <c r="F77" i="12" s="1"/>
  <c r="J76" i="12"/>
  <c r="G76" i="12"/>
  <c r="H76" i="12" s="1"/>
  <c r="F76" i="12"/>
  <c r="E76" i="12"/>
  <c r="J75" i="12"/>
  <c r="G75" i="12"/>
  <c r="F75" i="12"/>
  <c r="E75" i="12"/>
  <c r="J74" i="12"/>
  <c r="G74" i="12"/>
  <c r="H74" i="12" s="1"/>
  <c r="E74" i="12"/>
  <c r="F74" i="12" s="1"/>
  <c r="J73" i="12"/>
  <c r="H73" i="12"/>
  <c r="G73" i="12"/>
  <c r="E73" i="12"/>
  <c r="J72" i="12"/>
  <c r="G72" i="12"/>
  <c r="H72" i="12" s="1"/>
  <c r="F72" i="12"/>
  <c r="E72" i="12"/>
  <c r="J71" i="12"/>
  <c r="G71" i="12"/>
  <c r="F71" i="12"/>
  <c r="E71" i="12"/>
  <c r="J70" i="12"/>
  <c r="G70" i="12"/>
  <c r="E70" i="12"/>
  <c r="F70" i="12" s="1"/>
  <c r="J69" i="12"/>
  <c r="H69" i="12"/>
  <c r="G69" i="12"/>
  <c r="E69" i="12"/>
  <c r="F69" i="12" s="1"/>
  <c r="J68" i="12"/>
  <c r="G68" i="12"/>
  <c r="H68" i="12" s="1"/>
  <c r="E68" i="12"/>
  <c r="F68" i="12" s="1"/>
  <c r="J67" i="12"/>
  <c r="G67" i="12"/>
  <c r="H67" i="12" s="1"/>
  <c r="F67" i="12"/>
  <c r="E67" i="12"/>
  <c r="J66" i="12"/>
  <c r="H66" i="12"/>
  <c r="G66" i="12"/>
  <c r="E66" i="12"/>
  <c r="F66" i="12" s="1"/>
  <c r="J65" i="12"/>
  <c r="H65" i="12"/>
  <c r="G65" i="12"/>
  <c r="E65" i="12"/>
  <c r="J64" i="12"/>
  <c r="G64" i="12"/>
  <c r="H64" i="12" s="1"/>
  <c r="F64" i="12"/>
  <c r="E64" i="12"/>
  <c r="J63" i="12"/>
  <c r="G63" i="12"/>
  <c r="F63" i="12"/>
  <c r="E63" i="12"/>
  <c r="J62" i="12"/>
  <c r="G62" i="12"/>
  <c r="E62" i="12"/>
  <c r="J61" i="12"/>
  <c r="H61" i="12"/>
  <c r="G61" i="12"/>
  <c r="E61" i="12"/>
  <c r="F61" i="12" s="1"/>
  <c r="J60" i="12"/>
  <c r="G60" i="12"/>
  <c r="H60" i="12" s="1"/>
  <c r="F60" i="12"/>
  <c r="E60" i="12"/>
  <c r="J59" i="12"/>
  <c r="G59" i="12"/>
  <c r="F59" i="12"/>
  <c r="E59" i="12"/>
  <c r="J58" i="12"/>
  <c r="H58" i="12"/>
  <c r="G58" i="12"/>
  <c r="E58" i="12"/>
  <c r="F58" i="12" s="1"/>
  <c r="J57" i="12"/>
  <c r="H57" i="12"/>
  <c r="G57" i="12"/>
  <c r="E57" i="12"/>
  <c r="J56" i="12"/>
  <c r="G56" i="12"/>
  <c r="H56" i="12" s="1"/>
  <c r="F56" i="12"/>
  <c r="E56" i="12"/>
  <c r="J55" i="12"/>
  <c r="G55" i="12"/>
  <c r="F55" i="12"/>
  <c r="E55" i="12"/>
  <c r="J54" i="12"/>
  <c r="G54" i="12"/>
  <c r="E54" i="12"/>
  <c r="J53" i="12"/>
  <c r="H53" i="12"/>
  <c r="G53" i="12"/>
  <c r="E53" i="12"/>
  <c r="F53" i="12" s="1"/>
  <c r="J52" i="12"/>
  <c r="G52" i="12"/>
  <c r="H52" i="12" s="1"/>
  <c r="F52" i="12"/>
  <c r="E52" i="12"/>
  <c r="J51" i="12"/>
  <c r="G51" i="12"/>
  <c r="E51" i="12"/>
  <c r="J50" i="12"/>
  <c r="G50" i="12"/>
  <c r="E50" i="12"/>
  <c r="J49" i="12"/>
  <c r="G49" i="12"/>
  <c r="E49" i="12"/>
  <c r="J48" i="12"/>
  <c r="G48" i="12"/>
  <c r="E48" i="12"/>
  <c r="J47" i="12"/>
  <c r="G47" i="12"/>
  <c r="E47" i="12"/>
  <c r="J46" i="12"/>
  <c r="G46" i="12"/>
  <c r="E46" i="12"/>
  <c r="J45" i="12"/>
  <c r="G45" i="12"/>
  <c r="E45" i="12"/>
  <c r="J44" i="12"/>
  <c r="G44" i="12"/>
  <c r="H94" i="12" s="1"/>
  <c r="E44" i="12"/>
  <c r="J43" i="12"/>
  <c r="G43" i="12"/>
  <c r="E43" i="12"/>
  <c r="J42" i="12"/>
  <c r="G42" i="12"/>
  <c r="E42" i="12"/>
  <c r="J41" i="12"/>
  <c r="G41" i="12"/>
  <c r="E41" i="12"/>
  <c r="J40" i="12"/>
  <c r="G40" i="12"/>
  <c r="E40" i="12"/>
  <c r="J39" i="12"/>
  <c r="G39" i="12"/>
  <c r="E39" i="12"/>
  <c r="J38" i="12"/>
  <c r="G38" i="12"/>
  <c r="E38" i="12"/>
  <c r="J37" i="12"/>
  <c r="G37" i="12"/>
  <c r="E37" i="12"/>
  <c r="J36" i="12"/>
  <c r="G36" i="12"/>
  <c r="H86" i="12" s="1"/>
  <c r="E36" i="12"/>
  <c r="J35" i="12"/>
  <c r="G35" i="12"/>
  <c r="E35" i="12"/>
  <c r="J34" i="12"/>
  <c r="G34" i="12"/>
  <c r="E34" i="12"/>
  <c r="J33" i="12"/>
  <c r="G33" i="12"/>
  <c r="E33" i="12"/>
  <c r="J32" i="12"/>
  <c r="G32" i="12"/>
  <c r="E32" i="12"/>
  <c r="J31" i="12"/>
  <c r="G31" i="12"/>
  <c r="E31" i="12"/>
  <c r="J30" i="12"/>
  <c r="G30" i="12"/>
  <c r="E30" i="12"/>
  <c r="J29" i="12"/>
  <c r="G29" i="12"/>
  <c r="E29" i="12"/>
  <c r="J28" i="12"/>
  <c r="G28" i="12"/>
  <c r="H78" i="12" s="1"/>
  <c r="E28" i="12"/>
  <c r="J27" i="12"/>
  <c r="G27" i="12"/>
  <c r="E27" i="12"/>
  <c r="J26" i="12"/>
  <c r="G26" i="12"/>
  <c r="E26" i="12"/>
  <c r="J25" i="12"/>
  <c r="G25" i="12"/>
  <c r="E25" i="12"/>
  <c r="J24" i="12"/>
  <c r="G24" i="12"/>
  <c r="E24" i="12"/>
  <c r="J23" i="12"/>
  <c r="G23" i="12"/>
  <c r="E23" i="12"/>
  <c r="J22" i="12"/>
  <c r="G22" i="12"/>
  <c r="E22" i="12"/>
  <c r="J21" i="12"/>
  <c r="G21" i="12"/>
  <c r="E21" i="12"/>
  <c r="J20" i="12"/>
  <c r="G20" i="12"/>
  <c r="H70" i="12" s="1"/>
  <c r="E20" i="12"/>
  <c r="J19" i="12"/>
  <c r="G19" i="12"/>
  <c r="E19" i="12"/>
  <c r="J18" i="12"/>
  <c r="G18" i="12"/>
  <c r="E18" i="12"/>
  <c r="J17" i="12"/>
  <c r="G17" i="12"/>
  <c r="E17" i="12"/>
  <c r="J16" i="12"/>
  <c r="G16" i="12"/>
  <c r="E16" i="12"/>
  <c r="J15" i="12"/>
  <c r="G15" i="12"/>
  <c r="E15" i="12"/>
  <c r="J14" i="12"/>
  <c r="G14" i="12"/>
  <c r="E14" i="12"/>
  <c r="J13" i="12"/>
  <c r="G13" i="12"/>
  <c r="E13" i="12"/>
  <c r="J12" i="12"/>
  <c r="G12" i="12"/>
  <c r="H62" i="12" s="1"/>
  <c r="E12" i="12"/>
  <c r="J11" i="12"/>
  <c r="G11" i="12"/>
  <c r="E11" i="12"/>
  <c r="J10" i="12"/>
  <c r="G10" i="12"/>
  <c r="E10" i="12"/>
  <c r="J9" i="12"/>
  <c r="G9" i="12"/>
  <c r="E9" i="12"/>
  <c r="J8" i="12"/>
  <c r="G8" i="12"/>
  <c r="E8" i="12"/>
  <c r="J7" i="12"/>
  <c r="G7" i="12"/>
  <c r="E7" i="12"/>
  <c r="J6" i="12"/>
  <c r="G6" i="12"/>
  <c r="E6" i="12"/>
  <c r="J5" i="12"/>
  <c r="G5" i="12"/>
  <c r="E5" i="12"/>
  <c r="J4" i="12"/>
  <c r="G4" i="12"/>
  <c r="H54" i="12" s="1"/>
  <c r="E4" i="12"/>
  <c r="J3" i="12"/>
  <c r="G3" i="12"/>
  <c r="E3" i="12"/>
  <c r="J2" i="12"/>
  <c r="G2" i="12"/>
  <c r="E2" i="12"/>
  <c r="G581" i="11"/>
  <c r="G579" i="11"/>
  <c r="J577" i="11"/>
  <c r="H577" i="11"/>
  <c r="G577" i="11"/>
  <c r="G580" i="11" s="1"/>
  <c r="E577" i="11"/>
  <c r="E580" i="11" s="1"/>
  <c r="J576" i="11"/>
  <c r="G576" i="11"/>
  <c r="H576" i="11" s="1"/>
  <c r="F576" i="11"/>
  <c r="E576" i="11"/>
  <c r="J575" i="11"/>
  <c r="G575" i="11"/>
  <c r="H575" i="11" s="1"/>
  <c r="E575" i="11"/>
  <c r="J574" i="11"/>
  <c r="G574" i="11"/>
  <c r="H574" i="11" s="1"/>
  <c r="E574" i="11"/>
  <c r="F574" i="11" s="1"/>
  <c r="J573" i="11"/>
  <c r="G573" i="11"/>
  <c r="E573" i="11"/>
  <c r="F573" i="11" s="1"/>
  <c r="J572" i="11"/>
  <c r="G572" i="11"/>
  <c r="H572" i="11" s="1"/>
  <c r="F572" i="11"/>
  <c r="E572" i="11"/>
  <c r="J571" i="11"/>
  <c r="G571" i="11"/>
  <c r="H571" i="11" s="1"/>
  <c r="F571" i="11"/>
  <c r="E571" i="11"/>
  <c r="J570" i="11"/>
  <c r="H570" i="11"/>
  <c r="G570" i="11"/>
  <c r="E570" i="11"/>
  <c r="F570" i="11" s="1"/>
  <c r="J569" i="11"/>
  <c r="H569" i="11"/>
  <c r="G569" i="11"/>
  <c r="E569" i="11"/>
  <c r="F569" i="11" s="1"/>
  <c r="J568" i="11"/>
  <c r="G568" i="11"/>
  <c r="E568" i="11"/>
  <c r="F568" i="11" s="1"/>
  <c r="J567" i="11"/>
  <c r="G567" i="11"/>
  <c r="H567" i="11" s="1"/>
  <c r="E567" i="11"/>
  <c r="J566" i="11"/>
  <c r="H566" i="11"/>
  <c r="G566" i="11"/>
  <c r="E566" i="11"/>
  <c r="F566" i="11" s="1"/>
  <c r="J565" i="11"/>
  <c r="G565" i="11"/>
  <c r="E565" i="11"/>
  <c r="F565" i="11" s="1"/>
  <c r="J564" i="11"/>
  <c r="G564" i="11"/>
  <c r="H564" i="11" s="1"/>
  <c r="F564" i="11"/>
  <c r="E564" i="11"/>
  <c r="J563" i="11"/>
  <c r="G563" i="11"/>
  <c r="H563" i="11" s="1"/>
  <c r="F563" i="11"/>
  <c r="E563" i="11"/>
  <c r="J562" i="11"/>
  <c r="H562" i="11"/>
  <c r="G562" i="11"/>
  <c r="E562" i="11"/>
  <c r="J561" i="11"/>
  <c r="H561" i="11"/>
  <c r="G561" i="11"/>
  <c r="E561" i="11"/>
  <c r="F561" i="11" s="1"/>
  <c r="J560" i="11"/>
  <c r="G560" i="11"/>
  <c r="F560" i="11"/>
  <c r="E560" i="11"/>
  <c r="J559" i="11"/>
  <c r="G559" i="11"/>
  <c r="H559" i="11" s="1"/>
  <c r="E559" i="11"/>
  <c r="J558" i="11"/>
  <c r="H558" i="11"/>
  <c r="G558" i="11"/>
  <c r="E558" i="11"/>
  <c r="F558" i="11" s="1"/>
  <c r="J557" i="11"/>
  <c r="G557" i="11"/>
  <c r="E557" i="11"/>
  <c r="F557" i="11" s="1"/>
  <c r="J556" i="11"/>
  <c r="G556" i="11"/>
  <c r="H556" i="11" s="1"/>
  <c r="F556" i="11"/>
  <c r="E556" i="11"/>
  <c r="J555" i="11"/>
  <c r="G555" i="11"/>
  <c r="H555" i="11" s="1"/>
  <c r="F555" i="11"/>
  <c r="E555" i="11"/>
  <c r="J554" i="11"/>
  <c r="H554" i="11"/>
  <c r="G554" i="11"/>
  <c r="E554" i="11"/>
  <c r="J553" i="11"/>
  <c r="H553" i="11"/>
  <c r="G553" i="11"/>
  <c r="E553" i="11"/>
  <c r="F553" i="11" s="1"/>
  <c r="J552" i="11"/>
  <c r="G552" i="11"/>
  <c r="F552" i="11"/>
  <c r="E552" i="11"/>
  <c r="J551" i="11"/>
  <c r="G551" i="11"/>
  <c r="H551" i="11" s="1"/>
  <c r="E551" i="11"/>
  <c r="J550" i="11"/>
  <c r="H550" i="11"/>
  <c r="G550" i="11"/>
  <c r="E550" i="11"/>
  <c r="F550" i="11" s="1"/>
  <c r="J549" i="11"/>
  <c r="G549" i="11"/>
  <c r="E549" i="11"/>
  <c r="F549" i="11" s="1"/>
  <c r="J548" i="11"/>
  <c r="G548" i="11"/>
  <c r="H548" i="11" s="1"/>
  <c r="F548" i="11"/>
  <c r="E548" i="11"/>
  <c r="J547" i="11"/>
  <c r="G547" i="11"/>
  <c r="H547" i="11" s="1"/>
  <c r="F547" i="11"/>
  <c r="E547" i="11"/>
  <c r="J546" i="11"/>
  <c r="H546" i="11"/>
  <c r="G546" i="11"/>
  <c r="E546" i="11"/>
  <c r="J545" i="11"/>
  <c r="H545" i="11"/>
  <c r="G545" i="11"/>
  <c r="E545" i="11"/>
  <c r="F545" i="11" s="1"/>
  <c r="J544" i="11"/>
  <c r="G544" i="11"/>
  <c r="H544" i="11" s="1"/>
  <c r="F544" i="11"/>
  <c r="E544" i="11"/>
  <c r="J543" i="11"/>
  <c r="G543" i="11"/>
  <c r="H543" i="11" s="1"/>
  <c r="E543" i="11"/>
  <c r="J542" i="11"/>
  <c r="G542" i="11"/>
  <c r="H542" i="11" s="1"/>
  <c r="E542" i="11"/>
  <c r="F542" i="11" s="1"/>
  <c r="J541" i="11"/>
  <c r="G541" i="11"/>
  <c r="E541" i="11"/>
  <c r="F541" i="11" s="1"/>
  <c r="J540" i="11"/>
  <c r="G540" i="11"/>
  <c r="H540" i="11" s="1"/>
  <c r="F540" i="11"/>
  <c r="E540" i="11"/>
  <c r="J539" i="11"/>
  <c r="G539" i="11"/>
  <c r="H539" i="11" s="1"/>
  <c r="F539" i="11"/>
  <c r="E539" i="11"/>
  <c r="J538" i="11"/>
  <c r="H538" i="11"/>
  <c r="G538" i="11"/>
  <c r="E538" i="11"/>
  <c r="F538" i="11" s="1"/>
  <c r="J537" i="11"/>
  <c r="H537" i="11"/>
  <c r="G537" i="11"/>
  <c r="E537" i="11"/>
  <c r="F537" i="11" s="1"/>
  <c r="J536" i="11"/>
  <c r="G536" i="11"/>
  <c r="E536" i="11"/>
  <c r="F536" i="11" s="1"/>
  <c r="J535" i="11"/>
  <c r="G535" i="11"/>
  <c r="H535" i="11" s="1"/>
  <c r="E535" i="11"/>
  <c r="J534" i="11"/>
  <c r="H534" i="11"/>
  <c r="G534" i="11"/>
  <c r="E534" i="11"/>
  <c r="F534" i="11" s="1"/>
  <c r="J533" i="11"/>
  <c r="G533" i="11"/>
  <c r="E533" i="11"/>
  <c r="F533" i="11" s="1"/>
  <c r="J532" i="11"/>
  <c r="G532" i="11"/>
  <c r="H532" i="11" s="1"/>
  <c r="F532" i="11"/>
  <c r="E532" i="11"/>
  <c r="J531" i="11"/>
  <c r="G531" i="11"/>
  <c r="H531" i="11" s="1"/>
  <c r="F531" i="11"/>
  <c r="E531" i="11"/>
  <c r="J530" i="11"/>
  <c r="H530" i="11"/>
  <c r="G530" i="11"/>
  <c r="E530" i="11"/>
  <c r="J529" i="11"/>
  <c r="H529" i="11"/>
  <c r="G529" i="11"/>
  <c r="E529" i="11"/>
  <c r="F529" i="11" s="1"/>
  <c r="J528" i="11"/>
  <c r="G528" i="11"/>
  <c r="F528" i="11"/>
  <c r="E528" i="11"/>
  <c r="J527" i="11"/>
  <c r="G527" i="11"/>
  <c r="H527" i="11" s="1"/>
  <c r="E527" i="11"/>
  <c r="J526" i="11"/>
  <c r="H526" i="11"/>
  <c r="G526" i="11"/>
  <c r="E526" i="11"/>
  <c r="F526" i="11" s="1"/>
  <c r="J525" i="11"/>
  <c r="G525" i="11"/>
  <c r="E525" i="11"/>
  <c r="J524" i="11"/>
  <c r="G524" i="11"/>
  <c r="H524" i="11" s="1"/>
  <c r="F524" i="11"/>
  <c r="E524" i="11"/>
  <c r="J523" i="11"/>
  <c r="G523" i="11"/>
  <c r="F523" i="11"/>
  <c r="E523" i="11"/>
  <c r="J522" i="11"/>
  <c r="H522" i="11"/>
  <c r="G522" i="11"/>
  <c r="E522" i="11"/>
  <c r="J521" i="11"/>
  <c r="H521" i="11"/>
  <c r="G521" i="11"/>
  <c r="E521" i="11"/>
  <c r="F521" i="11" s="1"/>
  <c r="J520" i="11"/>
  <c r="G520" i="11"/>
  <c r="F520" i="11"/>
  <c r="E520" i="11"/>
  <c r="J519" i="11"/>
  <c r="G519" i="11"/>
  <c r="H519" i="11" s="1"/>
  <c r="E519" i="11"/>
  <c r="J518" i="11"/>
  <c r="H518" i="11"/>
  <c r="G518" i="11"/>
  <c r="E518" i="11"/>
  <c r="F518" i="11" s="1"/>
  <c r="J517" i="11"/>
  <c r="G517" i="11"/>
  <c r="E517" i="11"/>
  <c r="J516" i="11"/>
  <c r="G516" i="11"/>
  <c r="H516" i="11" s="1"/>
  <c r="F516" i="11"/>
  <c r="E516" i="11"/>
  <c r="J515" i="11"/>
  <c r="G515" i="11"/>
  <c r="F515" i="11"/>
  <c r="E515" i="11"/>
  <c r="J514" i="11"/>
  <c r="H514" i="11"/>
  <c r="G514" i="11"/>
  <c r="E514" i="11"/>
  <c r="J513" i="11"/>
  <c r="H513" i="11"/>
  <c r="G513" i="11"/>
  <c r="E513" i="11"/>
  <c r="F513" i="11" s="1"/>
  <c r="J512" i="11"/>
  <c r="G512" i="11"/>
  <c r="H512" i="11" s="1"/>
  <c r="F512" i="11"/>
  <c r="E512" i="11"/>
  <c r="J511" i="11"/>
  <c r="G511" i="11"/>
  <c r="H511" i="11" s="1"/>
  <c r="E511" i="11"/>
  <c r="J510" i="11"/>
  <c r="G510" i="11"/>
  <c r="H510" i="11" s="1"/>
  <c r="E510" i="11"/>
  <c r="F510" i="11" s="1"/>
  <c r="J509" i="11"/>
  <c r="G509" i="11"/>
  <c r="E509" i="11"/>
  <c r="J508" i="11"/>
  <c r="G508" i="11"/>
  <c r="H508" i="11" s="1"/>
  <c r="F508" i="11"/>
  <c r="E508" i="11"/>
  <c r="J507" i="11"/>
  <c r="G507" i="11"/>
  <c r="F507" i="11"/>
  <c r="E507" i="11"/>
  <c r="J506" i="11"/>
  <c r="H506" i="11"/>
  <c r="G506" i="11"/>
  <c r="E506" i="11"/>
  <c r="F506" i="11" s="1"/>
  <c r="J505" i="11"/>
  <c r="H505" i="11"/>
  <c r="G505" i="11"/>
  <c r="E505" i="11"/>
  <c r="F505" i="11" s="1"/>
  <c r="J504" i="11"/>
  <c r="G504" i="11"/>
  <c r="E504" i="11"/>
  <c r="F504" i="11" s="1"/>
  <c r="J503" i="11"/>
  <c r="G503" i="11"/>
  <c r="H503" i="11" s="1"/>
  <c r="E503" i="11"/>
  <c r="J502" i="11"/>
  <c r="H502" i="11"/>
  <c r="G502" i="11"/>
  <c r="E502" i="11"/>
  <c r="F502" i="11" s="1"/>
  <c r="J501" i="11"/>
  <c r="G501" i="11"/>
  <c r="E501" i="11"/>
  <c r="J500" i="11"/>
  <c r="G500" i="11"/>
  <c r="H500" i="11" s="1"/>
  <c r="F500" i="11"/>
  <c r="E500" i="11"/>
  <c r="J499" i="11"/>
  <c r="G499" i="11"/>
  <c r="F499" i="11"/>
  <c r="E499" i="11"/>
  <c r="J498" i="11"/>
  <c r="H498" i="11"/>
  <c r="G498" i="11"/>
  <c r="E498" i="11"/>
  <c r="J497" i="11"/>
  <c r="H497" i="11"/>
  <c r="G497" i="11"/>
  <c r="E497" i="11"/>
  <c r="F497" i="11" s="1"/>
  <c r="J496" i="11"/>
  <c r="G496" i="11"/>
  <c r="F496" i="11"/>
  <c r="E496" i="11"/>
  <c r="J495" i="11"/>
  <c r="G495" i="11"/>
  <c r="H495" i="11" s="1"/>
  <c r="E495" i="11"/>
  <c r="J494" i="11"/>
  <c r="H494" i="11"/>
  <c r="G494" i="11"/>
  <c r="E494" i="11"/>
  <c r="F494" i="11" s="1"/>
  <c r="J493" i="11"/>
  <c r="G493" i="11"/>
  <c r="E493" i="11"/>
  <c r="J492" i="11"/>
  <c r="G492" i="11"/>
  <c r="H492" i="11" s="1"/>
  <c r="F492" i="11"/>
  <c r="E492" i="11"/>
  <c r="J491" i="11"/>
  <c r="G491" i="11"/>
  <c r="F491" i="11"/>
  <c r="E491" i="11"/>
  <c r="J490" i="11"/>
  <c r="H490" i="11"/>
  <c r="G490" i="11"/>
  <c r="E490" i="11"/>
  <c r="J489" i="11"/>
  <c r="H489" i="11"/>
  <c r="G489" i="11"/>
  <c r="E489" i="11"/>
  <c r="F489" i="11" s="1"/>
  <c r="J488" i="11"/>
  <c r="G488" i="11"/>
  <c r="F488" i="11"/>
  <c r="E488" i="11"/>
  <c r="J487" i="11"/>
  <c r="G487" i="11"/>
  <c r="H487" i="11" s="1"/>
  <c r="E487" i="11"/>
  <c r="J486" i="11"/>
  <c r="H486" i="11"/>
  <c r="G486" i="11"/>
  <c r="E486" i="11"/>
  <c r="J485" i="11"/>
  <c r="G485" i="11"/>
  <c r="E485" i="11"/>
  <c r="J484" i="11"/>
  <c r="G484" i="11"/>
  <c r="F484" i="11"/>
  <c r="E484" i="11"/>
  <c r="J483" i="11"/>
  <c r="G483" i="11"/>
  <c r="F483" i="11"/>
  <c r="E483" i="11"/>
  <c r="J482" i="11"/>
  <c r="H482" i="11"/>
  <c r="G482" i="11"/>
  <c r="E482" i="11"/>
  <c r="J481" i="11"/>
  <c r="H481" i="11"/>
  <c r="G481" i="11"/>
  <c r="E481" i="11"/>
  <c r="F481" i="11" s="1"/>
  <c r="J480" i="11"/>
  <c r="G480" i="11"/>
  <c r="H480" i="11" s="1"/>
  <c r="F480" i="11"/>
  <c r="E480" i="11"/>
  <c r="J479" i="11"/>
  <c r="G479" i="11"/>
  <c r="H479" i="11" s="1"/>
  <c r="E479" i="11"/>
  <c r="J478" i="11"/>
  <c r="G478" i="11"/>
  <c r="H478" i="11" s="1"/>
  <c r="E478" i="11"/>
  <c r="J477" i="11"/>
  <c r="G477" i="11"/>
  <c r="E477" i="11"/>
  <c r="J476" i="11"/>
  <c r="G476" i="11"/>
  <c r="F476" i="11"/>
  <c r="E476" i="11"/>
  <c r="J475" i="11"/>
  <c r="G475" i="11"/>
  <c r="F475" i="11"/>
  <c r="E475" i="11"/>
  <c r="J474" i="11"/>
  <c r="H474" i="11"/>
  <c r="G474" i="11"/>
  <c r="E474" i="11"/>
  <c r="F474" i="11" s="1"/>
  <c r="J473" i="11"/>
  <c r="H473" i="11"/>
  <c r="G473" i="11"/>
  <c r="E473" i="11"/>
  <c r="F473" i="11" s="1"/>
  <c r="J472" i="11"/>
  <c r="G472" i="11"/>
  <c r="E472" i="11"/>
  <c r="F472" i="11" s="1"/>
  <c r="J471" i="11"/>
  <c r="G471" i="11"/>
  <c r="H471" i="11" s="1"/>
  <c r="E471" i="11"/>
  <c r="J470" i="11"/>
  <c r="H470" i="11"/>
  <c r="G470" i="11"/>
  <c r="E470" i="11"/>
  <c r="J469" i="11"/>
  <c r="G469" i="11"/>
  <c r="E469" i="11"/>
  <c r="J468" i="11"/>
  <c r="G468" i="11"/>
  <c r="F468" i="11"/>
  <c r="E468" i="11"/>
  <c r="J467" i="11"/>
  <c r="G467" i="11"/>
  <c r="F467" i="11"/>
  <c r="E467" i="11"/>
  <c r="J466" i="11"/>
  <c r="H466" i="11"/>
  <c r="G466" i="11"/>
  <c r="E466" i="11"/>
  <c r="J465" i="11"/>
  <c r="H465" i="11"/>
  <c r="G465" i="11"/>
  <c r="E465" i="11"/>
  <c r="F465" i="11" s="1"/>
  <c r="J464" i="11"/>
  <c r="G464" i="11"/>
  <c r="F464" i="11"/>
  <c r="E464" i="11"/>
  <c r="J463" i="11"/>
  <c r="G463" i="11"/>
  <c r="H463" i="11" s="1"/>
  <c r="E463" i="11"/>
  <c r="J462" i="11"/>
  <c r="H462" i="11"/>
  <c r="G462" i="11"/>
  <c r="E462" i="11"/>
  <c r="J461" i="11"/>
  <c r="G461" i="11"/>
  <c r="E461" i="11"/>
  <c r="J460" i="11"/>
  <c r="G460" i="11"/>
  <c r="F460" i="11"/>
  <c r="E460" i="11"/>
  <c r="J459" i="11"/>
  <c r="G459" i="11"/>
  <c r="F459" i="11"/>
  <c r="E459" i="11"/>
  <c r="J458" i="11"/>
  <c r="H458" i="11"/>
  <c r="G458" i="11"/>
  <c r="E458" i="11"/>
  <c r="J457" i="11"/>
  <c r="H457" i="11"/>
  <c r="G457" i="11"/>
  <c r="E457" i="11"/>
  <c r="F457" i="11" s="1"/>
  <c r="J456" i="11"/>
  <c r="G456" i="11"/>
  <c r="F456" i="11"/>
  <c r="E456" i="11"/>
  <c r="J455" i="11"/>
  <c r="G455" i="11"/>
  <c r="H455" i="11" s="1"/>
  <c r="E455" i="11"/>
  <c r="J454" i="11"/>
  <c r="H454" i="11"/>
  <c r="G454" i="11"/>
  <c r="E454" i="11"/>
  <c r="J453" i="11"/>
  <c r="G453" i="11"/>
  <c r="E453" i="11"/>
  <c r="J452" i="11"/>
  <c r="G452" i="11"/>
  <c r="F452" i="11"/>
  <c r="E452" i="11"/>
  <c r="J451" i="11"/>
  <c r="G451" i="11"/>
  <c r="F451" i="11"/>
  <c r="E451" i="11"/>
  <c r="J450" i="11"/>
  <c r="H450" i="11"/>
  <c r="G450" i="11"/>
  <c r="E450" i="11"/>
  <c r="J449" i="11"/>
  <c r="H449" i="11"/>
  <c r="G449" i="11"/>
  <c r="E449" i="11"/>
  <c r="F449" i="11" s="1"/>
  <c r="J448" i="11"/>
  <c r="G448" i="11"/>
  <c r="H448" i="11" s="1"/>
  <c r="F448" i="11"/>
  <c r="E448" i="11"/>
  <c r="J447" i="11"/>
  <c r="G447" i="11"/>
  <c r="H447" i="11" s="1"/>
  <c r="E447" i="11"/>
  <c r="J446" i="11"/>
  <c r="G446" i="11"/>
  <c r="H446" i="11" s="1"/>
  <c r="E446" i="11"/>
  <c r="J445" i="11"/>
  <c r="G445" i="11"/>
  <c r="E445" i="11"/>
  <c r="J444" i="11"/>
  <c r="G444" i="11"/>
  <c r="F444" i="11"/>
  <c r="E444" i="11"/>
  <c r="J443" i="11"/>
  <c r="G443" i="11"/>
  <c r="F443" i="11"/>
  <c r="E443" i="11"/>
  <c r="J442" i="11"/>
  <c r="H442" i="11"/>
  <c r="G442" i="11"/>
  <c r="E442" i="11"/>
  <c r="F442" i="11" s="1"/>
  <c r="J441" i="11"/>
  <c r="H441" i="11"/>
  <c r="G441" i="11"/>
  <c r="E441" i="11"/>
  <c r="F441" i="11" s="1"/>
  <c r="J440" i="11"/>
  <c r="G440" i="11"/>
  <c r="E440" i="11"/>
  <c r="F440" i="11" s="1"/>
  <c r="J439" i="11"/>
  <c r="G439" i="11"/>
  <c r="H439" i="11" s="1"/>
  <c r="E439" i="11"/>
  <c r="J438" i="11"/>
  <c r="H438" i="11"/>
  <c r="G438" i="11"/>
  <c r="E438" i="11"/>
  <c r="J437" i="11"/>
  <c r="G437" i="11"/>
  <c r="E437" i="11"/>
  <c r="J436" i="11"/>
  <c r="G436" i="11"/>
  <c r="F436" i="11"/>
  <c r="E436" i="11"/>
  <c r="F486" i="11" s="1"/>
  <c r="J435" i="11"/>
  <c r="G435" i="11"/>
  <c r="F435" i="11"/>
  <c r="E435" i="11"/>
  <c r="J434" i="11"/>
  <c r="H434" i="11"/>
  <c r="G434" i="11"/>
  <c r="H484" i="11" s="1"/>
  <c r="E434" i="11"/>
  <c r="J433" i="11"/>
  <c r="H433" i="11"/>
  <c r="G433" i="11"/>
  <c r="E433" i="11"/>
  <c r="F433" i="11" s="1"/>
  <c r="J432" i="11"/>
  <c r="G432" i="11"/>
  <c r="F432" i="11"/>
  <c r="E432" i="11"/>
  <c r="J431" i="11"/>
  <c r="G431" i="11"/>
  <c r="H431" i="11" s="1"/>
  <c r="E431" i="11"/>
  <c r="J430" i="11"/>
  <c r="H430" i="11"/>
  <c r="G430" i="11"/>
  <c r="E430" i="11"/>
  <c r="J429" i="11"/>
  <c r="G429" i="11"/>
  <c r="E429" i="11"/>
  <c r="J428" i="11"/>
  <c r="G428" i="11"/>
  <c r="F428" i="11"/>
  <c r="E428" i="11"/>
  <c r="F478" i="11" s="1"/>
  <c r="J427" i="11"/>
  <c r="G427" i="11"/>
  <c r="F427" i="11"/>
  <c r="E427" i="11"/>
  <c r="J426" i="11"/>
  <c r="H426" i="11"/>
  <c r="G426" i="11"/>
  <c r="H476" i="11" s="1"/>
  <c r="E426" i="11"/>
  <c r="J425" i="11"/>
  <c r="H425" i="11"/>
  <c r="G425" i="11"/>
  <c r="E425" i="11"/>
  <c r="F425" i="11" s="1"/>
  <c r="J424" i="11"/>
  <c r="G424" i="11"/>
  <c r="F424" i="11"/>
  <c r="E424" i="11"/>
  <c r="J423" i="11"/>
  <c r="G423" i="11"/>
  <c r="H423" i="11" s="1"/>
  <c r="E423" i="11"/>
  <c r="J422" i="11"/>
  <c r="H422" i="11"/>
  <c r="G422" i="11"/>
  <c r="E422" i="11"/>
  <c r="J421" i="11"/>
  <c r="G421" i="11"/>
  <c r="E421" i="11"/>
  <c r="J420" i="11"/>
  <c r="G420" i="11"/>
  <c r="F420" i="11"/>
  <c r="E420" i="11"/>
  <c r="F470" i="11" s="1"/>
  <c r="J419" i="11"/>
  <c r="G419" i="11"/>
  <c r="F419" i="11"/>
  <c r="E419" i="11"/>
  <c r="J418" i="11"/>
  <c r="H418" i="11"/>
  <c r="G418" i="11"/>
  <c r="H468" i="11" s="1"/>
  <c r="E418" i="11"/>
  <c r="J417" i="11"/>
  <c r="H417" i="11"/>
  <c r="G417" i="11"/>
  <c r="E417" i="11"/>
  <c r="F417" i="11" s="1"/>
  <c r="J416" i="11"/>
  <c r="G416" i="11"/>
  <c r="H416" i="11" s="1"/>
  <c r="F416" i="11"/>
  <c r="E416" i="11"/>
  <c r="J415" i="11"/>
  <c r="G415" i="11"/>
  <c r="H415" i="11" s="1"/>
  <c r="E415" i="11"/>
  <c r="J414" i="11"/>
  <c r="G414" i="11"/>
  <c r="H414" i="11" s="1"/>
  <c r="E414" i="11"/>
  <c r="J413" i="11"/>
  <c r="G413" i="11"/>
  <c r="E413" i="11"/>
  <c r="J412" i="11"/>
  <c r="G412" i="11"/>
  <c r="F412" i="11"/>
  <c r="E412" i="11"/>
  <c r="F462" i="11" s="1"/>
  <c r="J411" i="11"/>
  <c r="G411" i="11"/>
  <c r="F411" i="11"/>
  <c r="E411" i="11"/>
  <c r="J410" i="11"/>
  <c r="H410" i="11"/>
  <c r="G410" i="11"/>
  <c r="H460" i="11" s="1"/>
  <c r="E410" i="11"/>
  <c r="F410" i="11" s="1"/>
  <c r="J409" i="11"/>
  <c r="H409" i="11"/>
  <c r="G409" i="11"/>
  <c r="E409" i="11"/>
  <c r="F409" i="11" s="1"/>
  <c r="J408" i="11"/>
  <c r="G408" i="11"/>
  <c r="E408" i="11"/>
  <c r="F408" i="11" s="1"/>
  <c r="J407" i="11"/>
  <c r="G407" i="11"/>
  <c r="H407" i="11" s="1"/>
  <c r="E407" i="11"/>
  <c r="J406" i="11"/>
  <c r="H406" i="11"/>
  <c r="G406" i="11"/>
  <c r="E406" i="11"/>
  <c r="J405" i="11"/>
  <c r="G405" i="11"/>
  <c r="E405" i="11"/>
  <c r="J404" i="11"/>
  <c r="G404" i="11"/>
  <c r="F404" i="11"/>
  <c r="E404" i="11"/>
  <c r="F454" i="11" s="1"/>
  <c r="J403" i="11"/>
  <c r="G403" i="11"/>
  <c r="F403" i="11"/>
  <c r="E403" i="11"/>
  <c r="J402" i="11"/>
  <c r="H402" i="11"/>
  <c r="G402" i="11"/>
  <c r="H452" i="11" s="1"/>
  <c r="E402" i="11"/>
  <c r="J401" i="11"/>
  <c r="H401" i="11"/>
  <c r="G401" i="11"/>
  <c r="E401" i="11"/>
  <c r="F401" i="11" s="1"/>
  <c r="J400" i="11"/>
  <c r="G400" i="11"/>
  <c r="F400" i="11"/>
  <c r="E400" i="11"/>
  <c r="J399" i="11"/>
  <c r="G399" i="11"/>
  <c r="H399" i="11" s="1"/>
  <c r="E399" i="11"/>
  <c r="J398" i="11"/>
  <c r="H398" i="11"/>
  <c r="G398" i="11"/>
  <c r="E398" i="11"/>
  <c r="J397" i="11"/>
  <c r="G397" i="11"/>
  <c r="E397" i="11"/>
  <c r="J396" i="11"/>
  <c r="G396" i="11"/>
  <c r="F396" i="11"/>
  <c r="E396" i="11"/>
  <c r="F446" i="11" s="1"/>
  <c r="J395" i="11"/>
  <c r="G395" i="11"/>
  <c r="F395" i="11"/>
  <c r="E395" i="11"/>
  <c r="J394" i="11"/>
  <c r="H394" i="11"/>
  <c r="G394" i="11"/>
  <c r="H444" i="11" s="1"/>
  <c r="E394" i="11"/>
  <c r="J393" i="11"/>
  <c r="H393" i="11"/>
  <c r="G393" i="11"/>
  <c r="E393" i="11"/>
  <c r="F393" i="11" s="1"/>
  <c r="J392" i="11"/>
  <c r="G392" i="11"/>
  <c r="F392" i="11"/>
  <c r="E392" i="11"/>
  <c r="J391" i="11"/>
  <c r="G391" i="11"/>
  <c r="H391" i="11" s="1"/>
  <c r="E391" i="11"/>
  <c r="J390" i="11"/>
  <c r="H390" i="11"/>
  <c r="G390" i="11"/>
  <c r="E390" i="11"/>
  <c r="J389" i="11"/>
  <c r="G389" i="11"/>
  <c r="E389" i="11"/>
  <c r="J388" i="11"/>
  <c r="G388" i="11"/>
  <c r="F388" i="11"/>
  <c r="E388" i="11"/>
  <c r="F438" i="11" s="1"/>
  <c r="J387" i="11"/>
  <c r="G387" i="11"/>
  <c r="F387" i="11"/>
  <c r="E387" i="11"/>
  <c r="J386" i="11"/>
  <c r="H386" i="11"/>
  <c r="G386" i="11"/>
  <c r="H436" i="11" s="1"/>
  <c r="E386" i="11"/>
  <c r="J385" i="11"/>
  <c r="H385" i="11"/>
  <c r="G385" i="11"/>
  <c r="E385" i="11"/>
  <c r="F385" i="11" s="1"/>
  <c r="J384" i="11"/>
  <c r="G384" i="11"/>
  <c r="H384" i="11" s="1"/>
  <c r="F384" i="11"/>
  <c r="E384" i="11"/>
  <c r="J383" i="11"/>
  <c r="G383" i="11"/>
  <c r="H383" i="11" s="1"/>
  <c r="E383" i="11"/>
  <c r="J382" i="11"/>
  <c r="G382" i="11"/>
  <c r="H382" i="11" s="1"/>
  <c r="E382" i="11"/>
  <c r="J381" i="11"/>
  <c r="G381" i="11"/>
  <c r="E381" i="11"/>
  <c r="J380" i="11"/>
  <c r="G380" i="11"/>
  <c r="F380" i="11"/>
  <c r="E380" i="11"/>
  <c r="F430" i="11" s="1"/>
  <c r="J379" i="11"/>
  <c r="G379" i="11"/>
  <c r="F379" i="11"/>
  <c r="E379" i="11"/>
  <c r="J378" i="11"/>
  <c r="H378" i="11"/>
  <c r="G378" i="11"/>
  <c r="H428" i="11" s="1"/>
  <c r="E378" i="11"/>
  <c r="F378" i="11" s="1"/>
  <c r="J377" i="11"/>
  <c r="H377" i="11"/>
  <c r="G377" i="11"/>
  <c r="E377" i="11"/>
  <c r="F377" i="11" s="1"/>
  <c r="J376" i="11"/>
  <c r="G376" i="11"/>
  <c r="E376" i="11"/>
  <c r="F376" i="11" s="1"/>
  <c r="J375" i="11"/>
  <c r="G375" i="11"/>
  <c r="H375" i="11" s="1"/>
  <c r="E375" i="11"/>
  <c r="J374" i="11"/>
  <c r="H374" i="11"/>
  <c r="G374" i="11"/>
  <c r="E374" i="11"/>
  <c r="J373" i="11"/>
  <c r="G373" i="11"/>
  <c r="E373" i="11"/>
  <c r="J372" i="11"/>
  <c r="G372" i="11"/>
  <c r="F372" i="11"/>
  <c r="E372" i="11"/>
  <c r="F422" i="11" s="1"/>
  <c r="J371" i="11"/>
  <c r="G371" i="11"/>
  <c r="F371" i="11"/>
  <c r="E371" i="11"/>
  <c r="J370" i="11"/>
  <c r="H370" i="11"/>
  <c r="G370" i="11"/>
  <c r="H420" i="11" s="1"/>
  <c r="E370" i="11"/>
  <c r="J369" i="11"/>
  <c r="H369" i="11"/>
  <c r="G369" i="11"/>
  <c r="E369" i="11"/>
  <c r="F369" i="11" s="1"/>
  <c r="J368" i="11"/>
  <c r="G368" i="11"/>
  <c r="F368" i="11"/>
  <c r="E368" i="11"/>
  <c r="J367" i="11"/>
  <c r="G367" i="11"/>
  <c r="H367" i="11" s="1"/>
  <c r="E367" i="11"/>
  <c r="J366" i="11"/>
  <c r="H366" i="11"/>
  <c r="G366" i="11"/>
  <c r="E366" i="11"/>
  <c r="J365" i="11"/>
  <c r="G365" i="11"/>
  <c r="E365" i="11"/>
  <c r="J364" i="11"/>
  <c r="G364" i="11"/>
  <c r="F364" i="11"/>
  <c r="E364" i="11"/>
  <c r="F414" i="11" s="1"/>
  <c r="J363" i="11"/>
  <c r="G363" i="11"/>
  <c r="F363" i="11"/>
  <c r="E363" i="11"/>
  <c r="J362" i="11"/>
  <c r="H362" i="11"/>
  <c r="G362" i="11"/>
  <c r="H412" i="11" s="1"/>
  <c r="E362" i="11"/>
  <c r="J361" i="11"/>
  <c r="H361" i="11"/>
  <c r="G361" i="11"/>
  <c r="E361" i="11"/>
  <c r="F361" i="11" s="1"/>
  <c r="J360" i="11"/>
  <c r="G360" i="11"/>
  <c r="F360" i="11"/>
  <c r="E360" i="11"/>
  <c r="J359" i="11"/>
  <c r="G359" i="11"/>
  <c r="H359" i="11" s="1"/>
  <c r="E359" i="11"/>
  <c r="J358" i="11"/>
  <c r="G358" i="11"/>
  <c r="H358" i="11" s="1"/>
  <c r="E358" i="11"/>
  <c r="J357" i="11"/>
  <c r="G357" i="11"/>
  <c r="E357" i="11"/>
  <c r="J356" i="11"/>
  <c r="G356" i="11"/>
  <c r="F356" i="11"/>
  <c r="E356" i="11"/>
  <c r="F406" i="11" s="1"/>
  <c r="J355" i="11"/>
  <c r="G355" i="11"/>
  <c r="F355" i="11"/>
  <c r="E355" i="11"/>
  <c r="J354" i="11"/>
  <c r="H354" i="11"/>
  <c r="G354" i="11"/>
  <c r="H404" i="11" s="1"/>
  <c r="E354" i="11"/>
  <c r="J353" i="11"/>
  <c r="H353" i="11"/>
  <c r="G353" i="11"/>
  <c r="E353" i="11"/>
  <c r="F353" i="11" s="1"/>
  <c r="J352" i="11"/>
  <c r="G352" i="11"/>
  <c r="H352" i="11" s="1"/>
  <c r="E352" i="11"/>
  <c r="F352" i="11" s="1"/>
  <c r="J351" i="11"/>
  <c r="G351" i="11"/>
  <c r="H351" i="11" s="1"/>
  <c r="E351" i="11"/>
  <c r="J350" i="11"/>
  <c r="G350" i="11"/>
  <c r="H350" i="11" s="1"/>
  <c r="E350" i="11"/>
  <c r="J349" i="11"/>
  <c r="G349" i="11"/>
  <c r="E349" i="11"/>
  <c r="J348" i="11"/>
  <c r="G348" i="11"/>
  <c r="F348" i="11"/>
  <c r="E348" i="11"/>
  <c r="F398" i="11" s="1"/>
  <c r="J347" i="11"/>
  <c r="G347" i="11"/>
  <c r="F347" i="11"/>
  <c r="E347" i="11"/>
  <c r="J346" i="11"/>
  <c r="H346" i="11"/>
  <c r="G346" i="11"/>
  <c r="H396" i="11" s="1"/>
  <c r="E346" i="11"/>
  <c r="F346" i="11" s="1"/>
  <c r="J345" i="11"/>
  <c r="H345" i="11"/>
  <c r="G345" i="11"/>
  <c r="E345" i="11"/>
  <c r="F345" i="11" s="1"/>
  <c r="J344" i="11"/>
  <c r="G344" i="11"/>
  <c r="E344" i="11"/>
  <c r="F344" i="11" s="1"/>
  <c r="J343" i="11"/>
  <c r="G343" i="11"/>
  <c r="H343" i="11" s="1"/>
  <c r="E343" i="11"/>
  <c r="J342" i="11"/>
  <c r="H342" i="11"/>
  <c r="G342" i="11"/>
  <c r="E342" i="11"/>
  <c r="J341" i="11"/>
  <c r="G341" i="11"/>
  <c r="E341" i="11"/>
  <c r="J340" i="11"/>
  <c r="G340" i="11"/>
  <c r="F340" i="11"/>
  <c r="E340" i="11"/>
  <c r="F390" i="11" s="1"/>
  <c r="J339" i="11"/>
  <c r="G339" i="11"/>
  <c r="F339" i="11"/>
  <c r="E339" i="11"/>
  <c r="J338" i="11"/>
  <c r="H338" i="11"/>
  <c r="G338" i="11"/>
  <c r="H388" i="11" s="1"/>
  <c r="E338" i="11"/>
  <c r="J337" i="11"/>
  <c r="H337" i="11"/>
  <c r="G337" i="11"/>
  <c r="E337" i="11"/>
  <c r="F337" i="11" s="1"/>
  <c r="J336" i="11"/>
  <c r="G336" i="11"/>
  <c r="F336" i="11"/>
  <c r="E336" i="11"/>
  <c r="J335" i="11"/>
  <c r="G335" i="11"/>
  <c r="H335" i="11" s="1"/>
  <c r="E335" i="11"/>
  <c r="J334" i="11"/>
  <c r="H334" i="11"/>
  <c r="G334" i="11"/>
  <c r="E334" i="11"/>
  <c r="J333" i="11"/>
  <c r="G333" i="11"/>
  <c r="E333" i="11"/>
  <c r="J332" i="11"/>
  <c r="G332" i="11"/>
  <c r="F332" i="11"/>
  <c r="E332" i="11"/>
  <c r="F382" i="11" s="1"/>
  <c r="J331" i="11"/>
  <c r="G331" i="11"/>
  <c r="F331" i="11"/>
  <c r="E331" i="11"/>
  <c r="J330" i="11"/>
  <c r="H330" i="11"/>
  <c r="G330" i="11"/>
  <c r="H380" i="11" s="1"/>
  <c r="E330" i="11"/>
  <c r="J329" i="11"/>
  <c r="H329" i="11"/>
  <c r="G329" i="11"/>
  <c r="E329" i="11"/>
  <c r="F329" i="11" s="1"/>
  <c r="J328" i="11"/>
  <c r="G328" i="11"/>
  <c r="F328" i="11"/>
  <c r="E328" i="11"/>
  <c r="J327" i="11"/>
  <c r="G327" i="11"/>
  <c r="H327" i="11" s="1"/>
  <c r="E327" i="11"/>
  <c r="J326" i="11"/>
  <c r="G326" i="11"/>
  <c r="H326" i="11" s="1"/>
  <c r="E326" i="11"/>
  <c r="J325" i="11"/>
  <c r="G325" i="11"/>
  <c r="E325" i="11"/>
  <c r="J324" i="11"/>
  <c r="G324" i="11"/>
  <c r="F324" i="11"/>
  <c r="E324" i="11"/>
  <c r="F374" i="11" s="1"/>
  <c r="J323" i="11"/>
  <c r="G323" i="11"/>
  <c r="F323" i="11"/>
  <c r="E323" i="11"/>
  <c r="J322" i="11"/>
  <c r="H322" i="11"/>
  <c r="G322" i="11"/>
  <c r="H372" i="11" s="1"/>
  <c r="E322" i="11"/>
  <c r="J321" i="11"/>
  <c r="H321" i="11"/>
  <c r="G321" i="11"/>
  <c r="E321" i="11"/>
  <c r="F321" i="11" s="1"/>
  <c r="J320" i="11"/>
  <c r="G320" i="11"/>
  <c r="H320" i="11" s="1"/>
  <c r="E320" i="11"/>
  <c r="F320" i="11" s="1"/>
  <c r="J319" i="11"/>
  <c r="G319" i="11"/>
  <c r="H319" i="11" s="1"/>
  <c r="E319" i="11"/>
  <c r="J318" i="11"/>
  <c r="G318" i="11"/>
  <c r="H318" i="11" s="1"/>
  <c r="E318" i="11"/>
  <c r="J317" i="11"/>
  <c r="G317" i="11"/>
  <c r="E317" i="11"/>
  <c r="J316" i="11"/>
  <c r="G316" i="11"/>
  <c r="F316" i="11"/>
  <c r="E316" i="11"/>
  <c r="F366" i="11" s="1"/>
  <c r="J315" i="11"/>
  <c r="G315" i="11"/>
  <c r="F315" i="11"/>
  <c r="E315" i="11"/>
  <c r="J314" i="11"/>
  <c r="H314" i="11"/>
  <c r="G314" i="11"/>
  <c r="H364" i="11" s="1"/>
  <c r="E314" i="11"/>
  <c r="F314" i="11" s="1"/>
  <c r="J313" i="11"/>
  <c r="H313" i="11"/>
  <c r="G313" i="11"/>
  <c r="E313" i="11"/>
  <c r="F313" i="11" s="1"/>
  <c r="J312" i="11"/>
  <c r="G312" i="11"/>
  <c r="E312" i="11"/>
  <c r="F312" i="11" s="1"/>
  <c r="J311" i="11"/>
  <c r="G311" i="11"/>
  <c r="H311" i="11" s="1"/>
  <c r="E311" i="11"/>
  <c r="J310" i="11"/>
  <c r="G310" i="11"/>
  <c r="H310" i="11" s="1"/>
  <c r="E310" i="11"/>
  <c r="J309" i="11"/>
  <c r="G309" i="11"/>
  <c r="E309" i="11"/>
  <c r="J308" i="11"/>
  <c r="G308" i="11"/>
  <c r="F308" i="11"/>
  <c r="E308" i="11"/>
  <c r="F358" i="11" s="1"/>
  <c r="J307" i="11"/>
  <c r="G307" i="11"/>
  <c r="F307" i="11"/>
  <c r="E307" i="11"/>
  <c r="J306" i="11"/>
  <c r="H306" i="11"/>
  <c r="G306" i="11"/>
  <c r="H356" i="11" s="1"/>
  <c r="E306" i="11"/>
  <c r="J305" i="11"/>
  <c r="H305" i="11"/>
  <c r="G305" i="11"/>
  <c r="E305" i="11"/>
  <c r="F305" i="11" s="1"/>
  <c r="J304" i="11"/>
  <c r="G304" i="11"/>
  <c r="E304" i="11"/>
  <c r="F304" i="11" s="1"/>
  <c r="J303" i="11"/>
  <c r="G303" i="11"/>
  <c r="H303" i="11" s="1"/>
  <c r="E303" i="11"/>
  <c r="J302" i="11"/>
  <c r="H302" i="11"/>
  <c r="G302" i="11"/>
  <c r="E302" i="11"/>
  <c r="J301" i="11"/>
  <c r="G301" i="11"/>
  <c r="E301" i="11"/>
  <c r="J300" i="11"/>
  <c r="G300" i="11"/>
  <c r="F300" i="11"/>
  <c r="E300" i="11"/>
  <c r="F350" i="11" s="1"/>
  <c r="J299" i="11"/>
  <c r="G299" i="11"/>
  <c r="E299" i="11"/>
  <c r="J298" i="11"/>
  <c r="H298" i="11"/>
  <c r="G298" i="11"/>
  <c r="H348" i="11" s="1"/>
  <c r="E298" i="11"/>
  <c r="J297" i="11"/>
  <c r="G297" i="11"/>
  <c r="E297" i="11"/>
  <c r="F297" i="11" s="1"/>
  <c r="J296" i="11"/>
  <c r="G296" i="11"/>
  <c r="F296" i="11"/>
  <c r="E296" i="11"/>
  <c r="J295" i="11"/>
  <c r="G295" i="11"/>
  <c r="H295" i="11" s="1"/>
  <c r="E295" i="11"/>
  <c r="J294" i="11"/>
  <c r="G294" i="11"/>
  <c r="H294" i="11" s="1"/>
  <c r="E294" i="11"/>
  <c r="J293" i="11"/>
  <c r="G293" i="11"/>
  <c r="E293" i="11"/>
  <c r="J292" i="11"/>
  <c r="G292" i="11"/>
  <c r="F292" i="11"/>
  <c r="E292" i="11"/>
  <c r="F342" i="11" s="1"/>
  <c r="J291" i="11"/>
  <c r="G291" i="11"/>
  <c r="E291" i="11"/>
  <c r="J290" i="11"/>
  <c r="H290" i="11"/>
  <c r="G290" i="11"/>
  <c r="H340" i="11" s="1"/>
  <c r="E290" i="11"/>
  <c r="J289" i="11"/>
  <c r="G289" i="11"/>
  <c r="E289" i="11"/>
  <c r="F289" i="11" s="1"/>
  <c r="J288" i="11"/>
  <c r="G288" i="11"/>
  <c r="H288" i="11" s="1"/>
  <c r="E288" i="11"/>
  <c r="F288" i="11" s="1"/>
  <c r="J287" i="11"/>
  <c r="G287" i="11"/>
  <c r="H287" i="11" s="1"/>
  <c r="E287" i="11"/>
  <c r="J286" i="11"/>
  <c r="G286" i="11"/>
  <c r="H286" i="11" s="1"/>
  <c r="E286" i="11"/>
  <c r="J285" i="11"/>
  <c r="G285" i="11"/>
  <c r="E285" i="11"/>
  <c r="J284" i="11"/>
  <c r="G284" i="11"/>
  <c r="F284" i="11"/>
  <c r="E284" i="11"/>
  <c r="F334" i="11" s="1"/>
  <c r="J283" i="11"/>
  <c r="G283" i="11"/>
  <c r="E283" i="11"/>
  <c r="J282" i="11"/>
  <c r="H282" i="11"/>
  <c r="G282" i="11"/>
  <c r="H332" i="11" s="1"/>
  <c r="E282" i="11"/>
  <c r="F282" i="11" s="1"/>
  <c r="J281" i="11"/>
  <c r="G281" i="11"/>
  <c r="E281" i="11"/>
  <c r="F281" i="11" s="1"/>
  <c r="J280" i="11"/>
  <c r="G280" i="11"/>
  <c r="E280" i="11"/>
  <c r="F280" i="11" s="1"/>
  <c r="J279" i="11"/>
  <c r="G279" i="11"/>
  <c r="H279" i="11" s="1"/>
  <c r="E279" i="11"/>
  <c r="J278" i="11"/>
  <c r="G278" i="11"/>
  <c r="H278" i="11" s="1"/>
  <c r="E278" i="11"/>
  <c r="J277" i="11"/>
  <c r="G277" i="11"/>
  <c r="E277" i="11"/>
  <c r="J276" i="11"/>
  <c r="G276" i="11"/>
  <c r="F276" i="11"/>
  <c r="E276" i="11"/>
  <c r="F326" i="11" s="1"/>
  <c r="J275" i="11"/>
  <c r="G275" i="11"/>
  <c r="E275" i="11"/>
  <c r="J274" i="11"/>
  <c r="H274" i="11"/>
  <c r="G274" i="11"/>
  <c r="H324" i="11" s="1"/>
  <c r="E274" i="11"/>
  <c r="J273" i="11"/>
  <c r="H273" i="11"/>
  <c r="G273" i="11"/>
  <c r="E273" i="11"/>
  <c r="F273" i="11" s="1"/>
  <c r="J272" i="11"/>
  <c r="G272" i="11"/>
  <c r="E272" i="11"/>
  <c r="F272" i="11" s="1"/>
  <c r="J271" i="11"/>
  <c r="G271" i="11"/>
  <c r="H271" i="11" s="1"/>
  <c r="E271" i="11"/>
  <c r="J270" i="11"/>
  <c r="H270" i="11"/>
  <c r="G270" i="11"/>
  <c r="E270" i="11"/>
  <c r="J269" i="11"/>
  <c r="G269" i="11"/>
  <c r="E269" i="11"/>
  <c r="J268" i="11"/>
  <c r="G268" i="11"/>
  <c r="F268" i="11"/>
  <c r="E268" i="11"/>
  <c r="F318" i="11" s="1"/>
  <c r="J267" i="11"/>
  <c r="G267" i="11"/>
  <c r="E267" i="11"/>
  <c r="J266" i="11"/>
  <c r="H266" i="11"/>
  <c r="G266" i="11"/>
  <c r="H316" i="11" s="1"/>
  <c r="E266" i="11"/>
  <c r="J265" i="11"/>
  <c r="G265" i="11"/>
  <c r="E265" i="11"/>
  <c r="F265" i="11" s="1"/>
  <c r="J264" i="11"/>
  <c r="G264" i="11"/>
  <c r="F264" i="11"/>
  <c r="E264" i="11"/>
  <c r="J263" i="11"/>
  <c r="G263" i="11"/>
  <c r="H263" i="11" s="1"/>
  <c r="E263" i="11"/>
  <c r="J262" i="11"/>
  <c r="G262" i="11"/>
  <c r="H262" i="11" s="1"/>
  <c r="E262" i="11"/>
  <c r="J261" i="11"/>
  <c r="G261" i="11"/>
  <c r="E261" i="11"/>
  <c r="J260" i="11"/>
  <c r="G260" i="11"/>
  <c r="F260" i="11"/>
  <c r="E260" i="11"/>
  <c r="F310" i="11" s="1"/>
  <c r="J259" i="11"/>
  <c r="G259" i="11"/>
  <c r="E259" i="11"/>
  <c r="J258" i="11"/>
  <c r="H258" i="11"/>
  <c r="G258" i="11"/>
  <c r="H308" i="11" s="1"/>
  <c r="E258" i="11"/>
  <c r="J257" i="11"/>
  <c r="G257" i="11"/>
  <c r="E257" i="11"/>
  <c r="F257" i="11" s="1"/>
  <c r="J256" i="11"/>
  <c r="G256" i="11"/>
  <c r="H256" i="11" s="1"/>
  <c r="E256" i="11"/>
  <c r="F256" i="11" s="1"/>
  <c r="J255" i="11"/>
  <c r="G255" i="11"/>
  <c r="H255" i="11" s="1"/>
  <c r="E255" i="11"/>
  <c r="J254" i="11"/>
  <c r="G254" i="11"/>
  <c r="H254" i="11" s="1"/>
  <c r="E254" i="11"/>
  <c r="J253" i="11"/>
  <c r="G253" i="11"/>
  <c r="E253" i="11"/>
  <c r="J252" i="11"/>
  <c r="G252" i="11"/>
  <c r="F252" i="11"/>
  <c r="E252" i="11"/>
  <c r="F302" i="11" s="1"/>
  <c r="J251" i="11"/>
  <c r="G251" i="11"/>
  <c r="E251" i="11"/>
  <c r="J250" i="11"/>
  <c r="H250" i="11"/>
  <c r="G250" i="11"/>
  <c r="H300" i="11" s="1"/>
  <c r="E250" i="11"/>
  <c r="F250" i="11" s="1"/>
  <c r="J249" i="11"/>
  <c r="G249" i="11"/>
  <c r="E249" i="11"/>
  <c r="F249" i="11" s="1"/>
  <c r="J248" i="11"/>
  <c r="G248" i="11"/>
  <c r="E248" i="11"/>
  <c r="F248" i="11" s="1"/>
  <c r="J247" i="11"/>
  <c r="G247" i="11"/>
  <c r="H247" i="11" s="1"/>
  <c r="E247" i="11"/>
  <c r="J246" i="11"/>
  <c r="G246" i="11"/>
  <c r="H246" i="11" s="1"/>
  <c r="E246" i="11"/>
  <c r="J245" i="11"/>
  <c r="G245" i="11"/>
  <c r="E245" i="11"/>
  <c r="J244" i="11"/>
  <c r="G244" i="11"/>
  <c r="F244" i="11"/>
  <c r="E244" i="11"/>
  <c r="F294" i="11" s="1"/>
  <c r="J243" i="11"/>
  <c r="G243" i="11"/>
  <c r="E243" i="11"/>
  <c r="J242" i="11"/>
  <c r="H242" i="11"/>
  <c r="G242" i="11"/>
  <c r="H292" i="11" s="1"/>
  <c r="E242" i="11"/>
  <c r="J241" i="11"/>
  <c r="H241" i="11"/>
  <c r="G241" i="11"/>
  <c r="E241" i="11"/>
  <c r="F241" i="11" s="1"/>
  <c r="J240" i="11"/>
  <c r="G240" i="11"/>
  <c r="E240" i="11"/>
  <c r="F240" i="11" s="1"/>
  <c r="J239" i="11"/>
  <c r="G239" i="11"/>
  <c r="E239" i="11"/>
  <c r="J238" i="11"/>
  <c r="G238" i="11"/>
  <c r="H238" i="11" s="1"/>
  <c r="E238" i="11"/>
  <c r="J237" i="11"/>
  <c r="G237" i="11"/>
  <c r="E237" i="11"/>
  <c r="J236" i="11"/>
  <c r="G236" i="11"/>
  <c r="F236" i="11"/>
  <c r="E236" i="11"/>
  <c r="F286" i="11" s="1"/>
  <c r="J235" i="11"/>
  <c r="G235" i="11"/>
  <c r="E235" i="11"/>
  <c r="J234" i="11"/>
  <c r="H234" i="11"/>
  <c r="G234" i="11"/>
  <c r="H284" i="11" s="1"/>
  <c r="E234" i="11"/>
  <c r="J233" i="11"/>
  <c r="G233" i="11"/>
  <c r="E233" i="11"/>
  <c r="J232" i="11"/>
  <c r="G232" i="11"/>
  <c r="E232" i="11"/>
  <c r="F232" i="11" s="1"/>
  <c r="J231" i="11"/>
  <c r="G231" i="11"/>
  <c r="H231" i="11" s="1"/>
  <c r="E231" i="11"/>
  <c r="J230" i="11"/>
  <c r="G230" i="11"/>
  <c r="H230" i="11" s="1"/>
  <c r="E230" i="11"/>
  <c r="J229" i="11"/>
  <c r="G229" i="11"/>
  <c r="E229" i="11"/>
  <c r="J228" i="11"/>
  <c r="G228" i="11"/>
  <c r="F228" i="11"/>
  <c r="E228" i="11"/>
  <c r="F278" i="11" s="1"/>
  <c r="J227" i="11"/>
  <c r="G227" i="11"/>
  <c r="E227" i="11"/>
  <c r="J226" i="11"/>
  <c r="H226" i="11"/>
  <c r="G226" i="11"/>
  <c r="H276" i="11" s="1"/>
  <c r="E226" i="11"/>
  <c r="J225" i="11"/>
  <c r="G225" i="11"/>
  <c r="E225" i="11"/>
  <c r="F225" i="11" s="1"/>
  <c r="J224" i="11"/>
  <c r="G224" i="11"/>
  <c r="H224" i="11" s="1"/>
  <c r="E224" i="11"/>
  <c r="F224" i="11" s="1"/>
  <c r="J223" i="11"/>
  <c r="G223" i="11"/>
  <c r="H223" i="11" s="1"/>
  <c r="E223" i="11"/>
  <c r="J222" i="11"/>
  <c r="G222" i="11"/>
  <c r="H222" i="11" s="1"/>
  <c r="E222" i="11"/>
  <c r="J221" i="11"/>
  <c r="G221" i="11"/>
  <c r="E221" i="11"/>
  <c r="J220" i="11"/>
  <c r="G220" i="11"/>
  <c r="F220" i="11"/>
  <c r="E220" i="11"/>
  <c r="F270" i="11" s="1"/>
  <c r="J219" i="11"/>
  <c r="G219" i="11"/>
  <c r="E219" i="11"/>
  <c r="J218" i="11"/>
  <c r="H218" i="11"/>
  <c r="G218" i="11"/>
  <c r="H268" i="11" s="1"/>
  <c r="E218" i="11"/>
  <c r="F218" i="11" s="1"/>
  <c r="J217" i="11"/>
  <c r="G217" i="11"/>
  <c r="E217" i="11"/>
  <c r="F217" i="11" s="1"/>
  <c r="J216" i="11"/>
  <c r="G216" i="11"/>
  <c r="E216" i="11"/>
  <c r="F216" i="11" s="1"/>
  <c r="J215" i="11"/>
  <c r="G215" i="11"/>
  <c r="H215" i="11" s="1"/>
  <c r="E215" i="11"/>
  <c r="J214" i="11"/>
  <c r="G214" i="11"/>
  <c r="H214" i="11" s="1"/>
  <c r="E214" i="11"/>
  <c r="J213" i="11"/>
  <c r="G213" i="11"/>
  <c r="E213" i="11"/>
  <c r="J212" i="11"/>
  <c r="G212" i="11"/>
  <c r="F212" i="11"/>
  <c r="E212" i="11"/>
  <c r="F262" i="11" s="1"/>
  <c r="J211" i="11"/>
  <c r="G211" i="11"/>
  <c r="E211" i="11"/>
  <c r="J210" i="11"/>
  <c r="H210" i="11"/>
  <c r="G210" i="11"/>
  <c r="H260" i="11" s="1"/>
  <c r="E210" i="11"/>
  <c r="J209" i="11"/>
  <c r="H209" i="11"/>
  <c r="G209" i="11"/>
  <c r="E209" i="11"/>
  <c r="F209" i="11" s="1"/>
  <c r="J208" i="11"/>
  <c r="G208" i="11"/>
  <c r="E208" i="11"/>
  <c r="F208" i="11" s="1"/>
  <c r="J207" i="11"/>
  <c r="G207" i="11"/>
  <c r="E207" i="11"/>
  <c r="J206" i="11"/>
  <c r="G206" i="11"/>
  <c r="H206" i="11" s="1"/>
  <c r="E206" i="11"/>
  <c r="J205" i="11"/>
  <c r="G205" i="11"/>
  <c r="E205" i="11"/>
  <c r="J204" i="11"/>
  <c r="G204" i="11"/>
  <c r="F204" i="11"/>
  <c r="E204" i="11"/>
  <c r="F254" i="11" s="1"/>
  <c r="J203" i="11"/>
  <c r="G203" i="11"/>
  <c r="E203" i="11"/>
  <c r="J202" i="11"/>
  <c r="H202" i="11"/>
  <c r="G202" i="11"/>
  <c r="H252" i="11" s="1"/>
  <c r="E202" i="11"/>
  <c r="J201" i="11"/>
  <c r="G201" i="11"/>
  <c r="E201" i="11"/>
  <c r="J200" i="11"/>
  <c r="G200" i="11"/>
  <c r="E200" i="11"/>
  <c r="F200" i="11" s="1"/>
  <c r="J199" i="11"/>
  <c r="G199" i="11"/>
  <c r="H199" i="11" s="1"/>
  <c r="E199" i="11"/>
  <c r="J198" i="11"/>
  <c r="G198" i="11"/>
  <c r="H198" i="11" s="1"/>
  <c r="E198" i="11"/>
  <c r="J197" i="11"/>
  <c r="G197" i="11"/>
  <c r="E197" i="11"/>
  <c r="J196" i="11"/>
  <c r="G196" i="11"/>
  <c r="F196" i="11"/>
  <c r="E196" i="11"/>
  <c r="F246" i="11" s="1"/>
  <c r="J195" i="11"/>
  <c r="G195" i="11"/>
  <c r="E195" i="11"/>
  <c r="J194" i="11"/>
  <c r="H194" i="11"/>
  <c r="G194" i="11"/>
  <c r="H244" i="11" s="1"/>
  <c r="E194" i="11"/>
  <c r="J193" i="11"/>
  <c r="G193" i="11"/>
  <c r="E193" i="11"/>
  <c r="F193" i="11" s="1"/>
  <c r="J192" i="11"/>
  <c r="G192" i="11"/>
  <c r="H192" i="11" s="1"/>
  <c r="E192" i="11"/>
  <c r="F192" i="11" s="1"/>
  <c r="J191" i="11"/>
  <c r="G191" i="11"/>
  <c r="H191" i="11" s="1"/>
  <c r="E191" i="11"/>
  <c r="J190" i="11"/>
  <c r="G190" i="11"/>
  <c r="H190" i="11" s="1"/>
  <c r="E190" i="11"/>
  <c r="J189" i="11"/>
  <c r="G189" i="11"/>
  <c r="E189" i="11"/>
  <c r="J188" i="11"/>
  <c r="G188" i="11"/>
  <c r="F188" i="11"/>
  <c r="E188" i="11"/>
  <c r="F238" i="11" s="1"/>
  <c r="J187" i="11"/>
  <c r="G187" i="11"/>
  <c r="E187" i="11"/>
  <c r="J186" i="11"/>
  <c r="H186" i="11"/>
  <c r="G186" i="11"/>
  <c r="H236" i="11" s="1"/>
  <c r="E186" i="11"/>
  <c r="F186" i="11" s="1"/>
  <c r="J185" i="11"/>
  <c r="G185" i="11"/>
  <c r="E185" i="11"/>
  <c r="F185" i="11" s="1"/>
  <c r="J184" i="11"/>
  <c r="G184" i="11"/>
  <c r="E184" i="11"/>
  <c r="F184" i="11" s="1"/>
  <c r="J183" i="11"/>
  <c r="G183" i="11"/>
  <c r="H183" i="11" s="1"/>
  <c r="E183" i="11"/>
  <c r="J182" i="11"/>
  <c r="G182" i="11"/>
  <c r="H182" i="11" s="1"/>
  <c r="E182" i="11"/>
  <c r="J181" i="11"/>
  <c r="G181" i="11"/>
  <c r="E181" i="11"/>
  <c r="J180" i="11"/>
  <c r="G180" i="11"/>
  <c r="F180" i="11"/>
  <c r="E180" i="11"/>
  <c r="F230" i="11" s="1"/>
  <c r="J179" i="11"/>
  <c r="G179" i="11"/>
  <c r="E179" i="11"/>
  <c r="J178" i="11"/>
  <c r="H178" i="11"/>
  <c r="G178" i="11"/>
  <c r="H228" i="11" s="1"/>
  <c r="E178" i="11"/>
  <c r="J177" i="11"/>
  <c r="H177" i="11"/>
  <c r="G177" i="11"/>
  <c r="E177" i="11"/>
  <c r="F177" i="11" s="1"/>
  <c r="J176" i="11"/>
  <c r="G176" i="11"/>
  <c r="E176" i="11"/>
  <c r="F176" i="11" s="1"/>
  <c r="J175" i="11"/>
  <c r="G175" i="11"/>
  <c r="E175" i="11"/>
  <c r="J174" i="11"/>
  <c r="G174" i="11"/>
  <c r="H174" i="11" s="1"/>
  <c r="E174" i="11"/>
  <c r="J173" i="11"/>
  <c r="G173" i="11"/>
  <c r="E173" i="11"/>
  <c r="J172" i="11"/>
  <c r="G172" i="11"/>
  <c r="F172" i="11"/>
  <c r="E172" i="11"/>
  <c r="F222" i="11" s="1"/>
  <c r="J171" i="11"/>
  <c r="G171" i="11"/>
  <c r="E171" i="11"/>
  <c r="J170" i="11"/>
  <c r="H170" i="11"/>
  <c r="G170" i="11"/>
  <c r="H220" i="11" s="1"/>
  <c r="E170" i="11"/>
  <c r="J169" i="11"/>
  <c r="G169" i="11"/>
  <c r="E169" i="11"/>
  <c r="J168" i="11"/>
  <c r="G168" i="11"/>
  <c r="E168" i="11"/>
  <c r="F168" i="11" s="1"/>
  <c r="J167" i="11"/>
  <c r="G167" i="11"/>
  <c r="H167" i="11" s="1"/>
  <c r="E167" i="11"/>
  <c r="J166" i="11"/>
  <c r="G166" i="11"/>
  <c r="H166" i="11" s="1"/>
  <c r="E166" i="11"/>
  <c r="J165" i="11"/>
  <c r="G165" i="11"/>
  <c r="E165" i="11"/>
  <c r="J164" i="11"/>
  <c r="G164" i="11"/>
  <c r="F164" i="11"/>
  <c r="E164" i="11"/>
  <c r="F214" i="11" s="1"/>
  <c r="J163" i="11"/>
  <c r="G163" i="11"/>
  <c r="E163" i="11"/>
  <c r="J162" i="11"/>
  <c r="H162" i="11"/>
  <c r="G162" i="11"/>
  <c r="H212" i="11" s="1"/>
  <c r="E162" i="11"/>
  <c r="J161" i="11"/>
  <c r="G161" i="11"/>
  <c r="E161" i="11"/>
  <c r="F161" i="11" s="1"/>
  <c r="J160" i="11"/>
  <c r="G160" i="11"/>
  <c r="H160" i="11" s="1"/>
  <c r="E160" i="11"/>
  <c r="F160" i="11" s="1"/>
  <c r="J159" i="11"/>
  <c r="G159" i="11"/>
  <c r="H159" i="11" s="1"/>
  <c r="E159" i="11"/>
  <c r="J158" i="11"/>
  <c r="G158" i="11"/>
  <c r="H158" i="11" s="1"/>
  <c r="E158" i="11"/>
  <c r="J157" i="11"/>
  <c r="G157" i="11"/>
  <c r="E157" i="11"/>
  <c r="J156" i="11"/>
  <c r="G156" i="11"/>
  <c r="F156" i="11"/>
  <c r="E156" i="11"/>
  <c r="F206" i="11" s="1"/>
  <c r="J155" i="11"/>
  <c r="G155" i="11"/>
  <c r="E155" i="11"/>
  <c r="J154" i="11"/>
  <c r="H154" i="11"/>
  <c r="G154" i="11"/>
  <c r="H204" i="11" s="1"/>
  <c r="E154" i="11"/>
  <c r="F154" i="11" s="1"/>
  <c r="J153" i="11"/>
  <c r="G153" i="11"/>
  <c r="E153" i="11"/>
  <c r="F153" i="11" s="1"/>
  <c r="J152" i="11"/>
  <c r="G152" i="11"/>
  <c r="E152" i="11"/>
  <c r="F152" i="11" s="1"/>
  <c r="J151" i="11"/>
  <c r="G151" i="11"/>
  <c r="H151" i="11" s="1"/>
  <c r="E151" i="11"/>
  <c r="J150" i="11"/>
  <c r="G150" i="11"/>
  <c r="H150" i="11" s="1"/>
  <c r="E150" i="11"/>
  <c r="J149" i="11"/>
  <c r="G149" i="11"/>
  <c r="E149" i="11"/>
  <c r="J148" i="11"/>
  <c r="G148" i="11"/>
  <c r="F148" i="11"/>
  <c r="E148" i="11"/>
  <c r="F198" i="11" s="1"/>
  <c r="J147" i="11"/>
  <c r="G147" i="11"/>
  <c r="E147" i="11"/>
  <c r="J146" i="11"/>
  <c r="H146" i="11"/>
  <c r="G146" i="11"/>
  <c r="H196" i="11" s="1"/>
  <c r="E146" i="11"/>
  <c r="J145" i="11"/>
  <c r="H145" i="11"/>
  <c r="G145" i="11"/>
  <c r="E145" i="11"/>
  <c r="F145" i="11" s="1"/>
  <c r="J144" i="11"/>
  <c r="G144" i="11"/>
  <c r="E144" i="11"/>
  <c r="F144" i="11" s="1"/>
  <c r="J143" i="11"/>
  <c r="G143" i="11"/>
  <c r="E143" i="11"/>
  <c r="J142" i="11"/>
  <c r="G142" i="11"/>
  <c r="H142" i="11" s="1"/>
  <c r="E142" i="11"/>
  <c r="J141" i="11"/>
  <c r="G141" i="11"/>
  <c r="E141" i="11"/>
  <c r="J140" i="11"/>
  <c r="G140" i="11"/>
  <c r="F140" i="11"/>
  <c r="E140" i="11"/>
  <c r="F190" i="11" s="1"/>
  <c r="J139" i="11"/>
  <c r="G139" i="11"/>
  <c r="E139" i="11"/>
  <c r="J138" i="11"/>
  <c r="H138" i="11"/>
  <c r="G138" i="11"/>
  <c r="H188" i="11" s="1"/>
  <c r="E138" i="11"/>
  <c r="J137" i="11"/>
  <c r="H137" i="11"/>
  <c r="G137" i="11"/>
  <c r="E137" i="11"/>
  <c r="J136" i="11"/>
  <c r="G136" i="11"/>
  <c r="E136" i="11"/>
  <c r="F136" i="11" s="1"/>
  <c r="J135" i="11"/>
  <c r="G135" i="11"/>
  <c r="H135" i="11" s="1"/>
  <c r="E135" i="11"/>
  <c r="J134" i="11"/>
  <c r="G134" i="11"/>
  <c r="H134" i="11" s="1"/>
  <c r="E134" i="11"/>
  <c r="J133" i="11"/>
  <c r="G133" i="11"/>
  <c r="E133" i="11"/>
  <c r="J132" i="11"/>
  <c r="G132" i="11"/>
  <c r="F132" i="11"/>
  <c r="E132" i="11"/>
  <c r="F182" i="11" s="1"/>
  <c r="J131" i="11"/>
  <c r="G131" i="11"/>
  <c r="E131" i="11"/>
  <c r="J130" i="11"/>
  <c r="H130" i="11"/>
  <c r="G130" i="11"/>
  <c r="H180" i="11" s="1"/>
  <c r="E130" i="11"/>
  <c r="J129" i="11"/>
  <c r="H129" i="11"/>
  <c r="G129" i="11"/>
  <c r="E129" i="11"/>
  <c r="F129" i="11" s="1"/>
  <c r="J128" i="11"/>
  <c r="G128" i="11"/>
  <c r="H128" i="11" s="1"/>
  <c r="E128" i="11"/>
  <c r="F128" i="11" s="1"/>
  <c r="J127" i="11"/>
  <c r="G127" i="11"/>
  <c r="H127" i="11" s="1"/>
  <c r="E127" i="11"/>
  <c r="J126" i="11"/>
  <c r="G126" i="11"/>
  <c r="H126" i="11" s="1"/>
  <c r="E126" i="11"/>
  <c r="J125" i="11"/>
  <c r="G125" i="11"/>
  <c r="E125" i="11"/>
  <c r="J124" i="11"/>
  <c r="G124" i="11"/>
  <c r="F124" i="11"/>
  <c r="E124" i="11"/>
  <c r="F174" i="11" s="1"/>
  <c r="J123" i="11"/>
  <c r="G123" i="11"/>
  <c r="E123" i="11"/>
  <c r="J122" i="11"/>
  <c r="H122" i="11"/>
  <c r="G122" i="11"/>
  <c r="H172" i="11" s="1"/>
  <c r="E122" i="11"/>
  <c r="F122" i="11" s="1"/>
  <c r="J121" i="11"/>
  <c r="H121" i="11"/>
  <c r="G121" i="11"/>
  <c r="E121" i="11"/>
  <c r="F121" i="11" s="1"/>
  <c r="J120" i="11"/>
  <c r="G120" i="11"/>
  <c r="E120" i="11"/>
  <c r="F120" i="11" s="1"/>
  <c r="J119" i="11"/>
  <c r="G119" i="11"/>
  <c r="H119" i="11" s="1"/>
  <c r="E119" i="11"/>
  <c r="J118" i="11"/>
  <c r="G118" i="11"/>
  <c r="H118" i="11" s="1"/>
  <c r="E118" i="11"/>
  <c r="J117" i="11"/>
  <c r="G117" i="11"/>
  <c r="E117" i="11"/>
  <c r="J116" i="11"/>
  <c r="G116" i="11"/>
  <c r="F116" i="11"/>
  <c r="E116" i="11"/>
  <c r="F166" i="11" s="1"/>
  <c r="J115" i="11"/>
  <c r="G115" i="11"/>
  <c r="E115" i="11"/>
  <c r="J114" i="11"/>
  <c r="H114" i="11"/>
  <c r="G114" i="11"/>
  <c r="H164" i="11" s="1"/>
  <c r="E114" i="11"/>
  <c r="J113" i="11"/>
  <c r="H113" i="11"/>
  <c r="G113" i="11"/>
  <c r="E113" i="11"/>
  <c r="F113" i="11" s="1"/>
  <c r="J112" i="11"/>
  <c r="G112" i="11"/>
  <c r="E112" i="11"/>
  <c r="F112" i="11" s="1"/>
  <c r="J111" i="11"/>
  <c r="G111" i="11"/>
  <c r="E111" i="11"/>
  <c r="J110" i="11"/>
  <c r="G110" i="11"/>
  <c r="H110" i="11" s="1"/>
  <c r="E110" i="11"/>
  <c r="J109" i="11"/>
  <c r="G109" i="11"/>
  <c r="E109" i="11"/>
  <c r="J108" i="11"/>
  <c r="G108" i="11"/>
  <c r="F108" i="11"/>
  <c r="E108" i="11"/>
  <c r="F158" i="11" s="1"/>
  <c r="J107" i="11"/>
  <c r="G107" i="11"/>
  <c r="E107" i="11"/>
  <c r="J106" i="11"/>
  <c r="H106" i="11"/>
  <c r="G106" i="11"/>
  <c r="H156" i="11" s="1"/>
  <c r="E106" i="11"/>
  <c r="J105" i="11"/>
  <c r="H105" i="11"/>
  <c r="G105" i="11"/>
  <c r="E105" i="11"/>
  <c r="J104" i="11"/>
  <c r="G104" i="11"/>
  <c r="E104" i="11"/>
  <c r="F104" i="11" s="1"/>
  <c r="J103" i="11"/>
  <c r="G103" i="11"/>
  <c r="H103" i="11" s="1"/>
  <c r="E103" i="11"/>
  <c r="J102" i="11"/>
  <c r="G102" i="11"/>
  <c r="H102" i="11" s="1"/>
  <c r="E102" i="11"/>
  <c r="F102" i="11" s="1"/>
  <c r="J101" i="11"/>
  <c r="H101" i="11"/>
  <c r="G101" i="11"/>
  <c r="E101" i="11"/>
  <c r="J100" i="11"/>
  <c r="G100" i="11"/>
  <c r="H100" i="11" s="1"/>
  <c r="F100" i="11"/>
  <c r="E100" i="11"/>
  <c r="F150" i="11" s="1"/>
  <c r="J99" i="11"/>
  <c r="G99" i="11"/>
  <c r="F99" i="11"/>
  <c r="E99" i="11"/>
  <c r="J98" i="11"/>
  <c r="G98" i="11"/>
  <c r="H148" i="11" s="1"/>
  <c r="E98" i="11"/>
  <c r="J97" i="11"/>
  <c r="G97" i="11"/>
  <c r="E97" i="11"/>
  <c r="J96" i="11"/>
  <c r="G96" i="11"/>
  <c r="H96" i="11" s="1"/>
  <c r="E96" i="11"/>
  <c r="F96" i="11" s="1"/>
  <c r="J95" i="11"/>
  <c r="H95" i="11"/>
  <c r="G95" i="11"/>
  <c r="F95" i="11"/>
  <c r="E95" i="11"/>
  <c r="J94" i="11"/>
  <c r="G94" i="11"/>
  <c r="H94" i="11" s="1"/>
  <c r="E94" i="11"/>
  <c r="F94" i="11" s="1"/>
  <c r="J93" i="11"/>
  <c r="H93" i="11"/>
  <c r="G93" i="11"/>
  <c r="E93" i="11"/>
  <c r="J92" i="11"/>
  <c r="G92" i="11"/>
  <c r="H92" i="11" s="1"/>
  <c r="F92" i="11"/>
  <c r="E92" i="11"/>
  <c r="F142" i="11" s="1"/>
  <c r="J91" i="11"/>
  <c r="G91" i="11"/>
  <c r="F91" i="11"/>
  <c r="E91" i="11"/>
  <c r="J90" i="11"/>
  <c r="G90" i="11"/>
  <c r="H140" i="11" s="1"/>
  <c r="E90" i="11"/>
  <c r="J89" i="11"/>
  <c r="G89" i="11"/>
  <c r="E89" i="11"/>
  <c r="F89" i="11" s="1"/>
  <c r="J88" i="11"/>
  <c r="G88" i="11"/>
  <c r="E88" i="11"/>
  <c r="F88" i="11" s="1"/>
  <c r="J87" i="11"/>
  <c r="H87" i="11"/>
  <c r="G87" i="11"/>
  <c r="F87" i="11"/>
  <c r="E87" i="11"/>
  <c r="J86" i="11"/>
  <c r="G86" i="11"/>
  <c r="H86" i="11" s="1"/>
  <c r="E86" i="11"/>
  <c r="F86" i="11" s="1"/>
  <c r="J85" i="11"/>
  <c r="H85" i="11"/>
  <c r="G85" i="11"/>
  <c r="E85" i="11"/>
  <c r="J84" i="11"/>
  <c r="G84" i="11"/>
  <c r="H84" i="11" s="1"/>
  <c r="F84" i="11"/>
  <c r="E84" i="11"/>
  <c r="F134" i="11" s="1"/>
  <c r="J83" i="11"/>
  <c r="G83" i="11"/>
  <c r="F83" i="11"/>
  <c r="E83" i="11"/>
  <c r="J82" i="11"/>
  <c r="G82" i="11"/>
  <c r="H132" i="11" s="1"/>
  <c r="E82" i="11"/>
  <c r="J81" i="11"/>
  <c r="G81" i="11"/>
  <c r="E81" i="11"/>
  <c r="F81" i="11" s="1"/>
  <c r="J80" i="11"/>
  <c r="G80" i="11"/>
  <c r="E80" i="11"/>
  <c r="F80" i="11" s="1"/>
  <c r="J79" i="11"/>
  <c r="H79" i="11"/>
  <c r="G79" i="11"/>
  <c r="F79" i="11"/>
  <c r="E79" i="11"/>
  <c r="J78" i="11"/>
  <c r="G78" i="11"/>
  <c r="H78" i="11" s="1"/>
  <c r="E78" i="11"/>
  <c r="F78" i="11" s="1"/>
  <c r="J77" i="11"/>
  <c r="H77" i="11"/>
  <c r="G77" i="11"/>
  <c r="E77" i="11"/>
  <c r="J76" i="11"/>
  <c r="G76" i="11"/>
  <c r="H76" i="11" s="1"/>
  <c r="F76" i="11"/>
  <c r="E76" i="11"/>
  <c r="F126" i="11" s="1"/>
  <c r="J75" i="11"/>
  <c r="G75" i="11"/>
  <c r="F75" i="11"/>
  <c r="E75" i="11"/>
  <c r="J74" i="11"/>
  <c r="G74" i="11"/>
  <c r="H124" i="11" s="1"/>
  <c r="E74" i="11"/>
  <c r="J73" i="11"/>
  <c r="G73" i="11"/>
  <c r="E73" i="11"/>
  <c r="F123" i="11" s="1"/>
  <c r="J72" i="11"/>
  <c r="G72" i="11"/>
  <c r="E72" i="11"/>
  <c r="F72" i="11" s="1"/>
  <c r="J71" i="11"/>
  <c r="H71" i="11"/>
  <c r="G71" i="11"/>
  <c r="F71" i="11"/>
  <c r="E71" i="11"/>
  <c r="J70" i="11"/>
  <c r="G70" i="11"/>
  <c r="H70" i="11" s="1"/>
  <c r="E70" i="11"/>
  <c r="F70" i="11" s="1"/>
  <c r="J69" i="11"/>
  <c r="H69" i="11"/>
  <c r="G69" i="11"/>
  <c r="E69" i="11"/>
  <c r="J68" i="11"/>
  <c r="G68" i="11"/>
  <c r="H68" i="11" s="1"/>
  <c r="F68" i="11"/>
  <c r="E68" i="11"/>
  <c r="F118" i="11" s="1"/>
  <c r="J67" i="11"/>
  <c r="G67" i="11"/>
  <c r="F67" i="11"/>
  <c r="E67" i="11"/>
  <c r="J66" i="11"/>
  <c r="G66" i="11"/>
  <c r="H116" i="11" s="1"/>
  <c r="E66" i="11"/>
  <c r="J65" i="11"/>
  <c r="G65" i="11"/>
  <c r="E65" i="11"/>
  <c r="J64" i="11"/>
  <c r="G64" i="11"/>
  <c r="E64" i="11"/>
  <c r="F64" i="11" s="1"/>
  <c r="J63" i="11"/>
  <c r="H63" i="11"/>
  <c r="G63" i="11"/>
  <c r="F63" i="11"/>
  <c r="E63" i="11"/>
  <c r="J62" i="11"/>
  <c r="G62" i="11"/>
  <c r="H62" i="11" s="1"/>
  <c r="E62" i="11"/>
  <c r="F62" i="11" s="1"/>
  <c r="J61" i="11"/>
  <c r="H61" i="11"/>
  <c r="G61" i="11"/>
  <c r="E61" i="11"/>
  <c r="J60" i="11"/>
  <c r="G60" i="11"/>
  <c r="H60" i="11" s="1"/>
  <c r="F60" i="11"/>
  <c r="E60" i="11"/>
  <c r="F110" i="11" s="1"/>
  <c r="J59" i="11"/>
  <c r="G59" i="11"/>
  <c r="F59" i="11"/>
  <c r="E59" i="11"/>
  <c r="J58" i="11"/>
  <c r="G58" i="11"/>
  <c r="H108" i="11" s="1"/>
  <c r="E58" i="11"/>
  <c r="J57" i="11"/>
  <c r="G57" i="11"/>
  <c r="E57" i="11"/>
  <c r="F57" i="11" s="1"/>
  <c r="J56" i="11"/>
  <c r="G56" i="11"/>
  <c r="E56" i="11"/>
  <c r="F56" i="11" s="1"/>
  <c r="J55" i="11"/>
  <c r="H55" i="11"/>
  <c r="G55" i="11"/>
  <c r="F55" i="11"/>
  <c r="E55" i="11"/>
  <c r="J54" i="11"/>
  <c r="G54" i="11"/>
  <c r="H54" i="11" s="1"/>
  <c r="E54" i="11"/>
  <c r="F54" i="11" s="1"/>
  <c r="J53" i="11"/>
  <c r="H53" i="11"/>
  <c r="G53" i="11"/>
  <c r="E53" i="11"/>
  <c r="J52" i="11"/>
  <c r="G52" i="11"/>
  <c r="H52" i="11" s="1"/>
  <c r="F52" i="11"/>
  <c r="E52" i="11"/>
  <c r="J51" i="11"/>
  <c r="G51" i="11"/>
  <c r="E51" i="11"/>
  <c r="J50" i="11"/>
  <c r="G50" i="11"/>
  <c r="E50" i="11"/>
  <c r="J49" i="11"/>
  <c r="G49" i="11"/>
  <c r="E49" i="11"/>
  <c r="J48" i="11"/>
  <c r="G48" i="11"/>
  <c r="H98" i="11" s="1"/>
  <c r="E48" i="11"/>
  <c r="J47" i="11"/>
  <c r="G47" i="11"/>
  <c r="H97" i="11" s="1"/>
  <c r="E47" i="11"/>
  <c r="J46" i="11"/>
  <c r="G46" i="11"/>
  <c r="E46" i="11"/>
  <c r="J45" i="11"/>
  <c r="G45" i="11"/>
  <c r="E45" i="11"/>
  <c r="J44" i="11"/>
  <c r="G44" i="11"/>
  <c r="E44" i="11"/>
  <c r="J43" i="11"/>
  <c r="G43" i="11"/>
  <c r="E43" i="11"/>
  <c r="J42" i="11"/>
  <c r="G42" i="11"/>
  <c r="E42" i="11"/>
  <c r="J41" i="11"/>
  <c r="G41" i="11"/>
  <c r="E41" i="11"/>
  <c r="J40" i="11"/>
  <c r="G40" i="11"/>
  <c r="H90" i="11" s="1"/>
  <c r="E40" i="11"/>
  <c r="F90" i="11" s="1"/>
  <c r="J39" i="11"/>
  <c r="G39" i="11"/>
  <c r="H89" i="11" s="1"/>
  <c r="E39" i="11"/>
  <c r="J38" i="11"/>
  <c r="G38" i="11"/>
  <c r="H88" i="11" s="1"/>
  <c r="E38" i="11"/>
  <c r="J37" i="11"/>
  <c r="G37" i="11"/>
  <c r="E37" i="11"/>
  <c r="J36" i="11"/>
  <c r="G36" i="11"/>
  <c r="E36" i="11"/>
  <c r="J35" i="11"/>
  <c r="G35" i="11"/>
  <c r="E35" i="11"/>
  <c r="J34" i="11"/>
  <c r="G34" i="11"/>
  <c r="E34" i="11"/>
  <c r="J33" i="11"/>
  <c r="G33" i="11"/>
  <c r="E33" i="11"/>
  <c r="J32" i="11"/>
  <c r="G32" i="11"/>
  <c r="H82" i="11" s="1"/>
  <c r="E32" i="11"/>
  <c r="F82" i="11" s="1"/>
  <c r="J31" i="11"/>
  <c r="G31" i="11"/>
  <c r="H81" i="11" s="1"/>
  <c r="E31" i="11"/>
  <c r="J30" i="11"/>
  <c r="G30" i="11"/>
  <c r="H80" i="11" s="1"/>
  <c r="E30" i="11"/>
  <c r="J29" i="11"/>
  <c r="G29" i="11"/>
  <c r="E29" i="11"/>
  <c r="J28" i="11"/>
  <c r="G28" i="11"/>
  <c r="E28" i="11"/>
  <c r="J27" i="11"/>
  <c r="G27" i="11"/>
  <c r="E27" i="11"/>
  <c r="J26" i="11"/>
  <c r="G26" i="11"/>
  <c r="E26" i="11"/>
  <c r="J25" i="11"/>
  <c r="G25" i="11"/>
  <c r="E25" i="11"/>
  <c r="J24" i="11"/>
  <c r="G24" i="11"/>
  <c r="H74" i="11" s="1"/>
  <c r="E24" i="11"/>
  <c r="F74" i="11" s="1"/>
  <c r="J23" i="11"/>
  <c r="G23" i="11"/>
  <c r="H73" i="11" s="1"/>
  <c r="E23" i="11"/>
  <c r="J22" i="11"/>
  <c r="G22" i="11"/>
  <c r="H72" i="11" s="1"/>
  <c r="E22" i="11"/>
  <c r="J21" i="11"/>
  <c r="G21" i="11"/>
  <c r="E21" i="11"/>
  <c r="J20" i="11"/>
  <c r="G20" i="11"/>
  <c r="E20" i="11"/>
  <c r="J19" i="11"/>
  <c r="G19" i="11"/>
  <c r="E19" i="11"/>
  <c r="J18" i="11"/>
  <c r="G18" i="11"/>
  <c r="E18" i="11"/>
  <c r="J17" i="11"/>
  <c r="G17" i="11"/>
  <c r="E17" i="11"/>
  <c r="J16" i="11"/>
  <c r="G16" i="11"/>
  <c r="H66" i="11" s="1"/>
  <c r="E16" i="11"/>
  <c r="F66" i="11" s="1"/>
  <c r="J15" i="11"/>
  <c r="G15" i="11"/>
  <c r="H65" i="11" s="1"/>
  <c r="E15" i="11"/>
  <c r="J14" i="11"/>
  <c r="G14" i="11"/>
  <c r="H64" i="11" s="1"/>
  <c r="E14" i="11"/>
  <c r="J13" i="11"/>
  <c r="G13" i="11"/>
  <c r="E13" i="11"/>
  <c r="J12" i="11"/>
  <c r="G12" i="11"/>
  <c r="E12" i="11"/>
  <c r="J11" i="11"/>
  <c r="G11" i="11"/>
  <c r="E11" i="11"/>
  <c r="J10" i="11"/>
  <c r="G10" i="11"/>
  <c r="E10" i="11"/>
  <c r="J9" i="11"/>
  <c r="G9" i="11"/>
  <c r="E9" i="11"/>
  <c r="J8" i="11"/>
  <c r="G8" i="11"/>
  <c r="H58" i="11" s="1"/>
  <c r="E8" i="11"/>
  <c r="F58" i="11" s="1"/>
  <c r="J7" i="11"/>
  <c r="G7" i="11"/>
  <c r="H57" i="11" s="1"/>
  <c r="E7" i="11"/>
  <c r="J6" i="11"/>
  <c r="G6" i="11"/>
  <c r="H56" i="11" s="1"/>
  <c r="E6" i="11"/>
  <c r="J5" i="11"/>
  <c r="G5" i="11"/>
  <c r="E5" i="11"/>
  <c r="J4" i="11"/>
  <c r="G4" i="11"/>
  <c r="E4" i="11"/>
  <c r="J3" i="11"/>
  <c r="G3" i="11"/>
  <c r="E3" i="11"/>
  <c r="J2" i="11"/>
  <c r="G2" i="11"/>
  <c r="E2" i="11"/>
  <c r="E717" i="10"/>
  <c r="J715" i="10"/>
  <c r="G715" i="10"/>
  <c r="E715" i="10"/>
  <c r="J714" i="10"/>
  <c r="G714" i="10"/>
  <c r="F714" i="10"/>
  <c r="E714" i="10"/>
  <c r="J713" i="10"/>
  <c r="G713" i="10"/>
  <c r="H713" i="10" s="1"/>
  <c r="E713" i="10"/>
  <c r="J712" i="10"/>
  <c r="H712" i="10"/>
  <c r="G712" i="10"/>
  <c r="E712" i="10"/>
  <c r="F712" i="10" s="1"/>
  <c r="J711" i="10"/>
  <c r="H711" i="10"/>
  <c r="G711" i="10"/>
  <c r="F711" i="10"/>
  <c r="E711" i="10"/>
  <c r="J710" i="10"/>
  <c r="G710" i="10"/>
  <c r="F710" i="10"/>
  <c r="E710" i="10"/>
  <c r="J709" i="10"/>
  <c r="G709" i="10"/>
  <c r="H709" i="10" s="1"/>
  <c r="E709" i="10"/>
  <c r="J708" i="10"/>
  <c r="G708" i="10"/>
  <c r="H708" i="10" s="1"/>
  <c r="E708" i="10"/>
  <c r="J707" i="10"/>
  <c r="G707" i="10"/>
  <c r="E707" i="10"/>
  <c r="F707" i="10" s="1"/>
  <c r="J706" i="10"/>
  <c r="G706" i="10"/>
  <c r="F706" i="10"/>
  <c r="E706" i="10"/>
  <c r="J705" i="10"/>
  <c r="G705" i="10"/>
  <c r="H705" i="10" s="1"/>
  <c r="E705" i="10"/>
  <c r="J704" i="10"/>
  <c r="H704" i="10"/>
  <c r="G704" i="10"/>
  <c r="E704" i="10"/>
  <c r="F704" i="10" s="1"/>
  <c r="J703" i="10"/>
  <c r="H703" i="10"/>
  <c r="G703" i="10"/>
  <c r="F703" i="10"/>
  <c r="E703" i="10"/>
  <c r="J702" i="10"/>
  <c r="G702" i="10"/>
  <c r="F702" i="10"/>
  <c r="E702" i="10"/>
  <c r="J701" i="10"/>
  <c r="G701" i="10"/>
  <c r="H701" i="10" s="1"/>
  <c r="E701" i="10"/>
  <c r="J700" i="10"/>
  <c r="G700" i="10"/>
  <c r="H700" i="10" s="1"/>
  <c r="E700" i="10"/>
  <c r="J699" i="10"/>
  <c r="G699" i="10"/>
  <c r="E699" i="10"/>
  <c r="F699" i="10" s="1"/>
  <c r="J698" i="10"/>
  <c r="G698" i="10"/>
  <c r="F698" i="10"/>
  <c r="E698" i="10"/>
  <c r="J697" i="10"/>
  <c r="G697" i="10"/>
  <c r="H697" i="10" s="1"/>
  <c r="E697" i="10"/>
  <c r="J696" i="10"/>
  <c r="H696" i="10"/>
  <c r="G696" i="10"/>
  <c r="E696" i="10"/>
  <c r="F696" i="10" s="1"/>
  <c r="J695" i="10"/>
  <c r="H695" i="10"/>
  <c r="G695" i="10"/>
  <c r="F695" i="10"/>
  <c r="E695" i="10"/>
  <c r="J694" i="10"/>
  <c r="G694" i="10"/>
  <c r="F694" i="10"/>
  <c r="E694" i="10"/>
  <c r="J693" i="10"/>
  <c r="G693" i="10"/>
  <c r="H693" i="10" s="1"/>
  <c r="E693" i="10"/>
  <c r="J692" i="10"/>
  <c r="G692" i="10"/>
  <c r="H692" i="10" s="1"/>
  <c r="E692" i="10"/>
  <c r="J691" i="10"/>
  <c r="G691" i="10"/>
  <c r="E691" i="10"/>
  <c r="F691" i="10" s="1"/>
  <c r="J690" i="10"/>
  <c r="G690" i="10"/>
  <c r="F690" i="10"/>
  <c r="E690" i="10"/>
  <c r="J689" i="10"/>
  <c r="G689" i="10"/>
  <c r="H689" i="10" s="1"/>
  <c r="E689" i="10"/>
  <c r="J688" i="10"/>
  <c r="H688" i="10"/>
  <c r="G688" i="10"/>
  <c r="E688" i="10"/>
  <c r="J687" i="10"/>
  <c r="H687" i="10"/>
  <c r="G687" i="10"/>
  <c r="F687" i="10"/>
  <c r="E687" i="10"/>
  <c r="J686" i="10"/>
  <c r="G686" i="10"/>
  <c r="F686" i="10"/>
  <c r="E686" i="10"/>
  <c r="J685" i="10"/>
  <c r="G685" i="10"/>
  <c r="H685" i="10" s="1"/>
  <c r="E685" i="10"/>
  <c r="J684" i="10"/>
  <c r="G684" i="10"/>
  <c r="H684" i="10" s="1"/>
  <c r="E684" i="10"/>
  <c r="J683" i="10"/>
  <c r="G683" i="10"/>
  <c r="E683" i="10"/>
  <c r="F683" i="10" s="1"/>
  <c r="J682" i="10"/>
  <c r="G682" i="10"/>
  <c r="F682" i="10"/>
  <c r="E682" i="10"/>
  <c r="J681" i="10"/>
  <c r="G681" i="10"/>
  <c r="H681" i="10" s="1"/>
  <c r="E681" i="10"/>
  <c r="J680" i="10"/>
  <c r="H680" i="10"/>
  <c r="G680" i="10"/>
  <c r="E680" i="10"/>
  <c r="F680" i="10" s="1"/>
  <c r="J679" i="10"/>
  <c r="H679" i="10"/>
  <c r="G679" i="10"/>
  <c r="F679" i="10"/>
  <c r="E679" i="10"/>
  <c r="J678" i="10"/>
  <c r="G678" i="10"/>
  <c r="F678" i="10"/>
  <c r="E678" i="10"/>
  <c r="J677" i="10"/>
  <c r="G677" i="10"/>
  <c r="H677" i="10" s="1"/>
  <c r="E677" i="10"/>
  <c r="J676" i="10"/>
  <c r="G676" i="10"/>
  <c r="H676" i="10" s="1"/>
  <c r="E676" i="10"/>
  <c r="J675" i="10"/>
  <c r="G675" i="10"/>
  <c r="E675" i="10"/>
  <c r="F675" i="10" s="1"/>
  <c r="J674" i="10"/>
  <c r="G674" i="10"/>
  <c r="E674" i="10"/>
  <c r="J673" i="10"/>
  <c r="G673" i="10"/>
  <c r="E673" i="10"/>
  <c r="J672" i="10"/>
  <c r="G672" i="10"/>
  <c r="E672" i="10"/>
  <c r="F672" i="10" s="1"/>
  <c r="J671" i="10"/>
  <c r="G671" i="10"/>
  <c r="E671" i="10"/>
  <c r="J670" i="10"/>
  <c r="G670" i="10"/>
  <c r="F670" i="10"/>
  <c r="E670" i="10"/>
  <c r="J669" i="10"/>
  <c r="G669" i="10"/>
  <c r="H669" i="10" s="1"/>
  <c r="E669" i="10"/>
  <c r="J668" i="10"/>
  <c r="G668" i="10"/>
  <c r="H668" i="10" s="1"/>
  <c r="E668" i="10"/>
  <c r="J667" i="10"/>
  <c r="G667" i="10"/>
  <c r="E667" i="10"/>
  <c r="J666" i="10"/>
  <c r="G666" i="10"/>
  <c r="F666" i="10"/>
  <c r="E666" i="10"/>
  <c r="J665" i="10"/>
  <c r="G665" i="10"/>
  <c r="E665" i="10"/>
  <c r="J664" i="10"/>
  <c r="G664" i="10"/>
  <c r="H664" i="10" s="1"/>
  <c r="E664" i="10"/>
  <c r="J663" i="10"/>
  <c r="G663" i="10"/>
  <c r="E663" i="10"/>
  <c r="F713" i="10" s="1"/>
  <c r="J662" i="10"/>
  <c r="G662" i="10"/>
  <c r="H662" i="10" s="1"/>
  <c r="E662" i="10"/>
  <c r="F662" i="10" s="1"/>
  <c r="J661" i="10"/>
  <c r="G661" i="10"/>
  <c r="E661" i="10"/>
  <c r="J660" i="10"/>
  <c r="G660" i="10"/>
  <c r="H660" i="10" s="1"/>
  <c r="E660" i="10"/>
  <c r="J659" i="10"/>
  <c r="G659" i="10"/>
  <c r="E659" i="10"/>
  <c r="J658" i="10"/>
  <c r="G658" i="10"/>
  <c r="F658" i="10"/>
  <c r="E658" i="10"/>
  <c r="J657" i="10"/>
  <c r="G657" i="10"/>
  <c r="E657" i="10"/>
  <c r="J656" i="10"/>
  <c r="G656" i="10"/>
  <c r="H656" i="10" s="1"/>
  <c r="E656" i="10"/>
  <c r="J655" i="10"/>
  <c r="G655" i="10"/>
  <c r="E655" i="10"/>
  <c r="J654" i="10"/>
  <c r="G654" i="10"/>
  <c r="H654" i="10" s="1"/>
  <c r="E654" i="10"/>
  <c r="F654" i="10" s="1"/>
  <c r="J653" i="10"/>
  <c r="G653" i="10"/>
  <c r="F653" i="10"/>
  <c r="E653" i="10"/>
  <c r="J652" i="10"/>
  <c r="G652" i="10"/>
  <c r="H652" i="10" s="1"/>
  <c r="E652" i="10"/>
  <c r="J651" i="10"/>
  <c r="G651" i="10"/>
  <c r="E651" i="10"/>
  <c r="J650" i="10"/>
  <c r="G650" i="10"/>
  <c r="F650" i="10"/>
  <c r="E650" i="10"/>
  <c r="J649" i="10"/>
  <c r="G649" i="10"/>
  <c r="E649" i="10"/>
  <c r="J648" i="10"/>
  <c r="G648" i="10"/>
  <c r="H648" i="10" s="1"/>
  <c r="E648" i="10"/>
  <c r="J647" i="10"/>
  <c r="G647" i="10"/>
  <c r="E647" i="10"/>
  <c r="F647" i="10" s="1"/>
  <c r="J646" i="10"/>
  <c r="G646" i="10"/>
  <c r="H646" i="10" s="1"/>
  <c r="E646" i="10"/>
  <c r="F646" i="10" s="1"/>
  <c r="J645" i="10"/>
  <c r="H645" i="10"/>
  <c r="G645" i="10"/>
  <c r="E645" i="10"/>
  <c r="J644" i="10"/>
  <c r="G644" i="10"/>
  <c r="H644" i="10" s="1"/>
  <c r="E644" i="10"/>
  <c r="J643" i="10"/>
  <c r="G643" i="10"/>
  <c r="E643" i="10"/>
  <c r="J642" i="10"/>
  <c r="G642" i="10"/>
  <c r="E642" i="10"/>
  <c r="J641" i="10"/>
  <c r="G641" i="10"/>
  <c r="E641" i="10"/>
  <c r="J640" i="10"/>
  <c r="G640" i="10"/>
  <c r="H640" i="10" s="1"/>
  <c r="E640" i="10"/>
  <c r="J639" i="10"/>
  <c r="G639" i="10"/>
  <c r="E639" i="10"/>
  <c r="F689" i="10" s="1"/>
  <c r="J638" i="10"/>
  <c r="G638" i="10"/>
  <c r="H638" i="10" s="1"/>
  <c r="E638" i="10"/>
  <c r="F638" i="10" s="1"/>
  <c r="J637" i="10"/>
  <c r="G637" i="10"/>
  <c r="E637" i="10"/>
  <c r="J636" i="10"/>
  <c r="G636" i="10"/>
  <c r="H636" i="10" s="1"/>
  <c r="E636" i="10"/>
  <c r="J635" i="10"/>
  <c r="G635" i="10"/>
  <c r="E635" i="10"/>
  <c r="J634" i="10"/>
  <c r="G634" i="10"/>
  <c r="F634" i="10"/>
  <c r="E634" i="10"/>
  <c r="J633" i="10"/>
  <c r="G633" i="10"/>
  <c r="E633" i="10"/>
  <c r="J632" i="10"/>
  <c r="G632" i="10"/>
  <c r="H632" i="10" s="1"/>
  <c r="E632" i="10"/>
  <c r="J631" i="10"/>
  <c r="G631" i="10"/>
  <c r="E631" i="10"/>
  <c r="F681" i="10" s="1"/>
  <c r="J630" i="10"/>
  <c r="G630" i="10"/>
  <c r="H630" i="10" s="1"/>
  <c r="E630" i="10"/>
  <c r="F630" i="10" s="1"/>
  <c r="J629" i="10"/>
  <c r="G629" i="10"/>
  <c r="E629" i="10"/>
  <c r="J628" i="10"/>
  <c r="G628" i="10"/>
  <c r="H628" i="10" s="1"/>
  <c r="E628" i="10"/>
  <c r="J627" i="10"/>
  <c r="G627" i="10"/>
  <c r="E627" i="10"/>
  <c r="J626" i="10"/>
  <c r="G626" i="10"/>
  <c r="F626" i="10"/>
  <c r="E626" i="10"/>
  <c r="J625" i="10"/>
  <c r="G625" i="10"/>
  <c r="E625" i="10"/>
  <c r="J624" i="10"/>
  <c r="G624" i="10"/>
  <c r="H624" i="10" s="1"/>
  <c r="E624" i="10"/>
  <c r="F674" i="10" s="1"/>
  <c r="J623" i="10"/>
  <c r="G623" i="10"/>
  <c r="E623" i="10"/>
  <c r="J622" i="10"/>
  <c r="H622" i="10"/>
  <c r="G622" i="10"/>
  <c r="H672" i="10" s="1"/>
  <c r="F622" i="10"/>
  <c r="E622" i="10"/>
  <c r="J621" i="10"/>
  <c r="G621" i="10"/>
  <c r="E621" i="10"/>
  <c r="F621" i="10" s="1"/>
  <c r="J620" i="10"/>
  <c r="H620" i="10"/>
  <c r="G620" i="10"/>
  <c r="F620" i="10"/>
  <c r="E620" i="10"/>
  <c r="J619" i="10"/>
  <c r="G619" i="10"/>
  <c r="H619" i="10" s="1"/>
  <c r="E619" i="10"/>
  <c r="F669" i="10" s="1"/>
  <c r="J618" i="10"/>
  <c r="H618" i="10"/>
  <c r="G618" i="10"/>
  <c r="F618" i="10"/>
  <c r="E618" i="10"/>
  <c r="J617" i="10"/>
  <c r="G617" i="10"/>
  <c r="H667" i="10" s="1"/>
  <c r="E617" i="10"/>
  <c r="J616" i="10"/>
  <c r="H616" i="10"/>
  <c r="G616" i="10"/>
  <c r="F616" i="10"/>
  <c r="E616" i="10"/>
  <c r="J615" i="10"/>
  <c r="G615" i="10"/>
  <c r="E615" i="10"/>
  <c r="J614" i="10"/>
  <c r="H614" i="10"/>
  <c r="G614" i="10"/>
  <c r="F614" i="10"/>
  <c r="E614" i="10"/>
  <c r="J613" i="10"/>
  <c r="G613" i="10"/>
  <c r="E613" i="10"/>
  <c r="F613" i="10" s="1"/>
  <c r="J612" i="10"/>
  <c r="H612" i="10"/>
  <c r="G612" i="10"/>
  <c r="F612" i="10"/>
  <c r="E612" i="10"/>
  <c r="J611" i="10"/>
  <c r="G611" i="10"/>
  <c r="H611" i="10" s="1"/>
  <c r="E611" i="10"/>
  <c r="F611" i="10" s="1"/>
  <c r="J610" i="10"/>
  <c r="H610" i="10"/>
  <c r="G610" i="10"/>
  <c r="F610" i="10"/>
  <c r="E610" i="10"/>
  <c r="J609" i="10"/>
  <c r="G609" i="10"/>
  <c r="H609" i="10" s="1"/>
  <c r="E609" i="10"/>
  <c r="J608" i="10"/>
  <c r="H608" i="10"/>
  <c r="G608" i="10"/>
  <c r="F608" i="10"/>
  <c r="E608" i="10"/>
  <c r="J607" i="10"/>
  <c r="G607" i="10"/>
  <c r="E607" i="10"/>
  <c r="J606" i="10"/>
  <c r="H606" i="10"/>
  <c r="G606" i="10"/>
  <c r="F606" i="10"/>
  <c r="E606" i="10"/>
  <c r="J605" i="10"/>
  <c r="G605" i="10"/>
  <c r="E605" i="10"/>
  <c r="F605" i="10" s="1"/>
  <c r="J604" i="10"/>
  <c r="H604" i="10"/>
  <c r="G604" i="10"/>
  <c r="F604" i="10"/>
  <c r="E604" i="10"/>
  <c r="J603" i="10"/>
  <c r="G603" i="10"/>
  <c r="H603" i="10" s="1"/>
  <c r="E603" i="10"/>
  <c r="F603" i="10" s="1"/>
  <c r="J602" i="10"/>
  <c r="H602" i="10"/>
  <c r="G602" i="10"/>
  <c r="F602" i="10"/>
  <c r="E602" i="10"/>
  <c r="J601" i="10"/>
  <c r="G601" i="10"/>
  <c r="H601" i="10" s="1"/>
  <c r="E601" i="10"/>
  <c r="J600" i="10"/>
  <c r="H600" i="10"/>
  <c r="G600" i="10"/>
  <c r="F600" i="10"/>
  <c r="E600" i="10"/>
  <c r="J599" i="10"/>
  <c r="G599" i="10"/>
  <c r="E599" i="10"/>
  <c r="F599" i="10" s="1"/>
  <c r="J598" i="10"/>
  <c r="H598" i="10"/>
  <c r="G598" i="10"/>
  <c r="F598" i="10"/>
  <c r="E598" i="10"/>
  <c r="J597" i="10"/>
  <c r="G597" i="10"/>
  <c r="E597" i="10"/>
  <c r="F597" i="10" s="1"/>
  <c r="J596" i="10"/>
  <c r="H596" i="10"/>
  <c r="G596" i="10"/>
  <c r="F596" i="10"/>
  <c r="E596" i="10"/>
  <c r="J595" i="10"/>
  <c r="G595" i="10"/>
  <c r="H595" i="10" s="1"/>
  <c r="E595" i="10"/>
  <c r="F645" i="10" s="1"/>
  <c r="J594" i="10"/>
  <c r="H594" i="10"/>
  <c r="G594" i="10"/>
  <c r="F594" i="10"/>
  <c r="E594" i="10"/>
  <c r="J593" i="10"/>
  <c r="G593" i="10"/>
  <c r="H643" i="10" s="1"/>
  <c r="E593" i="10"/>
  <c r="J592" i="10"/>
  <c r="H592" i="10"/>
  <c r="G592" i="10"/>
  <c r="F592" i="10"/>
  <c r="E592" i="10"/>
  <c r="F642" i="10" s="1"/>
  <c r="J591" i="10"/>
  <c r="G591" i="10"/>
  <c r="E591" i="10"/>
  <c r="J590" i="10"/>
  <c r="H590" i="10"/>
  <c r="G590" i="10"/>
  <c r="F590" i="10"/>
  <c r="E590" i="10"/>
  <c r="J589" i="10"/>
  <c r="G589" i="10"/>
  <c r="E589" i="10"/>
  <c r="F589" i="10" s="1"/>
  <c r="J588" i="10"/>
  <c r="H588" i="10"/>
  <c r="G588" i="10"/>
  <c r="F588" i="10"/>
  <c r="E588" i="10"/>
  <c r="J587" i="10"/>
  <c r="G587" i="10"/>
  <c r="H587" i="10" s="1"/>
  <c r="E587" i="10"/>
  <c r="F587" i="10" s="1"/>
  <c r="J586" i="10"/>
  <c r="H586" i="10"/>
  <c r="G586" i="10"/>
  <c r="F586" i="10"/>
  <c r="E586" i="10"/>
  <c r="J585" i="10"/>
  <c r="G585" i="10"/>
  <c r="H635" i="10" s="1"/>
  <c r="E585" i="10"/>
  <c r="J584" i="10"/>
  <c r="H584" i="10"/>
  <c r="G584" i="10"/>
  <c r="F584" i="10"/>
  <c r="E584" i="10"/>
  <c r="J583" i="10"/>
  <c r="G583" i="10"/>
  <c r="E583" i="10"/>
  <c r="J582" i="10"/>
  <c r="H582" i="10"/>
  <c r="G582" i="10"/>
  <c r="F582" i="10"/>
  <c r="E582" i="10"/>
  <c r="J581" i="10"/>
  <c r="G581" i="10"/>
  <c r="E581" i="10"/>
  <c r="F581" i="10" s="1"/>
  <c r="J580" i="10"/>
  <c r="H580" i="10"/>
  <c r="G580" i="10"/>
  <c r="F580" i="10"/>
  <c r="E580" i="10"/>
  <c r="J579" i="10"/>
  <c r="G579" i="10"/>
  <c r="H579" i="10" s="1"/>
  <c r="E579" i="10"/>
  <c r="F579" i="10" s="1"/>
  <c r="J578" i="10"/>
  <c r="H578" i="10"/>
  <c r="G578" i="10"/>
  <c r="F578" i="10"/>
  <c r="E578" i="10"/>
  <c r="J577" i="10"/>
  <c r="G577" i="10"/>
  <c r="H577" i="10" s="1"/>
  <c r="E577" i="10"/>
  <c r="J576" i="10"/>
  <c r="H576" i="10"/>
  <c r="G576" i="10"/>
  <c r="F576" i="10"/>
  <c r="E576" i="10"/>
  <c r="J575" i="10"/>
  <c r="G575" i="10"/>
  <c r="E575" i="10"/>
  <c r="J574" i="10"/>
  <c r="H574" i="10"/>
  <c r="G574" i="10"/>
  <c r="F574" i="10"/>
  <c r="E574" i="10"/>
  <c r="J573" i="10"/>
  <c r="G573" i="10"/>
  <c r="H573" i="10" s="1"/>
  <c r="E573" i="10"/>
  <c r="F573" i="10" s="1"/>
  <c r="J572" i="10"/>
  <c r="H572" i="10"/>
  <c r="G572" i="10"/>
  <c r="F572" i="10"/>
  <c r="E572" i="10"/>
  <c r="J571" i="10"/>
  <c r="G571" i="10"/>
  <c r="H571" i="10" s="1"/>
  <c r="E571" i="10"/>
  <c r="F571" i="10" s="1"/>
  <c r="J570" i="10"/>
  <c r="H570" i="10"/>
  <c r="G570" i="10"/>
  <c r="F570" i="10"/>
  <c r="E570" i="10"/>
  <c r="J569" i="10"/>
  <c r="G569" i="10"/>
  <c r="H569" i="10" s="1"/>
  <c r="E569" i="10"/>
  <c r="J568" i="10"/>
  <c r="H568" i="10"/>
  <c r="G568" i="10"/>
  <c r="F568" i="10"/>
  <c r="E568" i="10"/>
  <c r="J567" i="10"/>
  <c r="G567" i="10"/>
  <c r="E567" i="10"/>
  <c r="F567" i="10" s="1"/>
  <c r="J566" i="10"/>
  <c r="H566" i="10"/>
  <c r="G566" i="10"/>
  <c r="F566" i="10"/>
  <c r="E566" i="10"/>
  <c r="J565" i="10"/>
  <c r="G565" i="10"/>
  <c r="H565" i="10" s="1"/>
  <c r="E565" i="10"/>
  <c r="F565" i="10" s="1"/>
  <c r="J564" i="10"/>
  <c r="H564" i="10"/>
  <c r="G564" i="10"/>
  <c r="F564" i="10"/>
  <c r="E564" i="10"/>
  <c r="J563" i="10"/>
  <c r="G563" i="10"/>
  <c r="H563" i="10" s="1"/>
  <c r="E563" i="10"/>
  <c r="F563" i="10" s="1"/>
  <c r="J562" i="10"/>
  <c r="H562" i="10"/>
  <c r="G562" i="10"/>
  <c r="F562" i="10"/>
  <c r="E562" i="10"/>
  <c r="J561" i="10"/>
  <c r="G561" i="10"/>
  <c r="H561" i="10" s="1"/>
  <c r="E561" i="10"/>
  <c r="J560" i="10"/>
  <c r="H560" i="10"/>
  <c r="G560" i="10"/>
  <c r="F560" i="10"/>
  <c r="E560" i="10"/>
  <c r="J559" i="10"/>
  <c r="G559" i="10"/>
  <c r="E559" i="10"/>
  <c r="F559" i="10" s="1"/>
  <c r="J558" i="10"/>
  <c r="H558" i="10"/>
  <c r="G558" i="10"/>
  <c r="F558" i="10"/>
  <c r="E558" i="10"/>
  <c r="J557" i="10"/>
  <c r="G557" i="10"/>
  <c r="H557" i="10" s="1"/>
  <c r="E557" i="10"/>
  <c r="F557" i="10" s="1"/>
  <c r="J556" i="10"/>
  <c r="H556" i="10"/>
  <c r="G556" i="10"/>
  <c r="F556" i="10"/>
  <c r="E556" i="10"/>
  <c r="J555" i="10"/>
  <c r="G555" i="10"/>
  <c r="H555" i="10" s="1"/>
  <c r="E555" i="10"/>
  <c r="F555" i="10" s="1"/>
  <c r="J554" i="10"/>
  <c r="H554" i="10"/>
  <c r="G554" i="10"/>
  <c r="F554" i="10"/>
  <c r="E554" i="10"/>
  <c r="J553" i="10"/>
  <c r="G553" i="10"/>
  <c r="H553" i="10" s="1"/>
  <c r="E553" i="10"/>
  <c r="J552" i="10"/>
  <c r="H552" i="10"/>
  <c r="G552" i="10"/>
  <c r="F552" i="10"/>
  <c r="E552" i="10"/>
  <c r="J551" i="10"/>
  <c r="G551" i="10"/>
  <c r="E551" i="10"/>
  <c r="F551" i="10" s="1"/>
  <c r="J550" i="10"/>
  <c r="H550" i="10"/>
  <c r="G550" i="10"/>
  <c r="F550" i="10"/>
  <c r="E550" i="10"/>
  <c r="J549" i="10"/>
  <c r="G549" i="10"/>
  <c r="H549" i="10" s="1"/>
  <c r="E549" i="10"/>
  <c r="F549" i="10" s="1"/>
  <c r="J548" i="10"/>
  <c r="H548" i="10"/>
  <c r="G548" i="10"/>
  <c r="F548" i="10"/>
  <c r="E548" i="10"/>
  <c r="J547" i="10"/>
  <c r="G547" i="10"/>
  <c r="H547" i="10" s="1"/>
  <c r="E547" i="10"/>
  <c r="F547" i="10" s="1"/>
  <c r="J546" i="10"/>
  <c r="H546" i="10"/>
  <c r="G546" i="10"/>
  <c r="F546" i="10"/>
  <c r="E546" i="10"/>
  <c r="J545" i="10"/>
  <c r="G545" i="10"/>
  <c r="H545" i="10" s="1"/>
  <c r="E545" i="10"/>
  <c r="J544" i="10"/>
  <c r="H544" i="10"/>
  <c r="G544" i="10"/>
  <c r="F544" i="10"/>
  <c r="E544" i="10"/>
  <c r="J543" i="10"/>
  <c r="G543" i="10"/>
  <c r="E543" i="10"/>
  <c r="F543" i="10" s="1"/>
  <c r="J542" i="10"/>
  <c r="H542" i="10"/>
  <c r="G542" i="10"/>
  <c r="F542" i="10"/>
  <c r="E542" i="10"/>
  <c r="J541" i="10"/>
  <c r="G541" i="10"/>
  <c r="H541" i="10" s="1"/>
  <c r="E541" i="10"/>
  <c r="F541" i="10" s="1"/>
  <c r="J540" i="10"/>
  <c r="H540" i="10"/>
  <c r="G540" i="10"/>
  <c r="F540" i="10"/>
  <c r="E540" i="10"/>
  <c r="J539" i="10"/>
  <c r="G539" i="10"/>
  <c r="H539" i="10" s="1"/>
  <c r="E539" i="10"/>
  <c r="F539" i="10" s="1"/>
  <c r="J538" i="10"/>
  <c r="H538" i="10"/>
  <c r="G538" i="10"/>
  <c r="F538" i="10"/>
  <c r="E538" i="10"/>
  <c r="J537" i="10"/>
  <c r="G537" i="10"/>
  <c r="H537" i="10" s="1"/>
  <c r="E537" i="10"/>
  <c r="J536" i="10"/>
  <c r="H536" i="10"/>
  <c r="G536" i="10"/>
  <c r="F536" i="10"/>
  <c r="E536" i="10"/>
  <c r="J535" i="10"/>
  <c r="G535" i="10"/>
  <c r="E535" i="10"/>
  <c r="F535" i="10" s="1"/>
  <c r="J534" i="10"/>
  <c r="H534" i="10"/>
  <c r="G534" i="10"/>
  <c r="F534" i="10"/>
  <c r="E534" i="10"/>
  <c r="J533" i="10"/>
  <c r="G533" i="10"/>
  <c r="H533" i="10" s="1"/>
  <c r="E533" i="10"/>
  <c r="F533" i="10" s="1"/>
  <c r="J532" i="10"/>
  <c r="H532" i="10"/>
  <c r="G532" i="10"/>
  <c r="F532" i="10"/>
  <c r="E532" i="10"/>
  <c r="J531" i="10"/>
  <c r="G531" i="10"/>
  <c r="H531" i="10" s="1"/>
  <c r="E531" i="10"/>
  <c r="F531" i="10" s="1"/>
  <c r="J530" i="10"/>
  <c r="H530" i="10"/>
  <c r="G530" i="10"/>
  <c r="F530" i="10"/>
  <c r="E530" i="10"/>
  <c r="J529" i="10"/>
  <c r="G529" i="10"/>
  <c r="H529" i="10" s="1"/>
  <c r="E529" i="10"/>
  <c r="J528" i="10"/>
  <c r="H528" i="10"/>
  <c r="G528" i="10"/>
  <c r="F528" i="10"/>
  <c r="E528" i="10"/>
  <c r="J527" i="10"/>
  <c r="G527" i="10"/>
  <c r="E527" i="10"/>
  <c r="F527" i="10" s="1"/>
  <c r="J526" i="10"/>
  <c r="H526" i="10"/>
  <c r="G526" i="10"/>
  <c r="F526" i="10"/>
  <c r="E526" i="10"/>
  <c r="J525" i="10"/>
  <c r="G525" i="10"/>
  <c r="H525" i="10" s="1"/>
  <c r="E525" i="10"/>
  <c r="F525" i="10" s="1"/>
  <c r="J524" i="10"/>
  <c r="H524" i="10"/>
  <c r="G524" i="10"/>
  <c r="F524" i="10"/>
  <c r="E524" i="10"/>
  <c r="J523" i="10"/>
  <c r="G523" i="10"/>
  <c r="H523" i="10" s="1"/>
  <c r="E523" i="10"/>
  <c r="F523" i="10" s="1"/>
  <c r="J522" i="10"/>
  <c r="H522" i="10"/>
  <c r="G522" i="10"/>
  <c r="F522" i="10"/>
  <c r="E522" i="10"/>
  <c r="J521" i="10"/>
  <c r="G521" i="10"/>
  <c r="H521" i="10" s="1"/>
  <c r="E521" i="10"/>
  <c r="J520" i="10"/>
  <c r="H520" i="10"/>
  <c r="G520" i="10"/>
  <c r="F520" i="10"/>
  <c r="E520" i="10"/>
  <c r="J519" i="10"/>
  <c r="G519" i="10"/>
  <c r="E519" i="10"/>
  <c r="F519" i="10" s="1"/>
  <c r="J518" i="10"/>
  <c r="H518" i="10"/>
  <c r="G518" i="10"/>
  <c r="F518" i="10"/>
  <c r="E518" i="10"/>
  <c r="J517" i="10"/>
  <c r="G517" i="10"/>
  <c r="H517" i="10" s="1"/>
  <c r="E517" i="10"/>
  <c r="F517" i="10" s="1"/>
  <c r="J516" i="10"/>
  <c r="H516" i="10"/>
  <c r="G516" i="10"/>
  <c r="F516" i="10"/>
  <c r="E516" i="10"/>
  <c r="J515" i="10"/>
  <c r="G515" i="10"/>
  <c r="H515" i="10" s="1"/>
  <c r="E515" i="10"/>
  <c r="F515" i="10" s="1"/>
  <c r="J514" i="10"/>
  <c r="H514" i="10"/>
  <c r="G514" i="10"/>
  <c r="F514" i="10"/>
  <c r="E514" i="10"/>
  <c r="J513" i="10"/>
  <c r="G513" i="10"/>
  <c r="H513" i="10" s="1"/>
  <c r="E513" i="10"/>
  <c r="J512" i="10"/>
  <c r="H512" i="10"/>
  <c r="G512" i="10"/>
  <c r="F512" i="10"/>
  <c r="E512" i="10"/>
  <c r="J511" i="10"/>
  <c r="G511" i="10"/>
  <c r="E511" i="10"/>
  <c r="F511" i="10" s="1"/>
  <c r="J510" i="10"/>
  <c r="H510" i="10"/>
  <c r="G510" i="10"/>
  <c r="F510" i="10"/>
  <c r="E510" i="10"/>
  <c r="J509" i="10"/>
  <c r="G509" i="10"/>
  <c r="H509" i="10" s="1"/>
  <c r="E509" i="10"/>
  <c r="F509" i="10" s="1"/>
  <c r="J508" i="10"/>
  <c r="H508" i="10"/>
  <c r="G508" i="10"/>
  <c r="F508" i="10"/>
  <c r="E508" i="10"/>
  <c r="J507" i="10"/>
  <c r="G507" i="10"/>
  <c r="H507" i="10" s="1"/>
  <c r="E507" i="10"/>
  <c r="F507" i="10" s="1"/>
  <c r="J506" i="10"/>
  <c r="H506" i="10"/>
  <c r="G506" i="10"/>
  <c r="F506" i="10"/>
  <c r="E506" i="10"/>
  <c r="J505" i="10"/>
  <c r="G505" i="10"/>
  <c r="H505" i="10" s="1"/>
  <c r="E505" i="10"/>
  <c r="J504" i="10"/>
  <c r="H504" i="10"/>
  <c r="G504" i="10"/>
  <c r="F504" i="10"/>
  <c r="E504" i="10"/>
  <c r="J503" i="10"/>
  <c r="G503" i="10"/>
  <c r="E503" i="10"/>
  <c r="F503" i="10" s="1"/>
  <c r="J502" i="10"/>
  <c r="H502" i="10"/>
  <c r="G502" i="10"/>
  <c r="F502" i="10"/>
  <c r="E502" i="10"/>
  <c r="J501" i="10"/>
  <c r="G501" i="10"/>
  <c r="H501" i="10" s="1"/>
  <c r="E501" i="10"/>
  <c r="F501" i="10" s="1"/>
  <c r="J500" i="10"/>
  <c r="H500" i="10"/>
  <c r="G500" i="10"/>
  <c r="F500" i="10"/>
  <c r="E500" i="10"/>
  <c r="J499" i="10"/>
  <c r="G499" i="10"/>
  <c r="H499" i="10" s="1"/>
  <c r="E499" i="10"/>
  <c r="F499" i="10" s="1"/>
  <c r="J498" i="10"/>
  <c r="H498" i="10"/>
  <c r="G498" i="10"/>
  <c r="F498" i="10"/>
  <c r="E498" i="10"/>
  <c r="J497" i="10"/>
  <c r="G497" i="10"/>
  <c r="H497" i="10" s="1"/>
  <c r="E497" i="10"/>
  <c r="J496" i="10"/>
  <c r="H496" i="10"/>
  <c r="G496" i="10"/>
  <c r="F496" i="10"/>
  <c r="E496" i="10"/>
  <c r="J495" i="10"/>
  <c r="G495" i="10"/>
  <c r="E495" i="10"/>
  <c r="F495" i="10" s="1"/>
  <c r="J494" i="10"/>
  <c r="H494" i="10"/>
  <c r="G494" i="10"/>
  <c r="F494" i="10"/>
  <c r="E494" i="10"/>
  <c r="J493" i="10"/>
  <c r="G493" i="10"/>
  <c r="H493" i="10" s="1"/>
  <c r="E493" i="10"/>
  <c r="F493" i="10" s="1"/>
  <c r="J492" i="10"/>
  <c r="H492" i="10"/>
  <c r="G492" i="10"/>
  <c r="F492" i="10"/>
  <c r="E492" i="10"/>
  <c r="J491" i="10"/>
  <c r="G491" i="10"/>
  <c r="H491" i="10" s="1"/>
  <c r="E491" i="10"/>
  <c r="F491" i="10" s="1"/>
  <c r="J490" i="10"/>
  <c r="H490" i="10"/>
  <c r="G490" i="10"/>
  <c r="F490" i="10"/>
  <c r="E490" i="10"/>
  <c r="J489" i="10"/>
  <c r="G489" i="10"/>
  <c r="H489" i="10" s="1"/>
  <c r="E489" i="10"/>
  <c r="J488" i="10"/>
  <c r="H488" i="10"/>
  <c r="G488" i="10"/>
  <c r="F488" i="10"/>
  <c r="E488" i="10"/>
  <c r="J487" i="10"/>
  <c r="G487" i="10"/>
  <c r="E487" i="10"/>
  <c r="F487" i="10" s="1"/>
  <c r="J486" i="10"/>
  <c r="H486" i="10"/>
  <c r="G486" i="10"/>
  <c r="F486" i="10"/>
  <c r="E486" i="10"/>
  <c r="J485" i="10"/>
  <c r="G485" i="10"/>
  <c r="H485" i="10" s="1"/>
  <c r="E485" i="10"/>
  <c r="F485" i="10" s="1"/>
  <c r="J484" i="10"/>
  <c r="H484" i="10"/>
  <c r="G484" i="10"/>
  <c r="F484" i="10"/>
  <c r="E484" i="10"/>
  <c r="J483" i="10"/>
  <c r="G483" i="10"/>
  <c r="H483" i="10" s="1"/>
  <c r="E483" i="10"/>
  <c r="F483" i="10" s="1"/>
  <c r="J482" i="10"/>
  <c r="H482" i="10"/>
  <c r="G482" i="10"/>
  <c r="F482" i="10"/>
  <c r="E482" i="10"/>
  <c r="J481" i="10"/>
  <c r="G481" i="10"/>
  <c r="H481" i="10" s="1"/>
  <c r="E481" i="10"/>
  <c r="J480" i="10"/>
  <c r="H480" i="10"/>
  <c r="G480" i="10"/>
  <c r="F480" i="10"/>
  <c r="E480" i="10"/>
  <c r="J479" i="10"/>
  <c r="G479" i="10"/>
  <c r="E479" i="10"/>
  <c r="F479" i="10" s="1"/>
  <c r="J478" i="10"/>
  <c r="H478" i="10"/>
  <c r="G478" i="10"/>
  <c r="F478" i="10"/>
  <c r="E478" i="10"/>
  <c r="J477" i="10"/>
  <c r="G477" i="10"/>
  <c r="H477" i="10" s="1"/>
  <c r="E477" i="10"/>
  <c r="F477" i="10" s="1"/>
  <c r="J476" i="10"/>
  <c r="H476" i="10"/>
  <c r="G476" i="10"/>
  <c r="F476" i="10"/>
  <c r="E476" i="10"/>
  <c r="J475" i="10"/>
  <c r="G475" i="10"/>
  <c r="H475" i="10" s="1"/>
  <c r="E475" i="10"/>
  <c r="F475" i="10" s="1"/>
  <c r="J474" i="10"/>
  <c r="H474" i="10"/>
  <c r="G474" i="10"/>
  <c r="F474" i="10"/>
  <c r="E474" i="10"/>
  <c r="J473" i="10"/>
  <c r="G473" i="10"/>
  <c r="H473" i="10" s="1"/>
  <c r="E473" i="10"/>
  <c r="J472" i="10"/>
  <c r="H472" i="10"/>
  <c r="G472" i="10"/>
  <c r="F472" i="10"/>
  <c r="E472" i="10"/>
  <c r="J471" i="10"/>
  <c r="G471" i="10"/>
  <c r="E471" i="10"/>
  <c r="F471" i="10" s="1"/>
  <c r="J470" i="10"/>
  <c r="H470" i="10"/>
  <c r="G470" i="10"/>
  <c r="F470" i="10"/>
  <c r="E470" i="10"/>
  <c r="J469" i="10"/>
  <c r="G469" i="10"/>
  <c r="H469" i="10" s="1"/>
  <c r="E469" i="10"/>
  <c r="F469" i="10" s="1"/>
  <c r="J468" i="10"/>
  <c r="H468" i="10"/>
  <c r="G468" i="10"/>
  <c r="F468" i="10"/>
  <c r="E468" i="10"/>
  <c r="J467" i="10"/>
  <c r="G467" i="10"/>
  <c r="H467" i="10" s="1"/>
  <c r="E467" i="10"/>
  <c r="F467" i="10" s="1"/>
  <c r="J466" i="10"/>
  <c r="H466" i="10"/>
  <c r="G466" i="10"/>
  <c r="F466" i="10"/>
  <c r="E466" i="10"/>
  <c r="J465" i="10"/>
  <c r="G465" i="10"/>
  <c r="H465" i="10" s="1"/>
  <c r="E465" i="10"/>
  <c r="J464" i="10"/>
  <c r="H464" i="10"/>
  <c r="G464" i="10"/>
  <c r="F464" i="10"/>
  <c r="E464" i="10"/>
  <c r="J463" i="10"/>
  <c r="G463" i="10"/>
  <c r="E463" i="10"/>
  <c r="F463" i="10" s="1"/>
  <c r="J462" i="10"/>
  <c r="H462" i="10"/>
  <c r="G462" i="10"/>
  <c r="F462" i="10"/>
  <c r="E462" i="10"/>
  <c r="J461" i="10"/>
  <c r="G461" i="10"/>
  <c r="H461" i="10" s="1"/>
  <c r="E461" i="10"/>
  <c r="F461" i="10" s="1"/>
  <c r="J460" i="10"/>
  <c r="H460" i="10"/>
  <c r="G460" i="10"/>
  <c r="F460" i="10"/>
  <c r="E460" i="10"/>
  <c r="J459" i="10"/>
  <c r="G459" i="10"/>
  <c r="H459" i="10" s="1"/>
  <c r="E459" i="10"/>
  <c r="F459" i="10" s="1"/>
  <c r="J458" i="10"/>
  <c r="H458" i="10"/>
  <c r="G458" i="10"/>
  <c r="F458" i="10"/>
  <c r="E458" i="10"/>
  <c r="J457" i="10"/>
  <c r="G457" i="10"/>
  <c r="H457" i="10" s="1"/>
  <c r="E457" i="10"/>
  <c r="J456" i="10"/>
  <c r="H456" i="10"/>
  <c r="G456" i="10"/>
  <c r="F456" i="10"/>
  <c r="E456" i="10"/>
  <c r="J455" i="10"/>
  <c r="G455" i="10"/>
  <c r="E455" i="10"/>
  <c r="F455" i="10" s="1"/>
  <c r="J454" i="10"/>
  <c r="H454" i="10"/>
  <c r="G454" i="10"/>
  <c r="F454" i="10"/>
  <c r="E454" i="10"/>
  <c r="J453" i="10"/>
  <c r="G453" i="10"/>
  <c r="H453" i="10" s="1"/>
  <c r="E453" i="10"/>
  <c r="F453" i="10" s="1"/>
  <c r="J452" i="10"/>
  <c r="H452" i="10"/>
  <c r="G452" i="10"/>
  <c r="F452" i="10"/>
  <c r="E452" i="10"/>
  <c r="J451" i="10"/>
  <c r="G451" i="10"/>
  <c r="H451" i="10" s="1"/>
  <c r="E451" i="10"/>
  <c r="F451" i="10" s="1"/>
  <c r="J450" i="10"/>
  <c r="H450" i="10"/>
  <c r="G450" i="10"/>
  <c r="F450" i="10"/>
  <c r="E450" i="10"/>
  <c r="J449" i="10"/>
  <c r="G449" i="10"/>
  <c r="H449" i="10" s="1"/>
  <c r="E449" i="10"/>
  <c r="J448" i="10"/>
  <c r="H448" i="10"/>
  <c r="G448" i="10"/>
  <c r="F448" i="10"/>
  <c r="E448" i="10"/>
  <c r="J447" i="10"/>
  <c r="G447" i="10"/>
  <c r="E447" i="10"/>
  <c r="F447" i="10" s="1"/>
  <c r="J446" i="10"/>
  <c r="H446" i="10"/>
  <c r="G446" i="10"/>
  <c r="F446" i="10"/>
  <c r="E446" i="10"/>
  <c r="J445" i="10"/>
  <c r="G445" i="10"/>
  <c r="H445" i="10" s="1"/>
  <c r="E445" i="10"/>
  <c r="F445" i="10" s="1"/>
  <c r="J444" i="10"/>
  <c r="H444" i="10"/>
  <c r="G444" i="10"/>
  <c r="F444" i="10"/>
  <c r="E444" i="10"/>
  <c r="J443" i="10"/>
  <c r="G443" i="10"/>
  <c r="H443" i="10" s="1"/>
  <c r="E443" i="10"/>
  <c r="F443" i="10" s="1"/>
  <c r="J442" i="10"/>
  <c r="H442" i="10"/>
  <c r="G442" i="10"/>
  <c r="F442" i="10"/>
  <c r="E442" i="10"/>
  <c r="J441" i="10"/>
  <c r="G441" i="10"/>
  <c r="H441" i="10" s="1"/>
  <c r="E441" i="10"/>
  <c r="J440" i="10"/>
  <c r="H440" i="10"/>
  <c r="G440" i="10"/>
  <c r="F440" i="10"/>
  <c r="E440" i="10"/>
  <c r="J439" i="10"/>
  <c r="G439" i="10"/>
  <c r="E439" i="10"/>
  <c r="F439" i="10" s="1"/>
  <c r="J438" i="10"/>
  <c r="H438" i="10"/>
  <c r="G438" i="10"/>
  <c r="F438" i="10"/>
  <c r="E438" i="10"/>
  <c r="J437" i="10"/>
  <c r="G437" i="10"/>
  <c r="H437" i="10" s="1"/>
  <c r="E437" i="10"/>
  <c r="F437" i="10" s="1"/>
  <c r="J436" i="10"/>
  <c r="H436" i="10"/>
  <c r="G436" i="10"/>
  <c r="F436" i="10"/>
  <c r="E436" i="10"/>
  <c r="J435" i="10"/>
  <c r="G435" i="10"/>
  <c r="H435" i="10" s="1"/>
  <c r="E435" i="10"/>
  <c r="F435" i="10" s="1"/>
  <c r="J434" i="10"/>
  <c r="H434" i="10"/>
  <c r="G434" i="10"/>
  <c r="F434" i="10"/>
  <c r="E434" i="10"/>
  <c r="J433" i="10"/>
  <c r="G433" i="10"/>
  <c r="H433" i="10" s="1"/>
  <c r="E433" i="10"/>
  <c r="J432" i="10"/>
  <c r="H432" i="10"/>
  <c r="G432" i="10"/>
  <c r="F432" i="10"/>
  <c r="E432" i="10"/>
  <c r="J431" i="10"/>
  <c r="G431" i="10"/>
  <c r="E431" i="10"/>
  <c r="F431" i="10" s="1"/>
  <c r="J430" i="10"/>
  <c r="H430" i="10"/>
  <c r="G430" i="10"/>
  <c r="F430" i="10"/>
  <c r="E430" i="10"/>
  <c r="J429" i="10"/>
  <c r="G429" i="10"/>
  <c r="H429" i="10" s="1"/>
  <c r="E429" i="10"/>
  <c r="F429" i="10" s="1"/>
  <c r="J428" i="10"/>
  <c r="H428" i="10"/>
  <c r="G428" i="10"/>
  <c r="F428" i="10"/>
  <c r="E428" i="10"/>
  <c r="J427" i="10"/>
  <c r="G427" i="10"/>
  <c r="H427" i="10" s="1"/>
  <c r="E427" i="10"/>
  <c r="F427" i="10" s="1"/>
  <c r="J426" i="10"/>
  <c r="H426" i="10"/>
  <c r="G426" i="10"/>
  <c r="F426" i="10"/>
  <c r="E426" i="10"/>
  <c r="J425" i="10"/>
  <c r="G425" i="10"/>
  <c r="H425" i="10" s="1"/>
  <c r="E425" i="10"/>
  <c r="J424" i="10"/>
  <c r="H424" i="10"/>
  <c r="G424" i="10"/>
  <c r="F424" i="10"/>
  <c r="E424" i="10"/>
  <c r="J423" i="10"/>
  <c r="G423" i="10"/>
  <c r="E423" i="10"/>
  <c r="F423" i="10" s="1"/>
  <c r="J422" i="10"/>
  <c r="H422" i="10"/>
  <c r="G422" i="10"/>
  <c r="F422" i="10"/>
  <c r="E422" i="10"/>
  <c r="J421" i="10"/>
  <c r="G421" i="10"/>
  <c r="H421" i="10" s="1"/>
  <c r="E421" i="10"/>
  <c r="F421" i="10" s="1"/>
  <c r="J420" i="10"/>
  <c r="H420" i="10"/>
  <c r="G420" i="10"/>
  <c r="F420" i="10"/>
  <c r="E420" i="10"/>
  <c r="J419" i="10"/>
  <c r="G419" i="10"/>
  <c r="H419" i="10" s="1"/>
  <c r="E419" i="10"/>
  <c r="F419" i="10" s="1"/>
  <c r="J418" i="10"/>
  <c r="H418" i="10"/>
  <c r="G418" i="10"/>
  <c r="F418" i="10"/>
  <c r="E418" i="10"/>
  <c r="J417" i="10"/>
  <c r="G417" i="10"/>
  <c r="H417" i="10" s="1"/>
  <c r="E417" i="10"/>
  <c r="J416" i="10"/>
  <c r="H416" i="10"/>
  <c r="G416" i="10"/>
  <c r="F416" i="10"/>
  <c r="E416" i="10"/>
  <c r="J415" i="10"/>
  <c r="G415" i="10"/>
  <c r="E415" i="10"/>
  <c r="F415" i="10" s="1"/>
  <c r="J414" i="10"/>
  <c r="H414" i="10"/>
  <c r="G414" i="10"/>
  <c r="F414" i="10"/>
  <c r="E414" i="10"/>
  <c r="J413" i="10"/>
  <c r="G413" i="10"/>
  <c r="H413" i="10" s="1"/>
  <c r="E413" i="10"/>
  <c r="F413" i="10" s="1"/>
  <c r="J412" i="10"/>
  <c r="H412" i="10"/>
  <c r="G412" i="10"/>
  <c r="F412" i="10"/>
  <c r="E412" i="10"/>
  <c r="J411" i="10"/>
  <c r="G411" i="10"/>
  <c r="H411" i="10" s="1"/>
  <c r="E411" i="10"/>
  <c r="F411" i="10" s="1"/>
  <c r="J410" i="10"/>
  <c r="H410" i="10"/>
  <c r="G410" i="10"/>
  <c r="F410" i="10"/>
  <c r="E410" i="10"/>
  <c r="J409" i="10"/>
  <c r="G409" i="10"/>
  <c r="H409" i="10" s="1"/>
  <c r="E409" i="10"/>
  <c r="J408" i="10"/>
  <c r="H408" i="10"/>
  <c r="G408" i="10"/>
  <c r="F408" i="10"/>
  <c r="E408" i="10"/>
  <c r="J407" i="10"/>
  <c r="G407" i="10"/>
  <c r="E407" i="10"/>
  <c r="F407" i="10" s="1"/>
  <c r="J406" i="10"/>
  <c r="H406" i="10"/>
  <c r="G406" i="10"/>
  <c r="F406" i="10"/>
  <c r="E406" i="10"/>
  <c r="J405" i="10"/>
  <c r="G405" i="10"/>
  <c r="H405" i="10" s="1"/>
  <c r="E405" i="10"/>
  <c r="F405" i="10" s="1"/>
  <c r="J404" i="10"/>
  <c r="H404" i="10"/>
  <c r="G404" i="10"/>
  <c r="F404" i="10"/>
  <c r="E404" i="10"/>
  <c r="J403" i="10"/>
  <c r="G403" i="10"/>
  <c r="H403" i="10" s="1"/>
  <c r="E403" i="10"/>
  <c r="F403" i="10" s="1"/>
  <c r="J402" i="10"/>
  <c r="H402" i="10"/>
  <c r="G402" i="10"/>
  <c r="F402" i="10"/>
  <c r="E402" i="10"/>
  <c r="J401" i="10"/>
  <c r="G401" i="10"/>
  <c r="H401" i="10" s="1"/>
  <c r="E401" i="10"/>
  <c r="J400" i="10"/>
  <c r="H400" i="10"/>
  <c r="G400" i="10"/>
  <c r="F400" i="10"/>
  <c r="E400" i="10"/>
  <c r="J399" i="10"/>
  <c r="G399" i="10"/>
  <c r="E399" i="10"/>
  <c r="F399" i="10" s="1"/>
  <c r="J398" i="10"/>
  <c r="H398" i="10"/>
  <c r="G398" i="10"/>
  <c r="F398" i="10"/>
  <c r="E398" i="10"/>
  <c r="J397" i="10"/>
  <c r="G397" i="10"/>
  <c r="H397" i="10" s="1"/>
  <c r="E397" i="10"/>
  <c r="F397" i="10" s="1"/>
  <c r="J396" i="10"/>
  <c r="H396" i="10"/>
  <c r="G396" i="10"/>
  <c r="F396" i="10"/>
  <c r="E396" i="10"/>
  <c r="J395" i="10"/>
  <c r="G395" i="10"/>
  <c r="H395" i="10" s="1"/>
  <c r="E395" i="10"/>
  <c r="F395" i="10" s="1"/>
  <c r="J394" i="10"/>
  <c r="H394" i="10"/>
  <c r="G394" i="10"/>
  <c r="F394" i="10"/>
  <c r="E394" i="10"/>
  <c r="J393" i="10"/>
  <c r="G393" i="10"/>
  <c r="H393" i="10" s="1"/>
  <c r="E393" i="10"/>
  <c r="J392" i="10"/>
  <c r="H392" i="10"/>
  <c r="G392" i="10"/>
  <c r="F392" i="10"/>
  <c r="E392" i="10"/>
  <c r="J391" i="10"/>
  <c r="G391" i="10"/>
  <c r="E391" i="10"/>
  <c r="F391" i="10" s="1"/>
  <c r="J390" i="10"/>
  <c r="H390" i="10"/>
  <c r="G390" i="10"/>
  <c r="F390" i="10"/>
  <c r="E390" i="10"/>
  <c r="J389" i="10"/>
  <c r="G389" i="10"/>
  <c r="H389" i="10" s="1"/>
  <c r="E389" i="10"/>
  <c r="F389" i="10" s="1"/>
  <c r="J388" i="10"/>
  <c r="H388" i="10"/>
  <c r="G388" i="10"/>
  <c r="F388" i="10"/>
  <c r="E388" i="10"/>
  <c r="J387" i="10"/>
  <c r="G387" i="10"/>
  <c r="H387" i="10" s="1"/>
  <c r="E387" i="10"/>
  <c r="F387" i="10" s="1"/>
  <c r="J386" i="10"/>
  <c r="H386" i="10"/>
  <c r="G386" i="10"/>
  <c r="F386" i="10"/>
  <c r="E386" i="10"/>
  <c r="J385" i="10"/>
  <c r="G385" i="10"/>
  <c r="H385" i="10" s="1"/>
  <c r="E385" i="10"/>
  <c r="J384" i="10"/>
  <c r="H384" i="10"/>
  <c r="G384" i="10"/>
  <c r="F384" i="10"/>
  <c r="E384" i="10"/>
  <c r="J383" i="10"/>
  <c r="G383" i="10"/>
  <c r="E383" i="10"/>
  <c r="F383" i="10" s="1"/>
  <c r="J382" i="10"/>
  <c r="H382" i="10"/>
  <c r="G382" i="10"/>
  <c r="F382" i="10"/>
  <c r="E382" i="10"/>
  <c r="J381" i="10"/>
  <c r="G381" i="10"/>
  <c r="H381" i="10" s="1"/>
  <c r="E381" i="10"/>
  <c r="F381" i="10" s="1"/>
  <c r="J380" i="10"/>
  <c r="H380" i="10"/>
  <c r="G380" i="10"/>
  <c r="F380" i="10"/>
  <c r="E380" i="10"/>
  <c r="J379" i="10"/>
  <c r="G379" i="10"/>
  <c r="H379" i="10" s="1"/>
  <c r="E379" i="10"/>
  <c r="F379" i="10" s="1"/>
  <c r="J378" i="10"/>
  <c r="H378" i="10"/>
  <c r="G378" i="10"/>
  <c r="F378" i="10"/>
  <c r="E378" i="10"/>
  <c r="J377" i="10"/>
  <c r="G377" i="10"/>
  <c r="H377" i="10" s="1"/>
  <c r="E377" i="10"/>
  <c r="J376" i="10"/>
  <c r="H376" i="10"/>
  <c r="G376" i="10"/>
  <c r="F376" i="10"/>
  <c r="E376" i="10"/>
  <c r="J375" i="10"/>
  <c r="G375" i="10"/>
  <c r="E375" i="10"/>
  <c r="F375" i="10" s="1"/>
  <c r="J374" i="10"/>
  <c r="H374" i="10"/>
  <c r="G374" i="10"/>
  <c r="F374" i="10"/>
  <c r="E374" i="10"/>
  <c r="J373" i="10"/>
  <c r="G373" i="10"/>
  <c r="H373" i="10" s="1"/>
  <c r="E373" i="10"/>
  <c r="F373" i="10" s="1"/>
  <c r="J372" i="10"/>
  <c r="H372" i="10"/>
  <c r="G372" i="10"/>
  <c r="F372" i="10"/>
  <c r="E372" i="10"/>
  <c r="J371" i="10"/>
  <c r="G371" i="10"/>
  <c r="H371" i="10" s="1"/>
  <c r="E371" i="10"/>
  <c r="F371" i="10" s="1"/>
  <c r="J370" i="10"/>
  <c r="H370" i="10"/>
  <c r="G370" i="10"/>
  <c r="F370" i="10"/>
  <c r="E370" i="10"/>
  <c r="J369" i="10"/>
  <c r="G369" i="10"/>
  <c r="H369" i="10" s="1"/>
  <c r="E369" i="10"/>
  <c r="J368" i="10"/>
  <c r="H368" i="10"/>
  <c r="G368" i="10"/>
  <c r="F368" i="10"/>
  <c r="E368" i="10"/>
  <c r="J367" i="10"/>
  <c r="G367" i="10"/>
  <c r="E367" i="10"/>
  <c r="F367" i="10" s="1"/>
  <c r="J366" i="10"/>
  <c r="H366" i="10"/>
  <c r="G366" i="10"/>
  <c r="F366" i="10"/>
  <c r="E366" i="10"/>
  <c r="J365" i="10"/>
  <c r="G365" i="10"/>
  <c r="H365" i="10" s="1"/>
  <c r="E365" i="10"/>
  <c r="F365" i="10" s="1"/>
  <c r="J364" i="10"/>
  <c r="H364" i="10"/>
  <c r="G364" i="10"/>
  <c r="F364" i="10"/>
  <c r="E364" i="10"/>
  <c r="J363" i="10"/>
  <c r="G363" i="10"/>
  <c r="H363" i="10" s="1"/>
  <c r="E363" i="10"/>
  <c r="F363" i="10" s="1"/>
  <c r="J362" i="10"/>
  <c r="H362" i="10"/>
  <c r="G362" i="10"/>
  <c r="F362" i="10"/>
  <c r="E362" i="10"/>
  <c r="J361" i="10"/>
  <c r="G361" i="10"/>
  <c r="H361" i="10" s="1"/>
  <c r="E361" i="10"/>
  <c r="J360" i="10"/>
  <c r="H360" i="10"/>
  <c r="G360" i="10"/>
  <c r="F360" i="10"/>
  <c r="E360" i="10"/>
  <c r="J359" i="10"/>
  <c r="G359" i="10"/>
  <c r="E359" i="10"/>
  <c r="F359" i="10" s="1"/>
  <c r="J358" i="10"/>
  <c r="H358" i="10"/>
  <c r="G358" i="10"/>
  <c r="F358" i="10"/>
  <c r="E358" i="10"/>
  <c r="J357" i="10"/>
  <c r="G357" i="10"/>
  <c r="H357" i="10" s="1"/>
  <c r="E357" i="10"/>
  <c r="F357" i="10" s="1"/>
  <c r="J356" i="10"/>
  <c r="H356" i="10"/>
  <c r="G356" i="10"/>
  <c r="F356" i="10"/>
  <c r="E356" i="10"/>
  <c r="J355" i="10"/>
  <c r="G355" i="10"/>
  <c r="H355" i="10" s="1"/>
  <c r="E355" i="10"/>
  <c r="F355" i="10" s="1"/>
  <c r="J354" i="10"/>
  <c r="H354" i="10"/>
  <c r="G354" i="10"/>
  <c r="F354" i="10"/>
  <c r="E354" i="10"/>
  <c r="J353" i="10"/>
  <c r="G353" i="10"/>
  <c r="H353" i="10" s="1"/>
  <c r="E353" i="10"/>
  <c r="J352" i="10"/>
  <c r="H352" i="10"/>
  <c r="G352" i="10"/>
  <c r="F352" i="10"/>
  <c r="E352" i="10"/>
  <c r="J351" i="10"/>
  <c r="G351" i="10"/>
  <c r="E351" i="10"/>
  <c r="F351" i="10" s="1"/>
  <c r="J350" i="10"/>
  <c r="H350" i="10"/>
  <c r="G350" i="10"/>
  <c r="F350" i="10"/>
  <c r="E350" i="10"/>
  <c r="J349" i="10"/>
  <c r="G349" i="10"/>
  <c r="H349" i="10" s="1"/>
  <c r="E349" i="10"/>
  <c r="F349" i="10" s="1"/>
  <c r="J348" i="10"/>
  <c r="H348" i="10"/>
  <c r="G348" i="10"/>
  <c r="F348" i="10"/>
  <c r="E348" i="10"/>
  <c r="J347" i="10"/>
  <c r="G347" i="10"/>
  <c r="H347" i="10" s="1"/>
  <c r="E347" i="10"/>
  <c r="F347" i="10" s="1"/>
  <c r="J346" i="10"/>
  <c r="H346" i="10"/>
  <c r="G346" i="10"/>
  <c r="F346" i="10"/>
  <c r="E346" i="10"/>
  <c r="J345" i="10"/>
  <c r="G345" i="10"/>
  <c r="H345" i="10" s="1"/>
  <c r="E345" i="10"/>
  <c r="J344" i="10"/>
  <c r="H344" i="10"/>
  <c r="G344" i="10"/>
  <c r="F344" i="10"/>
  <c r="E344" i="10"/>
  <c r="J343" i="10"/>
  <c r="G343" i="10"/>
  <c r="E343" i="10"/>
  <c r="F343" i="10" s="1"/>
  <c r="J342" i="10"/>
  <c r="H342" i="10"/>
  <c r="G342" i="10"/>
  <c r="F342" i="10"/>
  <c r="E342" i="10"/>
  <c r="J341" i="10"/>
  <c r="G341" i="10"/>
  <c r="H341" i="10" s="1"/>
  <c r="E341" i="10"/>
  <c r="F341" i="10" s="1"/>
  <c r="J340" i="10"/>
  <c r="H340" i="10"/>
  <c r="G340" i="10"/>
  <c r="F340" i="10"/>
  <c r="E340" i="10"/>
  <c r="J339" i="10"/>
  <c r="G339" i="10"/>
  <c r="H339" i="10" s="1"/>
  <c r="E339" i="10"/>
  <c r="F339" i="10" s="1"/>
  <c r="J338" i="10"/>
  <c r="H338" i="10"/>
  <c r="G338" i="10"/>
  <c r="F338" i="10"/>
  <c r="E338" i="10"/>
  <c r="J337" i="10"/>
  <c r="G337" i="10"/>
  <c r="H337" i="10" s="1"/>
  <c r="E337" i="10"/>
  <c r="J336" i="10"/>
  <c r="H336" i="10"/>
  <c r="G336" i="10"/>
  <c r="F336" i="10"/>
  <c r="E336" i="10"/>
  <c r="J335" i="10"/>
  <c r="G335" i="10"/>
  <c r="E335" i="10"/>
  <c r="F335" i="10" s="1"/>
  <c r="J334" i="10"/>
  <c r="H334" i="10"/>
  <c r="G334" i="10"/>
  <c r="F334" i="10"/>
  <c r="E334" i="10"/>
  <c r="J333" i="10"/>
  <c r="G333" i="10"/>
  <c r="H333" i="10" s="1"/>
  <c r="E333" i="10"/>
  <c r="F333" i="10" s="1"/>
  <c r="J332" i="10"/>
  <c r="H332" i="10"/>
  <c r="G332" i="10"/>
  <c r="F332" i="10"/>
  <c r="E332" i="10"/>
  <c r="J331" i="10"/>
  <c r="G331" i="10"/>
  <c r="H331" i="10" s="1"/>
  <c r="E331" i="10"/>
  <c r="F331" i="10" s="1"/>
  <c r="J330" i="10"/>
  <c r="H330" i="10"/>
  <c r="G330" i="10"/>
  <c r="F330" i="10"/>
  <c r="E330" i="10"/>
  <c r="J329" i="10"/>
  <c r="G329" i="10"/>
  <c r="H329" i="10" s="1"/>
  <c r="E329" i="10"/>
  <c r="J328" i="10"/>
  <c r="H328" i="10"/>
  <c r="G328" i="10"/>
  <c r="F328" i="10"/>
  <c r="E328" i="10"/>
  <c r="J327" i="10"/>
  <c r="G327" i="10"/>
  <c r="E327" i="10"/>
  <c r="F327" i="10" s="1"/>
  <c r="J326" i="10"/>
  <c r="H326" i="10"/>
  <c r="G326" i="10"/>
  <c r="F326" i="10"/>
  <c r="E326" i="10"/>
  <c r="J325" i="10"/>
  <c r="G325" i="10"/>
  <c r="H325" i="10" s="1"/>
  <c r="E325" i="10"/>
  <c r="F325" i="10" s="1"/>
  <c r="J324" i="10"/>
  <c r="H324" i="10"/>
  <c r="G324" i="10"/>
  <c r="F324" i="10"/>
  <c r="E324" i="10"/>
  <c r="J323" i="10"/>
  <c r="G323" i="10"/>
  <c r="H323" i="10" s="1"/>
  <c r="E323" i="10"/>
  <c r="F323" i="10" s="1"/>
  <c r="J322" i="10"/>
  <c r="H322" i="10"/>
  <c r="G322" i="10"/>
  <c r="F322" i="10"/>
  <c r="E322" i="10"/>
  <c r="J321" i="10"/>
  <c r="G321" i="10"/>
  <c r="H321" i="10" s="1"/>
  <c r="E321" i="10"/>
  <c r="J320" i="10"/>
  <c r="H320" i="10"/>
  <c r="G320" i="10"/>
  <c r="F320" i="10"/>
  <c r="E320" i="10"/>
  <c r="J319" i="10"/>
  <c r="G319" i="10"/>
  <c r="E319" i="10"/>
  <c r="F319" i="10" s="1"/>
  <c r="J318" i="10"/>
  <c r="H318" i="10"/>
  <c r="G318" i="10"/>
  <c r="F318" i="10"/>
  <c r="E318" i="10"/>
  <c r="J317" i="10"/>
  <c r="G317" i="10"/>
  <c r="H317" i="10" s="1"/>
  <c r="E317" i="10"/>
  <c r="F317" i="10" s="1"/>
  <c r="J316" i="10"/>
  <c r="H316" i="10"/>
  <c r="G316" i="10"/>
  <c r="F316" i="10"/>
  <c r="E316" i="10"/>
  <c r="J315" i="10"/>
  <c r="G315" i="10"/>
  <c r="H315" i="10" s="1"/>
  <c r="E315" i="10"/>
  <c r="F315" i="10" s="1"/>
  <c r="J314" i="10"/>
  <c r="H314" i="10"/>
  <c r="G314" i="10"/>
  <c r="F314" i="10"/>
  <c r="E314" i="10"/>
  <c r="J313" i="10"/>
  <c r="G313" i="10"/>
  <c r="H313" i="10" s="1"/>
  <c r="E313" i="10"/>
  <c r="J312" i="10"/>
  <c r="H312" i="10"/>
  <c r="G312" i="10"/>
  <c r="F312" i="10"/>
  <c r="E312" i="10"/>
  <c r="J311" i="10"/>
  <c r="G311" i="10"/>
  <c r="E311" i="10"/>
  <c r="F311" i="10" s="1"/>
  <c r="J310" i="10"/>
  <c r="H310" i="10"/>
  <c r="G310" i="10"/>
  <c r="F310" i="10"/>
  <c r="E310" i="10"/>
  <c r="J309" i="10"/>
  <c r="G309" i="10"/>
  <c r="H309" i="10" s="1"/>
  <c r="E309" i="10"/>
  <c r="F309" i="10" s="1"/>
  <c r="J308" i="10"/>
  <c r="H308" i="10"/>
  <c r="G308" i="10"/>
  <c r="F308" i="10"/>
  <c r="E308" i="10"/>
  <c r="J307" i="10"/>
  <c r="G307" i="10"/>
  <c r="H307" i="10" s="1"/>
  <c r="E307" i="10"/>
  <c r="F307" i="10" s="1"/>
  <c r="J306" i="10"/>
  <c r="H306" i="10"/>
  <c r="G306" i="10"/>
  <c r="F306" i="10"/>
  <c r="E306" i="10"/>
  <c r="J305" i="10"/>
  <c r="G305" i="10"/>
  <c r="H305" i="10" s="1"/>
  <c r="E305" i="10"/>
  <c r="J304" i="10"/>
  <c r="H304" i="10"/>
  <c r="G304" i="10"/>
  <c r="F304" i="10"/>
  <c r="E304" i="10"/>
  <c r="J303" i="10"/>
  <c r="G303" i="10"/>
  <c r="E303" i="10"/>
  <c r="F303" i="10" s="1"/>
  <c r="J302" i="10"/>
  <c r="H302" i="10"/>
  <c r="G302" i="10"/>
  <c r="F302" i="10"/>
  <c r="E302" i="10"/>
  <c r="J301" i="10"/>
  <c r="G301" i="10"/>
  <c r="H301" i="10" s="1"/>
  <c r="E301" i="10"/>
  <c r="F301" i="10" s="1"/>
  <c r="J300" i="10"/>
  <c r="H300" i="10"/>
  <c r="G300" i="10"/>
  <c r="F300" i="10"/>
  <c r="E300" i="10"/>
  <c r="J299" i="10"/>
  <c r="G299" i="10"/>
  <c r="H299" i="10" s="1"/>
  <c r="E299" i="10"/>
  <c r="F299" i="10" s="1"/>
  <c r="J298" i="10"/>
  <c r="H298" i="10"/>
  <c r="G298" i="10"/>
  <c r="F298" i="10"/>
  <c r="E298" i="10"/>
  <c r="J297" i="10"/>
  <c r="G297" i="10"/>
  <c r="H297" i="10" s="1"/>
  <c r="E297" i="10"/>
  <c r="J296" i="10"/>
  <c r="H296" i="10"/>
  <c r="G296" i="10"/>
  <c r="F296" i="10"/>
  <c r="E296" i="10"/>
  <c r="J295" i="10"/>
  <c r="G295" i="10"/>
  <c r="E295" i="10"/>
  <c r="F295" i="10" s="1"/>
  <c r="J294" i="10"/>
  <c r="H294" i="10"/>
  <c r="G294" i="10"/>
  <c r="F294" i="10"/>
  <c r="E294" i="10"/>
  <c r="J293" i="10"/>
  <c r="G293" i="10"/>
  <c r="H293" i="10" s="1"/>
  <c r="E293" i="10"/>
  <c r="F293" i="10" s="1"/>
  <c r="J292" i="10"/>
  <c r="H292" i="10"/>
  <c r="G292" i="10"/>
  <c r="F292" i="10"/>
  <c r="E292" i="10"/>
  <c r="J291" i="10"/>
  <c r="G291" i="10"/>
  <c r="H291" i="10" s="1"/>
  <c r="E291" i="10"/>
  <c r="F291" i="10" s="1"/>
  <c r="J290" i="10"/>
  <c r="H290" i="10"/>
  <c r="G290" i="10"/>
  <c r="F290" i="10"/>
  <c r="E290" i="10"/>
  <c r="J289" i="10"/>
  <c r="G289" i="10"/>
  <c r="H289" i="10" s="1"/>
  <c r="E289" i="10"/>
  <c r="J288" i="10"/>
  <c r="H288" i="10"/>
  <c r="G288" i="10"/>
  <c r="F288" i="10"/>
  <c r="E288" i="10"/>
  <c r="J287" i="10"/>
  <c r="G287" i="10"/>
  <c r="E287" i="10"/>
  <c r="F287" i="10" s="1"/>
  <c r="J286" i="10"/>
  <c r="H286" i="10"/>
  <c r="G286" i="10"/>
  <c r="F286" i="10"/>
  <c r="E286" i="10"/>
  <c r="J285" i="10"/>
  <c r="G285" i="10"/>
  <c r="H285" i="10" s="1"/>
  <c r="E285" i="10"/>
  <c r="F285" i="10" s="1"/>
  <c r="J284" i="10"/>
  <c r="H284" i="10"/>
  <c r="G284" i="10"/>
  <c r="F284" i="10"/>
  <c r="E284" i="10"/>
  <c r="J283" i="10"/>
  <c r="G283" i="10"/>
  <c r="H283" i="10" s="1"/>
  <c r="E283" i="10"/>
  <c r="F283" i="10" s="1"/>
  <c r="J282" i="10"/>
  <c r="H282" i="10"/>
  <c r="G282" i="10"/>
  <c r="F282" i="10"/>
  <c r="E282" i="10"/>
  <c r="J281" i="10"/>
  <c r="G281" i="10"/>
  <c r="H281" i="10" s="1"/>
  <c r="E281" i="10"/>
  <c r="J280" i="10"/>
  <c r="H280" i="10"/>
  <c r="G280" i="10"/>
  <c r="F280" i="10"/>
  <c r="E280" i="10"/>
  <c r="J279" i="10"/>
  <c r="G279" i="10"/>
  <c r="E279" i="10"/>
  <c r="F279" i="10" s="1"/>
  <c r="J278" i="10"/>
  <c r="H278" i="10"/>
  <c r="G278" i="10"/>
  <c r="F278" i="10"/>
  <c r="E278" i="10"/>
  <c r="J277" i="10"/>
  <c r="G277" i="10"/>
  <c r="H277" i="10" s="1"/>
  <c r="E277" i="10"/>
  <c r="F277" i="10" s="1"/>
  <c r="J276" i="10"/>
  <c r="H276" i="10"/>
  <c r="G276" i="10"/>
  <c r="F276" i="10"/>
  <c r="E276" i="10"/>
  <c r="J275" i="10"/>
  <c r="G275" i="10"/>
  <c r="H275" i="10" s="1"/>
  <c r="E275" i="10"/>
  <c r="F275" i="10" s="1"/>
  <c r="J274" i="10"/>
  <c r="H274" i="10"/>
  <c r="G274" i="10"/>
  <c r="F274" i="10"/>
  <c r="E274" i="10"/>
  <c r="J273" i="10"/>
  <c r="G273" i="10"/>
  <c r="H273" i="10" s="1"/>
  <c r="E273" i="10"/>
  <c r="J272" i="10"/>
  <c r="H272" i="10"/>
  <c r="G272" i="10"/>
  <c r="F272" i="10"/>
  <c r="E272" i="10"/>
  <c r="J271" i="10"/>
  <c r="G271" i="10"/>
  <c r="E271" i="10"/>
  <c r="F271" i="10" s="1"/>
  <c r="J270" i="10"/>
  <c r="H270" i="10"/>
  <c r="G270" i="10"/>
  <c r="F270" i="10"/>
  <c r="E270" i="10"/>
  <c r="J269" i="10"/>
  <c r="G269" i="10"/>
  <c r="H269" i="10" s="1"/>
  <c r="E269" i="10"/>
  <c r="F269" i="10" s="1"/>
  <c r="J268" i="10"/>
  <c r="H268" i="10"/>
  <c r="G268" i="10"/>
  <c r="F268" i="10"/>
  <c r="E268" i="10"/>
  <c r="J267" i="10"/>
  <c r="G267" i="10"/>
  <c r="H267" i="10" s="1"/>
  <c r="E267" i="10"/>
  <c r="F267" i="10" s="1"/>
  <c r="J266" i="10"/>
  <c r="H266" i="10"/>
  <c r="G266" i="10"/>
  <c r="F266" i="10"/>
  <c r="E266" i="10"/>
  <c r="J265" i="10"/>
  <c r="G265" i="10"/>
  <c r="H265" i="10" s="1"/>
  <c r="E265" i="10"/>
  <c r="J264" i="10"/>
  <c r="H264" i="10"/>
  <c r="G264" i="10"/>
  <c r="F264" i="10"/>
  <c r="E264" i="10"/>
  <c r="J263" i="10"/>
  <c r="G263" i="10"/>
  <c r="E263" i="10"/>
  <c r="F263" i="10" s="1"/>
  <c r="J262" i="10"/>
  <c r="H262" i="10"/>
  <c r="G262" i="10"/>
  <c r="F262" i="10"/>
  <c r="E262" i="10"/>
  <c r="J261" i="10"/>
  <c r="G261" i="10"/>
  <c r="H261" i="10" s="1"/>
  <c r="E261" i="10"/>
  <c r="F261" i="10" s="1"/>
  <c r="J260" i="10"/>
  <c r="H260" i="10"/>
  <c r="G260" i="10"/>
  <c r="F260" i="10"/>
  <c r="E260" i="10"/>
  <c r="J259" i="10"/>
  <c r="G259" i="10"/>
  <c r="H259" i="10" s="1"/>
  <c r="E259" i="10"/>
  <c r="F259" i="10" s="1"/>
  <c r="J258" i="10"/>
  <c r="H258" i="10"/>
  <c r="G258" i="10"/>
  <c r="F258" i="10"/>
  <c r="E258" i="10"/>
  <c r="J257" i="10"/>
  <c r="G257" i="10"/>
  <c r="H257" i="10" s="1"/>
  <c r="E257" i="10"/>
  <c r="J256" i="10"/>
  <c r="H256" i="10"/>
  <c r="G256" i="10"/>
  <c r="F256" i="10"/>
  <c r="E256" i="10"/>
  <c r="J255" i="10"/>
  <c r="G255" i="10"/>
  <c r="E255" i="10"/>
  <c r="F255" i="10" s="1"/>
  <c r="J254" i="10"/>
  <c r="H254" i="10"/>
  <c r="G254" i="10"/>
  <c r="F254" i="10"/>
  <c r="E254" i="10"/>
  <c r="J253" i="10"/>
  <c r="G253" i="10"/>
  <c r="H253" i="10" s="1"/>
  <c r="E253" i="10"/>
  <c r="F253" i="10" s="1"/>
  <c r="J252" i="10"/>
  <c r="H252" i="10"/>
  <c r="G252" i="10"/>
  <c r="F252" i="10"/>
  <c r="E252" i="10"/>
  <c r="J251" i="10"/>
  <c r="G251" i="10"/>
  <c r="H251" i="10" s="1"/>
  <c r="E251" i="10"/>
  <c r="F251" i="10" s="1"/>
  <c r="J250" i="10"/>
  <c r="H250" i="10"/>
  <c r="G250" i="10"/>
  <c r="F250" i="10"/>
  <c r="E250" i="10"/>
  <c r="J249" i="10"/>
  <c r="G249" i="10"/>
  <c r="H249" i="10" s="1"/>
  <c r="E249" i="10"/>
  <c r="J248" i="10"/>
  <c r="H248" i="10"/>
  <c r="G248" i="10"/>
  <c r="F248" i="10"/>
  <c r="E248" i="10"/>
  <c r="J247" i="10"/>
  <c r="G247" i="10"/>
  <c r="E247" i="10"/>
  <c r="F247" i="10" s="1"/>
  <c r="J246" i="10"/>
  <c r="H246" i="10"/>
  <c r="G246" i="10"/>
  <c r="F246" i="10"/>
  <c r="E246" i="10"/>
  <c r="J245" i="10"/>
  <c r="G245" i="10"/>
  <c r="H245" i="10" s="1"/>
  <c r="E245" i="10"/>
  <c r="F245" i="10" s="1"/>
  <c r="J244" i="10"/>
  <c r="H244" i="10"/>
  <c r="G244" i="10"/>
  <c r="F244" i="10"/>
  <c r="E244" i="10"/>
  <c r="J243" i="10"/>
  <c r="G243" i="10"/>
  <c r="H243" i="10" s="1"/>
  <c r="E243" i="10"/>
  <c r="F243" i="10" s="1"/>
  <c r="J242" i="10"/>
  <c r="H242" i="10"/>
  <c r="G242" i="10"/>
  <c r="F242" i="10"/>
  <c r="E242" i="10"/>
  <c r="J241" i="10"/>
  <c r="G241" i="10"/>
  <c r="H241" i="10" s="1"/>
  <c r="E241" i="10"/>
  <c r="J240" i="10"/>
  <c r="H240" i="10"/>
  <c r="G240" i="10"/>
  <c r="F240" i="10"/>
  <c r="E240" i="10"/>
  <c r="J239" i="10"/>
  <c r="G239" i="10"/>
  <c r="E239" i="10"/>
  <c r="F239" i="10" s="1"/>
  <c r="J238" i="10"/>
  <c r="H238" i="10"/>
  <c r="G238" i="10"/>
  <c r="F238" i="10"/>
  <c r="E238" i="10"/>
  <c r="J237" i="10"/>
  <c r="G237" i="10"/>
  <c r="H237" i="10" s="1"/>
  <c r="E237" i="10"/>
  <c r="F237" i="10" s="1"/>
  <c r="J236" i="10"/>
  <c r="H236" i="10"/>
  <c r="G236" i="10"/>
  <c r="F236" i="10"/>
  <c r="E236" i="10"/>
  <c r="J235" i="10"/>
  <c r="G235" i="10"/>
  <c r="H235" i="10" s="1"/>
  <c r="E235" i="10"/>
  <c r="F235" i="10" s="1"/>
  <c r="J234" i="10"/>
  <c r="H234" i="10"/>
  <c r="G234" i="10"/>
  <c r="F234" i="10"/>
  <c r="E234" i="10"/>
  <c r="J233" i="10"/>
  <c r="G233" i="10"/>
  <c r="H233" i="10" s="1"/>
  <c r="E233" i="10"/>
  <c r="J232" i="10"/>
  <c r="H232" i="10"/>
  <c r="G232" i="10"/>
  <c r="F232" i="10"/>
  <c r="E232" i="10"/>
  <c r="J231" i="10"/>
  <c r="G231" i="10"/>
  <c r="E231" i="10"/>
  <c r="F231" i="10" s="1"/>
  <c r="J230" i="10"/>
  <c r="H230" i="10"/>
  <c r="G230" i="10"/>
  <c r="F230" i="10"/>
  <c r="E230" i="10"/>
  <c r="J229" i="10"/>
  <c r="G229" i="10"/>
  <c r="H229" i="10" s="1"/>
  <c r="E229" i="10"/>
  <c r="F229" i="10" s="1"/>
  <c r="J228" i="10"/>
  <c r="H228" i="10"/>
  <c r="G228" i="10"/>
  <c r="F228" i="10"/>
  <c r="E228" i="10"/>
  <c r="J227" i="10"/>
  <c r="G227" i="10"/>
  <c r="H227" i="10" s="1"/>
  <c r="E227" i="10"/>
  <c r="F227" i="10" s="1"/>
  <c r="J226" i="10"/>
  <c r="H226" i="10"/>
  <c r="G226" i="10"/>
  <c r="F226" i="10"/>
  <c r="E226" i="10"/>
  <c r="J225" i="10"/>
  <c r="G225" i="10"/>
  <c r="H225" i="10" s="1"/>
  <c r="E225" i="10"/>
  <c r="J224" i="10"/>
  <c r="H224" i="10"/>
  <c r="G224" i="10"/>
  <c r="F224" i="10"/>
  <c r="E224" i="10"/>
  <c r="J223" i="10"/>
  <c r="G223" i="10"/>
  <c r="E223" i="10"/>
  <c r="F223" i="10" s="1"/>
  <c r="J222" i="10"/>
  <c r="H222" i="10"/>
  <c r="G222" i="10"/>
  <c r="F222" i="10"/>
  <c r="E222" i="10"/>
  <c r="J221" i="10"/>
  <c r="G221" i="10"/>
  <c r="H221" i="10" s="1"/>
  <c r="E221" i="10"/>
  <c r="F221" i="10" s="1"/>
  <c r="J220" i="10"/>
  <c r="H220" i="10"/>
  <c r="G220" i="10"/>
  <c r="F220" i="10"/>
  <c r="E220" i="10"/>
  <c r="J219" i="10"/>
  <c r="G219" i="10"/>
  <c r="H219" i="10" s="1"/>
  <c r="E219" i="10"/>
  <c r="F219" i="10" s="1"/>
  <c r="J218" i="10"/>
  <c r="H218" i="10"/>
  <c r="G218" i="10"/>
  <c r="F218" i="10"/>
  <c r="E218" i="10"/>
  <c r="J217" i="10"/>
  <c r="G217" i="10"/>
  <c r="H217" i="10" s="1"/>
  <c r="E217" i="10"/>
  <c r="J216" i="10"/>
  <c r="H216" i="10"/>
  <c r="G216" i="10"/>
  <c r="F216" i="10"/>
  <c r="E216" i="10"/>
  <c r="J215" i="10"/>
  <c r="G215" i="10"/>
  <c r="E215" i="10"/>
  <c r="F215" i="10" s="1"/>
  <c r="J214" i="10"/>
  <c r="H214" i="10"/>
  <c r="G214" i="10"/>
  <c r="F214" i="10"/>
  <c r="E214" i="10"/>
  <c r="J213" i="10"/>
  <c r="G213" i="10"/>
  <c r="H213" i="10" s="1"/>
  <c r="E213" i="10"/>
  <c r="F213" i="10" s="1"/>
  <c r="J212" i="10"/>
  <c r="H212" i="10"/>
  <c r="G212" i="10"/>
  <c r="F212" i="10"/>
  <c r="E212" i="10"/>
  <c r="J211" i="10"/>
  <c r="G211" i="10"/>
  <c r="H211" i="10" s="1"/>
  <c r="E211" i="10"/>
  <c r="F211" i="10" s="1"/>
  <c r="J210" i="10"/>
  <c r="H210" i="10"/>
  <c r="G210" i="10"/>
  <c r="F210" i="10"/>
  <c r="E210" i="10"/>
  <c r="J209" i="10"/>
  <c r="G209" i="10"/>
  <c r="H209" i="10" s="1"/>
  <c r="E209" i="10"/>
  <c r="J208" i="10"/>
  <c r="H208" i="10"/>
  <c r="G208" i="10"/>
  <c r="F208" i="10"/>
  <c r="E208" i="10"/>
  <c r="J207" i="10"/>
  <c r="G207" i="10"/>
  <c r="E207" i="10"/>
  <c r="F207" i="10" s="1"/>
  <c r="J206" i="10"/>
  <c r="H206" i="10"/>
  <c r="G206" i="10"/>
  <c r="F206" i="10"/>
  <c r="E206" i="10"/>
  <c r="J205" i="10"/>
  <c r="G205" i="10"/>
  <c r="H205" i="10" s="1"/>
  <c r="E205" i="10"/>
  <c r="F205" i="10" s="1"/>
  <c r="J204" i="10"/>
  <c r="H204" i="10"/>
  <c r="G204" i="10"/>
  <c r="F204" i="10"/>
  <c r="E204" i="10"/>
  <c r="J203" i="10"/>
  <c r="G203" i="10"/>
  <c r="H203" i="10" s="1"/>
  <c r="E203" i="10"/>
  <c r="F203" i="10" s="1"/>
  <c r="J202" i="10"/>
  <c r="H202" i="10"/>
  <c r="G202" i="10"/>
  <c r="F202" i="10"/>
  <c r="E202" i="10"/>
  <c r="J201" i="10"/>
  <c r="G201" i="10"/>
  <c r="H201" i="10" s="1"/>
  <c r="E201" i="10"/>
  <c r="J200" i="10"/>
  <c r="H200" i="10"/>
  <c r="G200" i="10"/>
  <c r="F200" i="10"/>
  <c r="E200" i="10"/>
  <c r="J199" i="10"/>
  <c r="G199" i="10"/>
  <c r="E199" i="10"/>
  <c r="F199" i="10" s="1"/>
  <c r="J198" i="10"/>
  <c r="H198" i="10"/>
  <c r="G198" i="10"/>
  <c r="F198" i="10"/>
  <c r="E198" i="10"/>
  <c r="J197" i="10"/>
  <c r="G197" i="10"/>
  <c r="H197" i="10" s="1"/>
  <c r="E197" i="10"/>
  <c r="F197" i="10" s="1"/>
  <c r="J196" i="10"/>
  <c r="H196" i="10"/>
  <c r="G196" i="10"/>
  <c r="F196" i="10"/>
  <c r="E196" i="10"/>
  <c r="J195" i="10"/>
  <c r="G195" i="10"/>
  <c r="H195" i="10" s="1"/>
  <c r="E195" i="10"/>
  <c r="F195" i="10" s="1"/>
  <c r="J194" i="10"/>
  <c r="H194" i="10"/>
  <c r="G194" i="10"/>
  <c r="F194" i="10"/>
  <c r="E194" i="10"/>
  <c r="J193" i="10"/>
  <c r="G193" i="10"/>
  <c r="H193" i="10" s="1"/>
  <c r="E193" i="10"/>
  <c r="J192" i="10"/>
  <c r="H192" i="10"/>
  <c r="G192" i="10"/>
  <c r="F192" i="10"/>
  <c r="E192" i="10"/>
  <c r="J191" i="10"/>
  <c r="G191" i="10"/>
  <c r="E191" i="10"/>
  <c r="F191" i="10" s="1"/>
  <c r="J190" i="10"/>
  <c r="H190" i="10"/>
  <c r="G190" i="10"/>
  <c r="F190" i="10"/>
  <c r="E190" i="10"/>
  <c r="J189" i="10"/>
  <c r="G189" i="10"/>
  <c r="H189" i="10" s="1"/>
  <c r="E189" i="10"/>
  <c r="F189" i="10" s="1"/>
  <c r="J188" i="10"/>
  <c r="H188" i="10"/>
  <c r="G188" i="10"/>
  <c r="F188" i="10"/>
  <c r="E188" i="10"/>
  <c r="J187" i="10"/>
  <c r="G187" i="10"/>
  <c r="H187" i="10" s="1"/>
  <c r="E187" i="10"/>
  <c r="F187" i="10" s="1"/>
  <c r="J186" i="10"/>
  <c r="H186" i="10"/>
  <c r="G186" i="10"/>
  <c r="F186" i="10"/>
  <c r="E186" i="10"/>
  <c r="J185" i="10"/>
  <c r="G185" i="10"/>
  <c r="H185" i="10" s="1"/>
  <c r="E185" i="10"/>
  <c r="J184" i="10"/>
  <c r="H184" i="10"/>
  <c r="G184" i="10"/>
  <c r="F184" i="10"/>
  <c r="E184" i="10"/>
  <c r="J183" i="10"/>
  <c r="G183" i="10"/>
  <c r="E183" i="10"/>
  <c r="F183" i="10" s="1"/>
  <c r="J182" i="10"/>
  <c r="H182" i="10"/>
  <c r="G182" i="10"/>
  <c r="F182" i="10"/>
  <c r="E182" i="10"/>
  <c r="J181" i="10"/>
  <c r="G181" i="10"/>
  <c r="H181" i="10" s="1"/>
  <c r="E181" i="10"/>
  <c r="F181" i="10" s="1"/>
  <c r="J180" i="10"/>
  <c r="H180" i="10"/>
  <c r="G180" i="10"/>
  <c r="F180" i="10"/>
  <c r="E180" i="10"/>
  <c r="J179" i="10"/>
  <c r="G179" i="10"/>
  <c r="H179" i="10" s="1"/>
  <c r="E179" i="10"/>
  <c r="F179" i="10" s="1"/>
  <c r="J178" i="10"/>
  <c r="H178" i="10"/>
  <c r="G178" i="10"/>
  <c r="F178" i="10"/>
  <c r="E178" i="10"/>
  <c r="J177" i="10"/>
  <c r="G177" i="10"/>
  <c r="H177" i="10" s="1"/>
  <c r="E177" i="10"/>
  <c r="J176" i="10"/>
  <c r="H176" i="10"/>
  <c r="G176" i="10"/>
  <c r="F176" i="10"/>
  <c r="E176" i="10"/>
  <c r="J175" i="10"/>
  <c r="G175" i="10"/>
  <c r="E175" i="10"/>
  <c r="F175" i="10" s="1"/>
  <c r="J174" i="10"/>
  <c r="H174" i="10"/>
  <c r="G174" i="10"/>
  <c r="F174" i="10"/>
  <c r="E174" i="10"/>
  <c r="J173" i="10"/>
  <c r="G173" i="10"/>
  <c r="H173" i="10" s="1"/>
  <c r="E173" i="10"/>
  <c r="F173" i="10" s="1"/>
  <c r="J172" i="10"/>
  <c r="H172" i="10"/>
  <c r="G172" i="10"/>
  <c r="F172" i="10"/>
  <c r="E172" i="10"/>
  <c r="J171" i="10"/>
  <c r="G171" i="10"/>
  <c r="H171" i="10" s="1"/>
  <c r="E171" i="10"/>
  <c r="F171" i="10" s="1"/>
  <c r="J170" i="10"/>
  <c r="H170" i="10"/>
  <c r="G170" i="10"/>
  <c r="F170" i="10"/>
  <c r="E170" i="10"/>
  <c r="J169" i="10"/>
  <c r="G169" i="10"/>
  <c r="H169" i="10" s="1"/>
  <c r="E169" i="10"/>
  <c r="J168" i="10"/>
  <c r="H168" i="10"/>
  <c r="G168" i="10"/>
  <c r="F168" i="10"/>
  <c r="E168" i="10"/>
  <c r="J167" i="10"/>
  <c r="G167" i="10"/>
  <c r="E167" i="10"/>
  <c r="F167" i="10" s="1"/>
  <c r="J166" i="10"/>
  <c r="H166" i="10"/>
  <c r="G166" i="10"/>
  <c r="F166" i="10"/>
  <c r="E166" i="10"/>
  <c r="J165" i="10"/>
  <c r="G165" i="10"/>
  <c r="H165" i="10" s="1"/>
  <c r="E165" i="10"/>
  <c r="F165" i="10" s="1"/>
  <c r="J164" i="10"/>
  <c r="H164" i="10"/>
  <c r="G164" i="10"/>
  <c r="F164" i="10"/>
  <c r="E164" i="10"/>
  <c r="J163" i="10"/>
  <c r="G163" i="10"/>
  <c r="H163" i="10" s="1"/>
  <c r="E163" i="10"/>
  <c r="F163" i="10" s="1"/>
  <c r="J162" i="10"/>
  <c r="H162" i="10"/>
  <c r="G162" i="10"/>
  <c r="F162" i="10"/>
  <c r="E162" i="10"/>
  <c r="J161" i="10"/>
  <c r="G161" i="10"/>
  <c r="H161" i="10" s="1"/>
  <c r="E161" i="10"/>
  <c r="J160" i="10"/>
  <c r="H160" i="10"/>
  <c r="G160" i="10"/>
  <c r="F160" i="10"/>
  <c r="E160" i="10"/>
  <c r="J159" i="10"/>
  <c r="G159" i="10"/>
  <c r="E159" i="10"/>
  <c r="F159" i="10" s="1"/>
  <c r="J158" i="10"/>
  <c r="H158" i="10"/>
  <c r="G158" i="10"/>
  <c r="F158" i="10"/>
  <c r="E158" i="10"/>
  <c r="J157" i="10"/>
  <c r="G157" i="10"/>
  <c r="H157" i="10" s="1"/>
  <c r="E157" i="10"/>
  <c r="F157" i="10" s="1"/>
  <c r="J156" i="10"/>
  <c r="H156" i="10"/>
  <c r="G156" i="10"/>
  <c r="F156" i="10"/>
  <c r="E156" i="10"/>
  <c r="J155" i="10"/>
  <c r="G155" i="10"/>
  <c r="H155" i="10" s="1"/>
  <c r="E155" i="10"/>
  <c r="F155" i="10" s="1"/>
  <c r="J154" i="10"/>
  <c r="H154" i="10"/>
  <c r="G154" i="10"/>
  <c r="F154" i="10"/>
  <c r="E154" i="10"/>
  <c r="J153" i="10"/>
  <c r="G153" i="10"/>
  <c r="H153" i="10" s="1"/>
  <c r="E153" i="10"/>
  <c r="J152" i="10"/>
  <c r="H152" i="10"/>
  <c r="G152" i="10"/>
  <c r="F152" i="10"/>
  <c r="E152" i="10"/>
  <c r="J151" i="10"/>
  <c r="G151" i="10"/>
  <c r="E151" i="10"/>
  <c r="F151" i="10" s="1"/>
  <c r="J150" i="10"/>
  <c r="H150" i="10"/>
  <c r="G150" i="10"/>
  <c r="F150" i="10"/>
  <c r="E150" i="10"/>
  <c r="J149" i="10"/>
  <c r="G149" i="10"/>
  <c r="H149" i="10" s="1"/>
  <c r="E149" i="10"/>
  <c r="F149" i="10" s="1"/>
  <c r="J148" i="10"/>
  <c r="H148" i="10"/>
  <c r="G148" i="10"/>
  <c r="F148" i="10"/>
  <c r="E148" i="10"/>
  <c r="J147" i="10"/>
  <c r="G147" i="10"/>
  <c r="H147" i="10" s="1"/>
  <c r="E147" i="10"/>
  <c r="F147" i="10" s="1"/>
  <c r="J146" i="10"/>
  <c r="H146" i="10"/>
  <c r="G146" i="10"/>
  <c r="F146" i="10"/>
  <c r="E146" i="10"/>
  <c r="J145" i="10"/>
  <c r="G145" i="10"/>
  <c r="H145" i="10" s="1"/>
  <c r="E145" i="10"/>
  <c r="F145" i="10" s="1"/>
  <c r="J144" i="10"/>
  <c r="H144" i="10"/>
  <c r="G144" i="10"/>
  <c r="F144" i="10"/>
  <c r="E144" i="10"/>
  <c r="J143" i="10"/>
  <c r="G143" i="10"/>
  <c r="H143" i="10" s="1"/>
  <c r="E143" i="10"/>
  <c r="F143" i="10" s="1"/>
  <c r="J142" i="10"/>
  <c r="H142" i="10"/>
  <c r="G142" i="10"/>
  <c r="F142" i="10"/>
  <c r="E142" i="10"/>
  <c r="J141" i="10"/>
  <c r="G141" i="10"/>
  <c r="H141" i="10" s="1"/>
  <c r="E141" i="10"/>
  <c r="F141" i="10" s="1"/>
  <c r="J140" i="10"/>
  <c r="H140" i="10"/>
  <c r="G140" i="10"/>
  <c r="F140" i="10"/>
  <c r="E140" i="10"/>
  <c r="J139" i="10"/>
  <c r="G139" i="10"/>
  <c r="H139" i="10" s="1"/>
  <c r="E139" i="10"/>
  <c r="F139" i="10" s="1"/>
  <c r="J138" i="10"/>
  <c r="H138" i="10"/>
  <c r="G138" i="10"/>
  <c r="F138" i="10"/>
  <c r="E138" i="10"/>
  <c r="J137" i="10"/>
  <c r="G137" i="10"/>
  <c r="H137" i="10" s="1"/>
  <c r="E137" i="10"/>
  <c r="F137" i="10" s="1"/>
  <c r="J136" i="10"/>
  <c r="H136" i="10"/>
  <c r="G136" i="10"/>
  <c r="F136" i="10"/>
  <c r="E136" i="10"/>
  <c r="J135" i="10"/>
  <c r="G135" i="10"/>
  <c r="E135" i="10"/>
  <c r="F135" i="10" s="1"/>
  <c r="J134" i="10"/>
  <c r="H134" i="10"/>
  <c r="G134" i="10"/>
  <c r="F134" i="10"/>
  <c r="E134" i="10"/>
  <c r="J133" i="10"/>
  <c r="G133" i="10"/>
  <c r="H133" i="10" s="1"/>
  <c r="E133" i="10"/>
  <c r="F133" i="10" s="1"/>
  <c r="J132" i="10"/>
  <c r="H132" i="10"/>
  <c r="G132" i="10"/>
  <c r="F132" i="10"/>
  <c r="E132" i="10"/>
  <c r="J131" i="10"/>
  <c r="G131" i="10"/>
  <c r="H131" i="10" s="1"/>
  <c r="E131" i="10"/>
  <c r="F131" i="10" s="1"/>
  <c r="J130" i="10"/>
  <c r="H130" i="10"/>
  <c r="G130" i="10"/>
  <c r="F130" i="10"/>
  <c r="E130" i="10"/>
  <c r="J129" i="10"/>
  <c r="G129" i="10"/>
  <c r="H129" i="10" s="1"/>
  <c r="E129" i="10"/>
  <c r="J128" i="10"/>
  <c r="H128" i="10"/>
  <c r="G128" i="10"/>
  <c r="F128" i="10"/>
  <c r="E128" i="10"/>
  <c r="J127" i="10"/>
  <c r="G127" i="10"/>
  <c r="E127" i="10"/>
  <c r="F127" i="10" s="1"/>
  <c r="J126" i="10"/>
  <c r="H126" i="10"/>
  <c r="G126" i="10"/>
  <c r="F126" i="10"/>
  <c r="E126" i="10"/>
  <c r="J125" i="10"/>
  <c r="G125" i="10"/>
  <c r="H125" i="10" s="1"/>
  <c r="E125" i="10"/>
  <c r="F125" i="10" s="1"/>
  <c r="J124" i="10"/>
  <c r="H124" i="10"/>
  <c r="G124" i="10"/>
  <c r="F124" i="10"/>
  <c r="E124" i="10"/>
  <c r="J123" i="10"/>
  <c r="G123" i="10"/>
  <c r="H123" i="10" s="1"/>
  <c r="E123" i="10"/>
  <c r="F123" i="10" s="1"/>
  <c r="J122" i="10"/>
  <c r="H122" i="10"/>
  <c r="G122" i="10"/>
  <c r="F122" i="10"/>
  <c r="E122" i="10"/>
  <c r="J121" i="10"/>
  <c r="G121" i="10"/>
  <c r="H121" i="10" s="1"/>
  <c r="E121" i="10"/>
  <c r="F121" i="10" s="1"/>
  <c r="J120" i="10"/>
  <c r="H120" i="10"/>
  <c r="G120" i="10"/>
  <c r="F120" i="10"/>
  <c r="E120" i="10"/>
  <c r="J119" i="10"/>
  <c r="G119" i="10"/>
  <c r="H119" i="10" s="1"/>
  <c r="E119" i="10"/>
  <c r="F119" i="10" s="1"/>
  <c r="J118" i="10"/>
  <c r="H118" i="10"/>
  <c r="G118" i="10"/>
  <c r="F118" i="10"/>
  <c r="E118" i="10"/>
  <c r="J117" i="10"/>
  <c r="G117" i="10"/>
  <c r="H117" i="10" s="1"/>
  <c r="E117" i="10"/>
  <c r="F117" i="10" s="1"/>
  <c r="J116" i="10"/>
  <c r="H116" i="10"/>
  <c r="G116" i="10"/>
  <c r="F116" i="10"/>
  <c r="E116" i="10"/>
  <c r="J115" i="10"/>
  <c r="G115" i="10"/>
  <c r="H115" i="10" s="1"/>
  <c r="E115" i="10"/>
  <c r="F115" i="10" s="1"/>
  <c r="J114" i="10"/>
  <c r="H114" i="10"/>
  <c r="G114" i="10"/>
  <c r="F114" i="10"/>
  <c r="E114" i="10"/>
  <c r="J113" i="10"/>
  <c r="G113" i="10"/>
  <c r="H113" i="10" s="1"/>
  <c r="E113" i="10"/>
  <c r="F113" i="10" s="1"/>
  <c r="J112" i="10"/>
  <c r="H112" i="10"/>
  <c r="G112" i="10"/>
  <c r="F112" i="10"/>
  <c r="E112" i="10"/>
  <c r="J111" i="10"/>
  <c r="G111" i="10"/>
  <c r="H111" i="10" s="1"/>
  <c r="E111" i="10"/>
  <c r="F111" i="10" s="1"/>
  <c r="J110" i="10"/>
  <c r="H110" i="10"/>
  <c r="G110" i="10"/>
  <c r="F110" i="10"/>
  <c r="E110" i="10"/>
  <c r="J109" i="10"/>
  <c r="G109" i="10"/>
  <c r="H109" i="10" s="1"/>
  <c r="E109" i="10"/>
  <c r="F109" i="10" s="1"/>
  <c r="J108" i="10"/>
  <c r="H108" i="10"/>
  <c r="G108" i="10"/>
  <c r="F108" i="10"/>
  <c r="E108" i="10"/>
  <c r="J107" i="10"/>
  <c r="G107" i="10"/>
  <c r="H107" i="10" s="1"/>
  <c r="E107" i="10"/>
  <c r="F107" i="10" s="1"/>
  <c r="J106" i="10"/>
  <c r="H106" i="10"/>
  <c r="G106" i="10"/>
  <c r="F106" i="10"/>
  <c r="E106" i="10"/>
  <c r="J105" i="10"/>
  <c r="G105" i="10"/>
  <c r="H105" i="10" s="1"/>
  <c r="E105" i="10"/>
  <c r="J104" i="10"/>
  <c r="H104" i="10"/>
  <c r="G104" i="10"/>
  <c r="F104" i="10"/>
  <c r="E104" i="10"/>
  <c r="J103" i="10"/>
  <c r="G103" i="10"/>
  <c r="E103" i="10"/>
  <c r="F103" i="10" s="1"/>
  <c r="J102" i="10"/>
  <c r="H102" i="10"/>
  <c r="G102" i="10"/>
  <c r="F102" i="10"/>
  <c r="E102" i="10"/>
  <c r="J101" i="10"/>
  <c r="G101" i="10"/>
  <c r="H101" i="10" s="1"/>
  <c r="E101" i="10"/>
  <c r="F101" i="10" s="1"/>
  <c r="J100" i="10"/>
  <c r="G100" i="10"/>
  <c r="F100" i="10"/>
  <c r="E100" i="10"/>
  <c r="J99" i="10"/>
  <c r="G99" i="10"/>
  <c r="H99" i="10" s="1"/>
  <c r="E99" i="10"/>
  <c r="J98" i="10"/>
  <c r="G98" i="10"/>
  <c r="F98" i="10"/>
  <c r="E98" i="10"/>
  <c r="J97" i="10"/>
  <c r="G97" i="10"/>
  <c r="H97" i="10" s="1"/>
  <c r="E97" i="10"/>
  <c r="F97" i="10" s="1"/>
  <c r="J96" i="10"/>
  <c r="H96" i="10"/>
  <c r="G96" i="10"/>
  <c r="F96" i="10"/>
  <c r="E96" i="10"/>
  <c r="J95" i="10"/>
  <c r="G95" i="10"/>
  <c r="H95" i="10" s="1"/>
  <c r="E95" i="10"/>
  <c r="F95" i="10" s="1"/>
  <c r="J94" i="10"/>
  <c r="G94" i="10"/>
  <c r="F94" i="10"/>
  <c r="E94" i="10"/>
  <c r="J93" i="10"/>
  <c r="G93" i="10"/>
  <c r="H93" i="10" s="1"/>
  <c r="E93" i="10"/>
  <c r="F93" i="10" s="1"/>
  <c r="J92" i="10"/>
  <c r="G92" i="10"/>
  <c r="F92" i="10"/>
  <c r="E92" i="10"/>
  <c r="J91" i="10"/>
  <c r="G91" i="10"/>
  <c r="H91" i="10" s="1"/>
  <c r="E91" i="10"/>
  <c r="J90" i="10"/>
  <c r="G90" i="10"/>
  <c r="F90" i="10"/>
  <c r="E90" i="10"/>
  <c r="J89" i="10"/>
  <c r="G89" i="10"/>
  <c r="H89" i="10" s="1"/>
  <c r="E89" i="10"/>
  <c r="F89" i="10" s="1"/>
  <c r="J88" i="10"/>
  <c r="G88" i="10"/>
  <c r="F88" i="10"/>
  <c r="E88" i="10"/>
  <c r="J87" i="10"/>
  <c r="G87" i="10"/>
  <c r="H87" i="10" s="1"/>
  <c r="E87" i="10"/>
  <c r="F87" i="10" s="1"/>
  <c r="J86" i="10"/>
  <c r="G86" i="10"/>
  <c r="F86" i="10"/>
  <c r="E86" i="10"/>
  <c r="J85" i="10"/>
  <c r="G85" i="10"/>
  <c r="H85" i="10" s="1"/>
  <c r="E85" i="10"/>
  <c r="F85" i="10" s="1"/>
  <c r="J84" i="10"/>
  <c r="G84" i="10"/>
  <c r="F84" i="10"/>
  <c r="E84" i="10"/>
  <c r="J83" i="10"/>
  <c r="G83" i="10"/>
  <c r="H83" i="10" s="1"/>
  <c r="E83" i="10"/>
  <c r="F83" i="10" s="1"/>
  <c r="J82" i="10"/>
  <c r="G82" i="10"/>
  <c r="F82" i="10"/>
  <c r="E82" i="10"/>
  <c r="J81" i="10"/>
  <c r="G81" i="10"/>
  <c r="H81" i="10" s="1"/>
  <c r="E81" i="10"/>
  <c r="F81" i="10" s="1"/>
  <c r="J80" i="10"/>
  <c r="H80" i="10"/>
  <c r="G80" i="10"/>
  <c r="F80" i="10"/>
  <c r="E80" i="10"/>
  <c r="J79" i="10"/>
  <c r="G79" i="10"/>
  <c r="H79" i="10" s="1"/>
  <c r="E79" i="10"/>
  <c r="F79" i="10" s="1"/>
  <c r="J78" i="10"/>
  <c r="H78" i="10"/>
  <c r="G78" i="10"/>
  <c r="F78" i="10"/>
  <c r="E78" i="10"/>
  <c r="J77" i="10"/>
  <c r="G77" i="10"/>
  <c r="H77" i="10" s="1"/>
  <c r="E77" i="10"/>
  <c r="F77" i="10" s="1"/>
  <c r="J76" i="10"/>
  <c r="G76" i="10"/>
  <c r="F76" i="10"/>
  <c r="E76" i="10"/>
  <c r="J75" i="10"/>
  <c r="G75" i="10"/>
  <c r="H75" i="10" s="1"/>
  <c r="E75" i="10"/>
  <c r="J74" i="10"/>
  <c r="G74" i="10"/>
  <c r="F74" i="10"/>
  <c r="E74" i="10"/>
  <c r="J73" i="10"/>
  <c r="G73" i="10"/>
  <c r="H73" i="10" s="1"/>
  <c r="E73" i="10"/>
  <c r="F73" i="10" s="1"/>
  <c r="J72" i="10"/>
  <c r="H72" i="10"/>
  <c r="G72" i="10"/>
  <c r="F72" i="10"/>
  <c r="E72" i="10"/>
  <c r="J71" i="10"/>
  <c r="G71" i="10"/>
  <c r="H71" i="10" s="1"/>
  <c r="E71" i="10"/>
  <c r="F71" i="10" s="1"/>
  <c r="J70" i="10"/>
  <c r="H70" i="10"/>
  <c r="G70" i="10"/>
  <c r="F70" i="10"/>
  <c r="E70" i="10"/>
  <c r="J69" i="10"/>
  <c r="G69" i="10"/>
  <c r="H69" i="10" s="1"/>
  <c r="E69" i="10"/>
  <c r="F69" i="10" s="1"/>
  <c r="J68" i="10"/>
  <c r="G68" i="10"/>
  <c r="F68" i="10"/>
  <c r="E68" i="10"/>
  <c r="J67" i="10"/>
  <c r="G67" i="10"/>
  <c r="H67" i="10" s="1"/>
  <c r="E67" i="10"/>
  <c r="J66" i="10"/>
  <c r="G66" i="10"/>
  <c r="F66" i="10"/>
  <c r="E66" i="10"/>
  <c r="J65" i="10"/>
  <c r="G65" i="10"/>
  <c r="H65" i="10" s="1"/>
  <c r="E65" i="10"/>
  <c r="F65" i="10" s="1"/>
  <c r="J64" i="10"/>
  <c r="G64" i="10"/>
  <c r="F64" i="10"/>
  <c r="E64" i="10"/>
  <c r="J63" i="10"/>
  <c r="G63" i="10"/>
  <c r="H63" i="10" s="1"/>
  <c r="E63" i="10"/>
  <c r="F63" i="10" s="1"/>
  <c r="J62" i="10"/>
  <c r="H62" i="10"/>
  <c r="G62" i="10"/>
  <c r="F62" i="10"/>
  <c r="E62" i="10"/>
  <c r="J61" i="10"/>
  <c r="G61" i="10"/>
  <c r="H61" i="10" s="1"/>
  <c r="E61" i="10"/>
  <c r="F61" i="10" s="1"/>
  <c r="J60" i="10"/>
  <c r="G60" i="10"/>
  <c r="F60" i="10"/>
  <c r="E60" i="10"/>
  <c r="J59" i="10"/>
  <c r="G59" i="10"/>
  <c r="H59" i="10" s="1"/>
  <c r="E59" i="10"/>
  <c r="J58" i="10"/>
  <c r="G58" i="10"/>
  <c r="F58" i="10"/>
  <c r="E58" i="10"/>
  <c r="J57" i="10"/>
  <c r="G57" i="10"/>
  <c r="H57" i="10" s="1"/>
  <c r="E57" i="10"/>
  <c r="F57" i="10" s="1"/>
  <c r="J56" i="10"/>
  <c r="G56" i="10"/>
  <c r="F56" i="10"/>
  <c r="E56" i="10"/>
  <c r="J55" i="10"/>
  <c r="G55" i="10"/>
  <c r="H55" i="10" s="1"/>
  <c r="E55" i="10"/>
  <c r="F55" i="10" s="1"/>
  <c r="J54" i="10"/>
  <c r="H54" i="10"/>
  <c r="G54" i="10"/>
  <c r="F54" i="10"/>
  <c r="E54" i="10"/>
  <c r="J53" i="10"/>
  <c r="G53" i="10"/>
  <c r="H53" i="10" s="1"/>
  <c r="E53" i="10"/>
  <c r="F53" i="10" s="1"/>
  <c r="J52" i="10"/>
  <c r="G52" i="10"/>
  <c r="F52" i="10"/>
  <c r="E52" i="10"/>
  <c r="J51" i="10"/>
  <c r="G51" i="10"/>
  <c r="E51" i="10"/>
  <c r="J50" i="10"/>
  <c r="G50" i="10"/>
  <c r="H100" i="10" s="1"/>
  <c r="E50" i="10"/>
  <c r="J49" i="10"/>
  <c r="G49" i="10"/>
  <c r="E49" i="10"/>
  <c r="J48" i="10"/>
  <c r="G48" i="10"/>
  <c r="H98" i="10" s="1"/>
  <c r="E48" i="10"/>
  <c r="J47" i="10"/>
  <c r="G47" i="10"/>
  <c r="E47" i="10"/>
  <c r="J46" i="10"/>
  <c r="G46" i="10"/>
  <c r="E46" i="10"/>
  <c r="J45" i="10"/>
  <c r="G45" i="10"/>
  <c r="E45" i="10"/>
  <c r="J44" i="10"/>
  <c r="G44" i="10"/>
  <c r="H94" i="10" s="1"/>
  <c r="E44" i="10"/>
  <c r="J43" i="10"/>
  <c r="G43" i="10"/>
  <c r="E43" i="10"/>
  <c r="J42" i="10"/>
  <c r="G42" i="10"/>
  <c r="H92" i="10" s="1"/>
  <c r="E42" i="10"/>
  <c r="J41" i="10"/>
  <c r="G41" i="10"/>
  <c r="E41" i="10"/>
  <c r="J40" i="10"/>
  <c r="G40" i="10"/>
  <c r="H90" i="10" s="1"/>
  <c r="E40" i="10"/>
  <c r="J39" i="10"/>
  <c r="G39" i="10"/>
  <c r="E39" i="10"/>
  <c r="J38" i="10"/>
  <c r="G38" i="10"/>
  <c r="H88" i="10" s="1"/>
  <c r="E38" i="10"/>
  <c r="J37" i="10"/>
  <c r="G37" i="10"/>
  <c r="E37" i="10"/>
  <c r="J36" i="10"/>
  <c r="G36" i="10"/>
  <c r="H86" i="10" s="1"/>
  <c r="E36" i="10"/>
  <c r="J35" i="10"/>
  <c r="G35" i="10"/>
  <c r="E35" i="10"/>
  <c r="J34" i="10"/>
  <c r="G34" i="10"/>
  <c r="H84" i="10" s="1"/>
  <c r="E34" i="10"/>
  <c r="J33" i="10"/>
  <c r="G33" i="10"/>
  <c r="E33" i="10"/>
  <c r="J32" i="10"/>
  <c r="G32" i="10"/>
  <c r="H82" i="10" s="1"/>
  <c r="E32" i="10"/>
  <c r="J31" i="10"/>
  <c r="G31" i="10"/>
  <c r="E31" i="10"/>
  <c r="J30" i="10"/>
  <c r="G30" i="10"/>
  <c r="E30" i="10"/>
  <c r="J29" i="10"/>
  <c r="G29" i="10"/>
  <c r="E29" i="10"/>
  <c r="J28" i="10"/>
  <c r="G28" i="10"/>
  <c r="E28" i="10"/>
  <c r="J27" i="10"/>
  <c r="G27" i="10"/>
  <c r="E27" i="10"/>
  <c r="J26" i="10"/>
  <c r="G26" i="10"/>
  <c r="H76" i="10" s="1"/>
  <c r="E26" i="10"/>
  <c r="J25" i="10"/>
  <c r="G25" i="10"/>
  <c r="E25" i="10"/>
  <c r="J24" i="10"/>
  <c r="G24" i="10"/>
  <c r="H74" i="10" s="1"/>
  <c r="E24" i="10"/>
  <c r="J23" i="10"/>
  <c r="G23" i="10"/>
  <c r="E23" i="10"/>
  <c r="J22" i="10"/>
  <c r="G22" i="10"/>
  <c r="E22" i="10"/>
  <c r="J21" i="10"/>
  <c r="G21" i="10"/>
  <c r="E21" i="10"/>
  <c r="J20" i="10"/>
  <c r="G20" i="10"/>
  <c r="E20" i="10"/>
  <c r="J19" i="10"/>
  <c r="G19" i="10"/>
  <c r="E19" i="10"/>
  <c r="J18" i="10"/>
  <c r="G18" i="10"/>
  <c r="H68" i="10" s="1"/>
  <c r="E18" i="10"/>
  <c r="J17" i="10"/>
  <c r="G17" i="10"/>
  <c r="E17" i="10"/>
  <c r="J16" i="10"/>
  <c r="G16" i="10"/>
  <c r="H66" i="10" s="1"/>
  <c r="E16" i="10"/>
  <c r="J15" i="10"/>
  <c r="G15" i="10"/>
  <c r="E15" i="10"/>
  <c r="J14" i="10"/>
  <c r="G14" i="10"/>
  <c r="H64" i="10" s="1"/>
  <c r="E14" i="10"/>
  <c r="J13" i="10"/>
  <c r="G13" i="10"/>
  <c r="E13" i="10"/>
  <c r="J12" i="10"/>
  <c r="G12" i="10"/>
  <c r="E12" i="10"/>
  <c r="J11" i="10"/>
  <c r="G11" i="10"/>
  <c r="E11" i="10"/>
  <c r="J10" i="10"/>
  <c r="G10" i="10"/>
  <c r="H60" i="10" s="1"/>
  <c r="E10" i="10"/>
  <c r="J9" i="10"/>
  <c r="G9" i="10"/>
  <c r="E9" i="10"/>
  <c r="J8" i="10"/>
  <c r="G8" i="10"/>
  <c r="H58" i="10" s="1"/>
  <c r="E8" i="10"/>
  <c r="J7" i="10"/>
  <c r="G7" i="10"/>
  <c r="E7" i="10"/>
  <c r="J6" i="10"/>
  <c r="G6" i="10"/>
  <c r="H56" i="10" s="1"/>
  <c r="E6" i="10"/>
  <c r="J5" i="10"/>
  <c r="G5" i="10"/>
  <c r="E5" i="10"/>
  <c r="J4" i="10"/>
  <c r="G4" i="10"/>
  <c r="E4" i="10"/>
  <c r="J3" i="10"/>
  <c r="G3" i="10"/>
  <c r="E3" i="10"/>
  <c r="J2" i="10"/>
  <c r="G2" i="10"/>
  <c r="H52" i="10" s="1"/>
  <c r="E2" i="10"/>
  <c r="J628" i="9"/>
  <c r="G628" i="9"/>
  <c r="E628" i="9"/>
  <c r="J632" i="9" s="1"/>
  <c r="J627" i="9"/>
  <c r="H627" i="9"/>
  <c r="G627" i="9"/>
  <c r="F627" i="9"/>
  <c r="E627" i="9"/>
  <c r="J626" i="9"/>
  <c r="G626" i="9"/>
  <c r="H626" i="9" s="1"/>
  <c r="E626" i="9"/>
  <c r="F626" i="9" s="1"/>
  <c r="J625" i="9"/>
  <c r="H625" i="9"/>
  <c r="G625" i="9"/>
  <c r="F625" i="9"/>
  <c r="E625" i="9"/>
  <c r="J624" i="9"/>
  <c r="G624" i="9"/>
  <c r="H624" i="9" s="1"/>
  <c r="E624" i="9"/>
  <c r="J623" i="9"/>
  <c r="H623" i="9"/>
  <c r="G623" i="9"/>
  <c r="F623" i="9"/>
  <c r="E623" i="9"/>
  <c r="J622" i="9"/>
  <c r="G622" i="9"/>
  <c r="E622" i="9"/>
  <c r="F622" i="9" s="1"/>
  <c r="J621" i="9"/>
  <c r="H621" i="9"/>
  <c r="G621" i="9"/>
  <c r="F621" i="9"/>
  <c r="E621" i="9"/>
  <c r="J620" i="9"/>
  <c r="G620" i="9"/>
  <c r="H620" i="9" s="1"/>
  <c r="E620" i="9"/>
  <c r="F620" i="9" s="1"/>
  <c r="J619" i="9"/>
  <c r="H619" i="9"/>
  <c r="G619" i="9"/>
  <c r="F619" i="9"/>
  <c r="E619" i="9"/>
  <c r="J618" i="9"/>
  <c r="G618" i="9"/>
  <c r="H618" i="9" s="1"/>
  <c r="E618" i="9"/>
  <c r="F618" i="9" s="1"/>
  <c r="J617" i="9"/>
  <c r="H617" i="9"/>
  <c r="G617" i="9"/>
  <c r="F617" i="9"/>
  <c r="E617" i="9"/>
  <c r="J616" i="9"/>
  <c r="G616" i="9"/>
  <c r="H616" i="9" s="1"/>
  <c r="E616" i="9"/>
  <c r="J615" i="9"/>
  <c r="H615" i="9"/>
  <c r="G615" i="9"/>
  <c r="F615" i="9"/>
  <c r="E615" i="9"/>
  <c r="J614" i="9"/>
  <c r="G614" i="9"/>
  <c r="E614" i="9"/>
  <c r="F614" i="9" s="1"/>
  <c r="J613" i="9"/>
  <c r="H613" i="9"/>
  <c r="G613" i="9"/>
  <c r="F613" i="9"/>
  <c r="E613" i="9"/>
  <c r="J612" i="9"/>
  <c r="G612" i="9"/>
  <c r="H612" i="9" s="1"/>
  <c r="E612" i="9"/>
  <c r="F612" i="9" s="1"/>
  <c r="J611" i="9"/>
  <c r="H611" i="9"/>
  <c r="G611" i="9"/>
  <c r="F611" i="9"/>
  <c r="E611" i="9"/>
  <c r="J610" i="9"/>
  <c r="G610" i="9"/>
  <c r="H610" i="9" s="1"/>
  <c r="E610" i="9"/>
  <c r="F610" i="9" s="1"/>
  <c r="J609" i="9"/>
  <c r="H609" i="9"/>
  <c r="G609" i="9"/>
  <c r="F609" i="9"/>
  <c r="E609" i="9"/>
  <c r="J608" i="9"/>
  <c r="G608" i="9"/>
  <c r="H608" i="9" s="1"/>
  <c r="E608" i="9"/>
  <c r="J607" i="9"/>
  <c r="H607" i="9"/>
  <c r="G607" i="9"/>
  <c r="F607" i="9"/>
  <c r="E607" i="9"/>
  <c r="J606" i="9"/>
  <c r="G606" i="9"/>
  <c r="E606" i="9"/>
  <c r="F606" i="9" s="1"/>
  <c r="J605" i="9"/>
  <c r="H605" i="9"/>
  <c r="G605" i="9"/>
  <c r="F605" i="9"/>
  <c r="E605" i="9"/>
  <c r="J604" i="9"/>
  <c r="G604" i="9"/>
  <c r="H604" i="9" s="1"/>
  <c r="E604" i="9"/>
  <c r="F604" i="9" s="1"/>
  <c r="J603" i="9"/>
  <c r="H603" i="9"/>
  <c r="G603" i="9"/>
  <c r="F603" i="9"/>
  <c r="E603" i="9"/>
  <c r="J602" i="9"/>
  <c r="G602" i="9"/>
  <c r="H602" i="9" s="1"/>
  <c r="E602" i="9"/>
  <c r="F602" i="9" s="1"/>
  <c r="J601" i="9"/>
  <c r="H601" i="9"/>
  <c r="G601" i="9"/>
  <c r="F601" i="9"/>
  <c r="E601" i="9"/>
  <c r="J600" i="9"/>
  <c r="G600" i="9"/>
  <c r="H600" i="9" s="1"/>
  <c r="E600" i="9"/>
  <c r="J599" i="9"/>
  <c r="H599" i="9"/>
  <c r="G599" i="9"/>
  <c r="F599" i="9"/>
  <c r="E599" i="9"/>
  <c r="J598" i="9"/>
  <c r="G598" i="9"/>
  <c r="E598" i="9"/>
  <c r="F598" i="9" s="1"/>
  <c r="J597" i="9"/>
  <c r="H597" i="9"/>
  <c r="G597" i="9"/>
  <c r="F597" i="9"/>
  <c r="E597" i="9"/>
  <c r="J596" i="9"/>
  <c r="G596" i="9"/>
  <c r="H596" i="9" s="1"/>
  <c r="E596" i="9"/>
  <c r="F596" i="9" s="1"/>
  <c r="J595" i="9"/>
  <c r="H595" i="9"/>
  <c r="G595" i="9"/>
  <c r="F595" i="9"/>
  <c r="E595" i="9"/>
  <c r="J594" i="9"/>
  <c r="G594" i="9"/>
  <c r="H594" i="9" s="1"/>
  <c r="E594" i="9"/>
  <c r="F594" i="9" s="1"/>
  <c r="J593" i="9"/>
  <c r="H593" i="9"/>
  <c r="G593" i="9"/>
  <c r="F593" i="9"/>
  <c r="E593" i="9"/>
  <c r="J592" i="9"/>
  <c r="G592" i="9"/>
  <c r="H592" i="9" s="1"/>
  <c r="E592" i="9"/>
  <c r="J591" i="9"/>
  <c r="H591" i="9"/>
  <c r="G591" i="9"/>
  <c r="F591" i="9"/>
  <c r="E591" i="9"/>
  <c r="J590" i="9"/>
  <c r="G590" i="9"/>
  <c r="E590" i="9"/>
  <c r="F590" i="9" s="1"/>
  <c r="J589" i="9"/>
  <c r="H589" i="9"/>
  <c r="G589" i="9"/>
  <c r="F589" i="9"/>
  <c r="E589" i="9"/>
  <c r="J588" i="9"/>
  <c r="G588" i="9"/>
  <c r="H588" i="9" s="1"/>
  <c r="E588" i="9"/>
  <c r="F588" i="9" s="1"/>
  <c r="J587" i="9"/>
  <c r="H587" i="9"/>
  <c r="G587" i="9"/>
  <c r="F587" i="9"/>
  <c r="E587" i="9"/>
  <c r="J586" i="9"/>
  <c r="G586" i="9"/>
  <c r="H586" i="9" s="1"/>
  <c r="E586" i="9"/>
  <c r="F586" i="9" s="1"/>
  <c r="J585" i="9"/>
  <c r="H585" i="9"/>
  <c r="G585" i="9"/>
  <c r="F585" i="9"/>
  <c r="E585" i="9"/>
  <c r="J584" i="9"/>
  <c r="G584" i="9"/>
  <c r="H584" i="9" s="1"/>
  <c r="E584" i="9"/>
  <c r="J583" i="9"/>
  <c r="H583" i="9"/>
  <c r="G583" i="9"/>
  <c r="F583" i="9"/>
  <c r="E583" i="9"/>
  <c r="J582" i="9"/>
  <c r="G582" i="9"/>
  <c r="E582" i="9"/>
  <c r="F582" i="9" s="1"/>
  <c r="J581" i="9"/>
  <c r="H581" i="9"/>
  <c r="G581" i="9"/>
  <c r="F581" i="9"/>
  <c r="E581" i="9"/>
  <c r="J580" i="9"/>
  <c r="G580" i="9"/>
  <c r="H580" i="9" s="1"/>
  <c r="E580" i="9"/>
  <c r="F580" i="9" s="1"/>
  <c r="J579" i="9"/>
  <c r="H579" i="9"/>
  <c r="G579" i="9"/>
  <c r="F579" i="9"/>
  <c r="E579" i="9"/>
  <c r="J578" i="9"/>
  <c r="G578" i="9"/>
  <c r="H578" i="9" s="1"/>
  <c r="E578" i="9"/>
  <c r="F578" i="9" s="1"/>
  <c r="J577" i="9"/>
  <c r="H577" i="9"/>
  <c r="G577" i="9"/>
  <c r="F577" i="9"/>
  <c r="E577" i="9"/>
  <c r="J576" i="9"/>
  <c r="G576" i="9"/>
  <c r="H576" i="9" s="1"/>
  <c r="E576" i="9"/>
  <c r="J575" i="9"/>
  <c r="H575" i="9"/>
  <c r="G575" i="9"/>
  <c r="F575" i="9"/>
  <c r="E575" i="9"/>
  <c r="J574" i="9"/>
  <c r="G574" i="9"/>
  <c r="E574" i="9"/>
  <c r="F574" i="9" s="1"/>
  <c r="J573" i="9"/>
  <c r="H573" i="9"/>
  <c r="G573" i="9"/>
  <c r="F573" i="9"/>
  <c r="E573" i="9"/>
  <c r="J572" i="9"/>
  <c r="G572" i="9"/>
  <c r="H572" i="9" s="1"/>
  <c r="E572" i="9"/>
  <c r="F572" i="9" s="1"/>
  <c r="J571" i="9"/>
  <c r="H571" i="9"/>
  <c r="G571" i="9"/>
  <c r="F571" i="9"/>
  <c r="E571" i="9"/>
  <c r="J570" i="9"/>
  <c r="G570" i="9"/>
  <c r="H570" i="9" s="1"/>
  <c r="E570" i="9"/>
  <c r="F570" i="9" s="1"/>
  <c r="J569" i="9"/>
  <c r="H569" i="9"/>
  <c r="G569" i="9"/>
  <c r="F569" i="9"/>
  <c r="E569" i="9"/>
  <c r="J568" i="9"/>
  <c r="G568" i="9"/>
  <c r="H568" i="9" s="1"/>
  <c r="E568" i="9"/>
  <c r="J567" i="9"/>
  <c r="H567" i="9"/>
  <c r="G567" i="9"/>
  <c r="F567" i="9"/>
  <c r="E567" i="9"/>
  <c r="J566" i="9"/>
  <c r="G566" i="9"/>
  <c r="E566" i="9"/>
  <c r="F566" i="9" s="1"/>
  <c r="J565" i="9"/>
  <c r="H565" i="9"/>
  <c r="G565" i="9"/>
  <c r="F565" i="9"/>
  <c r="E565" i="9"/>
  <c r="J564" i="9"/>
  <c r="G564" i="9"/>
  <c r="H564" i="9" s="1"/>
  <c r="E564" i="9"/>
  <c r="F564" i="9" s="1"/>
  <c r="J563" i="9"/>
  <c r="H563" i="9"/>
  <c r="G563" i="9"/>
  <c r="F563" i="9"/>
  <c r="E563" i="9"/>
  <c r="J562" i="9"/>
  <c r="G562" i="9"/>
  <c r="H562" i="9" s="1"/>
  <c r="E562" i="9"/>
  <c r="F562" i="9" s="1"/>
  <c r="J561" i="9"/>
  <c r="H561" i="9"/>
  <c r="G561" i="9"/>
  <c r="F561" i="9"/>
  <c r="E561" i="9"/>
  <c r="J560" i="9"/>
  <c r="G560" i="9"/>
  <c r="H560" i="9" s="1"/>
  <c r="E560" i="9"/>
  <c r="J559" i="9"/>
  <c r="H559" i="9"/>
  <c r="G559" i="9"/>
  <c r="F559" i="9"/>
  <c r="E559" i="9"/>
  <c r="J558" i="9"/>
  <c r="G558" i="9"/>
  <c r="E558" i="9"/>
  <c r="F558" i="9" s="1"/>
  <c r="J557" i="9"/>
  <c r="H557" i="9"/>
  <c r="G557" i="9"/>
  <c r="F557" i="9"/>
  <c r="E557" i="9"/>
  <c r="J556" i="9"/>
  <c r="G556" i="9"/>
  <c r="H556" i="9" s="1"/>
  <c r="E556" i="9"/>
  <c r="F556" i="9" s="1"/>
  <c r="J555" i="9"/>
  <c r="H555" i="9"/>
  <c r="G555" i="9"/>
  <c r="F555" i="9"/>
  <c r="E555" i="9"/>
  <c r="J554" i="9"/>
  <c r="G554" i="9"/>
  <c r="H554" i="9" s="1"/>
  <c r="E554" i="9"/>
  <c r="F554" i="9" s="1"/>
  <c r="J553" i="9"/>
  <c r="H553" i="9"/>
  <c r="G553" i="9"/>
  <c r="F553" i="9"/>
  <c r="E553" i="9"/>
  <c r="J552" i="9"/>
  <c r="G552" i="9"/>
  <c r="H552" i="9" s="1"/>
  <c r="E552" i="9"/>
  <c r="J551" i="9"/>
  <c r="H551" i="9"/>
  <c r="G551" i="9"/>
  <c r="F551" i="9"/>
  <c r="E551" i="9"/>
  <c r="J550" i="9"/>
  <c r="G550" i="9"/>
  <c r="E550" i="9"/>
  <c r="F550" i="9" s="1"/>
  <c r="J549" i="9"/>
  <c r="H549" i="9"/>
  <c r="G549" i="9"/>
  <c r="F549" i="9"/>
  <c r="E549" i="9"/>
  <c r="J548" i="9"/>
  <c r="G548" i="9"/>
  <c r="H548" i="9" s="1"/>
  <c r="E548" i="9"/>
  <c r="F548" i="9" s="1"/>
  <c r="J547" i="9"/>
  <c r="H547" i="9"/>
  <c r="G547" i="9"/>
  <c r="F547" i="9"/>
  <c r="E547" i="9"/>
  <c r="J546" i="9"/>
  <c r="G546" i="9"/>
  <c r="H546" i="9" s="1"/>
  <c r="E546" i="9"/>
  <c r="F546" i="9" s="1"/>
  <c r="J545" i="9"/>
  <c r="H545" i="9"/>
  <c r="G545" i="9"/>
  <c r="F545" i="9"/>
  <c r="E545" i="9"/>
  <c r="J544" i="9"/>
  <c r="G544" i="9"/>
  <c r="H544" i="9" s="1"/>
  <c r="E544" i="9"/>
  <c r="J543" i="9"/>
  <c r="H543" i="9"/>
  <c r="G543" i="9"/>
  <c r="F543" i="9"/>
  <c r="E543" i="9"/>
  <c r="J542" i="9"/>
  <c r="G542" i="9"/>
  <c r="E542" i="9"/>
  <c r="F542" i="9" s="1"/>
  <c r="J541" i="9"/>
  <c r="H541" i="9"/>
  <c r="G541" i="9"/>
  <c r="F541" i="9"/>
  <c r="E541" i="9"/>
  <c r="J540" i="9"/>
  <c r="G540" i="9"/>
  <c r="H540" i="9" s="1"/>
  <c r="E540" i="9"/>
  <c r="F540" i="9" s="1"/>
  <c r="J539" i="9"/>
  <c r="H539" i="9"/>
  <c r="G539" i="9"/>
  <c r="F539" i="9"/>
  <c r="E539" i="9"/>
  <c r="J538" i="9"/>
  <c r="G538" i="9"/>
  <c r="H538" i="9" s="1"/>
  <c r="E538" i="9"/>
  <c r="F538" i="9" s="1"/>
  <c r="J537" i="9"/>
  <c r="H537" i="9"/>
  <c r="G537" i="9"/>
  <c r="F537" i="9"/>
  <c r="E537" i="9"/>
  <c r="J536" i="9"/>
  <c r="G536" i="9"/>
  <c r="H536" i="9" s="1"/>
  <c r="E536" i="9"/>
  <c r="J535" i="9"/>
  <c r="H535" i="9"/>
  <c r="G535" i="9"/>
  <c r="F535" i="9"/>
  <c r="E535" i="9"/>
  <c r="J534" i="9"/>
  <c r="G534" i="9"/>
  <c r="E534" i="9"/>
  <c r="F534" i="9" s="1"/>
  <c r="J533" i="9"/>
  <c r="H533" i="9"/>
  <c r="G533" i="9"/>
  <c r="F533" i="9"/>
  <c r="E533" i="9"/>
  <c r="J532" i="9"/>
  <c r="G532" i="9"/>
  <c r="H532" i="9" s="1"/>
  <c r="E532" i="9"/>
  <c r="F532" i="9" s="1"/>
  <c r="J531" i="9"/>
  <c r="H531" i="9"/>
  <c r="G531" i="9"/>
  <c r="F531" i="9"/>
  <c r="E531" i="9"/>
  <c r="J530" i="9"/>
  <c r="G530" i="9"/>
  <c r="H530" i="9" s="1"/>
  <c r="E530" i="9"/>
  <c r="F530" i="9" s="1"/>
  <c r="J529" i="9"/>
  <c r="H529" i="9"/>
  <c r="G529" i="9"/>
  <c r="F529" i="9"/>
  <c r="E529" i="9"/>
  <c r="J528" i="9"/>
  <c r="G528" i="9"/>
  <c r="H528" i="9" s="1"/>
  <c r="E528" i="9"/>
  <c r="J527" i="9"/>
  <c r="H527" i="9"/>
  <c r="G527" i="9"/>
  <c r="F527" i="9"/>
  <c r="E527" i="9"/>
  <c r="J526" i="9"/>
  <c r="G526" i="9"/>
  <c r="E526" i="9"/>
  <c r="F526" i="9" s="1"/>
  <c r="J525" i="9"/>
  <c r="H525" i="9"/>
  <c r="G525" i="9"/>
  <c r="F525" i="9"/>
  <c r="E525" i="9"/>
  <c r="J524" i="9"/>
  <c r="G524" i="9"/>
  <c r="H524" i="9" s="1"/>
  <c r="E524" i="9"/>
  <c r="F524" i="9" s="1"/>
  <c r="J523" i="9"/>
  <c r="H523" i="9"/>
  <c r="G523" i="9"/>
  <c r="F523" i="9"/>
  <c r="E523" i="9"/>
  <c r="J522" i="9"/>
  <c r="G522" i="9"/>
  <c r="H522" i="9" s="1"/>
  <c r="E522" i="9"/>
  <c r="F522" i="9" s="1"/>
  <c r="J521" i="9"/>
  <c r="H521" i="9"/>
  <c r="G521" i="9"/>
  <c r="F521" i="9"/>
  <c r="E521" i="9"/>
  <c r="J520" i="9"/>
  <c r="G520" i="9"/>
  <c r="H520" i="9" s="1"/>
  <c r="E520" i="9"/>
  <c r="J519" i="9"/>
  <c r="H519" i="9"/>
  <c r="G519" i="9"/>
  <c r="F519" i="9"/>
  <c r="E519" i="9"/>
  <c r="J518" i="9"/>
  <c r="G518" i="9"/>
  <c r="E518" i="9"/>
  <c r="F518" i="9" s="1"/>
  <c r="J517" i="9"/>
  <c r="H517" i="9"/>
  <c r="G517" i="9"/>
  <c r="F517" i="9"/>
  <c r="E517" i="9"/>
  <c r="J516" i="9"/>
  <c r="G516" i="9"/>
  <c r="H516" i="9" s="1"/>
  <c r="E516" i="9"/>
  <c r="F516" i="9" s="1"/>
  <c r="J515" i="9"/>
  <c r="H515" i="9"/>
  <c r="G515" i="9"/>
  <c r="F515" i="9"/>
  <c r="E515" i="9"/>
  <c r="J514" i="9"/>
  <c r="G514" i="9"/>
  <c r="H514" i="9" s="1"/>
  <c r="E514" i="9"/>
  <c r="F514" i="9" s="1"/>
  <c r="J513" i="9"/>
  <c r="H513" i="9"/>
  <c r="G513" i="9"/>
  <c r="F513" i="9"/>
  <c r="E513" i="9"/>
  <c r="J512" i="9"/>
  <c r="G512" i="9"/>
  <c r="H512" i="9" s="1"/>
  <c r="E512" i="9"/>
  <c r="J511" i="9"/>
  <c r="H511" i="9"/>
  <c r="G511" i="9"/>
  <c r="F511" i="9"/>
  <c r="E511" i="9"/>
  <c r="J510" i="9"/>
  <c r="G510" i="9"/>
  <c r="E510" i="9"/>
  <c r="F510" i="9" s="1"/>
  <c r="J509" i="9"/>
  <c r="H509" i="9"/>
  <c r="G509" i="9"/>
  <c r="F509" i="9"/>
  <c r="E509" i="9"/>
  <c r="J508" i="9"/>
  <c r="G508" i="9"/>
  <c r="H508" i="9" s="1"/>
  <c r="E508" i="9"/>
  <c r="F508" i="9" s="1"/>
  <c r="J507" i="9"/>
  <c r="H507" i="9"/>
  <c r="G507" i="9"/>
  <c r="F507" i="9"/>
  <c r="E507" i="9"/>
  <c r="J506" i="9"/>
  <c r="G506" i="9"/>
  <c r="H506" i="9" s="1"/>
  <c r="E506" i="9"/>
  <c r="F506" i="9" s="1"/>
  <c r="J505" i="9"/>
  <c r="H505" i="9"/>
  <c r="G505" i="9"/>
  <c r="F505" i="9"/>
  <c r="E505" i="9"/>
  <c r="J504" i="9"/>
  <c r="G504" i="9"/>
  <c r="H504" i="9" s="1"/>
  <c r="E504" i="9"/>
  <c r="J503" i="9"/>
  <c r="H503" i="9"/>
  <c r="G503" i="9"/>
  <c r="F503" i="9"/>
  <c r="E503" i="9"/>
  <c r="J502" i="9"/>
  <c r="G502" i="9"/>
  <c r="E502" i="9"/>
  <c r="F502" i="9" s="1"/>
  <c r="J501" i="9"/>
  <c r="H501" i="9"/>
  <c r="G501" i="9"/>
  <c r="F501" i="9"/>
  <c r="E501" i="9"/>
  <c r="J500" i="9"/>
  <c r="G500" i="9"/>
  <c r="H500" i="9" s="1"/>
  <c r="E500" i="9"/>
  <c r="F500" i="9" s="1"/>
  <c r="J499" i="9"/>
  <c r="H499" i="9"/>
  <c r="G499" i="9"/>
  <c r="F499" i="9"/>
  <c r="E499" i="9"/>
  <c r="J498" i="9"/>
  <c r="G498" i="9"/>
  <c r="H498" i="9" s="1"/>
  <c r="E498" i="9"/>
  <c r="F498" i="9" s="1"/>
  <c r="J497" i="9"/>
  <c r="H497" i="9"/>
  <c r="G497" i="9"/>
  <c r="F497" i="9"/>
  <c r="E497" i="9"/>
  <c r="J496" i="9"/>
  <c r="G496" i="9"/>
  <c r="H496" i="9" s="1"/>
  <c r="E496" i="9"/>
  <c r="J495" i="9"/>
  <c r="H495" i="9"/>
  <c r="G495" i="9"/>
  <c r="F495" i="9"/>
  <c r="E495" i="9"/>
  <c r="J494" i="9"/>
  <c r="G494" i="9"/>
  <c r="E494" i="9"/>
  <c r="F494" i="9" s="1"/>
  <c r="J493" i="9"/>
  <c r="H493" i="9"/>
  <c r="G493" i="9"/>
  <c r="F493" i="9"/>
  <c r="E493" i="9"/>
  <c r="J492" i="9"/>
  <c r="G492" i="9"/>
  <c r="H492" i="9" s="1"/>
  <c r="E492" i="9"/>
  <c r="F492" i="9" s="1"/>
  <c r="J491" i="9"/>
  <c r="H491" i="9"/>
  <c r="G491" i="9"/>
  <c r="F491" i="9"/>
  <c r="E491" i="9"/>
  <c r="J490" i="9"/>
  <c r="G490" i="9"/>
  <c r="H490" i="9" s="1"/>
  <c r="E490" i="9"/>
  <c r="F490" i="9" s="1"/>
  <c r="J489" i="9"/>
  <c r="H489" i="9"/>
  <c r="G489" i="9"/>
  <c r="F489" i="9"/>
  <c r="E489" i="9"/>
  <c r="J488" i="9"/>
  <c r="G488" i="9"/>
  <c r="H488" i="9" s="1"/>
  <c r="E488" i="9"/>
  <c r="J487" i="9"/>
  <c r="H487" i="9"/>
  <c r="G487" i="9"/>
  <c r="F487" i="9"/>
  <c r="E487" i="9"/>
  <c r="J486" i="9"/>
  <c r="G486" i="9"/>
  <c r="E486" i="9"/>
  <c r="F486" i="9" s="1"/>
  <c r="J485" i="9"/>
  <c r="H485" i="9"/>
  <c r="G485" i="9"/>
  <c r="F485" i="9"/>
  <c r="E485" i="9"/>
  <c r="J484" i="9"/>
  <c r="G484" i="9"/>
  <c r="H484" i="9" s="1"/>
  <c r="E484" i="9"/>
  <c r="F484" i="9" s="1"/>
  <c r="J483" i="9"/>
  <c r="H483" i="9"/>
  <c r="G483" i="9"/>
  <c r="F483" i="9"/>
  <c r="E483" i="9"/>
  <c r="J482" i="9"/>
  <c r="G482" i="9"/>
  <c r="H482" i="9" s="1"/>
  <c r="E482" i="9"/>
  <c r="F482" i="9" s="1"/>
  <c r="J481" i="9"/>
  <c r="H481" i="9"/>
  <c r="G481" i="9"/>
  <c r="F481" i="9"/>
  <c r="E481" i="9"/>
  <c r="J480" i="9"/>
  <c r="G480" i="9"/>
  <c r="H480" i="9" s="1"/>
  <c r="E480" i="9"/>
  <c r="J479" i="9"/>
  <c r="H479" i="9"/>
  <c r="G479" i="9"/>
  <c r="F479" i="9"/>
  <c r="E479" i="9"/>
  <c r="J478" i="9"/>
  <c r="G478" i="9"/>
  <c r="E478" i="9"/>
  <c r="F478" i="9" s="1"/>
  <c r="J477" i="9"/>
  <c r="H477" i="9"/>
  <c r="G477" i="9"/>
  <c r="F477" i="9"/>
  <c r="E477" i="9"/>
  <c r="J476" i="9"/>
  <c r="G476" i="9"/>
  <c r="H476" i="9" s="1"/>
  <c r="E476" i="9"/>
  <c r="F476" i="9" s="1"/>
  <c r="J475" i="9"/>
  <c r="H475" i="9"/>
  <c r="G475" i="9"/>
  <c r="F475" i="9"/>
  <c r="E475" i="9"/>
  <c r="J474" i="9"/>
  <c r="G474" i="9"/>
  <c r="H474" i="9" s="1"/>
  <c r="E474" i="9"/>
  <c r="F474" i="9" s="1"/>
  <c r="J473" i="9"/>
  <c r="H473" i="9"/>
  <c r="G473" i="9"/>
  <c r="F473" i="9"/>
  <c r="E473" i="9"/>
  <c r="J472" i="9"/>
  <c r="G472" i="9"/>
  <c r="H472" i="9" s="1"/>
  <c r="E472" i="9"/>
  <c r="J471" i="9"/>
  <c r="H471" i="9"/>
  <c r="G471" i="9"/>
  <c r="F471" i="9"/>
  <c r="E471" i="9"/>
  <c r="J470" i="9"/>
  <c r="G470" i="9"/>
  <c r="E470" i="9"/>
  <c r="F470" i="9" s="1"/>
  <c r="J469" i="9"/>
  <c r="H469" i="9"/>
  <c r="G469" i="9"/>
  <c r="F469" i="9"/>
  <c r="E469" i="9"/>
  <c r="J468" i="9"/>
  <c r="G468" i="9"/>
  <c r="H468" i="9" s="1"/>
  <c r="E468" i="9"/>
  <c r="F468" i="9" s="1"/>
  <c r="J467" i="9"/>
  <c r="H467" i="9"/>
  <c r="G467" i="9"/>
  <c r="F467" i="9"/>
  <c r="E467" i="9"/>
  <c r="J466" i="9"/>
  <c r="G466" i="9"/>
  <c r="H466" i="9" s="1"/>
  <c r="E466" i="9"/>
  <c r="F466" i="9" s="1"/>
  <c r="J465" i="9"/>
  <c r="H465" i="9"/>
  <c r="G465" i="9"/>
  <c r="F465" i="9"/>
  <c r="E465" i="9"/>
  <c r="J464" i="9"/>
  <c r="G464" i="9"/>
  <c r="H464" i="9" s="1"/>
  <c r="E464" i="9"/>
  <c r="J463" i="9"/>
  <c r="H463" i="9"/>
  <c r="G463" i="9"/>
  <c r="F463" i="9"/>
  <c r="E463" i="9"/>
  <c r="J462" i="9"/>
  <c r="G462" i="9"/>
  <c r="E462" i="9"/>
  <c r="F462" i="9" s="1"/>
  <c r="J461" i="9"/>
  <c r="H461" i="9"/>
  <c r="G461" i="9"/>
  <c r="F461" i="9"/>
  <c r="E461" i="9"/>
  <c r="J460" i="9"/>
  <c r="G460" i="9"/>
  <c r="H460" i="9" s="1"/>
  <c r="E460" i="9"/>
  <c r="F460" i="9" s="1"/>
  <c r="J459" i="9"/>
  <c r="H459" i="9"/>
  <c r="G459" i="9"/>
  <c r="F459" i="9"/>
  <c r="E459" i="9"/>
  <c r="J458" i="9"/>
  <c r="G458" i="9"/>
  <c r="H458" i="9" s="1"/>
  <c r="E458" i="9"/>
  <c r="F458" i="9" s="1"/>
  <c r="J457" i="9"/>
  <c r="H457" i="9"/>
  <c r="G457" i="9"/>
  <c r="F457" i="9"/>
  <c r="E457" i="9"/>
  <c r="J456" i="9"/>
  <c r="G456" i="9"/>
  <c r="H456" i="9" s="1"/>
  <c r="E456" i="9"/>
  <c r="J455" i="9"/>
  <c r="H455" i="9"/>
  <c r="G455" i="9"/>
  <c r="F455" i="9"/>
  <c r="E455" i="9"/>
  <c r="J454" i="9"/>
  <c r="G454" i="9"/>
  <c r="E454" i="9"/>
  <c r="F454" i="9" s="1"/>
  <c r="J453" i="9"/>
  <c r="H453" i="9"/>
  <c r="G453" i="9"/>
  <c r="F453" i="9"/>
  <c r="E453" i="9"/>
  <c r="J452" i="9"/>
  <c r="G452" i="9"/>
  <c r="H452" i="9" s="1"/>
  <c r="E452" i="9"/>
  <c r="F452" i="9" s="1"/>
  <c r="J451" i="9"/>
  <c r="H451" i="9"/>
  <c r="G451" i="9"/>
  <c r="F451" i="9"/>
  <c r="E451" i="9"/>
  <c r="J450" i="9"/>
  <c r="G450" i="9"/>
  <c r="H450" i="9" s="1"/>
  <c r="E450" i="9"/>
  <c r="F450" i="9" s="1"/>
  <c r="J449" i="9"/>
  <c r="H449" i="9"/>
  <c r="G449" i="9"/>
  <c r="F449" i="9"/>
  <c r="E449" i="9"/>
  <c r="J448" i="9"/>
  <c r="G448" i="9"/>
  <c r="H448" i="9" s="1"/>
  <c r="E448" i="9"/>
  <c r="J447" i="9"/>
  <c r="H447" i="9"/>
  <c r="G447" i="9"/>
  <c r="F447" i="9"/>
  <c r="E447" i="9"/>
  <c r="J446" i="9"/>
  <c r="G446" i="9"/>
  <c r="E446" i="9"/>
  <c r="F446" i="9" s="1"/>
  <c r="J445" i="9"/>
  <c r="H445" i="9"/>
  <c r="G445" i="9"/>
  <c r="F445" i="9"/>
  <c r="E445" i="9"/>
  <c r="J444" i="9"/>
  <c r="G444" i="9"/>
  <c r="H444" i="9" s="1"/>
  <c r="E444" i="9"/>
  <c r="F444" i="9" s="1"/>
  <c r="J443" i="9"/>
  <c r="H443" i="9"/>
  <c r="G443" i="9"/>
  <c r="F443" i="9"/>
  <c r="E443" i="9"/>
  <c r="J442" i="9"/>
  <c r="G442" i="9"/>
  <c r="H442" i="9" s="1"/>
  <c r="E442" i="9"/>
  <c r="F442" i="9" s="1"/>
  <c r="J441" i="9"/>
  <c r="H441" i="9"/>
  <c r="G441" i="9"/>
  <c r="F441" i="9"/>
  <c r="E441" i="9"/>
  <c r="J440" i="9"/>
  <c r="G440" i="9"/>
  <c r="H440" i="9" s="1"/>
  <c r="E440" i="9"/>
  <c r="J439" i="9"/>
  <c r="H439" i="9"/>
  <c r="G439" i="9"/>
  <c r="F439" i="9"/>
  <c r="E439" i="9"/>
  <c r="J438" i="9"/>
  <c r="G438" i="9"/>
  <c r="E438" i="9"/>
  <c r="F438" i="9" s="1"/>
  <c r="J437" i="9"/>
  <c r="H437" i="9"/>
  <c r="G437" i="9"/>
  <c r="F437" i="9"/>
  <c r="E437" i="9"/>
  <c r="J436" i="9"/>
  <c r="G436" i="9"/>
  <c r="H436" i="9" s="1"/>
  <c r="E436" i="9"/>
  <c r="F436" i="9" s="1"/>
  <c r="J435" i="9"/>
  <c r="H435" i="9"/>
  <c r="G435" i="9"/>
  <c r="F435" i="9"/>
  <c r="E435" i="9"/>
  <c r="J434" i="9"/>
  <c r="G434" i="9"/>
  <c r="E434" i="9"/>
  <c r="F434" i="9" s="1"/>
  <c r="J433" i="9"/>
  <c r="H433" i="9"/>
  <c r="G433" i="9"/>
  <c r="F433" i="9"/>
  <c r="E433" i="9"/>
  <c r="J432" i="9"/>
  <c r="G432" i="9"/>
  <c r="H432" i="9" s="1"/>
  <c r="E432" i="9"/>
  <c r="J431" i="9"/>
  <c r="H431" i="9"/>
  <c r="G431" i="9"/>
  <c r="F431" i="9"/>
  <c r="E431" i="9"/>
  <c r="J430" i="9"/>
  <c r="G430" i="9"/>
  <c r="E430" i="9"/>
  <c r="F430" i="9" s="1"/>
  <c r="J429" i="9"/>
  <c r="H429" i="9"/>
  <c r="G429" i="9"/>
  <c r="F429" i="9"/>
  <c r="E429" i="9"/>
  <c r="J428" i="9"/>
  <c r="G428" i="9"/>
  <c r="H428" i="9" s="1"/>
  <c r="E428" i="9"/>
  <c r="J427" i="9"/>
  <c r="H427" i="9"/>
  <c r="G427" i="9"/>
  <c r="F427" i="9"/>
  <c r="E427" i="9"/>
  <c r="J426" i="9"/>
  <c r="G426" i="9"/>
  <c r="E426" i="9"/>
  <c r="F426" i="9" s="1"/>
  <c r="J425" i="9"/>
  <c r="H425" i="9"/>
  <c r="G425" i="9"/>
  <c r="F425" i="9"/>
  <c r="E425" i="9"/>
  <c r="J424" i="9"/>
  <c r="G424" i="9"/>
  <c r="H424" i="9" s="1"/>
  <c r="E424" i="9"/>
  <c r="J423" i="9"/>
  <c r="H423" i="9"/>
  <c r="G423" i="9"/>
  <c r="F423" i="9"/>
  <c r="E423" i="9"/>
  <c r="J422" i="9"/>
  <c r="G422" i="9"/>
  <c r="E422" i="9"/>
  <c r="F422" i="9" s="1"/>
  <c r="J421" i="9"/>
  <c r="H421" i="9"/>
  <c r="G421" i="9"/>
  <c r="F421" i="9"/>
  <c r="E421" i="9"/>
  <c r="J420" i="9"/>
  <c r="G420" i="9"/>
  <c r="H420" i="9" s="1"/>
  <c r="E420" i="9"/>
  <c r="J419" i="9"/>
  <c r="H419" i="9"/>
  <c r="G419" i="9"/>
  <c r="F419" i="9"/>
  <c r="E419" i="9"/>
  <c r="J418" i="9"/>
  <c r="G418" i="9"/>
  <c r="E418" i="9"/>
  <c r="F418" i="9" s="1"/>
  <c r="J417" i="9"/>
  <c r="H417" i="9"/>
  <c r="G417" i="9"/>
  <c r="F417" i="9"/>
  <c r="E417" i="9"/>
  <c r="J416" i="9"/>
  <c r="G416" i="9"/>
  <c r="H416" i="9" s="1"/>
  <c r="E416" i="9"/>
  <c r="J415" i="9"/>
  <c r="H415" i="9"/>
  <c r="G415" i="9"/>
  <c r="F415" i="9"/>
  <c r="E415" i="9"/>
  <c r="J414" i="9"/>
  <c r="G414" i="9"/>
  <c r="E414" i="9"/>
  <c r="F414" i="9" s="1"/>
  <c r="J413" i="9"/>
  <c r="H413" i="9"/>
  <c r="G413" i="9"/>
  <c r="F413" i="9"/>
  <c r="E413" i="9"/>
  <c r="J412" i="9"/>
  <c r="G412" i="9"/>
  <c r="H412" i="9" s="1"/>
  <c r="E412" i="9"/>
  <c r="J411" i="9"/>
  <c r="H411" i="9"/>
  <c r="G411" i="9"/>
  <c r="F411" i="9"/>
  <c r="E411" i="9"/>
  <c r="J410" i="9"/>
  <c r="G410" i="9"/>
  <c r="E410" i="9"/>
  <c r="F410" i="9" s="1"/>
  <c r="J409" i="9"/>
  <c r="H409" i="9"/>
  <c r="G409" i="9"/>
  <c r="F409" i="9"/>
  <c r="E409" i="9"/>
  <c r="J408" i="9"/>
  <c r="G408" i="9"/>
  <c r="H408" i="9" s="1"/>
  <c r="E408" i="9"/>
  <c r="J407" i="9"/>
  <c r="H407" i="9"/>
  <c r="G407" i="9"/>
  <c r="F407" i="9"/>
  <c r="E407" i="9"/>
  <c r="J406" i="9"/>
  <c r="G406" i="9"/>
  <c r="E406" i="9"/>
  <c r="J405" i="9"/>
  <c r="H405" i="9"/>
  <c r="G405" i="9"/>
  <c r="F405" i="9"/>
  <c r="E405" i="9"/>
  <c r="J404" i="9"/>
  <c r="G404" i="9"/>
  <c r="E404" i="9"/>
  <c r="J403" i="9"/>
  <c r="H403" i="9"/>
  <c r="G403" i="9"/>
  <c r="F403" i="9"/>
  <c r="E403" i="9"/>
  <c r="J402" i="9"/>
  <c r="G402" i="9"/>
  <c r="E402" i="9"/>
  <c r="F402" i="9" s="1"/>
  <c r="J401" i="9"/>
  <c r="H401" i="9"/>
  <c r="G401" i="9"/>
  <c r="F401" i="9"/>
  <c r="E401" i="9"/>
  <c r="J400" i="9"/>
  <c r="G400" i="9"/>
  <c r="H400" i="9" s="1"/>
  <c r="E400" i="9"/>
  <c r="J399" i="9"/>
  <c r="H399" i="9"/>
  <c r="G399" i="9"/>
  <c r="F399" i="9"/>
  <c r="E399" i="9"/>
  <c r="J398" i="9"/>
  <c r="G398" i="9"/>
  <c r="E398" i="9"/>
  <c r="J397" i="9"/>
  <c r="H397" i="9"/>
  <c r="G397" i="9"/>
  <c r="F397" i="9"/>
  <c r="E397" i="9"/>
  <c r="J396" i="9"/>
  <c r="G396" i="9"/>
  <c r="E396" i="9"/>
  <c r="J395" i="9"/>
  <c r="H395" i="9"/>
  <c r="G395" i="9"/>
  <c r="F395" i="9"/>
  <c r="E395" i="9"/>
  <c r="J394" i="9"/>
  <c r="G394" i="9"/>
  <c r="E394" i="9"/>
  <c r="F394" i="9" s="1"/>
  <c r="J393" i="9"/>
  <c r="H393" i="9"/>
  <c r="G393" i="9"/>
  <c r="F393" i="9"/>
  <c r="E393" i="9"/>
  <c r="J392" i="9"/>
  <c r="G392" i="9"/>
  <c r="H392" i="9" s="1"/>
  <c r="E392" i="9"/>
  <c r="J391" i="9"/>
  <c r="H391" i="9"/>
  <c r="G391" i="9"/>
  <c r="F391" i="9"/>
  <c r="E391" i="9"/>
  <c r="J390" i="9"/>
  <c r="G390" i="9"/>
  <c r="E390" i="9"/>
  <c r="J389" i="9"/>
  <c r="H389" i="9"/>
  <c r="G389" i="9"/>
  <c r="F389" i="9"/>
  <c r="E389" i="9"/>
  <c r="J388" i="9"/>
  <c r="G388" i="9"/>
  <c r="E388" i="9"/>
  <c r="J387" i="9"/>
  <c r="H387" i="9"/>
  <c r="G387" i="9"/>
  <c r="F387" i="9"/>
  <c r="E387" i="9"/>
  <c r="J386" i="9"/>
  <c r="G386" i="9"/>
  <c r="E386" i="9"/>
  <c r="F386" i="9" s="1"/>
  <c r="J385" i="9"/>
  <c r="H385" i="9"/>
  <c r="G385" i="9"/>
  <c r="F385" i="9"/>
  <c r="E385" i="9"/>
  <c r="J384" i="9"/>
  <c r="G384" i="9"/>
  <c r="H384" i="9" s="1"/>
  <c r="E384" i="9"/>
  <c r="J383" i="9"/>
  <c r="H383" i="9"/>
  <c r="G383" i="9"/>
  <c r="F383" i="9"/>
  <c r="E383" i="9"/>
  <c r="J382" i="9"/>
  <c r="G382" i="9"/>
  <c r="E382" i="9"/>
  <c r="J381" i="9"/>
  <c r="H381" i="9"/>
  <c r="G381" i="9"/>
  <c r="F381" i="9"/>
  <c r="E381" i="9"/>
  <c r="J380" i="9"/>
  <c r="G380" i="9"/>
  <c r="E380" i="9"/>
  <c r="J379" i="9"/>
  <c r="H379" i="9"/>
  <c r="G379" i="9"/>
  <c r="F379" i="9"/>
  <c r="E379" i="9"/>
  <c r="J378" i="9"/>
  <c r="G378" i="9"/>
  <c r="E378" i="9"/>
  <c r="F378" i="9" s="1"/>
  <c r="J377" i="9"/>
  <c r="H377" i="9"/>
  <c r="G377" i="9"/>
  <c r="F377" i="9"/>
  <c r="E377" i="9"/>
  <c r="J376" i="9"/>
  <c r="G376" i="9"/>
  <c r="H376" i="9" s="1"/>
  <c r="E376" i="9"/>
  <c r="J375" i="9"/>
  <c r="H375" i="9"/>
  <c r="G375" i="9"/>
  <c r="F375" i="9"/>
  <c r="E375" i="9"/>
  <c r="J374" i="9"/>
  <c r="G374" i="9"/>
  <c r="E374" i="9"/>
  <c r="J373" i="9"/>
  <c r="H373" i="9"/>
  <c r="G373" i="9"/>
  <c r="F373" i="9"/>
  <c r="E373" i="9"/>
  <c r="J372" i="9"/>
  <c r="G372" i="9"/>
  <c r="E372" i="9"/>
  <c r="J371" i="9"/>
  <c r="H371" i="9"/>
  <c r="G371" i="9"/>
  <c r="F371" i="9"/>
  <c r="E371" i="9"/>
  <c r="J370" i="9"/>
  <c r="G370" i="9"/>
  <c r="E370" i="9"/>
  <c r="J369" i="9"/>
  <c r="H369" i="9"/>
  <c r="G369" i="9"/>
  <c r="F369" i="9"/>
  <c r="E369" i="9"/>
  <c r="J368" i="9"/>
  <c r="G368" i="9"/>
  <c r="E368" i="9"/>
  <c r="J367" i="9"/>
  <c r="H367" i="9"/>
  <c r="G367" i="9"/>
  <c r="F367" i="9"/>
  <c r="E367" i="9"/>
  <c r="J366" i="9"/>
  <c r="G366" i="9"/>
  <c r="E366" i="9"/>
  <c r="J365" i="9"/>
  <c r="H365" i="9"/>
  <c r="G365" i="9"/>
  <c r="F365" i="9"/>
  <c r="E365" i="9"/>
  <c r="J364" i="9"/>
  <c r="G364" i="9"/>
  <c r="E364" i="9"/>
  <c r="J363" i="9"/>
  <c r="H363" i="9"/>
  <c r="G363" i="9"/>
  <c r="F363" i="9"/>
  <c r="E363" i="9"/>
  <c r="J362" i="9"/>
  <c r="G362" i="9"/>
  <c r="E362" i="9"/>
  <c r="J361" i="9"/>
  <c r="H361" i="9"/>
  <c r="G361" i="9"/>
  <c r="F361" i="9"/>
  <c r="E361" i="9"/>
  <c r="J360" i="9"/>
  <c r="G360" i="9"/>
  <c r="E360" i="9"/>
  <c r="J359" i="9"/>
  <c r="H359" i="9"/>
  <c r="G359" i="9"/>
  <c r="F359" i="9"/>
  <c r="E359" i="9"/>
  <c r="J358" i="9"/>
  <c r="G358" i="9"/>
  <c r="E358" i="9"/>
  <c r="J357" i="9"/>
  <c r="H357" i="9"/>
  <c r="G357" i="9"/>
  <c r="F357" i="9"/>
  <c r="E357" i="9"/>
  <c r="J356" i="9"/>
  <c r="G356" i="9"/>
  <c r="E356" i="9"/>
  <c r="J355" i="9"/>
  <c r="H355" i="9"/>
  <c r="G355" i="9"/>
  <c r="F355" i="9"/>
  <c r="E355" i="9"/>
  <c r="J354" i="9"/>
  <c r="G354" i="9"/>
  <c r="E354" i="9"/>
  <c r="J353" i="9"/>
  <c r="H353" i="9"/>
  <c r="G353" i="9"/>
  <c r="F353" i="9"/>
  <c r="E353" i="9"/>
  <c r="J352" i="9"/>
  <c r="G352" i="9"/>
  <c r="E352" i="9"/>
  <c r="J351" i="9"/>
  <c r="H351" i="9"/>
  <c r="G351" i="9"/>
  <c r="F351" i="9"/>
  <c r="E351" i="9"/>
  <c r="J350" i="9"/>
  <c r="G350" i="9"/>
  <c r="E350" i="9"/>
  <c r="J349" i="9"/>
  <c r="H349" i="9"/>
  <c r="G349" i="9"/>
  <c r="F349" i="9"/>
  <c r="E349" i="9"/>
  <c r="J348" i="9"/>
  <c r="G348" i="9"/>
  <c r="E348" i="9"/>
  <c r="J347" i="9"/>
  <c r="H347" i="9"/>
  <c r="G347" i="9"/>
  <c r="F347" i="9"/>
  <c r="E347" i="9"/>
  <c r="J346" i="9"/>
  <c r="G346" i="9"/>
  <c r="E346" i="9"/>
  <c r="J345" i="9"/>
  <c r="H345" i="9"/>
  <c r="G345" i="9"/>
  <c r="F345" i="9"/>
  <c r="E345" i="9"/>
  <c r="J344" i="9"/>
  <c r="G344" i="9"/>
  <c r="E344" i="9"/>
  <c r="J343" i="9"/>
  <c r="H343" i="9"/>
  <c r="G343" i="9"/>
  <c r="F343" i="9"/>
  <c r="E343" i="9"/>
  <c r="J342" i="9"/>
  <c r="G342" i="9"/>
  <c r="E342" i="9"/>
  <c r="J341" i="9"/>
  <c r="H341" i="9"/>
  <c r="G341" i="9"/>
  <c r="F341" i="9"/>
  <c r="E341" i="9"/>
  <c r="J340" i="9"/>
  <c r="G340" i="9"/>
  <c r="E340" i="9"/>
  <c r="J339" i="9"/>
  <c r="H339" i="9"/>
  <c r="G339" i="9"/>
  <c r="F339" i="9"/>
  <c r="E339" i="9"/>
  <c r="J338" i="9"/>
  <c r="G338" i="9"/>
  <c r="E338" i="9"/>
  <c r="J337" i="9"/>
  <c r="H337" i="9"/>
  <c r="G337" i="9"/>
  <c r="F337" i="9"/>
  <c r="E337" i="9"/>
  <c r="J336" i="9"/>
  <c r="G336" i="9"/>
  <c r="E336" i="9"/>
  <c r="J335" i="9"/>
  <c r="H335" i="9"/>
  <c r="G335" i="9"/>
  <c r="F335" i="9"/>
  <c r="E335" i="9"/>
  <c r="J334" i="9"/>
  <c r="G334" i="9"/>
  <c r="E334" i="9"/>
  <c r="J333" i="9"/>
  <c r="H333" i="9"/>
  <c r="G333" i="9"/>
  <c r="F333" i="9"/>
  <c r="E333" i="9"/>
  <c r="J332" i="9"/>
  <c r="G332" i="9"/>
  <c r="E332" i="9"/>
  <c r="J331" i="9"/>
  <c r="H331" i="9"/>
  <c r="G331" i="9"/>
  <c r="F331" i="9"/>
  <c r="E331" i="9"/>
  <c r="J330" i="9"/>
  <c r="G330" i="9"/>
  <c r="E330" i="9"/>
  <c r="J329" i="9"/>
  <c r="H329" i="9"/>
  <c r="G329" i="9"/>
  <c r="F329" i="9"/>
  <c r="E329" i="9"/>
  <c r="J328" i="9"/>
  <c r="G328" i="9"/>
  <c r="E328" i="9"/>
  <c r="J327" i="9"/>
  <c r="H327" i="9"/>
  <c r="G327" i="9"/>
  <c r="F327" i="9"/>
  <c r="E327" i="9"/>
  <c r="J326" i="9"/>
  <c r="G326" i="9"/>
  <c r="E326" i="9"/>
  <c r="J325" i="9"/>
  <c r="H325" i="9"/>
  <c r="G325" i="9"/>
  <c r="F325" i="9"/>
  <c r="E325" i="9"/>
  <c r="J324" i="9"/>
  <c r="G324" i="9"/>
  <c r="E324" i="9"/>
  <c r="J323" i="9"/>
  <c r="H323" i="9"/>
  <c r="G323" i="9"/>
  <c r="F323" i="9"/>
  <c r="E323" i="9"/>
  <c r="J322" i="9"/>
  <c r="G322" i="9"/>
  <c r="E322" i="9"/>
  <c r="J321" i="9"/>
  <c r="H321" i="9"/>
  <c r="G321" i="9"/>
  <c r="F321" i="9"/>
  <c r="E321" i="9"/>
  <c r="J320" i="9"/>
  <c r="G320" i="9"/>
  <c r="E320" i="9"/>
  <c r="J319" i="9"/>
  <c r="H319" i="9"/>
  <c r="G319" i="9"/>
  <c r="F319" i="9"/>
  <c r="E319" i="9"/>
  <c r="J318" i="9"/>
  <c r="G318" i="9"/>
  <c r="E318" i="9"/>
  <c r="J317" i="9"/>
  <c r="H317" i="9"/>
  <c r="G317" i="9"/>
  <c r="F317" i="9"/>
  <c r="E317" i="9"/>
  <c r="J316" i="9"/>
  <c r="G316" i="9"/>
  <c r="E316" i="9"/>
  <c r="J315" i="9"/>
  <c r="H315" i="9"/>
  <c r="G315" i="9"/>
  <c r="F315" i="9"/>
  <c r="E315" i="9"/>
  <c r="J314" i="9"/>
  <c r="G314" i="9"/>
  <c r="E314" i="9"/>
  <c r="J313" i="9"/>
  <c r="H313" i="9"/>
  <c r="G313" i="9"/>
  <c r="F313" i="9"/>
  <c r="E313" i="9"/>
  <c r="J312" i="9"/>
  <c r="G312" i="9"/>
  <c r="E312" i="9"/>
  <c r="J311" i="9"/>
  <c r="H311" i="9"/>
  <c r="G311" i="9"/>
  <c r="F311" i="9"/>
  <c r="E311" i="9"/>
  <c r="J310" i="9"/>
  <c r="G310" i="9"/>
  <c r="E310" i="9"/>
  <c r="J309" i="9"/>
  <c r="H309" i="9"/>
  <c r="G309" i="9"/>
  <c r="F309" i="9"/>
  <c r="E309" i="9"/>
  <c r="J308" i="9"/>
  <c r="G308" i="9"/>
  <c r="E308" i="9"/>
  <c r="J307" i="9"/>
  <c r="H307" i="9"/>
  <c r="G307" i="9"/>
  <c r="F307" i="9"/>
  <c r="E307" i="9"/>
  <c r="J306" i="9"/>
  <c r="G306" i="9"/>
  <c r="E306" i="9"/>
  <c r="J305" i="9"/>
  <c r="H305" i="9"/>
  <c r="G305" i="9"/>
  <c r="F305" i="9"/>
  <c r="E305" i="9"/>
  <c r="J304" i="9"/>
  <c r="G304" i="9"/>
  <c r="E304" i="9"/>
  <c r="J303" i="9"/>
  <c r="H303" i="9"/>
  <c r="G303" i="9"/>
  <c r="F303" i="9"/>
  <c r="E303" i="9"/>
  <c r="J302" i="9"/>
  <c r="G302" i="9"/>
  <c r="E302" i="9"/>
  <c r="J301" i="9"/>
  <c r="H301" i="9"/>
  <c r="G301" i="9"/>
  <c r="F301" i="9"/>
  <c r="E301" i="9"/>
  <c r="J300" i="9"/>
  <c r="G300" i="9"/>
  <c r="E300" i="9"/>
  <c r="J299" i="9"/>
  <c r="H299" i="9"/>
  <c r="G299" i="9"/>
  <c r="F299" i="9"/>
  <c r="E299" i="9"/>
  <c r="J298" i="9"/>
  <c r="G298" i="9"/>
  <c r="E298" i="9"/>
  <c r="J297" i="9"/>
  <c r="H297" i="9"/>
  <c r="G297" i="9"/>
  <c r="F297" i="9"/>
  <c r="E297" i="9"/>
  <c r="J296" i="9"/>
  <c r="G296" i="9"/>
  <c r="E296" i="9"/>
  <c r="J295" i="9"/>
  <c r="H295" i="9"/>
  <c r="G295" i="9"/>
  <c r="F295" i="9"/>
  <c r="E295" i="9"/>
  <c r="J294" i="9"/>
  <c r="G294" i="9"/>
  <c r="E294" i="9"/>
  <c r="J293" i="9"/>
  <c r="H293" i="9"/>
  <c r="G293" i="9"/>
  <c r="F293" i="9"/>
  <c r="E293" i="9"/>
  <c r="J292" i="9"/>
  <c r="G292" i="9"/>
  <c r="E292" i="9"/>
  <c r="J291" i="9"/>
  <c r="H291" i="9"/>
  <c r="G291" i="9"/>
  <c r="F291" i="9"/>
  <c r="E291" i="9"/>
  <c r="J290" i="9"/>
  <c r="G290" i="9"/>
  <c r="E290" i="9"/>
  <c r="J289" i="9"/>
  <c r="H289" i="9"/>
  <c r="G289" i="9"/>
  <c r="F289" i="9"/>
  <c r="E289" i="9"/>
  <c r="J288" i="9"/>
  <c r="G288" i="9"/>
  <c r="E288" i="9"/>
  <c r="J287" i="9"/>
  <c r="H287" i="9"/>
  <c r="G287" i="9"/>
  <c r="F287" i="9"/>
  <c r="E287" i="9"/>
  <c r="J286" i="9"/>
  <c r="G286" i="9"/>
  <c r="E286" i="9"/>
  <c r="J285" i="9"/>
  <c r="H285" i="9"/>
  <c r="G285" i="9"/>
  <c r="F285" i="9"/>
  <c r="E285" i="9"/>
  <c r="J284" i="9"/>
  <c r="G284" i="9"/>
  <c r="E284" i="9"/>
  <c r="J283" i="9"/>
  <c r="H283" i="9"/>
  <c r="G283" i="9"/>
  <c r="F283" i="9"/>
  <c r="E283" i="9"/>
  <c r="J282" i="9"/>
  <c r="G282" i="9"/>
  <c r="E282" i="9"/>
  <c r="J281" i="9"/>
  <c r="H281" i="9"/>
  <c r="G281" i="9"/>
  <c r="F281" i="9"/>
  <c r="E281" i="9"/>
  <c r="J280" i="9"/>
  <c r="G280" i="9"/>
  <c r="E280" i="9"/>
  <c r="J279" i="9"/>
  <c r="H279" i="9"/>
  <c r="G279" i="9"/>
  <c r="F279" i="9"/>
  <c r="E279" i="9"/>
  <c r="J278" i="9"/>
  <c r="G278" i="9"/>
  <c r="E278" i="9"/>
  <c r="J277" i="9"/>
  <c r="H277" i="9"/>
  <c r="G277" i="9"/>
  <c r="F277" i="9"/>
  <c r="E277" i="9"/>
  <c r="J276" i="9"/>
  <c r="G276" i="9"/>
  <c r="E276" i="9"/>
  <c r="J275" i="9"/>
  <c r="H275" i="9"/>
  <c r="G275" i="9"/>
  <c r="F275" i="9"/>
  <c r="E275" i="9"/>
  <c r="J274" i="9"/>
  <c r="G274" i="9"/>
  <c r="E274" i="9"/>
  <c r="J273" i="9"/>
  <c r="H273" i="9"/>
  <c r="G273" i="9"/>
  <c r="F273" i="9"/>
  <c r="E273" i="9"/>
  <c r="J272" i="9"/>
  <c r="G272" i="9"/>
  <c r="E272" i="9"/>
  <c r="J271" i="9"/>
  <c r="H271" i="9"/>
  <c r="G271" i="9"/>
  <c r="F271" i="9"/>
  <c r="E271" i="9"/>
  <c r="J270" i="9"/>
  <c r="G270" i="9"/>
  <c r="E270" i="9"/>
  <c r="J269" i="9"/>
  <c r="H269" i="9"/>
  <c r="G269" i="9"/>
  <c r="E269" i="9"/>
  <c r="J268" i="9"/>
  <c r="G268" i="9"/>
  <c r="E268" i="9"/>
  <c r="F268" i="9" s="1"/>
  <c r="J267" i="9"/>
  <c r="H267" i="9"/>
  <c r="G267" i="9"/>
  <c r="E267" i="9"/>
  <c r="J266" i="9"/>
  <c r="G266" i="9"/>
  <c r="H266" i="9" s="1"/>
  <c r="E266" i="9"/>
  <c r="F266" i="9" s="1"/>
  <c r="J265" i="9"/>
  <c r="G265" i="9"/>
  <c r="F265" i="9"/>
  <c r="E265" i="9"/>
  <c r="J264" i="9"/>
  <c r="G264" i="9"/>
  <c r="H264" i="9" s="1"/>
  <c r="E264" i="9"/>
  <c r="J263" i="9"/>
  <c r="H263" i="9"/>
  <c r="G263" i="9"/>
  <c r="F263" i="9"/>
  <c r="E263" i="9"/>
  <c r="J262" i="9"/>
  <c r="G262" i="9"/>
  <c r="E262" i="9"/>
  <c r="J261" i="9"/>
  <c r="H261" i="9"/>
  <c r="G261" i="9"/>
  <c r="E261" i="9"/>
  <c r="J260" i="9"/>
  <c r="G260" i="9"/>
  <c r="E260" i="9"/>
  <c r="F260" i="9" s="1"/>
  <c r="J259" i="9"/>
  <c r="H259" i="9"/>
  <c r="G259" i="9"/>
  <c r="E259" i="9"/>
  <c r="J258" i="9"/>
  <c r="G258" i="9"/>
  <c r="H258" i="9" s="1"/>
  <c r="E258" i="9"/>
  <c r="F258" i="9" s="1"/>
  <c r="J257" i="9"/>
  <c r="G257" i="9"/>
  <c r="F257" i="9"/>
  <c r="E257" i="9"/>
  <c r="J256" i="9"/>
  <c r="G256" i="9"/>
  <c r="H256" i="9" s="1"/>
  <c r="E256" i="9"/>
  <c r="J255" i="9"/>
  <c r="H255" i="9"/>
  <c r="G255" i="9"/>
  <c r="F255" i="9"/>
  <c r="E255" i="9"/>
  <c r="J254" i="9"/>
  <c r="G254" i="9"/>
  <c r="E254" i="9"/>
  <c r="J253" i="9"/>
  <c r="H253" i="9"/>
  <c r="G253" i="9"/>
  <c r="E253" i="9"/>
  <c r="J252" i="9"/>
  <c r="G252" i="9"/>
  <c r="E252" i="9"/>
  <c r="F252" i="9" s="1"/>
  <c r="J251" i="9"/>
  <c r="H251" i="9"/>
  <c r="G251" i="9"/>
  <c r="E251" i="9"/>
  <c r="J250" i="9"/>
  <c r="G250" i="9"/>
  <c r="H250" i="9" s="1"/>
  <c r="E250" i="9"/>
  <c r="F250" i="9" s="1"/>
  <c r="J249" i="9"/>
  <c r="G249" i="9"/>
  <c r="F249" i="9"/>
  <c r="E249" i="9"/>
  <c r="J248" i="9"/>
  <c r="G248" i="9"/>
  <c r="H248" i="9" s="1"/>
  <c r="E248" i="9"/>
  <c r="J247" i="9"/>
  <c r="H247" i="9"/>
  <c r="G247" i="9"/>
  <c r="F247" i="9"/>
  <c r="E247" i="9"/>
  <c r="J246" i="9"/>
  <c r="G246" i="9"/>
  <c r="E246" i="9"/>
  <c r="J245" i="9"/>
  <c r="H245" i="9"/>
  <c r="G245" i="9"/>
  <c r="E245" i="9"/>
  <c r="J244" i="9"/>
  <c r="G244" i="9"/>
  <c r="E244" i="9"/>
  <c r="F244" i="9" s="1"/>
  <c r="J243" i="9"/>
  <c r="H243" i="9"/>
  <c r="G243" i="9"/>
  <c r="E243" i="9"/>
  <c r="J242" i="9"/>
  <c r="G242" i="9"/>
  <c r="H242" i="9" s="1"/>
  <c r="E242" i="9"/>
  <c r="F242" i="9" s="1"/>
  <c r="J241" i="9"/>
  <c r="G241" i="9"/>
  <c r="F241" i="9"/>
  <c r="E241" i="9"/>
  <c r="J240" i="9"/>
  <c r="G240" i="9"/>
  <c r="H240" i="9" s="1"/>
  <c r="E240" i="9"/>
  <c r="J239" i="9"/>
  <c r="H239" i="9"/>
  <c r="G239" i="9"/>
  <c r="F239" i="9"/>
  <c r="E239" i="9"/>
  <c r="J238" i="9"/>
  <c r="G238" i="9"/>
  <c r="E238" i="9"/>
  <c r="J237" i="9"/>
  <c r="H237" i="9"/>
  <c r="G237" i="9"/>
  <c r="E237" i="9"/>
  <c r="J236" i="9"/>
  <c r="G236" i="9"/>
  <c r="E236" i="9"/>
  <c r="F236" i="9" s="1"/>
  <c r="J235" i="9"/>
  <c r="H235" i="9"/>
  <c r="G235" i="9"/>
  <c r="E235" i="9"/>
  <c r="J234" i="9"/>
  <c r="G234" i="9"/>
  <c r="H234" i="9" s="1"/>
  <c r="E234" i="9"/>
  <c r="F234" i="9" s="1"/>
  <c r="J233" i="9"/>
  <c r="G233" i="9"/>
  <c r="F233" i="9"/>
  <c r="E233" i="9"/>
  <c r="J232" i="9"/>
  <c r="G232" i="9"/>
  <c r="H232" i="9" s="1"/>
  <c r="E232" i="9"/>
  <c r="J231" i="9"/>
  <c r="H231" i="9"/>
  <c r="G231" i="9"/>
  <c r="F231" i="9"/>
  <c r="E231" i="9"/>
  <c r="J230" i="9"/>
  <c r="G230" i="9"/>
  <c r="E230" i="9"/>
  <c r="J229" i="9"/>
  <c r="H229" i="9"/>
  <c r="G229" i="9"/>
  <c r="E229" i="9"/>
  <c r="J228" i="9"/>
  <c r="G228" i="9"/>
  <c r="E228" i="9"/>
  <c r="F228" i="9" s="1"/>
  <c r="J227" i="9"/>
  <c r="H227" i="9"/>
  <c r="G227" i="9"/>
  <c r="E227" i="9"/>
  <c r="J226" i="9"/>
  <c r="G226" i="9"/>
  <c r="H226" i="9" s="1"/>
  <c r="E226" i="9"/>
  <c r="F226" i="9" s="1"/>
  <c r="J225" i="9"/>
  <c r="G225" i="9"/>
  <c r="F225" i="9"/>
  <c r="E225" i="9"/>
  <c r="J224" i="9"/>
  <c r="G224" i="9"/>
  <c r="H224" i="9" s="1"/>
  <c r="E224" i="9"/>
  <c r="J223" i="9"/>
  <c r="H223" i="9"/>
  <c r="G223" i="9"/>
  <c r="F223" i="9"/>
  <c r="E223" i="9"/>
  <c r="J222" i="9"/>
  <c r="G222" i="9"/>
  <c r="E222" i="9"/>
  <c r="J221" i="9"/>
  <c r="H221" i="9"/>
  <c r="G221" i="9"/>
  <c r="E221" i="9"/>
  <c r="J220" i="9"/>
  <c r="G220" i="9"/>
  <c r="E220" i="9"/>
  <c r="F220" i="9" s="1"/>
  <c r="J219" i="9"/>
  <c r="G219" i="9"/>
  <c r="E219" i="9"/>
  <c r="F269" i="9" s="1"/>
  <c r="J218" i="9"/>
  <c r="G218" i="9"/>
  <c r="H218" i="9" s="1"/>
  <c r="E218" i="9"/>
  <c r="F218" i="9" s="1"/>
  <c r="J217" i="9"/>
  <c r="G217" i="9"/>
  <c r="E217" i="9"/>
  <c r="J216" i="9"/>
  <c r="G216" i="9"/>
  <c r="H216" i="9" s="1"/>
  <c r="E216" i="9"/>
  <c r="F216" i="9" s="1"/>
  <c r="J215" i="9"/>
  <c r="G215" i="9"/>
  <c r="H215" i="9" s="1"/>
  <c r="F215" i="9"/>
  <c r="E215" i="9"/>
  <c r="J214" i="9"/>
  <c r="G214" i="9"/>
  <c r="H214" i="9" s="1"/>
  <c r="E214" i="9"/>
  <c r="J213" i="9"/>
  <c r="H213" i="9"/>
  <c r="G213" i="9"/>
  <c r="E213" i="9"/>
  <c r="J212" i="9"/>
  <c r="G212" i="9"/>
  <c r="F212" i="9"/>
  <c r="E212" i="9"/>
  <c r="J211" i="9"/>
  <c r="G211" i="9"/>
  <c r="E211" i="9"/>
  <c r="F261" i="9" s="1"/>
  <c r="J210" i="9"/>
  <c r="G210" i="9"/>
  <c r="H210" i="9" s="1"/>
  <c r="E210" i="9"/>
  <c r="F210" i="9" s="1"/>
  <c r="J209" i="9"/>
  <c r="G209" i="9"/>
  <c r="E209" i="9"/>
  <c r="J208" i="9"/>
  <c r="G208" i="9"/>
  <c r="H208" i="9" s="1"/>
  <c r="E208" i="9"/>
  <c r="F208" i="9" s="1"/>
  <c r="J207" i="9"/>
  <c r="G207" i="9"/>
  <c r="F207" i="9"/>
  <c r="E207" i="9"/>
  <c r="J206" i="9"/>
  <c r="G206" i="9"/>
  <c r="H206" i="9" s="1"/>
  <c r="E206" i="9"/>
  <c r="J205" i="9"/>
  <c r="H205" i="9"/>
  <c r="G205" i="9"/>
  <c r="E205" i="9"/>
  <c r="J204" i="9"/>
  <c r="G204" i="9"/>
  <c r="E204" i="9"/>
  <c r="F204" i="9" s="1"/>
  <c r="J203" i="9"/>
  <c r="G203" i="9"/>
  <c r="E203" i="9"/>
  <c r="F253" i="9" s="1"/>
  <c r="J202" i="9"/>
  <c r="G202" i="9"/>
  <c r="H202" i="9" s="1"/>
  <c r="E202" i="9"/>
  <c r="F202" i="9" s="1"/>
  <c r="J201" i="9"/>
  <c r="G201" i="9"/>
  <c r="E201" i="9"/>
  <c r="J200" i="9"/>
  <c r="G200" i="9"/>
  <c r="H200" i="9" s="1"/>
  <c r="E200" i="9"/>
  <c r="F200" i="9" s="1"/>
  <c r="J199" i="9"/>
  <c r="G199" i="9"/>
  <c r="H199" i="9" s="1"/>
  <c r="F199" i="9"/>
  <c r="E199" i="9"/>
  <c r="J198" i="9"/>
  <c r="G198" i="9"/>
  <c r="H198" i="9" s="1"/>
  <c r="E198" i="9"/>
  <c r="J197" i="9"/>
  <c r="H197" i="9"/>
  <c r="G197" i="9"/>
  <c r="E197" i="9"/>
  <c r="J196" i="9"/>
  <c r="G196" i="9"/>
  <c r="F196" i="9"/>
  <c r="E196" i="9"/>
  <c r="J195" i="9"/>
  <c r="G195" i="9"/>
  <c r="E195" i="9"/>
  <c r="F245" i="9" s="1"/>
  <c r="J194" i="9"/>
  <c r="G194" i="9"/>
  <c r="H194" i="9" s="1"/>
  <c r="E194" i="9"/>
  <c r="F194" i="9" s="1"/>
  <c r="J193" i="9"/>
  <c r="G193" i="9"/>
  <c r="E193" i="9"/>
  <c r="J192" i="9"/>
  <c r="G192" i="9"/>
  <c r="H192" i="9" s="1"/>
  <c r="E192" i="9"/>
  <c r="F192" i="9" s="1"/>
  <c r="J191" i="9"/>
  <c r="G191" i="9"/>
  <c r="F191" i="9"/>
  <c r="E191" i="9"/>
  <c r="J190" i="9"/>
  <c r="G190" i="9"/>
  <c r="H190" i="9" s="1"/>
  <c r="E190" i="9"/>
  <c r="J189" i="9"/>
  <c r="H189" i="9"/>
  <c r="G189" i="9"/>
  <c r="E189" i="9"/>
  <c r="J188" i="9"/>
  <c r="G188" i="9"/>
  <c r="F188" i="9"/>
  <c r="E188" i="9"/>
  <c r="J187" i="9"/>
  <c r="G187" i="9"/>
  <c r="E187" i="9"/>
  <c r="F237" i="9" s="1"/>
  <c r="J186" i="9"/>
  <c r="G186" i="9"/>
  <c r="H186" i="9" s="1"/>
  <c r="E186" i="9"/>
  <c r="F186" i="9" s="1"/>
  <c r="J185" i="9"/>
  <c r="G185" i="9"/>
  <c r="E185" i="9"/>
  <c r="J184" i="9"/>
  <c r="G184" i="9"/>
  <c r="H184" i="9" s="1"/>
  <c r="E184" i="9"/>
  <c r="F184" i="9" s="1"/>
  <c r="J183" i="9"/>
  <c r="G183" i="9"/>
  <c r="H183" i="9" s="1"/>
  <c r="F183" i="9"/>
  <c r="E183" i="9"/>
  <c r="J182" i="9"/>
  <c r="G182" i="9"/>
  <c r="H182" i="9" s="1"/>
  <c r="E182" i="9"/>
  <c r="J181" i="9"/>
  <c r="H181" i="9"/>
  <c r="G181" i="9"/>
  <c r="E181" i="9"/>
  <c r="J180" i="9"/>
  <c r="G180" i="9"/>
  <c r="F180" i="9"/>
  <c r="E180" i="9"/>
  <c r="J179" i="9"/>
  <c r="G179" i="9"/>
  <c r="E179" i="9"/>
  <c r="F229" i="9" s="1"/>
  <c r="J178" i="9"/>
  <c r="G178" i="9"/>
  <c r="H178" i="9" s="1"/>
  <c r="E178" i="9"/>
  <c r="F178" i="9" s="1"/>
  <c r="J177" i="9"/>
  <c r="G177" i="9"/>
  <c r="E177" i="9"/>
  <c r="J176" i="9"/>
  <c r="G176" i="9"/>
  <c r="H176" i="9" s="1"/>
  <c r="E176" i="9"/>
  <c r="F176" i="9" s="1"/>
  <c r="J175" i="9"/>
  <c r="G175" i="9"/>
  <c r="F175" i="9"/>
  <c r="E175" i="9"/>
  <c r="J174" i="9"/>
  <c r="G174" i="9"/>
  <c r="H174" i="9" s="1"/>
  <c r="E174" i="9"/>
  <c r="J173" i="9"/>
  <c r="H173" i="9"/>
  <c r="G173" i="9"/>
  <c r="E173" i="9"/>
  <c r="J172" i="9"/>
  <c r="G172" i="9"/>
  <c r="F172" i="9"/>
  <c r="E172" i="9"/>
  <c r="J171" i="9"/>
  <c r="G171" i="9"/>
  <c r="E171" i="9"/>
  <c r="F221" i="9" s="1"/>
  <c r="J170" i="9"/>
  <c r="G170" i="9"/>
  <c r="H170" i="9" s="1"/>
  <c r="E170" i="9"/>
  <c r="F170" i="9" s="1"/>
  <c r="J169" i="9"/>
  <c r="G169" i="9"/>
  <c r="H219" i="9" s="1"/>
  <c r="E169" i="9"/>
  <c r="F169" i="9" s="1"/>
  <c r="J168" i="9"/>
  <c r="G168" i="9"/>
  <c r="H168" i="9" s="1"/>
  <c r="E168" i="9"/>
  <c r="F168" i="9" s="1"/>
  <c r="J167" i="9"/>
  <c r="G167" i="9"/>
  <c r="H167" i="9" s="1"/>
  <c r="F167" i="9"/>
  <c r="E167" i="9"/>
  <c r="J166" i="9"/>
  <c r="G166" i="9"/>
  <c r="H166" i="9" s="1"/>
  <c r="E166" i="9"/>
  <c r="J165" i="9"/>
  <c r="H165" i="9"/>
  <c r="G165" i="9"/>
  <c r="E165" i="9"/>
  <c r="J164" i="9"/>
  <c r="G164" i="9"/>
  <c r="F164" i="9"/>
  <c r="E164" i="9"/>
  <c r="J163" i="9"/>
  <c r="G163" i="9"/>
  <c r="E163" i="9"/>
  <c r="F213" i="9" s="1"/>
  <c r="J162" i="9"/>
  <c r="G162" i="9"/>
  <c r="H162" i="9" s="1"/>
  <c r="E162" i="9"/>
  <c r="F162" i="9" s="1"/>
  <c r="J161" i="9"/>
  <c r="G161" i="9"/>
  <c r="H211" i="9" s="1"/>
  <c r="E161" i="9"/>
  <c r="F161" i="9" s="1"/>
  <c r="J160" i="9"/>
  <c r="G160" i="9"/>
  <c r="H160" i="9" s="1"/>
  <c r="E160" i="9"/>
  <c r="F160" i="9" s="1"/>
  <c r="J159" i="9"/>
  <c r="G159" i="9"/>
  <c r="H159" i="9" s="1"/>
  <c r="F159" i="9"/>
  <c r="E159" i="9"/>
  <c r="J158" i="9"/>
  <c r="G158" i="9"/>
  <c r="H158" i="9" s="1"/>
  <c r="E158" i="9"/>
  <c r="J157" i="9"/>
  <c r="H157" i="9"/>
  <c r="G157" i="9"/>
  <c r="E157" i="9"/>
  <c r="J156" i="9"/>
  <c r="G156" i="9"/>
  <c r="F156" i="9"/>
  <c r="E156" i="9"/>
  <c r="J155" i="9"/>
  <c r="G155" i="9"/>
  <c r="E155" i="9"/>
  <c r="F205" i="9" s="1"/>
  <c r="J154" i="9"/>
  <c r="G154" i="9"/>
  <c r="H154" i="9" s="1"/>
  <c r="E154" i="9"/>
  <c r="F154" i="9" s="1"/>
  <c r="J153" i="9"/>
  <c r="G153" i="9"/>
  <c r="H203" i="9" s="1"/>
  <c r="E153" i="9"/>
  <c r="F153" i="9" s="1"/>
  <c r="J152" i="9"/>
  <c r="G152" i="9"/>
  <c r="H152" i="9" s="1"/>
  <c r="E152" i="9"/>
  <c r="F152" i="9" s="1"/>
  <c r="J151" i="9"/>
  <c r="G151" i="9"/>
  <c r="H151" i="9" s="1"/>
  <c r="F151" i="9"/>
  <c r="E151" i="9"/>
  <c r="J150" i="9"/>
  <c r="G150" i="9"/>
  <c r="H150" i="9" s="1"/>
  <c r="E150" i="9"/>
  <c r="J149" i="9"/>
  <c r="H149" i="9"/>
  <c r="G149" i="9"/>
  <c r="E149" i="9"/>
  <c r="J148" i="9"/>
  <c r="G148" i="9"/>
  <c r="F148" i="9"/>
  <c r="E148" i="9"/>
  <c r="J147" i="9"/>
  <c r="G147" i="9"/>
  <c r="E147" i="9"/>
  <c r="F197" i="9" s="1"/>
  <c r="J146" i="9"/>
  <c r="G146" i="9"/>
  <c r="H146" i="9" s="1"/>
  <c r="E146" i="9"/>
  <c r="F146" i="9" s="1"/>
  <c r="J145" i="9"/>
  <c r="G145" i="9"/>
  <c r="H195" i="9" s="1"/>
  <c r="E145" i="9"/>
  <c r="F145" i="9" s="1"/>
  <c r="J144" i="9"/>
  <c r="G144" i="9"/>
  <c r="H144" i="9" s="1"/>
  <c r="E144" i="9"/>
  <c r="F144" i="9" s="1"/>
  <c r="J143" i="9"/>
  <c r="G143" i="9"/>
  <c r="H143" i="9" s="1"/>
  <c r="F143" i="9"/>
  <c r="E143" i="9"/>
  <c r="J142" i="9"/>
  <c r="G142" i="9"/>
  <c r="H142" i="9" s="1"/>
  <c r="E142" i="9"/>
  <c r="J141" i="9"/>
  <c r="H141" i="9"/>
  <c r="G141" i="9"/>
  <c r="E141" i="9"/>
  <c r="J140" i="9"/>
  <c r="G140" i="9"/>
  <c r="H140" i="9" s="1"/>
  <c r="F140" i="9"/>
  <c r="E140" i="9"/>
  <c r="J139" i="9"/>
  <c r="G139" i="9"/>
  <c r="E139" i="9"/>
  <c r="F189" i="9" s="1"/>
  <c r="J138" i="9"/>
  <c r="G138" i="9"/>
  <c r="H138" i="9" s="1"/>
  <c r="E138" i="9"/>
  <c r="F138" i="9" s="1"/>
  <c r="J137" i="9"/>
  <c r="G137" i="9"/>
  <c r="H187" i="9" s="1"/>
  <c r="E137" i="9"/>
  <c r="F137" i="9" s="1"/>
  <c r="J136" i="9"/>
  <c r="G136" i="9"/>
  <c r="H136" i="9" s="1"/>
  <c r="E136" i="9"/>
  <c r="F136" i="9" s="1"/>
  <c r="J135" i="9"/>
  <c r="G135" i="9"/>
  <c r="H135" i="9" s="1"/>
  <c r="F135" i="9"/>
  <c r="E135" i="9"/>
  <c r="J134" i="9"/>
  <c r="G134" i="9"/>
  <c r="H134" i="9" s="1"/>
  <c r="E134" i="9"/>
  <c r="J133" i="9"/>
  <c r="H133" i="9"/>
  <c r="G133" i="9"/>
  <c r="E133" i="9"/>
  <c r="J132" i="9"/>
  <c r="G132" i="9"/>
  <c r="H132" i="9" s="1"/>
  <c r="F132" i="9"/>
  <c r="E132" i="9"/>
  <c r="J131" i="9"/>
  <c r="G131" i="9"/>
  <c r="E131" i="9"/>
  <c r="F181" i="9" s="1"/>
  <c r="J130" i="9"/>
  <c r="G130" i="9"/>
  <c r="H130" i="9" s="1"/>
  <c r="E130" i="9"/>
  <c r="F130" i="9" s="1"/>
  <c r="J129" i="9"/>
  <c r="G129" i="9"/>
  <c r="H179" i="9" s="1"/>
  <c r="E129" i="9"/>
  <c r="F129" i="9" s="1"/>
  <c r="J128" i="9"/>
  <c r="G128" i="9"/>
  <c r="H128" i="9" s="1"/>
  <c r="E128" i="9"/>
  <c r="F128" i="9" s="1"/>
  <c r="J127" i="9"/>
  <c r="G127" i="9"/>
  <c r="H127" i="9" s="1"/>
  <c r="F127" i="9"/>
  <c r="E127" i="9"/>
  <c r="J126" i="9"/>
  <c r="G126" i="9"/>
  <c r="H126" i="9" s="1"/>
  <c r="E126" i="9"/>
  <c r="J125" i="9"/>
  <c r="H125" i="9"/>
  <c r="G125" i="9"/>
  <c r="E125" i="9"/>
  <c r="J124" i="9"/>
  <c r="G124" i="9"/>
  <c r="F124" i="9"/>
  <c r="E124" i="9"/>
  <c r="J123" i="9"/>
  <c r="G123" i="9"/>
  <c r="E123" i="9"/>
  <c r="F173" i="9" s="1"/>
  <c r="J122" i="9"/>
  <c r="G122" i="9"/>
  <c r="H122" i="9" s="1"/>
  <c r="E122" i="9"/>
  <c r="F122" i="9" s="1"/>
  <c r="J121" i="9"/>
  <c r="G121" i="9"/>
  <c r="H171" i="9" s="1"/>
  <c r="E121" i="9"/>
  <c r="F121" i="9" s="1"/>
  <c r="J120" i="9"/>
  <c r="G120" i="9"/>
  <c r="H120" i="9" s="1"/>
  <c r="E120" i="9"/>
  <c r="F120" i="9" s="1"/>
  <c r="J119" i="9"/>
  <c r="G119" i="9"/>
  <c r="H119" i="9" s="1"/>
  <c r="F119" i="9"/>
  <c r="E119" i="9"/>
  <c r="J118" i="9"/>
  <c r="G118" i="9"/>
  <c r="H118" i="9" s="1"/>
  <c r="E118" i="9"/>
  <c r="J117" i="9"/>
  <c r="H117" i="9"/>
  <c r="G117" i="9"/>
  <c r="E117" i="9"/>
  <c r="J116" i="9"/>
  <c r="G116" i="9"/>
  <c r="H116" i="9" s="1"/>
  <c r="F116" i="9"/>
  <c r="E116" i="9"/>
  <c r="J115" i="9"/>
  <c r="G115" i="9"/>
  <c r="E115" i="9"/>
  <c r="F165" i="9" s="1"/>
  <c r="J114" i="9"/>
  <c r="G114" i="9"/>
  <c r="H114" i="9" s="1"/>
  <c r="E114" i="9"/>
  <c r="F114" i="9" s="1"/>
  <c r="J113" i="9"/>
  <c r="G113" i="9"/>
  <c r="H163" i="9" s="1"/>
  <c r="E113" i="9"/>
  <c r="F113" i="9" s="1"/>
  <c r="J112" i="9"/>
  <c r="G112" i="9"/>
  <c r="H112" i="9" s="1"/>
  <c r="E112" i="9"/>
  <c r="F112" i="9" s="1"/>
  <c r="J111" i="9"/>
  <c r="G111" i="9"/>
  <c r="H111" i="9" s="1"/>
  <c r="F111" i="9"/>
  <c r="E111" i="9"/>
  <c r="J110" i="9"/>
  <c r="G110" i="9"/>
  <c r="H110" i="9" s="1"/>
  <c r="E110" i="9"/>
  <c r="J109" i="9"/>
  <c r="H109" i="9"/>
  <c r="G109" i="9"/>
  <c r="E109" i="9"/>
  <c r="J108" i="9"/>
  <c r="G108" i="9"/>
  <c r="H108" i="9" s="1"/>
  <c r="F108" i="9"/>
  <c r="E108" i="9"/>
  <c r="J107" i="9"/>
  <c r="G107" i="9"/>
  <c r="E107" i="9"/>
  <c r="F157" i="9" s="1"/>
  <c r="J106" i="9"/>
  <c r="G106" i="9"/>
  <c r="H106" i="9" s="1"/>
  <c r="E106" i="9"/>
  <c r="F106" i="9" s="1"/>
  <c r="J105" i="9"/>
  <c r="G105" i="9"/>
  <c r="H155" i="9" s="1"/>
  <c r="E105" i="9"/>
  <c r="F105" i="9" s="1"/>
  <c r="J104" i="9"/>
  <c r="G104" i="9"/>
  <c r="H104" i="9" s="1"/>
  <c r="E104" i="9"/>
  <c r="F104" i="9" s="1"/>
  <c r="J103" i="9"/>
  <c r="G103" i="9"/>
  <c r="H103" i="9" s="1"/>
  <c r="F103" i="9"/>
  <c r="E103" i="9"/>
  <c r="J102" i="9"/>
  <c r="G102" i="9"/>
  <c r="H102" i="9" s="1"/>
  <c r="E102" i="9"/>
  <c r="J101" i="9"/>
  <c r="H101" i="9"/>
  <c r="G101" i="9"/>
  <c r="F101" i="9"/>
  <c r="E101" i="9"/>
  <c r="J100" i="9"/>
  <c r="G100" i="9"/>
  <c r="H100" i="9" s="1"/>
  <c r="F100" i="9"/>
  <c r="E100" i="9"/>
  <c r="J99" i="9"/>
  <c r="G99" i="9"/>
  <c r="E99" i="9"/>
  <c r="F149" i="9" s="1"/>
  <c r="J98" i="9"/>
  <c r="G98" i="9"/>
  <c r="H98" i="9" s="1"/>
  <c r="E98" i="9"/>
  <c r="F98" i="9" s="1"/>
  <c r="J97" i="9"/>
  <c r="G97" i="9"/>
  <c r="H147" i="9" s="1"/>
  <c r="E97" i="9"/>
  <c r="J96" i="9"/>
  <c r="G96" i="9"/>
  <c r="H96" i="9" s="1"/>
  <c r="E96" i="9"/>
  <c r="F96" i="9" s="1"/>
  <c r="J95" i="9"/>
  <c r="G95" i="9"/>
  <c r="H95" i="9" s="1"/>
  <c r="F95" i="9"/>
  <c r="E95" i="9"/>
  <c r="J94" i="9"/>
  <c r="G94" i="9"/>
  <c r="E94" i="9"/>
  <c r="J93" i="9"/>
  <c r="H93" i="9"/>
  <c r="G93" i="9"/>
  <c r="F93" i="9"/>
  <c r="E93" i="9"/>
  <c r="J92" i="9"/>
  <c r="G92" i="9"/>
  <c r="H92" i="9" s="1"/>
  <c r="E92" i="9"/>
  <c r="F92" i="9" s="1"/>
  <c r="J91" i="9"/>
  <c r="G91" i="9"/>
  <c r="E91" i="9"/>
  <c r="F141" i="9" s="1"/>
  <c r="J90" i="9"/>
  <c r="H90" i="9"/>
  <c r="G90" i="9"/>
  <c r="E90" i="9"/>
  <c r="F90" i="9" s="1"/>
  <c r="J89" i="9"/>
  <c r="G89" i="9"/>
  <c r="H139" i="9" s="1"/>
  <c r="E89" i="9"/>
  <c r="J88" i="9"/>
  <c r="G88" i="9"/>
  <c r="H88" i="9" s="1"/>
  <c r="E88" i="9"/>
  <c r="F88" i="9" s="1"/>
  <c r="J87" i="9"/>
  <c r="G87" i="9"/>
  <c r="H87" i="9" s="1"/>
  <c r="F87" i="9"/>
  <c r="E87" i="9"/>
  <c r="J86" i="9"/>
  <c r="G86" i="9"/>
  <c r="E86" i="9"/>
  <c r="J85" i="9"/>
  <c r="H85" i="9"/>
  <c r="G85" i="9"/>
  <c r="F85" i="9"/>
  <c r="E85" i="9"/>
  <c r="J84" i="9"/>
  <c r="G84" i="9"/>
  <c r="H84" i="9" s="1"/>
  <c r="F84" i="9"/>
  <c r="E84" i="9"/>
  <c r="J83" i="9"/>
  <c r="G83" i="9"/>
  <c r="E83" i="9"/>
  <c r="F133" i="9" s="1"/>
  <c r="J82" i="9"/>
  <c r="H82" i="9"/>
  <c r="G82" i="9"/>
  <c r="E82" i="9"/>
  <c r="F82" i="9" s="1"/>
  <c r="J81" i="9"/>
  <c r="G81" i="9"/>
  <c r="H131" i="9" s="1"/>
  <c r="E81" i="9"/>
  <c r="J80" i="9"/>
  <c r="G80" i="9"/>
  <c r="H80" i="9" s="1"/>
  <c r="E80" i="9"/>
  <c r="F80" i="9" s="1"/>
  <c r="J79" i="9"/>
  <c r="G79" i="9"/>
  <c r="H79" i="9" s="1"/>
  <c r="F79" i="9"/>
  <c r="E79" i="9"/>
  <c r="J78" i="9"/>
  <c r="G78" i="9"/>
  <c r="E78" i="9"/>
  <c r="J77" i="9"/>
  <c r="H77" i="9"/>
  <c r="G77" i="9"/>
  <c r="F77" i="9"/>
  <c r="E77" i="9"/>
  <c r="J76" i="9"/>
  <c r="G76" i="9"/>
  <c r="H76" i="9" s="1"/>
  <c r="F76" i="9"/>
  <c r="E76" i="9"/>
  <c r="J75" i="9"/>
  <c r="G75" i="9"/>
  <c r="E75" i="9"/>
  <c r="F125" i="9" s="1"/>
  <c r="J74" i="9"/>
  <c r="G74" i="9"/>
  <c r="H74" i="9" s="1"/>
  <c r="E74" i="9"/>
  <c r="F74" i="9" s="1"/>
  <c r="J73" i="9"/>
  <c r="G73" i="9"/>
  <c r="H123" i="9" s="1"/>
  <c r="E73" i="9"/>
  <c r="J72" i="9"/>
  <c r="G72" i="9"/>
  <c r="H72" i="9" s="1"/>
  <c r="E72" i="9"/>
  <c r="F72" i="9" s="1"/>
  <c r="J71" i="9"/>
  <c r="G71" i="9"/>
  <c r="H71" i="9" s="1"/>
  <c r="F71" i="9"/>
  <c r="E71" i="9"/>
  <c r="J70" i="9"/>
  <c r="G70" i="9"/>
  <c r="E70" i="9"/>
  <c r="J69" i="9"/>
  <c r="H69" i="9"/>
  <c r="G69" i="9"/>
  <c r="F69" i="9"/>
  <c r="E69" i="9"/>
  <c r="J68" i="9"/>
  <c r="G68" i="9"/>
  <c r="H68" i="9" s="1"/>
  <c r="E68" i="9"/>
  <c r="F68" i="9" s="1"/>
  <c r="J67" i="9"/>
  <c r="G67" i="9"/>
  <c r="E67" i="9"/>
  <c r="F117" i="9" s="1"/>
  <c r="J66" i="9"/>
  <c r="H66" i="9"/>
  <c r="G66" i="9"/>
  <c r="E66" i="9"/>
  <c r="F66" i="9" s="1"/>
  <c r="J65" i="9"/>
  <c r="G65" i="9"/>
  <c r="H115" i="9" s="1"/>
  <c r="E65" i="9"/>
  <c r="F65" i="9" s="1"/>
  <c r="J64" i="9"/>
  <c r="G64" i="9"/>
  <c r="H64" i="9" s="1"/>
  <c r="E64" i="9"/>
  <c r="F64" i="9" s="1"/>
  <c r="J63" i="9"/>
  <c r="G63" i="9"/>
  <c r="H63" i="9" s="1"/>
  <c r="F63" i="9"/>
  <c r="E63" i="9"/>
  <c r="J62" i="9"/>
  <c r="G62" i="9"/>
  <c r="E62" i="9"/>
  <c r="J61" i="9"/>
  <c r="H61" i="9"/>
  <c r="G61" i="9"/>
  <c r="F61" i="9"/>
  <c r="E61" i="9"/>
  <c r="J60" i="9"/>
  <c r="G60" i="9"/>
  <c r="H60" i="9" s="1"/>
  <c r="E60" i="9"/>
  <c r="F60" i="9" s="1"/>
  <c r="J59" i="9"/>
  <c r="G59" i="9"/>
  <c r="E59" i="9"/>
  <c r="F109" i="9" s="1"/>
  <c r="J58" i="9"/>
  <c r="H58" i="9"/>
  <c r="G58" i="9"/>
  <c r="E58" i="9"/>
  <c r="F58" i="9" s="1"/>
  <c r="J57" i="9"/>
  <c r="G57" i="9"/>
  <c r="H107" i="9" s="1"/>
  <c r="E57" i="9"/>
  <c r="J56" i="9"/>
  <c r="G56" i="9"/>
  <c r="H56" i="9" s="1"/>
  <c r="E56" i="9"/>
  <c r="F56" i="9" s="1"/>
  <c r="J55" i="9"/>
  <c r="G55" i="9"/>
  <c r="H55" i="9" s="1"/>
  <c r="F55" i="9"/>
  <c r="E55" i="9"/>
  <c r="J54" i="9"/>
  <c r="G54" i="9"/>
  <c r="E54" i="9"/>
  <c r="J53" i="9"/>
  <c r="H53" i="9"/>
  <c r="G53" i="9"/>
  <c r="F53" i="9"/>
  <c r="E53" i="9"/>
  <c r="J52" i="9"/>
  <c r="G52" i="9"/>
  <c r="H52" i="9" s="1"/>
  <c r="E52" i="9"/>
  <c r="F52" i="9" s="1"/>
  <c r="J51" i="9"/>
  <c r="G51" i="9"/>
  <c r="E51" i="9"/>
  <c r="J50" i="9"/>
  <c r="G50" i="9"/>
  <c r="E50" i="9"/>
  <c r="J49" i="9"/>
  <c r="G49" i="9"/>
  <c r="H99" i="9" s="1"/>
  <c r="E49" i="9"/>
  <c r="J48" i="9"/>
  <c r="G48" i="9"/>
  <c r="E48" i="9"/>
  <c r="J47" i="9"/>
  <c r="G47" i="9"/>
  <c r="E47" i="9"/>
  <c r="J46" i="9"/>
  <c r="G46" i="9"/>
  <c r="E46" i="9"/>
  <c r="J45" i="9"/>
  <c r="G45" i="9"/>
  <c r="E45" i="9"/>
  <c r="J44" i="9"/>
  <c r="G44" i="9"/>
  <c r="E44" i="9"/>
  <c r="J43" i="9"/>
  <c r="G43" i="9"/>
  <c r="E43" i="9"/>
  <c r="J42" i="9"/>
  <c r="G42" i="9"/>
  <c r="E42" i="9"/>
  <c r="J41" i="9"/>
  <c r="G41" i="9"/>
  <c r="H91" i="9" s="1"/>
  <c r="E41" i="9"/>
  <c r="J40" i="9"/>
  <c r="G40" i="9"/>
  <c r="E40" i="9"/>
  <c r="J39" i="9"/>
  <c r="G39" i="9"/>
  <c r="E39" i="9"/>
  <c r="J38" i="9"/>
  <c r="G38" i="9"/>
  <c r="E38" i="9"/>
  <c r="J37" i="9"/>
  <c r="G37" i="9"/>
  <c r="E37" i="9"/>
  <c r="J36" i="9"/>
  <c r="G36" i="9"/>
  <c r="E36" i="9"/>
  <c r="J35" i="9"/>
  <c r="G35" i="9"/>
  <c r="E35" i="9"/>
  <c r="J34" i="9"/>
  <c r="G34" i="9"/>
  <c r="E34" i="9"/>
  <c r="J33" i="9"/>
  <c r="G33" i="9"/>
  <c r="H83" i="9" s="1"/>
  <c r="E33" i="9"/>
  <c r="J32" i="9"/>
  <c r="G32" i="9"/>
  <c r="E32" i="9"/>
  <c r="J31" i="9"/>
  <c r="G31" i="9"/>
  <c r="E31" i="9"/>
  <c r="J30" i="9"/>
  <c r="G30" i="9"/>
  <c r="E30" i="9"/>
  <c r="J29" i="9"/>
  <c r="G29" i="9"/>
  <c r="E29" i="9"/>
  <c r="J28" i="9"/>
  <c r="G28" i="9"/>
  <c r="E28" i="9"/>
  <c r="J27" i="9"/>
  <c r="G27" i="9"/>
  <c r="E27" i="9"/>
  <c r="J26" i="9"/>
  <c r="G26" i="9"/>
  <c r="E26" i="9"/>
  <c r="J25" i="9"/>
  <c r="G25" i="9"/>
  <c r="H75" i="9" s="1"/>
  <c r="E25" i="9"/>
  <c r="J24" i="9"/>
  <c r="G24" i="9"/>
  <c r="E24" i="9"/>
  <c r="J23" i="9"/>
  <c r="G23" i="9"/>
  <c r="E23" i="9"/>
  <c r="J22" i="9"/>
  <c r="G22" i="9"/>
  <c r="E22" i="9"/>
  <c r="J21" i="9"/>
  <c r="G21" i="9"/>
  <c r="E21" i="9"/>
  <c r="J20" i="9"/>
  <c r="G20" i="9"/>
  <c r="E20" i="9"/>
  <c r="J19" i="9"/>
  <c r="G19" i="9"/>
  <c r="E19" i="9"/>
  <c r="J18" i="9"/>
  <c r="G18" i="9"/>
  <c r="E18" i="9"/>
  <c r="J17" i="9"/>
  <c r="G17" i="9"/>
  <c r="H67" i="9" s="1"/>
  <c r="E17" i="9"/>
  <c r="J16" i="9"/>
  <c r="G16" i="9"/>
  <c r="E16" i="9"/>
  <c r="J15" i="9"/>
  <c r="G15" i="9"/>
  <c r="E15" i="9"/>
  <c r="J14" i="9"/>
  <c r="G14" i="9"/>
  <c r="E14" i="9"/>
  <c r="J13" i="9"/>
  <c r="G13" i="9"/>
  <c r="E13" i="9"/>
  <c r="J12" i="9"/>
  <c r="G12" i="9"/>
  <c r="E12" i="9"/>
  <c r="J11" i="9"/>
  <c r="G11" i="9"/>
  <c r="E11" i="9"/>
  <c r="J10" i="9"/>
  <c r="G10" i="9"/>
  <c r="E10" i="9"/>
  <c r="J9" i="9"/>
  <c r="G9" i="9"/>
  <c r="H59" i="9" s="1"/>
  <c r="E9" i="9"/>
  <c r="J8" i="9"/>
  <c r="G8" i="9"/>
  <c r="E8" i="9"/>
  <c r="J7" i="9"/>
  <c r="G7" i="9"/>
  <c r="E7" i="9"/>
  <c r="J6" i="9"/>
  <c r="G6" i="9"/>
  <c r="E6" i="9"/>
  <c r="J5" i="9"/>
  <c r="G5" i="9"/>
  <c r="E5" i="9"/>
  <c r="J4" i="9"/>
  <c r="G4" i="9"/>
  <c r="E4" i="9"/>
  <c r="J3" i="9"/>
  <c r="G3" i="9"/>
  <c r="E3" i="9"/>
  <c r="J2" i="9"/>
  <c r="G2" i="9"/>
  <c r="E2" i="9"/>
  <c r="G490" i="8"/>
  <c r="E490" i="8"/>
  <c r="E489" i="8"/>
  <c r="J486" i="8"/>
  <c r="H486" i="8"/>
  <c r="G486" i="8"/>
  <c r="G489" i="8" s="1"/>
  <c r="E486" i="8"/>
  <c r="J485" i="8"/>
  <c r="G485" i="8"/>
  <c r="F485" i="8"/>
  <c r="E485" i="8"/>
  <c r="J484" i="8"/>
  <c r="G484" i="8"/>
  <c r="E484" i="8"/>
  <c r="J483" i="8"/>
  <c r="G483" i="8"/>
  <c r="H483" i="8" s="1"/>
  <c r="E483" i="8"/>
  <c r="F483" i="8" s="1"/>
  <c r="J482" i="8"/>
  <c r="G482" i="8"/>
  <c r="E482" i="8"/>
  <c r="F482" i="8" s="1"/>
  <c r="J481" i="8"/>
  <c r="G481" i="8"/>
  <c r="H481" i="8" s="1"/>
  <c r="E481" i="8"/>
  <c r="F481" i="8" s="1"/>
  <c r="J480" i="8"/>
  <c r="G480" i="8"/>
  <c r="H480" i="8" s="1"/>
  <c r="F480" i="8"/>
  <c r="E480" i="8"/>
  <c r="J479" i="8"/>
  <c r="G479" i="8"/>
  <c r="H479" i="8" s="1"/>
  <c r="E479" i="8"/>
  <c r="J478" i="8"/>
  <c r="H478" i="8"/>
  <c r="G478" i="8"/>
  <c r="E478" i="8"/>
  <c r="J477" i="8"/>
  <c r="G477" i="8"/>
  <c r="F477" i="8"/>
  <c r="E477" i="8"/>
  <c r="J476" i="8"/>
  <c r="G476" i="8"/>
  <c r="E476" i="8"/>
  <c r="F476" i="8" s="1"/>
  <c r="J475" i="8"/>
  <c r="G475" i="8"/>
  <c r="H475" i="8" s="1"/>
  <c r="E475" i="8"/>
  <c r="F475" i="8" s="1"/>
  <c r="J474" i="8"/>
  <c r="G474" i="8"/>
  <c r="E474" i="8"/>
  <c r="F474" i="8" s="1"/>
  <c r="J473" i="8"/>
  <c r="G473" i="8"/>
  <c r="H473" i="8" s="1"/>
  <c r="E473" i="8"/>
  <c r="F473" i="8" s="1"/>
  <c r="J472" i="8"/>
  <c r="G472" i="8"/>
  <c r="H472" i="8" s="1"/>
  <c r="F472" i="8"/>
  <c r="E472" i="8"/>
  <c r="J471" i="8"/>
  <c r="G471" i="8"/>
  <c r="H471" i="8" s="1"/>
  <c r="E471" i="8"/>
  <c r="J470" i="8"/>
  <c r="H470" i="8"/>
  <c r="G470" i="8"/>
  <c r="E470" i="8"/>
  <c r="J469" i="8"/>
  <c r="G469" i="8"/>
  <c r="F469" i="8"/>
  <c r="E469" i="8"/>
  <c r="J468" i="8"/>
  <c r="G468" i="8"/>
  <c r="E468" i="8"/>
  <c r="J467" i="8"/>
  <c r="G467" i="8"/>
  <c r="H467" i="8" s="1"/>
  <c r="E467" i="8"/>
  <c r="F467" i="8" s="1"/>
  <c r="J466" i="8"/>
  <c r="G466" i="8"/>
  <c r="E466" i="8"/>
  <c r="F466" i="8" s="1"/>
  <c r="J465" i="8"/>
  <c r="G465" i="8"/>
  <c r="H465" i="8" s="1"/>
  <c r="E465" i="8"/>
  <c r="F465" i="8" s="1"/>
  <c r="J464" i="8"/>
  <c r="G464" i="8"/>
  <c r="H464" i="8" s="1"/>
  <c r="F464" i="8"/>
  <c r="E464" i="8"/>
  <c r="J463" i="8"/>
  <c r="G463" i="8"/>
  <c r="H463" i="8" s="1"/>
  <c r="E463" i="8"/>
  <c r="J462" i="8"/>
  <c r="H462" i="8"/>
  <c r="G462" i="8"/>
  <c r="E462" i="8"/>
  <c r="J461" i="8"/>
  <c r="G461" i="8"/>
  <c r="F461" i="8"/>
  <c r="E461" i="8"/>
  <c r="J460" i="8"/>
  <c r="G460" i="8"/>
  <c r="E460" i="8"/>
  <c r="F460" i="8" s="1"/>
  <c r="J459" i="8"/>
  <c r="G459" i="8"/>
  <c r="H459" i="8" s="1"/>
  <c r="E459" i="8"/>
  <c r="F459" i="8" s="1"/>
  <c r="J458" i="8"/>
  <c r="G458" i="8"/>
  <c r="E458" i="8"/>
  <c r="F458" i="8" s="1"/>
  <c r="J457" i="8"/>
  <c r="G457" i="8"/>
  <c r="H457" i="8" s="1"/>
  <c r="E457" i="8"/>
  <c r="F457" i="8" s="1"/>
  <c r="J456" i="8"/>
  <c r="G456" i="8"/>
  <c r="H456" i="8" s="1"/>
  <c r="F456" i="8"/>
  <c r="E456" i="8"/>
  <c r="J455" i="8"/>
  <c r="G455" i="8"/>
  <c r="H455" i="8" s="1"/>
  <c r="E455" i="8"/>
  <c r="J454" i="8"/>
  <c r="H454" i="8"/>
  <c r="G454" i="8"/>
  <c r="E454" i="8"/>
  <c r="J453" i="8"/>
  <c r="G453" i="8"/>
  <c r="F453" i="8"/>
  <c r="E453" i="8"/>
  <c r="J452" i="8"/>
  <c r="G452" i="8"/>
  <c r="E452" i="8"/>
  <c r="J451" i="8"/>
  <c r="G451" i="8"/>
  <c r="H451" i="8" s="1"/>
  <c r="E451" i="8"/>
  <c r="F451" i="8" s="1"/>
  <c r="J450" i="8"/>
  <c r="G450" i="8"/>
  <c r="E450" i="8"/>
  <c r="F450" i="8" s="1"/>
  <c r="J449" i="8"/>
  <c r="G449" i="8"/>
  <c r="H449" i="8" s="1"/>
  <c r="E449" i="8"/>
  <c r="F449" i="8" s="1"/>
  <c r="J448" i="8"/>
  <c r="G448" i="8"/>
  <c r="H448" i="8" s="1"/>
  <c r="F448" i="8"/>
  <c r="E448" i="8"/>
  <c r="J447" i="8"/>
  <c r="G447" i="8"/>
  <c r="H447" i="8" s="1"/>
  <c r="E447" i="8"/>
  <c r="J446" i="8"/>
  <c r="H446" i="8"/>
  <c r="G446" i="8"/>
  <c r="E446" i="8"/>
  <c r="J445" i="8"/>
  <c r="G445" i="8"/>
  <c r="F445" i="8"/>
  <c r="E445" i="8"/>
  <c r="J444" i="8"/>
  <c r="G444" i="8"/>
  <c r="E444" i="8"/>
  <c r="F444" i="8" s="1"/>
  <c r="J443" i="8"/>
  <c r="G443" i="8"/>
  <c r="H443" i="8" s="1"/>
  <c r="E443" i="8"/>
  <c r="F443" i="8" s="1"/>
  <c r="J442" i="8"/>
  <c r="G442" i="8"/>
  <c r="E442" i="8"/>
  <c r="F442" i="8" s="1"/>
  <c r="J441" i="8"/>
  <c r="G441" i="8"/>
  <c r="H441" i="8" s="1"/>
  <c r="E441" i="8"/>
  <c r="F441" i="8" s="1"/>
  <c r="J440" i="8"/>
  <c r="G440" i="8"/>
  <c r="H440" i="8" s="1"/>
  <c r="F440" i="8"/>
  <c r="E440" i="8"/>
  <c r="J439" i="8"/>
  <c r="G439" i="8"/>
  <c r="H439" i="8" s="1"/>
  <c r="E439" i="8"/>
  <c r="J438" i="8"/>
  <c r="H438" i="8"/>
  <c r="G438" i="8"/>
  <c r="E438" i="8"/>
  <c r="J437" i="8"/>
  <c r="G437" i="8"/>
  <c r="F437" i="8"/>
  <c r="E437" i="8"/>
  <c r="J436" i="8"/>
  <c r="G436" i="8"/>
  <c r="E436" i="8"/>
  <c r="F486" i="8" s="1"/>
  <c r="J435" i="8"/>
  <c r="G435" i="8"/>
  <c r="H435" i="8" s="1"/>
  <c r="E435" i="8"/>
  <c r="F435" i="8" s="1"/>
  <c r="J434" i="8"/>
  <c r="G434" i="8"/>
  <c r="H484" i="8" s="1"/>
  <c r="E434" i="8"/>
  <c r="F434" i="8" s="1"/>
  <c r="J433" i="8"/>
  <c r="G433" i="8"/>
  <c r="H433" i="8" s="1"/>
  <c r="E433" i="8"/>
  <c r="F433" i="8" s="1"/>
  <c r="J432" i="8"/>
  <c r="G432" i="8"/>
  <c r="H432" i="8" s="1"/>
  <c r="F432" i="8"/>
  <c r="E432" i="8"/>
  <c r="J431" i="8"/>
  <c r="G431" i="8"/>
  <c r="H431" i="8" s="1"/>
  <c r="E431" i="8"/>
  <c r="J430" i="8"/>
  <c r="H430" i="8"/>
  <c r="G430" i="8"/>
  <c r="E430" i="8"/>
  <c r="J429" i="8"/>
  <c r="G429" i="8"/>
  <c r="F429" i="8"/>
  <c r="E429" i="8"/>
  <c r="J428" i="8"/>
  <c r="G428" i="8"/>
  <c r="E428" i="8"/>
  <c r="F478" i="8" s="1"/>
  <c r="J427" i="8"/>
  <c r="G427" i="8"/>
  <c r="H427" i="8" s="1"/>
  <c r="E427" i="8"/>
  <c r="F427" i="8" s="1"/>
  <c r="J426" i="8"/>
  <c r="G426" i="8"/>
  <c r="H476" i="8" s="1"/>
  <c r="E426" i="8"/>
  <c r="F426" i="8" s="1"/>
  <c r="J425" i="8"/>
  <c r="G425" i="8"/>
  <c r="H425" i="8" s="1"/>
  <c r="E425" i="8"/>
  <c r="F425" i="8" s="1"/>
  <c r="J424" i="8"/>
  <c r="G424" i="8"/>
  <c r="H424" i="8" s="1"/>
  <c r="F424" i="8"/>
  <c r="E424" i="8"/>
  <c r="J423" i="8"/>
  <c r="G423" i="8"/>
  <c r="H423" i="8" s="1"/>
  <c r="E423" i="8"/>
  <c r="J422" i="8"/>
  <c r="H422" i="8"/>
  <c r="G422" i="8"/>
  <c r="E422" i="8"/>
  <c r="J421" i="8"/>
  <c r="G421" i="8"/>
  <c r="F421" i="8"/>
  <c r="E421" i="8"/>
  <c r="J420" i="8"/>
  <c r="G420" i="8"/>
  <c r="E420" i="8"/>
  <c r="F470" i="8" s="1"/>
  <c r="J419" i="8"/>
  <c r="G419" i="8"/>
  <c r="H419" i="8" s="1"/>
  <c r="E419" i="8"/>
  <c r="F419" i="8" s="1"/>
  <c r="J418" i="8"/>
  <c r="G418" i="8"/>
  <c r="H468" i="8" s="1"/>
  <c r="E418" i="8"/>
  <c r="F418" i="8" s="1"/>
  <c r="J417" i="8"/>
  <c r="G417" i="8"/>
  <c r="H417" i="8" s="1"/>
  <c r="E417" i="8"/>
  <c r="F417" i="8" s="1"/>
  <c r="J416" i="8"/>
  <c r="G416" i="8"/>
  <c r="H416" i="8" s="1"/>
  <c r="F416" i="8"/>
  <c r="E416" i="8"/>
  <c r="J415" i="8"/>
  <c r="G415" i="8"/>
  <c r="H415" i="8" s="1"/>
  <c r="E415" i="8"/>
  <c r="J414" i="8"/>
  <c r="H414" i="8"/>
  <c r="G414" i="8"/>
  <c r="E414" i="8"/>
  <c r="J413" i="8"/>
  <c r="G413" i="8"/>
  <c r="F413" i="8"/>
  <c r="E413" i="8"/>
  <c r="J412" i="8"/>
  <c r="G412" i="8"/>
  <c r="E412" i="8"/>
  <c r="F462" i="8" s="1"/>
  <c r="J411" i="8"/>
  <c r="G411" i="8"/>
  <c r="H411" i="8" s="1"/>
  <c r="E411" i="8"/>
  <c r="F411" i="8" s="1"/>
  <c r="J410" i="8"/>
  <c r="G410" i="8"/>
  <c r="H460" i="8" s="1"/>
  <c r="E410" i="8"/>
  <c r="F410" i="8" s="1"/>
  <c r="J409" i="8"/>
  <c r="G409" i="8"/>
  <c r="H409" i="8" s="1"/>
  <c r="E409" i="8"/>
  <c r="F409" i="8" s="1"/>
  <c r="J408" i="8"/>
  <c r="G408" i="8"/>
  <c r="H408" i="8" s="1"/>
  <c r="F408" i="8"/>
  <c r="E408" i="8"/>
  <c r="J407" i="8"/>
  <c r="G407" i="8"/>
  <c r="H407" i="8" s="1"/>
  <c r="E407" i="8"/>
  <c r="J406" i="8"/>
  <c r="H406" i="8"/>
  <c r="G406" i="8"/>
  <c r="E406" i="8"/>
  <c r="J405" i="8"/>
  <c r="G405" i="8"/>
  <c r="F405" i="8"/>
  <c r="E405" i="8"/>
  <c r="J404" i="8"/>
  <c r="G404" i="8"/>
  <c r="E404" i="8"/>
  <c r="F454" i="8" s="1"/>
  <c r="J403" i="8"/>
  <c r="G403" i="8"/>
  <c r="H403" i="8" s="1"/>
  <c r="E403" i="8"/>
  <c r="F403" i="8" s="1"/>
  <c r="J402" i="8"/>
  <c r="G402" i="8"/>
  <c r="H452" i="8" s="1"/>
  <c r="E402" i="8"/>
  <c r="F402" i="8" s="1"/>
  <c r="J401" i="8"/>
  <c r="G401" i="8"/>
  <c r="H401" i="8" s="1"/>
  <c r="E401" i="8"/>
  <c r="F401" i="8" s="1"/>
  <c r="J400" i="8"/>
  <c r="G400" i="8"/>
  <c r="H400" i="8" s="1"/>
  <c r="F400" i="8"/>
  <c r="E400" i="8"/>
  <c r="J399" i="8"/>
  <c r="G399" i="8"/>
  <c r="H399" i="8" s="1"/>
  <c r="E399" i="8"/>
  <c r="J398" i="8"/>
  <c r="H398" i="8"/>
  <c r="G398" i="8"/>
  <c r="E398" i="8"/>
  <c r="J397" i="8"/>
  <c r="G397" i="8"/>
  <c r="F397" i="8"/>
  <c r="E397" i="8"/>
  <c r="J396" i="8"/>
  <c r="G396" i="8"/>
  <c r="E396" i="8"/>
  <c r="F446" i="8" s="1"/>
  <c r="J395" i="8"/>
  <c r="G395" i="8"/>
  <c r="H395" i="8" s="1"/>
  <c r="E395" i="8"/>
  <c r="F395" i="8" s="1"/>
  <c r="J394" i="8"/>
  <c r="G394" i="8"/>
  <c r="H444" i="8" s="1"/>
  <c r="E394" i="8"/>
  <c r="F394" i="8" s="1"/>
  <c r="J393" i="8"/>
  <c r="G393" i="8"/>
  <c r="H393" i="8" s="1"/>
  <c r="E393" i="8"/>
  <c r="F393" i="8" s="1"/>
  <c r="J392" i="8"/>
  <c r="G392" i="8"/>
  <c r="H392" i="8" s="1"/>
  <c r="F392" i="8"/>
  <c r="E392" i="8"/>
  <c r="J391" i="8"/>
  <c r="G391" i="8"/>
  <c r="H391" i="8" s="1"/>
  <c r="E391" i="8"/>
  <c r="J390" i="8"/>
  <c r="H390" i="8"/>
  <c r="G390" i="8"/>
  <c r="E390" i="8"/>
  <c r="J389" i="8"/>
  <c r="G389" i="8"/>
  <c r="F389" i="8"/>
  <c r="E389" i="8"/>
  <c r="J388" i="8"/>
  <c r="G388" i="8"/>
  <c r="E388" i="8"/>
  <c r="F438" i="8" s="1"/>
  <c r="J387" i="8"/>
  <c r="G387" i="8"/>
  <c r="H387" i="8" s="1"/>
  <c r="E387" i="8"/>
  <c r="F387" i="8" s="1"/>
  <c r="J386" i="8"/>
  <c r="G386" i="8"/>
  <c r="H436" i="8" s="1"/>
  <c r="E386" i="8"/>
  <c r="F386" i="8" s="1"/>
  <c r="J385" i="8"/>
  <c r="G385" i="8"/>
  <c r="H385" i="8" s="1"/>
  <c r="E385" i="8"/>
  <c r="F385" i="8" s="1"/>
  <c r="J384" i="8"/>
  <c r="G384" i="8"/>
  <c r="H384" i="8" s="1"/>
  <c r="F384" i="8"/>
  <c r="E384" i="8"/>
  <c r="J383" i="8"/>
  <c r="G383" i="8"/>
  <c r="H383" i="8" s="1"/>
  <c r="E383" i="8"/>
  <c r="J382" i="8"/>
  <c r="H382" i="8"/>
  <c r="G382" i="8"/>
  <c r="E382" i="8"/>
  <c r="J381" i="8"/>
  <c r="G381" i="8"/>
  <c r="F381" i="8"/>
  <c r="E381" i="8"/>
  <c r="J380" i="8"/>
  <c r="G380" i="8"/>
  <c r="E380" i="8"/>
  <c r="F430" i="8" s="1"/>
  <c r="J379" i="8"/>
  <c r="G379" i="8"/>
  <c r="H379" i="8" s="1"/>
  <c r="E379" i="8"/>
  <c r="F379" i="8" s="1"/>
  <c r="J378" i="8"/>
  <c r="G378" i="8"/>
  <c r="H428" i="8" s="1"/>
  <c r="E378" i="8"/>
  <c r="F378" i="8" s="1"/>
  <c r="J377" i="8"/>
  <c r="G377" i="8"/>
  <c r="H377" i="8" s="1"/>
  <c r="E377" i="8"/>
  <c r="F377" i="8" s="1"/>
  <c r="J376" i="8"/>
  <c r="G376" i="8"/>
  <c r="H376" i="8" s="1"/>
  <c r="F376" i="8"/>
  <c r="E376" i="8"/>
  <c r="J375" i="8"/>
  <c r="G375" i="8"/>
  <c r="H375" i="8" s="1"/>
  <c r="E375" i="8"/>
  <c r="J374" i="8"/>
  <c r="H374" i="8"/>
  <c r="G374" i="8"/>
  <c r="E374" i="8"/>
  <c r="J373" i="8"/>
  <c r="G373" i="8"/>
  <c r="F373" i="8"/>
  <c r="E373" i="8"/>
  <c r="J372" i="8"/>
  <c r="G372" i="8"/>
  <c r="E372" i="8"/>
  <c r="F422" i="8" s="1"/>
  <c r="J371" i="8"/>
  <c r="G371" i="8"/>
  <c r="H371" i="8" s="1"/>
  <c r="E371" i="8"/>
  <c r="F371" i="8" s="1"/>
  <c r="J370" i="8"/>
  <c r="G370" i="8"/>
  <c r="H420" i="8" s="1"/>
  <c r="E370" i="8"/>
  <c r="F370" i="8" s="1"/>
  <c r="J369" i="8"/>
  <c r="G369" i="8"/>
  <c r="H369" i="8" s="1"/>
  <c r="E369" i="8"/>
  <c r="F369" i="8" s="1"/>
  <c r="J368" i="8"/>
  <c r="G368" i="8"/>
  <c r="H368" i="8" s="1"/>
  <c r="F368" i="8"/>
  <c r="E368" i="8"/>
  <c r="J367" i="8"/>
  <c r="G367" i="8"/>
  <c r="H367" i="8" s="1"/>
  <c r="E367" i="8"/>
  <c r="J366" i="8"/>
  <c r="H366" i="8"/>
  <c r="G366" i="8"/>
  <c r="E366" i="8"/>
  <c r="J365" i="8"/>
  <c r="G365" i="8"/>
  <c r="F365" i="8"/>
  <c r="E365" i="8"/>
  <c r="J364" i="8"/>
  <c r="G364" i="8"/>
  <c r="E364" i="8"/>
  <c r="F414" i="8" s="1"/>
  <c r="J363" i="8"/>
  <c r="G363" i="8"/>
  <c r="H363" i="8" s="1"/>
  <c r="E363" i="8"/>
  <c r="F363" i="8" s="1"/>
  <c r="J362" i="8"/>
  <c r="G362" i="8"/>
  <c r="H412" i="8" s="1"/>
  <c r="E362" i="8"/>
  <c r="F362" i="8" s="1"/>
  <c r="J361" i="8"/>
  <c r="G361" i="8"/>
  <c r="H361" i="8" s="1"/>
  <c r="E361" i="8"/>
  <c r="F361" i="8" s="1"/>
  <c r="J360" i="8"/>
  <c r="G360" i="8"/>
  <c r="H360" i="8" s="1"/>
  <c r="F360" i="8"/>
  <c r="E360" i="8"/>
  <c r="J359" i="8"/>
  <c r="G359" i="8"/>
  <c r="H359" i="8" s="1"/>
  <c r="E359" i="8"/>
  <c r="J358" i="8"/>
  <c r="H358" i="8"/>
  <c r="G358" i="8"/>
  <c r="E358" i="8"/>
  <c r="J357" i="8"/>
  <c r="G357" i="8"/>
  <c r="F357" i="8"/>
  <c r="E357" i="8"/>
  <c r="J356" i="8"/>
  <c r="G356" i="8"/>
  <c r="E356" i="8"/>
  <c r="F406" i="8" s="1"/>
  <c r="J355" i="8"/>
  <c r="G355" i="8"/>
  <c r="H355" i="8" s="1"/>
  <c r="E355" i="8"/>
  <c r="F355" i="8" s="1"/>
  <c r="J354" i="8"/>
  <c r="G354" i="8"/>
  <c r="H404" i="8" s="1"/>
  <c r="E354" i="8"/>
  <c r="F354" i="8" s="1"/>
  <c r="J353" i="8"/>
  <c r="G353" i="8"/>
  <c r="H353" i="8" s="1"/>
  <c r="E353" i="8"/>
  <c r="F353" i="8" s="1"/>
  <c r="J352" i="8"/>
  <c r="G352" i="8"/>
  <c r="H352" i="8" s="1"/>
  <c r="F352" i="8"/>
  <c r="E352" i="8"/>
  <c r="J351" i="8"/>
  <c r="G351" i="8"/>
  <c r="H351" i="8" s="1"/>
  <c r="E351" i="8"/>
  <c r="J350" i="8"/>
  <c r="H350" i="8"/>
  <c r="G350" i="8"/>
  <c r="E350" i="8"/>
  <c r="J349" i="8"/>
  <c r="G349" i="8"/>
  <c r="F349" i="8"/>
  <c r="E349" i="8"/>
  <c r="J348" i="8"/>
  <c r="G348" i="8"/>
  <c r="E348" i="8"/>
  <c r="F398" i="8" s="1"/>
  <c r="J347" i="8"/>
  <c r="G347" i="8"/>
  <c r="H347" i="8" s="1"/>
  <c r="E347" i="8"/>
  <c r="F347" i="8" s="1"/>
  <c r="J346" i="8"/>
  <c r="G346" i="8"/>
  <c r="H396" i="8" s="1"/>
  <c r="E346" i="8"/>
  <c r="F346" i="8" s="1"/>
  <c r="J345" i="8"/>
  <c r="G345" i="8"/>
  <c r="H345" i="8" s="1"/>
  <c r="E345" i="8"/>
  <c r="F345" i="8" s="1"/>
  <c r="J344" i="8"/>
  <c r="G344" i="8"/>
  <c r="H344" i="8" s="1"/>
  <c r="F344" i="8"/>
  <c r="E344" i="8"/>
  <c r="J343" i="8"/>
  <c r="G343" i="8"/>
  <c r="H343" i="8" s="1"/>
  <c r="E343" i="8"/>
  <c r="J342" i="8"/>
  <c r="H342" i="8"/>
  <c r="G342" i="8"/>
  <c r="E342" i="8"/>
  <c r="J341" i="8"/>
  <c r="G341" i="8"/>
  <c r="F341" i="8"/>
  <c r="E341" i="8"/>
  <c r="J340" i="8"/>
  <c r="G340" i="8"/>
  <c r="E340" i="8"/>
  <c r="F390" i="8" s="1"/>
  <c r="J339" i="8"/>
  <c r="G339" i="8"/>
  <c r="H339" i="8" s="1"/>
  <c r="E339" i="8"/>
  <c r="F339" i="8" s="1"/>
  <c r="J338" i="8"/>
  <c r="G338" i="8"/>
  <c r="H388" i="8" s="1"/>
  <c r="E338" i="8"/>
  <c r="F338" i="8" s="1"/>
  <c r="J337" i="8"/>
  <c r="G337" i="8"/>
  <c r="H337" i="8" s="1"/>
  <c r="E337" i="8"/>
  <c r="F337" i="8" s="1"/>
  <c r="J336" i="8"/>
  <c r="G336" i="8"/>
  <c r="H336" i="8" s="1"/>
  <c r="F336" i="8"/>
  <c r="E336" i="8"/>
  <c r="J335" i="8"/>
  <c r="G335" i="8"/>
  <c r="H335" i="8" s="1"/>
  <c r="E335" i="8"/>
  <c r="J334" i="8"/>
  <c r="H334" i="8"/>
  <c r="G334" i="8"/>
  <c r="E334" i="8"/>
  <c r="J333" i="8"/>
  <c r="G333" i="8"/>
  <c r="F333" i="8"/>
  <c r="E333" i="8"/>
  <c r="J332" i="8"/>
  <c r="G332" i="8"/>
  <c r="E332" i="8"/>
  <c r="F382" i="8" s="1"/>
  <c r="J331" i="8"/>
  <c r="G331" i="8"/>
  <c r="H331" i="8" s="1"/>
  <c r="E331" i="8"/>
  <c r="F331" i="8" s="1"/>
  <c r="J330" i="8"/>
  <c r="G330" i="8"/>
  <c r="H380" i="8" s="1"/>
  <c r="E330" i="8"/>
  <c r="F330" i="8" s="1"/>
  <c r="J329" i="8"/>
  <c r="G329" i="8"/>
  <c r="H329" i="8" s="1"/>
  <c r="E329" i="8"/>
  <c r="F329" i="8" s="1"/>
  <c r="J328" i="8"/>
  <c r="G328" i="8"/>
  <c r="H328" i="8" s="1"/>
  <c r="F328" i="8"/>
  <c r="E328" i="8"/>
  <c r="J327" i="8"/>
  <c r="G327" i="8"/>
  <c r="H327" i="8" s="1"/>
  <c r="E327" i="8"/>
  <c r="J326" i="8"/>
  <c r="H326" i="8"/>
  <c r="G326" i="8"/>
  <c r="E326" i="8"/>
  <c r="J325" i="8"/>
  <c r="G325" i="8"/>
  <c r="F325" i="8"/>
  <c r="E325" i="8"/>
  <c r="J324" i="8"/>
  <c r="G324" i="8"/>
  <c r="E324" i="8"/>
  <c r="F374" i="8" s="1"/>
  <c r="J323" i="8"/>
  <c r="G323" i="8"/>
  <c r="H323" i="8" s="1"/>
  <c r="E323" i="8"/>
  <c r="F323" i="8" s="1"/>
  <c r="J322" i="8"/>
  <c r="G322" i="8"/>
  <c r="H372" i="8" s="1"/>
  <c r="E322" i="8"/>
  <c r="F322" i="8" s="1"/>
  <c r="J321" i="8"/>
  <c r="G321" i="8"/>
  <c r="H321" i="8" s="1"/>
  <c r="E321" i="8"/>
  <c r="F321" i="8" s="1"/>
  <c r="J320" i="8"/>
  <c r="G320" i="8"/>
  <c r="H320" i="8" s="1"/>
  <c r="F320" i="8"/>
  <c r="E320" i="8"/>
  <c r="J319" i="8"/>
  <c r="G319" i="8"/>
  <c r="H319" i="8" s="1"/>
  <c r="E319" i="8"/>
  <c r="J318" i="8"/>
  <c r="H318" i="8"/>
  <c r="G318" i="8"/>
  <c r="E318" i="8"/>
  <c r="J317" i="8"/>
  <c r="G317" i="8"/>
  <c r="F317" i="8"/>
  <c r="E317" i="8"/>
  <c r="J316" i="8"/>
  <c r="G316" i="8"/>
  <c r="E316" i="8"/>
  <c r="F366" i="8" s="1"/>
  <c r="J315" i="8"/>
  <c r="G315" i="8"/>
  <c r="H315" i="8" s="1"/>
  <c r="E315" i="8"/>
  <c r="F315" i="8" s="1"/>
  <c r="J314" i="8"/>
  <c r="G314" i="8"/>
  <c r="H364" i="8" s="1"/>
  <c r="E314" i="8"/>
  <c r="F314" i="8" s="1"/>
  <c r="J313" i="8"/>
  <c r="G313" i="8"/>
  <c r="H313" i="8" s="1"/>
  <c r="E313" i="8"/>
  <c r="F313" i="8" s="1"/>
  <c r="J312" i="8"/>
  <c r="G312" i="8"/>
  <c r="H312" i="8" s="1"/>
  <c r="F312" i="8"/>
  <c r="E312" i="8"/>
  <c r="J311" i="8"/>
  <c r="G311" i="8"/>
  <c r="H311" i="8" s="1"/>
  <c r="E311" i="8"/>
  <c r="J310" i="8"/>
  <c r="H310" i="8"/>
  <c r="G310" i="8"/>
  <c r="E310" i="8"/>
  <c r="J309" i="8"/>
  <c r="G309" i="8"/>
  <c r="F309" i="8"/>
  <c r="E309" i="8"/>
  <c r="J308" i="8"/>
  <c r="G308" i="8"/>
  <c r="E308" i="8"/>
  <c r="F358" i="8" s="1"/>
  <c r="J307" i="8"/>
  <c r="G307" i="8"/>
  <c r="H307" i="8" s="1"/>
  <c r="E307" i="8"/>
  <c r="F307" i="8" s="1"/>
  <c r="J306" i="8"/>
  <c r="G306" i="8"/>
  <c r="H356" i="8" s="1"/>
  <c r="E306" i="8"/>
  <c r="F306" i="8" s="1"/>
  <c r="J305" i="8"/>
  <c r="G305" i="8"/>
  <c r="H305" i="8" s="1"/>
  <c r="E305" i="8"/>
  <c r="F305" i="8" s="1"/>
  <c r="J304" i="8"/>
  <c r="G304" i="8"/>
  <c r="H304" i="8" s="1"/>
  <c r="F304" i="8"/>
  <c r="E304" i="8"/>
  <c r="J303" i="8"/>
  <c r="G303" i="8"/>
  <c r="H303" i="8" s="1"/>
  <c r="E303" i="8"/>
  <c r="J302" i="8"/>
  <c r="H302" i="8"/>
  <c r="G302" i="8"/>
  <c r="E302" i="8"/>
  <c r="J301" i="8"/>
  <c r="G301" i="8"/>
  <c r="F301" i="8"/>
  <c r="E301" i="8"/>
  <c r="J300" i="8"/>
  <c r="G300" i="8"/>
  <c r="E300" i="8"/>
  <c r="F350" i="8" s="1"/>
  <c r="J299" i="8"/>
  <c r="G299" i="8"/>
  <c r="H299" i="8" s="1"/>
  <c r="E299" i="8"/>
  <c r="F299" i="8" s="1"/>
  <c r="J298" i="8"/>
  <c r="G298" i="8"/>
  <c r="H348" i="8" s="1"/>
  <c r="E298" i="8"/>
  <c r="F298" i="8" s="1"/>
  <c r="J297" i="8"/>
  <c r="G297" i="8"/>
  <c r="H297" i="8" s="1"/>
  <c r="E297" i="8"/>
  <c r="F297" i="8" s="1"/>
  <c r="J296" i="8"/>
  <c r="G296" i="8"/>
  <c r="H296" i="8" s="1"/>
  <c r="F296" i="8"/>
  <c r="E296" i="8"/>
  <c r="J295" i="8"/>
  <c r="G295" i="8"/>
  <c r="H295" i="8" s="1"/>
  <c r="E295" i="8"/>
  <c r="J294" i="8"/>
  <c r="H294" i="8"/>
  <c r="G294" i="8"/>
  <c r="E294" i="8"/>
  <c r="J293" i="8"/>
  <c r="G293" i="8"/>
  <c r="F293" i="8"/>
  <c r="E293" i="8"/>
  <c r="J292" i="8"/>
  <c r="G292" i="8"/>
  <c r="E292" i="8"/>
  <c r="F342" i="8" s="1"/>
  <c r="J291" i="8"/>
  <c r="G291" i="8"/>
  <c r="H291" i="8" s="1"/>
  <c r="E291" i="8"/>
  <c r="F291" i="8" s="1"/>
  <c r="J290" i="8"/>
  <c r="G290" i="8"/>
  <c r="H340" i="8" s="1"/>
  <c r="E290" i="8"/>
  <c r="F290" i="8" s="1"/>
  <c r="J289" i="8"/>
  <c r="G289" i="8"/>
  <c r="H289" i="8" s="1"/>
  <c r="E289" i="8"/>
  <c r="F289" i="8" s="1"/>
  <c r="J288" i="8"/>
  <c r="G288" i="8"/>
  <c r="H288" i="8" s="1"/>
  <c r="F288" i="8"/>
  <c r="E288" i="8"/>
  <c r="J287" i="8"/>
  <c r="G287" i="8"/>
  <c r="H287" i="8" s="1"/>
  <c r="E287" i="8"/>
  <c r="J286" i="8"/>
  <c r="H286" i="8"/>
  <c r="G286" i="8"/>
  <c r="E286" i="8"/>
  <c r="J285" i="8"/>
  <c r="G285" i="8"/>
  <c r="F285" i="8"/>
  <c r="E285" i="8"/>
  <c r="J284" i="8"/>
  <c r="G284" i="8"/>
  <c r="E284" i="8"/>
  <c r="F334" i="8" s="1"/>
  <c r="J283" i="8"/>
  <c r="G283" i="8"/>
  <c r="H283" i="8" s="1"/>
  <c r="E283" i="8"/>
  <c r="F283" i="8" s="1"/>
  <c r="J282" i="8"/>
  <c r="G282" i="8"/>
  <c r="H332" i="8" s="1"/>
  <c r="E282" i="8"/>
  <c r="F282" i="8" s="1"/>
  <c r="J281" i="8"/>
  <c r="G281" i="8"/>
  <c r="H281" i="8" s="1"/>
  <c r="E281" i="8"/>
  <c r="F281" i="8" s="1"/>
  <c r="J280" i="8"/>
  <c r="G280" i="8"/>
  <c r="H280" i="8" s="1"/>
  <c r="F280" i="8"/>
  <c r="E280" i="8"/>
  <c r="J279" i="8"/>
  <c r="G279" i="8"/>
  <c r="H279" i="8" s="1"/>
  <c r="E279" i="8"/>
  <c r="J278" i="8"/>
  <c r="H278" i="8"/>
  <c r="G278" i="8"/>
  <c r="E278" i="8"/>
  <c r="J277" i="8"/>
  <c r="G277" i="8"/>
  <c r="F277" i="8"/>
  <c r="E277" i="8"/>
  <c r="J276" i="8"/>
  <c r="G276" i="8"/>
  <c r="E276" i="8"/>
  <c r="F326" i="8" s="1"/>
  <c r="J275" i="8"/>
  <c r="G275" i="8"/>
  <c r="H275" i="8" s="1"/>
  <c r="E275" i="8"/>
  <c r="F275" i="8" s="1"/>
  <c r="J274" i="8"/>
  <c r="G274" i="8"/>
  <c r="H324" i="8" s="1"/>
  <c r="E274" i="8"/>
  <c r="F274" i="8" s="1"/>
  <c r="J273" i="8"/>
  <c r="G273" i="8"/>
  <c r="H273" i="8" s="1"/>
  <c r="E273" i="8"/>
  <c r="F273" i="8" s="1"/>
  <c r="J272" i="8"/>
  <c r="G272" i="8"/>
  <c r="H272" i="8" s="1"/>
  <c r="F272" i="8"/>
  <c r="E272" i="8"/>
  <c r="J271" i="8"/>
  <c r="G271" i="8"/>
  <c r="H271" i="8" s="1"/>
  <c r="E271" i="8"/>
  <c r="J270" i="8"/>
  <c r="H270" i="8"/>
  <c r="G270" i="8"/>
  <c r="E270" i="8"/>
  <c r="J269" i="8"/>
  <c r="G269" i="8"/>
  <c r="F269" i="8"/>
  <c r="E269" i="8"/>
  <c r="J268" i="8"/>
  <c r="G268" i="8"/>
  <c r="E268" i="8"/>
  <c r="F318" i="8" s="1"/>
  <c r="J267" i="8"/>
  <c r="G267" i="8"/>
  <c r="H267" i="8" s="1"/>
  <c r="E267" i="8"/>
  <c r="F267" i="8" s="1"/>
  <c r="J266" i="8"/>
  <c r="G266" i="8"/>
  <c r="H316" i="8" s="1"/>
  <c r="E266" i="8"/>
  <c r="F266" i="8" s="1"/>
  <c r="J265" i="8"/>
  <c r="G265" i="8"/>
  <c r="H265" i="8" s="1"/>
  <c r="E265" i="8"/>
  <c r="F265" i="8" s="1"/>
  <c r="J264" i="8"/>
  <c r="G264" i="8"/>
  <c r="H264" i="8" s="1"/>
  <c r="F264" i="8"/>
  <c r="E264" i="8"/>
  <c r="J263" i="8"/>
  <c r="G263" i="8"/>
  <c r="H263" i="8" s="1"/>
  <c r="E263" i="8"/>
  <c r="J262" i="8"/>
  <c r="H262" i="8"/>
  <c r="G262" i="8"/>
  <c r="E262" i="8"/>
  <c r="J261" i="8"/>
  <c r="G261" i="8"/>
  <c r="F261" i="8"/>
  <c r="E261" i="8"/>
  <c r="J260" i="8"/>
  <c r="G260" i="8"/>
  <c r="E260" i="8"/>
  <c r="F310" i="8" s="1"/>
  <c r="J259" i="8"/>
  <c r="G259" i="8"/>
  <c r="H259" i="8" s="1"/>
  <c r="E259" i="8"/>
  <c r="F259" i="8" s="1"/>
  <c r="J258" i="8"/>
  <c r="G258" i="8"/>
  <c r="H308" i="8" s="1"/>
  <c r="E258" i="8"/>
  <c r="F258" i="8" s="1"/>
  <c r="J257" i="8"/>
  <c r="G257" i="8"/>
  <c r="H257" i="8" s="1"/>
  <c r="E257" i="8"/>
  <c r="F257" i="8" s="1"/>
  <c r="J256" i="8"/>
  <c r="G256" i="8"/>
  <c r="H256" i="8" s="1"/>
  <c r="F256" i="8"/>
  <c r="E256" i="8"/>
  <c r="J255" i="8"/>
  <c r="G255" i="8"/>
  <c r="H255" i="8" s="1"/>
  <c r="E255" i="8"/>
  <c r="J254" i="8"/>
  <c r="H254" i="8"/>
  <c r="G254" i="8"/>
  <c r="E254" i="8"/>
  <c r="J253" i="8"/>
  <c r="G253" i="8"/>
  <c r="F253" i="8"/>
  <c r="E253" i="8"/>
  <c r="J252" i="8"/>
  <c r="G252" i="8"/>
  <c r="E252" i="8"/>
  <c r="F302" i="8" s="1"/>
  <c r="J251" i="8"/>
  <c r="G251" i="8"/>
  <c r="H251" i="8" s="1"/>
  <c r="E251" i="8"/>
  <c r="F251" i="8" s="1"/>
  <c r="J250" i="8"/>
  <c r="G250" i="8"/>
  <c r="H300" i="8" s="1"/>
  <c r="E250" i="8"/>
  <c r="F250" i="8" s="1"/>
  <c r="J249" i="8"/>
  <c r="G249" i="8"/>
  <c r="H249" i="8" s="1"/>
  <c r="E249" i="8"/>
  <c r="J248" i="8"/>
  <c r="G248" i="8"/>
  <c r="H248" i="8" s="1"/>
  <c r="F248" i="8"/>
  <c r="E248" i="8"/>
  <c r="J247" i="8"/>
  <c r="G247" i="8"/>
  <c r="H247" i="8" s="1"/>
  <c r="E247" i="8"/>
  <c r="J246" i="8"/>
  <c r="H246" i="8"/>
  <c r="G246" i="8"/>
  <c r="E246" i="8"/>
  <c r="J245" i="8"/>
  <c r="G245" i="8"/>
  <c r="H245" i="8" s="1"/>
  <c r="F245" i="8"/>
  <c r="E245" i="8"/>
  <c r="J244" i="8"/>
  <c r="G244" i="8"/>
  <c r="E244" i="8"/>
  <c r="F294" i="8" s="1"/>
  <c r="J243" i="8"/>
  <c r="G243" i="8"/>
  <c r="H243" i="8" s="1"/>
  <c r="E243" i="8"/>
  <c r="F243" i="8" s="1"/>
  <c r="J242" i="8"/>
  <c r="G242" i="8"/>
  <c r="H292" i="8" s="1"/>
  <c r="E242" i="8"/>
  <c r="F242" i="8" s="1"/>
  <c r="J241" i="8"/>
  <c r="G241" i="8"/>
  <c r="H241" i="8" s="1"/>
  <c r="E241" i="8"/>
  <c r="J240" i="8"/>
  <c r="G240" i="8"/>
  <c r="H240" i="8" s="1"/>
  <c r="F240" i="8"/>
  <c r="E240" i="8"/>
  <c r="J239" i="8"/>
  <c r="G239" i="8"/>
  <c r="E239" i="8"/>
  <c r="J238" i="8"/>
  <c r="H238" i="8"/>
  <c r="G238" i="8"/>
  <c r="E238" i="8"/>
  <c r="J237" i="8"/>
  <c r="G237" i="8"/>
  <c r="F237" i="8"/>
  <c r="E237" i="8"/>
  <c r="J236" i="8"/>
  <c r="G236" i="8"/>
  <c r="E236" i="8"/>
  <c r="F286" i="8" s="1"/>
  <c r="J235" i="8"/>
  <c r="G235" i="8"/>
  <c r="H235" i="8" s="1"/>
  <c r="E235" i="8"/>
  <c r="F235" i="8" s="1"/>
  <c r="J234" i="8"/>
  <c r="G234" i="8"/>
  <c r="H284" i="8" s="1"/>
  <c r="E234" i="8"/>
  <c r="F234" i="8" s="1"/>
  <c r="J233" i="8"/>
  <c r="G233" i="8"/>
  <c r="H233" i="8" s="1"/>
  <c r="E233" i="8"/>
  <c r="J232" i="8"/>
  <c r="G232" i="8"/>
  <c r="H232" i="8" s="1"/>
  <c r="F232" i="8"/>
  <c r="E232" i="8"/>
  <c r="J231" i="8"/>
  <c r="G231" i="8"/>
  <c r="H231" i="8" s="1"/>
  <c r="E231" i="8"/>
  <c r="J230" i="8"/>
  <c r="H230" i="8"/>
  <c r="G230" i="8"/>
  <c r="G488" i="8" s="1"/>
  <c r="E230" i="8"/>
  <c r="E488" i="8" s="1"/>
  <c r="J229" i="8"/>
  <c r="G229" i="8"/>
  <c r="H229" i="8" s="1"/>
  <c r="F229" i="8"/>
  <c r="E229" i="8"/>
  <c r="J228" i="8"/>
  <c r="G228" i="8"/>
  <c r="E228" i="8"/>
  <c r="F278" i="8" s="1"/>
  <c r="J227" i="8"/>
  <c r="G227" i="8"/>
  <c r="H227" i="8" s="1"/>
  <c r="E227" i="8"/>
  <c r="F227" i="8" s="1"/>
  <c r="J226" i="8"/>
  <c r="G226" i="8"/>
  <c r="H276" i="8" s="1"/>
  <c r="E226" i="8"/>
  <c r="F226" i="8" s="1"/>
  <c r="J225" i="8"/>
  <c r="G225" i="8"/>
  <c r="H225" i="8" s="1"/>
  <c r="E225" i="8"/>
  <c r="J224" i="8"/>
  <c r="G224" i="8"/>
  <c r="H224" i="8" s="1"/>
  <c r="F224" i="8"/>
  <c r="E224" i="8"/>
  <c r="J223" i="8"/>
  <c r="G223" i="8"/>
  <c r="E223" i="8"/>
  <c r="J222" i="8"/>
  <c r="H222" i="8"/>
  <c r="G222" i="8"/>
  <c r="E222" i="8"/>
  <c r="J221" i="8"/>
  <c r="G221" i="8"/>
  <c r="F221" i="8"/>
  <c r="E221" i="8"/>
  <c r="J220" i="8"/>
  <c r="G220" i="8"/>
  <c r="E220" i="8"/>
  <c r="F270" i="8" s="1"/>
  <c r="J219" i="8"/>
  <c r="G219" i="8"/>
  <c r="H219" i="8" s="1"/>
  <c r="E219" i="8"/>
  <c r="F219" i="8" s="1"/>
  <c r="J218" i="8"/>
  <c r="G218" i="8"/>
  <c r="H268" i="8" s="1"/>
  <c r="E218" i="8"/>
  <c r="F218" i="8" s="1"/>
  <c r="J217" i="8"/>
  <c r="G217" i="8"/>
  <c r="H217" i="8" s="1"/>
  <c r="E217" i="8"/>
  <c r="J216" i="8"/>
  <c r="G216" i="8"/>
  <c r="H216" i="8" s="1"/>
  <c r="F216" i="8"/>
  <c r="E216" i="8"/>
  <c r="J215" i="8"/>
  <c r="G215" i="8"/>
  <c r="H215" i="8" s="1"/>
  <c r="E215" i="8"/>
  <c r="J214" i="8"/>
  <c r="H214" i="8"/>
  <c r="G214" i="8"/>
  <c r="E214" i="8"/>
  <c r="J213" i="8"/>
  <c r="G213" i="8"/>
  <c r="H213" i="8" s="1"/>
  <c r="F213" i="8"/>
  <c r="E213" i="8"/>
  <c r="J212" i="8"/>
  <c r="G212" i="8"/>
  <c r="E212" i="8"/>
  <c r="F262" i="8" s="1"/>
  <c r="J211" i="8"/>
  <c r="G211" i="8"/>
  <c r="H211" i="8" s="1"/>
  <c r="E211" i="8"/>
  <c r="F211" i="8" s="1"/>
  <c r="J210" i="8"/>
  <c r="G210" i="8"/>
  <c r="H260" i="8" s="1"/>
  <c r="E210" i="8"/>
  <c r="F210" i="8" s="1"/>
  <c r="J209" i="8"/>
  <c r="G209" i="8"/>
  <c r="H209" i="8" s="1"/>
  <c r="E209" i="8"/>
  <c r="J208" i="8"/>
  <c r="G208" i="8"/>
  <c r="H208" i="8" s="1"/>
  <c r="F208" i="8"/>
  <c r="E208" i="8"/>
  <c r="J207" i="8"/>
  <c r="G207" i="8"/>
  <c r="E207" i="8"/>
  <c r="J206" i="8"/>
  <c r="H206" i="8"/>
  <c r="G206" i="8"/>
  <c r="E206" i="8"/>
  <c r="J205" i="8"/>
  <c r="G205" i="8"/>
  <c r="F205" i="8"/>
  <c r="E205" i="8"/>
  <c r="J204" i="8"/>
  <c r="G204" i="8"/>
  <c r="E204" i="8"/>
  <c r="F254" i="8" s="1"/>
  <c r="J203" i="8"/>
  <c r="G203" i="8"/>
  <c r="H203" i="8" s="1"/>
  <c r="E203" i="8"/>
  <c r="F203" i="8" s="1"/>
  <c r="J202" i="8"/>
  <c r="G202" i="8"/>
  <c r="H252" i="8" s="1"/>
  <c r="E202" i="8"/>
  <c r="F202" i="8" s="1"/>
  <c r="J201" i="8"/>
  <c r="G201" i="8"/>
  <c r="H201" i="8" s="1"/>
  <c r="E201" i="8"/>
  <c r="J200" i="8"/>
  <c r="H200" i="8"/>
  <c r="G200" i="8"/>
  <c r="F200" i="8"/>
  <c r="E200" i="8"/>
  <c r="J199" i="8"/>
  <c r="G199" i="8"/>
  <c r="E199" i="8"/>
  <c r="J198" i="8"/>
  <c r="H198" i="8"/>
  <c r="G198" i="8"/>
  <c r="E198" i="8"/>
  <c r="J197" i="8"/>
  <c r="G197" i="8"/>
  <c r="E197" i="8"/>
  <c r="F197" i="8" s="1"/>
  <c r="J196" i="8"/>
  <c r="G196" i="8"/>
  <c r="E196" i="8"/>
  <c r="F246" i="8" s="1"/>
  <c r="J195" i="8"/>
  <c r="H195" i="8"/>
  <c r="G195" i="8"/>
  <c r="E195" i="8"/>
  <c r="F195" i="8" s="1"/>
  <c r="J194" i="8"/>
  <c r="G194" i="8"/>
  <c r="H244" i="8" s="1"/>
  <c r="F194" i="8"/>
  <c r="E194" i="8"/>
  <c r="J193" i="8"/>
  <c r="G193" i="8"/>
  <c r="H193" i="8" s="1"/>
  <c r="E193" i="8"/>
  <c r="J192" i="8"/>
  <c r="G192" i="8"/>
  <c r="H192" i="8" s="1"/>
  <c r="F192" i="8"/>
  <c r="E192" i="8"/>
  <c r="J191" i="8"/>
  <c r="G191" i="8"/>
  <c r="H191" i="8" s="1"/>
  <c r="E191" i="8"/>
  <c r="J190" i="8"/>
  <c r="H190" i="8"/>
  <c r="G190" i="8"/>
  <c r="E190" i="8"/>
  <c r="J189" i="8"/>
  <c r="G189" i="8"/>
  <c r="H189" i="8" s="1"/>
  <c r="F189" i="8"/>
  <c r="E189" i="8"/>
  <c r="J188" i="8"/>
  <c r="G188" i="8"/>
  <c r="E188" i="8"/>
  <c r="F238" i="8" s="1"/>
  <c r="J187" i="8"/>
  <c r="G187" i="8"/>
  <c r="H187" i="8" s="1"/>
  <c r="E187" i="8"/>
  <c r="F187" i="8" s="1"/>
  <c r="J186" i="8"/>
  <c r="G186" i="8"/>
  <c r="H236" i="8" s="1"/>
  <c r="E186" i="8"/>
  <c r="F186" i="8" s="1"/>
  <c r="J185" i="8"/>
  <c r="G185" i="8"/>
  <c r="H185" i="8" s="1"/>
  <c r="E185" i="8"/>
  <c r="F185" i="8" s="1"/>
  <c r="J184" i="8"/>
  <c r="H184" i="8"/>
  <c r="G184" i="8"/>
  <c r="F184" i="8"/>
  <c r="E184" i="8"/>
  <c r="J183" i="8"/>
  <c r="G183" i="8"/>
  <c r="E183" i="8"/>
  <c r="F183" i="8" s="1"/>
  <c r="J182" i="8"/>
  <c r="H182" i="8"/>
  <c r="G182" i="8"/>
  <c r="E182" i="8"/>
  <c r="J181" i="8"/>
  <c r="G181" i="8"/>
  <c r="E181" i="8"/>
  <c r="F181" i="8" s="1"/>
  <c r="J180" i="8"/>
  <c r="G180" i="8"/>
  <c r="E180" i="8"/>
  <c r="F230" i="8" s="1"/>
  <c r="J179" i="8"/>
  <c r="H179" i="8"/>
  <c r="G179" i="8"/>
  <c r="E179" i="8"/>
  <c r="F179" i="8" s="1"/>
  <c r="J178" i="8"/>
  <c r="G178" i="8"/>
  <c r="H228" i="8" s="1"/>
  <c r="F178" i="8"/>
  <c r="E178" i="8"/>
  <c r="J177" i="8"/>
  <c r="G177" i="8"/>
  <c r="H177" i="8" s="1"/>
  <c r="E177" i="8"/>
  <c r="J176" i="8"/>
  <c r="G176" i="8"/>
  <c r="H176" i="8" s="1"/>
  <c r="F176" i="8"/>
  <c r="E176" i="8"/>
  <c r="J175" i="8"/>
  <c r="G175" i="8"/>
  <c r="E175" i="8"/>
  <c r="J174" i="8"/>
  <c r="H174" i="8"/>
  <c r="G174" i="8"/>
  <c r="E174" i="8"/>
  <c r="J173" i="8"/>
  <c r="G173" i="8"/>
  <c r="F173" i="8"/>
  <c r="E173" i="8"/>
  <c r="J172" i="8"/>
  <c r="G172" i="8"/>
  <c r="E172" i="8"/>
  <c r="F222" i="8" s="1"/>
  <c r="J171" i="8"/>
  <c r="G171" i="8"/>
  <c r="H171" i="8" s="1"/>
  <c r="E171" i="8"/>
  <c r="F171" i="8" s="1"/>
  <c r="J170" i="8"/>
  <c r="G170" i="8"/>
  <c r="H220" i="8" s="1"/>
  <c r="E170" i="8"/>
  <c r="F170" i="8" s="1"/>
  <c r="J169" i="8"/>
  <c r="G169" i="8"/>
  <c r="H169" i="8" s="1"/>
  <c r="E169" i="8"/>
  <c r="J168" i="8"/>
  <c r="H168" i="8"/>
  <c r="G168" i="8"/>
  <c r="F168" i="8"/>
  <c r="E168" i="8"/>
  <c r="J167" i="8"/>
  <c r="G167" i="8"/>
  <c r="E167" i="8"/>
  <c r="J166" i="8"/>
  <c r="H166" i="8"/>
  <c r="G166" i="8"/>
  <c r="E166" i="8"/>
  <c r="J165" i="8"/>
  <c r="G165" i="8"/>
  <c r="E165" i="8"/>
  <c r="F165" i="8" s="1"/>
  <c r="J164" i="8"/>
  <c r="G164" i="8"/>
  <c r="E164" i="8"/>
  <c r="F214" i="8" s="1"/>
  <c r="J163" i="8"/>
  <c r="H163" i="8"/>
  <c r="G163" i="8"/>
  <c r="E163" i="8"/>
  <c r="F163" i="8" s="1"/>
  <c r="J162" i="8"/>
  <c r="G162" i="8"/>
  <c r="H212" i="8" s="1"/>
  <c r="F162" i="8"/>
  <c r="E162" i="8"/>
  <c r="J161" i="8"/>
  <c r="G161" i="8"/>
  <c r="H161" i="8" s="1"/>
  <c r="E161" i="8"/>
  <c r="J160" i="8"/>
  <c r="G160" i="8"/>
  <c r="H160" i="8" s="1"/>
  <c r="F160" i="8"/>
  <c r="E160" i="8"/>
  <c r="J159" i="8"/>
  <c r="G159" i="8"/>
  <c r="H159" i="8" s="1"/>
  <c r="E159" i="8"/>
  <c r="J158" i="8"/>
  <c r="H158" i="8"/>
  <c r="G158" i="8"/>
  <c r="E158" i="8"/>
  <c r="J157" i="8"/>
  <c r="G157" i="8"/>
  <c r="H157" i="8" s="1"/>
  <c r="F157" i="8"/>
  <c r="E157" i="8"/>
  <c r="J156" i="8"/>
  <c r="G156" i="8"/>
  <c r="E156" i="8"/>
  <c r="F206" i="8" s="1"/>
  <c r="J155" i="8"/>
  <c r="G155" i="8"/>
  <c r="H155" i="8" s="1"/>
  <c r="E155" i="8"/>
  <c r="F155" i="8" s="1"/>
  <c r="J154" i="8"/>
  <c r="G154" i="8"/>
  <c r="H204" i="8" s="1"/>
  <c r="E154" i="8"/>
  <c r="F154" i="8" s="1"/>
  <c r="J153" i="8"/>
  <c r="G153" i="8"/>
  <c r="H153" i="8" s="1"/>
  <c r="E153" i="8"/>
  <c r="F153" i="8" s="1"/>
  <c r="J152" i="8"/>
  <c r="H152" i="8"/>
  <c r="G152" i="8"/>
  <c r="F152" i="8"/>
  <c r="E152" i="8"/>
  <c r="J151" i="8"/>
  <c r="G151" i="8"/>
  <c r="E151" i="8"/>
  <c r="F151" i="8" s="1"/>
  <c r="J150" i="8"/>
  <c r="H150" i="8"/>
  <c r="G150" i="8"/>
  <c r="E150" i="8"/>
  <c r="J149" i="8"/>
  <c r="G149" i="8"/>
  <c r="E149" i="8"/>
  <c r="F149" i="8" s="1"/>
  <c r="J148" i="8"/>
  <c r="G148" i="8"/>
  <c r="E148" i="8"/>
  <c r="F198" i="8" s="1"/>
  <c r="J147" i="8"/>
  <c r="H147" i="8"/>
  <c r="G147" i="8"/>
  <c r="E147" i="8"/>
  <c r="F147" i="8" s="1"/>
  <c r="J146" i="8"/>
  <c r="G146" i="8"/>
  <c r="H196" i="8" s="1"/>
  <c r="F146" i="8"/>
  <c r="E146" i="8"/>
  <c r="J145" i="8"/>
  <c r="G145" i="8"/>
  <c r="H145" i="8" s="1"/>
  <c r="E145" i="8"/>
  <c r="J144" i="8"/>
  <c r="G144" i="8"/>
  <c r="H144" i="8" s="1"/>
  <c r="F144" i="8"/>
  <c r="E144" i="8"/>
  <c r="J143" i="8"/>
  <c r="G143" i="8"/>
  <c r="E143" i="8"/>
  <c r="J142" i="8"/>
  <c r="H142" i="8"/>
  <c r="G142" i="8"/>
  <c r="E142" i="8"/>
  <c r="J141" i="8"/>
  <c r="G141" i="8"/>
  <c r="F141" i="8"/>
  <c r="E141" i="8"/>
  <c r="J140" i="8"/>
  <c r="G140" i="8"/>
  <c r="E140" i="8"/>
  <c r="F190" i="8" s="1"/>
  <c r="J139" i="8"/>
  <c r="G139" i="8"/>
  <c r="H139" i="8" s="1"/>
  <c r="E139" i="8"/>
  <c r="F139" i="8" s="1"/>
  <c r="J138" i="8"/>
  <c r="G138" i="8"/>
  <c r="H188" i="8" s="1"/>
  <c r="E138" i="8"/>
  <c r="F138" i="8" s="1"/>
  <c r="J137" i="8"/>
  <c r="G137" i="8"/>
  <c r="H137" i="8" s="1"/>
  <c r="E137" i="8"/>
  <c r="J136" i="8"/>
  <c r="H136" i="8"/>
  <c r="G136" i="8"/>
  <c r="F136" i="8"/>
  <c r="E136" i="8"/>
  <c r="J135" i="8"/>
  <c r="G135" i="8"/>
  <c r="E135" i="8"/>
  <c r="J134" i="8"/>
  <c r="H134" i="8"/>
  <c r="G134" i="8"/>
  <c r="E134" i="8"/>
  <c r="J133" i="8"/>
  <c r="G133" i="8"/>
  <c r="E133" i="8"/>
  <c r="F133" i="8" s="1"/>
  <c r="J132" i="8"/>
  <c r="G132" i="8"/>
  <c r="E132" i="8"/>
  <c r="F182" i="8" s="1"/>
  <c r="J131" i="8"/>
  <c r="H131" i="8"/>
  <c r="G131" i="8"/>
  <c r="E131" i="8"/>
  <c r="F131" i="8" s="1"/>
  <c r="J130" i="8"/>
  <c r="G130" i="8"/>
  <c r="H180" i="8" s="1"/>
  <c r="F130" i="8"/>
  <c r="E130" i="8"/>
  <c r="J129" i="8"/>
  <c r="G129" i="8"/>
  <c r="H129" i="8" s="1"/>
  <c r="E129" i="8"/>
  <c r="J128" i="8"/>
  <c r="G128" i="8"/>
  <c r="H128" i="8" s="1"/>
  <c r="F128" i="8"/>
  <c r="E128" i="8"/>
  <c r="J127" i="8"/>
  <c r="G127" i="8"/>
  <c r="H127" i="8" s="1"/>
  <c r="E127" i="8"/>
  <c r="J126" i="8"/>
  <c r="H126" i="8"/>
  <c r="G126" i="8"/>
  <c r="E126" i="8"/>
  <c r="J125" i="8"/>
  <c r="G125" i="8"/>
  <c r="H125" i="8" s="1"/>
  <c r="F125" i="8"/>
  <c r="E125" i="8"/>
  <c r="J124" i="8"/>
  <c r="G124" i="8"/>
  <c r="E124" i="8"/>
  <c r="F174" i="8" s="1"/>
  <c r="J123" i="8"/>
  <c r="G123" i="8"/>
  <c r="H123" i="8" s="1"/>
  <c r="E123" i="8"/>
  <c r="F123" i="8" s="1"/>
  <c r="J122" i="8"/>
  <c r="G122" i="8"/>
  <c r="H172" i="8" s="1"/>
  <c r="E122" i="8"/>
  <c r="F122" i="8" s="1"/>
  <c r="J121" i="8"/>
  <c r="G121" i="8"/>
  <c r="H121" i="8" s="1"/>
  <c r="E121" i="8"/>
  <c r="F121" i="8" s="1"/>
  <c r="J120" i="8"/>
  <c r="H120" i="8"/>
  <c r="G120" i="8"/>
  <c r="F120" i="8"/>
  <c r="E120" i="8"/>
  <c r="J119" i="8"/>
  <c r="G119" i="8"/>
  <c r="E119" i="8"/>
  <c r="F119" i="8" s="1"/>
  <c r="J118" i="8"/>
  <c r="H118" i="8"/>
  <c r="G118" i="8"/>
  <c r="E118" i="8"/>
  <c r="J117" i="8"/>
  <c r="G117" i="8"/>
  <c r="E117" i="8"/>
  <c r="F117" i="8" s="1"/>
  <c r="J116" i="8"/>
  <c r="G116" i="8"/>
  <c r="E116" i="8"/>
  <c r="F166" i="8" s="1"/>
  <c r="J115" i="8"/>
  <c r="H115" i="8"/>
  <c r="G115" i="8"/>
  <c r="E115" i="8"/>
  <c r="F115" i="8" s="1"/>
  <c r="J114" i="8"/>
  <c r="G114" i="8"/>
  <c r="H164" i="8" s="1"/>
  <c r="F114" i="8"/>
  <c r="E114" i="8"/>
  <c r="J113" i="8"/>
  <c r="G113" i="8"/>
  <c r="H113" i="8" s="1"/>
  <c r="E113" i="8"/>
  <c r="J112" i="8"/>
  <c r="G112" i="8"/>
  <c r="H112" i="8" s="1"/>
  <c r="F112" i="8"/>
  <c r="E112" i="8"/>
  <c r="J111" i="8"/>
  <c r="G111" i="8"/>
  <c r="E111" i="8"/>
  <c r="J110" i="8"/>
  <c r="H110" i="8"/>
  <c r="G110" i="8"/>
  <c r="E110" i="8"/>
  <c r="J109" i="8"/>
  <c r="G109" i="8"/>
  <c r="F109" i="8"/>
  <c r="E109" i="8"/>
  <c r="J108" i="8"/>
  <c r="G108" i="8"/>
  <c r="E108" i="8"/>
  <c r="F158" i="8" s="1"/>
  <c r="J107" i="8"/>
  <c r="G107" i="8"/>
  <c r="H107" i="8" s="1"/>
  <c r="E107" i="8"/>
  <c r="F107" i="8" s="1"/>
  <c r="J106" i="8"/>
  <c r="G106" i="8"/>
  <c r="H156" i="8" s="1"/>
  <c r="E106" i="8"/>
  <c r="F106" i="8" s="1"/>
  <c r="J105" i="8"/>
  <c r="G105" i="8"/>
  <c r="H105" i="8" s="1"/>
  <c r="E105" i="8"/>
  <c r="J104" i="8"/>
  <c r="H104" i="8"/>
  <c r="G104" i="8"/>
  <c r="F104" i="8"/>
  <c r="E104" i="8"/>
  <c r="J103" i="8"/>
  <c r="G103" i="8"/>
  <c r="E103" i="8"/>
  <c r="J102" i="8"/>
  <c r="H102" i="8"/>
  <c r="G102" i="8"/>
  <c r="E102" i="8"/>
  <c r="J101" i="8"/>
  <c r="G101" i="8"/>
  <c r="E101" i="8"/>
  <c r="F101" i="8" s="1"/>
  <c r="J100" i="8"/>
  <c r="G100" i="8"/>
  <c r="E100" i="8"/>
  <c r="F150" i="8" s="1"/>
  <c r="J99" i="8"/>
  <c r="H99" i="8"/>
  <c r="G99" i="8"/>
  <c r="E99" i="8"/>
  <c r="J98" i="8"/>
  <c r="G98" i="8"/>
  <c r="H148" i="8" s="1"/>
  <c r="F98" i="8"/>
  <c r="E98" i="8"/>
  <c r="J97" i="8"/>
  <c r="G97" i="8"/>
  <c r="H97" i="8" s="1"/>
  <c r="E97" i="8"/>
  <c r="F97" i="8" s="1"/>
  <c r="J96" i="8"/>
  <c r="G96" i="8"/>
  <c r="H96" i="8" s="1"/>
  <c r="E96" i="8"/>
  <c r="J95" i="8"/>
  <c r="G95" i="8"/>
  <c r="H95" i="8" s="1"/>
  <c r="E95" i="8"/>
  <c r="F95" i="8" s="1"/>
  <c r="J94" i="8"/>
  <c r="H94" i="8"/>
  <c r="G94" i="8"/>
  <c r="E94" i="8"/>
  <c r="J93" i="8"/>
  <c r="G93" i="8"/>
  <c r="H93" i="8" s="1"/>
  <c r="F93" i="8"/>
  <c r="E93" i="8"/>
  <c r="J92" i="8"/>
  <c r="G92" i="8"/>
  <c r="E92" i="8"/>
  <c r="F142" i="8" s="1"/>
  <c r="J91" i="8"/>
  <c r="G91" i="8"/>
  <c r="H91" i="8" s="1"/>
  <c r="E91" i="8"/>
  <c r="F91" i="8" s="1"/>
  <c r="J90" i="8"/>
  <c r="G90" i="8"/>
  <c r="H140" i="8" s="1"/>
  <c r="E90" i="8"/>
  <c r="F90" i="8" s="1"/>
  <c r="J89" i="8"/>
  <c r="G89" i="8"/>
  <c r="H89" i="8" s="1"/>
  <c r="E89" i="8"/>
  <c r="F89" i="8" s="1"/>
  <c r="J88" i="8"/>
  <c r="G88" i="8"/>
  <c r="E88" i="8"/>
  <c r="J87" i="8"/>
  <c r="G87" i="8"/>
  <c r="H87" i="8" s="1"/>
  <c r="E87" i="8"/>
  <c r="F87" i="8" s="1"/>
  <c r="J86" i="8"/>
  <c r="H86" i="8"/>
  <c r="G86" i="8"/>
  <c r="E86" i="8"/>
  <c r="J85" i="8"/>
  <c r="G85" i="8"/>
  <c r="E85" i="8"/>
  <c r="F85" i="8" s="1"/>
  <c r="J84" i="8"/>
  <c r="G84" i="8"/>
  <c r="E84" i="8"/>
  <c r="F134" i="8" s="1"/>
  <c r="J83" i="8"/>
  <c r="H83" i="8"/>
  <c r="G83" i="8"/>
  <c r="E83" i="8"/>
  <c r="J82" i="8"/>
  <c r="G82" i="8"/>
  <c r="H132" i="8" s="1"/>
  <c r="F82" i="8"/>
  <c r="E82" i="8"/>
  <c r="J81" i="8"/>
  <c r="G81" i="8"/>
  <c r="H81" i="8" s="1"/>
  <c r="E81" i="8"/>
  <c r="F81" i="8" s="1"/>
  <c r="J80" i="8"/>
  <c r="G80" i="8"/>
  <c r="H80" i="8" s="1"/>
  <c r="E80" i="8"/>
  <c r="J79" i="8"/>
  <c r="G79" i="8"/>
  <c r="H79" i="8" s="1"/>
  <c r="E79" i="8"/>
  <c r="F79" i="8" s="1"/>
  <c r="J78" i="8"/>
  <c r="H78" i="8"/>
  <c r="G78" i="8"/>
  <c r="E78" i="8"/>
  <c r="J77" i="8"/>
  <c r="G77" i="8"/>
  <c r="F77" i="8"/>
  <c r="E77" i="8"/>
  <c r="J76" i="8"/>
  <c r="G76" i="8"/>
  <c r="E76" i="8"/>
  <c r="F126" i="8" s="1"/>
  <c r="J75" i="8"/>
  <c r="G75" i="8"/>
  <c r="H75" i="8" s="1"/>
  <c r="E75" i="8"/>
  <c r="J74" i="8"/>
  <c r="G74" i="8"/>
  <c r="H124" i="8" s="1"/>
  <c r="E74" i="8"/>
  <c r="F74" i="8" s="1"/>
  <c r="J73" i="8"/>
  <c r="G73" i="8"/>
  <c r="H73" i="8" s="1"/>
  <c r="E73" i="8"/>
  <c r="F73" i="8" s="1"/>
  <c r="J72" i="8"/>
  <c r="G72" i="8"/>
  <c r="F72" i="8"/>
  <c r="E72" i="8"/>
  <c r="J71" i="8"/>
  <c r="G71" i="8"/>
  <c r="H71" i="8" s="1"/>
  <c r="E71" i="8"/>
  <c r="F71" i="8" s="1"/>
  <c r="J70" i="8"/>
  <c r="H70" i="8"/>
  <c r="G70" i="8"/>
  <c r="E70" i="8"/>
  <c r="J69" i="8"/>
  <c r="G69" i="8"/>
  <c r="E69" i="8"/>
  <c r="F69" i="8" s="1"/>
  <c r="J68" i="8"/>
  <c r="G68" i="8"/>
  <c r="E68" i="8"/>
  <c r="F118" i="8" s="1"/>
  <c r="J67" i="8"/>
  <c r="H67" i="8"/>
  <c r="G67" i="8"/>
  <c r="E67" i="8"/>
  <c r="J66" i="8"/>
  <c r="G66" i="8"/>
  <c r="H116" i="8" s="1"/>
  <c r="F66" i="8"/>
  <c r="E66" i="8"/>
  <c r="J65" i="8"/>
  <c r="G65" i="8"/>
  <c r="H65" i="8" s="1"/>
  <c r="E65" i="8"/>
  <c r="F65" i="8" s="1"/>
  <c r="J64" i="8"/>
  <c r="G64" i="8"/>
  <c r="H64" i="8" s="1"/>
  <c r="E64" i="8"/>
  <c r="J63" i="8"/>
  <c r="G63" i="8"/>
  <c r="H63" i="8" s="1"/>
  <c r="E63" i="8"/>
  <c r="F63" i="8" s="1"/>
  <c r="J62" i="8"/>
  <c r="H62" i="8"/>
  <c r="G62" i="8"/>
  <c r="E62" i="8"/>
  <c r="J61" i="8"/>
  <c r="G61" i="8"/>
  <c r="H61" i="8" s="1"/>
  <c r="F61" i="8"/>
  <c r="E61" i="8"/>
  <c r="J60" i="8"/>
  <c r="G60" i="8"/>
  <c r="E60" i="8"/>
  <c r="F110" i="8" s="1"/>
  <c r="J59" i="8"/>
  <c r="G59" i="8"/>
  <c r="H59" i="8" s="1"/>
  <c r="E59" i="8"/>
  <c r="F59" i="8" s="1"/>
  <c r="J58" i="8"/>
  <c r="G58" i="8"/>
  <c r="H108" i="8" s="1"/>
  <c r="E58" i="8"/>
  <c r="F58" i="8" s="1"/>
  <c r="J57" i="8"/>
  <c r="G57" i="8"/>
  <c r="H57" i="8" s="1"/>
  <c r="E57" i="8"/>
  <c r="F57" i="8" s="1"/>
  <c r="J56" i="8"/>
  <c r="G56" i="8"/>
  <c r="E56" i="8"/>
  <c r="J55" i="8"/>
  <c r="G55" i="8"/>
  <c r="H55" i="8" s="1"/>
  <c r="E55" i="8"/>
  <c r="F55" i="8" s="1"/>
  <c r="J54" i="8"/>
  <c r="H54" i="8"/>
  <c r="G54" i="8"/>
  <c r="E54" i="8"/>
  <c r="J53" i="8"/>
  <c r="G53" i="8"/>
  <c r="E53" i="8"/>
  <c r="F53" i="8" s="1"/>
  <c r="J52" i="8"/>
  <c r="G52" i="8"/>
  <c r="E52" i="8"/>
  <c r="F102" i="8" s="1"/>
  <c r="J51" i="8"/>
  <c r="G51" i="8"/>
  <c r="E51" i="8"/>
  <c r="J50" i="8"/>
  <c r="G50" i="8"/>
  <c r="H100" i="8" s="1"/>
  <c r="E50" i="8"/>
  <c r="J49" i="8"/>
  <c r="G49" i="8"/>
  <c r="E49" i="8"/>
  <c r="J48" i="8"/>
  <c r="G48" i="8"/>
  <c r="E48" i="8"/>
  <c r="J47" i="8"/>
  <c r="G47" i="8"/>
  <c r="E47" i="8"/>
  <c r="J46" i="8"/>
  <c r="G46" i="8"/>
  <c r="E46" i="8"/>
  <c r="F96" i="8" s="1"/>
  <c r="J45" i="8"/>
  <c r="G45" i="8"/>
  <c r="E45" i="8"/>
  <c r="J44" i="8"/>
  <c r="G44" i="8"/>
  <c r="E44" i="8"/>
  <c r="F94" i="8" s="1"/>
  <c r="J43" i="8"/>
  <c r="G43" i="8"/>
  <c r="E43" i="8"/>
  <c r="J42" i="8"/>
  <c r="G42" i="8"/>
  <c r="H92" i="8" s="1"/>
  <c r="E42" i="8"/>
  <c r="J41" i="8"/>
  <c r="G41" i="8"/>
  <c r="E41" i="8"/>
  <c r="J40" i="8"/>
  <c r="G40" i="8"/>
  <c r="E40" i="8"/>
  <c r="J39" i="8"/>
  <c r="G39" i="8"/>
  <c r="E39" i="8"/>
  <c r="J38" i="8"/>
  <c r="G38" i="8"/>
  <c r="H88" i="8" s="1"/>
  <c r="E38" i="8"/>
  <c r="F88" i="8" s="1"/>
  <c r="J37" i="8"/>
  <c r="G37" i="8"/>
  <c r="E37" i="8"/>
  <c r="J36" i="8"/>
  <c r="G36" i="8"/>
  <c r="E36" i="8"/>
  <c r="F86" i="8" s="1"/>
  <c r="J35" i="8"/>
  <c r="G35" i="8"/>
  <c r="E35" i="8"/>
  <c r="J34" i="8"/>
  <c r="G34" i="8"/>
  <c r="H84" i="8" s="1"/>
  <c r="E34" i="8"/>
  <c r="J33" i="8"/>
  <c r="G33" i="8"/>
  <c r="E33" i="8"/>
  <c r="J32" i="8"/>
  <c r="G32" i="8"/>
  <c r="E32" i="8"/>
  <c r="J31" i="8"/>
  <c r="G31" i="8"/>
  <c r="E31" i="8"/>
  <c r="J30" i="8"/>
  <c r="G30" i="8"/>
  <c r="E30" i="8"/>
  <c r="F80" i="8" s="1"/>
  <c r="J29" i="8"/>
  <c r="G29" i="8"/>
  <c r="E29" i="8"/>
  <c r="J28" i="8"/>
  <c r="G28" i="8"/>
  <c r="E28" i="8"/>
  <c r="F78" i="8" s="1"/>
  <c r="J27" i="8"/>
  <c r="G27" i="8"/>
  <c r="E27" i="8"/>
  <c r="J26" i="8"/>
  <c r="G26" i="8"/>
  <c r="H76" i="8" s="1"/>
  <c r="E26" i="8"/>
  <c r="J25" i="8"/>
  <c r="G25" i="8"/>
  <c r="G487" i="8" s="1"/>
  <c r="E25" i="8"/>
  <c r="E487" i="8" s="1"/>
  <c r="J24" i="8"/>
  <c r="G24" i="8"/>
  <c r="E24" i="8"/>
  <c r="J23" i="8"/>
  <c r="G23" i="8"/>
  <c r="E23" i="8"/>
  <c r="J22" i="8"/>
  <c r="G22" i="8"/>
  <c r="H72" i="8" s="1"/>
  <c r="E22" i="8"/>
  <c r="J21" i="8"/>
  <c r="G21" i="8"/>
  <c r="E21" i="8"/>
  <c r="J20" i="8"/>
  <c r="G20" i="8"/>
  <c r="E20" i="8"/>
  <c r="F70" i="8" s="1"/>
  <c r="J19" i="8"/>
  <c r="G19" i="8"/>
  <c r="E19" i="8"/>
  <c r="J18" i="8"/>
  <c r="G18" i="8"/>
  <c r="H68" i="8" s="1"/>
  <c r="E18" i="8"/>
  <c r="J17" i="8"/>
  <c r="G17" i="8"/>
  <c r="E17" i="8"/>
  <c r="J16" i="8"/>
  <c r="G16" i="8"/>
  <c r="E16" i="8"/>
  <c r="J15" i="8"/>
  <c r="G15" i="8"/>
  <c r="E15" i="8"/>
  <c r="J14" i="8"/>
  <c r="G14" i="8"/>
  <c r="E14" i="8"/>
  <c r="F64" i="8" s="1"/>
  <c r="J13" i="8"/>
  <c r="G13" i="8"/>
  <c r="E13" i="8"/>
  <c r="J12" i="8"/>
  <c r="G12" i="8"/>
  <c r="E12" i="8"/>
  <c r="F62" i="8" s="1"/>
  <c r="J11" i="8"/>
  <c r="G11" i="8"/>
  <c r="E11" i="8"/>
  <c r="J10" i="8"/>
  <c r="G10" i="8"/>
  <c r="H60" i="8" s="1"/>
  <c r="E10" i="8"/>
  <c r="J9" i="8"/>
  <c r="G9" i="8"/>
  <c r="E9" i="8"/>
  <c r="J8" i="8"/>
  <c r="G8" i="8"/>
  <c r="E8" i="8"/>
  <c r="J7" i="8"/>
  <c r="G7" i="8"/>
  <c r="E7" i="8"/>
  <c r="J6" i="8"/>
  <c r="G6" i="8"/>
  <c r="H56" i="8" s="1"/>
  <c r="E6" i="8"/>
  <c r="F56" i="8" s="1"/>
  <c r="J5" i="8"/>
  <c r="G5" i="8"/>
  <c r="E5" i="8"/>
  <c r="J4" i="8"/>
  <c r="G4" i="8"/>
  <c r="E4" i="8"/>
  <c r="F54" i="8" s="1"/>
  <c r="J3" i="8"/>
  <c r="G3" i="8"/>
  <c r="E3" i="8"/>
  <c r="J2" i="8"/>
  <c r="G2" i="8"/>
  <c r="H52" i="8" s="1"/>
  <c r="E2" i="8"/>
  <c r="J343" i="7"/>
  <c r="G343" i="7"/>
  <c r="E343" i="7"/>
  <c r="J342" i="7"/>
  <c r="G342" i="7"/>
  <c r="E342" i="7"/>
  <c r="F342" i="7" s="1"/>
  <c r="J341" i="7"/>
  <c r="H341" i="7"/>
  <c r="G341" i="7"/>
  <c r="E341" i="7"/>
  <c r="F341" i="7" s="1"/>
  <c r="J340" i="7"/>
  <c r="G340" i="7"/>
  <c r="H340" i="7" s="1"/>
  <c r="E340" i="7"/>
  <c r="F340" i="7" s="1"/>
  <c r="J339" i="7"/>
  <c r="G339" i="7"/>
  <c r="H339" i="7" s="1"/>
  <c r="E339" i="7"/>
  <c r="F339" i="7" s="1"/>
  <c r="J338" i="7"/>
  <c r="G338" i="7"/>
  <c r="H338" i="7" s="1"/>
  <c r="F338" i="7"/>
  <c r="E338" i="7"/>
  <c r="J337" i="7"/>
  <c r="G337" i="7"/>
  <c r="E337" i="7"/>
  <c r="F337" i="7" s="1"/>
  <c r="J336" i="7"/>
  <c r="H336" i="7"/>
  <c r="G336" i="7"/>
  <c r="E336" i="7"/>
  <c r="J335" i="7"/>
  <c r="G335" i="7"/>
  <c r="F335" i="7"/>
  <c r="E335" i="7"/>
  <c r="J334" i="7"/>
  <c r="G334" i="7"/>
  <c r="E334" i="7"/>
  <c r="F334" i="7" s="1"/>
  <c r="J333" i="7"/>
  <c r="G333" i="7"/>
  <c r="H333" i="7" s="1"/>
  <c r="E333" i="7"/>
  <c r="F333" i="7" s="1"/>
  <c r="J332" i="7"/>
  <c r="G332" i="7"/>
  <c r="E332" i="7"/>
  <c r="F332" i="7" s="1"/>
  <c r="J331" i="7"/>
  <c r="G331" i="7"/>
  <c r="H331" i="7" s="1"/>
  <c r="E331" i="7"/>
  <c r="J330" i="7"/>
  <c r="H330" i="7"/>
  <c r="G330" i="7"/>
  <c r="F330" i="7"/>
  <c r="E330" i="7"/>
  <c r="J329" i="7"/>
  <c r="G329" i="7"/>
  <c r="E329" i="7"/>
  <c r="J328" i="7"/>
  <c r="H328" i="7"/>
  <c r="G328" i="7"/>
  <c r="E328" i="7"/>
  <c r="J327" i="7"/>
  <c r="G327" i="7"/>
  <c r="E327" i="7"/>
  <c r="F327" i="7" s="1"/>
  <c r="J326" i="7"/>
  <c r="G326" i="7"/>
  <c r="E326" i="7"/>
  <c r="J325" i="7"/>
  <c r="H325" i="7"/>
  <c r="G325" i="7"/>
  <c r="E325" i="7"/>
  <c r="F325" i="7" s="1"/>
  <c r="J324" i="7"/>
  <c r="G324" i="7"/>
  <c r="F324" i="7"/>
  <c r="E324" i="7"/>
  <c r="J323" i="7"/>
  <c r="G323" i="7"/>
  <c r="H323" i="7" s="1"/>
  <c r="E323" i="7"/>
  <c r="J322" i="7"/>
  <c r="H322" i="7"/>
  <c r="G322" i="7"/>
  <c r="F322" i="7"/>
  <c r="E322" i="7"/>
  <c r="J321" i="7"/>
  <c r="G321" i="7"/>
  <c r="H321" i="7" s="1"/>
  <c r="E321" i="7"/>
  <c r="J320" i="7"/>
  <c r="H320" i="7"/>
  <c r="G320" i="7"/>
  <c r="E320" i="7"/>
  <c r="J319" i="7"/>
  <c r="G319" i="7"/>
  <c r="H319" i="7" s="1"/>
  <c r="F319" i="7"/>
  <c r="E319" i="7"/>
  <c r="J318" i="7"/>
  <c r="G318" i="7"/>
  <c r="E318" i="7"/>
  <c r="J317" i="7"/>
  <c r="G317" i="7"/>
  <c r="H317" i="7" s="1"/>
  <c r="E317" i="7"/>
  <c r="F317" i="7" s="1"/>
  <c r="J316" i="7"/>
  <c r="G316" i="7"/>
  <c r="H316" i="7" s="1"/>
  <c r="F316" i="7"/>
  <c r="E316" i="7"/>
  <c r="J315" i="7"/>
  <c r="G315" i="7"/>
  <c r="H315" i="7" s="1"/>
  <c r="E315" i="7"/>
  <c r="F315" i="7" s="1"/>
  <c r="J314" i="7"/>
  <c r="G314" i="7"/>
  <c r="H314" i="7" s="1"/>
  <c r="F314" i="7"/>
  <c r="E314" i="7"/>
  <c r="J313" i="7"/>
  <c r="G313" i="7"/>
  <c r="E313" i="7"/>
  <c r="F313" i="7" s="1"/>
  <c r="J312" i="7"/>
  <c r="H312" i="7"/>
  <c r="G312" i="7"/>
  <c r="E312" i="7"/>
  <c r="J311" i="7"/>
  <c r="G311" i="7"/>
  <c r="H311" i="7" s="1"/>
  <c r="E311" i="7"/>
  <c r="F311" i="7" s="1"/>
  <c r="J310" i="7"/>
  <c r="G310" i="7"/>
  <c r="E310" i="7"/>
  <c r="F310" i="7" s="1"/>
  <c r="J309" i="7"/>
  <c r="H309" i="7"/>
  <c r="G309" i="7"/>
  <c r="E309" i="7"/>
  <c r="F309" i="7" s="1"/>
  <c r="J308" i="7"/>
  <c r="G308" i="7"/>
  <c r="H308" i="7" s="1"/>
  <c r="E308" i="7"/>
  <c r="F308" i="7" s="1"/>
  <c r="J307" i="7"/>
  <c r="G307" i="7"/>
  <c r="H307" i="7" s="1"/>
  <c r="E307" i="7"/>
  <c r="F307" i="7" s="1"/>
  <c r="J306" i="7"/>
  <c r="G306" i="7"/>
  <c r="H306" i="7" s="1"/>
  <c r="F306" i="7"/>
  <c r="E306" i="7"/>
  <c r="J305" i="7"/>
  <c r="G305" i="7"/>
  <c r="E305" i="7"/>
  <c r="F305" i="7" s="1"/>
  <c r="J304" i="7"/>
  <c r="H304" i="7"/>
  <c r="G304" i="7"/>
  <c r="E304" i="7"/>
  <c r="J303" i="7"/>
  <c r="G303" i="7"/>
  <c r="H303" i="7" s="1"/>
  <c r="F303" i="7"/>
  <c r="E303" i="7"/>
  <c r="J302" i="7"/>
  <c r="G302" i="7"/>
  <c r="E302" i="7"/>
  <c r="F302" i="7" s="1"/>
  <c r="J301" i="7"/>
  <c r="G301" i="7"/>
  <c r="H301" i="7" s="1"/>
  <c r="E301" i="7"/>
  <c r="F301" i="7" s="1"/>
  <c r="J300" i="7"/>
  <c r="G300" i="7"/>
  <c r="E300" i="7"/>
  <c r="F300" i="7" s="1"/>
  <c r="J299" i="7"/>
  <c r="G299" i="7"/>
  <c r="H299" i="7" s="1"/>
  <c r="E299" i="7"/>
  <c r="F299" i="7" s="1"/>
  <c r="J298" i="7"/>
  <c r="H298" i="7"/>
  <c r="G298" i="7"/>
  <c r="F298" i="7"/>
  <c r="E298" i="7"/>
  <c r="J297" i="7"/>
  <c r="G297" i="7"/>
  <c r="E297" i="7"/>
  <c r="F297" i="7" s="1"/>
  <c r="J296" i="7"/>
  <c r="H296" i="7"/>
  <c r="G296" i="7"/>
  <c r="E296" i="7"/>
  <c r="J295" i="7"/>
  <c r="G295" i="7"/>
  <c r="E295" i="7"/>
  <c r="F295" i="7" s="1"/>
  <c r="J294" i="7"/>
  <c r="G294" i="7"/>
  <c r="E294" i="7"/>
  <c r="J293" i="7"/>
  <c r="H293" i="7"/>
  <c r="G293" i="7"/>
  <c r="E293" i="7"/>
  <c r="F293" i="7" s="1"/>
  <c r="J292" i="7"/>
  <c r="G292" i="7"/>
  <c r="H342" i="7" s="1"/>
  <c r="F292" i="7"/>
  <c r="E292" i="7"/>
  <c r="J291" i="7"/>
  <c r="G291" i="7"/>
  <c r="H291" i="7" s="1"/>
  <c r="E291" i="7"/>
  <c r="J290" i="7"/>
  <c r="H290" i="7"/>
  <c r="G290" i="7"/>
  <c r="F290" i="7"/>
  <c r="E290" i="7"/>
  <c r="J289" i="7"/>
  <c r="G289" i="7"/>
  <c r="H289" i="7" s="1"/>
  <c r="E289" i="7"/>
  <c r="J288" i="7"/>
  <c r="H288" i="7"/>
  <c r="G288" i="7"/>
  <c r="E288" i="7"/>
  <c r="J287" i="7"/>
  <c r="G287" i="7"/>
  <c r="H287" i="7" s="1"/>
  <c r="F287" i="7"/>
  <c r="E287" i="7"/>
  <c r="J286" i="7"/>
  <c r="G286" i="7"/>
  <c r="E286" i="7"/>
  <c r="F336" i="7" s="1"/>
  <c r="J285" i="7"/>
  <c r="G285" i="7"/>
  <c r="H285" i="7" s="1"/>
  <c r="E285" i="7"/>
  <c r="F285" i="7" s="1"/>
  <c r="J284" i="7"/>
  <c r="G284" i="7"/>
  <c r="H334" i="7" s="1"/>
  <c r="F284" i="7"/>
  <c r="E284" i="7"/>
  <c r="J283" i="7"/>
  <c r="G283" i="7"/>
  <c r="H283" i="7" s="1"/>
  <c r="E283" i="7"/>
  <c r="F283" i="7" s="1"/>
  <c r="J282" i="7"/>
  <c r="H282" i="7"/>
  <c r="G282" i="7"/>
  <c r="F282" i="7"/>
  <c r="E282" i="7"/>
  <c r="J281" i="7"/>
  <c r="G281" i="7"/>
  <c r="E281" i="7"/>
  <c r="F281" i="7" s="1"/>
  <c r="J280" i="7"/>
  <c r="H280" i="7"/>
  <c r="G280" i="7"/>
  <c r="E280" i="7"/>
  <c r="J279" i="7"/>
  <c r="G279" i="7"/>
  <c r="H279" i="7" s="1"/>
  <c r="E279" i="7"/>
  <c r="F279" i="7" s="1"/>
  <c r="J278" i="7"/>
  <c r="G278" i="7"/>
  <c r="E278" i="7"/>
  <c r="F328" i="7" s="1"/>
  <c r="J277" i="7"/>
  <c r="H277" i="7"/>
  <c r="G277" i="7"/>
  <c r="E277" i="7"/>
  <c r="F277" i="7" s="1"/>
  <c r="J276" i="7"/>
  <c r="G276" i="7"/>
  <c r="H326" i="7" s="1"/>
  <c r="E276" i="7"/>
  <c r="F276" i="7" s="1"/>
  <c r="J275" i="7"/>
  <c r="G275" i="7"/>
  <c r="H275" i="7" s="1"/>
  <c r="E275" i="7"/>
  <c r="F275" i="7" s="1"/>
  <c r="J274" i="7"/>
  <c r="G274" i="7"/>
  <c r="H274" i="7" s="1"/>
  <c r="F274" i="7"/>
  <c r="E274" i="7"/>
  <c r="J273" i="7"/>
  <c r="G273" i="7"/>
  <c r="E273" i="7"/>
  <c r="F273" i="7" s="1"/>
  <c r="J272" i="7"/>
  <c r="H272" i="7"/>
  <c r="G272" i="7"/>
  <c r="E272" i="7"/>
  <c r="J271" i="7"/>
  <c r="G271" i="7"/>
  <c r="H271" i="7" s="1"/>
  <c r="F271" i="7"/>
  <c r="E271" i="7"/>
  <c r="J270" i="7"/>
  <c r="G270" i="7"/>
  <c r="E270" i="7"/>
  <c r="F320" i="7" s="1"/>
  <c r="J269" i="7"/>
  <c r="G269" i="7"/>
  <c r="H269" i="7" s="1"/>
  <c r="E269" i="7"/>
  <c r="F269" i="7" s="1"/>
  <c r="J268" i="7"/>
  <c r="G268" i="7"/>
  <c r="H318" i="7" s="1"/>
  <c r="E268" i="7"/>
  <c r="F268" i="7" s="1"/>
  <c r="J267" i="7"/>
  <c r="G267" i="7"/>
  <c r="H267" i="7" s="1"/>
  <c r="E267" i="7"/>
  <c r="F267" i="7" s="1"/>
  <c r="J266" i="7"/>
  <c r="H266" i="7"/>
  <c r="G266" i="7"/>
  <c r="F266" i="7"/>
  <c r="E266" i="7"/>
  <c r="J265" i="7"/>
  <c r="G265" i="7"/>
  <c r="E265" i="7"/>
  <c r="F265" i="7" s="1"/>
  <c r="J264" i="7"/>
  <c r="H264" i="7"/>
  <c r="G264" i="7"/>
  <c r="E264" i="7"/>
  <c r="J263" i="7"/>
  <c r="G263" i="7"/>
  <c r="E263" i="7"/>
  <c r="F263" i="7" s="1"/>
  <c r="J262" i="7"/>
  <c r="G262" i="7"/>
  <c r="E262" i="7"/>
  <c r="F312" i="7" s="1"/>
  <c r="J261" i="7"/>
  <c r="H261" i="7"/>
  <c r="G261" i="7"/>
  <c r="E261" i="7"/>
  <c r="F261" i="7" s="1"/>
  <c r="J260" i="7"/>
  <c r="G260" i="7"/>
  <c r="H310" i="7" s="1"/>
  <c r="F260" i="7"/>
  <c r="E260" i="7"/>
  <c r="J259" i="7"/>
  <c r="G259" i="7"/>
  <c r="H259" i="7" s="1"/>
  <c r="E259" i="7"/>
  <c r="J258" i="7"/>
  <c r="H258" i="7"/>
  <c r="G258" i="7"/>
  <c r="F258" i="7"/>
  <c r="E258" i="7"/>
  <c r="J257" i="7"/>
  <c r="G257" i="7"/>
  <c r="E257" i="7"/>
  <c r="J256" i="7"/>
  <c r="H256" i="7"/>
  <c r="G256" i="7"/>
  <c r="F256" i="7"/>
  <c r="E256" i="7"/>
  <c r="J255" i="7"/>
  <c r="G255" i="7"/>
  <c r="H255" i="7" s="1"/>
  <c r="F255" i="7"/>
  <c r="E255" i="7"/>
  <c r="J254" i="7"/>
  <c r="H254" i="7"/>
  <c r="G254" i="7"/>
  <c r="E254" i="7"/>
  <c r="F304" i="7" s="1"/>
  <c r="J253" i="7"/>
  <c r="H253" i="7"/>
  <c r="G253" i="7"/>
  <c r="E253" i="7"/>
  <c r="F253" i="7" s="1"/>
  <c r="J252" i="7"/>
  <c r="G252" i="7"/>
  <c r="H302" i="7" s="1"/>
  <c r="F252" i="7"/>
  <c r="E252" i="7"/>
  <c r="J251" i="7"/>
  <c r="G251" i="7"/>
  <c r="H251" i="7" s="1"/>
  <c r="E251" i="7"/>
  <c r="J250" i="7"/>
  <c r="H250" i="7"/>
  <c r="G250" i="7"/>
  <c r="F250" i="7"/>
  <c r="E250" i="7"/>
  <c r="J249" i="7"/>
  <c r="G249" i="7"/>
  <c r="E249" i="7"/>
  <c r="J248" i="7"/>
  <c r="H248" i="7"/>
  <c r="G248" i="7"/>
  <c r="F248" i="7"/>
  <c r="E248" i="7"/>
  <c r="J247" i="7"/>
  <c r="G247" i="7"/>
  <c r="H247" i="7" s="1"/>
  <c r="F247" i="7"/>
  <c r="E247" i="7"/>
  <c r="J246" i="7"/>
  <c r="H246" i="7"/>
  <c r="G246" i="7"/>
  <c r="E246" i="7"/>
  <c r="F296" i="7" s="1"/>
  <c r="J245" i="7"/>
  <c r="H245" i="7"/>
  <c r="G245" i="7"/>
  <c r="E245" i="7"/>
  <c r="F245" i="7" s="1"/>
  <c r="J244" i="7"/>
  <c r="G244" i="7"/>
  <c r="H294" i="7" s="1"/>
  <c r="F244" i="7"/>
  <c r="E244" i="7"/>
  <c r="J243" i="7"/>
  <c r="G243" i="7"/>
  <c r="H243" i="7" s="1"/>
  <c r="E243" i="7"/>
  <c r="J242" i="7"/>
  <c r="H242" i="7"/>
  <c r="G242" i="7"/>
  <c r="F242" i="7"/>
  <c r="E242" i="7"/>
  <c r="J241" i="7"/>
  <c r="G241" i="7"/>
  <c r="E241" i="7"/>
  <c r="J240" i="7"/>
  <c r="H240" i="7"/>
  <c r="G240" i="7"/>
  <c r="F240" i="7"/>
  <c r="E240" i="7"/>
  <c r="J239" i="7"/>
  <c r="G239" i="7"/>
  <c r="H239" i="7" s="1"/>
  <c r="F239" i="7"/>
  <c r="E239" i="7"/>
  <c r="J238" i="7"/>
  <c r="H238" i="7"/>
  <c r="G238" i="7"/>
  <c r="E238" i="7"/>
  <c r="F288" i="7" s="1"/>
  <c r="J237" i="7"/>
  <c r="H237" i="7"/>
  <c r="G237" i="7"/>
  <c r="E237" i="7"/>
  <c r="F237" i="7" s="1"/>
  <c r="J236" i="7"/>
  <c r="G236" i="7"/>
  <c r="H286" i="7" s="1"/>
  <c r="F236" i="7"/>
  <c r="E236" i="7"/>
  <c r="J235" i="7"/>
  <c r="G235" i="7"/>
  <c r="H235" i="7" s="1"/>
  <c r="E235" i="7"/>
  <c r="J234" i="7"/>
  <c r="H234" i="7"/>
  <c r="G234" i="7"/>
  <c r="F234" i="7"/>
  <c r="E234" i="7"/>
  <c r="J233" i="7"/>
  <c r="G233" i="7"/>
  <c r="E233" i="7"/>
  <c r="J232" i="7"/>
  <c r="H232" i="7"/>
  <c r="G232" i="7"/>
  <c r="F232" i="7"/>
  <c r="E232" i="7"/>
  <c r="J231" i="7"/>
  <c r="G231" i="7"/>
  <c r="H231" i="7" s="1"/>
  <c r="F231" i="7"/>
  <c r="E231" i="7"/>
  <c r="J230" i="7"/>
  <c r="H230" i="7"/>
  <c r="G230" i="7"/>
  <c r="E230" i="7"/>
  <c r="F280" i="7" s="1"/>
  <c r="J229" i="7"/>
  <c r="H229" i="7"/>
  <c r="G229" i="7"/>
  <c r="E229" i="7"/>
  <c r="F229" i="7" s="1"/>
  <c r="J228" i="7"/>
  <c r="G228" i="7"/>
  <c r="H278" i="7" s="1"/>
  <c r="F228" i="7"/>
  <c r="E228" i="7"/>
  <c r="J227" i="7"/>
  <c r="G227" i="7"/>
  <c r="H227" i="7" s="1"/>
  <c r="E227" i="7"/>
  <c r="J226" i="7"/>
  <c r="H226" i="7"/>
  <c r="G226" i="7"/>
  <c r="F226" i="7"/>
  <c r="E226" i="7"/>
  <c r="J225" i="7"/>
  <c r="G225" i="7"/>
  <c r="E225" i="7"/>
  <c r="J224" i="7"/>
  <c r="H224" i="7"/>
  <c r="G224" i="7"/>
  <c r="F224" i="7"/>
  <c r="E224" i="7"/>
  <c r="J223" i="7"/>
  <c r="G223" i="7"/>
  <c r="H223" i="7" s="1"/>
  <c r="F223" i="7"/>
  <c r="E223" i="7"/>
  <c r="J222" i="7"/>
  <c r="H222" i="7"/>
  <c r="G222" i="7"/>
  <c r="E222" i="7"/>
  <c r="F272" i="7" s="1"/>
  <c r="J221" i="7"/>
  <c r="H221" i="7"/>
  <c r="G221" i="7"/>
  <c r="E221" i="7"/>
  <c r="F221" i="7" s="1"/>
  <c r="J220" i="7"/>
  <c r="G220" i="7"/>
  <c r="H270" i="7" s="1"/>
  <c r="F220" i="7"/>
  <c r="E220" i="7"/>
  <c r="J219" i="7"/>
  <c r="G219" i="7"/>
  <c r="H219" i="7" s="1"/>
  <c r="E219" i="7"/>
  <c r="J218" i="7"/>
  <c r="H218" i="7"/>
  <c r="G218" i="7"/>
  <c r="F218" i="7"/>
  <c r="E218" i="7"/>
  <c r="J217" i="7"/>
  <c r="G217" i="7"/>
  <c r="E217" i="7"/>
  <c r="J216" i="7"/>
  <c r="H216" i="7"/>
  <c r="G216" i="7"/>
  <c r="F216" i="7"/>
  <c r="E216" i="7"/>
  <c r="J215" i="7"/>
  <c r="G215" i="7"/>
  <c r="H215" i="7" s="1"/>
  <c r="F215" i="7"/>
  <c r="E215" i="7"/>
  <c r="J214" i="7"/>
  <c r="H214" i="7"/>
  <c r="G214" i="7"/>
  <c r="E214" i="7"/>
  <c r="F264" i="7" s="1"/>
  <c r="J213" i="7"/>
  <c r="H213" i="7"/>
  <c r="G213" i="7"/>
  <c r="E213" i="7"/>
  <c r="F213" i="7" s="1"/>
  <c r="J212" i="7"/>
  <c r="G212" i="7"/>
  <c r="H262" i="7" s="1"/>
  <c r="F212" i="7"/>
  <c r="E212" i="7"/>
  <c r="J211" i="7"/>
  <c r="G211" i="7"/>
  <c r="H211" i="7" s="1"/>
  <c r="E211" i="7"/>
  <c r="J210" i="7"/>
  <c r="H210" i="7"/>
  <c r="G210" i="7"/>
  <c r="F210" i="7"/>
  <c r="E210" i="7"/>
  <c r="J209" i="7"/>
  <c r="G209" i="7"/>
  <c r="E209" i="7"/>
  <c r="J208" i="7"/>
  <c r="H208" i="7"/>
  <c r="G208" i="7"/>
  <c r="F208" i="7"/>
  <c r="E208" i="7"/>
  <c r="J207" i="7"/>
  <c r="G207" i="7"/>
  <c r="H207" i="7" s="1"/>
  <c r="F207" i="7"/>
  <c r="E207" i="7"/>
  <c r="J206" i="7"/>
  <c r="H206" i="7"/>
  <c r="G206" i="7"/>
  <c r="E206" i="7"/>
  <c r="J205" i="7"/>
  <c r="H205" i="7"/>
  <c r="G205" i="7"/>
  <c r="E205" i="7"/>
  <c r="F205" i="7" s="1"/>
  <c r="J204" i="7"/>
  <c r="G204" i="7"/>
  <c r="F204" i="7"/>
  <c r="E204" i="7"/>
  <c r="J203" i="7"/>
  <c r="G203" i="7"/>
  <c r="H203" i="7" s="1"/>
  <c r="E203" i="7"/>
  <c r="J202" i="7"/>
  <c r="H202" i="7"/>
  <c r="G202" i="7"/>
  <c r="F202" i="7"/>
  <c r="E202" i="7"/>
  <c r="J201" i="7"/>
  <c r="G201" i="7"/>
  <c r="E201" i="7"/>
  <c r="J200" i="7"/>
  <c r="H200" i="7"/>
  <c r="G200" i="7"/>
  <c r="F200" i="7"/>
  <c r="E200" i="7"/>
  <c r="J199" i="7"/>
  <c r="G199" i="7"/>
  <c r="H199" i="7" s="1"/>
  <c r="F199" i="7"/>
  <c r="E199" i="7"/>
  <c r="J198" i="7"/>
  <c r="H198" i="7"/>
  <c r="G198" i="7"/>
  <c r="E198" i="7"/>
  <c r="J197" i="7"/>
  <c r="H197" i="7"/>
  <c r="G197" i="7"/>
  <c r="E197" i="7"/>
  <c r="F197" i="7" s="1"/>
  <c r="J196" i="7"/>
  <c r="G196" i="7"/>
  <c r="F196" i="7"/>
  <c r="E196" i="7"/>
  <c r="J195" i="7"/>
  <c r="G195" i="7"/>
  <c r="H195" i="7" s="1"/>
  <c r="E195" i="7"/>
  <c r="J194" i="7"/>
  <c r="H194" i="7"/>
  <c r="G194" i="7"/>
  <c r="F194" i="7"/>
  <c r="E194" i="7"/>
  <c r="J193" i="7"/>
  <c r="G193" i="7"/>
  <c r="E193" i="7"/>
  <c r="J192" i="7"/>
  <c r="H192" i="7"/>
  <c r="G192" i="7"/>
  <c r="F192" i="7"/>
  <c r="E192" i="7"/>
  <c r="J191" i="7"/>
  <c r="G191" i="7"/>
  <c r="H191" i="7" s="1"/>
  <c r="F191" i="7"/>
  <c r="E191" i="7"/>
  <c r="J190" i="7"/>
  <c r="H190" i="7"/>
  <c r="G190" i="7"/>
  <c r="E190" i="7"/>
  <c r="J189" i="7"/>
  <c r="H189" i="7"/>
  <c r="G189" i="7"/>
  <c r="E189" i="7"/>
  <c r="F189" i="7" s="1"/>
  <c r="J188" i="7"/>
  <c r="G188" i="7"/>
  <c r="F188" i="7"/>
  <c r="E188" i="7"/>
  <c r="J187" i="7"/>
  <c r="G187" i="7"/>
  <c r="H187" i="7" s="1"/>
  <c r="E187" i="7"/>
  <c r="J186" i="7"/>
  <c r="H186" i="7"/>
  <c r="G186" i="7"/>
  <c r="F186" i="7"/>
  <c r="E186" i="7"/>
  <c r="J185" i="7"/>
  <c r="G185" i="7"/>
  <c r="E185" i="7"/>
  <c r="J184" i="7"/>
  <c r="H184" i="7"/>
  <c r="G184" i="7"/>
  <c r="F184" i="7"/>
  <c r="E184" i="7"/>
  <c r="J183" i="7"/>
  <c r="G183" i="7"/>
  <c r="H183" i="7" s="1"/>
  <c r="F183" i="7"/>
  <c r="E183" i="7"/>
  <c r="J182" i="7"/>
  <c r="H182" i="7"/>
  <c r="G182" i="7"/>
  <c r="E182" i="7"/>
  <c r="J181" i="7"/>
  <c r="H181" i="7"/>
  <c r="G181" i="7"/>
  <c r="E181" i="7"/>
  <c r="F181" i="7" s="1"/>
  <c r="J180" i="7"/>
  <c r="G180" i="7"/>
  <c r="F180" i="7"/>
  <c r="E180" i="7"/>
  <c r="J179" i="7"/>
  <c r="G179" i="7"/>
  <c r="H179" i="7" s="1"/>
  <c r="E179" i="7"/>
  <c r="J178" i="7"/>
  <c r="H178" i="7"/>
  <c r="G178" i="7"/>
  <c r="F178" i="7"/>
  <c r="E178" i="7"/>
  <c r="J177" i="7"/>
  <c r="G177" i="7"/>
  <c r="E177" i="7"/>
  <c r="J176" i="7"/>
  <c r="H176" i="7"/>
  <c r="G176" i="7"/>
  <c r="F176" i="7"/>
  <c r="E176" i="7"/>
  <c r="J175" i="7"/>
  <c r="G175" i="7"/>
  <c r="H175" i="7" s="1"/>
  <c r="F175" i="7"/>
  <c r="E175" i="7"/>
  <c r="J174" i="7"/>
  <c r="H174" i="7"/>
  <c r="G174" i="7"/>
  <c r="E174" i="7"/>
  <c r="J173" i="7"/>
  <c r="H173" i="7"/>
  <c r="G173" i="7"/>
  <c r="E173" i="7"/>
  <c r="F173" i="7" s="1"/>
  <c r="J172" i="7"/>
  <c r="G172" i="7"/>
  <c r="F172" i="7"/>
  <c r="E172" i="7"/>
  <c r="J171" i="7"/>
  <c r="G171" i="7"/>
  <c r="H171" i="7" s="1"/>
  <c r="E171" i="7"/>
  <c r="J170" i="7"/>
  <c r="H170" i="7"/>
  <c r="G170" i="7"/>
  <c r="F170" i="7"/>
  <c r="E170" i="7"/>
  <c r="J169" i="7"/>
  <c r="G169" i="7"/>
  <c r="E169" i="7"/>
  <c r="J168" i="7"/>
  <c r="H168" i="7"/>
  <c r="G168" i="7"/>
  <c r="F168" i="7"/>
  <c r="E168" i="7"/>
  <c r="J167" i="7"/>
  <c r="G167" i="7"/>
  <c r="H167" i="7" s="1"/>
  <c r="F167" i="7"/>
  <c r="E167" i="7"/>
  <c r="J166" i="7"/>
  <c r="H166" i="7"/>
  <c r="G166" i="7"/>
  <c r="E166" i="7"/>
  <c r="J165" i="7"/>
  <c r="H165" i="7"/>
  <c r="G165" i="7"/>
  <c r="E165" i="7"/>
  <c r="F165" i="7" s="1"/>
  <c r="J164" i="7"/>
  <c r="G164" i="7"/>
  <c r="F164" i="7"/>
  <c r="E164" i="7"/>
  <c r="J163" i="7"/>
  <c r="G163" i="7"/>
  <c r="H163" i="7" s="1"/>
  <c r="E163" i="7"/>
  <c r="J162" i="7"/>
  <c r="H162" i="7"/>
  <c r="G162" i="7"/>
  <c r="F162" i="7"/>
  <c r="E162" i="7"/>
  <c r="J161" i="7"/>
  <c r="G161" i="7"/>
  <c r="E161" i="7"/>
  <c r="J160" i="7"/>
  <c r="H160" i="7"/>
  <c r="G160" i="7"/>
  <c r="F160" i="7"/>
  <c r="E160" i="7"/>
  <c r="J159" i="7"/>
  <c r="G159" i="7"/>
  <c r="H159" i="7" s="1"/>
  <c r="F159" i="7"/>
  <c r="E159" i="7"/>
  <c r="J158" i="7"/>
  <c r="H158" i="7"/>
  <c r="G158" i="7"/>
  <c r="E158" i="7"/>
  <c r="J157" i="7"/>
  <c r="H157" i="7"/>
  <c r="G157" i="7"/>
  <c r="E157" i="7"/>
  <c r="F157" i="7" s="1"/>
  <c r="J156" i="7"/>
  <c r="G156" i="7"/>
  <c r="F156" i="7"/>
  <c r="E156" i="7"/>
  <c r="J155" i="7"/>
  <c r="G155" i="7"/>
  <c r="H155" i="7" s="1"/>
  <c r="E155" i="7"/>
  <c r="J154" i="7"/>
  <c r="H154" i="7"/>
  <c r="G154" i="7"/>
  <c r="F154" i="7"/>
  <c r="E154" i="7"/>
  <c r="J153" i="7"/>
  <c r="G153" i="7"/>
  <c r="E153" i="7"/>
  <c r="J152" i="7"/>
  <c r="H152" i="7"/>
  <c r="G152" i="7"/>
  <c r="F152" i="7"/>
  <c r="E152" i="7"/>
  <c r="J151" i="7"/>
  <c r="G151" i="7"/>
  <c r="H151" i="7" s="1"/>
  <c r="F151" i="7"/>
  <c r="E151" i="7"/>
  <c r="J150" i="7"/>
  <c r="H150" i="7"/>
  <c r="G150" i="7"/>
  <c r="E150" i="7"/>
  <c r="J149" i="7"/>
  <c r="H149" i="7"/>
  <c r="G149" i="7"/>
  <c r="E149" i="7"/>
  <c r="F149" i="7" s="1"/>
  <c r="J148" i="7"/>
  <c r="G148" i="7"/>
  <c r="F148" i="7"/>
  <c r="E148" i="7"/>
  <c r="J147" i="7"/>
  <c r="G147" i="7"/>
  <c r="H147" i="7" s="1"/>
  <c r="E147" i="7"/>
  <c r="J146" i="7"/>
  <c r="H146" i="7"/>
  <c r="G146" i="7"/>
  <c r="F146" i="7"/>
  <c r="E146" i="7"/>
  <c r="J145" i="7"/>
  <c r="G145" i="7"/>
  <c r="E145" i="7"/>
  <c r="J144" i="7"/>
  <c r="H144" i="7"/>
  <c r="G144" i="7"/>
  <c r="F144" i="7"/>
  <c r="E144" i="7"/>
  <c r="J143" i="7"/>
  <c r="G143" i="7"/>
  <c r="F143" i="7"/>
  <c r="E143" i="7"/>
  <c r="J142" i="7"/>
  <c r="H142" i="7"/>
  <c r="G142" i="7"/>
  <c r="E142" i="7"/>
  <c r="J141" i="7"/>
  <c r="H141" i="7"/>
  <c r="G141" i="7"/>
  <c r="E141" i="7"/>
  <c r="F141" i="7" s="1"/>
  <c r="J140" i="7"/>
  <c r="G140" i="7"/>
  <c r="F140" i="7"/>
  <c r="E140" i="7"/>
  <c r="J139" i="7"/>
  <c r="G139" i="7"/>
  <c r="H139" i="7" s="1"/>
  <c r="E139" i="7"/>
  <c r="J138" i="7"/>
  <c r="H138" i="7"/>
  <c r="G138" i="7"/>
  <c r="F138" i="7"/>
  <c r="E138" i="7"/>
  <c r="J137" i="7"/>
  <c r="G137" i="7"/>
  <c r="H137" i="7" s="1"/>
  <c r="E137" i="7"/>
  <c r="J136" i="7"/>
  <c r="H136" i="7"/>
  <c r="G136" i="7"/>
  <c r="F136" i="7"/>
  <c r="E136" i="7"/>
  <c r="J135" i="7"/>
  <c r="G135" i="7"/>
  <c r="H135" i="7" s="1"/>
  <c r="F135" i="7"/>
  <c r="E135" i="7"/>
  <c r="J134" i="7"/>
  <c r="H134" i="7"/>
  <c r="G134" i="7"/>
  <c r="E134" i="7"/>
  <c r="J133" i="7"/>
  <c r="H133" i="7"/>
  <c r="G133" i="7"/>
  <c r="E133" i="7"/>
  <c r="F133" i="7" s="1"/>
  <c r="J132" i="7"/>
  <c r="G132" i="7"/>
  <c r="H132" i="7" s="1"/>
  <c r="F132" i="7"/>
  <c r="E132" i="7"/>
  <c r="J131" i="7"/>
  <c r="G131" i="7"/>
  <c r="H131" i="7" s="1"/>
  <c r="E131" i="7"/>
  <c r="J130" i="7"/>
  <c r="H130" i="7"/>
  <c r="G130" i="7"/>
  <c r="F130" i="7"/>
  <c r="E130" i="7"/>
  <c r="J129" i="7"/>
  <c r="G129" i="7"/>
  <c r="H129" i="7" s="1"/>
  <c r="E129" i="7"/>
  <c r="J128" i="7"/>
  <c r="H128" i="7"/>
  <c r="G128" i="7"/>
  <c r="F128" i="7"/>
  <c r="E128" i="7"/>
  <c r="J127" i="7"/>
  <c r="G127" i="7"/>
  <c r="H127" i="7" s="1"/>
  <c r="F127" i="7"/>
  <c r="E127" i="7"/>
  <c r="J126" i="7"/>
  <c r="H126" i="7"/>
  <c r="G126" i="7"/>
  <c r="E126" i="7"/>
  <c r="J125" i="7"/>
  <c r="H125" i="7"/>
  <c r="G125" i="7"/>
  <c r="E125" i="7"/>
  <c r="F125" i="7" s="1"/>
  <c r="J124" i="7"/>
  <c r="G124" i="7"/>
  <c r="H124" i="7" s="1"/>
  <c r="F124" i="7"/>
  <c r="E124" i="7"/>
  <c r="J123" i="7"/>
  <c r="G123" i="7"/>
  <c r="H123" i="7" s="1"/>
  <c r="E123" i="7"/>
  <c r="F123" i="7" s="1"/>
  <c r="J122" i="7"/>
  <c r="H122" i="7"/>
  <c r="G122" i="7"/>
  <c r="F122" i="7"/>
  <c r="E122" i="7"/>
  <c r="J121" i="7"/>
  <c r="G121" i="7"/>
  <c r="H121" i="7" s="1"/>
  <c r="E121" i="7"/>
  <c r="J120" i="7"/>
  <c r="H120" i="7"/>
  <c r="G120" i="7"/>
  <c r="F120" i="7"/>
  <c r="E120" i="7"/>
  <c r="J119" i="7"/>
  <c r="G119" i="7"/>
  <c r="H119" i="7" s="1"/>
  <c r="F119" i="7"/>
  <c r="E119" i="7"/>
  <c r="J118" i="7"/>
  <c r="H118" i="7"/>
  <c r="G118" i="7"/>
  <c r="E118" i="7"/>
  <c r="J117" i="7"/>
  <c r="H117" i="7"/>
  <c r="G117" i="7"/>
  <c r="E117" i="7"/>
  <c r="F117" i="7" s="1"/>
  <c r="J116" i="7"/>
  <c r="G116" i="7"/>
  <c r="F116" i="7"/>
  <c r="E116" i="7"/>
  <c r="J115" i="7"/>
  <c r="G115" i="7"/>
  <c r="H115" i="7" s="1"/>
  <c r="E115" i="7"/>
  <c r="J114" i="7"/>
  <c r="H114" i="7"/>
  <c r="G114" i="7"/>
  <c r="F114" i="7"/>
  <c r="E114" i="7"/>
  <c r="J113" i="7"/>
  <c r="G113" i="7"/>
  <c r="H113" i="7" s="1"/>
  <c r="E113" i="7"/>
  <c r="F113" i="7" s="1"/>
  <c r="J112" i="7"/>
  <c r="H112" i="7"/>
  <c r="G112" i="7"/>
  <c r="F112" i="7"/>
  <c r="E112" i="7"/>
  <c r="J111" i="7"/>
  <c r="G111" i="7"/>
  <c r="H111" i="7" s="1"/>
  <c r="F111" i="7"/>
  <c r="E111" i="7"/>
  <c r="J110" i="7"/>
  <c r="H110" i="7"/>
  <c r="G110" i="7"/>
  <c r="E110" i="7"/>
  <c r="J109" i="7"/>
  <c r="H109" i="7"/>
  <c r="G109" i="7"/>
  <c r="E109" i="7"/>
  <c r="F109" i="7" s="1"/>
  <c r="J108" i="7"/>
  <c r="G108" i="7"/>
  <c r="F108" i="7"/>
  <c r="E108" i="7"/>
  <c r="J107" i="7"/>
  <c r="G107" i="7"/>
  <c r="H107" i="7" s="1"/>
  <c r="E107" i="7"/>
  <c r="J106" i="7"/>
  <c r="H106" i="7"/>
  <c r="G106" i="7"/>
  <c r="F106" i="7"/>
  <c r="E106" i="7"/>
  <c r="J105" i="7"/>
  <c r="G105" i="7"/>
  <c r="H105" i="7" s="1"/>
  <c r="E105" i="7"/>
  <c r="J104" i="7"/>
  <c r="H104" i="7"/>
  <c r="G104" i="7"/>
  <c r="F104" i="7"/>
  <c r="E104" i="7"/>
  <c r="J103" i="7"/>
  <c r="G103" i="7"/>
  <c r="H103" i="7" s="1"/>
  <c r="F103" i="7"/>
  <c r="E103" i="7"/>
  <c r="J102" i="7"/>
  <c r="H102" i="7"/>
  <c r="G102" i="7"/>
  <c r="E102" i="7"/>
  <c r="J101" i="7"/>
  <c r="H101" i="7"/>
  <c r="G101" i="7"/>
  <c r="E101" i="7"/>
  <c r="F101" i="7" s="1"/>
  <c r="J100" i="7"/>
  <c r="G100" i="7"/>
  <c r="F100" i="7"/>
  <c r="E100" i="7"/>
  <c r="J99" i="7"/>
  <c r="G99" i="7"/>
  <c r="H99" i="7" s="1"/>
  <c r="E99" i="7"/>
  <c r="J98" i="7"/>
  <c r="H98" i="7"/>
  <c r="G98" i="7"/>
  <c r="F98" i="7"/>
  <c r="E98" i="7"/>
  <c r="J97" i="7"/>
  <c r="G97" i="7"/>
  <c r="H97" i="7" s="1"/>
  <c r="E97" i="7"/>
  <c r="J96" i="7"/>
  <c r="H96" i="7"/>
  <c r="G96" i="7"/>
  <c r="F96" i="7"/>
  <c r="E96" i="7"/>
  <c r="J95" i="7"/>
  <c r="G95" i="7"/>
  <c r="H95" i="7" s="1"/>
  <c r="F95" i="7"/>
  <c r="E95" i="7"/>
  <c r="J94" i="7"/>
  <c r="G94" i="7"/>
  <c r="E94" i="7"/>
  <c r="J93" i="7"/>
  <c r="G93" i="7"/>
  <c r="H93" i="7" s="1"/>
  <c r="E93" i="7"/>
  <c r="F93" i="7" s="1"/>
  <c r="J92" i="7"/>
  <c r="G92" i="7"/>
  <c r="F92" i="7"/>
  <c r="E92" i="7"/>
  <c r="J91" i="7"/>
  <c r="G91" i="7"/>
  <c r="E91" i="7"/>
  <c r="F91" i="7" s="1"/>
  <c r="J90" i="7"/>
  <c r="G90" i="7"/>
  <c r="H90" i="7" s="1"/>
  <c r="F90" i="7"/>
  <c r="E90" i="7"/>
  <c r="J89" i="7"/>
  <c r="G89" i="7"/>
  <c r="H89" i="7" s="1"/>
  <c r="E89" i="7"/>
  <c r="F89" i="7" s="1"/>
  <c r="J88" i="7"/>
  <c r="G88" i="7"/>
  <c r="F88" i="7"/>
  <c r="E88" i="7"/>
  <c r="J87" i="7"/>
  <c r="G87" i="7"/>
  <c r="H87" i="7" s="1"/>
  <c r="F87" i="7"/>
  <c r="E87" i="7"/>
  <c r="J86" i="7"/>
  <c r="G86" i="7"/>
  <c r="E86" i="7"/>
  <c r="J85" i="7"/>
  <c r="G85" i="7"/>
  <c r="H85" i="7" s="1"/>
  <c r="E85" i="7"/>
  <c r="F85" i="7" s="1"/>
  <c r="J84" i="7"/>
  <c r="G84" i="7"/>
  <c r="F84" i="7"/>
  <c r="E84" i="7"/>
  <c r="J83" i="7"/>
  <c r="G83" i="7"/>
  <c r="E83" i="7"/>
  <c r="F83" i="7" s="1"/>
  <c r="J82" i="7"/>
  <c r="H82" i="7"/>
  <c r="G82" i="7"/>
  <c r="F82" i="7"/>
  <c r="E82" i="7"/>
  <c r="J81" i="7"/>
  <c r="G81" i="7"/>
  <c r="H81" i="7" s="1"/>
  <c r="E81" i="7"/>
  <c r="J80" i="7"/>
  <c r="G80" i="7"/>
  <c r="F80" i="7"/>
  <c r="E80" i="7"/>
  <c r="J79" i="7"/>
  <c r="G79" i="7"/>
  <c r="H79" i="7" s="1"/>
  <c r="E79" i="7"/>
  <c r="F79" i="7" s="1"/>
  <c r="J78" i="7"/>
  <c r="G78" i="7"/>
  <c r="E78" i="7"/>
  <c r="J77" i="7"/>
  <c r="H77" i="7"/>
  <c r="G77" i="7"/>
  <c r="E77" i="7"/>
  <c r="F77" i="7" s="1"/>
  <c r="J76" i="7"/>
  <c r="G76" i="7"/>
  <c r="E76" i="7"/>
  <c r="F76" i="7" s="1"/>
  <c r="J75" i="7"/>
  <c r="G75" i="7"/>
  <c r="E75" i="7"/>
  <c r="J74" i="7"/>
  <c r="H74" i="7"/>
  <c r="G74" i="7"/>
  <c r="F74" i="7"/>
  <c r="E74" i="7"/>
  <c r="J73" i="7"/>
  <c r="G73" i="7"/>
  <c r="H73" i="7" s="1"/>
  <c r="E73" i="7"/>
  <c r="J72" i="7"/>
  <c r="H72" i="7"/>
  <c r="G72" i="7"/>
  <c r="F72" i="7"/>
  <c r="E72" i="7"/>
  <c r="J71" i="7"/>
  <c r="G71" i="7"/>
  <c r="H71" i="7" s="1"/>
  <c r="E71" i="7"/>
  <c r="F71" i="7" s="1"/>
  <c r="J70" i="7"/>
  <c r="G70" i="7"/>
  <c r="E70" i="7"/>
  <c r="J69" i="7"/>
  <c r="H69" i="7"/>
  <c r="G69" i="7"/>
  <c r="E69" i="7"/>
  <c r="F69" i="7" s="1"/>
  <c r="J68" i="7"/>
  <c r="G68" i="7"/>
  <c r="F68" i="7"/>
  <c r="E68" i="7"/>
  <c r="J67" i="7"/>
  <c r="G67" i="7"/>
  <c r="E67" i="7"/>
  <c r="F67" i="7" s="1"/>
  <c r="J66" i="7"/>
  <c r="G66" i="7"/>
  <c r="H66" i="7" s="1"/>
  <c r="F66" i="7"/>
  <c r="E66" i="7"/>
  <c r="J65" i="7"/>
  <c r="G65" i="7"/>
  <c r="H65" i="7" s="1"/>
  <c r="E65" i="7"/>
  <c r="J64" i="7"/>
  <c r="H64" i="7"/>
  <c r="G64" i="7"/>
  <c r="F64" i="7"/>
  <c r="E64" i="7"/>
  <c r="J63" i="7"/>
  <c r="G63" i="7"/>
  <c r="H63" i="7" s="1"/>
  <c r="F63" i="7"/>
  <c r="E63" i="7"/>
  <c r="J62" i="7"/>
  <c r="G62" i="7"/>
  <c r="E62" i="7"/>
  <c r="J61" i="7"/>
  <c r="H61" i="7"/>
  <c r="G61" i="7"/>
  <c r="E61" i="7"/>
  <c r="F61" i="7" s="1"/>
  <c r="J60" i="7"/>
  <c r="G60" i="7"/>
  <c r="F60" i="7"/>
  <c r="E60" i="7"/>
  <c r="J59" i="7"/>
  <c r="G59" i="7"/>
  <c r="E59" i="7"/>
  <c r="F59" i="7" s="1"/>
  <c r="J58" i="7"/>
  <c r="G58" i="7"/>
  <c r="H58" i="7" s="1"/>
  <c r="F58" i="7"/>
  <c r="E58" i="7"/>
  <c r="J57" i="7"/>
  <c r="G57" i="7"/>
  <c r="H57" i="7" s="1"/>
  <c r="E57" i="7"/>
  <c r="J56" i="7"/>
  <c r="G56" i="7"/>
  <c r="F56" i="7"/>
  <c r="E56" i="7"/>
  <c r="J55" i="7"/>
  <c r="G55" i="7"/>
  <c r="H55" i="7" s="1"/>
  <c r="F55" i="7"/>
  <c r="E55" i="7"/>
  <c r="J54" i="7"/>
  <c r="G54" i="7"/>
  <c r="E54" i="7"/>
  <c r="J53" i="7"/>
  <c r="G53" i="7"/>
  <c r="H53" i="7" s="1"/>
  <c r="E53" i="7"/>
  <c r="F53" i="7" s="1"/>
  <c r="J52" i="7"/>
  <c r="G52" i="7"/>
  <c r="E52" i="7"/>
  <c r="F52" i="7" s="1"/>
  <c r="J51" i="7"/>
  <c r="G51" i="7"/>
  <c r="E51" i="7"/>
  <c r="J50" i="7"/>
  <c r="G50" i="7"/>
  <c r="H100" i="7" s="1"/>
  <c r="E50" i="7"/>
  <c r="J49" i="7"/>
  <c r="G49" i="7"/>
  <c r="E49" i="7"/>
  <c r="J48" i="7"/>
  <c r="G48" i="7"/>
  <c r="E48" i="7"/>
  <c r="J47" i="7"/>
  <c r="G47" i="7"/>
  <c r="E47" i="7"/>
  <c r="J46" i="7"/>
  <c r="G46" i="7"/>
  <c r="E46" i="7"/>
  <c r="J45" i="7"/>
  <c r="G45" i="7"/>
  <c r="E45" i="7"/>
  <c r="J44" i="7"/>
  <c r="G44" i="7"/>
  <c r="H94" i="7" s="1"/>
  <c r="E44" i="7"/>
  <c r="F94" i="7" s="1"/>
  <c r="J43" i="7"/>
  <c r="G43" i="7"/>
  <c r="E43" i="7"/>
  <c r="J42" i="7"/>
  <c r="G42" i="7"/>
  <c r="H92" i="7" s="1"/>
  <c r="E42" i="7"/>
  <c r="J41" i="7"/>
  <c r="G41" i="7"/>
  <c r="E41" i="7"/>
  <c r="J40" i="7"/>
  <c r="G40" i="7"/>
  <c r="E40" i="7"/>
  <c r="J39" i="7"/>
  <c r="G39" i="7"/>
  <c r="E39" i="7"/>
  <c r="J38" i="7"/>
  <c r="G38" i="7"/>
  <c r="H88" i="7" s="1"/>
  <c r="E38" i="7"/>
  <c r="J37" i="7"/>
  <c r="G37" i="7"/>
  <c r="E37" i="7"/>
  <c r="J36" i="7"/>
  <c r="G36" i="7"/>
  <c r="H86" i="7" s="1"/>
  <c r="E36" i="7"/>
  <c r="F86" i="7" s="1"/>
  <c r="J35" i="7"/>
  <c r="G35" i="7"/>
  <c r="E35" i="7"/>
  <c r="J34" i="7"/>
  <c r="G34" i="7"/>
  <c r="H84" i="7" s="1"/>
  <c r="E34" i="7"/>
  <c r="J33" i="7"/>
  <c r="G33" i="7"/>
  <c r="E33" i="7"/>
  <c r="J32" i="7"/>
  <c r="G32" i="7"/>
  <c r="E32" i="7"/>
  <c r="J31" i="7"/>
  <c r="G31" i="7"/>
  <c r="E31" i="7"/>
  <c r="J30" i="7"/>
  <c r="G30" i="7"/>
  <c r="H80" i="7" s="1"/>
  <c r="E30" i="7"/>
  <c r="J29" i="7"/>
  <c r="G29" i="7"/>
  <c r="E29" i="7"/>
  <c r="J28" i="7"/>
  <c r="G28" i="7"/>
  <c r="H78" i="7" s="1"/>
  <c r="E28" i="7"/>
  <c r="F78" i="7" s="1"/>
  <c r="J27" i="7"/>
  <c r="G27" i="7"/>
  <c r="E27" i="7"/>
  <c r="J26" i="7"/>
  <c r="G26" i="7"/>
  <c r="H76" i="7" s="1"/>
  <c r="E26" i="7"/>
  <c r="J25" i="7"/>
  <c r="G25" i="7"/>
  <c r="E25" i="7"/>
  <c r="J24" i="7"/>
  <c r="G24" i="7"/>
  <c r="E24" i="7"/>
  <c r="J23" i="7"/>
  <c r="G23" i="7"/>
  <c r="E23" i="7"/>
  <c r="J22" i="7"/>
  <c r="G22" i="7"/>
  <c r="E22" i="7"/>
  <c r="J21" i="7"/>
  <c r="G21" i="7"/>
  <c r="E21" i="7"/>
  <c r="J20" i="7"/>
  <c r="G20" i="7"/>
  <c r="H70" i="7" s="1"/>
  <c r="E20" i="7"/>
  <c r="F70" i="7" s="1"/>
  <c r="J19" i="7"/>
  <c r="G19" i="7"/>
  <c r="E19" i="7"/>
  <c r="J18" i="7"/>
  <c r="G18" i="7"/>
  <c r="H68" i="7" s="1"/>
  <c r="E18" i="7"/>
  <c r="J17" i="7"/>
  <c r="G17" i="7"/>
  <c r="E17" i="7"/>
  <c r="J16" i="7"/>
  <c r="G16" i="7"/>
  <c r="E16" i="7"/>
  <c r="J15" i="7"/>
  <c r="G15" i="7"/>
  <c r="E15" i="7"/>
  <c r="J14" i="7"/>
  <c r="G14" i="7"/>
  <c r="E14" i="7"/>
  <c r="J13" i="7"/>
  <c r="G13" i="7"/>
  <c r="E13" i="7"/>
  <c r="J12" i="7"/>
  <c r="G12" i="7"/>
  <c r="H62" i="7" s="1"/>
  <c r="E12" i="7"/>
  <c r="F62" i="7" s="1"/>
  <c r="J11" i="7"/>
  <c r="G11" i="7"/>
  <c r="E11" i="7"/>
  <c r="J10" i="7"/>
  <c r="G10" i="7"/>
  <c r="H60" i="7" s="1"/>
  <c r="E10" i="7"/>
  <c r="J9" i="7"/>
  <c r="G9" i="7"/>
  <c r="E9" i="7"/>
  <c r="J8" i="7"/>
  <c r="G8" i="7"/>
  <c r="E8" i="7"/>
  <c r="J7" i="7"/>
  <c r="G7" i="7"/>
  <c r="E7" i="7"/>
  <c r="J6" i="7"/>
  <c r="G6" i="7"/>
  <c r="H56" i="7" s="1"/>
  <c r="E6" i="7"/>
  <c r="J5" i="7"/>
  <c r="G5" i="7"/>
  <c r="E5" i="7"/>
  <c r="J4" i="7"/>
  <c r="G4" i="7"/>
  <c r="H54" i="7" s="1"/>
  <c r="E4" i="7"/>
  <c r="F54" i="7" s="1"/>
  <c r="J3" i="7"/>
  <c r="G3" i="7"/>
  <c r="E3" i="7"/>
  <c r="J2" i="7"/>
  <c r="G2" i="7"/>
  <c r="H52" i="7" s="1"/>
  <c r="E2" i="7"/>
  <c r="G491" i="6"/>
  <c r="F487" i="6"/>
  <c r="J486" i="6"/>
  <c r="G486" i="6"/>
  <c r="H486" i="6" s="1"/>
  <c r="E486" i="6"/>
  <c r="E490" i="6" s="1"/>
  <c r="J485" i="6"/>
  <c r="H485" i="6"/>
  <c r="G485" i="6"/>
  <c r="F485" i="6"/>
  <c r="E485" i="6"/>
  <c r="J484" i="6"/>
  <c r="G484" i="6"/>
  <c r="E484" i="6"/>
  <c r="J483" i="6"/>
  <c r="H483" i="6"/>
  <c r="G483" i="6"/>
  <c r="F483" i="6"/>
  <c r="E483" i="6"/>
  <c r="J482" i="6"/>
  <c r="G482" i="6"/>
  <c r="H482" i="6" s="1"/>
  <c r="E482" i="6"/>
  <c r="F482" i="6" s="1"/>
  <c r="J481" i="6"/>
  <c r="H481" i="6"/>
  <c r="G481" i="6"/>
  <c r="E481" i="6"/>
  <c r="J480" i="6"/>
  <c r="G480" i="6"/>
  <c r="E480" i="6"/>
  <c r="F480" i="6" s="1"/>
  <c r="J479" i="6"/>
  <c r="G479" i="6"/>
  <c r="E479" i="6"/>
  <c r="F479" i="6" s="1"/>
  <c r="J478" i="6"/>
  <c r="G478" i="6"/>
  <c r="H478" i="6" s="1"/>
  <c r="E478" i="6"/>
  <c r="J477" i="6"/>
  <c r="H477" i="6"/>
  <c r="G477" i="6"/>
  <c r="F477" i="6"/>
  <c r="E477" i="6"/>
  <c r="J476" i="6"/>
  <c r="G476" i="6"/>
  <c r="E476" i="6"/>
  <c r="J475" i="6"/>
  <c r="H475" i="6"/>
  <c r="G475" i="6"/>
  <c r="F475" i="6"/>
  <c r="E475" i="6"/>
  <c r="J474" i="6"/>
  <c r="G474" i="6"/>
  <c r="H474" i="6" s="1"/>
  <c r="E474" i="6"/>
  <c r="F474" i="6" s="1"/>
  <c r="J473" i="6"/>
  <c r="H473" i="6"/>
  <c r="G473" i="6"/>
  <c r="E473" i="6"/>
  <c r="J472" i="6"/>
  <c r="G472" i="6"/>
  <c r="E472" i="6"/>
  <c r="F472" i="6" s="1"/>
  <c r="J471" i="6"/>
  <c r="G471" i="6"/>
  <c r="E471" i="6"/>
  <c r="F471" i="6" s="1"/>
  <c r="J470" i="6"/>
  <c r="G470" i="6"/>
  <c r="H470" i="6" s="1"/>
  <c r="E470" i="6"/>
  <c r="J469" i="6"/>
  <c r="H469" i="6"/>
  <c r="G469" i="6"/>
  <c r="F469" i="6"/>
  <c r="E469" i="6"/>
  <c r="J468" i="6"/>
  <c r="G468" i="6"/>
  <c r="E468" i="6"/>
  <c r="J467" i="6"/>
  <c r="H467" i="6"/>
  <c r="G467" i="6"/>
  <c r="F467" i="6"/>
  <c r="E467" i="6"/>
  <c r="J466" i="6"/>
  <c r="G466" i="6"/>
  <c r="H466" i="6" s="1"/>
  <c r="E466" i="6"/>
  <c r="F466" i="6" s="1"/>
  <c r="J465" i="6"/>
  <c r="H465" i="6"/>
  <c r="G465" i="6"/>
  <c r="E465" i="6"/>
  <c r="J464" i="6"/>
  <c r="G464" i="6"/>
  <c r="E464" i="6"/>
  <c r="F464" i="6" s="1"/>
  <c r="J463" i="6"/>
  <c r="G463" i="6"/>
  <c r="E463" i="6"/>
  <c r="F463" i="6" s="1"/>
  <c r="J462" i="6"/>
  <c r="G462" i="6"/>
  <c r="H462" i="6" s="1"/>
  <c r="E462" i="6"/>
  <c r="J461" i="6"/>
  <c r="H461" i="6"/>
  <c r="G461" i="6"/>
  <c r="F461" i="6"/>
  <c r="E461" i="6"/>
  <c r="J460" i="6"/>
  <c r="G460" i="6"/>
  <c r="E460" i="6"/>
  <c r="J459" i="6"/>
  <c r="H459" i="6"/>
  <c r="G459" i="6"/>
  <c r="F459" i="6"/>
  <c r="E459" i="6"/>
  <c r="J458" i="6"/>
  <c r="G458" i="6"/>
  <c r="H458" i="6" s="1"/>
  <c r="E458" i="6"/>
  <c r="F458" i="6" s="1"/>
  <c r="J457" i="6"/>
  <c r="H457" i="6"/>
  <c r="G457" i="6"/>
  <c r="E457" i="6"/>
  <c r="J456" i="6"/>
  <c r="G456" i="6"/>
  <c r="E456" i="6"/>
  <c r="F456" i="6" s="1"/>
  <c r="J455" i="6"/>
  <c r="G455" i="6"/>
  <c r="E455" i="6"/>
  <c r="F455" i="6" s="1"/>
  <c r="J454" i="6"/>
  <c r="G454" i="6"/>
  <c r="H454" i="6" s="1"/>
  <c r="E454" i="6"/>
  <c r="J453" i="6"/>
  <c r="H453" i="6"/>
  <c r="G453" i="6"/>
  <c r="F453" i="6"/>
  <c r="E453" i="6"/>
  <c r="J452" i="6"/>
  <c r="G452" i="6"/>
  <c r="E452" i="6"/>
  <c r="J451" i="6"/>
  <c r="H451" i="6"/>
  <c r="G451" i="6"/>
  <c r="F451" i="6"/>
  <c r="E451" i="6"/>
  <c r="J450" i="6"/>
  <c r="G450" i="6"/>
  <c r="H450" i="6" s="1"/>
  <c r="E450" i="6"/>
  <c r="F450" i="6" s="1"/>
  <c r="J449" i="6"/>
  <c r="H449" i="6"/>
  <c r="G449" i="6"/>
  <c r="E449" i="6"/>
  <c r="J448" i="6"/>
  <c r="G448" i="6"/>
  <c r="E448" i="6"/>
  <c r="F448" i="6" s="1"/>
  <c r="J447" i="6"/>
  <c r="G447" i="6"/>
  <c r="E447" i="6"/>
  <c r="F447" i="6" s="1"/>
  <c r="J446" i="6"/>
  <c r="G446" i="6"/>
  <c r="H446" i="6" s="1"/>
  <c r="E446" i="6"/>
  <c r="J445" i="6"/>
  <c r="H445" i="6"/>
  <c r="G445" i="6"/>
  <c r="F445" i="6"/>
  <c r="E445" i="6"/>
  <c r="J444" i="6"/>
  <c r="G444" i="6"/>
  <c r="E444" i="6"/>
  <c r="J443" i="6"/>
  <c r="H443" i="6"/>
  <c r="G443" i="6"/>
  <c r="F443" i="6"/>
  <c r="E443" i="6"/>
  <c r="J442" i="6"/>
  <c r="G442" i="6"/>
  <c r="H442" i="6" s="1"/>
  <c r="E442" i="6"/>
  <c r="F442" i="6" s="1"/>
  <c r="J441" i="6"/>
  <c r="H441" i="6"/>
  <c r="G441" i="6"/>
  <c r="E441" i="6"/>
  <c r="J440" i="6"/>
  <c r="G440" i="6"/>
  <c r="E440" i="6"/>
  <c r="F440" i="6" s="1"/>
  <c r="J439" i="6"/>
  <c r="G439" i="6"/>
  <c r="E439" i="6"/>
  <c r="F439" i="6" s="1"/>
  <c r="J438" i="6"/>
  <c r="G438" i="6"/>
  <c r="H438" i="6" s="1"/>
  <c r="E438" i="6"/>
  <c r="J437" i="6"/>
  <c r="H437" i="6"/>
  <c r="G437" i="6"/>
  <c r="H487" i="6" s="1"/>
  <c r="F437" i="6"/>
  <c r="E437" i="6"/>
  <c r="J436" i="6"/>
  <c r="G436" i="6"/>
  <c r="E436" i="6"/>
  <c r="J435" i="6"/>
  <c r="H435" i="6"/>
  <c r="G435" i="6"/>
  <c r="F435" i="6"/>
  <c r="E435" i="6"/>
  <c r="J434" i="6"/>
  <c r="G434" i="6"/>
  <c r="H434" i="6" s="1"/>
  <c r="E434" i="6"/>
  <c r="F434" i="6" s="1"/>
  <c r="J433" i="6"/>
  <c r="H433" i="6"/>
  <c r="G433" i="6"/>
  <c r="E433" i="6"/>
  <c r="J432" i="6"/>
  <c r="G432" i="6"/>
  <c r="E432" i="6"/>
  <c r="F432" i="6" s="1"/>
  <c r="J431" i="6"/>
  <c r="G431" i="6"/>
  <c r="E431" i="6"/>
  <c r="F481" i="6" s="1"/>
  <c r="J430" i="6"/>
  <c r="G430" i="6"/>
  <c r="H430" i="6" s="1"/>
  <c r="E430" i="6"/>
  <c r="J429" i="6"/>
  <c r="H429" i="6"/>
  <c r="G429" i="6"/>
  <c r="H479" i="6" s="1"/>
  <c r="F429" i="6"/>
  <c r="E429" i="6"/>
  <c r="J428" i="6"/>
  <c r="G428" i="6"/>
  <c r="E428" i="6"/>
  <c r="J427" i="6"/>
  <c r="H427" i="6"/>
  <c r="G427" i="6"/>
  <c r="F427" i="6"/>
  <c r="E427" i="6"/>
  <c r="J426" i="6"/>
  <c r="G426" i="6"/>
  <c r="H426" i="6" s="1"/>
  <c r="E426" i="6"/>
  <c r="F426" i="6" s="1"/>
  <c r="J425" i="6"/>
  <c r="H425" i="6"/>
  <c r="G425" i="6"/>
  <c r="E425" i="6"/>
  <c r="J424" i="6"/>
  <c r="G424" i="6"/>
  <c r="E424" i="6"/>
  <c r="F424" i="6" s="1"/>
  <c r="J423" i="6"/>
  <c r="G423" i="6"/>
  <c r="E423" i="6"/>
  <c r="F473" i="6" s="1"/>
  <c r="J422" i="6"/>
  <c r="G422" i="6"/>
  <c r="H422" i="6" s="1"/>
  <c r="E422" i="6"/>
  <c r="J421" i="6"/>
  <c r="H421" i="6"/>
  <c r="G421" i="6"/>
  <c r="H471" i="6" s="1"/>
  <c r="F421" i="6"/>
  <c r="E421" i="6"/>
  <c r="J420" i="6"/>
  <c r="G420" i="6"/>
  <c r="E420" i="6"/>
  <c r="J419" i="6"/>
  <c r="H419" i="6"/>
  <c r="G419" i="6"/>
  <c r="F419" i="6"/>
  <c r="E419" i="6"/>
  <c r="J418" i="6"/>
  <c r="G418" i="6"/>
  <c r="H418" i="6" s="1"/>
  <c r="E418" i="6"/>
  <c r="F418" i="6" s="1"/>
  <c r="J417" i="6"/>
  <c r="H417" i="6"/>
  <c r="G417" i="6"/>
  <c r="E417" i="6"/>
  <c r="J416" i="6"/>
  <c r="G416" i="6"/>
  <c r="E416" i="6"/>
  <c r="F416" i="6" s="1"/>
  <c r="J415" i="6"/>
  <c r="G415" i="6"/>
  <c r="E415" i="6"/>
  <c r="F465" i="6" s="1"/>
  <c r="J414" i="6"/>
  <c r="G414" i="6"/>
  <c r="H414" i="6" s="1"/>
  <c r="E414" i="6"/>
  <c r="J413" i="6"/>
  <c r="H413" i="6"/>
  <c r="G413" i="6"/>
  <c r="H463" i="6" s="1"/>
  <c r="F413" i="6"/>
  <c r="E413" i="6"/>
  <c r="J412" i="6"/>
  <c r="G412" i="6"/>
  <c r="E412" i="6"/>
  <c r="J411" i="6"/>
  <c r="H411" i="6"/>
  <c r="G411" i="6"/>
  <c r="F411" i="6"/>
  <c r="E411" i="6"/>
  <c r="J410" i="6"/>
  <c r="G410" i="6"/>
  <c r="H410" i="6" s="1"/>
  <c r="E410" i="6"/>
  <c r="F410" i="6" s="1"/>
  <c r="J409" i="6"/>
  <c r="H409" i="6"/>
  <c r="G409" i="6"/>
  <c r="E409" i="6"/>
  <c r="J408" i="6"/>
  <c r="G408" i="6"/>
  <c r="E408" i="6"/>
  <c r="F408" i="6" s="1"/>
  <c r="J407" i="6"/>
  <c r="G407" i="6"/>
  <c r="E407" i="6"/>
  <c r="F457" i="6" s="1"/>
  <c r="J406" i="6"/>
  <c r="G406" i="6"/>
  <c r="H406" i="6" s="1"/>
  <c r="E406" i="6"/>
  <c r="J405" i="6"/>
  <c r="H405" i="6"/>
  <c r="G405" i="6"/>
  <c r="H455" i="6" s="1"/>
  <c r="F405" i="6"/>
  <c r="E405" i="6"/>
  <c r="J404" i="6"/>
  <c r="G404" i="6"/>
  <c r="E404" i="6"/>
  <c r="J403" i="6"/>
  <c r="H403" i="6"/>
  <c r="G403" i="6"/>
  <c r="F403" i="6"/>
  <c r="E403" i="6"/>
  <c r="J402" i="6"/>
  <c r="G402" i="6"/>
  <c r="H402" i="6" s="1"/>
  <c r="E402" i="6"/>
  <c r="F402" i="6" s="1"/>
  <c r="J401" i="6"/>
  <c r="H401" i="6"/>
  <c r="G401" i="6"/>
  <c r="E401" i="6"/>
  <c r="J400" i="6"/>
  <c r="G400" i="6"/>
  <c r="E400" i="6"/>
  <c r="F400" i="6" s="1"/>
  <c r="J399" i="6"/>
  <c r="G399" i="6"/>
  <c r="E399" i="6"/>
  <c r="F449" i="6" s="1"/>
  <c r="J398" i="6"/>
  <c r="G398" i="6"/>
  <c r="H398" i="6" s="1"/>
  <c r="E398" i="6"/>
  <c r="J397" i="6"/>
  <c r="H397" i="6"/>
  <c r="G397" i="6"/>
  <c r="H447" i="6" s="1"/>
  <c r="F397" i="6"/>
  <c r="E397" i="6"/>
  <c r="J396" i="6"/>
  <c r="G396" i="6"/>
  <c r="E396" i="6"/>
  <c r="J395" i="6"/>
  <c r="H395" i="6"/>
  <c r="G395" i="6"/>
  <c r="F395" i="6"/>
  <c r="E395" i="6"/>
  <c r="J394" i="6"/>
  <c r="G394" i="6"/>
  <c r="H394" i="6" s="1"/>
  <c r="E394" i="6"/>
  <c r="F394" i="6" s="1"/>
  <c r="J393" i="6"/>
  <c r="H393" i="6"/>
  <c r="G393" i="6"/>
  <c r="E393" i="6"/>
  <c r="J392" i="6"/>
  <c r="G392" i="6"/>
  <c r="E392" i="6"/>
  <c r="F392" i="6" s="1"/>
  <c r="J391" i="6"/>
  <c r="G391" i="6"/>
  <c r="E391" i="6"/>
  <c r="F441" i="6" s="1"/>
  <c r="J390" i="6"/>
  <c r="G390" i="6"/>
  <c r="H390" i="6" s="1"/>
  <c r="E390" i="6"/>
  <c r="J389" i="6"/>
  <c r="H389" i="6"/>
  <c r="G389" i="6"/>
  <c r="H439" i="6" s="1"/>
  <c r="F389" i="6"/>
  <c r="E389" i="6"/>
  <c r="J388" i="6"/>
  <c r="G388" i="6"/>
  <c r="E388" i="6"/>
  <c r="J387" i="6"/>
  <c r="H387" i="6"/>
  <c r="G387" i="6"/>
  <c r="F387" i="6"/>
  <c r="E387" i="6"/>
  <c r="J386" i="6"/>
  <c r="G386" i="6"/>
  <c r="H386" i="6" s="1"/>
  <c r="E386" i="6"/>
  <c r="F386" i="6" s="1"/>
  <c r="J385" i="6"/>
  <c r="H385" i="6"/>
  <c r="G385" i="6"/>
  <c r="E385" i="6"/>
  <c r="J384" i="6"/>
  <c r="G384" i="6"/>
  <c r="E384" i="6"/>
  <c r="F384" i="6" s="1"/>
  <c r="J383" i="6"/>
  <c r="G383" i="6"/>
  <c r="E383" i="6"/>
  <c r="F433" i="6" s="1"/>
  <c r="J382" i="6"/>
  <c r="G382" i="6"/>
  <c r="H382" i="6" s="1"/>
  <c r="E382" i="6"/>
  <c r="J381" i="6"/>
  <c r="H381" i="6"/>
  <c r="G381" i="6"/>
  <c r="H431" i="6" s="1"/>
  <c r="F381" i="6"/>
  <c r="E381" i="6"/>
  <c r="J380" i="6"/>
  <c r="G380" i="6"/>
  <c r="E380" i="6"/>
  <c r="J379" i="6"/>
  <c r="H379" i="6"/>
  <c r="G379" i="6"/>
  <c r="F379" i="6"/>
  <c r="E379" i="6"/>
  <c r="J378" i="6"/>
  <c r="G378" i="6"/>
  <c r="H378" i="6" s="1"/>
  <c r="E378" i="6"/>
  <c r="F378" i="6" s="1"/>
  <c r="J377" i="6"/>
  <c r="H377" i="6"/>
  <c r="G377" i="6"/>
  <c r="E377" i="6"/>
  <c r="J376" i="6"/>
  <c r="G376" i="6"/>
  <c r="E376" i="6"/>
  <c r="F376" i="6" s="1"/>
  <c r="J375" i="6"/>
  <c r="G375" i="6"/>
  <c r="E375" i="6"/>
  <c r="F425" i="6" s="1"/>
  <c r="J374" i="6"/>
  <c r="G374" i="6"/>
  <c r="H374" i="6" s="1"/>
  <c r="E374" i="6"/>
  <c r="J373" i="6"/>
  <c r="H373" i="6"/>
  <c r="G373" i="6"/>
  <c r="H423" i="6" s="1"/>
  <c r="F373" i="6"/>
  <c r="E373" i="6"/>
  <c r="J372" i="6"/>
  <c r="G372" i="6"/>
  <c r="E372" i="6"/>
  <c r="J371" i="6"/>
  <c r="H371" i="6"/>
  <c r="G371" i="6"/>
  <c r="F371" i="6"/>
  <c r="E371" i="6"/>
  <c r="J370" i="6"/>
  <c r="G370" i="6"/>
  <c r="H370" i="6" s="1"/>
  <c r="E370" i="6"/>
  <c r="F370" i="6" s="1"/>
  <c r="J369" i="6"/>
  <c r="H369" i="6"/>
  <c r="G369" i="6"/>
  <c r="E369" i="6"/>
  <c r="J368" i="6"/>
  <c r="G368" i="6"/>
  <c r="E368" i="6"/>
  <c r="F368" i="6" s="1"/>
  <c r="J367" i="6"/>
  <c r="G367" i="6"/>
  <c r="E367" i="6"/>
  <c r="F417" i="6" s="1"/>
  <c r="J366" i="6"/>
  <c r="G366" i="6"/>
  <c r="H366" i="6" s="1"/>
  <c r="E366" i="6"/>
  <c r="J365" i="6"/>
  <c r="H365" i="6"/>
  <c r="G365" i="6"/>
  <c r="H415" i="6" s="1"/>
  <c r="F365" i="6"/>
  <c r="E365" i="6"/>
  <c r="J364" i="6"/>
  <c r="G364" i="6"/>
  <c r="E364" i="6"/>
  <c r="J363" i="6"/>
  <c r="H363" i="6"/>
  <c r="G363" i="6"/>
  <c r="F363" i="6"/>
  <c r="E363" i="6"/>
  <c r="J362" i="6"/>
  <c r="G362" i="6"/>
  <c r="H362" i="6" s="1"/>
  <c r="E362" i="6"/>
  <c r="F362" i="6" s="1"/>
  <c r="J361" i="6"/>
  <c r="H361" i="6"/>
  <c r="G361" i="6"/>
  <c r="E361" i="6"/>
  <c r="J360" i="6"/>
  <c r="G360" i="6"/>
  <c r="E360" i="6"/>
  <c r="F360" i="6" s="1"/>
  <c r="J359" i="6"/>
  <c r="G359" i="6"/>
  <c r="E359" i="6"/>
  <c r="F409" i="6" s="1"/>
  <c r="J358" i="6"/>
  <c r="G358" i="6"/>
  <c r="H358" i="6" s="1"/>
  <c r="E358" i="6"/>
  <c r="J357" i="6"/>
  <c r="H357" i="6"/>
  <c r="G357" i="6"/>
  <c r="H407" i="6" s="1"/>
  <c r="F357" i="6"/>
  <c r="E357" i="6"/>
  <c r="J356" i="6"/>
  <c r="G356" i="6"/>
  <c r="E356" i="6"/>
  <c r="J355" i="6"/>
  <c r="H355" i="6"/>
  <c r="G355" i="6"/>
  <c r="F355" i="6"/>
  <c r="E355" i="6"/>
  <c r="J354" i="6"/>
  <c r="G354" i="6"/>
  <c r="E354" i="6"/>
  <c r="J353" i="6"/>
  <c r="H353" i="6"/>
  <c r="G353" i="6"/>
  <c r="E353" i="6"/>
  <c r="J352" i="6"/>
  <c r="G352" i="6"/>
  <c r="E352" i="6"/>
  <c r="J351" i="6"/>
  <c r="G351" i="6"/>
  <c r="E351" i="6"/>
  <c r="F401" i="6" s="1"/>
  <c r="J350" i="6"/>
  <c r="G350" i="6"/>
  <c r="E350" i="6"/>
  <c r="J349" i="6"/>
  <c r="H349" i="6"/>
  <c r="G349" i="6"/>
  <c r="H399" i="6" s="1"/>
  <c r="F349" i="6"/>
  <c r="E349" i="6"/>
  <c r="J348" i="6"/>
  <c r="G348" i="6"/>
  <c r="E348" i="6"/>
  <c r="J347" i="6"/>
  <c r="H347" i="6"/>
  <c r="G347" i="6"/>
  <c r="F347" i="6"/>
  <c r="E347" i="6"/>
  <c r="J346" i="6"/>
  <c r="G346" i="6"/>
  <c r="H346" i="6" s="1"/>
  <c r="E346" i="6"/>
  <c r="F346" i="6" s="1"/>
  <c r="J345" i="6"/>
  <c r="H345" i="6"/>
  <c r="G345" i="6"/>
  <c r="E345" i="6"/>
  <c r="J344" i="6"/>
  <c r="H344" i="6"/>
  <c r="G344" i="6"/>
  <c r="E344" i="6"/>
  <c r="F344" i="6" s="1"/>
  <c r="J343" i="6"/>
  <c r="G343" i="6"/>
  <c r="E343" i="6"/>
  <c r="F393" i="6" s="1"/>
  <c r="J342" i="6"/>
  <c r="G342" i="6"/>
  <c r="H342" i="6" s="1"/>
  <c r="E342" i="6"/>
  <c r="J341" i="6"/>
  <c r="H341" i="6"/>
  <c r="G341" i="6"/>
  <c r="H391" i="6" s="1"/>
  <c r="F341" i="6"/>
  <c r="E341" i="6"/>
  <c r="J340" i="6"/>
  <c r="G340" i="6"/>
  <c r="H340" i="6" s="1"/>
  <c r="E340" i="6"/>
  <c r="J339" i="6"/>
  <c r="H339" i="6"/>
  <c r="G339" i="6"/>
  <c r="F339" i="6"/>
  <c r="E339" i="6"/>
  <c r="J338" i="6"/>
  <c r="G338" i="6"/>
  <c r="E338" i="6"/>
  <c r="F338" i="6" s="1"/>
  <c r="J337" i="6"/>
  <c r="H337" i="6"/>
  <c r="G337" i="6"/>
  <c r="E337" i="6"/>
  <c r="J336" i="6"/>
  <c r="G336" i="6"/>
  <c r="E336" i="6"/>
  <c r="F336" i="6" s="1"/>
  <c r="J335" i="6"/>
  <c r="G335" i="6"/>
  <c r="E335" i="6"/>
  <c r="F385" i="6" s="1"/>
  <c r="J334" i="6"/>
  <c r="G334" i="6"/>
  <c r="E334" i="6"/>
  <c r="J333" i="6"/>
  <c r="H333" i="6"/>
  <c r="G333" i="6"/>
  <c r="H383" i="6" s="1"/>
  <c r="F333" i="6"/>
  <c r="E333" i="6"/>
  <c r="J332" i="6"/>
  <c r="G332" i="6"/>
  <c r="E332" i="6"/>
  <c r="J331" i="6"/>
  <c r="H331" i="6"/>
  <c r="G331" i="6"/>
  <c r="F331" i="6"/>
  <c r="E331" i="6"/>
  <c r="J330" i="6"/>
  <c r="G330" i="6"/>
  <c r="E330" i="6"/>
  <c r="F330" i="6" s="1"/>
  <c r="J329" i="6"/>
  <c r="H329" i="6"/>
  <c r="G329" i="6"/>
  <c r="E329" i="6"/>
  <c r="J328" i="6"/>
  <c r="G328" i="6"/>
  <c r="E328" i="6"/>
  <c r="F328" i="6" s="1"/>
  <c r="J327" i="6"/>
  <c r="G327" i="6"/>
  <c r="E327" i="6"/>
  <c r="F377" i="6" s="1"/>
  <c r="J326" i="6"/>
  <c r="G326" i="6"/>
  <c r="E326" i="6"/>
  <c r="J325" i="6"/>
  <c r="H325" i="6"/>
  <c r="G325" i="6"/>
  <c r="H375" i="6" s="1"/>
  <c r="F325" i="6"/>
  <c r="E325" i="6"/>
  <c r="J324" i="6"/>
  <c r="G324" i="6"/>
  <c r="E324" i="6"/>
  <c r="J323" i="6"/>
  <c r="H323" i="6"/>
  <c r="G323" i="6"/>
  <c r="F323" i="6"/>
  <c r="E323" i="6"/>
  <c r="J322" i="6"/>
  <c r="G322" i="6"/>
  <c r="E322" i="6"/>
  <c r="J321" i="6"/>
  <c r="H321" i="6"/>
  <c r="G321" i="6"/>
  <c r="E321" i="6"/>
  <c r="J320" i="6"/>
  <c r="G320" i="6"/>
  <c r="E320" i="6"/>
  <c r="J319" i="6"/>
  <c r="G319" i="6"/>
  <c r="E319" i="6"/>
  <c r="F369" i="6" s="1"/>
  <c r="J318" i="6"/>
  <c r="G318" i="6"/>
  <c r="E318" i="6"/>
  <c r="J317" i="6"/>
  <c r="H317" i="6"/>
  <c r="G317" i="6"/>
  <c r="H367" i="6" s="1"/>
  <c r="F317" i="6"/>
  <c r="E317" i="6"/>
  <c r="J316" i="6"/>
  <c r="G316" i="6"/>
  <c r="E316" i="6"/>
  <c r="J315" i="6"/>
  <c r="H315" i="6"/>
  <c r="G315" i="6"/>
  <c r="F315" i="6"/>
  <c r="E315" i="6"/>
  <c r="J314" i="6"/>
  <c r="G314" i="6"/>
  <c r="H314" i="6" s="1"/>
  <c r="E314" i="6"/>
  <c r="F314" i="6" s="1"/>
  <c r="J313" i="6"/>
  <c r="H313" i="6"/>
  <c r="G313" i="6"/>
  <c r="E313" i="6"/>
  <c r="J312" i="6"/>
  <c r="H312" i="6"/>
  <c r="G312" i="6"/>
  <c r="E312" i="6"/>
  <c r="F312" i="6" s="1"/>
  <c r="J311" i="6"/>
  <c r="G311" i="6"/>
  <c r="E311" i="6"/>
  <c r="F361" i="6" s="1"/>
  <c r="J310" i="6"/>
  <c r="G310" i="6"/>
  <c r="H310" i="6" s="1"/>
  <c r="E310" i="6"/>
  <c r="J309" i="6"/>
  <c r="H309" i="6"/>
  <c r="G309" i="6"/>
  <c r="H359" i="6" s="1"/>
  <c r="F309" i="6"/>
  <c r="E309" i="6"/>
  <c r="J308" i="6"/>
  <c r="G308" i="6"/>
  <c r="H308" i="6" s="1"/>
  <c r="E308" i="6"/>
  <c r="J307" i="6"/>
  <c r="H307" i="6"/>
  <c r="G307" i="6"/>
  <c r="F307" i="6"/>
  <c r="E307" i="6"/>
  <c r="J306" i="6"/>
  <c r="G306" i="6"/>
  <c r="H306" i="6" s="1"/>
  <c r="E306" i="6"/>
  <c r="F306" i="6" s="1"/>
  <c r="J305" i="6"/>
  <c r="H305" i="6"/>
  <c r="G305" i="6"/>
  <c r="F305" i="6"/>
  <c r="E305" i="6"/>
  <c r="J304" i="6"/>
  <c r="G304" i="6"/>
  <c r="H304" i="6" s="1"/>
  <c r="E304" i="6"/>
  <c r="F304" i="6" s="1"/>
  <c r="J303" i="6"/>
  <c r="G303" i="6"/>
  <c r="E303" i="6"/>
  <c r="F353" i="6" s="1"/>
  <c r="J302" i="6"/>
  <c r="G302" i="6"/>
  <c r="H302" i="6" s="1"/>
  <c r="E302" i="6"/>
  <c r="F302" i="6" s="1"/>
  <c r="J301" i="6"/>
  <c r="G301" i="6"/>
  <c r="H351" i="6" s="1"/>
  <c r="F301" i="6"/>
  <c r="E301" i="6"/>
  <c r="J300" i="6"/>
  <c r="G300" i="6"/>
  <c r="H300" i="6" s="1"/>
  <c r="E300" i="6"/>
  <c r="F300" i="6" s="1"/>
  <c r="J299" i="6"/>
  <c r="H299" i="6"/>
  <c r="G299" i="6"/>
  <c r="F299" i="6"/>
  <c r="E299" i="6"/>
  <c r="J298" i="6"/>
  <c r="G298" i="6"/>
  <c r="H298" i="6" s="1"/>
  <c r="F298" i="6"/>
  <c r="E298" i="6"/>
  <c r="J297" i="6"/>
  <c r="H297" i="6"/>
  <c r="G297" i="6"/>
  <c r="E297" i="6"/>
  <c r="J296" i="6"/>
  <c r="H296" i="6"/>
  <c r="G296" i="6"/>
  <c r="E296" i="6"/>
  <c r="F296" i="6" s="1"/>
  <c r="J295" i="6"/>
  <c r="H295" i="6"/>
  <c r="G295" i="6"/>
  <c r="E295" i="6"/>
  <c r="F345" i="6" s="1"/>
  <c r="J294" i="6"/>
  <c r="G294" i="6"/>
  <c r="E294" i="6"/>
  <c r="F294" i="6" s="1"/>
  <c r="J293" i="6"/>
  <c r="G293" i="6"/>
  <c r="H343" i="6" s="1"/>
  <c r="F293" i="6"/>
  <c r="E293" i="6"/>
  <c r="J292" i="6"/>
  <c r="G292" i="6"/>
  <c r="E292" i="6"/>
  <c r="J291" i="6"/>
  <c r="H291" i="6"/>
  <c r="G291" i="6"/>
  <c r="F291" i="6"/>
  <c r="E291" i="6"/>
  <c r="J290" i="6"/>
  <c r="G290" i="6"/>
  <c r="E290" i="6"/>
  <c r="J289" i="6"/>
  <c r="H289" i="6"/>
  <c r="G289" i="6"/>
  <c r="F289" i="6"/>
  <c r="E289" i="6"/>
  <c r="J288" i="6"/>
  <c r="G288" i="6"/>
  <c r="H288" i="6" s="1"/>
  <c r="E288" i="6"/>
  <c r="J287" i="6"/>
  <c r="G287" i="6"/>
  <c r="F287" i="6"/>
  <c r="E287" i="6"/>
  <c r="F337" i="6" s="1"/>
  <c r="J286" i="6"/>
  <c r="G286" i="6"/>
  <c r="H336" i="6" s="1"/>
  <c r="E286" i="6"/>
  <c r="J285" i="6"/>
  <c r="G285" i="6"/>
  <c r="H335" i="6" s="1"/>
  <c r="F285" i="6"/>
  <c r="E285" i="6"/>
  <c r="J284" i="6"/>
  <c r="G284" i="6"/>
  <c r="E284" i="6"/>
  <c r="F284" i="6" s="1"/>
  <c r="J283" i="6"/>
  <c r="H283" i="6"/>
  <c r="G283" i="6"/>
  <c r="F283" i="6"/>
  <c r="E283" i="6"/>
  <c r="J282" i="6"/>
  <c r="G282" i="6"/>
  <c r="H282" i="6" s="1"/>
  <c r="E282" i="6"/>
  <c r="F282" i="6" s="1"/>
  <c r="J281" i="6"/>
  <c r="H281" i="6"/>
  <c r="G281" i="6"/>
  <c r="E281" i="6"/>
  <c r="J280" i="6"/>
  <c r="G280" i="6"/>
  <c r="H280" i="6" s="1"/>
  <c r="E280" i="6"/>
  <c r="J279" i="6"/>
  <c r="H279" i="6"/>
  <c r="G279" i="6"/>
  <c r="E279" i="6"/>
  <c r="F329" i="6" s="1"/>
  <c r="J278" i="6"/>
  <c r="G278" i="6"/>
  <c r="H278" i="6" s="1"/>
  <c r="E278" i="6"/>
  <c r="J277" i="6"/>
  <c r="H277" i="6"/>
  <c r="G277" i="6"/>
  <c r="H327" i="6" s="1"/>
  <c r="F277" i="6"/>
  <c r="E277" i="6"/>
  <c r="J276" i="6"/>
  <c r="G276" i="6"/>
  <c r="H276" i="6" s="1"/>
  <c r="E276" i="6"/>
  <c r="J275" i="6"/>
  <c r="H275" i="6"/>
  <c r="G275" i="6"/>
  <c r="F275" i="6"/>
  <c r="E275" i="6"/>
  <c r="J274" i="6"/>
  <c r="G274" i="6"/>
  <c r="H274" i="6" s="1"/>
  <c r="E274" i="6"/>
  <c r="F274" i="6" s="1"/>
  <c r="J273" i="6"/>
  <c r="H273" i="6"/>
  <c r="G273" i="6"/>
  <c r="F273" i="6"/>
  <c r="E273" i="6"/>
  <c r="J272" i="6"/>
  <c r="G272" i="6"/>
  <c r="H272" i="6" s="1"/>
  <c r="E272" i="6"/>
  <c r="F272" i="6" s="1"/>
  <c r="J271" i="6"/>
  <c r="G271" i="6"/>
  <c r="E271" i="6"/>
  <c r="F321" i="6" s="1"/>
  <c r="J270" i="6"/>
  <c r="G270" i="6"/>
  <c r="H270" i="6" s="1"/>
  <c r="E270" i="6"/>
  <c r="F270" i="6" s="1"/>
  <c r="J269" i="6"/>
  <c r="G269" i="6"/>
  <c r="H319" i="6" s="1"/>
  <c r="F269" i="6"/>
  <c r="E269" i="6"/>
  <c r="J268" i="6"/>
  <c r="G268" i="6"/>
  <c r="H268" i="6" s="1"/>
  <c r="E268" i="6"/>
  <c r="F268" i="6" s="1"/>
  <c r="J267" i="6"/>
  <c r="H267" i="6"/>
  <c r="G267" i="6"/>
  <c r="F267" i="6"/>
  <c r="E267" i="6"/>
  <c r="J266" i="6"/>
  <c r="G266" i="6"/>
  <c r="H266" i="6" s="1"/>
  <c r="F266" i="6"/>
  <c r="E266" i="6"/>
  <c r="J265" i="6"/>
  <c r="H265" i="6"/>
  <c r="G265" i="6"/>
  <c r="F265" i="6"/>
  <c r="E265" i="6"/>
  <c r="J264" i="6"/>
  <c r="H264" i="6"/>
  <c r="G264" i="6"/>
  <c r="E264" i="6"/>
  <c r="F264" i="6" s="1"/>
  <c r="J263" i="6"/>
  <c r="H263" i="6"/>
  <c r="G263" i="6"/>
  <c r="E263" i="6"/>
  <c r="F313" i="6" s="1"/>
  <c r="J262" i="6"/>
  <c r="G262" i="6"/>
  <c r="E262" i="6"/>
  <c r="F262" i="6" s="1"/>
  <c r="J261" i="6"/>
  <c r="G261" i="6"/>
  <c r="H311" i="6" s="1"/>
  <c r="F261" i="6"/>
  <c r="E261" i="6"/>
  <c r="J260" i="6"/>
  <c r="G260" i="6"/>
  <c r="E260" i="6"/>
  <c r="J259" i="6"/>
  <c r="H259" i="6"/>
  <c r="G259" i="6"/>
  <c r="F259" i="6"/>
  <c r="E259" i="6"/>
  <c r="J258" i="6"/>
  <c r="G258" i="6"/>
  <c r="E258" i="6"/>
  <c r="J257" i="6"/>
  <c r="H257" i="6"/>
  <c r="G257" i="6"/>
  <c r="F257" i="6"/>
  <c r="E257" i="6"/>
  <c r="J256" i="6"/>
  <c r="G256" i="6"/>
  <c r="H256" i="6" s="1"/>
  <c r="E256" i="6"/>
  <c r="J255" i="6"/>
  <c r="G255" i="6"/>
  <c r="F255" i="6"/>
  <c r="E255" i="6"/>
  <c r="J254" i="6"/>
  <c r="G254" i="6"/>
  <c r="E254" i="6"/>
  <c r="J253" i="6"/>
  <c r="G253" i="6"/>
  <c r="H303" i="6" s="1"/>
  <c r="F253" i="6"/>
  <c r="E253" i="6"/>
  <c r="J252" i="6"/>
  <c r="G252" i="6"/>
  <c r="E252" i="6"/>
  <c r="F252" i="6" s="1"/>
  <c r="J251" i="6"/>
  <c r="H251" i="6"/>
  <c r="G251" i="6"/>
  <c r="F251" i="6"/>
  <c r="E251" i="6"/>
  <c r="J250" i="6"/>
  <c r="G250" i="6"/>
  <c r="H250" i="6" s="1"/>
  <c r="E250" i="6"/>
  <c r="F250" i="6" s="1"/>
  <c r="J249" i="6"/>
  <c r="H249" i="6"/>
  <c r="G249" i="6"/>
  <c r="E249" i="6"/>
  <c r="J248" i="6"/>
  <c r="G248" i="6"/>
  <c r="H248" i="6" s="1"/>
  <c r="E248" i="6"/>
  <c r="J247" i="6"/>
  <c r="H247" i="6"/>
  <c r="G247" i="6"/>
  <c r="E247" i="6"/>
  <c r="F247" i="6" s="1"/>
  <c r="J246" i="6"/>
  <c r="G246" i="6"/>
  <c r="H246" i="6" s="1"/>
  <c r="E246" i="6"/>
  <c r="J245" i="6"/>
  <c r="H245" i="6"/>
  <c r="G245" i="6"/>
  <c r="F245" i="6"/>
  <c r="E245" i="6"/>
  <c r="J244" i="6"/>
  <c r="G244" i="6"/>
  <c r="H244" i="6" s="1"/>
  <c r="E244" i="6"/>
  <c r="J243" i="6"/>
  <c r="H243" i="6"/>
  <c r="G243" i="6"/>
  <c r="F243" i="6"/>
  <c r="E243" i="6"/>
  <c r="J242" i="6"/>
  <c r="G242" i="6"/>
  <c r="H242" i="6" s="1"/>
  <c r="E242" i="6"/>
  <c r="F242" i="6" s="1"/>
  <c r="J241" i="6"/>
  <c r="H241" i="6"/>
  <c r="G241" i="6"/>
  <c r="F241" i="6"/>
  <c r="E241" i="6"/>
  <c r="J240" i="6"/>
  <c r="G240" i="6"/>
  <c r="H240" i="6" s="1"/>
  <c r="E240" i="6"/>
  <c r="F240" i="6" s="1"/>
  <c r="J239" i="6"/>
  <c r="G239" i="6"/>
  <c r="E239" i="6"/>
  <c r="F239" i="6" s="1"/>
  <c r="J238" i="6"/>
  <c r="G238" i="6"/>
  <c r="H238" i="6" s="1"/>
  <c r="E238" i="6"/>
  <c r="F238" i="6" s="1"/>
  <c r="J237" i="6"/>
  <c r="G237" i="6"/>
  <c r="H237" i="6" s="1"/>
  <c r="F237" i="6"/>
  <c r="E237" i="6"/>
  <c r="J236" i="6"/>
  <c r="G236" i="6"/>
  <c r="H236" i="6" s="1"/>
  <c r="E236" i="6"/>
  <c r="F236" i="6" s="1"/>
  <c r="J235" i="6"/>
  <c r="H235" i="6"/>
  <c r="G235" i="6"/>
  <c r="F235" i="6"/>
  <c r="E235" i="6"/>
  <c r="J234" i="6"/>
  <c r="G234" i="6"/>
  <c r="H234" i="6" s="1"/>
  <c r="F234" i="6"/>
  <c r="E234" i="6"/>
  <c r="J233" i="6"/>
  <c r="H233" i="6"/>
  <c r="G233" i="6"/>
  <c r="F233" i="6"/>
  <c r="E233" i="6"/>
  <c r="J232" i="6"/>
  <c r="H232" i="6"/>
  <c r="G232" i="6"/>
  <c r="E232" i="6"/>
  <c r="F232" i="6" s="1"/>
  <c r="J231" i="6"/>
  <c r="H231" i="6"/>
  <c r="G231" i="6"/>
  <c r="E231" i="6"/>
  <c r="F281" i="6" s="1"/>
  <c r="J230" i="6"/>
  <c r="G230" i="6"/>
  <c r="E230" i="6"/>
  <c r="F230" i="6" s="1"/>
  <c r="J229" i="6"/>
  <c r="G229" i="6"/>
  <c r="H229" i="6" s="1"/>
  <c r="F229" i="6"/>
  <c r="E229" i="6"/>
  <c r="J228" i="6"/>
  <c r="G228" i="6"/>
  <c r="E228" i="6"/>
  <c r="J227" i="6"/>
  <c r="H227" i="6"/>
  <c r="G227" i="6"/>
  <c r="F227" i="6"/>
  <c r="E227" i="6"/>
  <c r="J226" i="6"/>
  <c r="G226" i="6"/>
  <c r="E226" i="6"/>
  <c r="J225" i="6"/>
  <c r="H225" i="6"/>
  <c r="G225" i="6"/>
  <c r="F225" i="6"/>
  <c r="E225" i="6"/>
  <c r="J224" i="6"/>
  <c r="G224" i="6"/>
  <c r="H224" i="6" s="1"/>
  <c r="E224" i="6"/>
  <c r="J223" i="6"/>
  <c r="G223" i="6"/>
  <c r="F223" i="6"/>
  <c r="E223" i="6"/>
  <c r="J222" i="6"/>
  <c r="G222" i="6"/>
  <c r="E222" i="6"/>
  <c r="J221" i="6"/>
  <c r="G221" i="6"/>
  <c r="H271" i="6" s="1"/>
  <c r="F221" i="6"/>
  <c r="E221" i="6"/>
  <c r="J220" i="6"/>
  <c r="G220" i="6"/>
  <c r="E220" i="6"/>
  <c r="F220" i="6" s="1"/>
  <c r="J219" i="6"/>
  <c r="H219" i="6"/>
  <c r="G219" i="6"/>
  <c r="F219" i="6"/>
  <c r="E219" i="6"/>
  <c r="J218" i="6"/>
  <c r="G218" i="6"/>
  <c r="H218" i="6" s="1"/>
  <c r="E218" i="6"/>
  <c r="F218" i="6" s="1"/>
  <c r="J217" i="6"/>
  <c r="H217" i="6"/>
  <c r="G217" i="6"/>
  <c r="E217" i="6"/>
  <c r="J216" i="6"/>
  <c r="G216" i="6"/>
  <c r="H216" i="6" s="1"/>
  <c r="E216" i="6"/>
  <c r="J215" i="6"/>
  <c r="H215" i="6"/>
  <c r="G215" i="6"/>
  <c r="E215" i="6"/>
  <c r="F215" i="6" s="1"/>
  <c r="J214" i="6"/>
  <c r="G214" i="6"/>
  <c r="H214" i="6" s="1"/>
  <c r="E214" i="6"/>
  <c r="J213" i="6"/>
  <c r="H213" i="6"/>
  <c r="G213" i="6"/>
  <c r="F213" i="6"/>
  <c r="E213" i="6"/>
  <c r="J212" i="6"/>
  <c r="G212" i="6"/>
  <c r="H212" i="6" s="1"/>
  <c r="E212" i="6"/>
  <c r="J211" i="6"/>
  <c r="H211" i="6"/>
  <c r="G211" i="6"/>
  <c r="F211" i="6"/>
  <c r="E211" i="6"/>
  <c r="J210" i="6"/>
  <c r="G210" i="6"/>
  <c r="H210" i="6" s="1"/>
  <c r="E210" i="6"/>
  <c r="F210" i="6" s="1"/>
  <c r="J209" i="6"/>
  <c r="H209" i="6"/>
  <c r="G209" i="6"/>
  <c r="F209" i="6"/>
  <c r="E209" i="6"/>
  <c r="J208" i="6"/>
  <c r="G208" i="6"/>
  <c r="H208" i="6" s="1"/>
  <c r="E208" i="6"/>
  <c r="F208" i="6" s="1"/>
  <c r="J207" i="6"/>
  <c r="G207" i="6"/>
  <c r="E207" i="6"/>
  <c r="F207" i="6" s="1"/>
  <c r="J206" i="6"/>
  <c r="G206" i="6"/>
  <c r="H206" i="6" s="1"/>
  <c r="E206" i="6"/>
  <c r="F206" i="6" s="1"/>
  <c r="J205" i="6"/>
  <c r="G205" i="6"/>
  <c r="H205" i="6" s="1"/>
  <c r="F205" i="6"/>
  <c r="E205" i="6"/>
  <c r="J204" i="6"/>
  <c r="G204" i="6"/>
  <c r="H204" i="6" s="1"/>
  <c r="E204" i="6"/>
  <c r="F204" i="6" s="1"/>
  <c r="J203" i="6"/>
  <c r="H203" i="6"/>
  <c r="G203" i="6"/>
  <c r="F203" i="6"/>
  <c r="E203" i="6"/>
  <c r="J202" i="6"/>
  <c r="G202" i="6"/>
  <c r="H202" i="6" s="1"/>
  <c r="F202" i="6"/>
  <c r="E202" i="6"/>
  <c r="J201" i="6"/>
  <c r="H201" i="6"/>
  <c r="G201" i="6"/>
  <c r="F201" i="6"/>
  <c r="E201" i="6"/>
  <c r="J200" i="6"/>
  <c r="H200" i="6"/>
  <c r="G200" i="6"/>
  <c r="E200" i="6"/>
  <c r="F200" i="6" s="1"/>
  <c r="J199" i="6"/>
  <c r="H199" i="6"/>
  <c r="G199" i="6"/>
  <c r="E199" i="6"/>
  <c r="F249" i="6" s="1"/>
  <c r="J198" i="6"/>
  <c r="G198" i="6"/>
  <c r="E198" i="6"/>
  <c r="F198" i="6" s="1"/>
  <c r="J197" i="6"/>
  <c r="G197" i="6"/>
  <c r="H197" i="6" s="1"/>
  <c r="F197" i="6"/>
  <c r="E197" i="6"/>
  <c r="J196" i="6"/>
  <c r="G196" i="6"/>
  <c r="E196" i="6"/>
  <c r="J195" i="6"/>
  <c r="H195" i="6"/>
  <c r="G195" i="6"/>
  <c r="F195" i="6"/>
  <c r="E195" i="6"/>
  <c r="J194" i="6"/>
  <c r="G194" i="6"/>
  <c r="E194" i="6"/>
  <c r="J193" i="6"/>
  <c r="H193" i="6"/>
  <c r="G193" i="6"/>
  <c r="F193" i="6"/>
  <c r="E193" i="6"/>
  <c r="J192" i="6"/>
  <c r="G192" i="6"/>
  <c r="H192" i="6" s="1"/>
  <c r="E192" i="6"/>
  <c r="F192" i="6" s="1"/>
  <c r="J191" i="6"/>
  <c r="G191" i="6"/>
  <c r="F191" i="6"/>
  <c r="E191" i="6"/>
  <c r="J190" i="6"/>
  <c r="G190" i="6"/>
  <c r="H190" i="6" s="1"/>
  <c r="E190" i="6"/>
  <c r="F190" i="6" s="1"/>
  <c r="J189" i="6"/>
  <c r="G189" i="6"/>
  <c r="H239" i="6" s="1"/>
  <c r="F189" i="6"/>
  <c r="E189" i="6"/>
  <c r="J188" i="6"/>
  <c r="G188" i="6"/>
  <c r="H188" i="6" s="1"/>
  <c r="E188" i="6"/>
  <c r="J187" i="6"/>
  <c r="G187" i="6"/>
  <c r="F187" i="6"/>
  <c r="E187" i="6"/>
  <c r="J186" i="6"/>
  <c r="G186" i="6"/>
  <c r="E186" i="6"/>
  <c r="F186" i="6" s="1"/>
  <c r="J185" i="6"/>
  <c r="H185" i="6"/>
  <c r="G185" i="6"/>
  <c r="E185" i="6"/>
  <c r="J184" i="6"/>
  <c r="G184" i="6"/>
  <c r="H184" i="6" s="1"/>
  <c r="E184" i="6"/>
  <c r="J183" i="6"/>
  <c r="H183" i="6"/>
  <c r="G183" i="6"/>
  <c r="E183" i="6"/>
  <c r="F183" i="6" s="1"/>
  <c r="J182" i="6"/>
  <c r="G182" i="6"/>
  <c r="E182" i="6"/>
  <c r="J181" i="6"/>
  <c r="H181" i="6"/>
  <c r="G181" i="6"/>
  <c r="E181" i="6"/>
  <c r="J180" i="6"/>
  <c r="G180" i="6"/>
  <c r="E180" i="6"/>
  <c r="J179" i="6"/>
  <c r="H179" i="6"/>
  <c r="G179" i="6"/>
  <c r="F179" i="6"/>
  <c r="E179" i="6"/>
  <c r="J178" i="6"/>
  <c r="G178" i="6"/>
  <c r="E178" i="6"/>
  <c r="J177" i="6"/>
  <c r="H177" i="6"/>
  <c r="G177" i="6"/>
  <c r="E177" i="6"/>
  <c r="J176" i="6"/>
  <c r="G176" i="6"/>
  <c r="H176" i="6" s="1"/>
  <c r="E176" i="6"/>
  <c r="F176" i="6" s="1"/>
  <c r="J175" i="6"/>
  <c r="G175" i="6"/>
  <c r="E175" i="6"/>
  <c r="F175" i="6" s="1"/>
  <c r="J174" i="6"/>
  <c r="G174" i="6"/>
  <c r="H174" i="6" s="1"/>
  <c r="E174" i="6"/>
  <c r="F174" i="6" s="1"/>
  <c r="J173" i="6"/>
  <c r="G173" i="6"/>
  <c r="H173" i="6" s="1"/>
  <c r="E173" i="6"/>
  <c r="J172" i="6"/>
  <c r="G172" i="6"/>
  <c r="H172" i="6" s="1"/>
  <c r="E172" i="6"/>
  <c r="F172" i="6" s="1"/>
  <c r="J171" i="6"/>
  <c r="H171" i="6"/>
  <c r="G171" i="6"/>
  <c r="F171" i="6"/>
  <c r="E171" i="6"/>
  <c r="J170" i="6"/>
  <c r="G170" i="6"/>
  <c r="H170" i="6" s="1"/>
  <c r="F170" i="6"/>
  <c r="E170" i="6"/>
  <c r="J169" i="6"/>
  <c r="H169" i="6"/>
  <c r="G169" i="6"/>
  <c r="F169" i="6"/>
  <c r="E169" i="6"/>
  <c r="J168" i="6"/>
  <c r="H168" i="6"/>
  <c r="G168" i="6"/>
  <c r="E168" i="6"/>
  <c r="J167" i="6"/>
  <c r="G167" i="6"/>
  <c r="E167" i="6"/>
  <c r="F217" i="6" s="1"/>
  <c r="J166" i="6"/>
  <c r="G166" i="6"/>
  <c r="E166" i="6"/>
  <c r="F166" i="6" s="1"/>
  <c r="J165" i="6"/>
  <c r="G165" i="6"/>
  <c r="H165" i="6" s="1"/>
  <c r="E165" i="6"/>
  <c r="J164" i="6"/>
  <c r="G164" i="6"/>
  <c r="E164" i="6"/>
  <c r="J163" i="6"/>
  <c r="H163" i="6"/>
  <c r="G163" i="6"/>
  <c r="F163" i="6"/>
  <c r="E163" i="6"/>
  <c r="J162" i="6"/>
  <c r="G162" i="6"/>
  <c r="E162" i="6"/>
  <c r="J161" i="6"/>
  <c r="H161" i="6"/>
  <c r="G161" i="6"/>
  <c r="F161" i="6"/>
  <c r="E161" i="6"/>
  <c r="J160" i="6"/>
  <c r="G160" i="6"/>
  <c r="H160" i="6" s="1"/>
  <c r="E160" i="6"/>
  <c r="F160" i="6" s="1"/>
  <c r="J159" i="6"/>
  <c r="G159" i="6"/>
  <c r="F159" i="6"/>
  <c r="E159" i="6"/>
  <c r="J158" i="6"/>
  <c r="G158" i="6"/>
  <c r="H158" i="6" s="1"/>
  <c r="E158" i="6"/>
  <c r="J157" i="6"/>
  <c r="G157" i="6"/>
  <c r="H207" i="6" s="1"/>
  <c r="E157" i="6"/>
  <c r="J156" i="6"/>
  <c r="G156" i="6"/>
  <c r="E156" i="6"/>
  <c r="J155" i="6"/>
  <c r="G155" i="6"/>
  <c r="F155" i="6"/>
  <c r="E155" i="6"/>
  <c r="J154" i="6"/>
  <c r="G154" i="6"/>
  <c r="E154" i="6"/>
  <c r="F154" i="6" s="1"/>
  <c r="J153" i="6"/>
  <c r="H153" i="6"/>
  <c r="G153" i="6"/>
  <c r="E153" i="6"/>
  <c r="J152" i="6"/>
  <c r="G152" i="6"/>
  <c r="H152" i="6" s="1"/>
  <c r="E152" i="6"/>
  <c r="J151" i="6"/>
  <c r="H151" i="6"/>
  <c r="G151" i="6"/>
  <c r="E151" i="6"/>
  <c r="F151" i="6" s="1"/>
  <c r="J150" i="6"/>
  <c r="G150" i="6"/>
  <c r="E150" i="6"/>
  <c r="J149" i="6"/>
  <c r="H149" i="6"/>
  <c r="G149" i="6"/>
  <c r="F149" i="6"/>
  <c r="E149" i="6"/>
  <c r="J148" i="6"/>
  <c r="G148" i="6"/>
  <c r="H148" i="6" s="1"/>
  <c r="E148" i="6"/>
  <c r="J147" i="6"/>
  <c r="H147" i="6"/>
  <c r="G147" i="6"/>
  <c r="E147" i="6"/>
  <c r="J146" i="6"/>
  <c r="G146" i="6"/>
  <c r="H146" i="6" s="1"/>
  <c r="E146" i="6"/>
  <c r="F146" i="6" s="1"/>
  <c r="J145" i="6"/>
  <c r="G145" i="6"/>
  <c r="F145" i="6"/>
  <c r="E145" i="6"/>
  <c r="J144" i="6"/>
  <c r="G144" i="6"/>
  <c r="H144" i="6" s="1"/>
  <c r="E144" i="6"/>
  <c r="F144" i="6" s="1"/>
  <c r="J143" i="6"/>
  <c r="G143" i="6"/>
  <c r="E143" i="6"/>
  <c r="F143" i="6" s="1"/>
  <c r="J142" i="6"/>
  <c r="G142" i="6"/>
  <c r="H142" i="6" s="1"/>
  <c r="F142" i="6"/>
  <c r="E142" i="6"/>
  <c r="J141" i="6"/>
  <c r="G141" i="6"/>
  <c r="H141" i="6" s="1"/>
  <c r="F141" i="6"/>
  <c r="E141" i="6"/>
  <c r="J140" i="6"/>
  <c r="H140" i="6"/>
  <c r="G140" i="6"/>
  <c r="E140" i="6"/>
  <c r="J139" i="6"/>
  <c r="G139" i="6"/>
  <c r="E139" i="6"/>
  <c r="F139" i="6" s="1"/>
  <c r="J138" i="6"/>
  <c r="G138" i="6"/>
  <c r="E138" i="6"/>
  <c r="F138" i="6" s="1"/>
  <c r="J137" i="6"/>
  <c r="G137" i="6"/>
  <c r="H187" i="6" s="1"/>
  <c r="E137" i="6"/>
  <c r="J136" i="6"/>
  <c r="G136" i="6"/>
  <c r="H136" i="6" s="1"/>
  <c r="E136" i="6"/>
  <c r="J135" i="6"/>
  <c r="G135" i="6"/>
  <c r="F135" i="6"/>
  <c r="E135" i="6"/>
  <c r="F185" i="6" s="1"/>
  <c r="J134" i="6"/>
  <c r="G134" i="6"/>
  <c r="E134" i="6"/>
  <c r="F134" i="6" s="1"/>
  <c r="J133" i="6"/>
  <c r="G133" i="6"/>
  <c r="H133" i="6" s="1"/>
  <c r="E133" i="6"/>
  <c r="J132" i="6"/>
  <c r="G132" i="6"/>
  <c r="H132" i="6" s="1"/>
  <c r="E132" i="6"/>
  <c r="J131" i="6"/>
  <c r="H131" i="6"/>
  <c r="G131" i="6"/>
  <c r="E131" i="6"/>
  <c r="F181" i="6" s="1"/>
  <c r="J130" i="6"/>
  <c r="G130" i="6"/>
  <c r="E130" i="6"/>
  <c r="J129" i="6"/>
  <c r="G129" i="6"/>
  <c r="E129" i="6"/>
  <c r="J128" i="6"/>
  <c r="G128" i="6"/>
  <c r="H128" i="6" s="1"/>
  <c r="E128" i="6"/>
  <c r="F128" i="6" s="1"/>
  <c r="J127" i="6"/>
  <c r="G127" i="6"/>
  <c r="E127" i="6"/>
  <c r="F177" i="6" s="1"/>
  <c r="J126" i="6"/>
  <c r="G126" i="6"/>
  <c r="H126" i="6" s="1"/>
  <c r="F126" i="6"/>
  <c r="E126" i="6"/>
  <c r="J125" i="6"/>
  <c r="G125" i="6"/>
  <c r="H175" i="6" s="1"/>
  <c r="E125" i="6"/>
  <c r="J124" i="6"/>
  <c r="H124" i="6"/>
  <c r="G124" i="6"/>
  <c r="E124" i="6"/>
  <c r="J123" i="6"/>
  <c r="G123" i="6"/>
  <c r="E123" i="6"/>
  <c r="F173" i="6" s="1"/>
  <c r="J122" i="6"/>
  <c r="G122" i="6"/>
  <c r="E122" i="6"/>
  <c r="F122" i="6" s="1"/>
  <c r="J121" i="6"/>
  <c r="H121" i="6"/>
  <c r="G121" i="6"/>
  <c r="F121" i="6"/>
  <c r="E121" i="6"/>
  <c r="J120" i="6"/>
  <c r="G120" i="6"/>
  <c r="H120" i="6" s="1"/>
  <c r="E120" i="6"/>
  <c r="J119" i="6"/>
  <c r="G119" i="6"/>
  <c r="F119" i="6"/>
  <c r="E119" i="6"/>
  <c r="J118" i="6"/>
  <c r="G118" i="6"/>
  <c r="E118" i="6"/>
  <c r="F118" i="6" s="1"/>
  <c r="J117" i="6"/>
  <c r="G117" i="6"/>
  <c r="F117" i="6"/>
  <c r="E117" i="6"/>
  <c r="J116" i="6"/>
  <c r="G116" i="6"/>
  <c r="H116" i="6" s="1"/>
  <c r="E116" i="6"/>
  <c r="J115" i="6"/>
  <c r="H115" i="6"/>
  <c r="G115" i="6"/>
  <c r="E115" i="6"/>
  <c r="J114" i="6"/>
  <c r="G114" i="6"/>
  <c r="H114" i="6" s="1"/>
  <c r="E114" i="6"/>
  <c r="F114" i="6" s="1"/>
  <c r="J113" i="6"/>
  <c r="G113" i="6"/>
  <c r="F113" i="6"/>
  <c r="E113" i="6"/>
  <c r="J112" i="6"/>
  <c r="G112" i="6"/>
  <c r="H112" i="6" s="1"/>
  <c r="E112" i="6"/>
  <c r="F112" i="6" s="1"/>
  <c r="J111" i="6"/>
  <c r="G111" i="6"/>
  <c r="E111" i="6"/>
  <c r="F111" i="6" s="1"/>
  <c r="J110" i="6"/>
  <c r="G110" i="6"/>
  <c r="H110" i="6" s="1"/>
  <c r="F110" i="6"/>
  <c r="E110" i="6"/>
  <c r="J109" i="6"/>
  <c r="H109" i="6"/>
  <c r="G109" i="6"/>
  <c r="H159" i="6" s="1"/>
  <c r="F109" i="6"/>
  <c r="E109" i="6"/>
  <c r="J108" i="6"/>
  <c r="H108" i="6"/>
  <c r="G108" i="6"/>
  <c r="E108" i="6"/>
  <c r="F108" i="6" s="1"/>
  <c r="J107" i="6"/>
  <c r="H107" i="6"/>
  <c r="G107" i="6"/>
  <c r="E107" i="6"/>
  <c r="F107" i="6" s="1"/>
  <c r="J106" i="6"/>
  <c r="G106" i="6"/>
  <c r="H106" i="6" s="1"/>
  <c r="E106" i="6"/>
  <c r="F106" i="6" s="1"/>
  <c r="J105" i="6"/>
  <c r="G105" i="6"/>
  <c r="E105" i="6"/>
  <c r="J104" i="6"/>
  <c r="G104" i="6"/>
  <c r="H104" i="6" s="1"/>
  <c r="E104" i="6"/>
  <c r="J103" i="6"/>
  <c r="H103" i="6"/>
  <c r="G103" i="6"/>
  <c r="E103" i="6"/>
  <c r="F153" i="6" s="1"/>
  <c r="J102" i="6"/>
  <c r="G102" i="6"/>
  <c r="H102" i="6" s="1"/>
  <c r="E102" i="6"/>
  <c r="F102" i="6" s="1"/>
  <c r="J101" i="6"/>
  <c r="G101" i="6"/>
  <c r="F101" i="6"/>
  <c r="E101" i="6"/>
  <c r="J100" i="6"/>
  <c r="G100" i="6"/>
  <c r="H100" i="6" s="1"/>
  <c r="F100" i="6"/>
  <c r="E100" i="6"/>
  <c r="J99" i="6"/>
  <c r="G99" i="6"/>
  <c r="F99" i="6"/>
  <c r="E99" i="6"/>
  <c r="J98" i="6"/>
  <c r="H98" i="6"/>
  <c r="G98" i="6"/>
  <c r="E98" i="6"/>
  <c r="F98" i="6" s="1"/>
  <c r="J97" i="6"/>
  <c r="H97" i="6"/>
  <c r="G97" i="6"/>
  <c r="E97" i="6"/>
  <c r="J96" i="6"/>
  <c r="G96" i="6"/>
  <c r="H96" i="6" s="1"/>
  <c r="E96" i="6"/>
  <c r="J95" i="6"/>
  <c r="G95" i="6"/>
  <c r="H145" i="6" s="1"/>
  <c r="F95" i="6"/>
  <c r="E95" i="6"/>
  <c r="J94" i="6"/>
  <c r="G94" i="6"/>
  <c r="E94" i="6"/>
  <c r="F94" i="6" s="1"/>
  <c r="J93" i="6"/>
  <c r="G93" i="6"/>
  <c r="F93" i="6"/>
  <c r="E93" i="6"/>
  <c r="J92" i="6"/>
  <c r="G92" i="6"/>
  <c r="H92" i="6" s="1"/>
  <c r="E92" i="6"/>
  <c r="F92" i="6" s="1"/>
  <c r="J91" i="6"/>
  <c r="G91" i="6"/>
  <c r="F91" i="6"/>
  <c r="E91" i="6"/>
  <c r="J90" i="6"/>
  <c r="G90" i="6"/>
  <c r="H90" i="6" s="1"/>
  <c r="F90" i="6"/>
  <c r="E90" i="6"/>
  <c r="J89" i="6"/>
  <c r="G89" i="6"/>
  <c r="H139" i="6" s="1"/>
  <c r="F89" i="6"/>
  <c r="E89" i="6"/>
  <c r="J88" i="6"/>
  <c r="H88" i="6"/>
  <c r="G88" i="6"/>
  <c r="E88" i="6"/>
  <c r="J87" i="6"/>
  <c r="G87" i="6"/>
  <c r="H87" i="6" s="1"/>
  <c r="E87" i="6"/>
  <c r="F87" i="6" s="1"/>
  <c r="J86" i="6"/>
  <c r="G86" i="6"/>
  <c r="E86" i="6"/>
  <c r="F86" i="6" s="1"/>
  <c r="J85" i="6"/>
  <c r="G85" i="6"/>
  <c r="H135" i="6" s="1"/>
  <c r="F85" i="6"/>
  <c r="E85" i="6"/>
  <c r="J84" i="6"/>
  <c r="G84" i="6"/>
  <c r="H84" i="6" s="1"/>
  <c r="E84" i="6"/>
  <c r="F84" i="6" s="1"/>
  <c r="J83" i="6"/>
  <c r="H83" i="6"/>
  <c r="G83" i="6"/>
  <c r="F83" i="6"/>
  <c r="E83" i="6"/>
  <c r="F133" i="6" s="1"/>
  <c r="J82" i="6"/>
  <c r="G82" i="6"/>
  <c r="H82" i="6" s="1"/>
  <c r="E82" i="6"/>
  <c r="F82" i="6" s="1"/>
  <c r="J81" i="6"/>
  <c r="G81" i="6"/>
  <c r="E81" i="6"/>
  <c r="J80" i="6"/>
  <c r="G80" i="6"/>
  <c r="H80" i="6" s="1"/>
  <c r="E80" i="6"/>
  <c r="F80" i="6" s="1"/>
  <c r="J79" i="6"/>
  <c r="G79" i="6"/>
  <c r="H129" i="6" s="1"/>
  <c r="E79" i="6"/>
  <c r="F129" i="6" s="1"/>
  <c r="J78" i="6"/>
  <c r="G78" i="6"/>
  <c r="H78" i="6" s="1"/>
  <c r="F78" i="6"/>
  <c r="E78" i="6"/>
  <c r="J77" i="6"/>
  <c r="G77" i="6"/>
  <c r="H127" i="6" s="1"/>
  <c r="F77" i="6"/>
  <c r="E77" i="6"/>
  <c r="J76" i="6"/>
  <c r="H76" i="6"/>
  <c r="G76" i="6"/>
  <c r="E76" i="6"/>
  <c r="F76" i="6" s="1"/>
  <c r="J75" i="6"/>
  <c r="G75" i="6"/>
  <c r="E75" i="6"/>
  <c r="J74" i="6"/>
  <c r="G74" i="6"/>
  <c r="H74" i="6" s="1"/>
  <c r="E74" i="6"/>
  <c r="F74" i="6" s="1"/>
  <c r="J73" i="6"/>
  <c r="G73" i="6"/>
  <c r="E73" i="6"/>
  <c r="J72" i="6"/>
  <c r="G72" i="6"/>
  <c r="H72" i="6" s="1"/>
  <c r="E72" i="6"/>
  <c r="J71" i="6"/>
  <c r="H71" i="6"/>
  <c r="G71" i="6"/>
  <c r="E71" i="6"/>
  <c r="F71" i="6" s="1"/>
  <c r="J70" i="6"/>
  <c r="G70" i="6"/>
  <c r="H70" i="6" s="1"/>
  <c r="E70" i="6"/>
  <c r="F70" i="6" s="1"/>
  <c r="J69" i="6"/>
  <c r="G69" i="6"/>
  <c r="H119" i="6" s="1"/>
  <c r="F69" i="6"/>
  <c r="E69" i="6"/>
  <c r="J68" i="6"/>
  <c r="G68" i="6"/>
  <c r="H68" i="6" s="1"/>
  <c r="F68" i="6"/>
  <c r="E68" i="6"/>
  <c r="J67" i="6"/>
  <c r="G67" i="6"/>
  <c r="F67" i="6"/>
  <c r="E67" i="6"/>
  <c r="J66" i="6"/>
  <c r="H66" i="6"/>
  <c r="G66" i="6"/>
  <c r="E66" i="6"/>
  <c r="F66" i="6" s="1"/>
  <c r="J65" i="6"/>
  <c r="H65" i="6"/>
  <c r="G65" i="6"/>
  <c r="E65" i="6"/>
  <c r="F65" i="6" s="1"/>
  <c r="J64" i="6"/>
  <c r="G64" i="6"/>
  <c r="H64" i="6" s="1"/>
  <c r="E64" i="6"/>
  <c r="J63" i="6"/>
  <c r="G63" i="6"/>
  <c r="H113" i="6" s="1"/>
  <c r="F63" i="6"/>
  <c r="E63" i="6"/>
  <c r="J62" i="6"/>
  <c r="G62" i="6"/>
  <c r="E62" i="6"/>
  <c r="F62" i="6" s="1"/>
  <c r="J61" i="6"/>
  <c r="G61" i="6"/>
  <c r="F61" i="6"/>
  <c r="E61" i="6"/>
  <c r="J60" i="6"/>
  <c r="G60" i="6"/>
  <c r="H60" i="6" s="1"/>
  <c r="E60" i="6"/>
  <c r="F60" i="6" s="1"/>
  <c r="J59" i="6"/>
  <c r="G59" i="6"/>
  <c r="F59" i="6"/>
  <c r="E59" i="6"/>
  <c r="J58" i="6"/>
  <c r="G58" i="6"/>
  <c r="H58" i="6" s="1"/>
  <c r="F58" i="6"/>
  <c r="E58" i="6"/>
  <c r="J57" i="6"/>
  <c r="G57" i="6"/>
  <c r="F57" i="6"/>
  <c r="E57" i="6"/>
  <c r="J56" i="6"/>
  <c r="H56" i="6"/>
  <c r="G56" i="6"/>
  <c r="E56" i="6"/>
  <c r="J55" i="6"/>
  <c r="G55" i="6"/>
  <c r="H55" i="6" s="1"/>
  <c r="E55" i="6"/>
  <c r="F105" i="6" s="1"/>
  <c r="J54" i="6"/>
  <c r="G54" i="6"/>
  <c r="E54" i="6"/>
  <c r="F54" i="6" s="1"/>
  <c r="J53" i="6"/>
  <c r="G53" i="6"/>
  <c r="F53" i="6"/>
  <c r="E53" i="6"/>
  <c r="J52" i="6"/>
  <c r="G52" i="6"/>
  <c r="H52" i="6" s="1"/>
  <c r="E52" i="6"/>
  <c r="F52" i="6" s="1"/>
  <c r="J51" i="6"/>
  <c r="G51" i="6"/>
  <c r="H101" i="6" s="1"/>
  <c r="E51" i="6"/>
  <c r="J50" i="6"/>
  <c r="G50" i="6"/>
  <c r="E50" i="6"/>
  <c r="J49" i="6"/>
  <c r="G49" i="6"/>
  <c r="H99" i="6" s="1"/>
  <c r="E49" i="6"/>
  <c r="J48" i="6"/>
  <c r="G48" i="6"/>
  <c r="E48" i="6"/>
  <c r="J47" i="6"/>
  <c r="G47" i="6"/>
  <c r="E47" i="6"/>
  <c r="J46" i="6"/>
  <c r="G46" i="6"/>
  <c r="E46" i="6"/>
  <c r="J45" i="6"/>
  <c r="G45" i="6"/>
  <c r="E45" i="6"/>
  <c r="J44" i="6"/>
  <c r="G44" i="6"/>
  <c r="E44" i="6"/>
  <c r="J43" i="6"/>
  <c r="G43" i="6"/>
  <c r="E43" i="6"/>
  <c r="J42" i="6"/>
  <c r="G42" i="6"/>
  <c r="E42" i="6"/>
  <c r="J41" i="6"/>
  <c r="G41" i="6"/>
  <c r="H91" i="6" s="1"/>
  <c r="E41" i="6"/>
  <c r="J40" i="6"/>
  <c r="G40" i="6"/>
  <c r="E40" i="6"/>
  <c r="J39" i="6"/>
  <c r="G39" i="6"/>
  <c r="H89" i="6" s="1"/>
  <c r="E39" i="6"/>
  <c r="J38" i="6"/>
  <c r="G38" i="6"/>
  <c r="E38" i="6"/>
  <c r="J37" i="6"/>
  <c r="G37" i="6"/>
  <c r="E37" i="6"/>
  <c r="J36" i="6"/>
  <c r="G36" i="6"/>
  <c r="E36" i="6"/>
  <c r="J35" i="6"/>
  <c r="G35" i="6"/>
  <c r="H85" i="6" s="1"/>
  <c r="E35" i="6"/>
  <c r="J34" i="6"/>
  <c r="G34" i="6"/>
  <c r="E34" i="6"/>
  <c r="J33" i="6"/>
  <c r="G33" i="6"/>
  <c r="E33" i="6"/>
  <c r="J32" i="6"/>
  <c r="G32" i="6"/>
  <c r="E32" i="6"/>
  <c r="J31" i="6"/>
  <c r="G31" i="6"/>
  <c r="H81" i="6" s="1"/>
  <c r="E31" i="6"/>
  <c r="F81" i="6" s="1"/>
  <c r="J30" i="6"/>
  <c r="G30" i="6"/>
  <c r="E30" i="6"/>
  <c r="J29" i="6"/>
  <c r="G29" i="6"/>
  <c r="E29" i="6"/>
  <c r="J28" i="6"/>
  <c r="G28" i="6"/>
  <c r="E28" i="6"/>
  <c r="J27" i="6"/>
  <c r="G27" i="6"/>
  <c r="H77" i="6" s="1"/>
  <c r="E27" i="6"/>
  <c r="J26" i="6"/>
  <c r="G26" i="6"/>
  <c r="E26" i="6"/>
  <c r="J25" i="6"/>
  <c r="G25" i="6"/>
  <c r="H75" i="6" s="1"/>
  <c r="E25" i="6"/>
  <c r="J24" i="6"/>
  <c r="G24" i="6"/>
  <c r="E24" i="6"/>
  <c r="J23" i="6"/>
  <c r="G23" i="6"/>
  <c r="E23" i="6"/>
  <c r="F73" i="6" s="1"/>
  <c r="J22" i="6"/>
  <c r="G22" i="6"/>
  <c r="E22" i="6"/>
  <c r="J21" i="6"/>
  <c r="G21" i="6"/>
  <c r="E21" i="6"/>
  <c r="J20" i="6"/>
  <c r="G20" i="6"/>
  <c r="E20" i="6"/>
  <c r="J19" i="6"/>
  <c r="G19" i="6"/>
  <c r="H69" i="6" s="1"/>
  <c r="E19" i="6"/>
  <c r="J18" i="6"/>
  <c r="G18" i="6"/>
  <c r="E18" i="6"/>
  <c r="J17" i="6"/>
  <c r="G17" i="6"/>
  <c r="H67" i="6" s="1"/>
  <c r="E17" i="6"/>
  <c r="J16" i="6"/>
  <c r="G16" i="6"/>
  <c r="E16" i="6"/>
  <c r="J15" i="6"/>
  <c r="G15" i="6"/>
  <c r="E15" i="6"/>
  <c r="J14" i="6"/>
  <c r="G14" i="6"/>
  <c r="E14" i="6"/>
  <c r="J13" i="6"/>
  <c r="G13" i="6"/>
  <c r="E13" i="6"/>
  <c r="J12" i="6"/>
  <c r="G12" i="6"/>
  <c r="E12" i="6"/>
  <c r="J11" i="6"/>
  <c r="G11" i="6"/>
  <c r="E11" i="6"/>
  <c r="J10" i="6"/>
  <c r="G10" i="6"/>
  <c r="E10" i="6"/>
  <c r="J9" i="6"/>
  <c r="G9" i="6"/>
  <c r="H59" i="6" s="1"/>
  <c r="E9" i="6"/>
  <c r="J8" i="6"/>
  <c r="G8" i="6"/>
  <c r="E8" i="6"/>
  <c r="J7" i="6"/>
  <c r="G7" i="6"/>
  <c r="H57" i="6" s="1"/>
  <c r="E7" i="6"/>
  <c r="J6" i="6"/>
  <c r="G6" i="6"/>
  <c r="E6" i="6"/>
  <c r="J5" i="6"/>
  <c r="G5" i="6"/>
  <c r="E5" i="6"/>
  <c r="J4" i="6"/>
  <c r="G4" i="6"/>
  <c r="E4" i="6"/>
  <c r="J3" i="6"/>
  <c r="G3" i="6"/>
  <c r="H53" i="6" s="1"/>
  <c r="E3" i="6"/>
  <c r="J2" i="6"/>
  <c r="G2" i="6"/>
  <c r="E2" i="6"/>
  <c r="E489" i="5"/>
  <c r="E488" i="5"/>
  <c r="J486" i="5"/>
  <c r="G486" i="5"/>
  <c r="G489" i="5" s="1"/>
  <c r="E486" i="5"/>
  <c r="J485" i="5"/>
  <c r="G485" i="5"/>
  <c r="E485" i="5"/>
  <c r="J484" i="5"/>
  <c r="G484" i="5"/>
  <c r="E484" i="5"/>
  <c r="J483" i="5"/>
  <c r="G483" i="5"/>
  <c r="E483" i="5"/>
  <c r="J482" i="5"/>
  <c r="G482" i="5"/>
  <c r="E482" i="5"/>
  <c r="F482" i="5" s="1"/>
  <c r="J481" i="5"/>
  <c r="G481" i="5"/>
  <c r="E481" i="5"/>
  <c r="J480" i="5"/>
  <c r="G480" i="5"/>
  <c r="E480" i="5"/>
  <c r="J479" i="5"/>
  <c r="G479" i="5"/>
  <c r="E479" i="5"/>
  <c r="F479" i="5" s="1"/>
  <c r="J478" i="5"/>
  <c r="G478" i="5"/>
  <c r="H478" i="5" s="1"/>
  <c r="F478" i="5"/>
  <c r="E478" i="5"/>
  <c r="J477" i="5"/>
  <c r="G477" i="5"/>
  <c r="H477" i="5" s="1"/>
  <c r="E477" i="5"/>
  <c r="J476" i="5"/>
  <c r="H476" i="5"/>
  <c r="G476" i="5"/>
  <c r="E476" i="5"/>
  <c r="J475" i="5"/>
  <c r="G475" i="5"/>
  <c r="E475" i="5"/>
  <c r="J474" i="5"/>
  <c r="G474" i="5"/>
  <c r="F474" i="5"/>
  <c r="E474" i="5"/>
  <c r="J473" i="5"/>
  <c r="G473" i="5"/>
  <c r="E473" i="5"/>
  <c r="J472" i="5"/>
  <c r="G472" i="5"/>
  <c r="H472" i="5" s="1"/>
  <c r="E472" i="5"/>
  <c r="J471" i="5"/>
  <c r="G471" i="5"/>
  <c r="H471" i="5" s="1"/>
  <c r="E471" i="5"/>
  <c r="F471" i="5" s="1"/>
  <c r="J470" i="5"/>
  <c r="G470" i="5"/>
  <c r="F470" i="5"/>
  <c r="E470" i="5"/>
  <c r="J469" i="5"/>
  <c r="G469" i="5"/>
  <c r="H469" i="5" s="1"/>
  <c r="F469" i="5"/>
  <c r="E469" i="5"/>
  <c r="J468" i="5"/>
  <c r="H468" i="5"/>
  <c r="G468" i="5"/>
  <c r="E468" i="5"/>
  <c r="J467" i="5"/>
  <c r="H467" i="5"/>
  <c r="G467" i="5"/>
  <c r="E467" i="5"/>
  <c r="F467" i="5" s="1"/>
  <c r="J466" i="5"/>
  <c r="G466" i="5"/>
  <c r="E466" i="5"/>
  <c r="F466" i="5" s="1"/>
  <c r="J465" i="5"/>
  <c r="G465" i="5"/>
  <c r="H465" i="5" s="1"/>
  <c r="E465" i="5"/>
  <c r="F465" i="5" s="1"/>
  <c r="J464" i="5"/>
  <c r="G464" i="5"/>
  <c r="H464" i="5" s="1"/>
  <c r="E464" i="5"/>
  <c r="J463" i="5"/>
  <c r="G463" i="5"/>
  <c r="H463" i="5" s="1"/>
  <c r="E463" i="5"/>
  <c r="F463" i="5" s="1"/>
  <c r="J462" i="5"/>
  <c r="G462" i="5"/>
  <c r="F462" i="5"/>
  <c r="E462" i="5"/>
  <c r="J461" i="5"/>
  <c r="G461" i="5"/>
  <c r="H461" i="5" s="1"/>
  <c r="F461" i="5"/>
  <c r="E461" i="5"/>
  <c r="J460" i="5"/>
  <c r="H460" i="5"/>
  <c r="G460" i="5"/>
  <c r="E460" i="5"/>
  <c r="J459" i="5"/>
  <c r="H459" i="5"/>
  <c r="G459" i="5"/>
  <c r="E459" i="5"/>
  <c r="F459" i="5" s="1"/>
  <c r="J458" i="5"/>
  <c r="G458" i="5"/>
  <c r="E458" i="5"/>
  <c r="F458" i="5" s="1"/>
  <c r="J457" i="5"/>
  <c r="G457" i="5"/>
  <c r="H457" i="5" s="1"/>
  <c r="E457" i="5"/>
  <c r="F457" i="5" s="1"/>
  <c r="J456" i="5"/>
  <c r="G456" i="5"/>
  <c r="H456" i="5" s="1"/>
  <c r="E456" i="5"/>
  <c r="J455" i="5"/>
  <c r="G455" i="5"/>
  <c r="H455" i="5" s="1"/>
  <c r="E455" i="5"/>
  <c r="F455" i="5" s="1"/>
  <c r="J454" i="5"/>
  <c r="G454" i="5"/>
  <c r="F454" i="5"/>
  <c r="E454" i="5"/>
  <c r="J453" i="5"/>
  <c r="G453" i="5"/>
  <c r="H453" i="5" s="1"/>
  <c r="F453" i="5"/>
  <c r="E453" i="5"/>
  <c r="J452" i="5"/>
  <c r="H452" i="5"/>
  <c r="G452" i="5"/>
  <c r="E452" i="5"/>
  <c r="J451" i="5"/>
  <c r="H451" i="5"/>
  <c r="G451" i="5"/>
  <c r="E451" i="5"/>
  <c r="F451" i="5" s="1"/>
  <c r="J450" i="5"/>
  <c r="G450" i="5"/>
  <c r="E450" i="5"/>
  <c r="F450" i="5" s="1"/>
  <c r="J449" i="5"/>
  <c r="G449" i="5"/>
  <c r="H449" i="5" s="1"/>
  <c r="E449" i="5"/>
  <c r="F449" i="5" s="1"/>
  <c r="J448" i="5"/>
  <c r="G448" i="5"/>
  <c r="H448" i="5" s="1"/>
  <c r="E448" i="5"/>
  <c r="J447" i="5"/>
  <c r="G447" i="5"/>
  <c r="H447" i="5" s="1"/>
  <c r="E447" i="5"/>
  <c r="F447" i="5" s="1"/>
  <c r="J446" i="5"/>
  <c r="G446" i="5"/>
  <c r="F446" i="5"/>
  <c r="E446" i="5"/>
  <c r="J445" i="5"/>
  <c r="G445" i="5"/>
  <c r="H445" i="5" s="1"/>
  <c r="F445" i="5"/>
  <c r="E445" i="5"/>
  <c r="J444" i="5"/>
  <c r="H444" i="5"/>
  <c r="G444" i="5"/>
  <c r="E444" i="5"/>
  <c r="J443" i="5"/>
  <c r="H443" i="5"/>
  <c r="G443" i="5"/>
  <c r="E443" i="5"/>
  <c r="F443" i="5" s="1"/>
  <c r="J442" i="5"/>
  <c r="G442" i="5"/>
  <c r="E442" i="5"/>
  <c r="F442" i="5" s="1"/>
  <c r="J441" i="5"/>
  <c r="G441" i="5"/>
  <c r="H441" i="5" s="1"/>
  <c r="E441" i="5"/>
  <c r="F441" i="5" s="1"/>
  <c r="J440" i="5"/>
  <c r="G440" i="5"/>
  <c r="H440" i="5" s="1"/>
  <c r="E440" i="5"/>
  <c r="J439" i="5"/>
  <c r="G439" i="5"/>
  <c r="H439" i="5" s="1"/>
  <c r="E439" i="5"/>
  <c r="F439" i="5" s="1"/>
  <c r="J438" i="5"/>
  <c r="G438" i="5"/>
  <c r="F438" i="5"/>
  <c r="E438" i="5"/>
  <c r="J437" i="5"/>
  <c r="G437" i="5"/>
  <c r="H437" i="5" s="1"/>
  <c r="F437" i="5"/>
  <c r="E437" i="5"/>
  <c r="J436" i="5"/>
  <c r="H436" i="5"/>
  <c r="G436" i="5"/>
  <c r="E436" i="5"/>
  <c r="F486" i="5" s="1"/>
  <c r="E490" i="5" s="1"/>
  <c r="J435" i="5"/>
  <c r="H435" i="5"/>
  <c r="G435" i="5"/>
  <c r="H485" i="5" s="1"/>
  <c r="E435" i="5"/>
  <c r="F435" i="5" s="1"/>
  <c r="J434" i="5"/>
  <c r="G434" i="5"/>
  <c r="H484" i="5" s="1"/>
  <c r="E434" i="5"/>
  <c r="F434" i="5" s="1"/>
  <c r="J433" i="5"/>
  <c r="G433" i="5"/>
  <c r="H433" i="5" s="1"/>
  <c r="E433" i="5"/>
  <c r="F433" i="5" s="1"/>
  <c r="J432" i="5"/>
  <c r="G432" i="5"/>
  <c r="H432" i="5" s="1"/>
  <c r="E432" i="5"/>
  <c r="J431" i="5"/>
  <c r="G431" i="5"/>
  <c r="H431" i="5" s="1"/>
  <c r="E431" i="5"/>
  <c r="F431" i="5" s="1"/>
  <c r="J430" i="5"/>
  <c r="G430" i="5"/>
  <c r="H480" i="5" s="1"/>
  <c r="F430" i="5"/>
  <c r="E430" i="5"/>
  <c r="F480" i="5" s="1"/>
  <c r="J429" i="5"/>
  <c r="G429" i="5"/>
  <c r="H429" i="5" s="1"/>
  <c r="F429" i="5"/>
  <c r="E429" i="5"/>
  <c r="J428" i="5"/>
  <c r="H428" i="5"/>
  <c r="G428" i="5"/>
  <c r="E428" i="5"/>
  <c r="J427" i="5"/>
  <c r="H427" i="5"/>
  <c r="G427" i="5"/>
  <c r="E427" i="5"/>
  <c r="F477" i="5" s="1"/>
  <c r="J426" i="5"/>
  <c r="G426" i="5"/>
  <c r="E426" i="5"/>
  <c r="F426" i="5" s="1"/>
  <c r="J425" i="5"/>
  <c r="G425" i="5"/>
  <c r="H475" i="5" s="1"/>
  <c r="E425" i="5"/>
  <c r="F475" i="5" s="1"/>
  <c r="J424" i="5"/>
  <c r="G424" i="5"/>
  <c r="H424" i="5" s="1"/>
  <c r="E424" i="5"/>
  <c r="J423" i="5"/>
  <c r="G423" i="5"/>
  <c r="H473" i="5" s="1"/>
  <c r="E423" i="5"/>
  <c r="F423" i="5" s="1"/>
  <c r="J422" i="5"/>
  <c r="G422" i="5"/>
  <c r="F422" i="5"/>
  <c r="E422" i="5"/>
  <c r="F472" i="5" s="1"/>
  <c r="J421" i="5"/>
  <c r="G421" i="5"/>
  <c r="H421" i="5" s="1"/>
  <c r="F421" i="5"/>
  <c r="E421" i="5"/>
  <c r="J420" i="5"/>
  <c r="H420" i="5"/>
  <c r="G420" i="5"/>
  <c r="H470" i="5" s="1"/>
  <c r="E420" i="5"/>
  <c r="J419" i="5"/>
  <c r="H419" i="5"/>
  <c r="G419" i="5"/>
  <c r="E419" i="5"/>
  <c r="F419" i="5" s="1"/>
  <c r="J418" i="5"/>
  <c r="G418" i="5"/>
  <c r="E418" i="5"/>
  <c r="J417" i="5"/>
  <c r="G417" i="5"/>
  <c r="H417" i="5" s="1"/>
  <c r="E417" i="5"/>
  <c r="F417" i="5" s="1"/>
  <c r="J416" i="5"/>
  <c r="G416" i="5"/>
  <c r="E416" i="5"/>
  <c r="J415" i="5"/>
  <c r="G415" i="5"/>
  <c r="H415" i="5" s="1"/>
  <c r="E415" i="5"/>
  <c r="F415" i="5" s="1"/>
  <c r="J414" i="5"/>
  <c r="G414" i="5"/>
  <c r="F414" i="5"/>
  <c r="E414" i="5"/>
  <c r="F464" i="5" s="1"/>
  <c r="J413" i="5"/>
  <c r="G413" i="5"/>
  <c r="H413" i="5" s="1"/>
  <c r="F413" i="5"/>
  <c r="E413" i="5"/>
  <c r="J412" i="5"/>
  <c r="H412" i="5"/>
  <c r="G412" i="5"/>
  <c r="H462" i="5" s="1"/>
  <c r="E412" i="5"/>
  <c r="J411" i="5"/>
  <c r="H411" i="5"/>
  <c r="G411" i="5"/>
  <c r="E411" i="5"/>
  <c r="F411" i="5" s="1"/>
  <c r="J410" i="5"/>
  <c r="G410" i="5"/>
  <c r="E410" i="5"/>
  <c r="J409" i="5"/>
  <c r="G409" i="5"/>
  <c r="H409" i="5" s="1"/>
  <c r="E409" i="5"/>
  <c r="F409" i="5" s="1"/>
  <c r="J408" i="5"/>
  <c r="G408" i="5"/>
  <c r="E408" i="5"/>
  <c r="J407" i="5"/>
  <c r="G407" i="5"/>
  <c r="H407" i="5" s="1"/>
  <c r="E407" i="5"/>
  <c r="F407" i="5" s="1"/>
  <c r="J406" i="5"/>
  <c r="G406" i="5"/>
  <c r="F406" i="5"/>
  <c r="E406" i="5"/>
  <c r="F456" i="5" s="1"/>
  <c r="J405" i="5"/>
  <c r="G405" i="5"/>
  <c r="H405" i="5" s="1"/>
  <c r="F405" i="5"/>
  <c r="E405" i="5"/>
  <c r="J404" i="5"/>
  <c r="H404" i="5"/>
  <c r="G404" i="5"/>
  <c r="H454" i="5" s="1"/>
  <c r="E404" i="5"/>
  <c r="J403" i="5"/>
  <c r="H403" i="5"/>
  <c r="G403" i="5"/>
  <c r="E403" i="5"/>
  <c r="F403" i="5" s="1"/>
  <c r="J402" i="5"/>
  <c r="G402" i="5"/>
  <c r="E402" i="5"/>
  <c r="J401" i="5"/>
  <c r="G401" i="5"/>
  <c r="H401" i="5" s="1"/>
  <c r="E401" i="5"/>
  <c r="F401" i="5" s="1"/>
  <c r="J400" i="5"/>
  <c r="G400" i="5"/>
  <c r="E400" i="5"/>
  <c r="J399" i="5"/>
  <c r="G399" i="5"/>
  <c r="H399" i="5" s="1"/>
  <c r="E399" i="5"/>
  <c r="F399" i="5" s="1"/>
  <c r="J398" i="5"/>
  <c r="G398" i="5"/>
  <c r="F398" i="5"/>
  <c r="E398" i="5"/>
  <c r="F448" i="5" s="1"/>
  <c r="J397" i="5"/>
  <c r="G397" i="5"/>
  <c r="H397" i="5" s="1"/>
  <c r="F397" i="5"/>
  <c r="E397" i="5"/>
  <c r="J396" i="5"/>
  <c r="H396" i="5"/>
  <c r="G396" i="5"/>
  <c r="H446" i="5" s="1"/>
  <c r="E396" i="5"/>
  <c r="J395" i="5"/>
  <c r="H395" i="5"/>
  <c r="G395" i="5"/>
  <c r="E395" i="5"/>
  <c r="F395" i="5" s="1"/>
  <c r="J394" i="5"/>
  <c r="G394" i="5"/>
  <c r="E394" i="5"/>
  <c r="J393" i="5"/>
  <c r="G393" i="5"/>
  <c r="H393" i="5" s="1"/>
  <c r="E393" i="5"/>
  <c r="F393" i="5" s="1"/>
  <c r="J392" i="5"/>
  <c r="G392" i="5"/>
  <c r="E392" i="5"/>
  <c r="J391" i="5"/>
  <c r="G391" i="5"/>
  <c r="H391" i="5" s="1"/>
  <c r="E391" i="5"/>
  <c r="F391" i="5" s="1"/>
  <c r="J390" i="5"/>
  <c r="G390" i="5"/>
  <c r="F390" i="5"/>
  <c r="E390" i="5"/>
  <c r="F440" i="5" s="1"/>
  <c r="J389" i="5"/>
  <c r="G389" i="5"/>
  <c r="H389" i="5" s="1"/>
  <c r="F389" i="5"/>
  <c r="E389" i="5"/>
  <c r="J388" i="5"/>
  <c r="H388" i="5"/>
  <c r="G388" i="5"/>
  <c r="H438" i="5" s="1"/>
  <c r="E388" i="5"/>
  <c r="J387" i="5"/>
  <c r="H387" i="5"/>
  <c r="G387" i="5"/>
  <c r="E387" i="5"/>
  <c r="F387" i="5" s="1"/>
  <c r="J386" i="5"/>
  <c r="G386" i="5"/>
  <c r="E386" i="5"/>
  <c r="J385" i="5"/>
  <c r="G385" i="5"/>
  <c r="H385" i="5" s="1"/>
  <c r="E385" i="5"/>
  <c r="F385" i="5" s="1"/>
  <c r="J384" i="5"/>
  <c r="G384" i="5"/>
  <c r="E384" i="5"/>
  <c r="J383" i="5"/>
  <c r="G383" i="5"/>
  <c r="H383" i="5" s="1"/>
  <c r="E383" i="5"/>
  <c r="F383" i="5" s="1"/>
  <c r="J382" i="5"/>
  <c r="G382" i="5"/>
  <c r="F382" i="5"/>
  <c r="E382" i="5"/>
  <c r="F432" i="5" s="1"/>
  <c r="J381" i="5"/>
  <c r="G381" i="5"/>
  <c r="H381" i="5" s="1"/>
  <c r="F381" i="5"/>
  <c r="E381" i="5"/>
  <c r="J380" i="5"/>
  <c r="H380" i="5"/>
  <c r="G380" i="5"/>
  <c r="H430" i="5" s="1"/>
  <c r="E380" i="5"/>
  <c r="J379" i="5"/>
  <c r="H379" i="5"/>
  <c r="G379" i="5"/>
  <c r="E379" i="5"/>
  <c r="F379" i="5" s="1"/>
  <c r="J378" i="5"/>
  <c r="G378" i="5"/>
  <c r="E378" i="5"/>
  <c r="J377" i="5"/>
  <c r="G377" i="5"/>
  <c r="H377" i="5" s="1"/>
  <c r="E377" i="5"/>
  <c r="F377" i="5" s="1"/>
  <c r="J376" i="5"/>
  <c r="G376" i="5"/>
  <c r="E376" i="5"/>
  <c r="J375" i="5"/>
  <c r="G375" i="5"/>
  <c r="H375" i="5" s="1"/>
  <c r="E375" i="5"/>
  <c r="F375" i="5" s="1"/>
  <c r="J374" i="5"/>
  <c r="G374" i="5"/>
  <c r="F374" i="5"/>
  <c r="E374" i="5"/>
  <c r="F424" i="5" s="1"/>
  <c r="J373" i="5"/>
  <c r="G373" i="5"/>
  <c r="H373" i="5" s="1"/>
  <c r="F373" i="5"/>
  <c r="E373" i="5"/>
  <c r="J372" i="5"/>
  <c r="H372" i="5"/>
  <c r="G372" i="5"/>
  <c r="H422" i="5" s="1"/>
  <c r="E372" i="5"/>
  <c r="J371" i="5"/>
  <c r="H371" i="5"/>
  <c r="G371" i="5"/>
  <c r="E371" i="5"/>
  <c r="F371" i="5" s="1"/>
  <c r="J370" i="5"/>
  <c r="G370" i="5"/>
  <c r="E370" i="5"/>
  <c r="J369" i="5"/>
  <c r="G369" i="5"/>
  <c r="H369" i="5" s="1"/>
  <c r="E369" i="5"/>
  <c r="F369" i="5" s="1"/>
  <c r="J368" i="5"/>
  <c r="G368" i="5"/>
  <c r="E368" i="5"/>
  <c r="J367" i="5"/>
  <c r="G367" i="5"/>
  <c r="H367" i="5" s="1"/>
  <c r="E367" i="5"/>
  <c r="F367" i="5" s="1"/>
  <c r="J366" i="5"/>
  <c r="G366" i="5"/>
  <c r="F366" i="5"/>
  <c r="E366" i="5"/>
  <c r="F416" i="5" s="1"/>
  <c r="J365" i="5"/>
  <c r="G365" i="5"/>
  <c r="H365" i="5" s="1"/>
  <c r="F365" i="5"/>
  <c r="E365" i="5"/>
  <c r="J364" i="5"/>
  <c r="H364" i="5"/>
  <c r="G364" i="5"/>
  <c r="H414" i="5" s="1"/>
  <c r="E364" i="5"/>
  <c r="J363" i="5"/>
  <c r="H363" i="5"/>
  <c r="G363" i="5"/>
  <c r="E363" i="5"/>
  <c r="F363" i="5" s="1"/>
  <c r="J362" i="5"/>
  <c r="G362" i="5"/>
  <c r="E362" i="5"/>
  <c r="J361" i="5"/>
  <c r="G361" i="5"/>
  <c r="H361" i="5" s="1"/>
  <c r="E361" i="5"/>
  <c r="F361" i="5" s="1"/>
  <c r="J360" i="5"/>
  <c r="G360" i="5"/>
  <c r="E360" i="5"/>
  <c r="J359" i="5"/>
  <c r="G359" i="5"/>
  <c r="H359" i="5" s="1"/>
  <c r="E359" i="5"/>
  <c r="F359" i="5" s="1"/>
  <c r="J358" i="5"/>
  <c r="G358" i="5"/>
  <c r="F358" i="5"/>
  <c r="E358" i="5"/>
  <c r="F408" i="5" s="1"/>
  <c r="J357" i="5"/>
  <c r="G357" i="5"/>
  <c r="H357" i="5" s="1"/>
  <c r="F357" i="5"/>
  <c r="E357" i="5"/>
  <c r="J356" i="5"/>
  <c r="H356" i="5"/>
  <c r="G356" i="5"/>
  <c r="H406" i="5" s="1"/>
  <c r="E356" i="5"/>
  <c r="J355" i="5"/>
  <c r="H355" i="5"/>
  <c r="G355" i="5"/>
  <c r="E355" i="5"/>
  <c r="F355" i="5" s="1"/>
  <c r="J354" i="5"/>
  <c r="G354" i="5"/>
  <c r="E354" i="5"/>
  <c r="J353" i="5"/>
  <c r="G353" i="5"/>
  <c r="H353" i="5" s="1"/>
  <c r="E353" i="5"/>
  <c r="F353" i="5" s="1"/>
  <c r="J352" i="5"/>
  <c r="G352" i="5"/>
  <c r="E352" i="5"/>
  <c r="J351" i="5"/>
  <c r="G351" i="5"/>
  <c r="H351" i="5" s="1"/>
  <c r="E351" i="5"/>
  <c r="F351" i="5" s="1"/>
  <c r="J350" i="5"/>
  <c r="G350" i="5"/>
  <c r="F350" i="5"/>
  <c r="E350" i="5"/>
  <c r="F400" i="5" s="1"/>
  <c r="J349" i="5"/>
  <c r="G349" i="5"/>
  <c r="H349" i="5" s="1"/>
  <c r="F349" i="5"/>
  <c r="E349" i="5"/>
  <c r="J348" i="5"/>
  <c r="H348" i="5"/>
  <c r="G348" i="5"/>
  <c r="H398" i="5" s="1"/>
  <c r="E348" i="5"/>
  <c r="J347" i="5"/>
  <c r="H347" i="5"/>
  <c r="G347" i="5"/>
  <c r="E347" i="5"/>
  <c r="F347" i="5" s="1"/>
  <c r="J346" i="5"/>
  <c r="G346" i="5"/>
  <c r="E346" i="5"/>
  <c r="J345" i="5"/>
  <c r="G345" i="5"/>
  <c r="H345" i="5" s="1"/>
  <c r="E345" i="5"/>
  <c r="F345" i="5" s="1"/>
  <c r="J344" i="5"/>
  <c r="G344" i="5"/>
  <c r="E344" i="5"/>
  <c r="J343" i="5"/>
  <c r="G343" i="5"/>
  <c r="H343" i="5" s="1"/>
  <c r="E343" i="5"/>
  <c r="F343" i="5" s="1"/>
  <c r="J342" i="5"/>
  <c r="G342" i="5"/>
  <c r="F342" i="5"/>
  <c r="E342" i="5"/>
  <c r="F392" i="5" s="1"/>
  <c r="J341" i="5"/>
  <c r="G341" i="5"/>
  <c r="H341" i="5" s="1"/>
  <c r="F341" i="5"/>
  <c r="E341" i="5"/>
  <c r="J340" i="5"/>
  <c r="H340" i="5"/>
  <c r="G340" i="5"/>
  <c r="H390" i="5" s="1"/>
  <c r="E340" i="5"/>
  <c r="J339" i="5"/>
  <c r="H339" i="5"/>
  <c r="G339" i="5"/>
  <c r="E339" i="5"/>
  <c r="F339" i="5" s="1"/>
  <c r="J338" i="5"/>
  <c r="G338" i="5"/>
  <c r="E338" i="5"/>
  <c r="J337" i="5"/>
  <c r="G337" i="5"/>
  <c r="H337" i="5" s="1"/>
  <c r="E337" i="5"/>
  <c r="F337" i="5" s="1"/>
  <c r="J336" i="5"/>
  <c r="G336" i="5"/>
  <c r="E336" i="5"/>
  <c r="J335" i="5"/>
  <c r="G335" i="5"/>
  <c r="H335" i="5" s="1"/>
  <c r="E335" i="5"/>
  <c r="F335" i="5" s="1"/>
  <c r="J334" i="5"/>
  <c r="G334" i="5"/>
  <c r="F334" i="5"/>
  <c r="E334" i="5"/>
  <c r="F384" i="5" s="1"/>
  <c r="J333" i="5"/>
  <c r="G333" i="5"/>
  <c r="H333" i="5" s="1"/>
  <c r="F333" i="5"/>
  <c r="E333" i="5"/>
  <c r="J332" i="5"/>
  <c r="H332" i="5"/>
  <c r="G332" i="5"/>
  <c r="H382" i="5" s="1"/>
  <c r="E332" i="5"/>
  <c r="J331" i="5"/>
  <c r="H331" i="5"/>
  <c r="G331" i="5"/>
  <c r="E331" i="5"/>
  <c r="F331" i="5" s="1"/>
  <c r="J330" i="5"/>
  <c r="G330" i="5"/>
  <c r="E330" i="5"/>
  <c r="J329" i="5"/>
  <c r="G329" i="5"/>
  <c r="H329" i="5" s="1"/>
  <c r="E329" i="5"/>
  <c r="F329" i="5" s="1"/>
  <c r="J328" i="5"/>
  <c r="G328" i="5"/>
  <c r="E328" i="5"/>
  <c r="J327" i="5"/>
  <c r="G327" i="5"/>
  <c r="H327" i="5" s="1"/>
  <c r="E327" i="5"/>
  <c r="F327" i="5" s="1"/>
  <c r="J326" i="5"/>
  <c r="G326" i="5"/>
  <c r="F326" i="5"/>
  <c r="E326" i="5"/>
  <c r="F376" i="5" s="1"/>
  <c r="J325" i="5"/>
  <c r="G325" i="5"/>
  <c r="H325" i="5" s="1"/>
  <c r="F325" i="5"/>
  <c r="E325" i="5"/>
  <c r="J324" i="5"/>
  <c r="H324" i="5"/>
  <c r="G324" i="5"/>
  <c r="H374" i="5" s="1"/>
  <c r="E324" i="5"/>
  <c r="J323" i="5"/>
  <c r="H323" i="5"/>
  <c r="G323" i="5"/>
  <c r="E323" i="5"/>
  <c r="F323" i="5" s="1"/>
  <c r="J322" i="5"/>
  <c r="G322" i="5"/>
  <c r="E322" i="5"/>
  <c r="J321" i="5"/>
  <c r="G321" i="5"/>
  <c r="H321" i="5" s="1"/>
  <c r="E321" i="5"/>
  <c r="F321" i="5" s="1"/>
  <c r="J320" i="5"/>
  <c r="G320" i="5"/>
  <c r="E320" i="5"/>
  <c r="J319" i="5"/>
  <c r="G319" i="5"/>
  <c r="H319" i="5" s="1"/>
  <c r="E319" i="5"/>
  <c r="F319" i="5" s="1"/>
  <c r="J318" i="5"/>
  <c r="G318" i="5"/>
  <c r="F318" i="5"/>
  <c r="E318" i="5"/>
  <c r="F368" i="5" s="1"/>
  <c r="J317" i="5"/>
  <c r="G317" i="5"/>
  <c r="H317" i="5" s="1"/>
  <c r="F317" i="5"/>
  <c r="E317" i="5"/>
  <c r="J316" i="5"/>
  <c r="H316" i="5"/>
  <c r="G316" i="5"/>
  <c r="H366" i="5" s="1"/>
  <c r="E316" i="5"/>
  <c r="J315" i="5"/>
  <c r="H315" i="5"/>
  <c r="G315" i="5"/>
  <c r="E315" i="5"/>
  <c r="F315" i="5" s="1"/>
  <c r="J314" i="5"/>
  <c r="G314" i="5"/>
  <c r="E314" i="5"/>
  <c r="J313" i="5"/>
  <c r="G313" i="5"/>
  <c r="H313" i="5" s="1"/>
  <c r="E313" i="5"/>
  <c r="F313" i="5" s="1"/>
  <c r="J312" i="5"/>
  <c r="G312" i="5"/>
  <c r="E312" i="5"/>
  <c r="J311" i="5"/>
  <c r="G311" i="5"/>
  <c r="H311" i="5" s="1"/>
  <c r="E311" i="5"/>
  <c r="F311" i="5" s="1"/>
  <c r="J310" i="5"/>
  <c r="G310" i="5"/>
  <c r="F310" i="5"/>
  <c r="E310" i="5"/>
  <c r="F360" i="5" s="1"/>
  <c r="J309" i="5"/>
  <c r="G309" i="5"/>
  <c r="H309" i="5" s="1"/>
  <c r="F309" i="5"/>
  <c r="E309" i="5"/>
  <c r="J308" i="5"/>
  <c r="H308" i="5"/>
  <c r="G308" i="5"/>
  <c r="H358" i="5" s="1"/>
  <c r="E308" i="5"/>
  <c r="J307" i="5"/>
  <c r="H307" i="5"/>
  <c r="G307" i="5"/>
  <c r="E307" i="5"/>
  <c r="F307" i="5" s="1"/>
  <c r="J306" i="5"/>
  <c r="G306" i="5"/>
  <c r="E306" i="5"/>
  <c r="J305" i="5"/>
  <c r="G305" i="5"/>
  <c r="H305" i="5" s="1"/>
  <c r="E305" i="5"/>
  <c r="F305" i="5" s="1"/>
  <c r="J304" i="5"/>
  <c r="G304" i="5"/>
  <c r="E304" i="5"/>
  <c r="J303" i="5"/>
  <c r="G303" i="5"/>
  <c r="H303" i="5" s="1"/>
  <c r="E303" i="5"/>
  <c r="F303" i="5" s="1"/>
  <c r="J302" i="5"/>
  <c r="G302" i="5"/>
  <c r="F302" i="5"/>
  <c r="E302" i="5"/>
  <c r="F352" i="5" s="1"/>
  <c r="J301" i="5"/>
  <c r="G301" i="5"/>
  <c r="H301" i="5" s="1"/>
  <c r="F301" i="5"/>
  <c r="E301" i="5"/>
  <c r="J300" i="5"/>
  <c r="H300" i="5"/>
  <c r="G300" i="5"/>
  <c r="H350" i="5" s="1"/>
  <c r="E300" i="5"/>
  <c r="J299" i="5"/>
  <c r="H299" i="5"/>
  <c r="G299" i="5"/>
  <c r="E299" i="5"/>
  <c r="F299" i="5" s="1"/>
  <c r="J298" i="5"/>
  <c r="G298" i="5"/>
  <c r="E298" i="5"/>
  <c r="J297" i="5"/>
  <c r="G297" i="5"/>
  <c r="H297" i="5" s="1"/>
  <c r="E297" i="5"/>
  <c r="F297" i="5" s="1"/>
  <c r="J296" i="5"/>
  <c r="G296" i="5"/>
  <c r="E296" i="5"/>
  <c r="J295" i="5"/>
  <c r="G295" i="5"/>
  <c r="H295" i="5" s="1"/>
  <c r="E295" i="5"/>
  <c r="F295" i="5" s="1"/>
  <c r="J294" i="5"/>
  <c r="G294" i="5"/>
  <c r="F294" i="5"/>
  <c r="E294" i="5"/>
  <c r="F344" i="5" s="1"/>
  <c r="J293" i="5"/>
  <c r="G293" i="5"/>
  <c r="H293" i="5" s="1"/>
  <c r="F293" i="5"/>
  <c r="E293" i="5"/>
  <c r="J292" i="5"/>
  <c r="H292" i="5"/>
  <c r="G292" i="5"/>
  <c r="H342" i="5" s="1"/>
  <c r="E292" i="5"/>
  <c r="J291" i="5"/>
  <c r="H291" i="5"/>
  <c r="G291" i="5"/>
  <c r="E291" i="5"/>
  <c r="F291" i="5" s="1"/>
  <c r="J290" i="5"/>
  <c r="G290" i="5"/>
  <c r="E290" i="5"/>
  <c r="J289" i="5"/>
  <c r="G289" i="5"/>
  <c r="H289" i="5" s="1"/>
  <c r="E289" i="5"/>
  <c r="F289" i="5" s="1"/>
  <c r="J288" i="5"/>
  <c r="G288" i="5"/>
  <c r="E288" i="5"/>
  <c r="J287" i="5"/>
  <c r="G287" i="5"/>
  <c r="H287" i="5" s="1"/>
  <c r="E287" i="5"/>
  <c r="F287" i="5" s="1"/>
  <c r="J286" i="5"/>
  <c r="G286" i="5"/>
  <c r="F286" i="5"/>
  <c r="E286" i="5"/>
  <c r="F336" i="5" s="1"/>
  <c r="J285" i="5"/>
  <c r="G285" i="5"/>
  <c r="H285" i="5" s="1"/>
  <c r="F285" i="5"/>
  <c r="E285" i="5"/>
  <c r="J284" i="5"/>
  <c r="H284" i="5"/>
  <c r="G284" i="5"/>
  <c r="H334" i="5" s="1"/>
  <c r="E284" i="5"/>
  <c r="J283" i="5"/>
  <c r="H283" i="5"/>
  <c r="G283" i="5"/>
  <c r="E283" i="5"/>
  <c r="F283" i="5" s="1"/>
  <c r="J282" i="5"/>
  <c r="G282" i="5"/>
  <c r="E282" i="5"/>
  <c r="J281" i="5"/>
  <c r="G281" i="5"/>
  <c r="H281" i="5" s="1"/>
  <c r="E281" i="5"/>
  <c r="F281" i="5" s="1"/>
  <c r="J280" i="5"/>
  <c r="G280" i="5"/>
  <c r="E280" i="5"/>
  <c r="J279" i="5"/>
  <c r="G279" i="5"/>
  <c r="H279" i="5" s="1"/>
  <c r="E279" i="5"/>
  <c r="F279" i="5" s="1"/>
  <c r="J278" i="5"/>
  <c r="G278" i="5"/>
  <c r="F278" i="5"/>
  <c r="E278" i="5"/>
  <c r="F328" i="5" s="1"/>
  <c r="J277" i="5"/>
  <c r="G277" i="5"/>
  <c r="H277" i="5" s="1"/>
  <c r="F277" i="5"/>
  <c r="E277" i="5"/>
  <c r="J276" i="5"/>
  <c r="H276" i="5"/>
  <c r="G276" i="5"/>
  <c r="H326" i="5" s="1"/>
  <c r="E276" i="5"/>
  <c r="J275" i="5"/>
  <c r="H275" i="5"/>
  <c r="G275" i="5"/>
  <c r="E275" i="5"/>
  <c r="F275" i="5" s="1"/>
  <c r="J274" i="5"/>
  <c r="G274" i="5"/>
  <c r="E274" i="5"/>
  <c r="J273" i="5"/>
  <c r="G273" i="5"/>
  <c r="H273" i="5" s="1"/>
  <c r="E273" i="5"/>
  <c r="F273" i="5" s="1"/>
  <c r="J272" i="5"/>
  <c r="G272" i="5"/>
  <c r="E272" i="5"/>
  <c r="J271" i="5"/>
  <c r="G271" i="5"/>
  <c r="H271" i="5" s="1"/>
  <c r="E271" i="5"/>
  <c r="F271" i="5" s="1"/>
  <c r="J270" i="5"/>
  <c r="G270" i="5"/>
  <c r="F270" i="5"/>
  <c r="E270" i="5"/>
  <c r="F320" i="5" s="1"/>
  <c r="J269" i="5"/>
  <c r="G269" i="5"/>
  <c r="H269" i="5" s="1"/>
  <c r="F269" i="5"/>
  <c r="E269" i="5"/>
  <c r="J268" i="5"/>
  <c r="H268" i="5"/>
  <c r="G268" i="5"/>
  <c r="H318" i="5" s="1"/>
  <c r="E268" i="5"/>
  <c r="J267" i="5"/>
  <c r="H267" i="5"/>
  <c r="G267" i="5"/>
  <c r="E267" i="5"/>
  <c r="F267" i="5" s="1"/>
  <c r="J266" i="5"/>
  <c r="G266" i="5"/>
  <c r="E266" i="5"/>
  <c r="J265" i="5"/>
  <c r="G265" i="5"/>
  <c r="H265" i="5" s="1"/>
  <c r="E265" i="5"/>
  <c r="F265" i="5" s="1"/>
  <c r="J264" i="5"/>
  <c r="G264" i="5"/>
  <c r="E264" i="5"/>
  <c r="F264" i="5" s="1"/>
  <c r="J263" i="5"/>
  <c r="G263" i="5"/>
  <c r="H263" i="5" s="1"/>
  <c r="E263" i="5"/>
  <c r="F263" i="5" s="1"/>
  <c r="J262" i="5"/>
  <c r="G262" i="5"/>
  <c r="H262" i="5" s="1"/>
  <c r="F262" i="5"/>
  <c r="E262" i="5"/>
  <c r="F312" i="5" s="1"/>
  <c r="J261" i="5"/>
  <c r="G261" i="5"/>
  <c r="H261" i="5" s="1"/>
  <c r="F261" i="5"/>
  <c r="E261" i="5"/>
  <c r="J260" i="5"/>
  <c r="H260" i="5"/>
  <c r="G260" i="5"/>
  <c r="H310" i="5" s="1"/>
  <c r="E260" i="5"/>
  <c r="J259" i="5"/>
  <c r="H259" i="5"/>
  <c r="G259" i="5"/>
  <c r="E259" i="5"/>
  <c r="F259" i="5" s="1"/>
  <c r="J258" i="5"/>
  <c r="G258" i="5"/>
  <c r="E258" i="5"/>
  <c r="J257" i="5"/>
  <c r="G257" i="5"/>
  <c r="H257" i="5" s="1"/>
  <c r="E257" i="5"/>
  <c r="F257" i="5" s="1"/>
  <c r="J256" i="5"/>
  <c r="G256" i="5"/>
  <c r="E256" i="5"/>
  <c r="F256" i="5" s="1"/>
  <c r="J255" i="5"/>
  <c r="G255" i="5"/>
  <c r="H255" i="5" s="1"/>
  <c r="E255" i="5"/>
  <c r="F255" i="5" s="1"/>
  <c r="J254" i="5"/>
  <c r="G254" i="5"/>
  <c r="H254" i="5" s="1"/>
  <c r="F254" i="5"/>
  <c r="E254" i="5"/>
  <c r="F304" i="5" s="1"/>
  <c r="J253" i="5"/>
  <c r="G253" i="5"/>
  <c r="H253" i="5" s="1"/>
  <c r="F253" i="5"/>
  <c r="E253" i="5"/>
  <c r="J252" i="5"/>
  <c r="H252" i="5"/>
  <c r="G252" i="5"/>
  <c r="H302" i="5" s="1"/>
  <c r="E252" i="5"/>
  <c r="J251" i="5"/>
  <c r="H251" i="5"/>
  <c r="G251" i="5"/>
  <c r="E251" i="5"/>
  <c r="F251" i="5" s="1"/>
  <c r="J250" i="5"/>
  <c r="G250" i="5"/>
  <c r="E250" i="5"/>
  <c r="J249" i="5"/>
  <c r="G249" i="5"/>
  <c r="H249" i="5" s="1"/>
  <c r="E249" i="5"/>
  <c r="F249" i="5" s="1"/>
  <c r="J248" i="5"/>
  <c r="G248" i="5"/>
  <c r="E248" i="5"/>
  <c r="F248" i="5" s="1"/>
  <c r="J247" i="5"/>
  <c r="G247" i="5"/>
  <c r="H247" i="5" s="1"/>
  <c r="E247" i="5"/>
  <c r="F247" i="5" s="1"/>
  <c r="J246" i="5"/>
  <c r="G246" i="5"/>
  <c r="H246" i="5" s="1"/>
  <c r="F246" i="5"/>
  <c r="E246" i="5"/>
  <c r="F296" i="5" s="1"/>
  <c r="J245" i="5"/>
  <c r="G245" i="5"/>
  <c r="H245" i="5" s="1"/>
  <c r="F245" i="5"/>
  <c r="E245" i="5"/>
  <c r="J244" i="5"/>
  <c r="H244" i="5"/>
  <c r="G244" i="5"/>
  <c r="H294" i="5" s="1"/>
  <c r="E244" i="5"/>
  <c r="J243" i="5"/>
  <c r="H243" i="5"/>
  <c r="G243" i="5"/>
  <c r="E243" i="5"/>
  <c r="F243" i="5" s="1"/>
  <c r="J242" i="5"/>
  <c r="G242" i="5"/>
  <c r="E242" i="5"/>
  <c r="J241" i="5"/>
  <c r="G241" i="5"/>
  <c r="H241" i="5" s="1"/>
  <c r="E241" i="5"/>
  <c r="F241" i="5" s="1"/>
  <c r="J240" i="5"/>
  <c r="G240" i="5"/>
  <c r="E240" i="5"/>
  <c r="F240" i="5" s="1"/>
  <c r="J239" i="5"/>
  <c r="G239" i="5"/>
  <c r="H239" i="5" s="1"/>
  <c r="E239" i="5"/>
  <c r="F239" i="5" s="1"/>
  <c r="J238" i="5"/>
  <c r="G238" i="5"/>
  <c r="H238" i="5" s="1"/>
  <c r="F238" i="5"/>
  <c r="E238" i="5"/>
  <c r="F288" i="5" s="1"/>
  <c r="J237" i="5"/>
  <c r="G237" i="5"/>
  <c r="H237" i="5" s="1"/>
  <c r="F237" i="5"/>
  <c r="E237" i="5"/>
  <c r="J236" i="5"/>
  <c r="H236" i="5"/>
  <c r="G236" i="5"/>
  <c r="H286" i="5" s="1"/>
  <c r="E236" i="5"/>
  <c r="J235" i="5"/>
  <c r="H235" i="5"/>
  <c r="G235" i="5"/>
  <c r="E235" i="5"/>
  <c r="F235" i="5" s="1"/>
  <c r="J234" i="5"/>
  <c r="G234" i="5"/>
  <c r="E234" i="5"/>
  <c r="J233" i="5"/>
  <c r="G233" i="5"/>
  <c r="H233" i="5" s="1"/>
  <c r="E233" i="5"/>
  <c r="F233" i="5" s="1"/>
  <c r="J232" i="5"/>
  <c r="G232" i="5"/>
  <c r="E232" i="5"/>
  <c r="F232" i="5" s="1"/>
  <c r="J231" i="5"/>
  <c r="G231" i="5"/>
  <c r="H231" i="5" s="1"/>
  <c r="E231" i="5"/>
  <c r="F231" i="5" s="1"/>
  <c r="J230" i="5"/>
  <c r="G230" i="5"/>
  <c r="H230" i="5" s="1"/>
  <c r="F230" i="5"/>
  <c r="E230" i="5"/>
  <c r="F280" i="5" s="1"/>
  <c r="J229" i="5"/>
  <c r="G229" i="5"/>
  <c r="H229" i="5" s="1"/>
  <c r="F229" i="5"/>
  <c r="E229" i="5"/>
  <c r="J228" i="5"/>
  <c r="H228" i="5"/>
  <c r="G228" i="5"/>
  <c r="H278" i="5" s="1"/>
  <c r="E228" i="5"/>
  <c r="J227" i="5"/>
  <c r="H227" i="5"/>
  <c r="G227" i="5"/>
  <c r="E227" i="5"/>
  <c r="F227" i="5" s="1"/>
  <c r="J226" i="5"/>
  <c r="G226" i="5"/>
  <c r="E226" i="5"/>
  <c r="J225" i="5"/>
  <c r="G225" i="5"/>
  <c r="H225" i="5" s="1"/>
  <c r="E225" i="5"/>
  <c r="F225" i="5" s="1"/>
  <c r="J224" i="5"/>
  <c r="G224" i="5"/>
  <c r="E224" i="5"/>
  <c r="F224" i="5" s="1"/>
  <c r="J223" i="5"/>
  <c r="G223" i="5"/>
  <c r="H223" i="5" s="1"/>
  <c r="E223" i="5"/>
  <c r="F223" i="5" s="1"/>
  <c r="J222" i="5"/>
  <c r="G222" i="5"/>
  <c r="H222" i="5" s="1"/>
  <c r="F222" i="5"/>
  <c r="E222" i="5"/>
  <c r="F272" i="5" s="1"/>
  <c r="J221" i="5"/>
  <c r="G221" i="5"/>
  <c r="H221" i="5" s="1"/>
  <c r="F221" i="5"/>
  <c r="E221" i="5"/>
  <c r="J220" i="5"/>
  <c r="H220" i="5"/>
  <c r="G220" i="5"/>
  <c r="H270" i="5" s="1"/>
  <c r="E220" i="5"/>
  <c r="J219" i="5"/>
  <c r="H219" i="5"/>
  <c r="G219" i="5"/>
  <c r="E219" i="5"/>
  <c r="F219" i="5" s="1"/>
  <c r="J218" i="5"/>
  <c r="G218" i="5"/>
  <c r="E218" i="5"/>
  <c r="J217" i="5"/>
  <c r="G217" i="5"/>
  <c r="H217" i="5" s="1"/>
  <c r="E217" i="5"/>
  <c r="F217" i="5" s="1"/>
  <c r="J216" i="5"/>
  <c r="G216" i="5"/>
  <c r="E216" i="5"/>
  <c r="J215" i="5"/>
  <c r="G215" i="5"/>
  <c r="H215" i="5" s="1"/>
  <c r="E215" i="5"/>
  <c r="F215" i="5" s="1"/>
  <c r="J214" i="5"/>
  <c r="G214" i="5"/>
  <c r="H214" i="5" s="1"/>
  <c r="F214" i="5"/>
  <c r="E214" i="5"/>
  <c r="J213" i="5"/>
  <c r="G213" i="5"/>
  <c r="H213" i="5" s="1"/>
  <c r="F213" i="5"/>
  <c r="E213" i="5"/>
  <c r="J212" i="5"/>
  <c r="H212" i="5"/>
  <c r="G212" i="5"/>
  <c r="E212" i="5"/>
  <c r="J211" i="5"/>
  <c r="H211" i="5"/>
  <c r="G211" i="5"/>
  <c r="E211" i="5"/>
  <c r="F211" i="5" s="1"/>
  <c r="J210" i="5"/>
  <c r="G210" i="5"/>
  <c r="E210" i="5"/>
  <c r="J209" i="5"/>
  <c r="G209" i="5"/>
  <c r="H209" i="5" s="1"/>
  <c r="E209" i="5"/>
  <c r="F209" i="5" s="1"/>
  <c r="J208" i="5"/>
  <c r="G208" i="5"/>
  <c r="E208" i="5"/>
  <c r="J207" i="5"/>
  <c r="G207" i="5"/>
  <c r="H207" i="5" s="1"/>
  <c r="E207" i="5"/>
  <c r="F207" i="5" s="1"/>
  <c r="J206" i="5"/>
  <c r="G206" i="5"/>
  <c r="F206" i="5"/>
  <c r="E206" i="5"/>
  <c r="J205" i="5"/>
  <c r="G205" i="5"/>
  <c r="H205" i="5" s="1"/>
  <c r="F205" i="5"/>
  <c r="E205" i="5"/>
  <c r="J204" i="5"/>
  <c r="H204" i="5"/>
  <c r="G204" i="5"/>
  <c r="E204" i="5"/>
  <c r="J203" i="5"/>
  <c r="H203" i="5"/>
  <c r="G203" i="5"/>
  <c r="E203" i="5"/>
  <c r="F203" i="5" s="1"/>
  <c r="J202" i="5"/>
  <c r="G202" i="5"/>
  <c r="E202" i="5"/>
  <c r="J201" i="5"/>
  <c r="G201" i="5"/>
  <c r="H201" i="5" s="1"/>
  <c r="E201" i="5"/>
  <c r="F201" i="5" s="1"/>
  <c r="J200" i="5"/>
  <c r="G200" i="5"/>
  <c r="E200" i="5"/>
  <c r="J199" i="5"/>
  <c r="G199" i="5"/>
  <c r="H199" i="5" s="1"/>
  <c r="E199" i="5"/>
  <c r="F199" i="5" s="1"/>
  <c r="J198" i="5"/>
  <c r="G198" i="5"/>
  <c r="F198" i="5"/>
  <c r="E198" i="5"/>
  <c r="J197" i="5"/>
  <c r="G197" i="5"/>
  <c r="H197" i="5" s="1"/>
  <c r="F197" i="5"/>
  <c r="E197" i="5"/>
  <c r="J196" i="5"/>
  <c r="H196" i="5"/>
  <c r="G196" i="5"/>
  <c r="E196" i="5"/>
  <c r="J195" i="5"/>
  <c r="H195" i="5"/>
  <c r="G195" i="5"/>
  <c r="E195" i="5"/>
  <c r="F195" i="5" s="1"/>
  <c r="J194" i="5"/>
  <c r="G194" i="5"/>
  <c r="E194" i="5"/>
  <c r="J193" i="5"/>
  <c r="G193" i="5"/>
  <c r="H193" i="5" s="1"/>
  <c r="E193" i="5"/>
  <c r="F193" i="5" s="1"/>
  <c r="J192" i="5"/>
  <c r="G192" i="5"/>
  <c r="E192" i="5"/>
  <c r="F192" i="5" s="1"/>
  <c r="J191" i="5"/>
  <c r="G191" i="5"/>
  <c r="H191" i="5" s="1"/>
  <c r="E191" i="5"/>
  <c r="F191" i="5" s="1"/>
  <c r="J190" i="5"/>
  <c r="G190" i="5"/>
  <c r="H190" i="5" s="1"/>
  <c r="F190" i="5"/>
  <c r="E190" i="5"/>
  <c r="J189" i="5"/>
  <c r="G189" i="5"/>
  <c r="H189" i="5" s="1"/>
  <c r="F189" i="5"/>
  <c r="E189" i="5"/>
  <c r="J188" i="5"/>
  <c r="H188" i="5"/>
  <c r="G188" i="5"/>
  <c r="E188" i="5"/>
  <c r="J187" i="5"/>
  <c r="H187" i="5"/>
  <c r="G187" i="5"/>
  <c r="E187" i="5"/>
  <c r="F187" i="5" s="1"/>
  <c r="J186" i="5"/>
  <c r="G186" i="5"/>
  <c r="E186" i="5"/>
  <c r="J185" i="5"/>
  <c r="G185" i="5"/>
  <c r="H185" i="5" s="1"/>
  <c r="E185" i="5"/>
  <c r="F185" i="5" s="1"/>
  <c r="J184" i="5"/>
  <c r="G184" i="5"/>
  <c r="E184" i="5"/>
  <c r="J183" i="5"/>
  <c r="G183" i="5"/>
  <c r="H183" i="5" s="1"/>
  <c r="E183" i="5"/>
  <c r="F183" i="5" s="1"/>
  <c r="J182" i="5"/>
  <c r="G182" i="5"/>
  <c r="F182" i="5"/>
  <c r="E182" i="5"/>
  <c r="J181" i="5"/>
  <c r="G181" i="5"/>
  <c r="H181" i="5" s="1"/>
  <c r="F181" i="5"/>
  <c r="E181" i="5"/>
  <c r="J180" i="5"/>
  <c r="H180" i="5"/>
  <c r="G180" i="5"/>
  <c r="E180" i="5"/>
  <c r="J179" i="5"/>
  <c r="H179" i="5"/>
  <c r="G179" i="5"/>
  <c r="E179" i="5"/>
  <c r="F179" i="5" s="1"/>
  <c r="J178" i="5"/>
  <c r="G178" i="5"/>
  <c r="E178" i="5"/>
  <c r="J177" i="5"/>
  <c r="G177" i="5"/>
  <c r="H177" i="5" s="1"/>
  <c r="E177" i="5"/>
  <c r="F177" i="5" s="1"/>
  <c r="J176" i="5"/>
  <c r="G176" i="5"/>
  <c r="E176" i="5"/>
  <c r="F176" i="5" s="1"/>
  <c r="J175" i="5"/>
  <c r="G175" i="5"/>
  <c r="H175" i="5" s="1"/>
  <c r="E175" i="5"/>
  <c r="F175" i="5" s="1"/>
  <c r="J174" i="5"/>
  <c r="G174" i="5"/>
  <c r="H174" i="5" s="1"/>
  <c r="F174" i="5"/>
  <c r="E174" i="5"/>
  <c r="J173" i="5"/>
  <c r="G173" i="5"/>
  <c r="H173" i="5" s="1"/>
  <c r="F173" i="5"/>
  <c r="E173" i="5"/>
  <c r="J172" i="5"/>
  <c r="H172" i="5"/>
  <c r="G172" i="5"/>
  <c r="E172" i="5"/>
  <c r="J171" i="5"/>
  <c r="H171" i="5"/>
  <c r="G171" i="5"/>
  <c r="E171" i="5"/>
  <c r="F171" i="5" s="1"/>
  <c r="J170" i="5"/>
  <c r="G170" i="5"/>
  <c r="E170" i="5"/>
  <c r="J169" i="5"/>
  <c r="G169" i="5"/>
  <c r="H169" i="5" s="1"/>
  <c r="E169" i="5"/>
  <c r="F169" i="5" s="1"/>
  <c r="J168" i="5"/>
  <c r="G168" i="5"/>
  <c r="E168" i="5"/>
  <c r="F168" i="5" s="1"/>
  <c r="J167" i="5"/>
  <c r="G167" i="5"/>
  <c r="H167" i="5" s="1"/>
  <c r="E167" i="5"/>
  <c r="F167" i="5" s="1"/>
  <c r="J166" i="5"/>
  <c r="G166" i="5"/>
  <c r="H166" i="5" s="1"/>
  <c r="F166" i="5"/>
  <c r="E166" i="5"/>
  <c r="F216" i="5" s="1"/>
  <c r="J165" i="5"/>
  <c r="G165" i="5"/>
  <c r="H165" i="5" s="1"/>
  <c r="F165" i="5"/>
  <c r="E165" i="5"/>
  <c r="J164" i="5"/>
  <c r="H164" i="5"/>
  <c r="G164" i="5"/>
  <c r="E164" i="5"/>
  <c r="J163" i="5"/>
  <c r="H163" i="5"/>
  <c r="G163" i="5"/>
  <c r="E163" i="5"/>
  <c r="F163" i="5" s="1"/>
  <c r="J162" i="5"/>
  <c r="G162" i="5"/>
  <c r="E162" i="5"/>
  <c r="J161" i="5"/>
  <c r="G161" i="5"/>
  <c r="H161" i="5" s="1"/>
  <c r="E161" i="5"/>
  <c r="F161" i="5" s="1"/>
  <c r="J160" i="5"/>
  <c r="G160" i="5"/>
  <c r="E160" i="5"/>
  <c r="F160" i="5" s="1"/>
  <c r="J159" i="5"/>
  <c r="G159" i="5"/>
  <c r="H159" i="5" s="1"/>
  <c r="E159" i="5"/>
  <c r="F159" i="5" s="1"/>
  <c r="J158" i="5"/>
  <c r="G158" i="5"/>
  <c r="H158" i="5" s="1"/>
  <c r="F158" i="5"/>
  <c r="E158" i="5"/>
  <c r="F208" i="5" s="1"/>
  <c r="J157" i="5"/>
  <c r="G157" i="5"/>
  <c r="H157" i="5" s="1"/>
  <c r="F157" i="5"/>
  <c r="E157" i="5"/>
  <c r="J156" i="5"/>
  <c r="H156" i="5"/>
  <c r="G156" i="5"/>
  <c r="H206" i="5" s="1"/>
  <c r="E156" i="5"/>
  <c r="J155" i="5"/>
  <c r="H155" i="5"/>
  <c r="G155" i="5"/>
  <c r="E155" i="5"/>
  <c r="F155" i="5" s="1"/>
  <c r="J154" i="5"/>
  <c r="G154" i="5"/>
  <c r="E154" i="5"/>
  <c r="J153" i="5"/>
  <c r="G153" i="5"/>
  <c r="H153" i="5" s="1"/>
  <c r="E153" i="5"/>
  <c r="F153" i="5" s="1"/>
  <c r="J152" i="5"/>
  <c r="G152" i="5"/>
  <c r="E152" i="5"/>
  <c r="F152" i="5" s="1"/>
  <c r="J151" i="5"/>
  <c r="G151" i="5"/>
  <c r="H151" i="5" s="1"/>
  <c r="E151" i="5"/>
  <c r="F151" i="5" s="1"/>
  <c r="J150" i="5"/>
  <c r="G150" i="5"/>
  <c r="H150" i="5" s="1"/>
  <c r="F150" i="5"/>
  <c r="E150" i="5"/>
  <c r="F200" i="5" s="1"/>
  <c r="J149" i="5"/>
  <c r="G149" i="5"/>
  <c r="H149" i="5" s="1"/>
  <c r="F149" i="5"/>
  <c r="E149" i="5"/>
  <c r="J148" i="5"/>
  <c r="H148" i="5"/>
  <c r="G148" i="5"/>
  <c r="H198" i="5" s="1"/>
  <c r="E148" i="5"/>
  <c r="J147" i="5"/>
  <c r="H147" i="5"/>
  <c r="G147" i="5"/>
  <c r="E147" i="5"/>
  <c r="F147" i="5" s="1"/>
  <c r="J146" i="5"/>
  <c r="G146" i="5"/>
  <c r="E146" i="5"/>
  <c r="J145" i="5"/>
  <c r="G145" i="5"/>
  <c r="H145" i="5" s="1"/>
  <c r="E145" i="5"/>
  <c r="F145" i="5" s="1"/>
  <c r="J144" i="5"/>
  <c r="G144" i="5"/>
  <c r="E144" i="5"/>
  <c r="F144" i="5" s="1"/>
  <c r="J143" i="5"/>
  <c r="G143" i="5"/>
  <c r="H143" i="5" s="1"/>
  <c r="E143" i="5"/>
  <c r="F143" i="5" s="1"/>
  <c r="J142" i="5"/>
  <c r="G142" i="5"/>
  <c r="H142" i="5" s="1"/>
  <c r="F142" i="5"/>
  <c r="E142" i="5"/>
  <c r="J141" i="5"/>
  <c r="G141" i="5"/>
  <c r="H141" i="5" s="1"/>
  <c r="F141" i="5"/>
  <c r="E141" i="5"/>
  <c r="J140" i="5"/>
  <c r="H140" i="5"/>
  <c r="G140" i="5"/>
  <c r="E140" i="5"/>
  <c r="J139" i="5"/>
  <c r="H139" i="5"/>
  <c r="G139" i="5"/>
  <c r="E139" i="5"/>
  <c r="F139" i="5" s="1"/>
  <c r="J138" i="5"/>
  <c r="G138" i="5"/>
  <c r="E138" i="5"/>
  <c r="J137" i="5"/>
  <c r="G137" i="5"/>
  <c r="H137" i="5" s="1"/>
  <c r="E137" i="5"/>
  <c r="F137" i="5" s="1"/>
  <c r="J136" i="5"/>
  <c r="G136" i="5"/>
  <c r="E136" i="5"/>
  <c r="J135" i="5"/>
  <c r="G135" i="5"/>
  <c r="H135" i="5" s="1"/>
  <c r="E135" i="5"/>
  <c r="F135" i="5" s="1"/>
  <c r="J134" i="5"/>
  <c r="G134" i="5"/>
  <c r="F134" i="5"/>
  <c r="E134" i="5"/>
  <c r="F184" i="5" s="1"/>
  <c r="J133" i="5"/>
  <c r="G133" i="5"/>
  <c r="H133" i="5" s="1"/>
  <c r="F133" i="5"/>
  <c r="E133" i="5"/>
  <c r="J132" i="5"/>
  <c r="H132" i="5"/>
  <c r="G132" i="5"/>
  <c r="H182" i="5" s="1"/>
  <c r="E132" i="5"/>
  <c r="J131" i="5"/>
  <c r="H131" i="5"/>
  <c r="G131" i="5"/>
  <c r="E131" i="5"/>
  <c r="F131" i="5" s="1"/>
  <c r="J130" i="5"/>
  <c r="G130" i="5"/>
  <c r="E130" i="5"/>
  <c r="J129" i="5"/>
  <c r="G129" i="5"/>
  <c r="H129" i="5" s="1"/>
  <c r="E129" i="5"/>
  <c r="F129" i="5" s="1"/>
  <c r="J128" i="5"/>
  <c r="G128" i="5"/>
  <c r="E128" i="5"/>
  <c r="F128" i="5" s="1"/>
  <c r="J127" i="5"/>
  <c r="G127" i="5"/>
  <c r="H127" i="5" s="1"/>
  <c r="E127" i="5"/>
  <c r="F127" i="5" s="1"/>
  <c r="J126" i="5"/>
  <c r="G126" i="5"/>
  <c r="H126" i="5" s="1"/>
  <c r="F126" i="5"/>
  <c r="E126" i="5"/>
  <c r="J125" i="5"/>
  <c r="G125" i="5"/>
  <c r="H125" i="5" s="1"/>
  <c r="F125" i="5"/>
  <c r="E125" i="5"/>
  <c r="J124" i="5"/>
  <c r="H124" i="5"/>
  <c r="G124" i="5"/>
  <c r="E124" i="5"/>
  <c r="J123" i="5"/>
  <c r="H123" i="5"/>
  <c r="G123" i="5"/>
  <c r="E123" i="5"/>
  <c r="F123" i="5" s="1"/>
  <c r="J122" i="5"/>
  <c r="G122" i="5"/>
  <c r="E122" i="5"/>
  <c r="J121" i="5"/>
  <c r="G121" i="5"/>
  <c r="H121" i="5" s="1"/>
  <c r="E121" i="5"/>
  <c r="F121" i="5" s="1"/>
  <c r="J120" i="5"/>
  <c r="G120" i="5"/>
  <c r="E120" i="5"/>
  <c r="F120" i="5" s="1"/>
  <c r="J119" i="5"/>
  <c r="G119" i="5"/>
  <c r="H119" i="5" s="1"/>
  <c r="E119" i="5"/>
  <c r="F119" i="5" s="1"/>
  <c r="J118" i="5"/>
  <c r="G118" i="5"/>
  <c r="H118" i="5" s="1"/>
  <c r="F118" i="5"/>
  <c r="E118" i="5"/>
  <c r="J117" i="5"/>
  <c r="G117" i="5"/>
  <c r="H117" i="5" s="1"/>
  <c r="F117" i="5"/>
  <c r="E117" i="5"/>
  <c r="J116" i="5"/>
  <c r="H116" i="5"/>
  <c r="G116" i="5"/>
  <c r="E116" i="5"/>
  <c r="J115" i="5"/>
  <c r="H115" i="5"/>
  <c r="G115" i="5"/>
  <c r="E115" i="5"/>
  <c r="F115" i="5" s="1"/>
  <c r="J114" i="5"/>
  <c r="G114" i="5"/>
  <c r="E114" i="5"/>
  <c r="J113" i="5"/>
  <c r="G113" i="5"/>
  <c r="H113" i="5" s="1"/>
  <c r="E113" i="5"/>
  <c r="F113" i="5" s="1"/>
  <c r="J112" i="5"/>
  <c r="G112" i="5"/>
  <c r="E112" i="5"/>
  <c r="J111" i="5"/>
  <c r="G111" i="5"/>
  <c r="H111" i="5" s="1"/>
  <c r="E111" i="5"/>
  <c r="F111" i="5" s="1"/>
  <c r="J110" i="5"/>
  <c r="G110" i="5"/>
  <c r="H110" i="5" s="1"/>
  <c r="F110" i="5"/>
  <c r="E110" i="5"/>
  <c r="J109" i="5"/>
  <c r="G109" i="5"/>
  <c r="H109" i="5" s="1"/>
  <c r="F109" i="5"/>
  <c r="E109" i="5"/>
  <c r="J108" i="5"/>
  <c r="H108" i="5"/>
  <c r="G108" i="5"/>
  <c r="E108" i="5"/>
  <c r="J107" i="5"/>
  <c r="H107" i="5"/>
  <c r="G107" i="5"/>
  <c r="E107" i="5"/>
  <c r="F107" i="5" s="1"/>
  <c r="J106" i="5"/>
  <c r="G106" i="5"/>
  <c r="E106" i="5"/>
  <c r="J105" i="5"/>
  <c r="G105" i="5"/>
  <c r="H105" i="5" s="1"/>
  <c r="E105" i="5"/>
  <c r="F105" i="5" s="1"/>
  <c r="J104" i="5"/>
  <c r="G104" i="5"/>
  <c r="E104" i="5"/>
  <c r="J103" i="5"/>
  <c r="G103" i="5"/>
  <c r="H103" i="5" s="1"/>
  <c r="E103" i="5"/>
  <c r="F103" i="5" s="1"/>
  <c r="J102" i="5"/>
  <c r="G102" i="5"/>
  <c r="H102" i="5" s="1"/>
  <c r="F102" i="5"/>
  <c r="E102" i="5"/>
  <c r="J101" i="5"/>
  <c r="G101" i="5"/>
  <c r="F101" i="5"/>
  <c r="E101" i="5"/>
  <c r="J100" i="5"/>
  <c r="G100" i="5"/>
  <c r="F100" i="5"/>
  <c r="E100" i="5"/>
  <c r="J99" i="5"/>
  <c r="H99" i="5"/>
  <c r="G99" i="5"/>
  <c r="E99" i="5"/>
  <c r="F99" i="5" s="1"/>
  <c r="J98" i="5"/>
  <c r="H98" i="5"/>
  <c r="G98" i="5"/>
  <c r="E98" i="5"/>
  <c r="J97" i="5"/>
  <c r="G97" i="5"/>
  <c r="H97" i="5" s="1"/>
  <c r="E97" i="5"/>
  <c r="F97" i="5" s="1"/>
  <c r="J96" i="5"/>
  <c r="G96" i="5"/>
  <c r="E96" i="5"/>
  <c r="J95" i="5"/>
  <c r="G95" i="5"/>
  <c r="H95" i="5" s="1"/>
  <c r="E95" i="5"/>
  <c r="F95" i="5" s="1"/>
  <c r="J94" i="5"/>
  <c r="G94" i="5"/>
  <c r="H94" i="5" s="1"/>
  <c r="F94" i="5"/>
  <c r="E94" i="5"/>
  <c r="J93" i="5"/>
  <c r="G93" i="5"/>
  <c r="H93" i="5" s="1"/>
  <c r="F93" i="5"/>
  <c r="E93" i="5"/>
  <c r="J92" i="5"/>
  <c r="G92" i="5"/>
  <c r="F92" i="5"/>
  <c r="E92" i="5"/>
  <c r="J91" i="5"/>
  <c r="H91" i="5"/>
  <c r="G91" i="5"/>
  <c r="E91" i="5"/>
  <c r="F91" i="5" s="1"/>
  <c r="J90" i="5"/>
  <c r="H90" i="5"/>
  <c r="G90" i="5"/>
  <c r="E90" i="5"/>
  <c r="J89" i="5"/>
  <c r="G89" i="5"/>
  <c r="H89" i="5" s="1"/>
  <c r="E89" i="5"/>
  <c r="F89" i="5" s="1"/>
  <c r="J88" i="5"/>
  <c r="G88" i="5"/>
  <c r="E88" i="5"/>
  <c r="F88" i="5" s="1"/>
  <c r="J87" i="5"/>
  <c r="G87" i="5"/>
  <c r="H87" i="5" s="1"/>
  <c r="E87" i="5"/>
  <c r="F87" i="5" s="1"/>
  <c r="J86" i="5"/>
  <c r="G86" i="5"/>
  <c r="H86" i="5" s="1"/>
  <c r="F86" i="5"/>
  <c r="E86" i="5"/>
  <c r="F136" i="5" s="1"/>
  <c r="J85" i="5"/>
  <c r="G85" i="5"/>
  <c r="F85" i="5"/>
  <c r="E85" i="5"/>
  <c r="J84" i="5"/>
  <c r="G84" i="5"/>
  <c r="H134" i="5" s="1"/>
  <c r="F84" i="5"/>
  <c r="E84" i="5"/>
  <c r="J83" i="5"/>
  <c r="H83" i="5"/>
  <c r="G83" i="5"/>
  <c r="E83" i="5"/>
  <c r="F83" i="5" s="1"/>
  <c r="J82" i="5"/>
  <c r="H82" i="5"/>
  <c r="G82" i="5"/>
  <c r="E82" i="5"/>
  <c r="J81" i="5"/>
  <c r="G81" i="5"/>
  <c r="H81" i="5" s="1"/>
  <c r="E81" i="5"/>
  <c r="F81" i="5" s="1"/>
  <c r="J80" i="5"/>
  <c r="G80" i="5"/>
  <c r="E80" i="5"/>
  <c r="J79" i="5"/>
  <c r="G79" i="5"/>
  <c r="H79" i="5" s="1"/>
  <c r="E79" i="5"/>
  <c r="F79" i="5" s="1"/>
  <c r="J78" i="5"/>
  <c r="G78" i="5"/>
  <c r="H78" i="5" s="1"/>
  <c r="F78" i="5"/>
  <c r="E78" i="5"/>
  <c r="J77" i="5"/>
  <c r="G77" i="5"/>
  <c r="F77" i="5"/>
  <c r="E77" i="5"/>
  <c r="J76" i="5"/>
  <c r="G76" i="5"/>
  <c r="F76" i="5"/>
  <c r="E76" i="5"/>
  <c r="J75" i="5"/>
  <c r="H75" i="5"/>
  <c r="G75" i="5"/>
  <c r="E75" i="5"/>
  <c r="F75" i="5" s="1"/>
  <c r="J74" i="5"/>
  <c r="H74" i="5"/>
  <c r="G74" i="5"/>
  <c r="E74" i="5"/>
  <c r="J73" i="5"/>
  <c r="G73" i="5"/>
  <c r="H73" i="5" s="1"/>
  <c r="E73" i="5"/>
  <c r="F73" i="5" s="1"/>
  <c r="J72" i="5"/>
  <c r="G72" i="5"/>
  <c r="E72" i="5"/>
  <c r="J71" i="5"/>
  <c r="G71" i="5"/>
  <c r="H71" i="5" s="1"/>
  <c r="E71" i="5"/>
  <c r="F71" i="5" s="1"/>
  <c r="J70" i="5"/>
  <c r="G70" i="5"/>
  <c r="F70" i="5"/>
  <c r="E70" i="5"/>
  <c r="J69" i="5"/>
  <c r="G69" i="5"/>
  <c r="F69" i="5"/>
  <c r="E69" i="5"/>
  <c r="J68" i="5"/>
  <c r="G68" i="5"/>
  <c r="F68" i="5"/>
  <c r="E68" i="5"/>
  <c r="J67" i="5"/>
  <c r="H67" i="5"/>
  <c r="G67" i="5"/>
  <c r="E67" i="5"/>
  <c r="F67" i="5" s="1"/>
  <c r="J66" i="5"/>
  <c r="H66" i="5"/>
  <c r="G66" i="5"/>
  <c r="E66" i="5"/>
  <c r="J65" i="5"/>
  <c r="G65" i="5"/>
  <c r="H65" i="5" s="1"/>
  <c r="E65" i="5"/>
  <c r="F65" i="5" s="1"/>
  <c r="J64" i="5"/>
  <c r="G64" i="5"/>
  <c r="E64" i="5"/>
  <c r="J63" i="5"/>
  <c r="G63" i="5"/>
  <c r="H63" i="5" s="1"/>
  <c r="E63" i="5"/>
  <c r="F63" i="5" s="1"/>
  <c r="J62" i="5"/>
  <c r="G62" i="5"/>
  <c r="H62" i="5" s="1"/>
  <c r="F62" i="5"/>
  <c r="E62" i="5"/>
  <c r="F112" i="5" s="1"/>
  <c r="J61" i="5"/>
  <c r="G61" i="5"/>
  <c r="F61" i="5"/>
  <c r="E61" i="5"/>
  <c r="J60" i="5"/>
  <c r="G60" i="5"/>
  <c r="F60" i="5"/>
  <c r="E60" i="5"/>
  <c r="J59" i="5"/>
  <c r="H59" i="5"/>
  <c r="G59" i="5"/>
  <c r="E59" i="5"/>
  <c r="F59" i="5" s="1"/>
  <c r="J58" i="5"/>
  <c r="H58" i="5"/>
  <c r="G58" i="5"/>
  <c r="E58" i="5"/>
  <c r="J57" i="5"/>
  <c r="G57" i="5"/>
  <c r="H57" i="5" s="1"/>
  <c r="E57" i="5"/>
  <c r="F57" i="5" s="1"/>
  <c r="J56" i="5"/>
  <c r="G56" i="5"/>
  <c r="E56" i="5"/>
  <c r="F56" i="5" s="1"/>
  <c r="J55" i="5"/>
  <c r="G55" i="5"/>
  <c r="H55" i="5" s="1"/>
  <c r="E55" i="5"/>
  <c r="F55" i="5" s="1"/>
  <c r="J54" i="5"/>
  <c r="G54" i="5"/>
  <c r="H54" i="5" s="1"/>
  <c r="F54" i="5"/>
  <c r="E54" i="5"/>
  <c r="F104" i="5" s="1"/>
  <c r="J53" i="5"/>
  <c r="G53" i="5"/>
  <c r="F53" i="5"/>
  <c r="E53" i="5"/>
  <c r="J52" i="5"/>
  <c r="G52" i="5"/>
  <c r="F52" i="5"/>
  <c r="E52" i="5"/>
  <c r="J51" i="5"/>
  <c r="G51" i="5"/>
  <c r="E51" i="5"/>
  <c r="J50" i="5"/>
  <c r="G50" i="5"/>
  <c r="H100" i="5" s="1"/>
  <c r="E50" i="5"/>
  <c r="J49" i="5"/>
  <c r="G49" i="5"/>
  <c r="E49" i="5"/>
  <c r="J48" i="5"/>
  <c r="G48" i="5"/>
  <c r="E48" i="5"/>
  <c r="J47" i="5"/>
  <c r="G47" i="5"/>
  <c r="E47" i="5"/>
  <c r="J46" i="5"/>
  <c r="G46" i="5"/>
  <c r="E46" i="5"/>
  <c r="J45" i="5"/>
  <c r="G45" i="5"/>
  <c r="E45" i="5"/>
  <c r="J44" i="5"/>
  <c r="G44" i="5"/>
  <c r="E44" i="5"/>
  <c r="J43" i="5"/>
  <c r="G43" i="5"/>
  <c r="E43" i="5"/>
  <c r="J42" i="5"/>
  <c r="G42" i="5"/>
  <c r="H92" i="5" s="1"/>
  <c r="E42" i="5"/>
  <c r="J41" i="5"/>
  <c r="G41" i="5"/>
  <c r="E41" i="5"/>
  <c r="J40" i="5"/>
  <c r="G40" i="5"/>
  <c r="E40" i="5"/>
  <c r="J39" i="5"/>
  <c r="G39" i="5"/>
  <c r="E39" i="5"/>
  <c r="J38" i="5"/>
  <c r="G38" i="5"/>
  <c r="E38" i="5"/>
  <c r="J37" i="5"/>
  <c r="G37" i="5"/>
  <c r="E37" i="5"/>
  <c r="J36" i="5"/>
  <c r="G36" i="5"/>
  <c r="E36" i="5"/>
  <c r="J35" i="5"/>
  <c r="G35" i="5"/>
  <c r="E35" i="5"/>
  <c r="J34" i="5"/>
  <c r="G34" i="5"/>
  <c r="H84" i="5" s="1"/>
  <c r="E34" i="5"/>
  <c r="J33" i="5"/>
  <c r="G33" i="5"/>
  <c r="E33" i="5"/>
  <c r="J32" i="5"/>
  <c r="G32" i="5"/>
  <c r="E32" i="5"/>
  <c r="J31" i="5"/>
  <c r="G31" i="5"/>
  <c r="E31" i="5"/>
  <c r="J30" i="5"/>
  <c r="G30" i="5"/>
  <c r="E30" i="5"/>
  <c r="J29" i="5"/>
  <c r="G29" i="5"/>
  <c r="E29" i="5"/>
  <c r="J28" i="5"/>
  <c r="G28" i="5"/>
  <c r="E28" i="5"/>
  <c r="J27" i="5"/>
  <c r="G27" i="5"/>
  <c r="E27" i="5"/>
  <c r="J26" i="5"/>
  <c r="G26" i="5"/>
  <c r="H76" i="5" s="1"/>
  <c r="E26" i="5"/>
  <c r="J25" i="5"/>
  <c r="G25" i="5"/>
  <c r="E25" i="5"/>
  <c r="E487" i="5" s="1"/>
  <c r="J24" i="5"/>
  <c r="G24" i="5"/>
  <c r="E24" i="5"/>
  <c r="J23" i="5"/>
  <c r="G23" i="5"/>
  <c r="E23" i="5"/>
  <c r="J22" i="5"/>
  <c r="G22" i="5"/>
  <c r="E22" i="5"/>
  <c r="F72" i="5" s="1"/>
  <c r="J21" i="5"/>
  <c r="G21" i="5"/>
  <c r="E21" i="5"/>
  <c r="J20" i="5"/>
  <c r="G20" i="5"/>
  <c r="H70" i="5" s="1"/>
  <c r="E20" i="5"/>
  <c r="J19" i="5"/>
  <c r="G19" i="5"/>
  <c r="E19" i="5"/>
  <c r="J18" i="5"/>
  <c r="G18" i="5"/>
  <c r="H68" i="5" s="1"/>
  <c r="E18" i="5"/>
  <c r="J17" i="5"/>
  <c r="G17" i="5"/>
  <c r="E17" i="5"/>
  <c r="J16" i="5"/>
  <c r="G16" i="5"/>
  <c r="E16" i="5"/>
  <c r="J15" i="5"/>
  <c r="G15" i="5"/>
  <c r="E15" i="5"/>
  <c r="J14" i="5"/>
  <c r="G14" i="5"/>
  <c r="E14" i="5"/>
  <c r="F64" i="5" s="1"/>
  <c r="J13" i="5"/>
  <c r="G13" i="5"/>
  <c r="E13" i="5"/>
  <c r="J12" i="5"/>
  <c r="G12" i="5"/>
  <c r="E12" i="5"/>
  <c r="J11" i="5"/>
  <c r="G11" i="5"/>
  <c r="E11" i="5"/>
  <c r="J10" i="5"/>
  <c r="G10" i="5"/>
  <c r="H60" i="5" s="1"/>
  <c r="E10" i="5"/>
  <c r="J9" i="5"/>
  <c r="G9" i="5"/>
  <c r="E9" i="5"/>
  <c r="J8" i="5"/>
  <c r="G8" i="5"/>
  <c r="E8" i="5"/>
  <c r="J7" i="5"/>
  <c r="G7" i="5"/>
  <c r="E7" i="5"/>
  <c r="J6" i="5"/>
  <c r="G6" i="5"/>
  <c r="E6" i="5"/>
  <c r="J5" i="5"/>
  <c r="G5" i="5"/>
  <c r="E5" i="5"/>
  <c r="J4" i="5"/>
  <c r="G4" i="5"/>
  <c r="E4" i="5"/>
  <c r="J3" i="5"/>
  <c r="G3" i="5"/>
  <c r="E3" i="5"/>
  <c r="J2" i="5"/>
  <c r="G2" i="5"/>
  <c r="H52" i="5" s="1"/>
  <c r="E2" i="5"/>
  <c r="J251" i="4"/>
  <c r="G251" i="4"/>
  <c r="G252" i="4" s="1"/>
  <c r="E251" i="4"/>
  <c r="E252" i="4" s="1"/>
  <c r="J250" i="4"/>
  <c r="G250" i="4"/>
  <c r="H250" i="4" s="1"/>
  <c r="F250" i="4"/>
  <c r="E250" i="4"/>
  <c r="J249" i="4"/>
  <c r="G249" i="4"/>
  <c r="H249" i="4" s="1"/>
  <c r="F249" i="4"/>
  <c r="E249" i="4"/>
  <c r="J248" i="4"/>
  <c r="H248" i="4"/>
  <c r="G248" i="4"/>
  <c r="E248" i="4"/>
  <c r="J247" i="4"/>
  <c r="H247" i="4"/>
  <c r="G247" i="4"/>
  <c r="E247" i="4"/>
  <c r="F247" i="4" s="1"/>
  <c r="J246" i="4"/>
  <c r="G246" i="4"/>
  <c r="E246" i="4"/>
  <c r="F246" i="4" s="1"/>
  <c r="J245" i="4"/>
  <c r="G245" i="4"/>
  <c r="H245" i="4" s="1"/>
  <c r="E245" i="4"/>
  <c r="F245" i="4" s="1"/>
  <c r="J244" i="4"/>
  <c r="G244" i="4"/>
  <c r="H244" i="4" s="1"/>
  <c r="E244" i="4"/>
  <c r="J243" i="4"/>
  <c r="G243" i="4"/>
  <c r="H243" i="4" s="1"/>
  <c r="E243" i="4"/>
  <c r="F243" i="4" s="1"/>
  <c r="J242" i="4"/>
  <c r="G242" i="4"/>
  <c r="F242" i="4"/>
  <c r="E242" i="4"/>
  <c r="J241" i="4"/>
  <c r="G241" i="4"/>
  <c r="H241" i="4" s="1"/>
  <c r="F241" i="4"/>
  <c r="E241" i="4"/>
  <c r="J240" i="4"/>
  <c r="H240" i="4"/>
  <c r="G240" i="4"/>
  <c r="E240" i="4"/>
  <c r="J239" i="4"/>
  <c r="H239" i="4"/>
  <c r="G239" i="4"/>
  <c r="E239" i="4"/>
  <c r="F239" i="4" s="1"/>
  <c r="J238" i="4"/>
  <c r="G238" i="4"/>
  <c r="E238" i="4"/>
  <c r="F238" i="4" s="1"/>
  <c r="J237" i="4"/>
  <c r="G237" i="4"/>
  <c r="H237" i="4" s="1"/>
  <c r="E237" i="4"/>
  <c r="F237" i="4" s="1"/>
  <c r="J236" i="4"/>
  <c r="G236" i="4"/>
  <c r="H236" i="4" s="1"/>
  <c r="E236" i="4"/>
  <c r="J235" i="4"/>
  <c r="G235" i="4"/>
  <c r="H235" i="4" s="1"/>
  <c r="E235" i="4"/>
  <c r="F235" i="4" s="1"/>
  <c r="J234" i="4"/>
  <c r="G234" i="4"/>
  <c r="F234" i="4"/>
  <c r="E234" i="4"/>
  <c r="J233" i="4"/>
  <c r="G233" i="4"/>
  <c r="H233" i="4" s="1"/>
  <c r="F233" i="4"/>
  <c r="E233" i="4"/>
  <c r="J232" i="4"/>
  <c r="H232" i="4"/>
  <c r="G232" i="4"/>
  <c r="E232" i="4"/>
  <c r="J231" i="4"/>
  <c r="H231" i="4"/>
  <c r="G231" i="4"/>
  <c r="E231" i="4"/>
  <c r="F231" i="4" s="1"/>
  <c r="J230" i="4"/>
  <c r="G230" i="4"/>
  <c r="E230" i="4"/>
  <c r="F230" i="4" s="1"/>
  <c r="J229" i="4"/>
  <c r="G229" i="4"/>
  <c r="H229" i="4" s="1"/>
  <c r="E229" i="4"/>
  <c r="J228" i="4"/>
  <c r="G228" i="4"/>
  <c r="H228" i="4" s="1"/>
  <c r="E228" i="4"/>
  <c r="J227" i="4"/>
  <c r="G227" i="4"/>
  <c r="E227" i="4"/>
  <c r="F227" i="4" s="1"/>
  <c r="J226" i="4"/>
  <c r="G226" i="4"/>
  <c r="F226" i="4"/>
  <c r="E226" i="4"/>
  <c r="J225" i="4"/>
  <c r="G225" i="4"/>
  <c r="H225" i="4" s="1"/>
  <c r="F225" i="4"/>
  <c r="E225" i="4"/>
  <c r="J224" i="4"/>
  <c r="H224" i="4"/>
  <c r="G224" i="4"/>
  <c r="E224" i="4"/>
  <c r="J223" i="4"/>
  <c r="H223" i="4"/>
  <c r="G223" i="4"/>
  <c r="E223" i="4"/>
  <c r="F223" i="4" s="1"/>
  <c r="J222" i="4"/>
  <c r="G222" i="4"/>
  <c r="E222" i="4"/>
  <c r="F222" i="4" s="1"/>
  <c r="J221" i="4"/>
  <c r="G221" i="4"/>
  <c r="H221" i="4" s="1"/>
  <c r="E221" i="4"/>
  <c r="J220" i="4"/>
  <c r="G220" i="4"/>
  <c r="H220" i="4" s="1"/>
  <c r="E220" i="4"/>
  <c r="J219" i="4"/>
  <c r="G219" i="4"/>
  <c r="H219" i="4" s="1"/>
  <c r="E219" i="4"/>
  <c r="F219" i="4" s="1"/>
  <c r="J218" i="4"/>
  <c r="G218" i="4"/>
  <c r="F218" i="4"/>
  <c r="E218" i="4"/>
  <c r="J217" i="4"/>
  <c r="G217" i="4"/>
  <c r="H217" i="4" s="1"/>
  <c r="F217" i="4"/>
  <c r="E217" i="4"/>
  <c r="J216" i="4"/>
  <c r="H216" i="4"/>
  <c r="G216" i="4"/>
  <c r="E216" i="4"/>
  <c r="J215" i="4"/>
  <c r="H215" i="4"/>
  <c r="G215" i="4"/>
  <c r="E215" i="4"/>
  <c r="F215" i="4" s="1"/>
  <c r="J214" i="4"/>
  <c r="G214" i="4"/>
  <c r="E214" i="4"/>
  <c r="F214" i="4" s="1"/>
  <c r="J213" i="4"/>
  <c r="G213" i="4"/>
  <c r="H213" i="4" s="1"/>
  <c r="E213" i="4"/>
  <c r="J212" i="4"/>
  <c r="G212" i="4"/>
  <c r="H212" i="4" s="1"/>
  <c r="E212" i="4"/>
  <c r="J211" i="4"/>
  <c r="G211" i="4"/>
  <c r="E211" i="4"/>
  <c r="F211" i="4" s="1"/>
  <c r="J210" i="4"/>
  <c r="G210" i="4"/>
  <c r="F210" i="4"/>
  <c r="E210" i="4"/>
  <c r="J209" i="4"/>
  <c r="G209" i="4"/>
  <c r="H209" i="4" s="1"/>
  <c r="F209" i="4"/>
  <c r="E209" i="4"/>
  <c r="J208" i="4"/>
  <c r="H208" i="4"/>
  <c r="G208" i="4"/>
  <c r="E208" i="4"/>
  <c r="J207" i="4"/>
  <c r="H207" i="4"/>
  <c r="G207" i="4"/>
  <c r="E207" i="4"/>
  <c r="F207" i="4" s="1"/>
  <c r="J206" i="4"/>
  <c r="G206" i="4"/>
  <c r="E206" i="4"/>
  <c r="F206" i="4" s="1"/>
  <c r="J205" i="4"/>
  <c r="G205" i="4"/>
  <c r="H205" i="4" s="1"/>
  <c r="E205" i="4"/>
  <c r="J204" i="4"/>
  <c r="G204" i="4"/>
  <c r="H204" i="4" s="1"/>
  <c r="E204" i="4"/>
  <c r="J203" i="4"/>
  <c r="G203" i="4"/>
  <c r="H203" i="4" s="1"/>
  <c r="E203" i="4"/>
  <c r="F203" i="4" s="1"/>
  <c r="J202" i="4"/>
  <c r="G202" i="4"/>
  <c r="F202" i="4"/>
  <c r="E202" i="4"/>
  <c r="J201" i="4"/>
  <c r="G201" i="4"/>
  <c r="H201" i="4" s="1"/>
  <c r="F201" i="4"/>
  <c r="E201" i="4"/>
  <c r="J200" i="4"/>
  <c r="H200" i="4"/>
  <c r="G200" i="4"/>
  <c r="E200" i="4"/>
  <c r="J199" i="4"/>
  <c r="H199" i="4"/>
  <c r="G199" i="4"/>
  <c r="E199" i="4"/>
  <c r="F199" i="4" s="1"/>
  <c r="J198" i="4"/>
  <c r="G198" i="4"/>
  <c r="E198" i="4"/>
  <c r="J197" i="4"/>
  <c r="G197" i="4"/>
  <c r="H197" i="4" s="1"/>
  <c r="E197" i="4"/>
  <c r="J196" i="4"/>
  <c r="G196" i="4"/>
  <c r="E196" i="4"/>
  <c r="J195" i="4"/>
  <c r="G195" i="4"/>
  <c r="E195" i="4"/>
  <c r="F195" i="4" s="1"/>
  <c r="J194" i="4"/>
  <c r="G194" i="4"/>
  <c r="H194" i="4" s="1"/>
  <c r="F194" i="4"/>
  <c r="E194" i="4"/>
  <c r="F244" i="4" s="1"/>
  <c r="J193" i="4"/>
  <c r="G193" i="4"/>
  <c r="H193" i="4" s="1"/>
  <c r="F193" i="4"/>
  <c r="E193" i="4"/>
  <c r="J192" i="4"/>
  <c r="H192" i="4"/>
  <c r="G192" i="4"/>
  <c r="H242" i="4" s="1"/>
  <c r="E192" i="4"/>
  <c r="J191" i="4"/>
  <c r="H191" i="4"/>
  <c r="G191" i="4"/>
  <c r="E191" i="4"/>
  <c r="F191" i="4" s="1"/>
  <c r="J190" i="4"/>
  <c r="G190" i="4"/>
  <c r="E190" i="4"/>
  <c r="J189" i="4"/>
  <c r="G189" i="4"/>
  <c r="H189" i="4" s="1"/>
  <c r="E189" i="4"/>
  <c r="J188" i="4"/>
  <c r="G188" i="4"/>
  <c r="E188" i="4"/>
  <c r="J187" i="4"/>
  <c r="G187" i="4"/>
  <c r="H187" i="4" s="1"/>
  <c r="E187" i="4"/>
  <c r="F187" i="4" s="1"/>
  <c r="J186" i="4"/>
  <c r="G186" i="4"/>
  <c r="F186" i="4"/>
  <c r="E186" i="4"/>
  <c r="F236" i="4" s="1"/>
  <c r="J185" i="4"/>
  <c r="G185" i="4"/>
  <c r="H185" i="4" s="1"/>
  <c r="F185" i="4"/>
  <c r="E185" i="4"/>
  <c r="J184" i="4"/>
  <c r="H184" i="4"/>
  <c r="G184" i="4"/>
  <c r="H234" i="4" s="1"/>
  <c r="E184" i="4"/>
  <c r="J183" i="4"/>
  <c r="H183" i="4"/>
  <c r="G183" i="4"/>
  <c r="E183" i="4"/>
  <c r="F183" i="4" s="1"/>
  <c r="J182" i="4"/>
  <c r="G182" i="4"/>
  <c r="F182" i="4"/>
  <c r="E182" i="4"/>
  <c r="F232" i="4" s="1"/>
  <c r="J181" i="4"/>
  <c r="G181" i="4"/>
  <c r="H181" i="4" s="1"/>
  <c r="E181" i="4"/>
  <c r="F181" i="4" s="1"/>
  <c r="J180" i="4"/>
  <c r="G180" i="4"/>
  <c r="H230" i="4" s="1"/>
  <c r="E180" i="4"/>
  <c r="J179" i="4"/>
  <c r="G179" i="4"/>
  <c r="E179" i="4"/>
  <c r="F179" i="4" s="1"/>
  <c r="J178" i="4"/>
  <c r="G178" i="4"/>
  <c r="F178" i="4"/>
  <c r="E178" i="4"/>
  <c r="F228" i="4" s="1"/>
  <c r="J177" i="4"/>
  <c r="G177" i="4"/>
  <c r="H177" i="4" s="1"/>
  <c r="E177" i="4"/>
  <c r="J176" i="4"/>
  <c r="H176" i="4"/>
  <c r="G176" i="4"/>
  <c r="H226" i="4" s="1"/>
  <c r="E176" i="4"/>
  <c r="J175" i="4"/>
  <c r="G175" i="4"/>
  <c r="E175" i="4"/>
  <c r="J174" i="4"/>
  <c r="G174" i="4"/>
  <c r="E174" i="4"/>
  <c r="F224" i="4" s="1"/>
  <c r="J173" i="4"/>
  <c r="G173" i="4"/>
  <c r="H173" i="4" s="1"/>
  <c r="E173" i="4"/>
  <c r="J172" i="4"/>
  <c r="H172" i="4"/>
  <c r="G172" i="4"/>
  <c r="H222" i="4" s="1"/>
  <c r="E172" i="4"/>
  <c r="J171" i="4"/>
  <c r="G171" i="4"/>
  <c r="E171" i="4"/>
  <c r="F171" i="4" s="1"/>
  <c r="J170" i="4"/>
  <c r="G170" i="4"/>
  <c r="F170" i="4"/>
  <c r="E170" i="4"/>
  <c r="F220" i="4" s="1"/>
  <c r="J169" i="4"/>
  <c r="G169" i="4"/>
  <c r="H169" i="4" s="1"/>
  <c r="E169" i="4"/>
  <c r="J168" i="4"/>
  <c r="H168" i="4"/>
  <c r="G168" i="4"/>
  <c r="H218" i="4" s="1"/>
  <c r="E168" i="4"/>
  <c r="J167" i="4"/>
  <c r="G167" i="4"/>
  <c r="E167" i="4"/>
  <c r="J166" i="4"/>
  <c r="G166" i="4"/>
  <c r="F166" i="4"/>
  <c r="E166" i="4"/>
  <c r="F216" i="4" s="1"/>
  <c r="J165" i="4"/>
  <c r="G165" i="4"/>
  <c r="H165" i="4" s="1"/>
  <c r="E165" i="4"/>
  <c r="J164" i="4"/>
  <c r="G164" i="4"/>
  <c r="H214" i="4" s="1"/>
  <c r="E164" i="4"/>
  <c r="J163" i="4"/>
  <c r="G163" i="4"/>
  <c r="E163" i="4"/>
  <c r="F163" i="4" s="1"/>
  <c r="J162" i="4"/>
  <c r="G162" i="4"/>
  <c r="F162" i="4"/>
  <c r="E162" i="4"/>
  <c r="F212" i="4" s="1"/>
  <c r="J161" i="4"/>
  <c r="G161" i="4"/>
  <c r="H161" i="4" s="1"/>
  <c r="E161" i="4"/>
  <c r="J160" i="4"/>
  <c r="H160" i="4"/>
  <c r="G160" i="4"/>
  <c r="H210" i="4" s="1"/>
  <c r="E160" i="4"/>
  <c r="J159" i="4"/>
  <c r="G159" i="4"/>
  <c r="E159" i="4"/>
  <c r="J158" i="4"/>
  <c r="G158" i="4"/>
  <c r="E158" i="4"/>
  <c r="F208" i="4" s="1"/>
  <c r="J157" i="4"/>
  <c r="G157" i="4"/>
  <c r="H157" i="4" s="1"/>
  <c r="E157" i="4"/>
  <c r="J156" i="4"/>
  <c r="H156" i="4"/>
  <c r="G156" i="4"/>
  <c r="H206" i="4" s="1"/>
  <c r="E156" i="4"/>
  <c r="J155" i="4"/>
  <c r="G155" i="4"/>
  <c r="H155" i="4" s="1"/>
  <c r="E155" i="4"/>
  <c r="F155" i="4" s="1"/>
  <c r="J154" i="4"/>
  <c r="G154" i="4"/>
  <c r="F154" i="4"/>
  <c r="E154" i="4"/>
  <c r="F204" i="4" s="1"/>
  <c r="J153" i="4"/>
  <c r="G153" i="4"/>
  <c r="H153" i="4" s="1"/>
  <c r="F153" i="4"/>
  <c r="E153" i="4"/>
  <c r="J152" i="4"/>
  <c r="H152" i="4"/>
  <c r="G152" i="4"/>
  <c r="H202" i="4" s="1"/>
  <c r="E152" i="4"/>
  <c r="J151" i="4"/>
  <c r="G151" i="4"/>
  <c r="E151" i="4"/>
  <c r="J150" i="4"/>
  <c r="G150" i="4"/>
  <c r="F150" i="4"/>
  <c r="E150" i="4"/>
  <c r="F200" i="4" s="1"/>
  <c r="J149" i="4"/>
  <c r="G149" i="4"/>
  <c r="H149" i="4" s="1"/>
  <c r="E149" i="4"/>
  <c r="F149" i="4" s="1"/>
  <c r="J148" i="4"/>
  <c r="G148" i="4"/>
  <c r="H198" i="4" s="1"/>
  <c r="E148" i="4"/>
  <c r="J147" i="4"/>
  <c r="G147" i="4"/>
  <c r="E147" i="4"/>
  <c r="F147" i="4" s="1"/>
  <c r="J146" i="4"/>
  <c r="G146" i="4"/>
  <c r="F146" i="4"/>
  <c r="E146" i="4"/>
  <c r="F196" i="4" s="1"/>
  <c r="J145" i="4"/>
  <c r="G145" i="4"/>
  <c r="H145" i="4" s="1"/>
  <c r="E145" i="4"/>
  <c r="J144" i="4"/>
  <c r="H144" i="4"/>
  <c r="G144" i="4"/>
  <c r="E144" i="4"/>
  <c r="J143" i="4"/>
  <c r="G143" i="4"/>
  <c r="E143" i="4"/>
  <c r="J142" i="4"/>
  <c r="G142" i="4"/>
  <c r="E142" i="4"/>
  <c r="F192" i="4" s="1"/>
  <c r="J141" i="4"/>
  <c r="G141" i="4"/>
  <c r="H141" i="4" s="1"/>
  <c r="E141" i="4"/>
  <c r="J140" i="4"/>
  <c r="H140" i="4"/>
  <c r="G140" i="4"/>
  <c r="H190" i="4" s="1"/>
  <c r="E140" i="4"/>
  <c r="J139" i="4"/>
  <c r="G139" i="4"/>
  <c r="E139" i="4"/>
  <c r="F139" i="4" s="1"/>
  <c r="J138" i="4"/>
  <c r="G138" i="4"/>
  <c r="F138" i="4"/>
  <c r="E138" i="4"/>
  <c r="F188" i="4" s="1"/>
  <c r="J137" i="4"/>
  <c r="G137" i="4"/>
  <c r="H137" i="4" s="1"/>
  <c r="E137" i="4"/>
  <c r="J136" i="4"/>
  <c r="H136" i="4"/>
  <c r="G136" i="4"/>
  <c r="H186" i="4" s="1"/>
  <c r="E136" i="4"/>
  <c r="J135" i="4"/>
  <c r="G135" i="4"/>
  <c r="E135" i="4"/>
  <c r="J134" i="4"/>
  <c r="G134" i="4"/>
  <c r="F134" i="4"/>
  <c r="E134" i="4"/>
  <c r="F184" i="4" s="1"/>
  <c r="J133" i="4"/>
  <c r="G133" i="4"/>
  <c r="H133" i="4" s="1"/>
  <c r="E133" i="4"/>
  <c r="J132" i="4"/>
  <c r="G132" i="4"/>
  <c r="H182" i="4" s="1"/>
  <c r="E132" i="4"/>
  <c r="J131" i="4"/>
  <c r="G131" i="4"/>
  <c r="E131" i="4"/>
  <c r="F131" i="4" s="1"/>
  <c r="J130" i="4"/>
  <c r="G130" i="4"/>
  <c r="F130" i="4"/>
  <c r="E130" i="4"/>
  <c r="F180" i="4" s="1"/>
  <c r="J129" i="4"/>
  <c r="G129" i="4"/>
  <c r="H129" i="4" s="1"/>
  <c r="E129" i="4"/>
  <c r="J128" i="4"/>
  <c r="H128" i="4"/>
  <c r="G128" i="4"/>
  <c r="H178" i="4" s="1"/>
  <c r="E128" i="4"/>
  <c r="J127" i="4"/>
  <c r="G127" i="4"/>
  <c r="E127" i="4"/>
  <c r="F177" i="4" s="1"/>
  <c r="J126" i="4"/>
  <c r="G126" i="4"/>
  <c r="F126" i="4"/>
  <c r="E126" i="4"/>
  <c r="F176" i="4" s="1"/>
  <c r="J125" i="4"/>
  <c r="G125" i="4"/>
  <c r="H125" i="4" s="1"/>
  <c r="E125" i="4"/>
  <c r="J124" i="4"/>
  <c r="G124" i="4"/>
  <c r="H174" i="4" s="1"/>
  <c r="E124" i="4"/>
  <c r="J123" i="4"/>
  <c r="G123" i="4"/>
  <c r="E123" i="4"/>
  <c r="F123" i="4" s="1"/>
  <c r="J122" i="4"/>
  <c r="G122" i="4"/>
  <c r="F122" i="4"/>
  <c r="E122" i="4"/>
  <c r="F172" i="4" s="1"/>
  <c r="J121" i="4"/>
  <c r="G121" i="4"/>
  <c r="H121" i="4" s="1"/>
  <c r="E121" i="4"/>
  <c r="J120" i="4"/>
  <c r="H120" i="4"/>
  <c r="G120" i="4"/>
  <c r="H170" i="4" s="1"/>
  <c r="E120" i="4"/>
  <c r="J119" i="4"/>
  <c r="G119" i="4"/>
  <c r="E119" i="4"/>
  <c r="J118" i="4"/>
  <c r="G118" i="4"/>
  <c r="F118" i="4"/>
  <c r="E118" i="4"/>
  <c r="F168" i="4" s="1"/>
  <c r="J117" i="4"/>
  <c r="G117" i="4"/>
  <c r="H117" i="4" s="1"/>
  <c r="E117" i="4"/>
  <c r="J116" i="4"/>
  <c r="G116" i="4"/>
  <c r="H166" i="4" s="1"/>
  <c r="E116" i="4"/>
  <c r="J115" i="4"/>
  <c r="G115" i="4"/>
  <c r="E115" i="4"/>
  <c r="F115" i="4" s="1"/>
  <c r="J114" i="4"/>
  <c r="G114" i="4"/>
  <c r="F114" i="4"/>
  <c r="E114" i="4"/>
  <c r="F164" i="4" s="1"/>
  <c r="J113" i="4"/>
  <c r="G113" i="4"/>
  <c r="H113" i="4" s="1"/>
  <c r="E113" i="4"/>
  <c r="J112" i="4"/>
  <c r="H112" i="4"/>
  <c r="G112" i="4"/>
  <c r="H162" i="4" s="1"/>
  <c r="E112" i="4"/>
  <c r="J111" i="4"/>
  <c r="G111" i="4"/>
  <c r="E111" i="4"/>
  <c r="J110" i="4"/>
  <c r="G110" i="4"/>
  <c r="F110" i="4"/>
  <c r="E110" i="4"/>
  <c r="F160" i="4" s="1"/>
  <c r="J109" i="4"/>
  <c r="G109" i="4"/>
  <c r="H109" i="4" s="1"/>
  <c r="E109" i="4"/>
  <c r="J108" i="4"/>
  <c r="G108" i="4"/>
  <c r="H158" i="4" s="1"/>
  <c r="E108" i="4"/>
  <c r="J107" i="4"/>
  <c r="G107" i="4"/>
  <c r="E107" i="4"/>
  <c r="F107" i="4" s="1"/>
  <c r="J106" i="4"/>
  <c r="G106" i="4"/>
  <c r="F106" i="4"/>
  <c r="E106" i="4"/>
  <c r="F156" i="4" s="1"/>
  <c r="J105" i="4"/>
  <c r="G105" i="4"/>
  <c r="H105" i="4" s="1"/>
  <c r="E105" i="4"/>
  <c r="J104" i="4"/>
  <c r="H104" i="4"/>
  <c r="G104" i="4"/>
  <c r="H154" i="4" s="1"/>
  <c r="E104" i="4"/>
  <c r="J103" i="4"/>
  <c r="G103" i="4"/>
  <c r="E103" i="4"/>
  <c r="J102" i="4"/>
  <c r="G102" i="4"/>
  <c r="F102" i="4"/>
  <c r="E102" i="4"/>
  <c r="F152" i="4" s="1"/>
  <c r="J101" i="4"/>
  <c r="G101" i="4"/>
  <c r="H101" i="4" s="1"/>
  <c r="E101" i="4"/>
  <c r="J100" i="4"/>
  <c r="G100" i="4"/>
  <c r="H150" i="4" s="1"/>
  <c r="E100" i="4"/>
  <c r="J99" i="4"/>
  <c r="G99" i="4"/>
  <c r="E99" i="4"/>
  <c r="E253" i="4" s="1"/>
  <c r="J98" i="4"/>
  <c r="G98" i="4"/>
  <c r="F98" i="4"/>
  <c r="E98" i="4"/>
  <c r="F148" i="4" s="1"/>
  <c r="J97" i="4"/>
  <c r="G97" i="4"/>
  <c r="H97" i="4" s="1"/>
  <c r="F97" i="4"/>
  <c r="E97" i="4"/>
  <c r="J96" i="4"/>
  <c r="G96" i="4"/>
  <c r="H146" i="4" s="1"/>
  <c r="F96" i="4"/>
  <c r="E96" i="4"/>
  <c r="J95" i="4"/>
  <c r="H95" i="4"/>
  <c r="G95" i="4"/>
  <c r="E95" i="4"/>
  <c r="F95" i="4" s="1"/>
  <c r="J94" i="4"/>
  <c r="H94" i="4"/>
  <c r="G94" i="4"/>
  <c r="F94" i="4"/>
  <c r="E94" i="4"/>
  <c r="F144" i="4" s="1"/>
  <c r="J93" i="4"/>
  <c r="G93" i="4"/>
  <c r="H93" i="4" s="1"/>
  <c r="E93" i="4"/>
  <c r="J92" i="4"/>
  <c r="G92" i="4"/>
  <c r="H142" i="4" s="1"/>
  <c r="E92" i="4"/>
  <c r="J91" i="4"/>
  <c r="G91" i="4"/>
  <c r="H91" i="4" s="1"/>
  <c r="E91" i="4"/>
  <c r="J90" i="4"/>
  <c r="G90" i="4"/>
  <c r="F90" i="4"/>
  <c r="E90" i="4"/>
  <c r="F140" i="4" s="1"/>
  <c r="J89" i="4"/>
  <c r="G89" i="4"/>
  <c r="H89" i="4" s="1"/>
  <c r="F89" i="4"/>
  <c r="E89" i="4"/>
  <c r="J88" i="4"/>
  <c r="G88" i="4"/>
  <c r="H138" i="4" s="1"/>
  <c r="F88" i="4"/>
  <c r="E88" i="4"/>
  <c r="J87" i="4"/>
  <c r="H87" i="4"/>
  <c r="G87" i="4"/>
  <c r="E87" i="4"/>
  <c r="F87" i="4" s="1"/>
  <c r="J86" i="4"/>
  <c r="H86" i="4"/>
  <c r="G86" i="4"/>
  <c r="F86" i="4"/>
  <c r="E86" i="4"/>
  <c r="F136" i="4" s="1"/>
  <c r="J85" i="4"/>
  <c r="G85" i="4"/>
  <c r="H85" i="4" s="1"/>
  <c r="E85" i="4"/>
  <c r="J84" i="4"/>
  <c r="G84" i="4"/>
  <c r="H134" i="4" s="1"/>
  <c r="E84" i="4"/>
  <c r="J83" i="4"/>
  <c r="G83" i="4"/>
  <c r="H83" i="4" s="1"/>
  <c r="E83" i="4"/>
  <c r="J82" i="4"/>
  <c r="G82" i="4"/>
  <c r="F82" i="4"/>
  <c r="E82" i="4"/>
  <c r="F132" i="4" s="1"/>
  <c r="J81" i="4"/>
  <c r="G81" i="4"/>
  <c r="H81" i="4" s="1"/>
  <c r="F81" i="4"/>
  <c r="E81" i="4"/>
  <c r="J80" i="4"/>
  <c r="G80" i="4"/>
  <c r="H130" i="4" s="1"/>
  <c r="F80" i="4"/>
  <c r="E80" i="4"/>
  <c r="J79" i="4"/>
  <c r="H79" i="4"/>
  <c r="G79" i="4"/>
  <c r="E79" i="4"/>
  <c r="F79" i="4" s="1"/>
  <c r="J78" i="4"/>
  <c r="H78" i="4"/>
  <c r="G78" i="4"/>
  <c r="F78" i="4"/>
  <c r="E78" i="4"/>
  <c r="F128" i="4" s="1"/>
  <c r="J77" i="4"/>
  <c r="G77" i="4"/>
  <c r="H77" i="4" s="1"/>
  <c r="E77" i="4"/>
  <c r="J76" i="4"/>
  <c r="G76" i="4"/>
  <c r="H126" i="4" s="1"/>
  <c r="E76" i="4"/>
  <c r="J75" i="4"/>
  <c r="G75" i="4"/>
  <c r="H75" i="4" s="1"/>
  <c r="E75" i="4"/>
  <c r="J74" i="4"/>
  <c r="G74" i="4"/>
  <c r="F74" i="4"/>
  <c r="E74" i="4"/>
  <c r="F124" i="4" s="1"/>
  <c r="J73" i="4"/>
  <c r="G73" i="4"/>
  <c r="H73" i="4" s="1"/>
  <c r="F73" i="4"/>
  <c r="E73" i="4"/>
  <c r="J72" i="4"/>
  <c r="G72" i="4"/>
  <c r="H122" i="4" s="1"/>
  <c r="F72" i="4"/>
  <c r="E72" i="4"/>
  <c r="J71" i="4"/>
  <c r="H71" i="4"/>
  <c r="G71" i="4"/>
  <c r="E71" i="4"/>
  <c r="F71" i="4" s="1"/>
  <c r="J70" i="4"/>
  <c r="H70" i="4"/>
  <c r="G70" i="4"/>
  <c r="F70" i="4"/>
  <c r="E70" i="4"/>
  <c r="F120" i="4" s="1"/>
  <c r="J69" i="4"/>
  <c r="G69" i="4"/>
  <c r="H69" i="4" s="1"/>
  <c r="E69" i="4"/>
  <c r="J68" i="4"/>
  <c r="G68" i="4"/>
  <c r="H118" i="4" s="1"/>
  <c r="E68" i="4"/>
  <c r="J67" i="4"/>
  <c r="G67" i="4"/>
  <c r="H67" i="4" s="1"/>
  <c r="E67" i="4"/>
  <c r="J66" i="4"/>
  <c r="G66" i="4"/>
  <c r="F66" i="4"/>
  <c r="E66" i="4"/>
  <c r="F116" i="4" s="1"/>
  <c r="J65" i="4"/>
  <c r="G65" i="4"/>
  <c r="H65" i="4" s="1"/>
  <c r="F65" i="4"/>
  <c r="E65" i="4"/>
  <c r="J64" i="4"/>
  <c r="G64" i="4"/>
  <c r="H114" i="4" s="1"/>
  <c r="F64" i="4"/>
  <c r="E64" i="4"/>
  <c r="J63" i="4"/>
  <c r="H63" i="4"/>
  <c r="G63" i="4"/>
  <c r="E63" i="4"/>
  <c r="F63" i="4" s="1"/>
  <c r="J62" i="4"/>
  <c r="H62" i="4"/>
  <c r="G62" i="4"/>
  <c r="F62" i="4"/>
  <c r="E62" i="4"/>
  <c r="F112" i="4" s="1"/>
  <c r="J61" i="4"/>
  <c r="G61" i="4"/>
  <c r="H61" i="4" s="1"/>
  <c r="E61" i="4"/>
  <c r="J60" i="4"/>
  <c r="G60" i="4"/>
  <c r="H110" i="4" s="1"/>
  <c r="E60" i="4"/>
  <c r="J59" i="4"/>
  <c r="G59" i="4"/>
  <c r="H59" i="4" s="1"/>
  <c r="E59" i="4"/>
  <c r="J58" i="4"/>
  <c r="G58" i="4"/>
  <c r="F58" i="4"/>
  <c r="E58" i="4"/>
  <c r="F108" i="4" s="1"/>
  <c r="J57" i="4"/>
  <c r="G57" i="4"/>
  <c r="H57" i="4" s="1"/>
  <c r="F57" i="4"/>
  <c r="E57" i="4"/>
  <c r="J56" i="4"/>
  <c r="G56" i="4"/>
  <c r="H106" i="4" s="1"/>
  <c r="F56" i="4"/>
  <c r="E56" i="4"/>
  <c r="J55" i="4"/>
  <c r="H55" i="4"/>
  <c r="G55" i="4"/>
  <c r="E55" i="4"/>
  <c r="F55" i="4" s="1"/>
  <c r="J54" i="4"/>
  <c r="H54" i="4"/>
  <c r="G54" i="4"/>
  <c r="F54" i="4"/>
  <c r="E54" i="4"/>
  <c r="F104" i="4" s="1"/>
  <c r="J53" i="4"/>
  <c r="G53" i="4"/>
  <c r="H53" i="4" s="1"/>
  <c r="E53" i="4"/>
  <c r="J52" i="4"/>
  <c r="G52" i="4"/>
  <c r="H102" i="4" s="1"/>
  <c r="E52" i="4"/>
  <c r="J51" i="4"/>
  <c r="G51" i="4"/>
  <c r="E51" i="4"/>
  <c r="J50" i="4"/>
  <c r="G50" i="4"/>
  <c r="E50" i="4"/>
  <c r="F100" i="4" s="1"/>
  <c r="J49" i="4"/>
  <c r="G49" i="4"/>
  <c r="E49" i="4"/>
  <c r="J48" i="4"/>
  <c r="G48" i="4"/>
  <c r="H98" i="4" s="1"/>
  <c r="E48" i="4"/>
  <c r="J47" i="4"/>
  <c r="G47" i="4"/>
  <c r="E47" i="4"/>
  <c r="J46" i="4"/>
  <c r="G46" i="4"/>
  <c r="H96" i="4" s="1"/>
  <c r="E46" i="4"/>
  <c r="J45" i="4"/>
  <c r="G45" i="4"/>
  <c r="E45" i="4"/>
  <c r="J44" i="4"/>
  <c r="G44" i="4"/>
  <c r="E44" i="4"/>
  <c r="J43" i="4"/>
  <c r="G43" i="4"/>
  <c r="E43" i="4"/>
  <c r="J42" i="4"/>
  <c r="G42" i="4"/>
  <c r="E42" i="4"/>
  <c r="F92" i="4" s="1"/>
  <c r="J41" i="4"/>
  <c r="G41" i="4"/>
  <c r="E41" i="4"/>
  <c r="J40" i="4"/>
  <c r="G40" i="4"/>
  <c r="H90" i="4" s="1"/>
  <c r="E40" i="4"/>
  <c r="J39" i="4"/>
  <c r="G39" i="4"/>
  <c r="E39" i="4"/>
  <c r="J38" i="4"/>
  <c r="G38" i="4"/>
  <c r="H88" i="4" s="1"/>
  <c r="E38" i="4"/>
  <c r="J37" i="4"/>
  <c r="G37" i="4"/>
  <c r="E37" i="4"/>
  <c r="J36" i="4"/>
  <c r="G36" i="4"/>
  <c r="E36" i="4"/>
  <c r="J35" i="4"/>
  <c r="G35" i="4"/>
  <c r="E35" i="4"/>
  <c r="J34" i="4"/>
  <c r="G34" i="4"/>
  <c r="E34" i="4"/>
  <c r="F84" i="4" s="1"/>
  <c r="J33" i="4"/>
  <c r="G33" i="4"/>
  <c r="E33" i="4"/>
  <c r="J32" i="4"/>
  <c r="G32" i="4"/>
  <c r="H82" i="4" s="1"/>
  <c r="E32" i="4"/>
  <c r="J31" i="4"/>
  <c r="G31" i="4"/>
  <c r="E31" i="4"/>
  <c r="J30" i="4"/>
  <c r="G30" i="4"/>
  <c r="H80" i="4" s="1"/>
  <c r="E30" i="4"/>
  <c r="J29" i="4"/>
  <c r="G29" i="4"/>
  <c r="E29" i="4"/>
  <c r="J28" i="4"/>
  <c r="G28" i="4"/>
  <c r="E28" i="4"/>
  <c r="J27" i="4"/>
  <c r="G27" i="4"/>
  <c r="E27" i="4"/>
  <c r="J26" i="4"/>
  <c r="G26" i="4"/>
  <c r="E26" i="4"/>
  <c r="F76" i="4" s="1"/>
  <c r="J25" i="4"/>
  <c r="G25" i="4"/>
  <c r="E25" i="4"/>
  <c r="J24" i="4"/>
  <c r="G24" i="4"/>
  <c r="H74" i="4" s="1"/>
  <c r="E24" i="4"/>
  <c r="J23" i="4"/>
  <c r="G23" i="4"/>
  <c r="E23" i="4"/>
  <c r="J22" i="4"/>
  <c r="G22" i="4"/>
  <c r="H72" i="4" s="1"/>
  <c r="E22" i="4"/>
  <c r="J21" i="4"/>
  <c r="G21" i="4"/>
  <c r="E21" i="4"/>
  <c r="J20" i="4"/>
  <c r="G20" i="4"/>
  <c r="E20" i="4"/>
  <c r="J19" i="4"/>
  <c r="G19" i="4"/>
  <c r="E19" i="4"/>
  <c r="J18" i="4"/>
  <c r="G18" i="4"/>
  <c r="E18" i="4"/>
  <c r="F68" i="4" s="1"/>
  <c r="J17" i="4"/>
  <c r="G17" i="4"/>
  <c r="E17" i="4"/>
  <c r="J16" i="4"/>
  <c r="G16" i="4"/>
  <c r="H66" i="4" s="1"/>
  <c r="E16" i="4"/>
  <c r="J15" i="4"/>
  <c r="G15" i="4"/>
  <c r="E15" i="4"/>
  <c r="J14" i="4"/>
  <c r="G14" i="4"/>
  <c r="H64" i="4" s="1"/>
  <c r="E14" i="4"/>
  <c r="J13" i="4"/>
  <c r="G13" i="4"/>
  <c r="E13" i="4"/>
  <c r="J12" i="4"/>
  <c r="G12" i="4"/>
  <c r="E12" i="4"/>
  <c r="J11" i="4"/>
  <c r="G11" i="4"/>
  <c r="E11" i="4"/>
  <c r="J10" i="4"/>
  <c r="G10" i="4"/>
  <c r="E10" i="4"/>
  <c r="F60" i="4" s="1"/>
  <c r="J9" i="4"/>
  <c r="G9" i="4"/>
  <c r="E9" i="4"/>
  <c r="J8" i="4"/>
  <c r="G8" i="4"/>
  <c r="H58" i="4" s="1"/>
  <c r="E8" i="4"/>
  <c r="J7" i="4"/>
  <c r="G7" i="4"/>
  <c r="E7" i="4"/>
  <c r="J6" i="4"/>
  <c r="G6" i="4"/>
  <c r="H56" i="4" s="1"/>
  <c r="E6" i="4"/>
  <c r="J5" i="4"/>
  <c r="G5" i="4"/>
  <c r="E5" i="4"/>
  <c r="J4" i="4"/>
  <c r="G4" i="4"/>
  <c r="E4" i="4"/>
  <c r="J3" i="4"/>
  <c r="G3" i="4"/>
  <c r="E3" i="4"/>
  <c r="J2" i="4"/>
  <c r="G2" i="4"/>
  <c r="E2" i="4"/>
  <c r="F52" i="4" s="1"/>
  <c r="J333" i="3"/>
  <c r="G333" i="3"/>
  <c r="G336" i="3" s="1"/>
  <c r="E333" i="3"/>
  <c r="J332" i="3"/>
  <c r="G332" i="3"/>
  <c r="H332" i="3" s="1"/>
  <c r="E332" i="3"/>
  <c r="F332" i="3" s="1"/>
  <c r="J331" i="3"/>
  <c r="G331" i="3"/>
  <c r="E331" i="3"/>
  <c r="F331" i="3" s="1"/>
  <c r="J330" i="3"/>
  <c r="G330" i="3"/>
  <c r="F330" i="3"/>
  <c r="E330" i="3"/>
  <c r="J329" i="3"/>
  <c r="G329" i="3"/>
  <c r="H329" i="3" s="1"/>
  <c r="E329" i="3"/>
  <c r="J328" i="3"/>
  <c r="H328" i="3"/>
  <c r="G328" i="3"/>
  <c r="E328" i="3"/>
  <c r="J327" i="3"/>
  <c r="H327" i="3"/>
  <c r="G327" i="3"/>
  <c r="E327" i="3"/>
  <c r="J326" i="3"/>
  <c r="G326" i="3"/>
  <c r="F326" i="3"/>
  <c r="E326" i="3"/>
  <c r="J325" i="3"/>
  <c r="G325" i="3"/>
  <c r="E325" i="3"/>
  <c r="J324" i="3"/>
  <c r="G324" i="3"/>
  <c r="H324" i="3" s="1"/>
  <c r="E324" i="3"/>
  <c r="J323" i="3"/>
  <c r="G323" i="3"/>
  <c r="H323" i="3" s="1"/>
  <c r="E323" i="3"/>
  <c r="F323" i="3" s="1"/>
  <c r="J322" i="3"/>
  <c r="G322" i="3"/>
  <c r="F322" i="3"/>
  <c r="E322" i="3"/>
  <c r="J321" i="3"/>
  <c r="G321" i="3"/>
  <c r="H321" i="3" s="1"/>
  <c r="E321" i="3"/>
  <c r="J320" i="3"/>
  <c r="H320" i="3"/>
  <c r="G320" i="3"/>
  <c r="F320" i="3"/>
  <c r="E320" i="3"/>
  <c r="J319" i="3"/>
  <c r="G319" i="3"/>
  <c r="E319" i="3"/>
  <c r="F319" i="3" s="1"/>
  <c r="J318" i="3"/>
  <c r="G318" i="3"/>
  <c r="F318" i="3"/>
  <c r="E318" i="3"/>
  <c r="J317" i="3"/>
  <c r="G317" i="3"/>
  <c r="E317" i="3"/>
  <c r="F317" i="3" s="1"/>
  <c r="J316" i="3"/>
  <c r="G316" i="3"/>
  <c r="H316" i="3" s="1"/>
  <c r="E316" i="3"/>
  <c r="F316" i="3" s="1"/>
  <c r="J315" i="3"/>
  <c r="G315" i="3"/>
  <c r="E315" i="3"/>
  <c r="F315" i="3" s="1"/>
  <c r="J314" i="3"/>
  <c r="G314" i="3"/>
  <c r="F314" i="3"/>
  <c r="E314" i="3"/>
  <c r="J313" i="3"/>
  <c r="G313" i="3"/>
  <c r="H313" i="3" s="1"/>
  <c r="F313" i="3"/>
  <c r="E313" i="3"/>
  <c r="J312" i="3"/>
  <c r="H312" i="3"/>
  <c r="G312" i="3"/>
  <c r="F312" i="3"/>
  <c r="E312" i="3"/>
  <c r="J311" i="3"/>
  <c r="H311" i="3"/>
  <c r="G311" i="3"/>
  <c r="E311" i="3"/>
  <c r="J310" i="3"/>
  <c r="G310" i="3"/>
  <c r="F310" i="3"/>
  <c r="E310" i="3"/>
  <c r="J309" i="3"/>
  <c r="G309" i="3"/>
  <c r="H309" i="3" s="1"/>
  <c r="E309" i="3"/>
  <c r="J308" i="3"/>
  <c r="G308" i="3"/>
  <c r="H308" i="3" s="1"/>
  <c r="E308" i="3"/>
  <c r="J307" i="3"/>
  <c r="G307" i="3"/>
  <c r="H307" i="3" s="1"/>
  <c r="E307" i="3"/>
  <c r="F307" i="3" s="1"/>
  <c r="J306" i="3"/>
  <c r="G306" i="3"/>
  <c r="E306" i="3"/>
  <c r="F306" i="3" s="1"/>
  <c r="J305" i="3"/>
  <c r="G305" i="3"/>
  <c r="H305" i="3" s="1"/>
  <c r="F305" i="3"/>
  <c r="E305" i="3"/>
  <c r="J304" i="3"/>
  <c r="G304" i="3"/>
  <c r="H304" i="3" s="1"/>
  <c r="F304" i="3"/>
  <c r="E304" i="3"/>
  <c r="J303" i="3"/>
  <c r="G303" i="3"/>
  <c r="E303" i="3"/>
  <c r="F303" i="3" s="1"/>
  <c r="J302" i="3"/>
  <c r="G302" i="3"/>
  <c r="F302" i="3"/>
  <c r="E302" i="3"/>
  <c r="J301" i="3"/>
  <c r="G301" i="3"/>
  <c r="F301" i="3"/>
  <c r="E301" i="3"/>
  <c r="J300" i="3"/>
  <c r="H300" i="3"/>
  <c r="G300" i="3"/>
  <c r="E300" i="3"/>
  <c r="J299" i="3"/>
  <c r="G299" i="3"/>
  <c r="E299" i="3"/>
  <c r="F299" i="3" s="1"/>
  <c r="J298" i="3"/>
  <c r="G298" i="3"/>
  <c r="H298" i="3" s="1"/>
  <c r="F298" i="3"/>
  <c r="E298" i="3"/>
  <c r="J297" i="3"/>
  <c r="G297" i="3"/>
  <c r="H297" i="3" s="1"/>
  <c r="E297" i="3"/>
  <c r="J296" i="3"/>
  <c r="H296" i="3"/>
  <c r="G296" i="3"/>
  <c r="E296" i="3"/>
  <c r="J295" i="3"/>
  <c r="H295" i="3"/>
  <c r="G295" i="3"/>
  <c r="E295" i="3"/>
  <c r="J294" i="3"/>
  <c r="G294" i="3"/>
  <c r="F294" i="3"/>
  <c r="E294" i="3"/>
  <c r="J293" i="3"/>
  <c r="G293" i="3"/>
  <c r="E293" i="3"/>
  <c r="F293" i="3" s="1"/>
  <c r="J292" i="3"/>
  <c r="G292" i="3"/>
  <c r="H292" i="3" s="1"/>
  <c r="E292" i="3"/>
  <c r="J291" i="3"/>
  <c r="G291" i="3"/>
  <c r="H291" i="3" s="1"/>
  <c r="E291" i="3"/>
  <c r="F291" i="3" s="1"/>
  <c r="J290" i="3"/>
  <c r="G290" i="3"/>
  <c r="F290" i="3"/>
  <c r="E290" i="3"/>
  <c r="J289" i="3"/>
  <c r="G289" i="3"/>
  <c r="H289" i="3" s="1"/>
  <c r="E289" i="3"/>
  <c r="J288" i="3"/>
  <c r="G288" i="3"/>
  <c r="H288" i="3" s="1"/>
  <c r="F288" i="3"/>
  <c r="E288" i="3"/>
  <c r="J287" i="3"/>
  <c r="G287" i="3"/>
  <c r="E287" i="3"/>
  <c r="F287" i="3" s="1"/>
  <c r="J286" i="3"/>
  <c r="H286" i="3"/>
  <c r="G286" i="3"/>
  <c r="F286" i="3"/>
  <c r="E286" i="3"/>
  <c r="J285" i="3"/>
  <c r="G285" i="3"/>
  <c r="H285" i="3" s="1"/>
  <c r="F285" i="3"/>
  <c r="E285" i="3"/>
  <c r="J284" i="3"/>
  <c r="H284" i="3"/>
  <c r="G284" i="3"/>
  <c r="E284" i="3"/>
  <c r="J283" i="3"/>
  <c r="H283" i="3"/>
  <c r="G283" i="3"/>
  <c r="E283" i="3"/>
  <c r="F283" i="3" s="1"/>
  <c r="J282" i="3"/>
  <c r="G282" i="3"/>
  <c r="F282" i="3"/>
  <c r="E282" i="3"/>
  <c r="J281" i="3"/>
  <c r="G281" i="3"/>
  <c r="H281" i="3" s="1"/>
  <c r="E281" i="3"/>
  <c r="J280" i="3"/>
  <c r="H280" i="3"/>
  <c r="G280" i="3"/>
  <c r="E280" i="3"/>
  <c r="J279" i="3"/>
  <c r="H279" i="3"/>
  <c r="G279" i="3"/>
  <c r="E279" i="3"/>
  <c r="J278" i="3"/>
  <c r="G278" i="3"/>
  <c r="E278" i="3"/>
  <c r="F328" i="3" s="1"/>
  <c r="J277" i="3"/>
  <c r="G277" i="3"/>
  <c r="E277" i="3"/>
  <c r="J276" i="3"/>
  <c r="G276" i="3"/>
  <c r="H276" i="3" s="1"/>
  <c r="E276" i="3"/>
  <c r="F276" i="3" s="1"/>
  <c r="J275" i="3"/>
  <c r="G275" i="3"/>
  <c r="H275" i="3" s="1"/>
  <c r="E275" i="3"/>
  <c r="F275" i="3" s="1"/>
  <c r="J274" i="3"/>
  <c r="G274" i="3"/>
  <c r="E274" i="3"/>
  <c r="F274" i="3" s="1"/>
  <c r="J273" i="3"/>
  <c r="G273" i="3"/>
  <c r="H273" i="3" s="1"/>
  <c r="F273" i="3"/>
  <c r="E273" i="3"/>
  <c r="J272" i="3"/>
  <c r="G272" i="3"/>
  <c r="H272" i="3" s="1"/>
  <c r="F272" i="3"/>
  <c r="E272" i="3"/>
  <c r="J271" i="3"/>
  <c r="G271" i="3"/>
  <c r="E271" i="3"/>
  <c r="F271" i="3" s="1"/>
  <c r="J270" i="3"/>
  <c r="G270" i="3"/>
  <c r="F270" i="3"/>
  <c r="E270" i="3"/>
  <c r="J269" i="3"/>
  <c r="G269" i="3"/>
  <c r="H269" i="3" s="1"/>
  <c r="F269" i="3"/>
  <c r="E269" i="3"/>
  <c r="J268" i="3"/>
  <c r="H268" i="3"/>
  <c r="G268" i="3"/>
  <c r="H318" i="3" s="1"/>
  <c r="E268" i="3"/>
  <c r="J267" i="3"/>
  <c r="G267" i="3"/>
  <c r="E267" i="3"/>
  <c r="F267" i="3" s="1"/>
  <c r="J266" i="3"/>
  <c r="G266" i="3"/>
  <c r="H266" i="3" s="1"/>
  <c r="F266" i="3"/>
  <c r="E266" i="3"/>
  <c r="J265" i="3"/>
  <c r="G265" i="3"/>
  <c r="H265" i="3" s="1"/>
  <c r="E265" i="3"/>
  <c r="J264" i="3"/>
  <c r="H264" i="3"/>
  <c r="G264" i="3"/>
  <c r="E264" i="3"/>
  <c r="J263" i="3"/>
  <c r="H263" i="3"/>
  <c r="G263" i="3"/>
  <c r="E263" i="3"/>
  <c r="J262" i="3"/>
  <c r="G262" i="3"/>
  <c r="F262" i="3"/>
  <c r="E262" i="3"/>
  <c r="J261" i="3"/>
  <c r="G261" i="3"/>
  <c r="E261" i="3"/>
  <c r="F261" i="3" s="1"/>
  <c r="J260" i="3"/>
  <c r="G260" i="3"/>
  <c r="H260" i="3" s="1"/>
  <c r="E260" i="3"/>
  <c r="F260" i="3" s="1"/>
  <c r="J259" i="3"/>
  <c r="G259" i="3"/>
  <c r="H259" i="3" s="1"/>
  <c r="E259" i="3"/>
  <c r="F259" i="3" s="1"/>
  <c r="J258" i="3"/>
  <c r="G258" i="3"/>
  <c r="F258" i="3"/>
  <c r="E258" i="3"/>
  <c r="F308" i="3" s="1"/>
  <c r="J257" i="3"/>
  <c r="G257" i="3"/>
  <c r="E257" i="3"/>
  <c r="J256" i="3"/>
  <c r="G256" i="3"/>
  <c r="H306" i="3" s="1"/>
  <c r="E256" i="3"/>
  <c r="J255" i="3"/>
  <c r="G255" i="3"/>
  <c r="E255" i="3"/>
  <c r="F255" i="3" s="1"/>
  <c r="J254" i="3"/>
  <c r="G254" i="3"/>
  <c r="E254" i="3"/>
  <c r="J253" i="3"/>
  <c r="G253" i="3"/>
  <c r="H253" i="3" s="1"/>
  <c r="E253" i="3"/>
  <c r="J252" i="3"/>
  <c r="H252" i="3"/>
  <c r="G252" i="3"/>
  <c r="H302" i="3" s="1"/>
  <c r="E252" i="3"/>
  <c r="J251" i="3"/>
  <c r="H251" i="3"/>
  <c r="G251" i="3"/>
  <c r="E251" i="3"/>
  <c r="J250" i="3"/>
  <c r="G250" i="3"/>
  <c r="H250" i="3" s="1"/>
  <c r="F250" i="3"/>
  <c r="E250" i="3"/>
  <c r="F300" i="3" s="1"/>
  <c r="J249" i="3"/>
  <c r="G249" i="3"/>
  <c r="H249" i="3" s="1"/>
  <c r="F249" i="3"/>
  <c r="E249" i="3"/>
  <c r="J248" i="3"/>
  <c r="H248" i="3"/>
  <c r="G248" i="3"/>
  <c r="E248" i="3"/>
  <c r="J247" i="3"/>
  <c r="H247" i="3"/>
  <c r="G247" i="3"/>
  <c r="E247" i="3"/>
  <c r="F297" i="3" s="1"/>
  <c r="J246" i="3"/>
  <c r="G246" i="3"/>
  <c r="E246" i="3"/>
  <c r="F296" i="3" s="1"/>
  <c r="J245" i="3"/>
  <c r="G245" i="3"/>
  <c r="F245" i="3"/>
  <c r="E245" i="3"/>
  <c r="J244" i="3"/>
  <c r="G244" i="3"/>
  <c r="H294" i="3" s="1"/>
  <c r="E244" i="3"/>
  <c r="J243" i="3"/>
  <c r="G243" i="3"/>
  <c r="H243" i="3" s="1"/>
  <c r="E243" i="3"/>
  <c r="F243" i="3" s="1"/>
  <c r="J242" i="3"/>
  <c r="G242" i="3"/>
  <c r="E242" i="3"/>
  <c r="F292" i="3" s="1"/>
  <c r="J241" i="3"/>
  <c r="G241" i="3"/>
  <c r="E241" i="3"/>
  <c r="J240" i="3"/>
  <c r="G240" i="3"/>
  <c r="H240" i="3" s="1"/>
  <c r="F240" i="3"/>
  <c r="E240" i="3"/>
  <c r="J239" i="3"/>
  <c r="G239" i="3"/>
  <c r="E239" i="3"/>
  <c r="F239" i="3" s="1"/>
  <c r="J238" i="3"/>
  <c r="G238" i="3"/>
  <c r="E238" i="3"/>
  <c r="J237" i="3"/>
  <c r="G237" i="3"/>
  <c r="H237" i="3" s="1"/>
  <c r="E237" i="3"/>
  <c r="J236" i="3"/>
  <c r="H236" i="3"/>
  <c r="G236" i="3"/>
  <c r="E236" i="3"/>
  <c r="J235" i="3"/>
  <c r="H235" i="3"/>
  <c r="G235" i="3"/>
  <c r="E235" i="3"/>
  <c r="J234" i="3"/>
  <c r="G234" i="3"/>
  <c r="F234" i="3"/>
  <c r="E234" i="3"/>
  <c r="F284" i="3" s="1"/>
  <c r="J233" i="3"/>
  <c r="G233" i="3"/>
  <c r="F233" i="3"/>
  <c r="E233" i="3"/>
  <c r="J232" i="3"/>
  <c r="H232" i="3"/>
  <c r="G232" i="3"/>
  <c r="E232" i="3"/>
  <c r="J231" i="3"/>
  <c r="H231" i="3"/>
  <c r="G231" i="3"/>
  <c r="E231" i="3"/>
  <c r="J230" i="3"/>
  <c r="G230" i="3"/>
  <c r="F230" i="3"/>
  <c r="E230" i="3"/>
  <c r="F280" i="3" s="1"/>
  <c r="J229" i="3"/>
  <c r="G229" i="3"/>
  <c r="E229" i="3"/>
  <c r="F229" i="3" s="1"/>
  <c r="J228" i="3"/>
  <c r="G228" i="3"/>
  <c r="H228" i="3" s="1"/>
  <c r="E228" i="3"/>
  <c r="J227" i="3"/>
  <c r="G227" i="3"/>
  <c r="H227" i="3" s="1"/>
  <c r="E227" i="3"/>
  <c r="F227" i="3" s="1"/>
  <c r="J226" i="3"/>
  <c r="G226" i="3"/>
  <c r="F226" i="3"/>
  <c r="E226" i="3"/>
  <c r="J225" i="3"/>
  <c r="G225" i="3"/>
  <c r="E225" i="3"/>
  <c r="J224" i="3"/>
  <c r="G224" i="3"/>
  <c r="H224" i="3" s="1"/>
  <c r="E224" i="3"/>
  <c r="J223" i="3"/>
  <c r="G223" i="3"/>
  <c r="E223" i="3"/>
  <c r="F223" i="3" s="1"/>
  <c r="J222" i="3"/>
  <c r="G222" i="3"/>
  <c r="E222" i="3"/>
  <c r="J221" i="3"/>
  <c r="G221" i="3"/>
  <c r="H221" i="3" s="1"/>
  <c r="E221" i="3"/>
  <c r="J220" i="3"/>
  <c r="H220" i="3"/>
  <c r="G220" i="3"/>
  <c r="H270" i="3" s="1"/>
  <c r="E220" i="3"/>
  <c r="J219" i="3"/>
  <c r="H219" i="3"/>
  <c r="G219" i="3"/>
  <c r="E219" i="3"/>
  <c r="J218" i="3"/>
  <c r="G218" i="3"/>
  <c r="F218" i="3"/>
  <c r="E218" i="3"/>
  <c r="J217" i="3"/>
  <c r="G217" i="3"/>
  <c r="H217" i="3" s="1"/>
  <c r="F217" i="3"/>
  <c r="E217" i="3"/>
  <c r="J216" i="3"/>
  <c r="H216" i="3"/>
  <c r="G216" i="3"/>
  <c r="E216" i="3"/>
  <c r="J215" i="3"/>
  <c r="H215" i="3"/>
  <c r="G215" i="3"/>
  <c r="E215" i="3"/>
  <c r="F265" i="3" s="1"/>
  <c r="J214" i="3"/>
  <c r="G214" i="3"/>
  <c r="E214" i="3"/>
  <c r="F264" i="3" s="1"/>
  <c r="J213" i="3"/>
  <c r="G213" i="3"/>
  <c r="F213" i="3"/>
  <c r="E213" i="3"/>
  <c r="J212" i="3"/>
  <c r="G212" i="3"/>
  <c r="H262" i="3" s="1"/>
  <c r="F212" i="3"/>
  <c r="E212" i="3"/>
  <c r="J211" i="3"/>
  <c r="G211" i="3"/>
  <c r="E211" i="3"/>
  <c r="F211" i="3" s="1"/>
  <c r="J210" i="3"/>
  <c r="G210" i="3"/>
  <c r="H210" i="3" s="1"/>
  <c r="F210" i="3"/>
  <c r="E210" i="3"/>
  <c r="J209" i="3"/>
  <c r="G209" i="3"/>
  <c r="H209" i="3" s="1"/>
  <c r="E209" i="3"/>
  <c r="J208" i="3"/>
  <c r="H208" i="3"/>
  <c r="G208" i="3"/>
  <c r="E208" i="3"/>
  <c r="J207" i="3"/>
  <c r="G207" i="3"/>
  <c r="E207" i="3"/>
  <c r="F257" i="3" s="1"/>
  <c r="J206" i="3"/>
  <c r="G206" i="3"/>
  <c r="E206" i="3"/>
  <c r="F256" i="3" s="1"/>
  <c r="J205" i="3"/>
  <c r="G205" i="3"/>
  <c r="H255" i="3" s="1"/>
  <c r="E205" i="3"/>
  <c r="J204" i="3"/>
  <c r="H204" i="3"/>
  <c r="G204" i="3"/>
  <c r="H254" i="3" s="1"/>
  <c r="E204" i="3"/>
  <c r="F254" i="3" s="1"/>
  <c r="J203" i="3"/>
  <c r="H203" i="3"/>
  <c r="G203" i="3"/>
  <c r="E203" i="3"/>
  <c r="J202" i="3"/>
  <c r="G202" i="3"/>
  <c r="E202" i="3"/>
  <c r="F202" i="3" s="1"/>
  <c r="J201" i="3"/>
  <c r="G201" i="3"/>
  <c r="E201" i="3"/>
  <c r="F201" i="3" s="1"/>
  <c r="J200" i="3"/>
  <c r="G200" i="3"/>
  <c r="H200" i="3" s="1"/>
  <c r="F200" i="3"/>
  <c r="E200" i="3"/>
  <c r="J199" i="3"/>
  <c r="G199" i="3"/>
  <c r="H199" i="3" s="1"/>
  <c r="E199" i="3"/>
  <c r="J198" i="3"/>
  <c r="H198" i="3"/>
  <c r="G198" i="3"/>
  <c r="E198" i="3"/>
  <c r="F198" i="3" s="1"/>
  <c r="J197" i="3"/>
  <c r="G197" i="3"/>
  <c r="E197" i="3"/>
  <c r="F197" i="3" s="1"/>
  <c r="J196" i="3"/>
  <c r="G196" i="3"/>
  <c r="H196" i="3" s="1"/>
  <c r="F196" i="3"/>
  <c r="E196" i="3"/>
  <c r="J195" i="3"/>
  <c r="G195" i="3"/>
  <c r="H195" i="3" s="1"/>
  <c r="E195" i="3"/>
  <c r="J194" i="3"/>
  <c r="G194" i="3"/>
  <c r="H194" i="3" s="1"/>
  <c r="F194" i="3"/>
  <c r="E194" i="3"/>
  <c r="F244" i="3" s="1"/>
  <c r="J193" i="3"/>
  <c r="G193" i="3"/>
  <c r="H193" i="3" s="1"/>
  <c r="E193" i="3"/>
  <c r="J192" i="3"/>
  <c r="H192" i="3"/>
  <c r="G192" i="3"/>
  <c r="E192" i="3"/>
  <c r="J191" i="3"/>
  <c r="G191" i="3"/>
  <c r="E191" i="3"/>
  <c r="F241" i="3" s="1"/>
  <c r="J190" i="3"/>
  <c r="G190" i="3"/>
  <c r="F190" i="3"/>
  <c r="E190" i="3"/>
  <c r="J189" i="3"/>
  <c r="G189" i="3"/>
  <c r="H239" i="3" s="1"/>
  <c r="E189" i="3"/>
  <c r="J188" i="3"/>
  <c r="H188" i="3"/>
  <c r="G188" i="3"/>
  <c r="H238" i="3" s="1"/>
  <c r="E188" i="3"/>
  <c r="F238" i="3" s="1"/>
  <c r="J187" i="3"/>
  <c r="H187" i="3"/>
  <c r="G187" i="3"/>
  <c r="E187" i="3"/>
  <c r="J186" i="3"/>
  <c r="G186" i="3"/>
  <c r="E186" i="3"/>
  <c r="F236" i="3" s="1"/>
  <c r="J185" i="3"/>
  <c r="G185" i="3"/>
  <c r="E185" i="3"/>
  <c r="F185" i="3" s="1"/>
  <c r="J184" i="3"/>
  <c r="G184" i="3"/>
  <c r="H234" i="3" s="1"/>
  <c r="E184" i="3"/>
  <c r="J183" i="3"/>
  <c r="G183" i="3"/>
  <c r="H183" i="3" s="1"/>
  <c r="E183" i="3"/>
  <c r="J182" i="3"/>
  <c r="G182" i="3"/>
  <c r="E182" i="3"/>
  <c r="F232" i="3" s="1"/>
  <c r="J181" i="3"/>
  <c r="G181" i="3"/>
  <c r="E181" i="3"/>
  <c r="F181" i="3" s="1"/>
  <c r="J180" i="3"/>
  <c r="G180" i="3"/>
  <c r="H230" i="3" s="1"/>
  <c r="F180" i="3"/>
  <c r="E180" i="3"/>
  <c r="J179" i="3"/>
  <c r="G179" i="3"/>
  <c r="H179" i="3" s="1"/>
  <c r="E179" i="3"/>
  <c r="F179" i="3" s="1"/>
  <c r="J178" i="3"/>
  <c r="G178" i="3"/>
  <c r="H178" i="3" s="1"/>
  <c r="F178" i="3"/>
  <c r="E178" i="3"/>
  <c r="F228" i="3" s="1"/>
  <c r="J177" i="3"/>
  <c r="G177" i="3"/>
  <c r="H177" i="3" s="1"/>
  <c r="E177" i="3"/>
  <c r="J176" i="3"/>
  <c r="H176" i="3"/>
  <c r="G176" i="3"/>
  <c r="H226" i="3" s="1"/>
  <c r="E176" i="3"/>
  <c r="J175" i="3"/>
  <c r="G175" i="3"/>
  <c r="E175" i="3"/>
  <c r="F225" i="3" s="1"/>
  <c r="J174" i="3"/>
  <c r="G174" i="3"/>
  <c r="E174" i="3"/>
  <c r="F224" i="3" s="1"/>
  <c r="J173" i="3"/>
  <c r="G173" i="3"/>
  <c r="H223" i="3" s="1"/>
  <c r="E173" i="3"/>
  <c r="J172" i="3"/>
  <c r="H172" i="3"/>
  <c r="G172" i="3"/>
  <c r="H222" i="3" s="1"/>
  <c r="E172" i="3"/>
  <c r="F222" i="3" s="1"/>
  <c r="J171" i="3"/>
  <c r="G171" i="3"/>
  <c r="E171" i="3"/>
  <c r="J170" i="3"/>
  <c r="G170" i="3"/>
  <c r="E170" i="3"/>
  <c r="F220" i="3" s="1"/>
  <c r="J169" i="3"/>
  <c r="G169" i="3"/>
  <c r="E169" i="3"/>
  <c r="F169" i="3" s="1"/>
  <c r="J168" i="3"/>
  <c r="G168" i="3"/>
  <c r="H218" i="3" s="1"/>
  <c r="F168" i="3"/>
  <c r="E168" i="3"/>
  <c r="J167" i="3"/>
  <c r="G167" i="3"/>
  <c r="H167" i="3" s="1"/>
  <c r="E167" i="3"/>
  <c r="J166" i="3"/>
  <c r="H166" i="3"/>
  <c r="G166" i="3"/>
  <c r="E166" i="3"/>
  <c r="F166" i="3" s="1"/>
  <c r="J165" i="3"/>
  <c r="G165" i="3"/>
  <c r="E165" i="3"/>
  <c r="F165" i="3" s="1"/>
  <c r="J164" i="3"/>
  <c r="G164" i="3"/>
  <c r="H164" i="3" s="1"/>
  <c r="F164" i="3"/>
  <c r="E164" i="3"/>
  <c r="J163" i="3"/>
  <c r="G163" i="3"/>
  <c r="H163" i="3" s="1"/>
  <c r="E163" i="3"/>
  <c r="J162" i="3"/>
  <c r="G162" i="3"/>
  <c r="H162" i="3" s="1"/>
  <c r="F162" i="3"/>
  <c r="E162" i="3"/>
  <c r="J161" i="3"/>
  <c r="G161" i="3"/>
  <c r="H161" i="3" s="1"/>
  <c r="E161" i="3"/>
  <c r="J160" i="3"/>
  <c r="H160" i="3"/>
  <c r="G160" i="3"/>
  <c r="E160" i="3"/>
  <c r="J159" i="3"/>
  <c r="G159" i="3"/>
  <c r="E159" i="3"/>
  <c r="F159" i="3" s="1"/>
  <c r="J158" i="3"/>
  <c r="G158" i="3"/>
  <c r="F158" i="3"/>
  <c r="E158" i="3"/>
  <c r="F208" i="3" s="1"/>
  <c r="J157" i="3"/>
  <c r="G157" i="3"/>
  <c r="H157" i="3" s="1"/>
  <c r="E157" i="3"/>
  <c r="J156" i="3"/>
  <c r="H156" i="3"/>
  <c r="G156" i="3"/>
  <c r="H206" i="3" s="1"/>
  <c r="E156" i="3"/>
  <c r="F156" i="3" s="1"/>
  <c r="J155" i="3"/>
  <c r="H155" i="3"/>
  <c r="G155" i="3"/>
  <c r="E155" i="3"/>
  <c r="J154" i="3"/>
  <c r="G154" i="3"/>
  <c r="E154" i="3"/>
  <c r="F154" i="3" s="1"/>
  <c r="J153" i="3"/>
  <c r="G153" i="3"/>
  <c r="E153" i="3"/>
  <c r="F153" i="3" s="1"/>
  <c r="J152" i="3"/>
  <c r="G152" i="3"/>
  <c r="H152" i="3" s="1"/>
  <c r="E152" i="3"/>
  <c r="J151" i="3"/>
  <c r="G151" i="3"/>
  <c r="H151" i="3" s="1"/>
  <c r="E151" i="3"/>
  <c r="J150" i="3"/>
  <c r="G150" i="3"/>
  <c r="E150" i="3"/>
  <c r="F150" i="3" s="1"/>
  <c r="J149" i="3"/>
  <c r="G149" i="3"/>
  <c r="E149" i="3"/>
  <c r="F149" i="3" s="1"/>
  <c r="J148" i="3"/>
  <c r="G148" i="3"/>
  <c r="H148" i="3" s="1"/>
  <c r="F148" i="3"/>
  <c r="E148" i="3"/>
  <c r="J147" i="3"/>
  <c r="G147" i="3"/>
  <c r="H147" i="3" s="1"/>
  <c r="E147" i="3"/>
  <c r="F147" i="3" s="1"/>
  <c r="J146" i="3"/>
  <c r="G146" i="3"/>
  <c r="H146" i="3" s="1"/>
  <c r="F146" i="3"/>
  <c r="E146" i="3"/>
  <c r="J145" i="3"/>
  <c r="G145" i="3"/>
  <c r="H145" i="3" s="1"/>
  <c r="E145" i="3"/>
  <c r="J144" i="3"/>
  <c r="H144" i="3"/>
  <c r="G144" i="3"/>
  <c r="E144" i="3"/>
  <c r="J143" i="3"/>
  <c r="G143" i="3"/>
  <c r="E143" i="3"/>
  <c r="F193" i="3" s="1"/>
  <c r="J142" i="3"/>
  <c r="G142" i="3"/>
  <c r="E142" i="3"/>
  <c r="F192" i="3" s="1"/>
  <c r="J141" i="3"/>
  <c r="G141" i="3"/>
  <c r="H191" i="3" s="1"/>
  <c r="E141" i="3"/>
  <c r="J140" i="3"/>
  <c r="H140" i="3"/>
  <c r="G140" i="3"/>
  <c r="H190" i="3" s="1"/>
  <c r="E140" i="3"/>
  <c r="F140" i="3" s="1"/>
  <c r="J139" i="3"/>
  <c r="G139" i="3"/>
  <c r="E139" i="3"/>
  <c r="F189" i="3" s="1"/>
  <c r="J138" i="3"/>
  <c r="G138" i="3"/>
  <c r="E138" i="3"/>
  <c r="F138" i="3" s="1"/>
  <c r="J137" i="3"/>
  <c r="G137" i="3"/>
  <c r="E137" i="3"/>
  <c r="F137" i="3" s="1"/>
  <c r="J136" i="3"/>
  <c r="G136" i="3"/>
  <c r="H186" i="3" s="1"/>
  <c r="F136" i="3"/>
  <c r="E136" i="3"/>
  <c r="J135" i="3"/>
  <c r="G135" i="3"/>
  <c r="H135" i="3" s="1"/>
  <c r="E135" i="3"/>
  <c r="J134" i="3"/>
  <c r="H134" i="3"/>
  <c r="G134" i="3"/>
  <c r="E134" i="3"/>
  <c r="F134" i="3" s="1"/>
  <c r="J133" i="3"/>
  <c r="G133" i="3"/>
  <c r="E133" i="3"/>
  <c r="F183" i="3" s="1"/>
  <c r="J132" i="3"/>
  <c r="G132" i="3"/>
  <c r="H132" i="3" s="1"/>
  <c r="F132" i="3"/>
  <c r="E132" i="3"/>
  <c r="J131" i="3"/>
  <c r="G131" i="3"/>
  <c r="H181" i="3" s="1"/>
  <c r="E131" i="3"/>
  <c r="J130" i="3"/>
  <c r="G130" i="3"/>
  <c r="H130" i="3" s="1"/>
  <c r="F130" i="3"/>
  <c r="E130" i="3"/>
  <c r="J129" i="3"/>
  <c r="G129" i="3"/>
  <c r="H129" i="3" s="1"/>
  <c r="E129" i="3"/>
  <c r="J128" i="3"/>
  <c r="H128" i="3"/>
  <c r="G128" i="3"/>
  <c r="E128" i="3"/>
  <c r="J127" i="3"/>
  <c r="G127" i="3"/>
  <c r="E127" i="3"/>
  <c r="F127" i="3" s="1"/>
  <c r="J126" i="3"/>
  <c r="G126" i="3"/>
  <c r="F126" i="3"/>
  <c r="E126" i="3"/>
  <c r="F176" i="3" s="1"/>
  <c r="J125" i="3"/>
  <c r="G125" i="3"/>
  <c r="H125" i="3" s="1"/>
  <c r="E125" i="3"/>
  <c r="J124" i="3"/>
  <c r="H124" i="3"/>
  <c r="G124" i="3"/>
  <c r="H174" i="3" s="1"/>
  <c r="E124" i="3"/>
  <c r="F124" i="3" s="1"/>
  <c r="J123" i="3"/>
  <c r="H123" i="3"/>
  <c r="G123" i="3"/>
  <c r="E123" i="3"/>
  <c r="J122" i="3"/>
  <c r="G122" i="3"/>
  <c r="E122" i="3"/>
  <c r="F122" i="3" s="1"/>
  <c r="J121" i="3"/>
  <c r="G121" i="3"/>
  <c r="E121" i="3"/>
  <c r="F121" i="3" s="1"/>
  <c r="J120" i="3"/>
  <c r="G120" i="3"/>
  <c r="H120" i="3" s="1"/>
  <c r="E120" i="3"/>
  <c r="J119" i="3"/>
  <c r="G119" i="3"/>
  <c r="H119" i="3" s="1"/>
  <c r="E119" i="3"/>
  <c r="J118" i="3"/>
  <c r="G118" i="3"/>
  <c r="E118" i="3"/>
  <c r="F118" i="3" s="1"/>
  <c r="J117" i="3"/>
  <c r="G117" i="3"/>
  <c r="E117" i="3"/>
  <c r="F117" i="3" s="1"/>
  <c r="J116" i="3"/>
  <c r="G116" i="3"/>
  <c r="H116" i="3" s="1"/>
  <c r="F116" i="3"/>
  <c r="E116" i="3"/>
  <c r="J115" i="3"/>
  <c r="G115" i="3"/>
  <c r="H115" i="3" s="1"/>
  <c r="E115" i="3"/>
  <c r="F115" i="3" s="1"/>
  <c r="J114" i="3"/>
  <c r="G114" i="3"/>
  <c r="H114" i="3" s="1"/>
  <c r="F114" i="3"/>
  <c r="E114" i="3"/>
  <c r="J113" i="3"/>
  <c r="G113" i="3"/>
  <c r="H113" i="3" s="1"/>
  <c r="E113" i="3"/>
  <c r="J112" i="3"/>
  <c r="H112" i="3"/>
  <c r="G112" i="3"/>
  <c r="E112" i="3"/>
  <c r="J111" i="3"/>
  <c r="G111" i="3"/>
  <c r="E111" i="3"/>
  <c r="F161" i="3" s="1"/>
  <c r="J110" i="3"/>
  <c r="G110" i="3"/>
  <c r="F110" i="3"/>
  <c r="E110" i="3"/>
  <c r="F160" i="3" s="1"/>
  <c r="J109" i="3"/>
  <c r="G109" i="3"/>
  <c r="H159" i="3" s="1"/>
  <c r="E109" i="3"/>
  <c r="J108" i="3"/>
  <c r="H108" i="3"/>
  <c r="G108" i="3"/>
  <c r="H158" i="3" s="1"/>
  <c r="E108" i="3"/>
  <c r="F108" i="3" s="1"/>
  <c r="J107" i="3"/>
  <c r="G107" i="3"/>
  <c r="E107" i="3"/>
  <c r="F107" i="3" s="1"/>
  <c r="J106" i="3"/>
  <c r="G106" i="3"/>
  <c r="E106" i="3"/>
  <c r="F106" i="3" s="1"/>
  <c r="J105" i="3"/>
  <c r="G105" i="3"/>
  <c r="E105" i="3"/>
  <c r="F105" i="3" s="1"/>
  <c r="J104" i="3"/>
  <c r="G104" i="3"/>
  <c r="H154" i="3" s="1"/>
  <c r="F104" i="3"/>
  <c r="E104" i="3"/>
  <c r="J103" i="3"/>
  <c r="G103" i="3"/>
  <c r="H103" i="3" s="1"/>
  <c r="F103" i="3"/>
  <c r="E103" i="3"/>
  <c r="J102" i="3"/>
  <c r="H102" i="3"/>
  <c r="G102" i="3"/>
  <c r="E102" i="3"/>
  <c r="F102" i="3" s="1"/>
  <c r="J101" i="3"/>
  <c r="G101" i="3"/>
  <c r="E101" i="3"/>
  <c r="F151" i="3" s="1"/>
  <c r="J100" i="3"/>
  <c r="G100" i="3"/>
  <c r="H100" i="3" s="1"/>
  <c r="F100" i="3"/>
  <c r="E100" i="3"/>
  <c r="J99" i="3"/>
  <c r="G99" i="3"/>
  <c r="H149" i="3" s="1"/>
  <c r="E99" i="3"/>
  <c r="J98" i="3"/>
  <c r="G98" i="3"/>
  <c r="H98" i="3" s="1"/>
  <c r="F98" i="3"/>
  <c r="E98" i="3"/>
  <c r="J97" i="3"/>
  <c r="G97" i="3"/>
  <c r="H97" i="3" s="1"/>
  <c r="E97" i="3"/>
  <c r="J96" i="3"/>
  <c r="G96" i="3"/>
  <c r="E96" i="3"/>
  <c r="J95" i="3"/>
  <c r="G95" i="3"/>
  <c r="E95" i="3"/>
  <c r="F95" i="3" s="1"/>
  <c r="J94" i="3"/>
  <c r="G94" i="3"/>
  <c r="F94" i="3"/>
  <c r="E94" i="3"/>
  <c r="F144" i="3" s="1"/>
  <c r="J93" i="3"/>
  <c r="G93" i="3"/>
  <c r="H93" i="3" s="1"/>
  <c r="F93" i="3"/>
  <c r="E93" i="3"/>
  <c r="J92" i="3"/>
  <c r="G92" i="3"/>
  <c r="H142" i="3" s="1"/>
  <c r="E92" i="3"/>
  <c r="F92" i="3" s="1"/>
  <c r="J91" i="3"/>
  <c r="G91" i="3"/>
  <c r="E91" i="3"/>
  <c r="J90" i="3"/>
  <c r="G90" i="3"/>
  <c r="E90" i="3"/>
  <c r="F90" i="3" s="1"/>
  <c r="J89" i="3"/>
  <c r="G89" i="3"/>
  <c r="E89" i="3"/>
  <c r="F89" i="3" s="1"/>
  <c r="J88" i="3"/>
  <c r="G88" i="3"/>
  <c r="H88" i="3" s="1"/>
  <c r="F88" i="3"/>
  <c r="E88" i="3"/>
  <c r="J87" i="3"/>
  <c r="G87" i="3"/>
  <c r="H87" i="3" s="1"/>
  <c r="E87" i="3"/>
  <c r="J86" i="3"/>
  <c r="H86" i="3"/>
  <c r="G86" i="3"/>
  <c r="E86" i="3"/>
  <c r="F86" i="3" s="1"/>
  <c r="J85" i="3"/>
  <c r="G85" i="3"/>
  <c r="E85" i="3"/>
  <c r="F85" i="3" s="1"/>
  <c r="J84" i="3"/>
  <c r="G84" i="3"/>
  <c r="H84" i="3" s="1"/>
  <c r="F84" i="3"/>
  <c r="E84" i="3"/>
  <c r="J83" i="3"/>
  <c r="G83" i="3"/>
  <c r="H83" i="3" s="1"/>
  <c r="E83" i="3"/>
  <c r="J82" i="3"/>
  <c r="G82" i="3"/>
  <c r="H82" i="3" s="1"/>
  <c r="E82" i="3"/>
  <c r="J81" i="3"/>
  <c r="G81" i="3"/>
  <c r="H81" i="3" s="1"/>
  <c r="F81" i="3"/>
  <c r="E81" i="3"/>
  <c r="J80" i="3"/>
  <c r="H80" i="3"/>
  <c r="G80" i="3"/>
  <c r="E80" i="3"/>
  <c r="J79" i="3"/>
  <c r="H79" i="3"/>
  <c r="G79" i="3"/>
  <c r="E79" i="3"/>
  <c r="F129" i="3" s="1"/>
  <c r="J78" i="3"/>
  <c r="G78" i="3"/>
  <c r="F78" i="3"/>
  <c r="E78" i="3"/>
  <c r="F128" i="3" s="1"/>
  <c r="J77" i="3"/>
  <c r="G77" i="3"/>
  <c r="H127" i="3" s="1"/>
  <c r="E77" i="3"/>
  <c r="J76" i="3"/>
  <c r="G76" i="3"/>
  <c r="H126" i="3" s="1"/>
  <c r="E76" i="3"/>
  <c r="F76" i="3" s="1"/>
  <c r="J75" i="3"/>
  <c r="G75" i="3"/>
  <c r="E75" i="3"/>
  <c r="F125" i="3" s="1"/>
  <c r="J74" i="3"/>
  <c r="H74" i="3"/>
  <c r="G74" i="3"/>
  <c r="E74" i="3"/>
  <c r="F74" i="3" s="1"/>
  <c r="J73" i="3"/>
  <c r="G73" i="3"/>
  <c r="E73" i="3"/>
  <c r="F73" i="3" s="1"/>
  <c r="J72" i="3"/>
  <c r="G72" i="3"/>
  <c r="H122" i="3" s="1"/>
  <c r="F72" i="3"/>
  <c r="E72" i="3"/>
  <c r="J71" i="3"/>
  <c r="G71" i="3"/>
  <c r="H71" i="3" s="1"/>
  <c r="E71" i="3"/>
  <c r="J70" i="3"/>
  <c r="H70" i="3"/>
  <c r="G70" i="3"/>
  <c r="E70" i="3"/>
  <c r="F70" i="3" s="1"/>
  <c r="J69" i="3"/>
  <c r="G69" i="3"/>
  <c r="E69" i="3"/>
  <c r="F119" i="3" s="1"/>
  <c r="J68" i="3"/>
  <c r="G68" i="3"/>
  <c r="H68" i="3" s="1"/>
  <c r="F68" i="3"/>
  <c r="E68" i="3"/>
  <c r="J67" i="3"/>
  <c r="G67" i="3"/>
  <c r="H117" i="3" s="1"/>
  <c r="E67" i="3"/>
  <c r="J66" i="3"/>
  <c r="G66" i="3"/>
  <c r="H66" i="3" s="1"/>
  <c r="F66" i="3"/>
  <c r="E66" i="3"/>
  <c r="J65" i="3"/>
  <c r="G65" i="3"/>
  <c r="H65" i="3" s="1"/>
  <c r="E65" i="3"/>
  <c r="J64" i="3"/>
  <c r="G64" i="3"/>
  <c r="E64" i="3"/>
  <c r="J63" i="3"/>
  <c r="G63" i="3"/>
  <c r="E63" i="3"/>
  <c r="F63" i="3" s="1"/>
  <c r="J62" i="3"/>
  <c r="G62" i="3"/>
  <c r="F62" i="3"/>
  <c r="E62" i="3"/>
  <c r="F112" i="3" s="1"/>
  <c r="J61" i="3"/>
  <c r="G61" i="3"/>
  <c r="H61" i="3" s="1"/>
  <c r="F61" i="3"/>
  <c r="E61" i="3"/>
  <c r="J60" i="3"/>
  <c r="G60" i="3"/>
  <c r="H110" i="3" s="1"/>
  <c r="E60" i="3"/>
  <c r="F60" i="3" s="1"/>
  <c r="J59" i="3"/>
  <c r="G59" i="3"/>
  <c r="E59" i="3"/>
  <c r="F109" i="3" s="1"/>
  <c r="J58" i="3"/>
  <c r="G58" i="3"/>
  <c r="H58" i="3" s="1"/>
  <c r="F58" i="3"/>
  <c r="E58" i="3"/>
  <c r="J57" i="3"/>
  <c r="G57" i="3"/>
  <c r="H107" i="3" s="1"/>
  <c r="E57" i="3"/>
  <c r="J56" i="3"/>
  <c r="G56" i="3"/>
  <c r="H106" i="3" s="1"/>
  <c r="E56" i="3"/>
  <c r="F56" i="3" s="1"/>
  <c r="J55" i="3"/>
  <c r="G55" i="3"/>
  <c r="H55" i="3" s="1"/>
  <c r="E55" i="3"/>
  <c r="F55" i="3" s="1"/>
  <c r="J54" i="3"/>
  <c r="G54" i="3"/>
  <c r="H54" i="3" s="1"/>
  <c r="F54" i="3"/>
  <c r="E54" i="3"/>
  <c r="J53" i="3"/>
  <c r="G53" i="3"/>
  <c r="H53" i="3" s="1"/>
  <c r="F53" i="3"/>
  <c r="E53" i="3"/>
  <c r="J52" i="3"/>
  <c r="G52" i="3"/>
  <c r="E52" i="3"/>
  <c r="F52" i="3" s="1"/>
  <c r="J51" i="3"/>
  <c r="G51" i="3"/>
  <c r="H101" i="3" s="1"/>
  <c r="E51" i="3"/>
  <c r="J50" i="3"/>
  <c r="G50" i="3"/>
  <c r="E50" i="3"/>
  <c r="J49" i="3"/>
  <c r="G49" i="3"/>
  <c r="E49" i="3"/>
  <c r="J48" i="3"/>
  <c r="G48" i="3"/>
  <c r="E48" i="3"/>
  <c r="J47" i="3"/>
  <c r="G47" i="3"/>
  <c r="E47" i="3"/>
  <c r="F97" i="3" s="1"/>
  <c r="J46" i="3"/>
  <c r="G46" i="3"/>
  <c r="H96" i="3" s="1"/>
  <c r="E46" i="3"/>
  <c r="F96" i="3" s="1"/>
  <c r="J45" i="3"/>
  <c r="G45" i="3"/>
  <c r="H95" i="3" s="1"/>
  <c r="E45" i="3"/>
  <c r="J44" i="3"/>
  <c r="G44" i="3"/>
  <c r="H94" i="3" s="1"/>
  <c r="E44" i="3"/>
  <c r="J43" i="3"/>
  <c r="G43" i="3"/>
  <c r="E43" i="3"/>
  <c r="J42" i="3"/>
  <c r="G42" i="3"/>
  <c r="H92" i="3" s="1"/>
  <c r="E42" i="3"/>
  <c r="J41" i="3"/>
  <c r="G41" i="3"/>
  <c r="H91" i="3" s="1"/>
  <c r="E41" i="3"/>
  <c r="J40" i="3"/>
  <c r="G40" i="3"/>
  <c r="H90" i="3" s="1"/>
  <c r="E40" i="3"/>
  <c r="J39" i="3"/>
  <c r="G39" i="3"/>
  <c r="E39" i="3"/>
  <c r="J38" i="3"/>
  <c r="G38" i="3"/>
  <c r="E38" i="3"/>
  <c r="J37" i="3"/>
  <c r="G37" i="3"/>
  <c r="E37" i="3"/>
  <c r="F87" i="3" s="1"/>
  <c r="J36" i="3"/>
  <c r="G36" i="3"/>
  <c r="E36" i="3"/>
  <c r="J35" i="3"/>
  <c r="G35" i="3"/>
  <c r="H85" i="3" s="1"/>
  <c r="E35" i="3"/>
  <c r="J34" i="3"/>
  <c r="G34" i="3"/>
  <c r="E34" i="3"/>
  <c r="J33" i="3"/>
  <c r="G33" i="3"/>
  <c r="E33" i="3"/>
  <c r="J32" i="3"/>
  <c r="G32" i="3"/>
  <c r="E32" i="3"/>
  <c r="F82" i="3" s="1"/>
  <c r="J31" i="3"/>
  <c r="G31" i="3"/>
  <c r="E31" i="3"/>
  <c r="J30" i="3"/>
  <c r="G30" i="3"/>
  <c r="E30" i="3"/>
  <c r="F80" i="3" s="1"/>
  <c r="J29" i="3"/>
  <c r="G29" i="3"/>
  <c r="E29" i="3"/>
  <c r="J28" i="3"/>
  <c r="G28" i="3"/>
  <c r="H78" i="3" s="1"/>
  <c r="E28" i="3"/>
  <c r="J27" i="3"/>
  <c r="G27" i="3"/>
  <c r="E27" i="3"/>
  <c r="F77" i="3" s="1"/>
  <c r="J26" i="3"/>
  <c r="G26" i="3"/>
  <c r="H76" i="3" s="1"/>
  <c r="E26" i="3"/>
  <c r="J25" i="3"/>
  <c r="G25" i="3"/>
  <c r="H75" i="3" s="1"/>
  <c r="E25" i="3"/>
  <c r="J24" i="3"/>
  <c r="G24" i="3"/>
  <c r="E24" i="3"/>
  <c r="J23" i="3"/>
  <c r="G23" i="3"/>
  <c r="E23" i="3"/>
  <c r="J22" i="3"/>
  <c r="G22" i="3"/>
  <c r="E22" i="3"/>
  <c r="J21" i="3"/>
  <c r="G21" i="3"/>
  <c r="E21" i="3"/>
  <c r="F71" i="3" s="1"/>
  <c r="J20" i="3"/>
  <c r="G20" i="3"/>
  <c r="E20" i="3"/>
  <c r="J19" i="3"/>
  <c r="G19" i="3"/>
  <c r="H69" i="3" s="1"/>
  <c r="E19" i="3"/>
  <c r="J18" i="3"/>
  <c r="G18" i="3"/>
  <c r="E18" i="3"/>
  <c r="J17" i="3"/>
  <c r="G17" i="3"/>
  <c r="E17" i="3"/>
  <c r="J16" i="3"/>
  <c r="G16" i="3"/>
  <c r="E16" i="3"/>
  <c r="J15" i="3"/>
  <c r="G15" i="3"/>
  <c r="E15" i="3"/>
  <c r="F65" i="3" s="1"/>
  <c r="J14" i="3"/>
  <c r="G14" i="3"/>
  <c r="H64" i="3" s="1"/>
  <c r="E14" i="3"/>
  <c r="F64" i="3" s="1"/>
  <c r="J13" i="3"/>
  <c r="G13" i="3"/>
  <c r="H63" i="3" s="1"/>
  <c r="E13" i="3"/>
  <c r="J12" i="3"/>
  <c r="G12" i="3"/>
  <c r="H62" i="3" s="1"/>
  <c r="E12" i="3"/>
  <c r="J11" i="3"/>
  <c r="G11" i="3"/>
  <c r="E11" i="3"/>
  <c r="J10" i="3"/>
  <c r="G10" i="3"/>
  <c r="H60" i="3" s="1"/>
  <c r="E10" i="3"/>
  <c r="J9" i="3"/>
  <c r="G9" i="3"/>
  <c r="H59" i="3" s="1"/>
  <c r="E9" i="3"/>
  <c r="J8" i="3"/>
  <c r="G8" i="3"/>
  <c r="E8" i="3"/>
  <c r="J7" i="3"/>
  <c r="G7" i="3"/>
  <c r="E7" i="3"/>
  <c r="F57" i="3" s="1"/>
  <c r="J6" i="3"/>
  <c r="G6" i="3"/>
  <c r="H56" i="3" s="1"/>
  <c r="E6" i="3"/>
  <c r="J5" i="3"/>
  <c r="G5" i="3"/>
  <c r="E5" i="3"/>
  <c r="J4" i="3"/>
  <c r="G4" i="3"/>
  <c r="E4" i="3"/>
  <c r="J3" i="3"/>
  <c r="G3" i="3"/>
  <c r="E3" i="3"/>
  <c r="J2" i="3"/>
  <c r="G2" i="3"/>
  <c r="H52" i="3" s="1"/>
  <c r="E2" i="3"/>
  <c r="J415" i="2"/>
  <c r="G415" i="2"/>
  <c r="H415" i="2" s="1"/>
  <c r="G418" i="2" s="1"/>
  <c r="E415" i="2"/>
  <c r="F415" i="2" s="1"/>
  <c r="E418" i="2" s="1"/>
  <c r="J414" i="2"/>
  <c r="G414" i="2"/>
  <c r="H414" i="2" s="1"/>
  <c r="F414" i="2"/>
  <c r="E414" i="2"/>
  <c r="J413" i="2"/>
  <c r="G413" i="2"/>
  <c r="H413" i="2" s="1"/>
  <c r="E413" i="2"/>
  <c r="J412" i="2"/>
  <c r="H412" i="2"/>
  <c r="G412" i="2"/>
  <c r="E412" i="2"/>
  <c r="F412" i="2" s="1"/>
  <c r="J411" i="2"/>
  <c r="G411" i="2"/>
  <c r="E411" i="2"/>
  <c r="F411" i="2" s="1"/>
  <c r="J410" i="2"/>
  <c r="G410" i="2"/>
  <c r="H410" i="2" s="1"/>
  <c r="F410" i="2"/>
  <c r="E410" i="2"/>
  <c r="J409" i="2"/>
  <c r="G409" i="2"/>
  <c r="H409" i="2" s="1"/>
  <c r="E409" i="2"/>
  <c r="F409" i="2" s="1"/>
  <c r="J408" i="2"/>
  <c r="H408" i="2"/>
  <c r="G408" i="2"/>
  <c r="E408" i="2"/>
  <c r="F408" i="2" s="1"/>
  <c r="J407" i="2"/>
  <c r="G407" i="2"/>
  <c r="H407" i="2" s="1"/>
  <c r="E407" i="2"/>
  <c r="F407" i="2" s="1"/>
  <c r="J406" i="2"/>
  <c r="G406" i="2"/>
  <c r="H406" i="2" s="1"/>
  <c r="F406" i="2"/>
  <c r="E406" i="2"/>
  <c r="J405" i="2"/>
  <c r="G405" i="2"/>
  <c r="H405" i="2" s="1"/>
  <c r="E405" i="2"/>
  <c r="J404" i="2"/>
  <c r="H404" i="2"/>
  <c r="G404" i="2"/>
  <c r="E404" i="2"/>
  <c r="F404" i="2" s="1"/>
  <c r="J403" i="2"/>
  <c r="G403" i="2"/>
  <c r="E403" i="2"/>
  <c r="F403" i="2" s="1"/>
  <c r="J402" i="2"/>
  <c r="G402" i="2"/>
  <c r="H402" i="2" s="1"/>
  <c r="F402" i="2"/>
  <c r="E402" i="2"/>
  <c r="J401" i="2"/>
  <c r="G401" i="2"/>
  <c r="H401" i="2" s="1"/>
  <c r="E401" i="2"/>
  <c r="F401" i="2" s="1"/>
  <c r="J400" i="2"/>
  <c r="H400" i="2"/>
  <c r="G400" i="2"/>
  <c r="E400" i="2"/>
  <c r="F400" i="2" s="1"/>
  <c r="J399" i="2"/>
  <c r="G399" i="2"/>
  <c r="H399" i="2" s="1"/>
  <c r="E399" i="2"/>
  <c r="F399" i="2" s="1"/>
  <c r="J398" i="2"/>
  <c r="G398" i="2"/>
  <c r="H398" i="2" s="1"/>
  <c r="F398" i="2"/>
  <c r="E398" i="2"/>
  <c r="J397" i="2"/>
  <c r="G397" i="2"/>
  <c r="H397" i="2" s="1"/>
  <c r="E397" i="2"/>
  <c r="J396" i="2"/>
  <c r="H396" i="2"/>
  <c r="G396" i="2"/>
  <c r="E396" i="2"/>
  <c r="F396" i="2" s="1"/>
  <c r="J395" i="2"/>
  <c r="G395" i="2"/>
  <c r="E395" i="2"/>
  <c r="F395" i="2" s="1"/>
  <c r="J394" i="2"/>
  <c r="G394" i="2"/>
  <c r="H394" i="2" s="1"/>
  <c r="F394" i="2"/>
  <c r="E394" i="2"/>
  <c r="J393" i="2"/>
  <c r="G393" i="2"/>
  <c r="H393" i="2" s="1"/>
  <c r="E393" i="2"/>
  <c r="F393" i="2" s="1"/>
  <c r="J392" i="2"/>
  <c r="H392" i="2"/>
  <c r="G392" i="2"/>
  <c r="E392" i="2"/>
  <c r="F392" i="2" s="1"/>
  <c r="J391" i="2"/>
  <c r="G391" i="2"/>
  <c r="H391" i="2" s="1"/>
  <c r="E391" i="2"/>
  <c r="F391" i="2" s="1"/>
  <c r="J390" i="2"/>
  <c r="G390" i="2"/>
  <c r="H390" i="2" s="1"/>
  <c r="F390" i="2"/>
  <c r="E390" i="2"/>
  <c r="J389" i="2"/>
  <c r="G389" i="2"/>
  <c r="H389" i="2" s="1"/>
  <c r="E389" i="2"/>
  <c r="J388" i="2"/>
  <c r="H388" i="2"/>
  <c r="G388" i="2"/>
  <c r="E388" i="2"/>
  <c r="F388" i="2" s="1"/>
  <c r="J387" i="2"/>
  <c r="G387" i="2"/>
  <c r="E387" i="2"/>
  <c r="F387" i="2" s="1"/>
  <c r="J386" i="2"/>
  <c r="G386" i="2"/>
  <c r="H386" i="2" s="1"/>
  <c r="F386" i="2"/>
  <c r="E386" i="2"/>
  <c r="J385" i="2"/>
  <c r="G385" i="2"/>
  <c r="H385" i="2" s="1"/>
  <c r="E385" i="2"/>
  <c r="F385" i="2" s="1"/>
  <c r="J384" i="2"/>
  <c r="H384" i="2"/>
  <c r="G384" i="2"/>
  <c r="E384" i="2"/>
  <c r="F384" i="2" s="1"/>
  <c r="J383" i="2"/>
  <c r="G383" i="2"/>
  <c r="H383" i="2" s="1"/>
  <c r="E383" i="2"/>
  <c r="F383" i="2" s="1"/>
  <c r="J382" i="2"/>
  <c r="G382" i="2"/>
  <c r="H382" i="2" s="1"/>
  <c r="F382" i="2"/>
  <c r="E382" i="2"/>
  <c r="J381" i="2"/>
  <c r="G381" i="2"/>
  <c r="H381" i="2" s="1"/>
  <c r="E381" i="2"/>
  <c r="J380" i="2"/>
  <c r="H380" i="2"/>
  <c r="G380" i="2"/>
  <c r="E380" i="2"/>
  <c r="F380" i="2" s="1"/>
  <c r="J379" i="2"/>
  <c r="G379" i="2"/>
  <c r="E379" i="2"/>
  <c r="F379" i="2" s="1"/>
  <c r="J378" i="2"/>
  <c r="G378" i="2"/>
  <c r="H378" i="2" s="1"/>
  <c r="F378" i="2"/>
  <c r="E378" i="2"/>
  <c r="J377" i="2"/>
  <c r="G377" i="2"/>
  <c r="H377" i="2" s="1"/>
  <c r="E377" i="2"/>
  <c r="F377" i="2" s="1"/>
  <c r="J376" i="2"/>
  <c r="H376" i="2"/>
  <c r="G376" i="2"/>
  <c r="E376" i="2"/>
  <c r="F376" i="2" s="1"/>
  <c r="J375" i="2"/>
  <c r="G375" i="2"/>
  <c r="H375" i="2" s="1"/>
  <c r="E375" i="2"/>
  <c r="F375" i="2" s="1"/>
  <c r="J374" i="2"/>
  <c r="G374" i="2"/>
  <c r="H374" i="2" s="1"/>
  <c r="F374" i="2"/>
  <c r="E374" i="2"/>
  <c r="J373" i="2"/>
  <c r="G373" i="2"/>
  <c r="H373" i="2" s="1"/>
  <c r="E373" i="2"/>
  <c r="J372" i="2"/>
  <c r="H372" i="2"/>
  <c r="G372" i="2"/>
  <c r="E372" i="2"/>
  <c r="F372" i="2" s="1"/>
  <c r="J371" i="2"/>
  <c r="G371" i="2"/>
  <c r="E371" i="2"/>
  <c r="F371" i="2" s="1"/>
  <c r="J370" i="2"/>
  <c r="G370" i="2"/>
  <c r="H370" i="2" s="1"/>
  <c r="F370" i="2"/>
  <c r="E370" i="2"/>
  <c r="J369" i="2"/>
  <c r="G369" i="2"/>
  <c r="H369" i="2" s="1"/>
  <c r="E369" i="2"/>
  <c r="F369" i="2" s="1"/>
  <c r="J368" i="2"/>
  <c r="H368" i="2"/>
  <c r="G368" i="2"/>
  <c r="E368" i="2"/>
  <c r="F368" i="2" s="1"/>
  <c r="J367" i="2"/>
  <c r="G367" i="2"/>
  <c r="H367" i="2" s="1"/>
  <c r="E367" i="2"/>
  <c r="F367" i="2" s="1"/>
  <c r="J366" i="2"/>
  <c r="G366" i="2"/>
  <c r="H366" i="2" s="1"/>
  <c r="F366" i="2"/>
  <c r="E366" i="2"/>
  <c r="J365" i="2"/>
  <c r="G365" i="2"/>
  <c r="H365" i="2" s="1"/>
  <c r="E365" i="2"/>
  <c r="J364" i="2"/>
  <c r="H364" i="2"/>
  <c r="G364" i="2"/>
  <c r="E364" i="2"/>
  <c r="F364" i="2" s="1"/>
  <c r="J363" i="2"/>
  <c r="G363" i="2"/>
  <c r="E363" i="2"/>
  <c r="F413" i="2" s="1"/>
  <c r="J362" i="2"/>
  <c r="G362" i="2"/>
  <c r="H362" i="2" s="1"/>
  <c r="F362" i="2"/>
  <c r="E362" i="2"/>
  <c r="J361" i="2"/>
  <c r="G361" i="2"/>
  <c r="H411" i="2" s="1"/>
  <c r="E361" i="2"/>
  <c r="F361" i="2" s="1"/>
  <c r="J360" i="2"/>
  <c r="H360" i="2"/>
  <c r="G360" i="2"/>
  <c r="E360" i="2"/>
  <c r="F360" i="2" s="1"/>
  <c r="J359" i="2"/>
  <c r="G359" i="2"/>
  <c r="H359" i="2" s="1"/>
  <c r="E359" i="2"/>
  <c r="F359" i="2" s="1"/>
  <c r="J358" i="2"/>
  <c r="G358" i="2"/>
  <c r="H358" i="2" s="1"/>
  <c r="F358" i="2"/>
  <c r="E358" i="2"/>
  <c r="J357" i="2"/>
  <c r="G357" i="2"/>
  <c r="H357" i="2" s="1"/>
  <c r="E357" i="2"/>
  <c r="J356" i="2"/>
  <c r="H356" i="2"/>
  <c r="G356" i="2"/>
  <c r="E356" i="2"/>
  <c r="F356" i="2" s="1"/>
  <c r="J355" i="2"/>
  <c r="G355" i="2"/>
  <c r="E355" i="2"/>
  <c r="F405" i="2" s="1"/>
  <c r="J354" i="2"/>
  <c r="G354" i="2"/>
  <c r="H354" i="2" s="1"/>
  <c r="F354" i="2"/>
  <c r="E354" i="2"/>
  <c r="J353" i="2"/>
  <c r="G353" i="2"/>
  <c r="H403" i="2" s="1"/>
  <c r="E353" i="2"/>
  <c r="F353" i="2" s="1"/>
  <c r="J352" i="2"/>
  <c r="H352" i="2"/>
  <c r="G352" i="2"/>
  <c r="E352" i="2"/>
  <c r="F352" i="2" s="1"/>
  <c r="J351" i="2"/>
  <c r="G351" i="2"/>
  <c r="H351" i="2" s="1"/>
  <c r="E351" i="2"/>
  <c r="F351" i="2" s="1"/>
  <c r="J350" i="2"/>
  <c r="G350" i="2"/>
  <c r="H350" i="2" s="1"/>
  <c r="F350" i="2"/>
  <c r="E350" i="2"/>
  <c r="J349" i="2"/>
  <c r="G349" i="2"/>
  <c r="H349" i="2" s="1"/>
  <c r="E349" i="2"/>
  <c r="J348" i="2"/>
  <c r="H348" i="2"/>
  <c r="G348" i="2"/>
  <c r="E348" i="2"/>
  <c r="F348" i="2" s="1"/>
  <c r="J347" i="2"/>
  <c r="G347" i="2"/>
  <c r="E347" i="2"/>
  <c r="F397" i="2" s="1"/>
  <c r="J346" i="2"/>
  <c r="G346" i="2"/>
  <c r="H346" i="2" s="1"/>
  <c r="F346" i="2"/>
  <c r="E346" i="2"/>
  <c r="J345" i="2"/>
  <c r="G345" i="2"/>
  <c r="H395" i="2" s="1"/>
  <c r="E345" i="2"/>
  <c r="F345" i="2" s="1"/>
  <c r="J344" i="2"/>
  <c r="H344" i="2"/>
  <c r="G344" i="2"/>
  <c r="E344" i="2"/>
  <c r="F344" i="2" s="1"/>
  <c r="J343" i="2"/>
  <c r="G343" i="2"/>
  <c r="H343" i="2" s="1"/>
  <c r="E343" i="2"/>
  <c r="F343" i="2" s="1"/>
  <c r="J342" i="2"/>
  <c r="G342" i="2"/>
  <c r="H342" i="2" s="1"/>
  <c r="F342" i="2"/>
  <c r="E342" i="2"/>
  <c r="J341" i="2"/>
  <c r="G341" i="2"/>
  <c r="H341" i="2" s="1"/>
  <c r="E341" i="2"/>
  <c r="J340" i="2"/>
  <c r="H340" i="2"/>
  <c r="G340" i="2"/>
  <c r="E340" i="2"/>
  <c r="F340" i="2" s="1"/>
  <c r="J339" i="2"/>
  <c r="G339" i="2"/>
  <c r="E339" i="2"/>
  <c r="F389" i="2" s="1"/>
  <c r="J338" i="2"/>
  <c r="G338" i="2"/>
  <c r="H338" i="2" s="1"/>
  <c r="F338" i="2"/>
  <c r="E338" i="2"/>
  <c r="J337" i="2"/>
  <c r="G337" i="2"/>
  <c r="H387" i="2" s="1"/>
  <c r="E337" i="2"/>
  <c r="F337" i="2" s="1"/>
  <c r="J336" i="2"/>
  <c r="H336" i="2"/>
  <c r="G336" i="2"/>
  <c r="E336" i="2"/>
  <c r="F336" i="2" s="1"/>
  <c r="J335" i="2"/>
  <c r="G335" i="2"/>
  <c r="H335" i="2" s="1"/>
  <c r="E335" i="2"/>
  <c r="F335" i="2" s="1"/>
  <c r="J334" i="2"/>
  <c r="G334" i="2"/>
  <c r="H334" i="2" s="1"/>
  <c r="F334" i="2"/>
  <c r="E334" i="2"/>
  <c r="J333" i="2"/>
  <c r="G333" i="2"/>
  <c r="H333" i="2" s="1"/>
  <c r="E333" i="2"/>
  <c r="J332" i="2"/>
  <c r="H332" i="2"/>
  <c r="G332" i="2"/>
  <c r="E332" i="2"/>
  <c r="F332" i="2" s="1"/>
  <c r="J331" i="2"/>
  <c r="G331" i="2"/>
  <c r="E331" i="2"/>
  <c r="F381" i="2" s="1"/>
  <c r="J330" i="2"/>
  <c r="G330" i="2"/>
  <c r="H330" i="2" s="1"/>
  <c r="F330" i="2"/>
  <c r="E330" i="2"/>
  <c r="J329" i="2"/>
  <c r="G329" i="2"/>
  <c r="H379" i="2" s="1"/>
  <c r="E329" i="2"/>
  <c r="F329" i="2" s="1"/>
  <c r="J328" i="2"/>
  <c r="H328" i="2"/>
  <c r="G328" i="2"/>
  <c r="E328" i="2"/>
  <c r="F328" i="2" s="1"/>
  <c r="J327" i="2"/>
  <c r="G327" i="2"/>
  <c r="H327" i="2" s="1"/>
  <c r="E327" i="2"/>
  <c r="F327" i="2" s="1"/>
  <c r="J326" i="2"/>
  <c r="G326" i="2"/>
  <c r="H326" i="2" s="1"/>
  <c r="F326" i="2"/>
  <c r="E326" i="2"/>
  <c r="J325" i="2"/>
  <c r="G325" i="2"/>
  <c r="H325" i="2" s="1"/>
  <c r="E325" i="2"/>
  <c r="J324" i="2"/>
  <c r="H324" i="2"/>
  <c r="G324" i="2"/>
  <c r="E324" i="2"/>
  <c r="F324" i="2" s="1"/>
  <c r="J323" i="2"/>
  <c r="G323" i="2"/>
  <c r="E323" i="2"/>
  <c r="F373" i="2" s="1"/>
  <c r="J322" i="2"/>
  <c r="G322" i="2"/>
  <c r="H322" i="2" s="1"/>
  <c r="F322" i="2"/>
  <c r="E322" i="2"/>
  <c r="J321" i="2"/>
  <c r="G321" i="2"/>
  <c r="H371" i="2" s="1"/>
  <c r="E321" i="2"/>
  <c r="F321" i="2" s="1"/>
  <c r="J320" i="2"/>
  <c r="H320" i="2"/>
  <c r="G320" i="2"/>
  <c r="E320" i="2"/>
  <c r="F320" i="2" s="1"/>
  <c r="J319" i="2"/>
  <c r="G319" i="2"/>
  <c r="H319" i="2" s="1"/>
  <c r="E319" i="2"/>
  <c r="F319" i="2" s="1"/>
  <c r="J318" i="2"/>
  <c r="G318" i="2"/>
  <c r="H318" i="2" s="1"/>
  <c r="F318" i="2"/>
  <c r="E318" i="2"/>
  <c r="J317" i="2"/>
  <c r="G317" i="2"/>
  <c r="H317" i="2" s="1"/>
  <c r="E317" i="2"/>
  <c r="J316" i="2"/>
  <c r="H316" i="2"/>
  <c r="G316" i="2"/>
  <c r="E316" i="2"/>
  <c r="F316" i="2" s="1"/>
  <c r="J315" i="2"/>
  <c r="G315" i="2"/>
  <c r="E315" i="2"/>
  <c r="F365" i="2" s="1"/>
  <c r="J314" i="2"/>
  <c r="G314" i="2"/>
  <c r="H314" i="2" s="1"/>
  <c r="F314" i="2"/>
  <c r="E314" i="2"/>
  <c r="J313" i="2"/>
  <c r="G313" i="2"/>
  <c r="H363" i="2" s="1"/>
  <c r="E313" i="2"/>
  <c r="F313" i="2" s="1"/>
  <c r="J312" i="2"/>
  <c r="H312" i="2"/>
  <c r="G312" i="2"/>
  <c r="E312" i="2"/>
  <c r="F312" i="2" s="1"/>
  <c r="J311" i="2"/>
  <c r="G311" i="2"/>
  <c r="H311" i="2" s="1"/>
  <c r="E311" i="2"/>
  <c r="F311" i="2" s="1"/>
  <c r="J310" i="2"/>
  <c r="G310" i="2"/>
  <c r="H310" i="2" s="1"/>
  <c r="F310" i="2"/>
  <c r="E310" i="2"/>
  <c r="J309" i="2"/>
  <c r="G309" i="2"/>
  <c r="H309" i="2" s="1"/>
  <c r="E309" i="2"/>
  <c r="J308" i="2"/>
  <c r="H308" i="2"/>
  <c r="G308" i="2"/>
  <c r="E308" i="2"/>
  <c r="F308" i="2" s="1"/>
  <c r="J307" i="2"/>
  <c r="G307" i="2"/>
  <c r="E307" i="2"/>
  <c r="F357" i="2" s="1"/>
  <c r="J306" i="2"/>
  <c r="G306" i="2"/>
  <c r="H306" i="2" s="1"/>
  <c r="F306" i="2"/>
  <c r="E306" i="2"/>
  <c r="J305" i="2"/>
  <c r="G305" i="2"/>
  <c r="H355" i="2" s="1"/>
  <c r="E305" i="2"/>
  <c r="F305" i="2" s="1"/>
  <c r="J304" i="2"/>
  <c r="H304" i="2"/>
  <c r="G304" i="2"/>
  <c r="E304" i="2"/>
  <c r="F304" i="2" s="1"/>
  <c r="J303" i="2"/>
  <c r="G303" i="2"/>
  <c r="H303" i="2" s="1"/>
  <c r="E303" i="2"/>
  <c r="F303" i="2" s="1"/>
  <c r="J302" i="2"/>
  <c r="G302" i="2"/>
  <c r="H302" i="2" s="1"/>
  <c r="F302" i="2"/>
  <c r="E302" i="2"/>
  <c r="J301" i="2"/>
  <c r="G301" i="2"/>
  <c r="H301" i="2" s="1"/>
  <c r="E301" i="2"/>
  <c r="J300" i="2"/>
  <c r="H300" i="2"/>
  <c r="G300" i="2"/>
  <c r="E300" i="2"/>
  <c r="F300" i="2" s="1"/>
  <c r="J299" i="2"/>
  <c r="G299" i="2"/>
  <c r="E299" i="2"/>
  <c r="F349" i="2" s="1"/>
  <c r="J298" i="2"/>
  <c r="G298" i="2"/>
  <c r="H298" i="2" s="1"/>
  <c r="F298" i="2"/>
  <c r="E298" i="2"/>
  <c r="J297" i="2"/>
  <c r="G297" i="2"/>
  <c r="H347" i="2" s="1"/>
  <c r="E297" i="2"/>
  <c r="F297" i="2" s="1"/>
  <c r="J296" i="2"/>
  <c r="H296" i="2"/>
  <c r="G296" i="2"/>
  <c r="E296" i="2"/>
  <c r="F296" i="2" s="1"/>
  <c r="J295" i="2"/>
  <c r="G295" i="2"/>
  <c r="H295" i="2" s="1"/>
  <c r="E295" i="2"/>
  <c r="F295" i="2" s="1"/>
  <c r="J294" i="2"/>
  <c r="G294" i="2"/>
  <c r="H294" i="2" s="1"/>
  <c r="F294" i="2"/>
  <c r="E294" i="2"/>
  <c r="J293" i="2"/>
  <c r="G293" i="2"/>
  <c r="H293" i="2" s="1"/>
  <c r="E293" i="2"/>
  <c r="J292" i="2"/>
  <c r="H292" i="2"/>
  <c r="G292" i="2"/>
  <c r="E292" i="2"/>
  <c r="F292" i="2" s="1"/>
  <c r="J291" i="2"/>
  <c r="G291" i="2"/>
  <c r="E291" i="2"/>
  <c r="F341" i="2" s="1"/>
  <c r="J290" i="2"/>
  <c r="G290" i="2"/>
  <c r="H290" i="2" s="1"/>
  <c r="F290" i="2"/>
  <c r="E290" i="2"/>
  <c r="J289" i="2"/>
  <c r="G289" i="2"/>
  <c r="H339" i="2" s="1"/>
  <c r="E289" i="2"/>
  <c r="F289" i="2" s="1"/>
  <c r="J288" i="2"/>
  <c r="H288" i="2"/>
  <c r="G288" i="2"/>
  <c r="E288" i="2"/>
  <c r="F288" i="2" s="1"/>
  <c r="J287" i="2"/>
  <c r="G287" i="2"/>
  <c r="H287" i="2" s="1"/>
  <c r="E287" i="2"/>
  <c r="F287" i="2" s="1"/>
  <c r="J286" i="2"/>
  <c r="G286" i="2"/>
  <c r="H286" i="2" s="1"/>
  <c r="F286" i="2"/>
  <c r="E286" i="2"/>
  <c r="J285" i="2"/>
  <c r="G285" i="2"/>
  <c r="H285" i="2" s="1"/>
  <c r="E285" i="2"/>
  <c r="J284" i="2"/>
  <c r="H284" i="2"/>
  <c r="G284" i="2"/>
  <c r="E284" i="2"/>
  <c r="F284" i="2" s="1"/>
  <c r="J283" i="2"/>
  <c r="G283" i="2"/>
  <c r="E283" i="2"/>
  <c r="F333" i="2" s="1"/>
  <c r="J282" i="2"/>
  <c r="G282" i="2"/>
  <c r="H282" i="2" s="1"/>
  <c r="F282" i="2"/>
  <c r="E282" i="2"/>
  <c r="J281" i="2"/>
  <c r="G281" i="2"/>
  <c r="H331" i="2" s="1"/>
  <c r="E281" i="2"/>
  <c r="F281" i="2" s="1"/>
  <c r="J280" i="2"/>
  <c r="H280" i="2"/>
  <c r="G280" i="2"/>
  <c r="E280" i="2"/>
  <c r="F280" i="2" s="1"/>
  <c r="J279" i="2"/>
  <c r="G279" i="2"/>
  <c r="H279" i="2" s="1"/>
  <c r="E279" i="2"/>
  <c r="F279" i="2" s="1"/>
  <c r="J278" i="2"/>
  <c r="G278" i="2"/>
  <c r="H278" i="2" s="1"/>
  <c r="F278" i="2"/>
  <c r="E278" i="2"/>
  <c r="J277" i="2"/>
  <c r="G277" i="2"/>
  <c r="H277" i="2" s="1"/>
  <c r="E277" i="2"/>
  <c r="J276" i="2"/>
  <c r="H276" i="2"/>
  <c r="G276" i="2"/>
  <c r="E276" i="2"/>
  <c r="F276" i="2" s="1"/>
  <c r="J275" i="2"/>
  <c r="G275" i="2"/>
  <c r="E275" i="2"/>
  <c r="F325" i="2" s="1"/>
  <c r="J274" i="2"/>
  <c r="G274" i="2"/>
  <c r="H274" i="2" s="1"/>
  <c r="F274" i="2"/>
  <c r="E274" i="2"/>
  <c r="J273" i="2"/>
  <c r="G273" i="2"/>
  <c r="H323" i="2" s="1"/>
  <c r="E273" i="2"/>
  <c r="F273" i="2" s="1"/>
  <c r="J272" i="2"/>
  <c r="H272" i="2"/>
  <c r="G272" i="2"/>
  <c r="E272" i="2"/>
  <c r="F272" i="2" s="1"/>
  <c r="J271" i="2"/>
  <c r="G271" i="2"/>
  <c r="H271" i="2" s="1"/>
  <c r="E271" i="2"/>
  <c r="F271" i="2" s="1"/>
  <c r="J270" i="2"/>
  <c r="G270" i="2"/>
  <c r="H270" i="2" s="1"/>
  <c r="F270" i="2"/>
  <c r="E270" i="2"/>
  <c r="J269" i="2"/>
  <c r="G269" i="2"/>
  <c r="H269" i="2" s="1"/>
  <c r="E269" i="2"/>
  <c r="J268" i="2"/>
  <c r="H268" i="2"/>
  <c r="G268" i="2"/>
  <c r="E268" i="2"/>
  <c r="F268" i="2" s="1"/>
  <c r="J267" i="2"/>
  <c r="G267" i="2"/>
  <c r="E267" i="2"/>
  <c r="F317" i="2" s="1"/>
  <c r="J266" i="2"/>
  <c r="G266" i="2"/>
  <c r="H266" i="2" s="1"/>
  <c r="F266" i="2"/>
  <c r="E266" i="2"/>
  <c r="J265" i="2"/>
  <c r="G265" i="2"/>
  <c r="H315" i="2" s="1"/>
  <c r="E265" i="2"/>
  <c r="F265" i="2" s="1"/>
  <c r="J264" i="2"/>
  <c r="H264" i="2"/>
  <c r="G264" i="2"/>
  <c r="E264" i="2"/>
  <c r="F264" i="2" s="1"/>
  <c r="J263" i="2"/>
  <c r="G263" i="2"/>
  <c r="H263" i="2" s="1"/>
  <c r="E263" i="2"/>
  <c r="F263" i="2" s="1"/>
  <c r="J262" i="2"/>
  <c r="G262" i="2"/>
  <c r="H262" i="2" s="1"/>
  <c r="F262" i="2"/>
  <c r="E262" i="2"/>
  <c r="J261" i="2"/>
  <c r="G261" i="2"/>
  <c r="H261" i="2" s="1"/>
  <c r="E261" i="2"/>
  <c r="J260" i="2"/>
  <c r="H260" i="2"/>
  <c r="G260" i="2"/>
  <c r="E260" i="2"/>
  <c r="F260" i="2" s="1"/>
  <c r="J259" i="2"/>
  <c r="G259" i="2"/>
  <c r="E259" i="2"/>
  <c r="F309" i="2" s="1"/>
  <c r="J258" i="2"/>
  <c r="G258" i="2"/>
  <c r="H258" i="2" s="1"/>
  <c r="F258" i="2"/>
  <c r="E258" i="2"/>
  <c r="J257" i="2"/>
  <c r="G257" i="2"/>
  <c r="H307" i="2" s="1"/>
  <c r="E257" i="2"/>
  <c r="F257" i="2" s="1"/>
  <c r="J256" i="2"/>
  <c r="H256" i="2"/>
  <c r="G256" i="2"/>
  <c r="E256" i="2"/>
  <c r="F256" i="2" s="1"/>
  <c r="J255" i="2"/>
  <c r="G255" i="2"/>
  <c r="H255" i="2" s="1"/>
  <c r="E255" i="2"/>
  <c r="F255" i="2" s="1"/>
  <c r="J254" i="2"/>
  <c r="G254" i="2"/>
  <c r="H254" i="2" s="1"/>
  <c r="F254" i="2"/>
  <c r="E254" i="2"/>
  <c r="J253" i="2"/>
  <c r="G253" i="2"/>
  <c r="H253" i="2" s="1"/>
  <c r="E253" i="2"/>
  <c r="J252" i="2"/>
  <c r="H252" i="2"/>
  <c r="G252" i="2"/>
  <c r="E252" i="2"/>
  <c r="F252" i="2" s="1"/>
  <c r="J251" i="2"/>
  <c r="G251" i="2"/>
  <c r="E251" i="2"/>
  <c r="F301" i="2" s="1"/>
  <c r="J250" i="2"/>
  <c r="G250" i="2"/>
  <c r="H250" i="2" s="1"/>
  <c r="F250" i="2"/>
  <c r="E250" i="2"/>
  <c r="J249" i="2"/>
  <c r="G249" i="2"/>
  <c r="H299" i="2" s="1"/>
  <c r="E249" i="2"/>
  <c r="F249" i="2" s="1"/>
  <c r="J248" i="2"/>
  <c r="H248" i="2"/>
  <c r="G248" i="2"/>
  <c r="E248" i="2"/>
  <c r="F248" i="2" s="1"/>
  <c r="J247" i="2"/>
  <c r="G247" i="2"/>
  <c r="H247" i="2" s="1"/>
  <c r="E247" i="2"/>
  <c r="F247" i="2" s="1"/>
  <c r="J246" i="2"/>
  <c r="G246" i="2"/>
  <c r="H246" i="2" s="1"/>
  <c r="F246" i="2"/>
  <c r="E246" i="2"/>
  <c r="J245" i="2"/>
  <c r="G245" i="2"/>
  <c r="H245" i="2" s="1"/>
  <c r="E245" i="2"/>
  <c r="J244" i="2"/>
  <c r="H244" i="2"/>
  <c r="G244" i="2"/>
  <c r="E244" i="2"/>
  <c r="F244" i="2" s="1"/>
  <c r="J243" i="2"/>
  <c r="G243" i="2"/>
  <c r="E243" i="2"/>
  <c r="F293" i="2" s="1"/>
  <c r="J242" i="2"/>
  <c r="G242" i="2"/>
  <c r="H242" i="2" s="1"/>
  <c r="F242" i="2"/>
  <c r="E242" i="2"/>
  <c r="J241" i="2"/>
  <c r="G241" i="2"/>
  <c r="H291" i="2" s="1"/>
  <c r="E241" i="2"/>
  <c r="F241" i="2" s="1"/>
  <c r="J240" i="2"/>
  <c r="H240" i="2"/>
  <c r="G240" i="2"/>
  <c r="E240" i="2"/>
  <c r="F240" i="2" s="1"/>
  <c r="J239" i="2"/>
  <c r="G239" i="2"/>
  <c r="H239" i="2" s="1"/>
  <c r="E239" i="2"/>
  <c r="F239" i="2" s="1"/>
  <c r="J238" i="2"/>
  <c r="G238" i="2"/>
  <c r="H238" i="2" s="1"/>
  <c r="F238" i="2"/>
  <c r="E238" i="2"/>
  <c r="J237" i="2"/>
  <c r="G237" i="2"/>
  <c r="H237" i="2" s="1"/>
  <c r="E237" i="2"/>
  <c r="J236" i="2"/>
  <c r="H236" i="2"/>
  <c r="G236" i="2"/>
  <c r="E236" i="2"/>
  <c r="F236" i="2" s="1"/>
  <c r="J235" i="2"/>
  <c r="G235" i="2"/>
  <c r="E235" i="2"/>
  <c r="F285" i="2" s="1"/>
  <c r="J234" i="2"/>
  <c r="G234" i="2"/>
  <c r="H234" i="2" s="1"/>
  <c r="F234" i="2"/>
  <c r="E234" i="2"/>
  <c r="J233" i="2"/>
  <c r="G233" i="2"/>
  <c r="H283" i="2" s="1"/>
  <c r="E233" i="2"/>
  <c r="F233" i="2" s="1"/>
  <c r="J232" i="2"/>
  <c r="H232" i="2"/>
  <c r="G232" i="2"/>
  <c r="E232" i="2"/>
  <c r="F232" i="2" s="1"/>
  <c r="J231" i="2"/>
  <c r="G231" i="2"/>
  <c r="H231" i="2" s="1"/>
  <c r="E231" i="2"/>
  <c r="F231" i="2" s="1"/>
  <c r="J230" i="2"/>
  <c r="G230" i="2"/>
  <c r="H230" i="2" s="1"/>
  <c r="F230" i="2"/>
  <c r="E230" i="2"/>
  <c r="J229" i="2"/>
  <c r="G229" i="2"/>
  <c r="H229" i="2" s="1"/>
  <c r="E229" i="2"/>
  <c r="J228" i="2"/>
  <c r="H228" i="2"/>
  <c r="G228" i="2"/>
  <c r="E228" i="2"/>
  <c r="F228" i="2" s="1"/>
  <c r="J227" i="2"/>
  <c r="G227" i="2"/>
  <c r="E227" i="2"/>
  <c r="F277" i="2" s="1"/>
  <c r="J226" i="2"/>
  <c r="G226" i="2"/>
  <c r="H226" i="2" s="1"/>
  <c r="F226" i="2"/>
  <c r="E226" i="2"/>
  <c r="J225" i="2"/>
  <c r="G225" i="2"/>
  <c r="H275" i="2" s="1"/>
  <c r="E225" i="2"/>
  <c r="F225" i="2" s="1"/>
  <c r="J224" i="2"/>
  <c r="H224" i="2"/>
  <c r="G224" i="2"/>
  <c r="E224" i="2"/>
  <c r="F224" i="2" s="1"/>
  <c r="J223" i="2"/>
  <c r="G223" i="2"/>
  <c r="H223" i="2" s="1"/>
  <c r="E223" i="2"/>
  <c r="F223" i="2" s="1"/>
  <c r="J222" i="2"/>
  <c r="G222" i="2"/>
  <c r="H222" i="2" s="1"/>
  <c r="F222" i="2"/>
  <c r="E222" i="2"/>
  <c r="J221" i="2"/>
  <c r="G221" i="2"/>
  <c r="H221" i="2" s="1"/>
  <c r="E221" i="2"/>
  <c r="J220" i="2"/>
  <c r="H220" i="2"/>
  <c r="G220" i="2"/>
  <c r="E220" i="2"/>
  <c r="F220" i="2" s="1"/>
  <c r="J219" i="2"/>
  <c r="G219" i="2"/>
  <c r="E219" i="2"/>
  <c r="F269" i="2" s="1"/>
  <c r="J218" i="2"/>
  <c r="G218" i="2"/>
  <c r="H218" i="2" s="1"/>
  <c r="F218" i="2"/>
  <c r="E218" i="2"/>
  <c r="J217" i="2"/>
  <c r="G217" i="2"/>
  <c r="H267" i="2" s="1"/>
  <c r="E217" i="2"/>
  <c r="F217" i="2" s="1"/>
  <c r="J216" i="2"/>
  <c r="H216" i="2"/>
  <c r="G216" i="2"/>
  <c r="E216" i="2"/>
  <c r="F216" i="2" s="1"/>
  <c r="J215" i="2"/>
  <c r="G215" i="2"/>
  <c r="H215" i="2" s="1"/>
  <c r="E215" i="2"/>
  <c r="F215" i="2" s="1"/>
  <c r="J214" i="2"/>
  <c r="G214" i="2"/>
  <c r="H214" i="2" s="1"/>
  <c r="F214" i="2"/>
  <c r="E214" i="2"/>
  <c r="J213" i="2"/>
  <c r="G213" i="2"/>
  <c r="H213" i="2" s="1"/>
  <c r="E213" i="2"/>
  <c r="J212" i="2"/>
  <c r="H212" i="2"/>
  <c r="G212" i="2"/>
  <c r="E212" i="2"/>
  <c r="F212" i="2" s="1"/>
  <c r="J211" i="2"/>
  <c r="G211" i="2"/>
  <c r="E211" i="2"/>
  <c r="F261" i="2" s="1"/>
  <c r="J210" i="2"/>
  <c r="G210" i="2"/>
  <c r="H210" i="2" s="1"/>
  <c r="F210" i="2"/>
  <c r="E210" i="2"/>
  <c r="J209" i="2"/>
  <c r="G209" i="2"/>
  <c r="H259" i="2" s="1"/>
  <c r="E209" i="2"/>
  <c r="F209" i="2" s="1"/>
  <c r="J208" i="2"/>
  <c r="H208" i="2"/>
  <c r="G208" i="2"/>
  <c r="E208" i="2"/>
  <c r="F208" i="2" s="1"/>
  <c r="J207" i="2"/>
  <c r="G207" i="2"/>
  <c r="H207" i="2" s="1"/>
  <c r="E207" i="2"/>
  <c r="F207" i="2" s="1"/>
  <c r="J206" i="2"/>
  <c r="G206" i="2"/>
  <c r="H206" i="2" s="1"/>
  <c r="F206" i="2"/>
  <c r="E206" i="2"/>
  <c r="J205" i="2"/>
  <c r="G205" i="2"/>
  <c r="H205" i="2" s="1"/>
  <c r="E205" i="2"/>
  <c r="J204" i="2"/>
  <c r="H204" i="2"/>
  <c r="G204" i="2"/>
  <c r="E204" i="2"/>
  <c r="F204" i="2" s="1"/>
  <c r="J203" i="2"/>
  <c r="G203" i="2"/>
  <c r="E203" i="2"/>
  <c r="F253" i="2" s="1"/>
  <c r="J202" i="2"/>
  <c r="G202" i="2"/>
  <c r="H202" i="2" s="1"/>
  <c r="F202" i="2"/>
  <c r="E202" i="2"/>
  <c r="J201" i="2"/>
  <c r="G201" i="2"/>
  <c r="H251" i="2" s="1"/>
  <c r="E201" i="2"/>
  <c r="F201" i="2" s="1"/>
  <c r="J200" i="2"/>
  <c r="H200" i="2"/>
  <c r="G200" i="2"/>
  <c r="E200" i="2"/>
  <c r="F200" i="2" s="1"/>
  <c r="J199" i="2"/>
  <c r="G199" i="2"/>
  <c r="H199" i="2" s="1"/>
  <c r="E199" i="2"/>
  <c r="F199" i="2" s="1"/>
  <c r="J198" i="2"/>
  <c r="G198" i="2"/>
  <c r="H198" i="2" s="1"/>
  <c r="F198" i="2"/>
  <c r="E198" i="2"/>
  <c r="J197" i="2"/>
  <c r="G197" i="2"/>
  <c r="H197" i="2" s="1"/>
  <c r="E197" i="2"/>
  <c r="J196" i="2"/>
  <c r="H196" i="2"/>
  <c r="G196" i="2"/>
  <c r="E196" i="2"/>
  <c r="F196" i="2" s="1"/>
  <c r="J195" i="2"/>
  <c r="G195" i="2"/>
  <c r="E195" i="2"/>
  <c r="F245" i="2" s="1"/>
  <c r="J194" i="2"/>
  <c r="G194" i="2"/>
  <c r="H194" i="2" s="1"/>
  <c r="F194" i="2"/>
  <c r="E194" i="2"/>
  <c r="J193" i="2"/>
  <c r="G193" i="2"/>
  <c r="H243" i="2" s="1"/>
  <c r="E193" i="2"/>
  <c r="F193" i="2" s="1"/>
  <c r="J192" i="2"/>
  <c r="H192" i="2"/>
  <c r="G192" i="2"/>
  <c r="E192" i="2"/>
  <c r="F192" i="2" s="1"/>
  <c r="J191" i="2"/>
  <c r="G191" i="2"/>
  <c r="H191" i="2" s="1"/>
  <c r="E191" i="2"/>
  <c r="F191" i="2" s="1"/>
  <c r="J190" i="2"/>
  <c r="G190" i="2"/>
  <c r="H190" i="2" s="1"/>
  <c r="F190" i="2"/>
  <c r="E190" i="2"/>
  <c r="J189" i="2"/>
  <c r="G189" i="2"/>
  <c r="H189" i="2" s="1"/>
  <c r="E189" i="2"/>
  <c r="J188" i="2"/>
  <c r="H188" i="2"/>
  <c r="G188" i="2"/>
  <c r="E188" i="2"/>
  <c r="F188" i="2" s="1"/>
  <c r="J187" i="2"/>
  <c r="G187" i="2"/>
  <c r="E187" i="2"/>
  <c r="F237" i="2" s="1"/>
  <c r="J186" i="2"/>
  <c r="G186" i="2"/>
  <c r="H186" i="2" s="1"/>
  <c r="F186" i="2"/>
  <c r="E186" i="2"/>
  <c r="J185" i="2"/>
  <c r="G185" i="2"/>
  <c r="H235" i="2" s="1"/>
  <c r="E185" i="2"/>
  <c r="F185" i="2" s="1"/>
  <c r="J184" i="2"/>
  <c r="H184" i="2"/>
  <c r="G184" i="2"/>
  <c r="E184" i="2"/>
  <c r="F184" i="2" s="1"/>
  <c r="J183" i="2"/>
  <c r="G183" i="2"/>
  <c r="H183" i="2" s="1"/>
  <c r="E183" i="2"/>
  <c r="F183" i="2" s="1"/>
  <c r="J182" i="2"/>
  <c r="G182" i="2"/>
  <c r="H182" i="2" s="1"/>
  <c r="F182" i="2"/>
  <c r="E182" i="2"/>
  <c r="J181" i="2"/>
  <c r="G181" i="2"/>
  <c r="H181" i="2" s="1"/>
  <c r="E181" i="2"/>
  <c r="J180" i="2"/>
  <c r="H180" i="2"/>
  <c r="G180" i="2"/>
  <c r="E180" i="2"/>
  <c r="F180" i="2" s="1"/>
  <c r="J179" i="2"/>
  <c r="G179" i="2"/>
  <c r="E179" i="2"/>
  <c r="F229" i="2" s="1"/>
  <c r="J178" i="2"/>
  <c r="G178" i="2"/>
  <c r="H178" i="2" s="1"/>
  <c r="F178" i="2"/>
  <c r="E178" i="2"/>
  <c r="J177" i="2"/>
  <c r="G177" i="2"/>
  <c r="H227" i="2" s="1"/>
  <c r="E177" i="2"/>
  <c r="F177" i="2" s="1"/>
  <c r="J176" i="2"/>
  <c r="H176" i="2"/>
  <c r="G176" i="2"/>
  <c r="E176" i="2"/>
  <c r="F176" i="2" s="1"/>
  <c r="J175" i="2"/>
  <c r="G175" i="2"/>
  <c r="H175" i="2" s="1"/>
  <c r="E175" i="2"/>
  <c r="F175" i="2" s="1"/>
  <c r="J174" i="2"/>
  <c r="G174" i="2"/>
  <c r="H174" i="2" s="1"/>
  <c r="F174" i="2"/>
  <c r="E174" i="2"/>
  <c r="J173" i="2"/>
  <c r="G173" i="2"/>
  <c r="H173" i="2" s="1"/>
  <c r="E173" i="2"/>
  <c r="J172" i="2"/>
  <c r="H172" i="2"/>
  <c r="G172" i="2"/>
  <c r="E172" i="2"/>
  <c r="F172" i="2" s="1"/>
  <c r="J171" i="2"/>
  <c r="G171" i="2"/>
  <c r="E171" i="2"/>
  <c r="F221" i="2" s="1"/>
  <c r="J170" i="2"/>
  <c r="G170" i="2"/>
  <c r="H170" i="2" s="1"/>
  <c r="F170" i="2"/>
  <c r="E170" i="2"/>
  <c r="J169" i="2"/>
  <c r="G169" i="2"/>
  <c r="H219" i="2" s="1"/>
  <c r="E169" i="2"/>
  <c r="F169" i="2" s="1"/>
  <c r="J168" i="2"/>
  <c r="H168" i="2"/>
  <c r="G168" i="2"/>
  <c r="E168" i="2"/>
  <c r="F168" i="2" s="1"/>
  <c r="J167" i="2"/>
  <c r="G167" i="2"/>
  <c r="H167" i="2" s="1"/>
  <c r="E167" i="2"/>
  <c r="F167" i="2" s="1"/>
  <c r="J166" i="2"/>
  <c r="G166" i="2"/>
  <c r="H166" i="2" s="1"/>
  <c r="F166" i="2"/>
  <c r="E166" i="2"/>
  <c r="J165" i="2"/>
  <c r="G165" i="2"/>
  <c r="H165" i="2" s="1"/>
  <c r="E165" i="2"/>
  <c r="J164" i="2"/>
  <c r="H164" i="2"/>
  <c r="G164" i="2"/>
  <c r="E164" i="2"/>
  <c r="F164" i="2" s="1"/>
  <c r="J163" i="2"/>
  <c r="G163" i="2"/>
  <c r="E163" i="2"/>
  <c r="F213" i="2" s="1"/>
  <c r="J162" i="2"/>
  <c r="G162" i="2"/>
  <c r="H162" i="2" s="1"/>
  <c r="F162" i="2"/>
  <c r="E162" i="2"/>
  <c r="J161" i="2"/>
  <c r="G161" i="2"/>
  <c r="H211" i="2" s="1"/>
  <c r="E161" i="2"/>
  <c r="F161" i="2" s="1"/>
  <c r="J160" i="2"/>
  <c r="H160" i="2"/>
  <c r="G160" i="2"/>
  <c r="E160" i="2"/>
  <c r="F160" i="2" s="1"/>
  <c r="J159" i="2"/>
  <c r="G159" i="2"/>
  <c r="H159" i="2" s="1"/>
  <c r="E159" i="2"/>
  <c r="F159" i="2" s="1"/>
  <c r="J158" i="2"/>
  <c r="G158" i="2"/>
  <c r="H158" i="2" s="1"/>
  <c r="F158" i="2"/>
  <c r="E158" i="2"/>
  <c r="J157" i="2"/>
  <c r="G157" i="2"/>
  <c r="H157" i="2" s="1"/>
  <c r="E157" i="2"/>
  <c r="J156" i="2"/>
  <c r="H156" i="2"/>
  <c r="G156" i="2"/>
  <c r="E156" i="2"/>
  <c r="F156" i="2" s="1"/>
  <c r="J155" i="2"/>
  <c r="G155" i="2"/>
  <c r="E155" i="2"/>
  <c r="F205" i="2" s="1"/>
  <c r="J154" i="2"/>
  <c r="G154" i="2"/>
  <c r="H154" i="2" s="1"/>
  <c r="F154" i="2"/>
  <c r="E154" i="2"/>
  <c r="J153" i="2"/>
  <c r="G153" i="2"/>
  <c r="H203" i="2" s="1"/>
  <c r="E153" i="2"/>
  <c r="F153" i="2" s="1"/>
  <c r="J152" i="2"/>
  <c r="H152" i="2"/>
  <c r="G152" i="2"/>
  <c r="E152" i="2"/>
  <c r="F152" i="2" s="1"/>
  <c r="J151" i="2"/>
  <c r="G151" i="2"/>
  <c r="H151" i="2" s="1"/>
  <c r="E151" i="2"/>
  <c r="F151" i="2" s="1"/>
  <c r="J150" i="2"/>
  <c r="G150" i="2"/>
  <c r="H150" i="2" s="1"/>
  <c r="F150" i="2"/>
  <c r="E150" i="2"/>
  <c r="J149" i="2"/>
  <c r="G149" i="2"/>
  <c r="H149" i="2" s="1"/>
  <c r="E149" i="2"/>
  <c r="J148" i="2"/>
  <c r="H148" i="2"/>
  <c r="G148" i="2"/>
  <c r="E148" i="2"/>
  <c r="F148" i="2" s="1"/>
  <c r="J147" i="2"/>
  <c r="G147" i="2"/>
  <c r="E147" i="2"/>
  <c r="F197" i="2" s="1"/>
  <c r="J146" i="2"/>
  <c r="G146" i="2"/>
  <c r="H146" i="2" s="1"/>
  <c r="F146" i="2"/>
  <c r="E146" i="2"/>
  <c r="J145" i="2"/>
  <c r="G145" i="2"/>
  <c r="H195" i="2" s="1"/>
  <c r="E145" i="2"/>
  <c r="F145" i="2" s="1"/>
  <c r="J144" i="2"/>
  <c r="H144" i="2"/>
  <c r="G144" i="2"/>
  <c r="E144" i="2"/>
  <c r="F144" i="2" s="1"/>
  <c r="J143" i="2"/>
  <c r="G143" i="2"/>
  <c r="H143" i="2" s="1"/>
  <c r="E143" i="2"/>
  <c r="F143" i="2" s="1"/>
  <c r="J142" i="2"/>
  <c r="G142" i="2"/>
  <c r="H142" i="2" s="1"/>
  <c r="F142" i="2"/>
  <c r="E142" i="2"/>
  <c r="J141" i="2"/>
  <c r="G141" i="2"/>
  <c r="H141" i="2" s="1"/>
  <c r="E141" i="2"/>
  <c r="J140" i="2"/>
  <c r="H140" i="2"/>
  <c r="G140" i="2"/>
  <c r="E140" i="2"/>
  <c r="F140" i="2" s="1"/>
  <c r="J139" i="2"/>
  <c r="G139" i="2"/>
  <c r="E139" i="2"/>
  <c r="F189" i="2" s="1"/>
  <c r="J138" i="2"/>
  <c r="G138" i="2"/>
  <c r="H138" i="2" s="1"/>
  <c r="F138" i="2"/>
  <c r="E138" i="2"/>
  <c r="J137" i="2"/>
  <c r="G137" i="2"/>
  <c r="H187" i="2" s="1"/>
  <c r="E137" i="2"/>
  <c r="F137" i="2" s="1"/>
  <c r="J136" i="2"/>
  <c r="H136" i="2"/>
  <c r="G136" i="2"/>
  <c r="E136" i="2"/>
  <c r="F136" i="2" s="1"/>
  <c r="J135" i="2"/>
  <c r="G135" i="2"/>
  <c r="H135" i="2" s="1"/>
  <c r="E135" i="2"/>
  <c r="F135" i="2" s="1"/>
  <c r="J134" i="2"/>
  <c r="G134" i="2"/>
  <c r="H134" i="2" s="1"/>
  <c r="F134" i="2"/>
  <c r="E134" i="2"/>
  <c r="J133" i="2"/>
  <c r="G133" i="2"/>
  <c r="H133" i="2" s="1"/>
  <c r="E133" i="2"/>
  <c r="J132" i="2"/>
  <c r="H132" i="2"/>
  <c r="G132" i="2"/>
  <c r="E132" i="2"/>
  <c r="F132" i="2" s="1"/>
  <c r="J131" i="2"/>
  <c r="G131" i="2"/>
  <c r="E131" i="2"/>
  <c r="F181" i="2" s="1"/>
  <c r="J130" i="2"/>
  <c r="G130" i="2"/>
  <c r="H130" i="2" s="1"/>
  <c r="F130" i="2"/>
  <c r="E130" i="2"/>
  <c r="J129" i="2"/>
  <c r="G129" i="2"/>
  <c r="H179" i="2" s="1"/>
  <c r="E129" i="2"/>
  <c r="F129" i="2" s="1"/>
  <c r="J128" i="2"/>
  <c r="H128" i="2"/>
  <c r="G128" i="2"/>
  <c r="E128" i="2"/>
  <c r="F128" i="2" s="1"/>
  <c r="J127" i="2"/>
  <c r="G127" i="2"/>
  <c r="H127" i="2" s="1"/>
  <c r="E127" i="2"/>
  <c r="F127" i="2" s="1"/>
  <c r="J126" i="2"/>
  <c r="G126" i="2"/>
  <c r="H126" i="2" s="1"/>
  <c r="F126" i="2"/>
  <c r="E126" i="2"/>
  <c r="J125" i="2"/>
  <c r="G125" i="2"/>
  <c r="H125" i="2" s="1"/>
  <c r="E125" i="2"/>
  <c r="J124" i="2"/>
  <c r="H124" i="2"/>
  <c r="G124" i="2"/>
  <c r="E124" i="2"/>
  <c r="F124" i="2" s="1"/>
  <c r="J123" i="2"/>
  <c r="G123" i="2"/>
  <c r="E123" i="2"/>
  <c r="F173" i="2" s="1"/>
  <c r="J122" i="2"/>
  <c r="G122" i="2"/>
  <c r="H122" i="2" s="1"/>
  <c r="F122" i="2"/>
  <c r="E122" i="2"/>
  <c r="J121" i="2"/>
  <c r="G121" i="2"/>
  <c r="H171" i="2" s="1"/>
  <c r="E121" i="2"/>
  <c r="F121" i="2" s="1"/>
  <c r="J120" i="2"/>
  <c r="H120" i="2"/>
  <c r="G120" i="2"/>
  <c r="E120" i="2"/>
  <c r="F120" i="2" s="1"/>
  <c r="J119" i="2"/>
  <c r="G119" i="2"/>
  <c r="H119" i="2" s="1"/>
  <c r="E119" i="2"/>
  <c r="F119" i="2" s="1"/>
  <c r="J118" i="2"/>
  <c r="G118" i="2"/>
  <c r="H118" i="2" s="1"/>
  <c r="F118" i="2"/>
  <c r="E118" i="2"/>
  <c r="J117" i="2"/>
  <c r="G117" i="2"/>
  <c r="H117" i="2" s="1"/>
  <c r="E117" i="2"/>
  <c r="J116" i="2"/>
  <c r="H116" i="2"/>
  <c r="G116" i="2"/>
  <c r="E116" i="2"/>
  <c r="F116" i="2" s="1"/>
  <c r="J115" i="2"/>
  <c r="G115" i="2"/>
  <c r="E115" i="2"/>
  <c r="F165" i="2" s="1"/>
  <c r="J114" i="2"/>
  <c r="G114" i="2"/>
  <c r="H114" i="2" s="1"/>
  <c r="F114" i="2"/>
  <c r="E114" i="2"/>
  <c r="J113" i="2"/>
  <c r="G113" i="2"/>
  <c r="H163" i="2" s="1"/>
  <c r="E113" i="2"/>
  <c r="F113" i="2" s="1"/>
  <c r="J112" i="2"/>
  <c r="H112" i="2"/>
  <c r="G112" i="2"/>
  <c r="E112" i="2"/>
  <c r="F112" i="2" s="1"/>
  <c r="J111" i="2"/>
  <c r="G111" i="2"/>
  <c r="H111" i="2" s="1"/>
  <c r="E111" i="2"/>
  <c r="F111" i="2" s="1"/>
  <c r="J110" i="2"/>
  <c r="G110" i="2"/>
  <c r="H110" i="2" s="1"/>
  <c r="F110" i="2"/>
  <c r="E110" i="2"/>
  <c r="J109" i="2"/>
  <c r="G109" i="2"/>
  <c r="H109" i="2" s="1"/>
  <c r="E109" i="2"/>
  <c r="J108" i="2"/>
  <c r="H108" i="2"/>
  <c r="G108" i="2"/>
  <c r="E108" i="2"/>
  <c r="F108" i="2" s="1"/>
  <c r="J107" i="2"/>
  <c r="G107" i="2"/>
  <c r="E107" i="2"/>
  <c r="F157" i="2" s="1"/>
  <c r="J106" i="2"/>
  <c r="G106" i="2"/>
  <c r="H106" i="2" s="1"/>
  <c r="F106" i="2"/>
  <c r="E106" i="2"/>
  <c r="J105" i="2"/>
  <c r="G105" i="2"/>
  <c r="H155" i="2" s="1"/>
  <c r="E105" i="2"/>
  <c r="F105" i="2" s="1"/>
  <c r="J104" i="2"/>
  <c r="H104" i="2"/>
  <c r="G104" i="2"/>
  <c r="E104" i="2"/>
  <c r="F104" i="2" s="1"/>
  <c r="J103" i="2"/>
  <c r="G103" i="2"/>
  <c r="H103" i="2" s="1"/>
  <c r="E103" i="2"/>
  <c r="F103" i="2" s="1"/>
  <c r="J102" i="2"/>
  <c r="G102" i="2"/>
  <c r="H102" i="2" s="1"/>
  <c r="F102" i="2"/>
  <c r="E102" i="2"/>
  <c r="J101" i="2"/>
  <c r="G101" i="2"/>
  <c r="H101" i="2" s="1"/>
  <c r="F101" i="2"/>
  <c r="E101" i="2"/>
  <c r="J100" i="2"/>
  <c r="G100" i="2"/>
  <c r="E100" i="2"/>
  <c r="F100" i="2" s="1"/>
  <c r="J99" i="2"/>
  <c r="G99" i="2"/>
  <c r="E99" i="2"/>
  <c r="F149" i="2" s="1"/>
  <c r="J98" i="2"/>
  <c r="G98" i="2"/>
  <c r="H98" i="2" s="1"/>
  <c r="F98" i="2"/>
  <c r="E98" i="2"/>
  <c r="J97" i="2"/>
  <c r="G97" i="2"/>
  <c r="H147" i="2" s="1"/>
  <c r="E97" i="2"/>
  <c r="F97" i="2" s="1"/>
  <c r="J96" i="2"/>
  <c r="G96" i="2"/>
  <c r="E96" i="2"/>
  <c r="F96" i="2" s="1"/>
  <c r="J95" i="2"/>
  <c r="G95" i="2"/>
  <c r="H95" i="2" s="1"/>
  <c r="E95" i="2"/>
  <c r="F95" i="2" s="1"/>
  <c r="J94" i="2"/>
  <c r="G94" i="2"/>
  <c r="H94" i="2" s="1"/>
  <c r="F94" i="2"/>
  <c r="E94" i="2"/>
  <c r="J93" i="2"/>
  <c r="G93" i="2"/>
  <c r="H93" i="2" s="1"/>
  <c r="F93" i="2"/>
  <c r="E93" i="2"/>
  <c r="J92" i="2"/>
  <c r="G92" i="2"/>
  <c r="E92" i="2"/>
  <c r="F92" i="2" s="1"/>
  <c r="J91" i="2"/>
  <c r="G91" i="2"/>
  <c r="E91" i="2"/>
  <c r="F141" i="2" s="1"/>
  <c r="J90" i="2"/>
  <c r="G90" i="2"/>
  <c r="H90" i="2" s="1"/>
  <c r="F90" i="2"/>
  <c r="E90" i="2"/>
  <c r="J89" i="2"/>
  <c r="G89" i="2"/>
  <c r="H139" i="2" s="1"/>
  <c r="E89" i="2"/>
  <c r="F89" i="2" s="1"/>
  <c r="J88" i="2"/>
  <c r="G88" i="2"/>
  <c r="E88" i="2"/>
  <c r="F88" i="2" s="1"/>
  <c r="J87" i="2"/>
  <c r="G87" i="2"/>
  <c r="H87" i="2" s="1"/>
  <c r="E87" i="2"/>
  <c r="F87" i="2" s="1"/>
  <c r="J86" i="2"/>
  <c r="G86" i="2"/>
  <c r="H86" i="2" s="1"/>
  <c r="F86" i="2"/>
  <c r="E86" i="2"/>
  <c r="J85" i="2"/>
  <c r="G85" i="2"/>
  <c r="H85" i="2" s="1"/>
  <c r="F85" i="2"/>
  <c r="E85" i="2"/>
  <c r="J84" i="2"/>
  <c r="G84" i="2"/>
  <c r="E84" i="2"/>
  <c r="F84" i="2" s="1"/>
  <c r="J83" i="2"/>
  <c r="G83" i="2"/>
  <c r="E83" i="2"/>
  <c r="F133" i="2" s="1"/>
  <c r="J82" i="2"/>
  <c r="G82" i="2"/>
  <c r="H82" i="2" s="1"/>
  <c r="F82" i="2"/>
  <c r="E82" i="2"/>
  <c r="J81" i="2"/>
  <c r="G81" i="2"/>
  <c r="H131" i="2" s="1"/>
  <c r="E81" i="2"/>
  <c r="F81" i="2" s="1"/>
  <c r="J80" i="2"/>
  <c r="G80" i="2"/>
  <c r="E80" i="2"/>
  <c r="F80" i="2" s="1"/>
  <c r="J79" i="2"/>
  <c r="G79" i="2"/>
  <c r="H79" i="2" s="1"/>
  <c r="E79" i="2"/>
  <c r="F79" i="2" s="1"/>
  <c r="J78" i="2"/>
  <c r="G78" i="2"/>
  <c r="H78" i="2" s="1"/>
  <c r="F78" i="2"/>
  <c r="E78" i="2"/>
  <c r="J77" i="2"/>
  <c r="G77" i="2"/>
  <c r="H77" i="2" s="1"/>
  <c r="F77" i="2"/>
  <c r="E77" i="2"/>
  <c r="J76" i="2"/>
  <c r="G76" i="2"/>
  <c r="E76" i="2"/>
  <c r="F76" i="2" s="1"/>
  <c r="J75" i="2"/>
  <c r="G75" i="2"/>
  <c r="E75" i="2"/>
  <c r="F125" i="2" s="1"/>
  <c r="J74" i="2"/>
  <c r="G74" i="2"/>
  <c r="H74" i="2" s="1"/>
  <c r="F74" i="2"/>
  <c r="E74" i="2"/>
  <c r="J73" i="2"/>
  <c r="G73" i="2"/>
  <c r="H123" i="2" s="1"/>
  <c r="E73" i="2"/>
  <c r="F73" i="2" s="1"/>
  <c r="J72" i="2"/>
  <c r="G72" i="2"/>
  <c r="E72" i="2"/>
  <c r="F72" i="2" s="1"/>
  <c r="J71" i="2"/>
  <c r="G71" i="2"/>
  <c r="H71" i="2" s="1"/>
  <c r="E71" i="2"/>
  <c r="F71" i="2" s="1"/>
  <c r="J70" i="2"/>
  <c r="G70" i="2"/>
  <c r="H70" i="2" s="1"/>
  <c r="F70" i="2"/>
  <c r="E70" i="2"/>
  <c r="J69" i="2"/>
  <c r="G69" i="2"/>
  <c r="H69" i="2" s="1"/>
  <c r="F69" i="2"/>
  <c r="E69" i="2"/>
  <c r="J68" i="2"/>
  <c r="G68" i="2"/>
  <c r="E68" i="2"/>
  <c r="F68" i="2" s="1"/>
  <c r="J67" i="2"/>
  <c r="G67" i="2"/>
  <c r="E67" i="2"/>
  <c r="F117" i="2" s="1"/>
  <c r="J66" i="2"/>
  <c r="G66" i="2"/>
  <c r="H66" i="2" s="1"/>
  <c r="F66" i="2"/>
  <c r="E66" i="2"/>
  <c r="J65" i="2"/>
  <c r="G65" i="2"/>
  <c r="H115" i="2" s="1"/>
  <c r="E65" i="2"/>
  <c r="F65" i="2" s="1"/>
  <c r="J64" i="2"/>
  <c r="G64" i="2"/>
  <c r="E64" i="2"/>
  <c r="F64" i="2" s="1"/>
  <c r="J63" i="2"/>
  <c r="G63" i="2"/>
  <c r="H63" i="2" s="1"/>
  <c r="E63" i="2"/>
  <c r="F63" i="2" s="1"/>
  <c r="J62" i="2"/>
  <c r="G62" i="2"/>
  <c r="H62" i="2" s="1"/>
  <c r="F62" i="2"/>
  <c r="E62" i="2"/>
  <c r="J61" i="2"/>
  <c r="G61" i="2"/>
  <c r="H61" i="2" s="1"/>
  <c r="F61" i="2"/>
  <c r="E61" i="2"/>
  <c r="J60" i="2"/>
  <c r="G60" i="2"/>
  <c r="E60" i="2"/>
  <c r="F60" i="2" s="1"/>
  <c r="J59" i="2"/>
  <c r="G59" i="2"/>
  <c r="E59" i="2"/>
  <c r="F109" i="2" s="1"/>
  <c r="J58" i="2"/>
  <c r="G58" i="2"/>
  <c r="H58" i="2" s="1"/>
  <c r="F58" i="2"/>
  <c r="E58" i="2"/>
  <c r="J57" i="2"/>
  <c r="G57" i="2"/>
  <c r="H107" i="2" s="1"/>
  <c r="E57" i="2"/>
  <c r="F57" i="2" s="1"/>
  <c r="J56" i="2"/>
  <c r="G56" i="2"/>
  <c r="E56" i="2"/>
  <c r="F56" i="2" s="1"/>
  <c r="J55" i="2"/>
  <c r="G55" i="2"/>
  <c r="H55" i="2" s="1"/>
  <c r="E55" i="2"/>
  <c r="F55" i="2" s="1"/>
  <c r="J54" i="2"/>
  <c r="G54" i="2"/>
  <c r="H54" i="2" s="1"/>
  <c r="F54" i="2"/>
  <c r="E54" i="2"/>
  <c r="J53" i="2"/>
  <c r="G53" i="2"/>
  <c r="H53" i="2" s="1"/>
  <c r="F53" i="2"/>
  <c r="E53" i="2"/>
  <c r="J52" i="2"/>
  <c r="G52" i="2"/>
  <c r="E52" i="2"/>
  <c r="F52" i="2" s="1"/>
  <c r="J51" i="2"/>
  <c r="G51" i="2"/>
  <c r="E51" i="2"/>
  <c r="J50" i="2"/>
  <c r="G50" i="2"/>
  <c r="H100" i="2" s="1"/>
  <c r="E50" i="2"/>
  <c r="J49" i="2"/>
  <c r="G49" i="2"/>
  <c r="H99" i="2" s="1"/>
  <c r="E49" i="2"/>
  <c r="J48" i="2"/>
  <c r="G48" i="2"/>
  <c r="E48" i="2"/>
  <c r="J47" i="2"/>
  <c r="G47" i="2"/>
  <c r="E47" i="2"/>
  <c r="J46" i="2"/>
  <c r="G46" i="2"/>
  <c r="H96" i="2" s="1"/>
  <c r="E46" i="2"/>
  <c r="J45" i="2"/>
  <c r="G45" i="2"/>
  <c r="E45" i="2"/>
  <c r="J44" i="2"/>
  <c r="G44" i="2"/>
  <c r="E44" i="2"/>
  <c r="J43" i="2"/>
  <c r="G43" i="2"/>
  <c r="E43" i="2"/>
  <c r="J42" i="2"/>
  <c r="G42" i="2"/>
  <c r="H92" i="2" s="1"/>
  <c r="E42" i="2"/>
  <c r="J41" i="2"/>
  <c r="G41" i="2"/>
  <c r="H91" i="2" s="1"/>
  <c r="E41" i="2"/>
  <c r="J40" i="2"/>
  <c r="G40" i="2"/>
  <c r="E40" i="2"/>
  <c r="J39" i="2"/>
  <c r="G39" i="2"/>
  <c r="E39" i="2"/>
  <c r="J38" i="2"/>
  <c r="G38" i="2"/>
  <c r="H88" i="2" s="1"/>
  <c r="E38" i="2"/>
  <c r="J37" i="2"/>
  <c r="G37" i="2"/>
  <c r="E37" i="2"/>
  <c r="J36" i="2"/>
  <c r="G36" i="2"/>
  <c r="E36" i="2"/>
  <c r="J35" i="2"/>
  <c r="G35" i="2"/>
  <c r="E35" i="2"/>
  <c r="J34" i="2"/>
  <c r="G34" i="2"/>
  <c r="H84" i="2" s="1"/>
  <c r="E34" i="2"/>
  <c r="J33" i="2"/>
  <c r="G33" i="2"/>
  <c r="H83" i="2" s="1"/>
  <c r="E33" i="2"/>
  <c r="J32" i="2"/>
  <c r="G32" i="2"/>
  <c r="E32" i="2"/>
  <c r="J31" i="2"/>
  <c r="G31" i="2"/>
  <c r="E31" i="2"/>
  <c r="J30" i="2"/>
  <c r="G30" i="2"/>
  <c r="H80" i="2" s="1"/>
  <c r="E30" i="2"/>
  <c r="J29" i="2"/>
  <c r="G29" i="2"/>
  <c r="E29" i="2"/>
  <c r="J28" i="2"/>
  <c r="G28" i="2"/>
  <c r="E28" i="2"/>
  <c r="J27" i="2"/>
  <c r="G27" i="2"/>
  <c r="E27" i="2"/>
  <c r="J26" i="2"/>
  <c r="G26" i="2"/>
  <c r="H76" i="2" s="1"/>
  <c r="E26" i="2"/>
  <c r="J25" i="2"/>
  <c r="G25" i="2"/>
  <c r="H75" i="2" s="1"/>
  <c r="E25" i="2"/>
  <c r="J24" i="2"/>
  <c r="G24" i="2"/>
  <c r="E24" i="2"/>
  <c r="J23" i="2"/>
  <c r="G23" i="2"/>
  <c r="E23" i="2"/>
  <c r="J22" i="2"/>
  <c r="G22" i="2"/>
  <c r="H72" i="2" s="1"/>
  <c r="E22" i="2"/>
  <c r="J21" i="2"/>
  <c r="G21" i="2"/>
  <c r="E21" i="2"/>
  <c r="J20" i="2"/>
  <c r="G20" i="2"/>
  <c r="E20" i="2"/>
  <c r="J19" i="2"/>
  <c r="G19" i="2"/>
  <c r="E19" i="2"/>
  <c r="J18" i="2"/>
  <c r="G18" i="2"/>
  <c r="H68" i="2" s="1"/>
  <c r="E18" i="2"/>
  <c r="J17" i="2"/>
  <c r="G17" i="2"/>
  <c r="H67" i="2" s="1"/>
  <c r="E17" i="2"/>
  <c r="J16" i="2"/>
  <c r="G16" i="2"/>
  <c r="E16" i="2"/>
  <c r="J15" i="2"/>
  <c r="G15" i="2"/>
  <c r="E15" i="2"/>
  <c r="J14" i="2"/>
  <c r="G14" i="2"/>
  <c r="H64" i="2" s="1"/>
  <c r="E14" i="2"/>
  <c r="J13" i="2"/>
  <c r="G13" i="2"/>
  <c r="E13" i="2"/>
  <c r="J12" i="2"/>
  <c r="G12" i="2"/>
  <c r="E12" i="2"/>
  <c r="J11" i="2"/>
  <c r="G11" i="2"/>
  <c r="E11" i="2"/>
  <c r="J10" i="2"/>
  <c r="G10" i="2"/>
  <c r="H60" i="2" s="1"/>
  <c r="E10" i="2"/>
  <c r="J9" i="2"/>
  <c r="G9" i="2"/>
  <c r="H59" i="2" s="1"/>
  <c r="E9" i="2"/>
  <c r="J8" i="2"/>
  <c r="G8" i="2"/>
  <c r="E8" i="2"/>
  <c r="J7" i="2"/>
  <c r="G7" i="2"/>
  <c r="E7" i="2"/>
  <c r="J6" i="2"/>
  <c r="G6" i="2"/>
  <c r="H56" i="2" s="1"/>
  <c r="E6" i="2"/>
  <c r="J5" i="2"/>
  <c r="G5" i="2"/>
  <c r="E5" i="2"/>
  <c r="J4" i="2"/>
  <c r="G4" i="2"/>
  <c r="E4" i="2"/>
  <c r="J3" i="2"/>
  <c r="G3" i="2"/>
  <c r="E3" i="2"/>
  <c r="J2" i="2"/>
  <c r="G2" i="2"/>
  <c r="H52" i="2" s="1"/>
  <c r="E2" i="2"/>
  <c r="J395" i="1"/>
  <c r="G395" i="1"/>
  <c r="J394" i="1"/>
  <c r="G394" i="1"/>
  <c r="J393" i="1"/>
  <c r="G393" i="1"/>
  <c r="J392" i="1"/>
  <c r="G392" i="1"/>
  <c r="J391" i="1"/>
  <c r="G391" i="1"/>
  <c r="J390" i="1"/>
  <c r="G390" i="1"/>
  <c r="J389" i="1"/>
  <c r="G389" i="1"/>
  <c r="J388" i="1"/>
  <c r="G388" i="1"/>
  <c r="J387" i="1"/>
  <c r="G387" i="1"/>
  <c r="J386" i="1"/>
  <c r="G386" i="1"/>
  <c r="J385" i="1"/>
  <c r="G385" i="1"/>
  <c r="J384" i="1"/>
  <c r="G384" i="1"/>
  <c r="J383" i="1"/>
  <c r="G383" i="1"/>
  <c r="J382" i="1"/>
  <c r="G382" i="1"/>
  <c r="J381" i="1"/>
  <c r="G381" i="1"/>
  <c r="J380" i="1"/>
  <c r="G380" i="1"/>
  <c r="J379" i="1"/>
  <c r="G379" i="1"/>
  <c r="J378" i="1"/>
  <c r="G378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G362" i="1"/>
  <c r="J361" i="1"/>
  <c r="G361" i="1"/>
  <c r="J360" i="1"/>
  <c r="G360" i="1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H345" i="1" s="1"/>
  <c r="J343" i="1"/>
  <c r="G343" i="1"/>
  <c r="J342" i="1"/>
  <c r="G342" i="1"/>
  <c r="J341" i="1"/>
  <c r="G341" i="1"/>
  <c r="J340" i="1"/>
  <c r="G340" i="1"/>
  <c r="J339" i="1"/>
  <c r="G339" i="1"/>
  <c r="J338" i="1"/>
  <c r="G338" i="1"/>
  <c r="J337" i="1"/>
  <c r="G337" i="1"/>
  <c r="J336" i="1"/>
  <c r="G336" i="1"/>
  <c r="H337" i="1" s="1"/>
  <c r="J335" i="1"/>
  <c r="G335" i="1"/>
  <c r="J334" i="1"/>
  <c r="G334" i="1"/>
  <c r="J333" i="1"/>
  <c r="G333" i="1"/>
  <c r="J332" i="1"/>
  <c r="G332" i="1"/>
  <c r="H333" i="1" s="1"/>
  <c r="J331" i="1"/>
  <c r="G331" i="1"/>
  <c r="H332" i="1" s="1"/>
  <c r="J330" i="1"/>
  <c r="G330" i="1"/>
  <c r="J329" i="1"/>
  <c r="G329" i="1"/>
  <c r="H330" i="1" s="1"/>
  <c r="J328" i="1"/>
  <c r="G328" i="1"/>
  <c r="H329" i="1" s="1"/>
  <c r="J327" i="1"/>
  <c r="G327" i="1"/>
  <c r="H328" i="1" s="1"/>
  <c r="J326" i="1"/>
  <c r="G326" i="1"/>
  <c r="J325" i="1"/>
  <c r="G325" i="1"/>
  <c r="H326" i="1" s="1"/>
  <c r="J324" i="1"/>
  <c r="G324" i="1"/>
  <c r="H325" i="1" s="1"/>
  <c r="J323" i="1"/>
  <c r="G323" i="1"/>
  <c r="H324" i="1" s="1"/>
  <c r="J322" i="1"/>
  <c r="G322" i="1"/>
  <c r="J321" i="1"/>
  <c r="G321" i="1"/>
  <c r="H322" i="1" s="1"/>
  <c r="J320" i="1"/>
  <c r="G320" i="1"/>
  <c r="H321" i="1" s="1"/>
  <c r="J319" i="1"/>
  <c r="G319" i="1"/>
  <c r="H320" i="1" s="1"/>
  <c r="J318" i="1"/>
  <c r="H318" i="1"/>
  <c r="G318" i="1"/>
  <c r="J317" i="1"/>
  <c r="G317" i="1"/>
  <c r="J316" i="1"/>
  <c r="G316" i="1"/>
  <c r="H317" i="1" s="1"/>
  <c r="J315" i="1"/>
  <c r="G315" i="1"/>
  <c r="H316" i="1" s="1"/>
  <c r="J314" i="1"/>
  <c r="G314" i="1"/>
  <c r="J313" i="1"/>
  <c r="G313" i="1"/>
  <c r="H314" i="1" s="1"/>
  <c r="J312" i="1"/>
  <c r="G312" i="1"/>
  <c r="H313" i="1" s="1"/>
  <c r="J311" i="1"/>
  <c r="G311" i="1"/>
  <c r="H312" i="1" s="1"/>
  <c r="J310" i="1"/>
  <c r="G310" i="1"/>
  <c r="J309" i="1"/>
  <c r="G309" i="1"/>
  <c r="H310" i="1" s="1"/>
  <c r="J308" i="1"/>
  <c r="G308" i="1"/>
  <c r="H309" i="1" s="1"/>
  <c r="J307" i="1"/>
  <c r="G307" i="1"/>
  <c r="H308" i="1" s="1"/>
  <c r="J306" i="1"/>
  <c r="G306" i="1"/>
  <c r="J305" i="1"/>
  <c r="G305" i="1"/>
  <c r="H306" i="1" s="1"/>
  <c r="J304" i="1"/>
  <c r="G304" i="1"/>
  <c r="H305" i="1" s="1"/>
  <c r="J303" i="1"/>
  <c r="G303" i="1"/>
  <c r="H304" i="1" s="1"/>
  <c r="J302" i="1"/>
  <c r="G302" i="1"/>
  <c r="J301" i="1"/>
  <c r="G301" i="1"/>
  <c r="H302" i="1" s="1"/>
  <c r="J300" i="1"/>
  <c r="G300" i="1"/>
  <c r="H301" i="1" s="1"/>
  <c r="J299" i="1"/>
  <c r="G299" i="1"/>
  <c r="H300" i="1" s="1"/>
  <c r="J298" i="1"/>
  <c r="H298" i="1"/>
  <c r="G298" i="1"/>
  <c r="J297" i="1"/>
  <c r="G297" i="1"/>
  <c r="J296" i="1"/>
  <c r="G296" i="1"/>
  <c r="H297" i="1" s="1"/>
  <c r="J295" i="1"/>
  <c r="G295" i="1"/>
  <c r="H296" i="1" s="1"/>
  <c r="J294" i="1"/>
  <c r="H294" i="1"/>
  <c r="G294" i="1"/>
  <c r="H295" i="1" s="1"/>
  <c r="J293" i="1"/>
  <c r="G293" i="1"/>
  <c r="J292" i="1"/>
  <c r="G292" i="1"/>
  <c r="H343" i="1" s="1"/>
  <c r="J291" i="1"/>
  <c r="G291" i="1"/>
  <c r="J290" i="1"/>
  <c r="G290" i="1"/>
  <c r="H291" i="1" s="1"/>
  <c r="J289" i="1"/>
  <c r="G289" i="1"/>
  <c r="J288" i="1"/>
  <c r="G288" i="1"/>
  <c r="H289" i="1" s="1"/>
  <c r="J287" i="1"/>
  <c r="H287" i="1"/>
  <c r="G287" i="1"/>
  <c r="H338" i="1" s="1"/>
  <c r="J286" i="1"/>
  <c r="G286" i="1"/>
  <c r="J285" i="1"/>
  <c r="G285" i="1"/>
  <c r="H286" i="1" s="1"/>
  <c r="J284" i="1"/>
  <c r="G284" i="1"/>
  <c r="J283" i="1"/>
  <c r="G283" i="1"/>
  <c r="H334" i="1" s="1"/>
  <c r="J282" i="1"/>
  <c r="G282" i="1"/>
  <c r="H283" i="1" s="1"/>
  <c r="J281" i="1"/>
  <c r="G281" i="1"/>
  <c r="J280" i="1"/>
  <c r="G280" i="1"/>
  <c r="H281" i="1" s="1"/>
  <c r="J279" i="1"/>
  <c r="G279" i="1"/>
  <c r="J278" i="1"/>
  <c r="H278" i="1"/>
  <c r="G278" i="1"/>
  <c r="H279" i="1" s="1"/>
  <c r="J277" i="1"/>
  <c r="G277" i="1"/>
  <c r="J276" i="1"/>
  <c r="G276" i="1"/>
  <c r="H277" i="1" s="1"/>
  <c r="J275" i="1"/>
  <c r="G275" i="1"/>
  <c r="J274" i="1"/>
  <c r="G274" i="1"/>
  <c r="H275" i="1" s="1"/>
  <c r="J273" i="1"/>
  <c r="G273" i="1"/>
  <c r="J272" i="1"/>
  <c r="G272" i="1"/>
  <c r="H273" i="1" s="1"/>
  <c r="J271" i="1"/>
  <c r="H271" i="1"/>
  <c r="G271" i="1"/>
  <c r="H272" i="1" s="1"/>
  <c r="J270" i="1"/>
  <c r="G270" i="1"/>
  <c r="J269" i="1"/>
  <c r="G269" i="1"/>
  <c r="H270" i="1" s="1"/>
  <c r="J268" i="1"/>
  <c r="G268" i="1"/>
  <c r="H269" i="1" s="1"/>
  <c r="J267" i="1"/>
  <c r="G267" i="1"/>
  <c r="H268" i="1" s="1"/>
  <c r="J266" i="1"/>
  <c r="G266" i="1"/>
  <c r="J265" i="1"/>
  <c r="G265" i="1"/>
  <c r="J264" i="1"/>
  <c r="G264" i="1"/>
  <c r="H265" i="1" s="1"/>
  <c r="J263" i="1"/>
  <c r="G263" i="1"/>
  <c r="H264" i="1" s="1"/>
  <c r="J262" i="1"/>
  <c r="H262" i="1"/>
  <c r="G262" i="1"/>
  <c r="H263" i="1" s="1"/>
  <c r="J261" i="1"/>
  <c r="G261" i="1"/>
  <c r="J260" i="1"/>
  <c r="G260" i="1"/>
  <c r="H261" i="1" s="1"/>
  <c r="J259" i="1"/>
  <c r="G259" i="1"/>
  <c r="H260" i="1" s="1"/>
  <c r="J258" i="1"/>
  <c r="G258" i="1"/>
  <c r="H259" i="1" s="1"/>
  <c r="J257" i="1"/>
  <c r="G257" i="1"/>
  <c r="J256" i="1"/>
  <c r="G256" i="1"/>
  <c r="H257" i="1" s="1"/>
  <c r="J255" i="1"/>
  <c r="H255" i="1"/>
  <c r="G255" i="1"/>
  <c r="J254" i="1"/>
  <c r="G254" i="1"/>
  <c r="J253" i="1"/>
  <c r="G253" i="1"/>
  <c r="H254" i="1" s="1"/>
  <c r="J252" i="1"/>
  <c r="G252" i="1"/>
  <c r="H253" i="1" s="1"/>
  <c r="J251" i="1"/>
  <c r="G251" i="1"/>
  <c r="H252" i="1" s="1"/>
  <c r="J250" i="1"/>
  <c r="G250" i="1"/>
  <c r="H251" i="1" s="1"/>
  <c r="J249" i="1"/>
  <c r="G249" i="1"/>
  <c r="J248" i="1"/>
  <c r="G248" i="1"/>
  <c r="H249" i="1" s="1"/>
  <c r="J247" i="1"/>
  <c r="G247" i="1"/>
  <c r="H248" i="1" s="1"/>
  <c r="J246" i="1"/>
  <c r="H246" i="1"/>
  <c r="G246" i="1"/>
  <c r="H247" i="1" s="1"/>
  <c r="J245" i="1"/>
  <c r="G245" i="1"/>
  <c r="J244" i="1"/>
  <c r="G244" i="1"/>
  <c r="H245" i="1" s="1"/>
  <c r="J243" i="1"/>
  <c r="G243" i="1"/>
  <c r="H244" i="1" s="1"/>
  <c r="J242" i="1"/>
  <c r="G242" i="1"/>
  <c r="J241" i="1"/>
  <c r="G241" i="1"/>
  <c r="J240" i="1"/>
  <c r="G240" i="1"/>
  <c r="H241" i="1" s="1"/>
  <c r="J239" i="1"/>
  <c r="H239" i="1"/>
  <c r="G239" i="1"/>
  <c r="J238" i="1"/>
  <c r="G238" i="1"/>
  <c r="J237" i="1"/>
  <c r="G237" i="1"/>
  <c r="H238" i="1" s="1"/>
  <c r="J236" i="1"/>
  <c r="G236" i="1"/>
  <c r="H237" i="1" s="1"/>
  <c r="J235" i="1"/>
  <c r="G235" i="1"/>
  <c r="J234" i="1"/>
  <c r="G234" i="1"/>
  <c r="H235" i="1" s="1"/>
  <c r="J233" i="1"/>
  <c r="G233" i="1"/>
  <c r="J232" i="1"/>
  <c r="G232" i="1"/>
  <c r="H233" i="1" s="1"/>
  <c r="J231" i="1"/>
  <c r="G231" i="1"/>
  <c r="H232" i="1" s="1"/>
  <c r="J230" i="1"/>
  <c r="H230" i="1"/>
  <c r="G230" i="1"/>
  <c r="H231" i="1" s="1"/>
  <c r="J229" i="1"/>
  <c r="G229" i="1"/>
  <c r="J228" i="1"/>
  <c r="G228" i="1"/>
  <c r="H229" i="1" s="1"/>
  <c r="J227" i="1"/>
  <c r="G227" i="1"/>
  <c r="J226" i="1"/>
  <c r="G226" i="1"/>
  <c r="J225" i="1"/>
  <c r="G225" i="1"/>
  <c r="J224" i="1"/>
  <c r="G224" i="1"/>
  <c r="H225" i="1" s="1"/>
  <c r="J223" i="1"/>
  <c r="H223" i="1"/>
  <c r="G223" i="1"/>
  <c r="J222" i="1"/>
  <c r="G222" i="1"/>
  <c r="J221" i="1"/>
  <c r="G221" i="1"/>
  <c r="H222" i="1" s="1"/>
  <c r="J220" i="1"/>
  <c r="G220" i="1"/>
  <c r="H221" i="1" s="1"/>
  <c r="J219" i="1"/>
  <c r="G219" i="1"/>
  <c r="J218" i="1"/>
  <c r="G218" i="1"/>
  <c r="H219" i="1" s="1"/>
  <c r="J217" i="1"/>
  <c r="G217" i="1"/>
  <c r="J216" i="1"/>
  <c r="G216" i="1"/>
  <c r="H217" i="1" s="1"/>
  <c r="J215" i="1"/>
  <c r="G215" i="1"/>
  <c r="H216" i="1" s="1"/>
  <c r="J214" i="1"/>
  <c r="H214" i="1"/>
  <c r="G214" i="1"/>
  <c r="H215" i="1" s="1"/>
  <c r="J213" i="1"/>
  <c r="G213" i="1"/>
  <c r="J212" i="1"/>
  <c r="G212" i="1"/>
  <c r="H213" i="1" s="1"/>
  <c r="J211" i="1"/>
  <c r="G211" i="1"/>
  <c r="H212" i="1" s="1"/>
  <c r="J210" i="1"/>
  <c r="G210" i="1"/>
  <c r="J209" i="1"/>
  <c r="G209" i="1"/>
  <c r="J208" i="1"/>
  <c r="G208" i="1"/>
  <c r="H209" i="1" s="1"/>
  <c r="J207" i="1"/>
  <c r="H207" i="1"/>
  <c r="G207" i="1"/>
  <c r="J206" i="1"/>
  <c r="G206" i="1"/>
  <c r="J205" i="1"/>
  <c r="G205" i="1"/>
  <c r="H206" i="1" s="1"/>
  <c r="J204" i="1"/>
  <c r="G204" i="1"/>
  <c r="H205" i="1" s="1"/>
  <c r="J203" i="1"/>
  <c r="G203" i="1"/>
  <c r="J202" i="1"/>
  <c r="G202" i="1"/>
  <c r="H203" i="1" s="1"/>
  <c r="J201" i="1"/>
  <c r="G201" i="1"/>
  <c r="J200" i="1"/>
  <c r="G200" i="1"/>
  <c r="H201" i="1" s="1"/>
  <c r="J199" i="1"/>
  <c r="G199" i="1"/>
  <c r="H200" i="1" s="1"/>
  <c r="J198" i="1"/>
  <c r="H198" i="1"/>
  <c r="G198" i="1"/>
  <c r="H199" i="1" s="1"/>
  <c r="J197" i="1"/>
  <c r="G197" i="1"/>
  <c r="J196" i="1"/>
  <c r="G196" i="1"/>
  <c r="H197" i="1" s="1"/>
  <c r="J195" i="1"/>
  <c r="G195" i="1"/>
  <c r="H196" i="1" s="1"/>
  <c r="J194" i="1"/>
  <c r="G194" i="1"/>
  <c r="J193" i="1"/>
  <c r="G193" i="1"/>
  <c r="J192" i="1"/>
  <c r="G192" i="1"/>
  <c r="H193" i="1" s="1"/>
  <c r="J191" i="1"/>
  <c r="H191" i="1"/>
  <c r="G191" i="1"/>
  <c r="J190" i="1"/>
  <c r="G190" i="1"/>
  <c r="J189" i="1"/>
  <c r="G189" i="1"/>
  <c r="H190" i="1" s="1"/>
  <c r="J188" i="1"/>
  <c r="G188" i="1"/>
  <c r="H189" i="1" s="1"/>
  <c r="J187" i="1"/>
  <c r="G187" i="1"/>
  <c r="J186" i="1"/>
  <c r="G186" i="1"/>
  <c r="H187" i="1" s="1"/>
  <c r="J185" i="1"/>
  <c r="G185" i="1"/>
  <c r="J184" i="1"/>
  <c r="G184" i="1"/>
  <c r="H185" i="1" s="1"/>
  <c r="J183" i="1"/>
  <c r="G183" i="1"/>
  <c r="H184" i="1" s="1"/>
  <c r="J182" i="1"/>
  <c r="H182" i="1"/>
  <c r="G182" i="1"/>
  <c r="H183" i="1" s="1"/>
  <c r="J181" i="1"/>
  <c r="G181" i="1"/>
  <c r="J180" i="1"/>
  <c r="G180" i="1"/>
  <c r="H181" i="1" s="1"/>
  <c r="J179" i="1"/>
  <c r="G179" i="1"/>
  <c r="J178" i="1"/>
  <c r="G178" i="1"/>
  <c r="J177" i="1"/>
  <c r="G177" i="1"/>
  <c r="J176" i="1"/>
  <c r="G176" i="1"/>
  <c r="H177" i="1" s="1"/>
  <c r="J175" i="1"/>
  <c r="H175" i="1"/>
  <c r="G175" i="1"/>
  <c r="J174" i="1"/>
  <c r="G174" i="1"/>
  <c r="J173" i="1"/>
  <c r="G173" i="1"/>
  <c r="H174" i="1" s="1"/>
  <c r="J172" i="1"/>
  <c r="G172" i="1"/>
  <c r="H173" i="1" s="1"/>
  <c r="J171" i="1"/>
  <c r="G171" i="1"/>
  <c r="H122" i="1" s="1"/>
  <c r="J170" i="1"/>
  <c r="G170" i="1"/>
  <c r="H171" i="1" s="1"/>
  <c r="J169" i="1"/>
  <c r="G169" i="1"/>
  <c r="J168" i="1"/>
  <c r="G168" i="1"/>
  <c r="H169" i="1" s="1"/>
  <c r="J167" i="1"/>
  <c r="G167" i="1"/>
  <c r="H168" i="1" s="1"/>
  <c r="J166" i="1"/>
  <c r="H166" i="1"/>
  <c r="G166" i="1"/>
  <c r="H167" i="1" s="1"/>
  <c r="J165" i="1"/>
  <c r="G165" i="1"/>
  <c r="J164" i="1"/>
  <c r="G164" i="1"/>
  <c r="H165" i="1" s="1"/>
  <c r="J163" i="1"/>
  <c r="G163" i="1"/>
  <c r="H164" i="1" s="1"/>
  <c r="J162" i="1"/>
  <c r="G162" i="1"/>
  <c r="J161" i="1"/>
  <c r="G161" i="1"/>
  <c r="J160" i="1"/>
  <c r="G160" i="1"/>
  <c r="H161" i="1" s="1"/>
  <c r="J159" i="1"/>
  <c r="H159" i="1"/>
  <c r="G159" i="1"/>
  <c r="J158" i="1"/>
  <c r="G158" i="1"/>
  <c r="J157" i="1"/>
  <c r="G157" i="1"/>
  <c r="H158" i="1" s="1"/>
  <c r="J156" i="1"/>
  <c r="G156" i="1"/>
  <c r="H157" i="1" s="1"/>
  <c r="J155" i="1"/>
  <c r="G155" i="1"/>
  <c r="H106" i="1" s="1"/>
  <c r="J154" i="1"/>
  <c r="G154" i="1"/>
  <c r="H155" i="1" s="1"/>
  <c r="J153" i="1"/>
  <c r="G153" i="1"/>
  <c r="J152" i="1"/>
  <c r="G152" i="1"/>
  <c r="H153" i="1" s="1"/>
  <c r="J151" i="1"/>
  <c r="G151" i="1"/>
  <c r="H152" i="1" s="1"/>
  <c r="J150" i="1"/>
  <c r="H150" i="1"/>
  <c r="G150" i="1"/>
  <c r="H151" i="1" s="1"/>
  <c r="J149" i="1"/>
  <c r="G149" i="1"/>
  <c r="J148" i="1"/>
  <c r="G148" i="1"/>
  <c r="H149" i="1" s="1"/>
  <c r="J147" i="1"/>
  <c r="G147" i="1"/>
  <c r="H148" i="1" s="1"/>
  <c r="J146" i="1"/>
  <c r="G146" i="1"/>
  <c r="J145" i="1"/>
  <c r="G145" i="1"/>
  <c r="J144" i="1"/>
  <c r="G144" i="1"/>
  <c r="H145" i="1" s="1"/>
  <c r="J143" i="1"/>
  <c r="H143" i="1"/>
  <c r="G143" i="1"/>
  <c r="J142" i="1"/>
  <c r="G142" i="1"/>
  <c r="J141" i="1"/>
  <c r="G141" i="1"/>
  <c r="H142" i="1" s="1"/>
  <c r="J140" i="1"/>
  <c r="G140" i="1"/>
  <c r="H141" i="1" s="1"/>
  <c r="J139" i="1"/>
  <c r="G139" i="1"/>
  <c r="J138" i="1"/>
  <c r="G138" i="1"/>
  <c r="H139" i="1" s="1"/>
  <c r="J137" i="1"/>
  <c r="G137" i="1"/>
  <c r="J136" i="1"/>
  <c r="G136" i="1"/>
  <c r="H137" i="1" s="1"/>
  <c r="J135" i="1"/>
  <c r="G135" i="1"/>
  <c r="H136" i="1" s="1"/>
  <c r="J134" i="1"/>
  <c r="H134" i="1"/>
  <c r="G134" i="1"/>
  <c r="H135" i="1" s="1"/>
  <c r="J133" i="1"/>
  <c r="G133" i="1"/>
  <c r="J132" i="1"/>
  <c r="G132" i="1"/>
  <c r="H133" i="1" s="1"/>
  <c r="J131" i="1"/>
  <c r="G131" i="1"/>
  <c r="H132" i="1" s="1"/>
  <c r="J130" i="1"/>
  <c r="G130" i="1"/>
  <c r="J129" i="1"/>
  <c r="G129" i="1"/>
  <c r="J128" i="1"/>
  <c r="G128" i="1"/>
  <c r="H129" i="1" s="1"/>
  <c r="J127" i="1"/>
  <c r="H127" i="1"/>
  <c r="G127" i="1"/>
  <c r="J126" i="1"/>
  <c r="G126" i="1"/>
  <c r="J125" i="1"/>
  <c r="G125" i="1"/>
  <c r="H126" i="1" s="1"/>
  <c r="J124" i="1"/>
  <c r="G124" i="1"/>
  <c r="H125" i="1" s="1"/>
  <c r="J123" i="1"/>
  <c r="G123" i="1"/>
  <c r="J122" i="1"/>
  <c r="G122" i="1"/>
  <c r="H123" i="1" s="1"/>
  <c r="J121" i="1"/>
  <c r="G121" i="1"/>
  <c r="J120" i="1"/>
  <c r="G120" i="1"/>
  <c r="H121" i="1" s="1"/>
  <c r="J119" i="1"/>
  <c r="G119" i="1"/>
  <c r="H120" i="1" s="1"/>
  <c r="J118" i="1"/>
  <c r="H118" i="1"/>
  <c r="G118" i="1"/>
  <c r="H119" i="1" s="1"/>
  <c r="J117" i="1"/>
  <c r="G117" i="1"/>
  <c r="J116" i="1"/>
  <c r="G116" i="1"/>
  <c r="H117" i="1" s="1"/>
  <c r="J115" i="1"/>
  <c r="G115" i="1"/>
  <c r="J114" i="1"/>
  <c r="G114" i="1"/>
  <c r="J113" i="1"/>
  <c r="G113" i="1"/>
  <c r="J112" i="1"/>
  <c r="G112" i="1"/>
  <c r="H113" i="1" s="1"/>
  <c r="J111" i="1"/>
  <c r="H111" i="1"/>
  <c r="G111" i="1"/>
  <c r="J110" i="1"/>
  <c r="G110" i="1"/>
  <c r="J109" i="1"/>
  <c r="G109" i="1"/>
  <c r="H110" i="1" s="1"/>
  <c r="J108" i="1"/>
  <c r="G108" i="1"/>
  <c r="H109" i="1" s="1"/>
  <c r="J107" i="1"/>
  <c r="G107" i="1"/>
  <c r="H58" i="1" s="1"/>
  <c r="J106" i="1"/>
  <c r="G106" i="1"/>
  <c r="H107" i="1" s="1"/>
  <c r="J105" i="1"/>
  <c r="G105" i="1"/>
  <c r="J104" i="1"/>
  <c r="G104" i="1"/>
  <c r="H105" i="1" s="1"/>
  <c r="J103" i="1"/>
  <c r="G103" i="1"/>
  <c r="H104" i="1" s="1"/>
  <c r="J102" i="1"/>
  <c r="H102" i="1"/>
  <c r="G102" i="1"/>
  <c r="H103" i="1" s="1"/>
  <c r="J101" i="1"/>
  <c r="G101" i="1"/>
  <c r="J100" i="1"/>
  <c r="G100" i="1"/>
  <c r="H101" i="1" s="1"/>
  <c r="J99" i="1"/>
  <c r="G99" i="1"/>
  <c r="J98" i="1"/>
  <c r="G98" i="1"/>
  <c r="J97" i="1"/>
  <c r="G97" i="1"/>
  <c r="J96" i="1"/>
  <c r="G96" i="1"/>
  <c r="H97" i="1" s="1"/>
  <c r="J95" i="1"/>
  <c r="H95" i="1"/>
  <c r="G95" i="1"/>
  <c r="J94" i="1"/>
  <c r="G94" i="1"/>
  <c r="J93" i="1"/>
  <c r="G93" i="1"/>
  <c r="H94" i="1" s="1"/>
  <c r="J92" i="1"/>
  <c r="G92" i="1"/>
  <c r="H93" i="1" s="1"/>
  <c r="J91" i="1"/>
  <c r="G91" i="1"/>
  <c r="J90" i="1"/>
  <c r="G90" i="1"/>
  <c r="H91" i="1" s="1"/>
  <c r="J89" i="1"/>
  <c r="G89" i="1"/>
  <c r="J88" i="1"/>
  <c r="G88" i="1"/>
  <c r="H89" i="1" s="1"/>
  <c r="J87" i="1"/>
  <c r="G87" i="1"/>
  <c r="H88" i="1" s="1"/>
  <c r="J86" i="1"/>
  <c r="H86" i="1"/>
  <c r="G86" i="1"/>
  <c r="H87" i="1" s="1"/>
  <c r="J85" i="1"/>
  <c r="G85" i="1"/>
  <c r="J84" i="1"/>
  <c r="G84" i="1"/>
  <c r="H85" i="1" s="1"/>
  <c r="J83" i="1"/>
  <c r="G83" i="1"/>
  <c r="H84" i="1" s="1"/>
  <c r="J82" i="1"/>
  <c r="G82" i="1"/>
  <c r="J81" i="1"/>
  <c r="G81" i="1"/>
  <c r="J80" i="1"/>
  <c r="G80" i="1"/>
  <c r="H81" i="1" s="1"/>
  <c r="J79" i="1"/>
  <c r="H79" i="1"/>
  <c r="G79" i="1"/>
  <c r="J78" i="1"/>
  <c r="G78" i="1"/>
  <c r="J77" i="1"/>
  <c r="G77" i="1"/>
  <c r="H78" i="1" s="1"/>
  <c r="J76" i="1"/>
  <c r="G76" i="1"/>
  <c r="H77" i="1" s="1"/>
  <c r="J75" i="1"/>
  <c r="G75" i="1"/>
  <c r="H26" i="1" s="1"/>
  <c r="J74" i="1"/>
  <c r="G74" i="1"/>
  <c r="H75" i="1" s="1"/>
  <c r="J73" i="1"/>
  <c r="G73" i="1"/>
  <c r="J72" i="1"/>
  <c r="G72" i="1"/>
  <c r="H73" i="1" s="1"/>
  <c r="J71" i="1"/>
  <c r="G71" i="1"/>
  <c r="H72" i="1" s="1"/>
  <c r="J70" i="1"/>
  <c r="H70" i="1"/>
  <c r="G70" i="1"/>
  <c r="H71" i="1" s="1"/>
  <c r="J69" i="1"/>
  <c r="G69" i="1"/>
  <c r="J68" i="1"/>
  <c r="G68" i="1"/>
  <c r="H69" i="1" s="1"/>
  <c r="J67" i="1"/>
  <c r="G67" i="1"/>
  <c r="H68" i="1" s="1"/>
  <c r="J66" i="1"/>
  <c r="G66" i="1"/>
  <c r="J65" i="1"/>
  <c r="G65" i="1"/>
  <c r="J64" i="1"/>
  <c r="G64" i="1"/>
  <c r="H65" i="1" s="1"/>
  <c r="J63" i="1"/>
  <c r="H63" i="1"/>
  <c r="G63" i="1"/>
  <c r="J62" i="1"/>
  <c r="G62" i="1"/>
  <c r="J61" i="1"/>
  <c r="G61" i="1"/>
  <c r="H62" i="1" s="1"/>
  <c r="J60" i="1"/>
  <c r="G60" i="1"/>
  <c r="H61" i="1" s="1"/>
  <c r="J59" i="1"/>
  <c r="G59" i="1"/>
  <c r="H10" i="1" s="1"/>
  <c r="J58" i="1"/>
  <c r="G58" i="1"/>
  <c r="H59" i="1" s="1"/>
  <c r="J57" i="1"/>
  <c r="G57" i="1"/>
  <c r="J56" i="1"/>
  <c r="G56" i="1"/>
  <c r="H57" i="1" s="1"/>
  <c r="J55" i="1"/>
  <c r="G55" i="1"/>
  <c r="H56" i="1" s="1"/>
  <c r="J54" i="1"/>
  <c r="H54" i="1"/>
  <c r="G54" i="1"/>
  <c r="H55" i="1" s="1"/>
  <c r="J53" i="1"/>
  <c r="G53" i="1"/>
  <c r="J52" i="1"/>
  <c r="G52" i="1"/>
  <c r="H53" i="1" s="1"/>
  <c r="J51" i="1"/>
  <c r="G51" i="1"/>
  <c r="H52" i="1" s="1"/>
  <c r="J50" i="1"/>
  <c r="G50" i="1"/>
  <c r="J49" i="1"/>
  <c r="G49" i="1"/>
  <c r="J48" i="1"/>
  <c r="G48" i="1"/>
  <c r="H49" i="1" s="1"/>
  <c r="J47" i="1"/>
  <c r="H47" i="1"/>
  <c r="G47" i="1"/>
  <c r="J46" i="1"/>
  <c r="G46" i="1"/>
  <c r="J45" i="1"/>
  <c r="G45" i="1"/>
  <c r="H46" i="1" s="1"/>
  <c r="J44" i="1"/>
  <c r="G44" i="1"/>
  <c r="H45" i="1" s="1"/>
  <c r="J43" i="1"/>
  <c r="G43" i="1"/>
  <c r="J42" i="1"/>
  <c r="G42" i="1"/>
  <c r="H43" i="1" s="1"/>
  <c r="J41" i="1"/>
  <c r="G41" i="1"/>
  <c r="J40" i="1"/>
  <c r="G40" i="1"/>
  <c r="H41" i="1" s="1"/>
  <c r="J39" i="1"/>
  <c r="G39" i="1"/>
  <c r="H40" i="1" s="1"/>
  <c r="J38" i="1"/>
  <c r="H38" i="1"/>
  <c r="G38" i="1"/>
  <c r="H39" i="1" s="1"/>
  <c r="J37" i="1"/>
  <c r="G37" i="1"/>
  <c r="J36" i="1"/>
  <c r="G36" i="1"/>
  <c r="N2" i="1" s="1"/>
  <c r="M2" i="1"/>
  <c r="J35" i="1"/>
  <c r="G35" i="1"/>
  <c r="H36" i="1" s="1"/>
  <c r="J34" i="1"/>
  <c r="G34" i="1"/>
  <c r="J33" i="1"/>
  <c r="G33" i="1"/>
  <c r="J32" i="1"/>
  <c r="G32" i="1"/>
  <c r="H33" i="1" s="1"/>
  <c r="J31" i="1"/>
  <c r="H31" i="1"/>
  <c r="G31" i="1"/>
  <c r="J30" i="1"/>
  <c r="G30" i="1"/>
  <c r="J29" i="1"/>
  <c r="G29" i="1"/>
  <c r="H30" i="1" s="1"/>
  <c r="J28" i="1"/>
  <c r="G28" i="1"/>
  <c r="H29" i="1" s="1"/>
  <c r="J27" i="1"/>
  <c r="G27" i="1"/>
  <c r="J26" i="1"/>
  <c r="G26" i="1"/>
  <c r="H27" i="1" s="1"/>
  <c r="J25" i="1"/>
  <c r="G25" i="1"/>
  <c r="J24" i="1"/>
  <c r="G24" i="1"/>
  <c r="H25" i="1" s="1"/>
  <c r="J23" i="1"/>
  <c r="G23" i="1"/>
  <c r="H24" i="1" s="1"/>
  <c r="J22" i="1"/>
  <c r="H22" i="1"/>
  <c r="G22" i="1"/>
  <c r="H23" i="1" s="1"/>
  <c r="J21" i="1"/>
  <c r="G21" i="1"/>
  <c r="J20" i="1"/>
  <c r="G20" i="1"/>
  <c r="H21" i="1" s="1"/>
  <c r="J19" i="1"/>
  <c r="G19" i="1"/>
  <c r="H20" i="1" s="1"/>
  <c r="J18" i="1"/>
  <c r="G18" i="1"/>
  <c r="J17" i="1"/>
  <c r="G17" i="1"/>
  <c r="J16" i="1"/>
  <c r="G16" i="1"/>
  <c r="H17" i="1" s="1"/>
  <c r="J15" i="1"/>
  <c r="H15" i="1"/>
  <c r="G15" i="1"/>
  <c r="J14" i="1"/>
  <c r="G14" i="1"/>
  <c r="J13" i="1"/>
  <c r="G13" i="1"/>
  <c r="H14" i="1" s="1"/>
  <c r="J12" i="1"/>
  <c r="G12" i="1"/>
  <c r="H13" i="1" s="1"/>
  <c r="J11" i="1"/>
  <c r="G11" i="1"/>
  <c r="J10" i="1"/>
  <c r="G10" i="1"/>
  <c r="H11" i="1" s="1"/>
  <c r="J9" i="1"/>
  <c r="G9" i="1"/>
  <c r="J8" i="1"/>
  <c r="G8" i="1"/>
  <c r="H9" i="1" s="1"/>
  <c r="J7" i="1"/>
  <c r="G7" i="1"/>
  <c r="H8" i="1" s="1"/>
  <c r="J6" i="1"/>
  <c r="G6" i="1"/>
  <c r="H7" i="1" s="1"/>
  <c r="N5" i="1"/>
  <c r="M5" i="1"/>
  <c r="J5" i="1"/>
  <c r="G5" i="1"/>
  <c r="H6" i="1" s="1"/>
  <c r="N4" i="1"/>
  <c r="M4" i="1"/>
  <c r="J4" i="1"/>
  <c r="G4" i="1"/>
  <c r="H5" i="1" s="1"/>
  <c r="N3" i="1"/>
  <c r="M3" i="1"/>
  <c r="J3" i="1"/>
  <c r="G3" i="1"/>
  <c r="H4" i="1" s="1"/>
  <c r="J2" i="1"/>
  <c r="G2" i="1"/>
  <c r="H5" i="13" l="1"/>
  <c r="G8" i="13" s="1"/>
  <c r="G13" i="14"/>
  <c r="H7" i="14"/>
  <c r="F8" i="14"/>
  <c r="F4" i="14"/>
  <c r="H6" i="14"/>
  <c r="G12" i="14"/>
  <c r="G14" i="15"/>
  <c r="F3" i="15"/>
  <c r="F10" i="15"/>
  <c r="F8" i="15"/>
  <c r="F6" i="15"/>
  <c r="H8" i="15"/>
  <c r="F11" i="15"/>
  <c r="H12" i="15"/>
  <c r="G17" i="15" s="1"/>
  <c r="G16" i="15"/>
  <c r="H315" i="1"/>
  <c r="H340" i="1"/>
  <c r="H92" i="1"/>
  <c r="H220" i="1"/>
  <c r="H236" i="1"/>
  <c r="H19" i="1"/>
  <c r="H35" i="1"/>
  <c r="H51" i="1"/>
  <c r="H67" i="1"/>
  <c r="H83" i="1"/>
  <c r="H99" i="1"/>
  <c r="H115" i="1"/>
  <c r="H131" i="1"/>
  <c r="H147" i="1"/>
  <c r="H163" i="1"/>
  <c r="H179" i="1"/>
  <c r="H195" i="1"/>
  <c r="H211" i="1"/>
  <c r="H227" i="1"/>
  <c r="H243" i="1"/>
  <c r="H280" i="1"/>
  <c r="H331" i="1"/>
  <c r="H307" i="1"/>
  <c r="H336" i="1"/>
  <c r="H303" i="1"/>
  <c r="H311" i="1"/>
  <c r="H319" i="1"/>
  <c r="H327" i="1"/>
  <c r="H28" i="1"/>
  <c r="H124" i="1"/>
  <c r="H140" i="1"/>
  <c r="H335" i="1"/>
  <c r="H12" i="1"/>
  <c r="H44" i="1"/>
  <c r="H204" i="1"/>
  <c r="H3" i="1"/>
  <c r="H50" i="1"/>
  <c r="H66" i="1"/>
  <c r="H130" i="1"/>
  <c r="H178" i="1"/>
  <c r="H276" i="1"/>
  <c r="H292" i="1"/>
  <c r="H323" i="1"/>
  <c r="H341" i="1"/>
  <c r="H188" i="1"/>
  <c r="H16" i="1"/>
  <c r="H32" i="1"/>
  <c r="H48" i="1"/>
  <c r="H64" i="1"/>
  <c r="H80" i="1"/>
  <c r="H96" i="1"/>
  <c r="H112" i="1"/>
  <c r="H128" i="1"/>
  <c r="H144" i="1"/>
  <c r="H160" i="1"/>
  <c r="H176" i="1"/>
  <c r="H192" i="1"/>
  <c r="H208" i="1"/>
  <c r="H224" i="1"/>
  <c r="H240" i="1"/>
  <c r="H256" i="1"/>
  <c r="H267" i="1"/>
  <c r="H299" i="1"/>
  <c r="H339" i="1"/>
  <c r="H344" i="1"/>
  <c r="F124" i="5"/>
  <c r="F74" i="5"/>
  <c r="F180" i="5"/>
  <c r="F130" i="5"/>
  <c r="F201" i="11"/>
  <c r="F251" i="11"/>
  <c r="F575" i="11"/>
  <c r="F525" i="11"/>
  <c r="F419" i="16"/>
  <c r="F515" i="16"/>
  <c r="H57" i="2"/>
  <c r="F59" i="2"/>
  <c r="H65" i="2"/>
  <c r="F67" i="2"/>
  <c r="H73" i="2"/>
  <c r="F75" i="2"/>
  <c r="H81" i="2"/>
  <c r="F83" i="2"/>
  <c r="H89" i="2"/>
  <c r="F91" i="2"/>
  <c r="H97" i="2"/>
  <c r="F99" i="2"/>
  <c r="H105" i="2"/>
  <c r="F107" i="2"/>
  <c r="H113" i="2"/>
  <c r="F115" i="2"/>
  <c r="H121" i="2"/>
  <c r="F123" i="2"/>
  <c r="H129" i="2"/>
  <c r="F131" i="2"/>
  <c r="H137" i="2"/>
  <c r="F139" i="2"/>
  <c r="H145" i="2"/>
  <c r="F147" i="2"/>
  <c r="H153" i="2"/>
  <c r="F155" i="2"/>
  <c r="H161" i="2"/>
  <c r="F163" i="2"/>
  <c r="H169" i="2"/>
  <c r="F171" i="2"/>
  <c r="H177" i="2"/>
  <c r="F179" i="2"/>
  <c r="H185" i="2"/>
  <c r="F187" i="2"/>
  <c r="H193" i="2"/>
  <c r="F195" i="2"/>
  <c r="H201" i="2"/>
  <c r="F203" i="2"/>
  <c r="H209" i="2"/>
  <c r="F211" i="2"/>
  <c r="H217" i="2"/>
  <c r="F219" i="2"/>
  <c r="H225" i="2"/>
  <c r="F227" i="2"/>
  <c r="H233" i="2"/>
  <c r="F235" i="2"/>
  <c r="H241" i="2"/>
  <c r="F243" i="2"/>
  <c r="H249" i="2"/>
  <c r="F251" i="2"/>
  <c r="H257" i="2"/>
  <c r="F259" i="2"/>
  <c r="H265" i="2"/>
  <c r="F267" i="2"/>
  <c r="H273" i="2"/>
  <c r="F275" i="2"/>
  <c r="H281" i="2"/>
  <c r="F283" i="2"/>
  <c r="H289" i="2"/>
  <c r="F291" i="2"/>
  <c r="H297" i="2"/>
  <c r="F299" i="2"/>
  <c r="H305" i="2"/>
  <c r="F307" i="2"/>
  <c r="H313" i="2"/>
  <c r="F315" i="2"/>
  <c r="H321" i="2"/>
  <c r="F323" i="2"/>
  <c r="H329" i="2"/>
  <c r="F331" i="2"/>
  <c r="H337" i="2"/>
  <c r="F339" i="2"/>
  <c r="H345" i="2"/>
  <c r="F347" i="2"/>
  <c r="H353" i="2"/>
  <c r="F355" i="2"/>
  <c r="H361" i="2"/>
  <c r="F363" i="2"/>
  <c r="E416" i="2"/>
  <c r="H57" i="3"/>
  <c r="F59" i="3"/>
  <c r="H67" i="3"/>
  <c r="F69" i="3"/>
  <c r="H77" i="3"/>
  <c r="F79" i="3"/>
  <c r="F91" i="3"/>
  <c r="H99" i="3"/>
  <c r="F101" i="3"/>
  <c r="H109" i="3"/>
  <c r="F111" i="3"/>
  <c r="F123" i="3"/>
  <c r="H131" i="3"/>
  <c r="F133" i="3"/>
  <c r="H141" i="3"/>
  <c r="F143" i="3"/>
  <c r="F155" i="3"/>
  <c r="F170" i="3"/>
  <c r="H173" i="3"/>
  <c r="F175" i="3"/>
  <c r="F187" i="3"/>
  <c r="H205" i="3"/>
  <c r="F207" i="3"/>
  <c r="F214" i="3"/>
  <c r="F231" i="3"/>
  <c r="F242" i="3"/>
  <c r="F246" i="3"/>
  <c r="F263" i="3"/>
  <c r="F278" i="3"/>
  <c r="H287" i="3"/>
  <c r="F289" i="3"/>
  <c r="F295" i="3"/>
  <c r="H310" i="3"/>
  <c r="H326" i="3"/>
  <c r="F143" i="4"/>
  <c r="H151" i="4"/>
  <c r="F175" i="4"/>
  <c r="F197" i="4"/>
  <c r="F213" i="4"/>
  <c r="F229" i="4"/>
  <c r="H106" i="5"/>
  <c r="H56" i="5"/>
  <c r="H69" i="5"/>
  <c r="F96" i="5"/>
  <c r="H482" i="5"/>
  <c r="F194" i="6"/>
  <c r="F78" i="9"/>
  <c r="H207" i="9"/>
  <c r="H257" i="9"/>
  <c r="H342" i="1"/>
  <c r="F276" i="5"/>
  <c r="F226" i="5"/>
  <c r="F356" i="5"/>
  <c r="F306" i="5"/>
  <c r="F354" i="6"/>
  <c r="F705" i="10"/>
  <c r="F655" i="10"/>
  <c r="F243" i="16"/>
  <c r="F259" i="16"/>
  <c r="F307" i="16"/>
  <c r="F371" i="16"/>
  <c r="H288" i="1"/>
  <c r="G416" i="2"/>
  <c r="H72" i="3"/>
  <c r="H89" i="3"/>
  <c r="H104" i="3"/>
  <c r="H121" i="3"/>
  <c r="H136" i="3"/>
  <c r="H153" i="3"/>
  <c r="H168" i="3"/>
  <c r="F172" i="3"/>
  <c r="H180" i="3"/>
  <c r="F182" i="3"/>
  <c r="H185" i="3"/>
  <c r="F204" i="3"/>
  <c r="H212" i="3"/>
  <c r="F216" i="3"/>
  <c r="H225" i="3"/>
  <c r="H229" i="3"/>
  <c r="F235" i="3"/>
  <c r="H242" i="3"/>
  <c r="H244" i="3"/>
  <c r="F248" i="3"/>
  <c r="F252" i="3"/>
  <c r="H257" i="3"/>
  <c r="H261" i="3"/>
  <c r="H274" i="3"/>
  <c r="H293" i="3"/>
  <c r="H314" i="3"/>
  <c r="H322" i="3"/>
  <c r="H330" i="3"/>
  <c r="H52" i="4"/>
  <c r="H60" i="4"/>
  <c r="H68" i="4"/>
  <c r="H76" i="4"/>
  <c r="H84" i="4"/>
  <c r="H92" i="4"/>
  <c r="H100" i="4"/>
  <c r="H108" i="4"/>
  <c r="H116" i="4"/>
  <c r="H124" i="4"/>
  <c r="H132" i="4"/>
  <c r="F141" i="4"/>
  <c r="F145" i="4"/>
  <c r="H147" i="4"/>
  <c r="F158" i="4"/>
  <c r="H164" i="4"/>
  <c r="F173" i="4"/>
  <c r="H179" i="4"/>
  <c r="F140" i="5"/>
  <c r="F90" i="5"/>
  <c r="H146" i="5"/>
  <c r="H96" i="5"/>
  <c r="H111" i="6"/>
  <c r="H61" i="6"/>
  <c r="F125" i="6"/>
  <c r="F75" i="6"/>
  <c r="F115" i="6"/>
  <c r="F226" i="6"/>
  <c r="F212" i="5"/>
  <c r="F162" i="5"/>
  <c r="F228" i="5"/>
  <c r="F178" i="5"/>
  <c r="F324" i="5"/>
  <c r="F274" i="5"/>
  <c r="F372" i="5"/>
  <c r="F322" i="5"/>
  <c r="F420" i="5"/>
  <c r="F370" i="5"/>
  <c r="F447" i="11"/>
  <c r="F397" i="11"/>
  <c r="F275" i="16"/>
  <c r="F451" i="16"/>
  <c r="F483" i="16"/>
  <c r="F499" i="16"/>
  <c r="H37" i="1"/>
  <c r="H285" i="1"/>
  <c r="H293" i="1"/>
  <c r="E417" i="2"/>
  <c r="F83" i="3"/>
  <c r="H111" i="3"/>
  <c r="F113" i="3"/>
  <c r="H133" i="3"/>
  <c r="F135" i="3"/>
  <c r="H138" i="3"/>
  <c r="H143" i="3"/>
  <c r="F145" i="3"/>
  <c r="F157" i="3"/>
  <c r="H165" i="3"/>
  <c r="F167" i="3"/>
  <c r="H170" i="3"/>
  <c r="H175" i="3"/>
  <c r="F177" i="3"/>
  <c r="H197" i="3"/>
  <c r="F199" i="3"/>
  <c r="H202" i="3"/>
  <c r="H207" i="3"/>
  <c r="F209" i="3"/>
  <c r="H214" i="3"/>
  <c r="F237" i="3"/>
  <c r="H246" i="3"/>
  <c r="H278" i="3"/>
  <c r="F309" i="3"/>
  <c r="F311" i="3"/>
  <c r="F325" i="3"/>
  <c r="F327" i="3"/>
  <c r="E336" i="3"/>
  <c r="F333" i="3"/>
  <c r="E337" i="3" s="1"/>
  <c r="E335" i="3"/>
  <c r="F135" i="4"/>
  <c r="H143" i="4"/>
  <c r="F167" i="4"/>
  <c r="H175" i="4"/>
  <c r="H238" i="4"/>
  <c r="H188" i="4"/>
  <c r="F116" i="5"/>
  <c r="F66" i="5"/>
  <c r="H122" i="5"/>
  <c r="H72" i="5"/>
  <c r="H85" i="5"/>
  <c r="H162" i="5"/>
  <c r="H112" i="5"/>
  <c r="H178" i="5"/>
  <c r="H128" i="5"/>
  <c r="H194" i="5"/>
  <c r="H144" i="5"/>
  <c r="H210" i="5"/>
  <c r="H160" i="5"/>
  <c r="H226" i="5"/>
  <c r="H176" i="5"/>
  <c r="H242" i="5"/>
  <c r="H192" i="5"/>
  <c r="H258" i="5"/>
  <c r="H208" i="5"/>
  <c r="H274" i="5"/>
  <c r="H224" i="5"/>
  <c r="H290" i="5"/>
  <c r="H240" i="5"/>
  <c r="H306" i="5"/>
  <c r="H256" i="5"/>
  <c r="H322" i="5"/>
  <c r="H272" i="5"/>
  <c r="H338" i="5"/>
  <c r="H288" i="5"/>
  <c r="H354" i="5"/>
  <c r="H304" i="5"/>
  <c r="H370" i="5"/>
  <c r="H320" i="5"/>
  <c r="H386" i="5"/>
  <c r="H336" i="5"/>
  <c r="H402" i="5"/>
  <c r="H352" i="5"/>
  <c r="H418" i="5"/>
  <c r="H368" i="5"/>
  <c r="H434" i="5"/>
  <c r="H384" i="5"/>
  <c r="H450" i="5"/>
  <c r="H400" i="5"/>
  <c r="H466" i="5"/>
  <c r="H416" i="5"/>
  <c r="F476" i="5"/>
  <c r="H167" i="6"/>
  <c r="H117" i="6"/>
  <c r="F258" i="6"/>
  <c r="F322" i="6"/>
  <c r="F308" i="5"/>
  <c r="F258" i="5"/>
  <c r="F159" i="11"/>
  <c r="F109" i="11"/>
  <c r="H453" i="11"/>
  <c r="H403" i="11"/>
  <c r="F163" i="16"/>
  <c r="F291" i="16"/>
  <c r="F467" i="16"/>
  <c r="F531" i="16"/>
  <c r="H34" i="1"/>
  <c r="H42" i="1"/>
  <c r="H82" i="1"/>
  <c r="H114" i="1"/>
  <c r="H154" i="1"/>
  <c r="H162" i="1"/>
  <c r="H186" i="1"/>
  <c r="H194" i="1"/>
  <c r="H202" i="1"/>
  <c r="H210" i="1"/>
  <c r="H218" i="1"/>
  <c r="H226" i="1"/>
  <c r="H234" i="1"/>
  <c r="H242" i="1"/>
  <c r="H250" i="1"/>
  <c r="H258" i="1"/>
  <c r="H266" i="1"/>
  <c r="H274" i="1"/>
  <c r="H282" i="1"/>
  <c r="H290" i="1"/>
  <c r="G417" i="2"/>
  <c r="H118" i="3"/>
  <c r="F120" i="3"/>
  <c r="F142" i="3"/>
  <c r="H150" i="3"/>
  <c r="F152" i="3"/>
  <c r="F174" i="3"/>
  <c r="H182" i="3"/>
  <c r="F184" i="3"/>
  <c r="F206" i="3"/>
  <c r="H233" i="3"/>
  <c r="H267" i="3"/>
  <c r="H282" i="3"/>
  <c r="H299" i="3"/>
  <c r="H301" i="3"/>
  <c r="H317" i="3"/>
  <c r="H325" i="3"/>
  <c r="H333" i="3"/>
  <c r="G337" i="3" s="1"/>
  <c r="F53" i="4"/>
  <c r="F61" i="4"/>
  <c r="F69" i="4"/>
  <c r="F77" i="4"/>
  <c r="F85" i="4"/>
  <c r="F93" i="4"/>
  <c r="F101" i="4"/>
  <c r="F103" i="4"/>
  <c r="F109" i="4"/>
  <c r="F111" i="4"/>
  <c r="F117" i="4"/>
  <c r="F119" i="4"/>
  <c r="F125" i="4"/>
  <c r="F127" i="4"/>
  <c r="F133" i="4"/>
  <c r="F137" i="4"/>
  <c r="H139" i="4"/>
  <c r="F165" i="4"/>
  <c r="F169" i="4"/>
  <c r="H171" i="4"/>
  <c r="H195" i="4"/>
  <c r="F248" i="4"/>
  <c r="F198" i="4"/>
  <c r="H211" i="4"/>
  <c r="H227" i="4"/>
  <c r="H61" i="5"/>
  <c r="F156" i="5"/>
  <c r="F106" i="5"/>
  <c r="F172" i="5"/>
  <c r="F122" i="5"/>
  <c r="F188" i="5"/>
  <c r="F138" i="5"/>
  <c r="F204" i="5"/>
  <c r="F154" i="5"/>
  <c r="F220" i="5"/>
  <c r="F170" i="5"/>
  <c r="F236" i="5"/>
  <c r="F186" i="5"/>
  <c r="F252" i="5"/>
  <c r="F202" i="5"/>
  <c r="F268" i="5"/>
  <c r="F218" i="5"/>
  <c r="F284" i="5"/>
  <c r="F234" i="5"/>
  <c r="F300" i="5"/>
  <c r="F250" i="5"/>
  <c r="F316" i="5"/>
  <c r="F266" i="5"/>
  <c r="F332" i="5"/>
  <c r="F282" i="5"/>
  <c r="F348" i="5"/>
  <c r="F298" i="5"/>
  <c r="F364" i="5"/>
  <c r="F314" i="5"/>
  <c r="F380" i="5"/>
  <c r="F330" i="5"/>
  <c r="F396" i="5"/>
  <c r="F346" i="5"/>
  <c r="F412" i="5"/>
  <c r="F362" i="5"/>
  <c r="F428" i="5"/>
  <c r="F378" i="5"/>
  <c r="F444" i="5"/>
  <c r="F394" i="5"/>
  <c r="F460" i="5"/>
  <c r="F410" i="5"/>
  <c r="H143" i="6"/>
  <c r="H93" i="6"/>
  <c r="F157" i="6"/>
  <c r="F290" i="6"/>
  <c r="H191" i="9"/>
  <c r="H241" i="9"/>
  <c r="G335" i="3"/>
  <c r="F196" i="5"/>
  <c r="F146" i="5"/>
  <c r="F244" i="5"/>
  <c r="F194" i="5"/>
  <c r="F260" i="5"/>
  <c r="F210" i="5"/>
  <c r="F292" i="5"/>
  <c r="F242" i="5"/>
  <c r="F468" i="5"/>
  <c r="F418" i="5"/>
  <c r="H137" i="12"/>
  <c r="H87" i="12"/>
  <c r="F570" i="12"/>
  <c r="F620" i="12"/>
  <c r="F179" i="16"/>
  <c r="F211" i="16"/>
  <c r="F227" i="16"/>
  <c r="F339" i="16"/>
  <c r="F355" i="16"/>
  <c r="F387" i="16"/>
  <c r="F403" i="16"/>
  <c r="H90" i="1"/>
  <c r="H146" i="1"/>
  <c r="H170" i="1"/>
  <c r="F75" i="3"/>
  <c r="F139" i="3"/>
  <c r="F171" i="3"/>
  <c r="F186" i="3"/>
  <c r="H189" i="3"/>
  <c r="F191" i="3"/>
  <c r="F203" i="3"/>
  <c r="H211" i="3"/>
  <c r="F215" i="3"/>
  <c r="F247" i="3"/>
  <c r="H271" i="3"/>
  <c r="F277" i="3"/>
  <c r="F279" i="3"/>
  <c r="H303" i="3"/>
  <c r="H315" i="3"/>
  <c r="H319" i="3"/>
  <c r="F321" i="3"/>
  <c r="F329" i="3"/>
  <c r="H331" i="3"/>
  <c r="F59" i="4"/>
  <c r="F67" i="4"/>
  <c r="F75" i="4"/>
  <c r="F83" i="4"/>
  <c r="F91" i="4"/>
  <c r="F99" i="4"/>
  <c r="H135" i="4"/>
  <c r="F159" i="4"/>
  <c r="H167" i="4"/>
  <c r="F189" i="4"/>
  <c r="F205" i="4"/>
  <c r="F221" i="4"/>
  <c r="F132" i="5"/>
  <c r="F82" i="5"/>
  <c r="H138" i="5"/>
  <c r="H88" i="5"/>
  <c r="H101" i="5"/>
  <c r="H123" i="6"/>
  <c r="H73" i="6"/>
  <c r="F164" i="5"/>
  <c r="F114" i="5"/>
  <c r="F388" i="5"/>
  <c r="F338" i="5"/>
  <c r="F452" i="5"/>
  <c r="F402" i="5"/>
  <c r="F147" i="6"/>
  <c r="F97" i="6"/>
  <c r="H18" i="1"/>
  <c r="H74" i="1"/>
  <c r="H98" i="1"/>
  <c r="H138" i="1"/>
  <c r="H60" i="1"/>
  <c r="H76" i="1"/>
  <c r="H100" i="1"/>
  <c r="H108" i="1"/>
  <c r="H116" i="1"/>
  <c r="H156" i="1"/>
  <c r="H172" i="1"/>
  <c r="H180" i="1"/>
  <c r="H228" i="1"/>
  <c r="H284" i="1"/>
  <c r="H73" i="3"/>
  <c r="H105" i="3"/>
  <c r="H137" i="3"/>
  <c r="H169" i="3"/>
  <c r="H184" i="3"/>
  <c r="F188" i="3"/>
  <c r="H201" i="3"/>
  <c r="H213" i="3"/>
  <c r="F219" i="3"/>
  <c r="H241" i="3"/>
  <c r="H245" i="3"/>
  <c r="F251" i="3"/>
  <c r="H256" i="3"/>
  <c r="H258" i="3"/>
  <c r="F268" i="3"/>
  <c r="H277" i="3"/>
  <c r="H290" i="3"/>
  <c r="E334" i="3"/>
  <c r="H99" i="4"/>
  <c r="G253" i="4"/>
  <c r="H103" i="4"/>
  <c r="F105" i="4"/>
  <c r="H107" i="4"/>
  <c r="H111" i="4"/>
  <c r="F113" i="4"/>
  <c r="H115" i="4"/>
  <c r="H119" i="4"/>
  <c r="F121" i="4"/>
  <c r="H123" i="4"/>
  <c r="H127" i="4"/>
  <c r="F129" i="4"/>
  <c r="H131" i="4"/>
  <c r="F142" i="4"/>
  <c r="H148" i="4"/>
  <c r="F157" i="4"/>
  <c r="F161" i="4"/>
  <c r="H163" i="4"/>
  <c r="F174" i="4"/>
  <c r="H180" i="4"/>
  <c r="F108" i="5"/>
  <c r="F58" i="5"/>
  <c r="H114" i="5"/>
  <c r="H64" i="5"/>
  <c r="H77" i="5"/>
  <c r="H474" i="5"/>
  <c r="F130" i="6"/>
  <c r="F162" i="6"/>
  <c r="H175" i="9"/>
  <c r="H225" i="9"/>
  <c r="F240" i="4"/>
  <c r="F190" i="4"/>
  <c r="H130" i="5"/>
  <c r="H80" i="5"/>
  <c r="F340" i="5"/>
  <c r="F290" i="5"/>
  <c r="F404" i="5"/>
  <c r="F354" i="5"/>
  <c r="F436" i="5"/>
  <c r="F386" i="5"/>
  <c r="F195" i="16"/>
  <c r="F323" i="16"/>
  <c r="F435" i="16"/>
  <c r="F67" i="3"/>
  <c r="F99" i="3"/>
  <c r="F131" i="3"/>
  <c r="H139" i="3"/>
  <c r="F141" i="3"/>
  <c r="F163" i="3"/>
  <c r="H171" i="3"/>
  <c r="F173" i="3"/>
  <c r="F195" i="3"/>
  <c r="F205" i="3"/>
  <c r="F221" i="3"/>
  <c r="F253" i="3"/>
  <c r="F281" i="3"/>
  <c r="F324" i="3"/>
  <c r="G334" i="3"/>
  <c r="F151" i="4"/>
  <c r="H159" i="4"/>
  <c r="H246" i="4"/>
  <c r="H196" i="4"/>
  <c r="H53" i="5"/>
  <c r="F80" i="5"/>
  <c r="F148" i="5"/>
  <c r="F98" i="5"/>
  <c r="H154" i="5"/>
  <c r="H104" i="5"/>
  <c r="H170" i="5"/>
  <c r="H120" i="5"/>
  <c r="H186" i="5"/>
  <c r="H136" i="5"/>
  <c r="H202" i="5"/>
  <c r="H152" i="5"/>
  <c r="H218" i="5"/>
  <c r="H168" i="5"/>
  <c r="H234" i="5"/>
  <c r="H184" i="5"/>
  <c r="H250" i="5"/>
  <c r="H200" i="5"/>
  <c r="H266" i="5"/>
  <c r="H216" i="5"/>
  <c r="H282" i="5"/>
  <c r="H232" i="5"/>
  <c r="H298" i="5"/>
  <c r="H248" i="5"/>
  <c r="H314" i="5"/>
  <c r="H264" i="5"/>
  <c r="H330" i="5"/>
  <c r="H280" i="5"/>
  <c r="H346" i="5"/>
  <c r="H296" i="5"/>
  <c r="H362" i="5"/>
  <c r="H312" i="5"/>
  <c r="H378" i="5"/>
  <c r="H328" i="5"/>
  <c r="H394" i="5"/>
  <c r="H344" i="5"/>
  <c r="H410" i="5"/>
  <c r="H360" i="5"/>
  <c r="H426" i="5"/>
  <c r="H376" i="5"/>
  <c r="H442" i="5"/>
  <c r="H392" i="5"/>
  <c r="H458" i="5"/>
  <c r="H408" i="5"/>
  <c r="F484" i="5"/>
  <c r="H155" i="6"/>
  <c r="H105" i="6"/>
  <c r="F178" i="6"/>
  <c r="H143" i="7"/>
  <c r="H145" i="7"/>
  <c r="H153" i="7"/>
  <c r="H161" i="7"/>
  <c r="H169" i="7"/>
  <c r="H177" i="7"/>
  <c r="H185" i="7"/>
  <c r="H193" i="7"/>
  <c r="H201" i="7"/>
  <c r="H209" i="7"/>
  <c r="H217" i="7"/>
  <c r="H225" i="7"/>
  <c r="H233" i="7"/>
  <c r="H241" i="7"/>
  <c r="H249" i="7"/>
  <c r="H257" i="7"/>
  <c r="F481" i="5"/>
  <c r="F137" i="6"/>
  <c r="F320" i="6"/>
  <c r="F352" i="6"/>
  <c r="F81" i="7"/>
  <c r="H91" i="7"/>
  <c r="E345" i="7"/>
  <c r="E344" i="7"/>
  <c r="H261" i="8"/>
  <c r="H277" i="8"/>
  <c r="H293" i="8"/>
  <c r="H309" i="8"/>
  <c r="H325" i="8"/>
  <c r="H341" i="8"/>
  <c r="H357" i="8"/>
  <c r="H373" i="8"/>
  <c r="H389" i="8"/>
  <c r="H405" i="8"/>
  <c r="H421" i="8"/>
  <c r="H437" i="8"/>
  <c r="H453" i="8"/>
  <c r="H469" i="8"/>
  <c r="H485" i="8"/>
  <c r="F54" i="9"/>
  <c r="H78" i="9"/>
  <c r="H148" i="9"/>
  <c r="H164" i="9"/>
  <c r="H180" i="9"/>
  <c r="F235" i="9"/>
  <c r="F185" i="9"/>
  <c r="H196" i="9"/>
  <c r="F251" i="9"/>
  <c r="F201" i="9"/>
  <c r="H212" i="9"/>
  <c r="F267" i="9"/>
  <c r="F217" i="9"/>
  <c r="F105" i="11"/>
  <c r="F155" i="11"/>
  <c r="H197" i="11"/>
  <c r="H147" i="11"/>
  <c r="F233" i="11"/>
  <c r="F283" i="11"/>
  <c r="F319" i="11"/>
  <c r="F269" i="11"/>
  <c r="F251" i="4"/>
  <c r="E254" i="4" s="1"/>
  <c r="H479" i="5"/>
  <c r="F55" i="6"/>
  <c r="H63" i="6"/>
  <c r="F72" i="6"/>
  <c r="H95" i="6"/>
  <c r="F104" i="6"/>
  <c r="F116" i="6"/>
  <c r="F123" i="6"/>
  <c r="F132" i="6"/>
  <c r="F148" i="6"/>
  <c r="F150" i="6"/>
  <c r="F152" i="6"/>
  <c r="H157" i="6"/>
  <c r="F165" i="6"/>
  <c r="F167" i="6"/>
  <c r="F180" i="6"/>
  <c r="F182" i="6"/>
  <c r="F184" i="6"/>
  <c r="H189" i="6"/>
  <c r="H191" i="6"/>
  <c r="F199" i="6"/>
  <c r="F212" i="6"/>
  <c r="F214" i="6"/>
  <c r="F216" i="6"/>
  <c r="H221" i="6"/>
  <c r="H223" i="6"/>
  <c r="F231" i="6"/>
  <c r="F244" i="6"/>
  <c r="F246" i="6"/>
  <c r="F248" i="6"/>
  <c r="H253" i="6"/>
  <c r="H255" i="6"/>
  <c r="F263" i="6"/>
  <c r="F276" i="6"/>
  <c r="F278" i="6"/>
  <c r="F280" i="6"/>
  <c r="H285" i="6"/>
  <c r="H287" i="6"/>
  <c r="F295" i="6"/>
  <c r="F308" i="6"/>
  <c r="F310" i="6"/>
  <c r="F316" i="6"/>
  <c r="F318" i="6"/>
  <c r="F324" i="6"/>
  <c r="F326" i="6"/>
  <c r="F332" i="6"/>
  <c r="F334" i="6"/>
  <c r="F340" i="6"/>
  <c r="F342" i="6"/>
  <c r="F348" i="6"/>
  <c r="F350" i="6"/>
  <c r="F356" i="6"/>
  <c r="F358" i="6"/>
  <c r="F364" i="6"/>
  <c r="F366" i="6"/>
  <c r="F372" i="6"/>
  <c r="F374" i="6"/>
  <c r="F380" i="6"/>
  <c r="F382" i="6"/>
  <c r="F388" i="6"/>
  <c r="F390" i="6"/>
  <c r="F396" i="6"/>
  <c r="F398" i="6"/>
  <c r="F404" i="6"/>
  <c r="F406" i="6"/>
  <c r="F412" i="6"/>
  <c r="F414" i="6"/>
  <c r="F420" i="6"/>
  <c r="F422" i="6"/>
  <c r="F428" i="6"/>
  <c r="F430" i="6"/>
  <c r="F436" i="6"/>
  <c r="F438" i="6"/>
  <c r="F444" i="6"/>
  <c r="F446" i="6"/>
  <c r="F452" i="6"/>
  <c r="F454" i="6"/>
  <c r="F460" i="6"/>
  <c r="F462" i="6"/>
  <c r="F468" i="6"/>
  <c r="F470" i="6"/>
  <c r="F476" i="6"/>
  <c r="F478" i="6"/>
  <c r="F484" i="6"/>
  <c r="F73" i="7"/>
  <c r="F75" i="7"/>
  <c r="H83" i="7"/>
  <c r="F102" i="7"/>
  <c r="F110" i="7"/>
  <c r="F118" i="7"/>
  <c r="F126" i="7"/>
  <c r="F134" i="7"/>
  <c r="F142" i="7"/>
  <c r="F150" i="7"/>
  <c r="F158" i="7"/>
  <c r="F166" i="7"/>
  <c r="F174" i="7"/>
  <c r="F182" i="7"/>
  <c r="F190" i="7"/>
  <c r="F198" i="7"/>
  <c r="F206" i="7"/>
  <c r="H281" i="7"/>
  <c r="F294" i="7"/>
  <c r="H300" i="7"/>
  <c r="H313" i="7"/>
  <c r="F326" i="7"/>
  <c r="H332" i="7"/>
  <c r="F343" i="7"/>
  <c r="E347" i="7" s="1"/>
  <c r="F83" i="8"/>
  <c r="H119" i="8"/>
  <c r="H151" i="8"/>
  <c r="H183" i="8"/>
  <c r="F209" i="8"/>
  <c r="F225" i="8"/>
  <c r="F241" i="8"/>
  <c r="H442" i="8"/>
  <c r="H458" i="8"/>
  <c r="H474" i="8"/>
  <c r="H54" i="9"/>
  <c r="F81" i="9"/>
  <c r="F94" i="9"/>
  <c r="H185" i="9"/>
  <c r="H201" i="9"/>
  <c r="H217" i="9"/>
  <c r="F473" i="5"/>
  <c r="H481" i="5"/>
  <c r="F483" i="5"/>
  <c r="G488" i="5"/>
  <c r="H130" i="6"/>
  <c r="H137" i="6"/>
  <c r="H150" i="6"/>
  <c r="H178" i="6"/>
  <c r="H180" i="6"/>
  <c r="H182" i="6"/>
  <c r="F297" i="6"/>
  <c r="H316" i="6"/>
  <c r="H318" i="6"/>
  <c r="H320" i="6"/>
  <c r="H322" i="6"/>
  <c r="H324" i="6"/>
  <c r="H326" i="6"/>
  <c r="H328" i="6"/>
  <c r="H330" i="6"/>
  <c r="H332" i="6"/>
  <c r="H334" i="6"/>
  <c r="H338" i="6"/>
  <c r="H348" i="6"/>
  <c r="H350" i="6"/>
  <c r="H352" i="6"/>
  <c r="H354" i="6"/>
  <c r="H356" i="6"/>
  <c r="H360" i="6"/>
  <c r="H364" i="6"/>
  <c r="H368" i="6"/>
  <c r="H372" i="6"/>
  <c r="H376" i="6"/>
  <c r="H380" i="6"/>
  <c r="H384" i="6"/>
  <c r="H388" i="6"/>
  <c r="H392" i="6"/>
  <c r="H396" i="6"/>
  <c r="H400" i="6"/>
  <c r="H404" i="6"/>
  <c r="H408" i="6"/>
  <c r="H412" i="6"/>
  <c r="H416" i="6"/>
  <c r="H420" i="6"/>
  <c r="H424" i="6"/>
  <c r="H428" i="6"/>
  <c r="H432" i="6"/>
  <c r="H436" i="6"/>
  <c r="H440" i="6"/>
  <c r="H444" i="6"/>
  <c r="H448" i="6"/>
  <c r="H452" i="6"/>
  <c r="H456" i="6"/>
  <c r="H460" i="6"/>
  <c r="H464" i="6"/>
  <c r="H468" i="6"/>
  <c r="H472" i="6"/>
  <c r="H476" i="6"/>
  <c r="H480" i="6"/>
  <c r="H484" i="6"/>
  <c r="F65" i="7"/>
  <c r="H75" i="7"/>
  <c r="G344" i="7"/>
  <c r="H343" i="7"/>
  <c r="G347" i="7" s="1"/>
  <c r="H53" i="8"/>
  <c r="H85" i="8"/>
  <c r="F111" i="8"/>
  <c r="F113" i="8"/>
  <c r="H117" i="8"/>
  <c r="F143" i="8"/>
  <c r="F145" i="8"/>
  <c r="H149" i="8"/>
  <c r="F175" i="8"/>
  <c r="F177" i="8"/>
  <c r="H181" i="8"/>
  <c r="F207" i="8"/>
  <c r="F223" i="8"/>
  <c r="F239" i="8"/>
  <c r="F255" i="8"/>
  <c r="F271" i="8"/>
  <c r="F287" i="8"/>
  <c r="F303" i="8"/>
  <c r="F319" i="8"/>
  <c r="F335" i="8"/>
  <c r="F351" i="8"/>
  <c r="F367" i="8"/>
  <c r="F383" i="8"/>
  <c r="F399" i="8"/>
  <c r="F415" i="8"/>
  <c r="F431" i="8"/>
  <c r="F447" i="8"/>
  <c r="F463" i="8"/>
  <c r="F479" i="8"/>
  <c r="F57" i="9"/>
  <c r="F70" i="9"/>
  <c r="H94" i="9"/>
  <c r="F110" i="9"/>
  <c r="F126" i="9"/>
  <c r="F142" i="9"/>
  <c r="F158" i="9"/>
  <c r="F174" i="9"/>
  <c r="F190" i="9"/>
  <c r="F206" i="9"/>
  <c r="H249" i="9"/>
  <c r="H251" i="4"/>
  <c r="G254" i="4" s="1"/>
  <c r="H423" i="5"/>
  <c r="F425" i="5"/>
  <c r="H486" i="5"/>
  <c r="G490" i="5" s="1"/>
  <c r="F64" i="6"/>
  <c r="F79" i="6"/>
  <c r="F96" i="6"/>
  <c r="F120" i="6"/>
  <c r="F127" i="6"/>
  <c r="F136" i="6"/>
  <c r="F156" i="6"/>
  <c r="F158" i="6"/>
  <c r="F188" i="6"/>
  <c r="F222" i="6"/>
  <c r="F224" i="6"/>
  <c r="F254" i="6"/>
  <c r="F256" i="6"/>
  <c r="H261" i="6"/>
  <c r="F271" i="6"/>
  <c r="F286" i="6"/>
  <c r="F288" i="6"/>
  <c r="H293" i="6"/>
  <c r="F303" i="6"/>
  <c r="F57" i="7"/>
  <c r="H67" i="7"/>
  <c r="H108" i="7"/>
  <c r="H116" i="7"/>
  <c r="H140" i="7"/>
  <c r="H148" i="7"/>
  <c r="H156" i="7"/>
  <c r="H164" i="7"/>
  <c r="H172" i="7"/>
  <c r="H180" i="7"/>
  <c r="H188" i="7"/>
  <c r="H196" i="7"/>
  <c r="H204" i="7"/>
  <c r="H273" i="7"/>
  <c r="H305" i="7"/>
  <c r="F318" i="7"/>
  <c r="H324" i="7"/>
  <c r="H337" i="7"/>
  <c r="F75" i="8"/>
  <c r="H111" i="8"/>
  <c r="H143" i="8"/>
  <c r="H175" i="8"/>
  <c r="H207" i="8"/>
  <c r="H223" i="8"/>
  <c r="H239" i="8"/>
  <c r="F452" i="8"/>
  <c r="F468" i="8"/>
  <c r="F484" i="8"/>
  <c r="H70" i="9"/>
  <c r="F97" i="9"/>
  <c r="H483" i="5"/>
  <c r="F485" i="5"/>
  <c r="H62" i="6"/>
  <c r="H94" i="6"/>
  <c r="H118" i="6"/>
  <c r="H125" i="6"/>
  <c r="H134" i="6"/>
  <c r="H154" i="6"/>
  <c r="H156" i="6"/>
  <c r="H186" i="6"/>
  <c r="H220" i="6"/>
  <c r="H222" i="6"/>
  <c r="H252" i="6"/>
  <c r="H254" i="6"/>
  <c r="H284" i="6"/>
  <c r="H286" i="6"/>
  <c r="H59" i="7"/>
  <c r="F329" i="7"/>
  <c r="F331" i="7"/>
  <c r="H335" i="7"/>
  <c r="G345" i="7"/>
  <c r="H77" i="8"/>
  <c r="F103" i="8"/>
  <c r="F105" i="8"/>
  <c r="H109" i="8"/>
  <c r="F135" i="8"/>
  <c r="F137" i="8"/>
  <c r="H141" i="8"/>
  <c r="F167" i="8"/>
  <c r="F169" i="8"/>
  <c r="H173" i="8"/>
  <c r="F199" i="8"/>
  <c r="F201" i="8"/>
  <c r="H205" i="8"/>
  <c r="H221" i="8"/>
  <c r="H237" i="8"/>
  <c r="H253" i="8"/>
  <c r="H269" i="8"/>
  <c r="H285" i="8"/>
  <c r="H301" i="8"/>
  <c r="H317" i="8"/>
  <c r="H333" i="8"/>
  <c r="H349" i="8"/>
  <c r="H365" i="8"/>
  <c r="H381" i="8"/>
  <c r="H397" i="8"/>
  <c r="H413" i="8"/>
  <c r="H429" i="8"/>
  <c r="H445" i="8"/>
  <c r="H461" i="8"/>
  <c r="H477" i="8"/>
  <c r="F73" i="9"/>
  <c r="F86" i="9"/>
  <c r="H124" i="9"/>
  <c r="H156" i="9"/>
  <c r="H172" i="9"/>
  <c r="F227" i="9"/>
  <c r="F177" i="9"/>
  <c r="H188" i="9"/>
  <c r="F243" i="9"/>
  <c r="F193" i="9"/>
  <c r="H204" i="9"/>
  <c r="F259" i="9"/>
  <c r="F209" i="9"/>
  <c r="H220" i="9"/>
  <c r="H425" i="5"/>
  <c r="F427" i="5"/>
  <c r="F56" i="6"/>
  <c r="H79" i="6"/>
  <c r="F88" i="6"/>
  <c r="F103" i="6"/>
  <c r="F124" i="6"/>
  <c r="F131" i="6"/>
  <c r="F140" i="6"/>
  <c r="F164" i="6"/>
  <c r="F168" i="6"/>
  <c r="F196" i="6"/>
  <c r="F228" i="6"/>
  <c r="F260" i="6"/>
  <c r="H269" i="6"/>
  <c r="F279" i="6"/>
  <c r="F292" i="6"/>
  <c r="H301" i="6"/>
  <c r="F311" i="6"/>
  <c r="F319" i="6"/>
  <c r="F327" i="6"/>
  <c r="F335" i="6"/>
  <c r="F343" i="6"/>
  <c r="F351" i="6"/>
  <c r="F359" i="6"/>
  <c r="F367" i="6"/>
  <c r="F375" i="6"/>
  <c r="F383" i="6"/>
  <c r="F391" i="6"/>
  <c r="F399" i="6"/>
  <c r="F407" i="6"/>
  <c r="F415" i="6"/>
  <c r="F423" i="6"/>
  <c r="F431" i="6"/>
  <c r="H265" i="7"/>
  <c r="H297" i="7"/>
  <c r="H329" i="7"/>
  <c r="E346" i="7"/>
  <c r="F67" i="8"/>
  <c r="F99" i="8"/>
  <c r="H103" i="8"/>
  <c r="H135" i="8"/>
  <c r="H167" i="8"/>
  <c r="H199" i="8"/>
  <c r="F217" i="8"/>
  <c r="F233" i="8"/>
  <c r="F249" i="8"/>
  <c r="H450" i="8"/>
  <c r="H466" i="8"/>
  <c r="H482" i="8"/>
  <c r="F62" i="9"/>
  <c r="H86" i="9"/>
  <c r="H177" i="9"/>
  <c r="H193" i="9"/>
  <c r="H209" i="9"/>
  <c r="G487" i="5"/>
  <c r="H54" i="6"/>
  <c r="H86" i="6"/>
  <c r="H122" i="6"/>
  <c r="H138" i="6"/>
  <c r="H162" i="6"/>
  <c r="H164" i="6"/>
  <c r="H166" i="6"/>
  <c r="H194" i="6"/>
  <c r="H196" i="6"/>
  <c r="H198" i="6"/>
  <c r="H226" i="6"/>
  <c r="H228" i="6"/>
  <c r="H230" i="6"/>
  <c r="H258" i="6"/>
  <c r="H260" i="6"/>
  <c r="H262" i="6"/>
  <c r="H290" i="6"/>
  <c r="H292" i="6"/>
  <c r="H294" i="6"/>
  <c r="G490" i="6"/>
  <c r="F97" i="7"/>
  <c r="F99" i="7"/>
  <c r="F105" i="7"/>
  <c r="F107" i="7"/>
  <c r="F115" i="7"/>
  <c r="F121" i="7"/>
  <c r="F129" i="7"/>
  <c r="F131" i="7"/>
  <c r="F137" i="7"/>
  <c r="F139" i="7"/>
  <c r="F145" i="7"/>
  <c r="F147" i="7"/>
  <c r="F153" i="7"/>
  <c r="F155" i="7"/>
  <c r="F161" i="7"/>
  <c r="F163" i="7"/>
  <c r="F169" i="7"/>
  <c r="F171" i="7"/>
  <c r="F177" i="7"/>
  <c r="F179" i="7"/>
  <c r="F185" i="7"/>
  <c r="F187" i="7"/>
  <c r="F193" i="7"/>
  <c r="F195" i="7"/>
  <c r="F201" i="7"/>
  <c r="F203" i="7"/>
  <c r="F209" i="7"/>
  <c r="F211" i="7"/>
  <c r="F217" i="7"/>
  <c r="F219" i="7"/>
  <c r="F225" i="7"/>
  <c r="F227" i="7"/>
  <c r="F233" i="7"/>
  <c r="F235" i="7"/>
  <c r="F241" i="7"/>
  <c r="F243" i="7"/>
  <c r="F249" i="7"/>
  <c r="F251" i="7"/>
  <c r="F257" i="7"/>
  <c r="F259" i="7"/>
  <c r="H263" i="7"/>
  <c r="F289" i="7"/>
  <c r="F291" i="7"/>
  <c r="H295" i="7"/>
  <c r="F321" i="7"/>
  <c r="F323" i="7"/>
  <c r="H327" i="7"/>
  <c r="G346" i="7"/>
  <c r="H69" i="8"/>
  <c r="H101" i="8"/>
  <c r="F127" i="8"/>
  <c r="F129" i="8"/>
  <c r="H133" i="8"/>
  <c r="F159" i="8"/>
  <c r="F161" i="8"/>
  <c r="H165" i="8"/>
  <c r="F191" i="8"/>
  <c r="F193" i="8"/>
  <c r="H197" i="8"/>
  <c r="F215" i="8"/>
  <c r="F231" i="8"/>
  <c r="F247" i="8"/>
  <c r="F263" i="8"/>
  <c r="F279" i="8"/>
  <c r="F295" i="8"/>
  <c r="F311" i="8"/>
  <c r="F327" i="8"/>
  <c r="F343" i="8"/>
  <c r="F359" i="8"/>
  <c r="F375" i="8"/>
  <c r="F391" i="8"/>
  <c r="F407" i="8"/>
  <c r="F423" i="8"/>
  <c r="F439" i="8"/>
  <c r="F455" i="8"/>
  <c r="F471" i="8"/>
  <c r="H62" i="9"/>
  <c r="F89" i="9"/>
  <c r="F102" i="9"/>
  <c r="F118" i="9"/>
  <c r="F134" i="9"/>
  <c r="F150" i="9"/>
  <c r="F166" i="9"/>
  <c r="F182" i="9"/>
  <c r="F198" i="9"/>
  <c r="F214" i="9"/>
  <c r="H233" i="9"/>
  <c r="H265" i="9"/>
  <c r="F222" i="9"/>
  <c r="F224" i="9"/>
  <c r="F230" i="9"/>
  <c r="F232" i="9"/>
  <c r="F238" i="9"/>
  <c r="F240" i="9"/>
  <c r="F246" i="9"/>
  <c r="F248" i="9"/>
  <c r="F254" i="9"/>
  <c r="F256" i="9"/>
  <c r="F262" i="9"/>
  <c r="F264" i="9"/>
  <c r="F270" i="9"/>
  <c r="F272" i="9"/>
  <c r="F274" i="9"/>
  <c r="F276" i="9"/>
  <c r="F278" i="9"/>
  <c r="F280" i="9"/>
  <c r="F282" i="9"/>
  <c r="F284" i="9"/>
  <c r="F286" i="9"/>
  <c r="F288" i="9"/>
  <c r="F290" i="9"/>
  <c r="F292" i="9"/>
  <c r="F294" i="9"/>
  <c r="F296" i="9"/>
  <c r="F298" i="9"/>
  <c r="F300" i="9"/>
  <c r="F302" i="9"/>
  <c r="F304" i="9"/>
  <c r="F306" i="9"/>
  <c r="F308" i="9"/>
  <c r="F310" i="9"/>
  <c r="F312" i="9"/>
  <c r="F314" i="9"/>
  <c r="F316" i="9"/>
  <c r="F318" i="9"/>
  <c r="F320" i="9"/>
  <c r="F322" i="9"/>
  <c r="F324" i="9"/>
  <c r="F326" i="9"/>
  <c r="F328" i="9"/>
  <c r="F330" i="9"/>
  <c r="F332" i="9"/>
  <c r="F334" i="9"/>
  <c r="F336" i="9"/>
  <c r="F338" i="9"/>
  <c r="F340" i="9"/>
  <c r="F342" i="9"/>
  <c r="F344" i="9"/>
  <c r="F346" i="9"/>
  <c r="F348" i="9"/>
  <c r="F350" i="9"/>
  <c r="F352" i="9"/>
  <c r="F354" i="9"/>
  <c r="F356" i="9"/>
  <c r="F358" i="9"/>
  <c r="F360" i="9"/>
  <c r="F362" i="9"/>
  <c r="F364" i="9"/>
  <c r="F366" i="9"/>
  <c r="F368" i="9"/>
  <c r="F370" i="9"/>
  <c r="F372" i="9"/>
  <c r="F374" i="9"/>
  <c r="F376" i="9"/>
  <c r="F380" i="9"/>
  <c r="F382" i="9"/>
  <c r="F384" i="9"/>
  <c r="F388" i="9"/>
  <c r="F390" i="9"/>
  <c r="F392" i="9"/>
  <c r="F396" i="9"/>
  <c r="F398" i="9"/>
  <c r="F400" i="9"/>
  <c r="F404" i="9"/>
  <c r="F406" i="9"/>
  <c r="F408" i="9"/>
  <c r="F412" i="9"/>
  <c r="F416" i="9"/>
  <c r="F420" i="9"/>
  <c r="F424" i="9"/>
  <c r="F428" i="9"/>
  <c r="F432" i="9"/>
  <c r="F440" i="9"/>
  <c r="F448" i="9"/>
  <c r="F456" i="9"/>
  <c r="F464" i="9"/>
  <c r="F472" i="9"/>
  <c r="F480" i="9"/>
  <c r="F488" i="9"/>
  <c r="F496" i="9"/>
  <c r="F504" i="9"/>
  <c r="F512" i="9"/>
  <c r="F520" i="9"/>
  <c r="F528" i="9"/>
  <c r="F536" i="9"/>
  <c r="F544" i="9"/>
  <c r="F552" i="9"/>
  <c r="F560" i="9"/>
  <c r="F568" i="9"/>
  <c r="F576" i="9"/>
  <c r="F584" i="9"/>
  <c r="F592" i="9"/>
  <c r="F600" i="9"/>
  <c r="F608" i="9"/>
  <c r="F616" i="9"/>
  <c r="F624" i="9"/>
  <c r="F105" i="10"/>
  <c r="F129" i="10"/>
  <c r="F153" i="10"/>
  <c r="F161" i="10"/>
  <c r="F169" i="10"/>
  <c r="F177" i="10"/>
  <c r="F185" i="10"/>
  <c r="F193" i="10"/>
  <c r="F201" i="10"/>
  <c r="F209" i="10"/>
  <c r="F217" i="10"/>
  <c r="F225" i="10"/>
  <c r="F233" i="10"/>
  <c r="F241" i="10"/>
  <c r="F249" i="10"/>
  <c r="F257" i="10"/>
  <c r="F265" i="10"/>
  <c r="F273" i="10"/>
  <c r="F281" i="10"/>
  <c r="F289" i="10"/>
  <c r="F297" i="10"/>
  <c r="F305" i="10"/>
  <c r="F313" i="10"/>
  <c r="F321" i="10"/>
  <c r="F329" i="10"/>
  <c r="F337" i="10"/>
  <c r="F345" i="10"/>
  <c r="F353" i="10"/>
  <c r="F361" i="10"/>
  <c r="F369" i="10"/>
  <c r="F377" i="10"/>
  <c r="F385" i="10"/>
  <c r="F393" i="10"/>
  <c r="F401" i="10"/>
  <c r="F409" i="10"/>
  <c r="F417" i="10"/>
  <c r="F425" i="10"/>
  <c r="F433" i="10"/>
  <c r="F441" i="10"/>
  <c r="F449" i="10"/>
  <c r="F457" i="10"/>
  <c r="F465" i="10"/>
  <c r="F473" i="10"/>
  <c r="F481" i="10"/>
  <c r="F489" i="10"/>
  <c r="F497" i="10"/>
  <c r="F505" i="10"/>
  <c r="F513" i="10"/>
  <c r="F521" i="10"/>
  <c r="F529" i="10"/>
  <c r="F537" i="10"/>
  <c r="F545" i="10"/>
  <c r="F553" i="10"/>
  <c r="F561" i="10"/>
  <c r="F569" i="10"/>
  <c r="F625" i="10"/>
  <c r="F575" i="10"/>
  <c r="F577" i="10"/>
  <c r="F633" i="10"/>
  <c r="F583" i="10"/>
  <c r="F585" i="10"/>
  <c r="F641" i="10"/>
  <c r="F591" i="10"/>
  <c r="F593" i="10"/>
  <c r="F601" i="10"/>
  <c r="F657" i="10"/>
  <c r="F607" i="10"/>
  <c r="F609" i="10"/>
  <c r="F665" i="10"/>
  <c r="F615" i="10"/>
  <c r="F617" i="10"/>
  <c r="F673" i="10"/>
  <c r="F623" i="10"/>
  <c r="F115" i="11"/>
  <c r="F65" i="11"/>
  <c r="H229" i="11"/>
  <c r="H179" i="11"/>
  <c r="F415" i="11"/>
  <c r="F365" i="11"/>
  <c r="H421" i="11"/>
  <c r="H371" i="11"/>
  <c r="F543" i="11"/>
  <c r="F493" i="11"/>
  <c r="H549" i="11"/>
  <c r="H499" i="11"/>
  <c r="F123" i="12"/>
  <c r="F73" i="12"/>
  <c r="E488" i="6"/>
  <c r="H222" i="9"/>
  <c r="H228" i="9"/>
  <c r="H230" i="9"/>
  <c r="H236" i="9"/>
  <c r="H238" i="9"/>
  <c r="H244" i="9"/>
  <c r="H246" i="9"/>
  <c r="H252" i="9"/>
  <c r="H254" i="9"/>
  <c r="H260" i="9"/>
  <c r="H262" i="9"/>
  <c r="H268" i="9"/>
  <c r="H270" i="9"/>
  <c r="H272" i="9"/>
  <c r="H274" i="9"/>
  <c r="H276" i="9"/>
  <c r="H278" i="9"/>
  <c r="H280" i="9"/>
  <c r="H282" i="9"/>
  <c r="H284" i="9"/>
  <c r="H286" i="9"/>
  <c r="H288" i="9"/>
  <c r="H290" i="9"/>
  <c r="H292" i="9"/>
  <c r="H294" i="9"/>
  <c r="H296" i="9"/>
  <c r="H298" i="9"/>
  <c r="H300" i="9"/>
  <c r="H302" i="9"/>
  <c r="H304" i="9"/>
  <c r="H306" i="9"/>
  <c r="H308" i="9"/>
  <c r="H310" i="9"/>
  <c r="H312" i="9"/>
  <c r="H314" i="9"/>
  <c r="H316" i="9"/>
  <c r="H318" i="9"/>
  <c r="H320" i="9"/>
  <c r="H322" i="9"/>
  <c r="H324" i="9"/>
  <c r="H326" i="9"/>
  <c r="H328" i="9"/>
  <c r="H330" i="9"/>
  <c r="H332" i="9"/>
  <c r="H334" i="9"/>
  <c r="H336" i="9"/>
  <c r="H338" i="9"/>
  <c r="H340" i="9"/>
  <c r="H342" i="9"/>
  <c r="H344" i="9"/>
  <c r="H346" i="9"/>
  <c r="H348" i="9"/>
  <c r="H350" i="9"/>
  <c r="H352" i="9"/>
  <c r="H354" i="9"/>
  <c r="H356" i="9"/>
  <c r="H358" i="9"/>
  <c r="H360" i="9"/>
  <c r="H362" i="9"/>
  <c r="H364" i="9"/>
  <c r="H366" i="9"/>
  <c r="H368" i="9"/>
  <c r="H370" i="9"/>
  <c r="H372" i="9"/>
  <c r="H374" i="9"/>
  <c r="H378" i="9"/>
  <c r="H380" i="9"/>
  <c r="H382" i="9"/>
  <c r="H386" i="9"/>
  <c r="H388" i="9"/>
  <c r="H390" i="9"/>
  <c r="H394" i="9"/>
  <c r="H396" i="9"/>
  <c r="H398" i="9"/>
  <c r="H402" i="9"/>
  <c r="H404" i="9"/>
  <c r="H406" i="9"/>
  <c r="H410" i="9"/>
  <c r="H414" i="9"/>
  <c r="H418" i="9"/>
  <c r="H422" i="9"/>
  <c r="H426" i="9"/>
  <c r="H430" i="9"/>
  <c r="H434" i="9"/>
  <c r="H438" i="9"/>
  <c r="H446" i="9"/>
  <c r="H454" i="9"/>
  <c r="H462" i="9"/>
  <c r="H470" i="9"/>
  <c r="H478" i="9"/>
  <c r="H486" i="9"/>
  <c r="H494" i="9"/>
  <c r="H502" i="9"/>
  <c r="H510" i="9"/>
  <c r="H518" i="9"/>
  <c r="H526" i="9"/>
  <c r="H534" i="9"/>
  <c r="H542" i="9"/>
  <c r="H550" i="9"/>
  <c r="H558" i="9"/>
  <c r="H566" i="9"/>
  <c r="H574" i="9"/>
  <c r="H582" i="9"/>
  <c r="H590" i="9"/>
  <c r="H598" i="9"/>
  <c r="H606" i="9"/>
  <c r="H614" i="9"/>
  <c r="H622" i="9"/>
  <c r="L631" i="9"/>
  <c r="L630" i="9"/>
  <c r="H628" i="9"/>
  <c r="L633" i="9" s="1"/>
  <c r="F75" i="10"/>
  <c r="F99" i="10"/>
  <c r="H103" i="10"/>
  <c r="H127" i="10"/>
  <c r="H135" i="10"/>
  <c r="H151" i="10"/>
  <c r="H159" i="10"/>
  <c r="H167" i="10"/>
  <c r="H175" i="10"/>
  <c r="H183" i="10"/>
  <c r="H191" i="10"/>
  <c r="H199" i="10"/>
  <c r="H207" i="10"/>
  <c r="H215" i="10"/>
  <c r="H223" i="10"/>
  <c r="H231" i="10"/>
  <c r="H239" i="10"/>
  <c r="H247" i="10"/>
  <c r="H255" i="10"/>
  <c r="H263" i="10"/>
  <c r="H271" i="10"/>
  <c r="H279" i="10"/>
  <c r="H287" i="10"/>
  <c r="H295" i="10"/>
  <c r="H303" i="10"/>
  <c r="H311" i="10"/>
  <c r="H319" i="10"/>
  <c r="H327" i="10"/>
  <c r="H335" i="10"/>
  <c r="H343" i="10"/>
  <c r="H351" i="10"/>
  <c r="H359" i="10"/>
  <c r="H367" i="10"/>
  <c r="H375" i="10"/>
  <c r="H383" i="10"/>
  <c r="H391" i="10"/>
  <c r="H399" i="10"/>
  <c r="H407" i="10"/>
  <c r="H415" i="10"/>
  <c r="H423" i="10"/>
  <c r="H431" i="10"/>
  <c r="H439" i="10"/>
  <c r="H447" i="10"/>
  <c r="H455" i="10"/>
  <c r="H463" i="10"/>
  <c r="H471" i="10"/>
  <c r="H479" i="10"/>
  <c r="H487" i="10"/>
  <c r="H495" i="10"/>
  <c r="H503" i="10"/>
  <c r="H511" i="10"/>
  <c r="H519" i="10"/>
  <c r="H527" i="10"/>
  <c r="H535" i="10"/>
  <c r="H543" i="10"/>
  <c r="H551" i="10"/>
  <c r="H559" i="10"/>
  <c r="H567" i="10"/>
  <c r="H575" i="10"/>
  <c r="H631" i="10"/>
  <c r="H581" i="10"/>
  <c r="H583" i="10"/>
  <c r="H639" i="10"/>
  <c r="H589" i="10"/>
  <c r="H591" i="10"/>
  <c r="H647" i="10"/>
  <c r="H597" i="10"/>
  <c r="H599" i="10"/>
  <c r="H655" i="10"/>
  <c r="H605" i="10"/>
  <c r="H607" i="10"/>
  <c r="H663" i="10"/>
  <c r="H613" i="10"/>
  <c r="H615" i="10"/>
  <c r="H671" i="10"/>
  <c r="H621" i="10"/>
  <c r="H623" i="10"/>
  <c r="H143" i="11"/>
  <c r="H193" i="11"/>
  <c r="H261" i="11"/>
  <c r="H211" i="11"/>
  <c r="H357" i="11"/>
  <c r="H307" i="11"/>
  <c r="G488" i="6"/>
  <c r="H212" i="7"/>
  <c r="F214" i="7"/>
  <c r="H220" i="7"/>
  <c r="F222" i="7"/>
  <c r="H228" i="7"/>
  <c r="F230" i="7"/>
  <c r="H236" i="7"/>
  <c r="F238" i="7"/>
  <c r="H244" i="7"/>
  <c r="F246" i="7"/>
  <c r="H252" i="7"/>
  <c r="F254" i="7"/>
  <c r="H260" i="7"/>
  <c r="F262" i="7"/>
  <c r="H268" i="7"/>
  <c r="F270" i="7"/>
  <c r="H276" i="7"/>
  <c r="F278" i="7"/>
  <c r="H284" i="7"/>
  <c r="F286" i="7"/>
  <c r="H292" i="7"/>
  <c r="F52" i="8"/>
  <c r="H58" i="8"/>
  <c r="F60" i="8"/>
  <c r="H66" i="8"/>
  <c r="F68" i="8"/>
  <c r="H74" i="8"/>
  <c r="F76" i="8"/>
  <c r="H82" i="8"/>
  <c r="F84" i="8"/>
  <c r="H90" i="8"/>
  <c r="F92" i="8"/>
  <c r="H98" i="8"/>
  <c r="F100" i="8"/>
  <c r="H106" i="8"/>
  <c r="F108" i="8"/>
  <c r="H114" i="8"/>
  <c r="F116" i="8"/>
  <c r="H122" i="8"/>
  <c r="F124" i="8"/>
  <c r="H130" i="8"/>
  <c r="F132" i="8"/>
  <c r="H138" i="8"/>
  <c r="F140" i="8"/>
  <c r="H146" i="8"/>
  <c r="F148" i="8"/>
  <c r="H154" i="8"/>
  <c r="F156" i="8"/>
  <c r="H162" i="8"/>
  <c r="F164" i="8"/>
  <c r="H170" i="8"/>
  <c r="F172" i="8"/>
  <c r="H178" i="8"/>
  <c r="F180" i="8"/>
  <c r="H186" i="8"/>
  <c r="F188" i="8"/>
  <c r="H194" i="8"/>
  <c r="F196" i="8"/>
  <c r="H202" i="8"/>
  <c r="F204" i="8"/>
  <c r="H210" i="8"/>
  <c r="F212" i="8"/>
  <c r="H218" i="8"/>
  <c r="F220" i="8"/>
  <c r="H226" i="8"/>
  <c r="F228" i="8"/>
  <c r="H234" i="8"/>
  <c r="F236" i="8"/>
  <c r="H242" i="8"/>
  <c r="F244" i="8"/>
  <c r="H250" i="8"/>
  <c r="F252" i="8"/>
  <c r="H258" i="8"/>
  <c r="F260" i="8"/>
  <c r="H266" i="8"/>
  <c r="F268" i="8"/>
  <c r="H274" i="8"/>
  <c r="F276" i="8"/>
  <c r="H282" i="8"/>
  <c r="F284" i="8"/>
  <c r="H290" i="8"/>
  <c r="F292" i="8"/>
  <c r="H298" i="8"/>
  <c r="F300" i="8"/>
  <c r="H306" i="8"/>
  <c r="F308" i="8"/>
  <c r="H314" i="8"/>
  <c r="F316" i="8"/>
  <c r="H322" i="8"/>
  <c r="F324" i="8"/>
  <c r="H330" i="8"/>
  <c r="F332" i="8"/>
  <c r="H338" i="8"/>
  <c r="F340" i="8"/>
  <c r="H346" i="8"/>
  <c r="F348" i="8"/>
  <c r="H354" i="8"/>
  <c r="F356" i="8"/>
  <c r="H362" i="8"/>
  <c r="F364" i="8"/>
  <c r="H370" i="8"/>
  <c r="F372" i="8"/>
  <c r="H378" i="8"/>
  <c r="F380" i="8"/>
  <c r="H386" i="8"/>
  <c r="F388" i="8"/>
  <c r="H394" i="8"/>
  <c r="F396" i="8"/>
  <c r="H402" i="8"/>
  <c r="F404" i="8"/>
  <c r="H410" i="8"/>
  <c r="F412" i="8"/>
  <c r="H418" i="8"/>
  <c r="F420" i="8"/>
  <c r="H426" i="8"/>
  <c r="F428" i="8"/>
  <c r="H434" i="8"/>
  <c r="F436" i="8"/>
  <c r="H57" i="9"/>
  <c r="F59" i="9"/>
  <c r="H65" i="9"/>
  <c r="F67" i="9"/>
  <c r="H73" i="9"/>
  <c r="F75" i="9"/>
  <c r="H81" i="9"/>
  <c r="F83" i="9"/>
  <c r="H89" i="9"/>
  <c r="F91" i="9"/>
  <c r="H97" i="9"/>
  <c r="F99" i="9"/>
  <c r="H105" i="9"/>
  <c r="F107" i="9"/>
  <c r="H113" i="9"/>
  <c r="F115" i="9"/>
  <c r="H121" i="9"/>
  <c r="F123" i="9"/>
  <c r="H129" i="9"/>
  <c r="F131" i="9"/>
  <c r="H137" i="9"/>
  <c r="F139" i="9"/>
  <c r="H145" i="9"/>
  <c r="F147" i="9"/>
  <c r="H153" i="9"/>
  <c r="F155" i="9"/>
  <c r="H161" i="9"/>
  <c r="F163" i="9"/>
  <c r="H169" i="9"/>
  <c r="F171" i="9"/>
  <c r="F179" i="9"/>
  <c r="F187" i="9"/>
  <c r="F195" i="9"/>
  <c r="F203" i="9"/>
  <c r="F211" i="9"/>
  <c r="F219" i="9"/>
  <c r="F649" i="10"/>
  <c r="F191" i="11"/>
  <c r="F141" i="11"/>
  <c r="H175" i="11"/>
  <c r="H225" i="11"/>
  <c r="H293" i="11"/>
  <c r="H243" i="11"/>
  <c r="F351" i="11"/>
  <c r="F301" i="11"/>
  <c r="F511" i="11"/>
  <c r="F461" i="11"/>
  <c r="H517" i="11"/>
  <c r="H467" i="11"/>
  <c r="F486" i="6"/>
  <c r="E491" i="6" s="1"/>
  <c r="E489" i="6"/>
  <c r="L632" i="9"/>
  <c r="F67" i="10"/>
  <c r="H165" i="11"/>
  <c r="H115" i="11"/>
  <c r="F137" i="11"/>
  <c r="F187" i="11"/>
  <c r="F223" i="11"/>
  <c r="F173" i="11"/>
  <c r="H207" i="11"/>
  <c r="H257" i="11"/>
  <c r="G489" i="6"/>
  <c r="F91" i="10"/>
  <c r="F688" i="10"/>
  <c r="F147" i="11"/>
  <c r="F97" i="11"/>
  <c r="F255" i="11"/>
  <c r="F205" i="11"/>
  <c r="H239" i="11"/>
  <c r="H289" i="11"/>
  <c r="F383" i="11"/>
  <c r="F333" i="11"/>
  <c r="H389" i="11"/>
  <c r="H339" i="11"/>
  <c r="F479" i="11"/>
  <c r="F429" i="11"/>
  <c r="H485" i="11"/>
  <c r="H435" i="11"/>
  <c r="F59" i="10"/>
  <c r="H111" i="11"/>
  <c r="H161" i="11"/>
  <c r="F169" i="11"/>
  <c r="F219" i="11"/>
  <c r="F287" i="11"/>
  <c r="F237" i="11"/>
  <c r="H325" i="11"/>
  <c r="H275" i="11"/>
  <c r="H114" i="19"/>
  <c r="H64" i="19"/>
  <c r="F132" i="19"/>
  <c r="F82" i="19"/>
  <c r="H553" i="24"/>
  <c r="H503" i="24"/>
  <c r="H585" i="24"/>
  <c r="H535" i="24"/>
  <c r="H617" i="24"/>
  <c r="H567" i="24"/>
  <c r="H649" i="24"/>
  <c r="H599" i="24"/>
  <c r="H681" i="24"/>
  <c r="H631" i="24"/>
  <c r="H713" i="24"/>
  <c r="H663" i="24"/>
  <c r="H745" i="24"/>
  <c r="H695" i="24"/>
  <c r="H777" i="24"/>
  <c r="H727" i="24"/>
  <c r="H809" i="24"/>
  <c r="H759" i="24"/>
  <c r="H841" i="24"/>
  <c r="H791" i="24"/>
  <c r="H873" i="24"/>
  <c r="H823" i="24"/>
  <c r="H905" i="24"/>
  <c r="H855" i="24"/>
  <c r="H937" i="24"/>
  <c r="H887" i="24"/>
  <c r="H113" i="25"/>
  <c r="H163" i="25"/>
  <c r="H146" i="26"/>
  <c r="H96" i="26"/>
  <c r="F156" i="26"/>
  <c r="F106" i="26"/>
  <c r="F172" i="26"/>
  <c r="F122" i="26"/>
  <c r="F188" i="26"/>
  <c r="F138" i="26"/>
  <c r="F204" i="26"/>
  <c r="F154" i="26"/>
  <c r="F220" i="26"/>
  <c r="F170" i="26"/>
  <c r="F236" i="26"/>
  <c r="F186" i="26"/>
  <c r="F252" i="26"/>
  <c r="F202" i="26"/>
  <c r="F268" i="26"/>
  <c r="F218" i="26"/>
  <c r="F284" i="26"/>
  <c r="F234" i="26"/>
  <c r="H191" i="29"/>
  <c r="H141" i="29"/>
  <c r="H182" i="30"/>
  <c r="H132" i="30"/>
  <c r="H214" i="30"/>
  <c r="H164" i="30"/>
  <c r="H278" i="30"/>
  <c r="H228" i="30"/>
  <c r="H264" i="34"/>
  <c r="H214" i="34"/>
  <c r="H296" i="34"/>
  <c r="H246" i="34"/>
  <c r="H328" i="34"/>
  <c r="H278" i="34"/>
  <c r="H360" i="34"/>
  <c r="H310" i="34"/>
  <c r="H392" i="34"/>
  <c r="H342" i="34"/>
  <c r="H424" i="34"/>
  <c r="H374" i="34"/>
  <c r="H456" i="34"/>
  <c r="F460" i="34" s="1"/>
  <c r="H406" i="34"/>
  <c r="F677" i="10"/>
  <c r="F627" i="10"/>
  <c r="H634" i="10"/>
  <c r="F640" i="10"/>
  <c r="F644" i="10"/>
  <c r="H699" i="10"/>
  <c r="H649" i="10"/>
  <c r="H651" i="10"/>
  <c r="F709" i="10"/>
  <c r="F659" i="10"/>
  <c r="H666" i="10"/>
  <c r="H670" i="10"/>
  <c r="H678" i="10"/>
  <c r="H686" i="10"/>
  <c r="H694" i="10"/>
  <c r="H702" i="10"/>
  <c r="H710" i="10"/>
  <c r="G717" i="10"/>
  <c r="H109" i="11"/>
  <c r="H59" i="11"/>
  <c r="F119" i="11"/>
  <c r="F69" i="11"/>
  <c r="H141" i="11"/>
  <c r="H91" i="11"/>
  <c r="F151" i="11"/>
  <c r="F101" i="11"/>
  <c r="F107" i="11"/>
  <c r="F139" i="11"/>
  <c r="F171" i="11"/>
  <c r="F203" i="11"/>
  <c r="F235" i="11"/>
  <c r="F267" i="11"/>
  <c r="F299" i="11"/>
  <c r="F115" i="12"/>
  <c r="F65" i="12"/>
  <c r="H129" i="12"/>
  <c r="H79" i="12"/>
  <c r="F171" i="12"/>
  <c r="F121" i="12"/>
  <c r="H177" i="12"/>
  <c r="H127" i="12"/>
  <c r="F134" i="12"/>
  <c r="H140" i="12"/>
  <c r="F203" i="12"/>
  <c r="F153" i="12"/>
  <c r="H209" i="12"/>
  <c r="H159" i="12"/>
  <c r="F166" i="12"/>
  <c r="H172" i="12"/>
  <c r="F235" i="12"/>
  <c r="F185" i="12"/>
  <c r="H241" i="12"/>
  <c r="H191" i="12"/>
  <c r="F198" i="12"/>
  <c r="H204" i="12"/>
  <c r="F267" i="12"/>
  <c r="F217" i="12"/>
  <c r="H273" i="12"/>
  <c r="H223" i="12"/>
  <c r="F230" i="12"/>
  <c r="H236" i="12"/>
  <c r="F299" i="12"/>
  <c r="F249" i="12"/>
  <c r="H305" i="12"/>
  <c r="H255" i="12"/>
  <c r="F262" i="12"/>
  <c r="F278" i="12"/>
  <c r="F294" i="12"/>
  <c r="F310" i="12"/>
  <c r="F422" i="12"/>
  <c r="F438" i="12"/>
  <c r="F454" i="12"/>
  <c r="F470" i="12"/>
  <c r="F486" i="12"/>
  <c r="F502" i="12"/>
  <c r="H572" i="12"/>
  <c r="H522" i="12"/>
  <c r="H588" i="12"/>
  <c r="H538" i="12"/>
  <c r="H604" i="12"/>
  <c r="H554" i="12"/>
  <c r="F629" i="10"/>
  <c r="H653" i="10"/>
  <c r="F661" i="10"/>
  <c r="H674" i="10"/>
  <c r="H682" i="10"/>
  <c r="H690" i="10"/>
  <c r="H698" i="10"/>
  <c r="H706" i="10"/>
  <c r="H714" i="10"/>
  <c r="H157" i="11"/>
  <c r="H107" i="11"/>
  <c r="F114" i="11"/>
  <c r="H120" i="11"/>
  <c r="F183" i="11"/>
  <c r="F133" i="11"/>
  <c r="H189" i="11"/>
  <c r="H139" i="11"/>
  <c r="F146" i="11"/>
  <c r="H152" i="11"/>
  <c r="F215" i="11"/>
  <c r="F165" i="11"/>
  <c r="H169" i="11"/>
  <c r="H221" i="11"/>
  <c r="H171" i="11"/>
  <c r="F178" i="11"/>
  <c r="H184" i="11"/>
  <c r="F247" i="11"/>
  <c r="F197" i="11"/>
  <c r="H201" i="11"/>
  <c r="H253" i="11"/>
  <c r="H203" i="11"/>
  <c r="F210" i="11"/>
  <c r="H216" i="11"/>
  <c r="F279" i="11"/>
  <c r="F229" i="11"/>
  <c r="H233" i="11"/>
  <c r="H285" i="11"/>
  <c r="H235" i="11"/>
  <c r="F242" i="11"/>
  <c r="H248" i="11"/>
  <c r="F311" i="11"/>
  <c r="F261" i="11"/>
  <c r="H265" i="11"/>
  <c r="H317" i="11"/>
  <c r="H267" i="11"/>
  <c r="F274" i="11"/>
  <c r="H280" i="11"/>
  <c r="F343" i="11"/>
  <c r="F293" i="11"/>
  <c r="H297" i="11"/>
  <c r="H349" i="11"/>
  <c r="H299" i="11"/>
  <c r="F306" i="11"/>
  <c r="H312" i="11"/>
  <c r="F375" i="11"/>
  <c r="F325" i="11"/>
  <c r="H381" i="11"/>
  <c r="H331" i="11"/>
  <c r="F338" i="11"/>
  <c r="H344" i="11"/>
  <c r="F407" i="11"/>
  <c r="F357" i="11"/>
  <c r="H413" i="11"/>
  <c r="H363" i="11"/>
  <c r="F370" i="11"/>
  <c r="H376" i="11"/>
  <c r="F439" i="11"/>
  <c r="F389" i="11"/>
  <c r="H445" i="11"/>
  <c r="H395" i="11"/>
  <c r="F402" i="11"/>
  <c r="H408" i="11"/>
  <c r="F471" i="11"/>
  <c r="F421" i="11"/>
  <c r="H477" i="11"/>
  <c r="H427" i="11"/>
  <c r="F434" i="11"/>
  <c r="H440" i="11"/>
  <c r="F503" i="11"/>
  <c r="F453" i="11"/>
  <c r="H509" i="11"/>
  <c r="H459" i="11"/>
  <c r="F466" i="11"/>
  <c r="H472" i="11"/>
  <c r="F535" i="11"/>
  <c r="F485" i="11"/>
  <c r="H541" i="11"/>
  <c r="H491" i="11"/>
  <c r="F498" i="11"/>
  <c r="H504" i="11"/>
  <c r="F567" i="11"/>
  <c r="F517" i="11"/>
  <c r="H573" i="11"/>
  <c r="H523" i="11"/>
  <c r="F530" i="11"/>
  <c r="H536" i="11"/>
  <c r="F562" i="11"/>
  <c r="H568" i="11"/>
  <c r="F107" i="12"/>
  <c r="F57" i="12"/>
  <c r="H121" i="12"/>
  <c r="H71" i="12"/>
  <c r="H75" i="12"/>
  <c r="F94" i="12"/>
  <c r="F566" i="12"/>
  <c r="F516" i="12"/>
  <c r="F582" i="12"/>
  <c r="F532" i="12"/>
  <c r="F598" i="12"/>
  <c r="F548" i="12"/>
  <c r="J630" i="9"/>
  <c r="H675" i="10"/>
  <c r="H625" i="10"/>
  <c r="H627" i="10"/>
  <c r="F631" i="10"/>
  <c r="F685" i="10"/>
  <c r="F635" i="10"/>
  <c r="H642" i="10"/>
  <c r="F648" i="10"/>
  <c r="F652" i="10"/>
  <c r="H707" i="10"/>
  <c r="H657" i="10"/>
  <c r="H659" i="10"/>
  <c r="F663" i="10"/>
  <c r="F667" i="10"/>
  <c r="H117" i="11"/>
  <c r="H67" i="11"/>
  <c r="F73" i="11"/>
  <c r="F127" i="11"/>
  <c r="F77" i="11"/>
  <c r="H149" i="11"/>
  <c r="H99" i="11"/>
  <c r="F131" i="11"/>
  <c r="F163" i="11"/>
  <c r="F195" i="11"/>
  <c r="F227" i="11"/>
  <c r="F259" i="11"/>
  <c r="F291" i="11"/>
  <c r="H113" i="12"/>
  <c r="H63" i="12"/>
  <c r="F163" i="12"/>
  <c r="F113" i="12"/>
  <c r="H169" i="12"/>
  <c r="H119" i="12"/>
  <c r="F195" i="12"/>
  <c r="F145" i="12"/>
  <c r="H201" i="12"/>
  <c r="H151" i="12"/>
  <c r="F158" i="12"/>
  <c r="H164" i="12"/>
  <c r="F227" i="12"/>
  <c r="F177" i="12"/>
  <c r="H233" i="12"/>
  <c r="H183" i="12"/>
  <c r="F190" i="12"/>
  <c r="H196" i="12"/>
  <c r="F259" i="12"/>
  <c r="F209" i="12"/>
  <c r="H265" i="12"/>
  <c r="H215" i="12"/>
  <c r="F222" i="12"/>
  <c r="H228" i="12"/>
  <c r="F291" i="12"/>
  <c r="F241" i="12"/>
  <c r="H297" i="12"/>
  <c r="H247" i="12"/>
  <c r="F254" i="12"/>
  <c r="H260" i="12"/>
  <c r="H276" i="12"/>
  <c r="H292" i="12"/>
  <c r="H308" i="12"/>
  <c r="H324" i="12"/>
  <c r="H340" i="12"/>
  <c r="H356" i="12"/>
  <c r="H372" i="12"/>
  <c r="H388" i="12"/>
  <c r="H404" i="12"/>
  <c r="H420" i="12"/>
  <c r="H436" i="12"/>
  <c r="H452" i="12"/>
  <c r="H468" i="12"/>
  <c r="H484" i="12"/>
  <c r="H500" i="12"/>
  <c r="H516" i="12"/>
  <c r="E13" i="14"/>
  <c r="F9" i="14"/>
  <c r="E14" i="14" s="1"/>
  <c r="E12" i="14"/>
  <c r="E11" i="14"/>
  <c r="F136" i="16"/>
  <c r="F86" i="16"/>
  <c r="H629" i="10"/>
  <c r="F637" i="10"/>
  <c r="H661" i="10"/>
  <c r="F671" i="10"/>
  <c r="E718" i="10"/>
  <c r="F715" i="10"/>
  <c r="E719" i="10" s="1"/>
  <c r="F106" i="11"/>
  <c r="H112" i="11"/>
  <c r="F175" i="11"/>
  <c r="F125" i="11"/>
  <c r="H181" i="11"/>
  <c r="H131" i="11"/>
  <c r="F138" i="11"/>
  <c r="H144" i="11"/>
  <c r="F207" i="11"/>
  <c r="F157" i="11"/>
  <c r="H213" i="11"/>
  <c r="H163" i="11"/>
  <c r="F170" i="11"/>
  <c r="H176" i="11"/>
  <c r="F239" i="11"/>
  <c r="F189" i="11"/>
  <c r="H245" i="11"/>
  <c r="H195" i="11"/>
  <c r="F202" i="11"/>
  <c r="H208" i="11"/>
  <c r="F271" i="11"/>
  <c r="F221" i="11"/>
  <c r="H277" i="11"/>
  <c r="H227" i="11"/>
  <c r="F234" i="11"/>
  <c r="H240" i="11"/>
  <c r="F303" i="11"/>
  <c r="F253" i="11"/>
  <c r="H309" i="11"/>
  <c r="H259" i="11"/>
  <c r="F266" i="11"/>
  <c r="H272" i="11"/>
  <c r="F335" i="11"/>
  <c r="F285" i="11"/>
  <c r="H341" i="11"/>
  <c r="H291" i="11"/>
  <c r="F298" i="11"/>
  <c r="H304" i="11"/>
  <c r="F367" i="11"/>
  <c r="F317" i="11"/>
  <c r="H373" i="11"/>
  <c r="H323" i="11"/>
  <c r="F330" i="11"/>
  <c r="H336" i="11"/>
  <c r="F399" i="11"/>
  <c r="F349" i="11"/>
  <c r="H405" i="11"/>
  <c r="H355" i="11"/>
  <c r="F362" i="11"/>
  <c r="H368" i="11"/>
  <c r="F431" i="11"/>
  <c r="F381" i="11"/>
  <c r="H437" i="11"/>
  <c r="H387" i="11"/>
  <c r="F394" i="11"/>
  <c r="H400" i="11"/>
  <c r="F463" i="11"/>
  <c r="F413" i="11"/>
  <c r="H469" i="11"/>
  <c r="H419" i="11"/>
  <c r="F426" i="11"/>
  <c r="H432" i="11"/>
  <c r="F495" i="11"/>
  <c r="F445" i="11"/>
  <c r="H501" i="11"/>
  <c r="H451" i="11"/>
  <c r="F458" i="11"/>
  <c r="H464" i="11"/>
  <c r="F527" i="11"/>
  <c r="F477" i="11"/>
  <c r="H533" i="11"/>
  <c r="H483" i="11"/>
  <c r="F490" i="11"/>
  <c r="H496" i="11"/>
  <c r="F559" i="11"/>
  <c r="F509" i="11"/>
  <c r="H565" i="11"/>
  <c r="H515" i="11"/>
  <c r="F522" i="11"/>
  <c r="H528" i="11"/>
  <c r="F554" i="11"/>
  <c r="H560" i="11"/>
  <c r="H105" i="12"/>
  <c r="H55" i="12"/>
  <c r="H59" i="12"/>
  <c r="F78" i="12"/>
  <c r="J631" i="9"/>
  <c r="H585" i="10"/>
  <c r="H593" i="10"/>
  <c r="F595" i="10"/>
  <c r="H617" i="10"/>
  <c r="F619" i="10"/>
  <c r="F624" i="10"/>
  <c r="F628" i="10"/>
  <c r="H683" i="10"/>
  <c r="H633" i="10"/>
  <c r="F639" i="10"/>
  <c r="F693" i="10"/>
  <c r="F643" i="10"/>
  <c r="H650" i="10"/>
  <c r="F656" i="10"/>
  <c r="F660" i="10"/>
  <c r="H715" i="10"/>
  <c r="G719" i="10" s="1"/>
  <c r="H665" i="10"/>
  <c r="F697" i="10"/>
  <c r="G716" i="10"/>
  <c r="F103" i="11"/>
  <c r="F53" i="11"/>
  <c r="H125" i="11"/>
  <c r="H75" i="11"/>
  <c r="F135" i="11"/>
  <c r="F85" i="11"/>
  <c r="F98" i="11"/>
  <c r="F147" i="12"/>
  <c r="F97" i="12"/>
  <c r="F155" i="12"/>
  <c r="F105" i="12"/>
  <c r="H161" i="12"/>
  <c r="H111" i="12"/>
  <c r="F118" i="12"/>
  <c r="H124" i="12"/>
  <c r="F187" i="12"/>
  <c r="F137" i="12"/>
  <c r="H193" i="12"/>
  <c r="H143" i="12"/>
  <c r="F150" i="12"/>
  <c r="H156" i="12"/>
  <c r="F219" i="12"/>
  <c r="F169" i="12"/>
  <c r="H225" i="12"/>
  <c r="H175" i="12"/>
  <c r="F182" i="12"/>
  <c r="H188" i="12"/>
  <c r="F251" i="12"/>
  <c r="F201" i="12"/>
  <c r="H257" i="12"/>
  <c r="H207" i="12"/>
  <c r="F214" i="12"/>
  <c r="H220" i="12"/>
  <c r="F283" i="12"/>
  <c r="F233" i="12"/>
  <c r="H289" i="12"/>
  <c r="H239" i="12"/>
  <c r="F246" i="12"/>
  <c r="H252" i="12"/>
  <c r="F270" i="12"/>
  <c r="F302" i="12"/>
  <c r="F446" i="12"/>
  <c r="F462" i="12"/>
  <c r="F478" i="12"/>
  <c r="F494" i="12"/>
  <c r="F510" i="12"/>
  <c r="H564" i="12"/>
  <c r="H514" i="12"/>
  <c r="H580" i="12"/>
  <c r="H530" i="12"/>
  <c r="H596" i="12"/>
  <c r="H546" i="12"/>
  <c r="H612" i="12"/>
  <c r="H562" i="12"/>
  <c r="H637" i="10"/>
  <c r="H673" i="10"/>
  <c r="H104" i="11"/>
  <c r="F167" i="11"/>
  <c r="F117" i="11"/>
  <c r="H173" i="11"/>
  <c r="H123" i="11"/>
  <c r="F130" i="11"/>
  <c r="H136" i="11"/>
  <c r="F199" i="11"/>
  <c r="F149" i="11"/>
  <c r="H153" i="11"/>
  <c r="H205" i="11"/>
  <c r="H155" i="11"/>
  <c r="F162" i="11"/>
  <c r="H168" i="11"/>
  <c r="F231" i="11"/>
  <c r="F181" i="11"/>
  <c r="H185" i="11"/>
  <c r="H237" i="11"/>
  <c r="H187" i="11"/>
  <c r="F194" i="11"/>
  <c r="H200" i="11"/>
  <c r="F263" i="11"/>
  <c r="F213" i="11"/>
  <c r="H217" i="11"/>
  <c r="H269" i="11"/>
  <c r="H219" i="11"/>
  <c r="F226" i="11"/>
  <c r="H232" i="11"/>
  <c r="F295" i="11"/>
  <c r="F245" i="11"/>
  <c r="H249" i="11"/>
  <c r="H301" i="11"/>
  <c r="H251" i="11"/>
  <c r="F258" i="11"/>
  <c r="H264" i="11"/>
  <c r="F327" i="11"/>
  <c r="F277" i="11"/>
  <c r="H281" i="11"/>
  <c r="H333" i="11"/>
  <c r="H283" i="11"/>
  <c r="F290" i="11"/>
  <c r="H296" i="11"/>
  <c r="F359" i="11"/>
  <c r="F309" i="11"/>
  <c r="H365" i="11"/>
  <c r="H315" i="11"/>
  <c r="F322" i="11"/>
  <c r="H328" i="11"/>
  <c r="F391" i="11"/>
  <c r="F341" i="11"/>
  <c r="H397" i="11"/>
  <c r="H347" i="11"/>
  <c r="F354" i="11"/>
  <c r="H360" i="11"/>
  <c r="F423" i="11"/>
  <c r="F373" i="11"/>
  <c r="H429" i="11"/>
  <c r="H379" i="11"/>
  <c r="F386" i="11"/>
  <c r="H392" i="11"/>
  <c r="F455" i="11"/>
  <c r="F405" i="11"/>
  <c r="H461" i="11"/>
  <c r="H411" i="11"/>
  <c r="F418" i="11"/>
  <c r="H424" i="11"/>
  <c r="F487" i="11"/>
  <c r="F437" i="11"/>
  <c r="H493" i="11"/>
  <c r="H443" i="11"/>
  <c r="F450" i="11"/>
  <c r="H456" i="11"/>
  <c r="F519" i="11"/>
  <c r="F469" i="11"/>
  <c r="H525" i="11"/>
  <c r="H475" i="11"/>
  <c r="F482" i="11"/>
  <c r="H488" i="11"/>
  <c r="F551" i="11"/>
  <c r="F501" i="11"/>
  <c r="H557" i="11"/>
  <c r="H507" i="11"/>
  <c r="F514" i="11"/>
  <c r="H520" i="11"/>
  <c r="F546" i="11"/>
  <c r="H552" i="11"/>
  <c r="F62" i="12"/>
  <c r="F139" i="12"/>
  <c r="F89" i="12"/>
  <c r="F574" i="12"/>
  <c r="F524" i="12"/>
  <c r="F590" i="12"/>
  <c r="F540" i="12"/>
  <c r="F606" i="12"/>
  <c r="F556" i="12"/>
  <c r="F628" i="9"/>
  <c r="J633" i="9" s="1"/>
  <c r="H626" i="10"/>
  <c r="F632" i="10"/>
  <c r="F636" i="10"/>
  <c r="H691" i="10"/>
  <c r="H641" i="10"/>
  <c r="F701" i="10"/>
  <c r="F651" i="10"/>
  <c r="H658" i="10"/>
  <c r="F664" i="10"/>
  <c r="F668" i="10"/>
  <c r="F676" i="10"/>
  <c r="F684" i="10"/>
  <c r="F692" i="10"/>
  <c r="F700" i="10"/>
  <c r="F708" i="10"/>
  <c r="E716" i="10"/>
  <c r="F111" i="11"/>
  <c r="F61" i="11"/>
  <c r="H133" i="11"/>
  <c r="H83" i="11"/>
  <c r="F143" i="11"/>
  <c r="F93" i="11"/>
  <c r="F179" i="11"/>
  <c r="F211" i="11"/>
  <c r="F243" i="11"/>
  <c r="F275" i="11"/>
  <c r="F54" i="12"/>
  <c r="F131" i="12"/>
  <c r="F81" i="12"/>
  <c r="H145" i="12"/>
  <c r="H95" i="12"/>
  <c r="H99" i="12"/>
  <c r="H153" i="12"/>
  <c r="H103" i="12"/>
  <c r="F179" i="12"/>
  <c r="F129" i="12"/>
  <c r="H185" i="12"/>
  <c r="H135" i="12"/>
  <c r="F211" i="12"/>
  <c r="F161" i="12"/>
  <c r="H217" i="12"/>
  <c r="H167" i="12"/>
  <c r="F174" i="12"/>
  <c r="H180" i="12"/>
  <c r="F243" i="12"/>
  <c r="F193" i="12"/>
  <c r="H249" i="12"/>
  <c r="H199" i="12"/>
  <c r="F206" i="12"/>
  <c r="H212" i="12"/>
  <c r="F275" i="12"/>
  <c r="F225" i="12"/>
  <c r="H281" i="12"/>
  <c r="H231" i="12"/>
  <c r="F238" i="12"/>
  <c r="H244" i="12"/>
  <c r="F307" i="12"/>
  <c r="F257" i="12"/>
  <c r="H313" i="12"/>
  <c r="H263" i="12"/>
  <c r="H268" i="12"/>
  <c r="H284" i="12"/>
  <c r="H300" i="12"/>
  <c r="H316" i="12"/>
  <c r="H332" i="12"/>
  <c r="H348" i="12"/>
  <c r="H364" i="12"/>
  <c r="H380" i="12"/>
  <c r="H396" i="12"/>
  <c r="H412" i="12"/>
  <c r="H428" i="12"/>
  <c r="H444" i="12"/>
  <c r="H460" i="12"/>
  <c r="H476" i="12"/>
  <c r="H492" i="12"/>
  <c r="H508" i="12"/>
  <c r="F622" i="12"/>
  <c r="F572" i="12"/>
  <c r="H75" i="16"/>
  <c r="H142" i="16"/>
  <c r="H92" i="16"/>
  <c r="H99" i="16"/>
  <c r="E578" i="11"/>
  <c r="F265" i="12"/>
  <c r="H271" i="12"/>
  <c r="F273" i="12"/>
  <c r="H279" i="12"/>
  <c r="F281" i="12"/>
  <c r="H287" i="12"/>
  <c r="F289" i="12"/>
  <c r="H295" i="12"/>
  <c r="F297" i="12"/>
  <c r="H303" i="12"/>
  <c r="F305" i="12"/>
  <c r="H311" i="12"/>
  <c r="F313" i="12"/>
  <c r="H319" i="12"/>
  <c r="F321" i="12"/>
  <c r="H327" i="12"/>
  <c r="F329" i="12"/>
  <c r="H335" i="12"/>
  <c r="F337" i="12"/>
  <c r="H343" i="12"/>
  <c r="F345" i="12"/>
  <c r="H351" i="12"/>
  <c r="F353" i="12"/>
  <c r="H359" i="12"/>
  <c r="F361" i="12"/>
  <c r="H367" i="12"/>
  <c r="F369" i="12"/>
  <c r="H375" i="12"/>
  <c r="F377" i="12"/>
  <c r="H383" i="12"/>
  <c r="F385" i="12"/>
  <c r="H391" i="12"/>
  <c r="F393" i="12"/>
  <c r="H399" i="12"/>
  <c r="F401" i="12"/>
  <c r="H407" i="12"/>
  <c r="F409" i="12"/>
  <c r="H415" i="12"/>
  <c r="F417" i="12"/>
  <c r="H423" i="12"/>
  <c r="F425" i="12"/>
  <c r="H431" i="12"/>
  <c r="F433" i="12"/>
  <c r="H439" i="12"/>
  <c r="F441" i="12"/>
  <c r="H447" i="12"/>
  <c r="F449" i="12"/>
  <c r="H455" i="12"/>
  <c r="F457" i="12"/>
  <c r="H463" i="12"/>
  <c r="F465" i="12"/>
  <c r="H471" i="12"/>
  <c r="F473" i="12"/>
  <c r="H479" i="12"/>
  <c r="F481" i="12"/>
  <c r="H487" i="12"/>
  <c r="F489" i="12"/>
  <c r="H495" i="12"/>
  <c r="F497" i="12"/>
  <c r="H503" i="12"/>
  <c r="F505" i="12"/>
  <c r="H511" i="12"/>
  <c r="H570" i="12"/>
  <c r="F579" i="12"/>
  <c r="H585" i="12"/>
  <c r="F594" i="12"/>
  <c r="F611" i="12"/>
  <c r="H617" i="12"/>
  <c r="F5" i="14"/>
  <c r="F7" i="15"/>
  <c r="F128" i="16"/>
  <c r="F78" i="16"/>
  <c r="H111" i="16"/>
  <c r="H127" i="16"/>
  <c r="H143" i="16"/>
  <c r="H159" i="16"/>
  <c r="H175" i="16"/>
  <c r="H191" i="16"/>
  <c r="H207" i="16"/>
  <c r="H223" i="16"/>
  <c r="H239" i="16"/>
  <c r="H255" i="16"/>
  <c r="H271" i="16"/>
  <c r="H287" i="16"/>
  <c r="H303" i="16"/>
  <c r="H319" i="16"/>
  <c r="H335" i="16"/>
  <c r="H351" i="16"/>
  <c r="H367" i="16"/>
  <c r="H383" i="16"/>
  <c r="H399" i="16"/>
  <c r="H415" i="16"/>
  <c r="H431" i="16"/>
  <c r="H447" i="16"/>
  <c r="H463" i="16"/>
  <c r="H479" i="16"/>
  <c r="H495" i="16"/>
  <c r="H511" i="16"/>
  <c r="H527" i="16"/>
  <c r="H543" i="16"/>
  <c r="H559" i="16"/>
  <c r="H575" i="16"/>
  <c r="H591" i="16"/>
  <c r="H607" i="16"/>
  <c r="H623" i="16"/>
  <c r="H639" i="16"/>
  <c r="H655" i="16"/>
  <c r="H671" i="16"/>
  <c r="F73" i="17"/>
  <c r="H123" i="17"/>
  <c r="H139" i="17"/>
  <c r="H155" i="17"/>
  <c r="H171" i="17"/>
  <c r="G718" i="10"/>
  <c r="G578" i="11"/>
  <c r="F518" i="12"/>
  <c r="H524" i="12"/>
  <c r="F526" i="12"/>
  <c r="H532" i="12"/>
  <c r="F534" i="12"/>
  <c r="H540" i="12"/>
  <c r="F542" i="12"/>
  <c r="H548" i="12"/>
  <c r="F550" i="12"/>
  <c r="H556" i="12"/>
  <c r="F558" i="12"/>
  <c r="F563" i="12"/>
  <c r="H568" i="12"/>
  <c r="F577" i="12"/>
  <c r="F583" i="12"/>
  <c r="H589" i="12"/>
  <c r="H600" i="12"/>
  <c r="F609" i="12"/>
  <c r="F613" i="12"/>
  <c r="G628" i="12"/>
  <c r="H5" i="15"/>
  <c r="E15" i="15"/>
  <c r="E14" i="15"/>
  <c r="E16" i="15"/>
  <c r="F12" i="15"/>
  <c r="E17" i="15" s="1"/>
  <c r="F61" i="16"/>
  <c r="H67" i="16"/>
  <c r="H134" i="16"/>
  <c r="H84" i="16"/>
  <c r="F93" i="16"/>
  <c r="F109" i="16"/>
  <c r="F89" i="17"/>
  <c r="F105" i="17"/>
  <c r="E579" i="11"/>
  <c r="F571" i="12"/>
  <c r="H577" i="12"/>
  <c r="F586" i="12"/>
  <c r="F603" i="12"/>
  <c r="H609" i="12"/>
  <c r="H626" i="12"/>
  <c r="F120" i="16"/>
  <c r="F70" i="16"/>
  <c r="F153" i="16"/>
  <c r="F155" i="16"/>
  <c r="F169" i="16"/>
  <c r="F171" i="16"/>
  <c r="F185" i="16"/>
  <c r="F187" i="16"/>
  <c r="F201" i="16"/>
  <c r="F203" i="16"/>
  <c r="F217" i="16"/>
  <c r="F219" i="16"/>
  <c r="F233" i="16"/>
  <c r="F235" i="16"/>
  <c r="F249" i="16"/>
  <c r="F251" i="16"/>
  <c r="F265" i="16"/>
  <c r="F267" i="16"/>
  <c r="F281" i="16"/>
  <c r="F283" i="16"/>
  <c r="F297" i="16"/>
  <c r="F299" i="16"/>
  <c r="F313" i="16"/>
  <c r="F315" i="16"/>
  <c r="F329" i="16"/>
  <c r="F331" i="16"/>
  <c r="F345" i="16"/>
  <c r="F347" i="16"/>
  <c r="F361" i="16"/>
  <c r="F363" i="16"/>
  <c r="F377" i="16"/>
  <c r="F379" i="16"/>
  <c r="F393" i="16"/>
  <c r="F395" i="16"/>
  <c r="F409" i="16"/>
  <c r="F411" i="16"/>
  <c r="F425" i="16"/>
  <c r="F427" i="16"/>
  <c r="F441" i="16"/>
  <c r="F443" i="16"/>
  <c r="F457" i="16"/>
  <c r="F459" i="16"/>
  <c r="F473" i="16"/>
  <c r="F475" i="16"/>
  <c r="F489" i="16"/>
  <c r="F491" i="16"/>
  <c r="F505" i="16"/>
  <c r="F507" i="16"/>
  <c r="F521" i="16"/>
  <c r="F523" i="16"/>
  <c r="F537" i="16"/>
  <c r="F539" i="16"/>
  <c r="F553" i="16"/>
  <c r="F569" i="16"/>
  <c r="F585" i="16"/>
  <c r="F601" i="16"/>
  <c r="F617" i="16"/>
  <c r="F633" i="16"/>
  <c r="F649" i="16"/>
  <c r="F665" i="16"/>
  <c r="F117" i="17"/>
  <c r="F133" i="17"/>
  <c r="F149" i="17"/>
  <c r="F165" i="17"/>
  <c r="F575" i="12"/>
  <c r="H581" i="12"/>
  <c r="F607" i="12"/>
  <c r="F5" i="15"/>
  <c r="F4" i="15"/>
  <c r="H126" i="16"/>
  <c r="H76" i="16"/>
  <c r="F85" i="16"/>
  <c r="H91" i="16"/>
  <c r="H107" i="16"/>
  <c r="H121" i="16"/>
  <c r="F65" i="17"/>
  <c r="F577" i="11"/>
  <c r="E581" i="11" s="1"/>
  <c r="H515" i="12"/>
  <c r="F517" i="12"/>
  <c r="H523" i="12"/>
  <c r="F549" i="12"/>
  <c r="H555" i="12"/>
  <c r="H569" i="12"/>
  <c r="F578" i="12"/>
  <c r="F595" i="12"/>
  <c r="H601" i="12"/>
  <c r="F610" i="12"/>
  <c r="H9" i="14"/>
  <c r="G14" i="14" s="1"/>
  <c r="H8" i="14"/>
  <c r="H11" i="15"/>
  <c r="H10" i="15"/>
  <c r="F112" i="16"/>
  <c r="F62" i="16"/>
  <c r="F144" i="16"/>
  <c r="F94" i="16"/>
  <c r="H119" i="16"/>
  <c r="H135" i="16"/>
  <c r="H151" i="16"/>
  <c r="H167" i="16"/>
  <c r="H183" i="16"/>
  <c r="H199" i="16"/>
  <c r="H215" i="16"/>
  <c r="H231" i="16"/>
  <c r="H247" i="16"/>
  <c r="H263" i="16"/>
  <c r="H279" i="16"/>
  <c r="H295" i="16"/>
  <c r="H311" i="16"/>
  <c r="H327" i="16"/>
  <c r="H343" i="16"/>
  <c r="H359" i="16"/>
  <c r="H375" i="16"/>
  <c r="H391" i="16"/>
  <c r="H407" i="16"/>
  <c r="H423" i="16"/>
  <c r="H439" i="16"/>
  <c r="H455" i="16"/>
  <c r="H471" i="16"/>
  <c r="H487" i="16"/>
  <c r="H503" i="16"/>
  <c r="H519" i="16"/>
  <c r="H535" i="16"/>
  <c r="H551" i="16"/>
  <c r="H567" i="16"/>
  <c r="H583" i="16"/>
  <c r="H599" i="16"/>
  <c r="H615" i="16"/>
  <c r="H631" i="16"/>
  <c r="H647" i="16"/>
  <c r="H663" i="16"/>
  <c r="H115" i="17"/>
  <c r="H131" i="17"/>
  <c r="H147" i="17"/>
  <c r="H163" i="17"/>
  <c r="H584" i="12"/>
  <c r="F593" i="12"/>
  <c r="G630" i="12"/>
  <c r="G15" i="15"/>
  <c r="H118" i="16"/>
  <c r="H68" i="16"/>
  <c r="F77" i="16"/>
  <c r="H83" i="16"/>
  <c r="F101" i="16"/>
  <c r="F81" i="17"/>
  <c r="F97" i="17"/>
  <c r="G11" i="14"/>
  <c r="K677" i="16"/>
  <c r="F108" i="19"/>
  <c r="F58" i="19"/>
  <c r="F80" i="19"/>
  <c r="H296" i="20"/>
  <c r="H246" i="20"/>
  <c r="F173" i="17"/>
  <c r="F175" i="17"/>
  <c r="F181" i="17"/>
  <c r="F183" i="17"/>
  <c r="F189" i="17"/>
  <c r="F191" i="17"/>
  <c r="F197" i="17"/>
  <c r="F199" i="17"/>
  <c r="F205" i="17"/>
  <c r="F207" i="17"/>
  <c r="F213" i="17"/>
  <c r="F215" i="17"/>
  <c r="F221" i="17"/>
  <c r="F223" i="17"/>
  <c r="F225" i="17"/>
  <c r="F227" i="17"/>
  <c r="F229" i="17"/>
  <c r="F231" i="17"/>
  <c r="F233" i="17"/>
  <c r="F235" i="17"/>
  <c r="F237" i="17"/>
  <c r="F239" i="17"/>
  <c r="F241" i="17"/>
  <c r="F243" i="17"/>
  <c r="F245" i="17"/>
  <c r="F247" i="17"/>
  <c r="F249" i="17"/>
  <c r="F251" i="17"/>
  <c r="F253" i="17"/>
  <c r="F255" i="17"/>
  <c r="F257" i="17"/>
  <c r="F259" i="17"/>
  <c r="F261" i="17"/>
  <c r="F263" i="17"/>
  <c r="F265" i="17"/>
  <c r="F267" i="17"/>
  <c r="F269" i="17"/>
  <c r="F271" i="17"/>
  <c r="F273" i="17"/>
  <c r="F275" i="17"/>
  <c r="F277" i="17"/>
  <c r="F279" i="17"/>
  <c r="F281" i="17"/>
  <c r="F283" i="17"/>
  <c r="F285" i="17"/>
  <c r="F287" i="17"/>
  <c r="F289" i="17"/>
  <c r="F291" i="17"/>
  <c r="F293" i="17"/>
  <c r="F295" i="17"/>
  <c r="F297" i="17"/>
  <c r="F299" i="17"/>
  <c r="F301" i="17"/>
  <c r="F303" i="17"/>
  <c r="F305" i="17"/>
  <c r="F307" i="17"/>
  <c r="F309" i="17"/>
  <c r="F311" i="17"/>
  <c r="F313" i="17"/>
  <c r="F315" i="17"/>
  <c r="F317" i="17"/>
  <c r="F319" i="17"/>
  <c r="F321" i="17"/>
  <c r="F323" i="17"/>
  <c r="F325" i="17"/>
  <c r="F327" i="17"/>
  <c r="F329" i="17"/>
  <c r="F331" i="17"/>
  <c r="F333" i="17"/>
  <c r="F335" i="17"/>
  <c r="F337" i="17"/>
  <c r="F339" i="17"/>
  <c r="F341" i="17"/>
  <c r="F343" i="17"/>
  <c r="F345" i="17"/>
  <c r="F347" i="17"/>
  <c r="F349" i="17"/>
  <c r="F351" i="17"/>
  <c r="F353" i="17"/>
  <c r="F355" i="17"/>
  <c r="F357" i="17"/>
  <c r="F359" i="17"/>
  <c r="F361" i="17"/>
  <c r="F363" i="17"/>
  <c r="F365" i="17"/>
  <c r="F367" i="17"/>
  <c r="F369" i="17"/>
  <c r="F375" i="17"/>
  <c r="F377" i="17"/>
  <c r="F383" i="17"/>
  <c r="F385" i="17"/>
  <c r="F391" i="17"/>
  <c r="F393" i="17"/>
  <c r="F399" i="17"/>
  <c r="F401" i="17"/>
  <c r="F407" i="17"/>
  <c r="F409" i="17"/>
  <c r="F415" i="17"/>
  <c r="F417" i="17"/>
  <c r="F423" i="17"/>
  <c r="F425" i="17"/>
  <c r="F431" i="17"/>
  <c r="F433" i="17"/>
  <c r="F439" i="17"/>
  <c r="F441" i="17"/>
  <c r="F447" i="17"/>
  <c r="F449" i="17"/>
  <c r="F455" i="17"/>
  <c r="F457" i="17"/>
  <c r="F463" i="17"/>
  <c r="F465" i="17"/>
  <c r="F471" i="17"/>
  <c r="F473" i="17"/>
  <c r="F479" i="17"/>
  <c r="F481" i="17"/>
  <c r="F487" i="17"/>
  <c r="F489" i="17"/>
  <c r="F495" i="17"/>
  <c r="F497" i="17"/>
  <c r="F503" i="17"/>
  <c r="F505" i="17"/>
  <c r="F511" i="17"/>
  <c r="F513" i="17"/>
  <c r="F519" i="17"/>
  <c r="F521" i="17"/>
  <c r="F527" i="17"/>
  <c r="F529" i="17"/>
  <c r="F535" i="17"/>
  <c r="F537" i="17"/>
  <c r="F543" i="17"/>
  <c r="F545" i="17"/>
  <c r="F551" i="17"/>
  <c r="F553" i="17"/>
  <c r="F559" i="17"/>
  <c r="F561" i="17"/>
  <c r="F567" i="17"/>
  <c r="F569" i="17"/>
  <c r="F575" i="17"/>
  <c r="F577" i="17"/>
  <c r="F583" i="17"/>
  <c r="F585" i="17"/>
  <c r="F591" i="17"/>
  <c r="F593" i="17"/>
  <c r="F599" i="17"/>
  <c r="F601" i="17"/>
  <c r="F607" i="17"/>
  <c r="F609" i="17"/>
  <c r="F615" i="17"/>
  <c r="F617" i="17"/>
  <c r="F623" i="17"/>
  <c r="F625" i="17"/>
  <c r="F631" i="17"/>
  <c r="F633" i="17"/>
  <c r="F639" i="17"/>
  <c r="F647" i="17"/>
  <c r="F655" i="17"/>
  <c r="F663" i="17"/>
  <c r="F671" i="17"/>
  <c r="F679" i="17"/>
  <c r="F687" i="17"/>
  <c r="F695" i="17"/>
  <c r="F703" i="17"/>
  <c r="F711" i="17"/>
  <c r="F719" i="17"/>
  <c r="F727" i="17"/>
  <c r="F56" i="19"/>
  <c r="H130" i="19"/>
  <c r="H80" i="19"/>
  <c r="F148" i="19"/>
  <c r="F98" i="19"/>
  <c r="F324" i="19"/>
  <c r="F274" i="19"/>
  <c r="H330" i="19"/>
  <c r="H280" i="19"/>
  <c r="F356" i="19"/>
  <c r="F306" i="19"/>
  <c r="H362" i="19"/>
  <c r="H312" i="19"/>
  <c r="F115" i="20"/>
  <c r="H191" i="20"/>
  <c r="H241" i="20"/>
  <c r="H173" i="17"/>
  <c r="H179" i="17"/>
  <c r="H181" i="17"/>
  <c r="H187" i="17"/>
  <c r="H189" i="17"/>
  <c r="H195" i="17"/>
  <c r="H197" i="17"/>
  <c r="H203" i="17"/>
  <c r="H205" i="17"/>
  <c r="H211" i="17"/>
  <c r="H213" i="17"/>
  <c r="H219" i="17"/>
  <c r="H221" i="17"/>
  <c r="H223" i="17"/>
  <c r="H225" i="17"/>
  <c r="H227" i="17"/>
  <c r="H229" i="17"/>
  <c r="H231" i="17"/>
  <c r="H233" i="17"/>
  <c r="H235" i="17"/>
  <c r="H237" i="17"/>
  <c r="H239" i="17"/>
  <c r="H241" i="17"/>
  <c r="H243" i="17"/>
  <c r="H245" i="17"/>
  <c r="H247" i="17"/>
  <c r="H249" i="17"/>
  <c r="H251" i="17"/>
  <c r="H253" i="17"/>
  <c r="H255" i="17"/>
  <c r="H257" i="17"/>
  <c r="H259" i="17"/>
  <c r="H261" i="17"/>
  <c r="H263" i="17"/>
  <c r="H265" i="17"/>
  <c r="H267" i="17"/>
  <c r="H269" i="17"/>
  <c r="H271" i="17"/>
  <c r="H273" i="17"/>
  <c r="H275" i="17"/>
  <c r="H277" i="17"/>
  <c r="H279" i="17"/>
  <c r="H281" i="17"/>
  <c r="H283" i="17"/>
  <c r="H285" i="17"/>
  <c r="H287" i="17"/>
  <c r="H289" i="17"/>
  <c r="H291" i="17"/>
  <c r="H293" i="17"/>
  <c r="H295" i="17"/>
  <c r="H297" i="17"/>
  <c r="H299" i="17"/>
  <c r="H301" i="17"/>
  <c r="H303" i="17"/>
  <c r="H305" i="17"/>
  <c r="H307" i="17"/>
  <c r="H309" i="17"/>
  <c r="H311" i="17"/>
  <c r="H313" i="17"/>
  <c r="H315" i="17"/>
  <c r="H317" i="17"/>
  <c r="H319" i="17"/>
  <c r="H321" i="17"/>
  <c r="H323" i="17"/>
  <c r="H325" i="17"/>
  <c r="H327" i="17"/>
  <c r="H329" i="17"/>
  <c r="H331" i="17"/>
  <c r="H333" i="17"/>
  <c r="H335" i="17"/>
  <c r="H337" i="17"/>
  <c r="H339" i="17"/>
  <c r="H341" i="17"/>
  <c r="H343" i="17"/>
  <c r="H345" i="17"/>
  <c r="H347" i="17"/>
  <c r="H349" i="17"/>
  <c r="H351" i="17"/>
  <c r="H353" i="17"/>
  <c r="H355" i="17"/>
  <c r="H357" i="17"/>
  <c r="H359" i="17"/>
  <c r="H361" i="17"/>
  <c r="H363" i="17"/>
  <c r="H365" i="17"/>
  <c r="H367" i="17"/>
  <c r="H369" i="17"/>
  <c r="H373" i="17"/>
  <c r="H375" i="17"/>
  <c r="H381" i="17"/>
  <c r="H383" i="17"/>
  <c r="H389" i="17"/>
  <c r="H391" i="17"/>
  <c r="H397" i="17"/>
  <c r="H399" i="17"/>
  <c r="H405" i="17"/>
  <c r="H407" i="17"/>
  <c r="H413" i="17"/>
  <c r="H415" i="17"/>
  <c r="H421" i="17"/>
  <c r="H423" i="17"/>
  <c r="H429" i="17"/>
  <c r="H431" i="17"/>
  <c r="H437" i="17"/>
  <c r="H439" i="17"/>
  <c r="H445" i="17"/>
  <c r="H447" i="17"/>
  <c r="H453" i="17"/>
  <c r="H455" i="17"/>
  <c r="H461" i="17"/>
  <c r="H463" i="17"/>
  <c r="H469" i="17"/>
  <c r="H471" i="17"/>
  <c r="H477" i="17"/>
  <c r="H479" i="17"/>
  <c r="H485" i="17"/>
  <c r="H487" i="17"/>
  <c r="H493" i="17"/>
  <c r="H495" i="17"/>
  <c r="H501" i="17"/>
  <c r="H503" i="17"/>
  <c r="H509" i="17"/>
  <c r="H511" i="17"/>
  <c r="H517" i="17"/>
  <c r="H519" i="17"/>
  <c r="H525" i="17"/>
  <c r="H527" i="17"/>
  <c r="H533" i="17"/>
  <c r="H535" i="17"/>
  <c r="H541" i="17"/>
  <c r="H543" i="17"/>
  <c r="H549" i="17"/>
  <c r="H551" i="17"/>
  <c r="H557" i="17"/>
  <c r="H559" i="17"/>
  <c r="H565" i="17"/>
  <c r="H567" i="17"/>
  <c r="H573" i="17"/>
  <c r="H575" i="17"/>
  <c r="H581" i="17"/>
  <c r="H583" i="17"/>
  <c r="H589" i="17"/>
  <c r="H591" i="17"/>
  <c r="H597" i="17"/>
  <c r="H599" i="17"/>
  <c r="H605" i="17"/>
  <c r="H607" i="17"/>
  <c r="H613" i="17"/>
  <c r="H615" i="17"/>
  <c r="H621" i="17"/>
  <c r="H623" i="17"/>
  <c r="H629" i="17"/>
  <c r="H631" i="17"/>
  <c r="H637" i="17"/>
  <c r="H645" i="17"/>
  <c r="H653" i="17"/>
  <c r="H661" i="17"/>
  <c r="H669" i="17"/>
  <c r="H677" i="17"/>
  <c r="H685" i="17"/>
  <c r="H693" i="17"/>
  <c r="H701" i="17"/>
  <c r="H709" i="17"/>
  <c r="H717" i="17"/>
  <c r="H725" i="17"/>
  <c r="H106" i="19"/>
  <c r="H56" i="19"/>
  <c r="F124" i="19"/>
  <c r="F74" i="19"/>
  <c r="F96" i="19"/>
  <c r="E629" i="12"/>
  <c r="E6" i="13"/>
  <c r="H100" i="16"/>
  <c r="F102" i="16"/>
  <c r="H108" i="16"/>
  <c r="F110" i="16"/>
  <c r="H116" i="16"/>
  <c r="F118" i="16"/>
  <c r="H124" i="16"/>
  <c r="F126" i="16"/>
  <c r="H132" i="16"/>
  <c r="F134" i="16"/>
  <c r="H140" i="16"/>
  <c r="F142" i="16"/>
  <c r="H148" i="16"/>
  <c r="F150" i="16"/>
  <c r="H156" i="16"/>
  <c r="F158" i="16"/>
  <c r="H164" i="16"/>
  <c r="F166" i="16"/>
  <c r="H172" i="16"/>
  <c r="F174" i="16"/>
  <c r="H180" i="16"/>
  <c r="F182" i="16"/>
  <c r="H188" i="16"/>
  <c r="F190" i="16"/>
  <c r="H196" i="16"/>
  <c r="F198" i="16"/>
  <c r="H204" i="16"/>
  <c r="F206" i="16"/>
  <c r="H212" i="16"/>
  <c r="F214" i="16"/>
  <c r="H220" i="16"/>
  <c r="F222" i="16"/>
  <c r="H228" i="16"/>
  <c r="F230" i="16"/>
  <c r="H236" i="16"/>
  <c r="F238" i="16"/>
  <c r="H244" i="16"/>
  <c r="F246" i="16"/>
  <c r="H252" i="16"/>
  <c r="F254" i="16"/>
  <c r="H260" i="16"/>
  <c r="F262" i="16"/>
  <c r="H268" i="16"/>
  <c r="F270" i="16"/>
  <c r="H276" i="16"/>
  <c r="F278" i="16"/>
  <c r="H284" i="16"/>
  <c r="F286" i="16"/>
  <c r="H292" i="16"/>
  <c r="F294" i="16"/>
  <c r="H300" i="16"/>
  <c r="F302" i="16"/>
  <c r="H308" i="16"/>
  <c r="F310" i="16"/>
  <c r="H316" i="16"/>
  <c r="F318" i="16"/>
  <c r="H324" i="16"/>
  <c r="F326" i="16"/>
  <c r="H332" i="16"/>
  <c r="F334" i="16"/>
  <c r="H340" i="16"/>
  <c r="F342" i="16"/>
  <c r="H348" i="16"/>
  <c r="F350" i="16"/>
  <c r="H356" i="16"/>
  <c r="F358" i="16"/>
  <c r="H364" i="16"/>
  <c r="F366" i="16"/>
  <c r="H372" i="16"/>
  <c r="F374" i="16"/>
  <c r="H380" i="16"/>
  <c r="F382" i="16"/>
  <c r="H388" i="16"/>
  <c r="F390" i="16"/>
  <c r="H396" i="16"/>
  <c r="F398" i="16"/>
  <c r="H404" i="16"/>
  <c r="F406" i="16"/>
  <c r="H412" i="16"/>
  <c r="F414" i="16"/>
  <c r="H420" i="16"/>
  <c r="F422" i="16"/>
  <c r="H428" i="16"/>
  <c r="F430" i="16"/>
  <c r="H436" i="16"/>
  <c r="F438" i="16"/>
  <c r="H444" i="16"/>
  <c r="F446" i="16"/>
  <c r="H452" i="16"/>
  <c r="F454" i="16"/>
  <c r="H460" i="16"/>
  <c r="F462" i="16"/>
  <c r="H468" i="16"/>
  <c r="F470" i="16"/>
  <c r="H476" i="16"/>
  <c r="F478" i="16"/>
  <c r="H484" i="16"/>
  <c r="F486" i="16"/>
  <c r="H492" i="16"/>
  <c r="F494" i="16"/>
  <c r="H500" i="16"/>
  <c r="F502" i="16"/>
  <c r="H508" i="16"/>
  <c r="F510" i="16"/>
  <c r="H516" i="16"/>
  <c r="F518" i="16"/>
  <c r="H524" i="16"/>
  <c r="F526" i="16"/>
  <c r="H532" i="16"/>
  <c r="F534" i="16"/>
  <c r="H540" i="16"/>
  <c r="F542" i="16"/>
  <c r="H548" i="16"/>
  <c r="F550" i="16"/>
  <c r="H556" i="16"/>
  <c r="F558" i="16"/>
  <c r="H564" i="16"/>
  <c r="F566" i="16"/>
  <c r="H572" i="16"/>
  <c r="F574" i="16"/>
  <c r="H580" i="16"/>
  <c r="F582" i="16"/>
  <c r="H588" i="16"/>
  <c r="F590" i="16"/>
  <c r="H596" i="16"/>
  <c r="F598" i="16"/>
  <c r="H604" i="16"/>
  <c r="F606" i="16"/>
  <c r="H612" i="16"/>
  <c r="F614" i="16"/>
  <c r="H620" i="16"/>
  <c r="F622" i="16"/>
  <c r="M678" i="16"/>
  <c r="H64" i="17"/>
  <c r="F66" i="17"/>
  <c r="H72" i="17"/>
  <c r="F74" i="17"/>
  <c r="H80" i="17"/>
  <c r="F82" i="17"/>
  <c r="H88" i="17"/>
  <c r="F90" i="17"/>
  <c r="H96" i="17"/>
  <c r="F98" i="17"/>
  <c r="H104" i="17"/>
  <c r="F106" i="17"/>
  <c r="H112" i="17"/>
  <c r="F114" i="17"/>
  <c r="H120" i="17"/>
  <c r="F122" i="17"/>
  <c r="F130" i="17"/>
  <c r="F138" i="17"/>
  <c r="F146" i="17"/>
  <c r="F154" i="17"/>
  <c r="F162" i="17"/>
  <c r="F170" i="17"/>
  <c r="F72" i="19"/>
  <c r="H146" i="19"/>
  <c r="H96" i="19"/>
  <c r="F153" i="19"/>
  <c r="F103" i="19"/>
  <c r="G629" i="12"/>
  <c r="G6" i="13"/>
  <c r="F675" i="16"/>
  <c r="K680" i="16" s="1"/>
  <c r="H122" i="19"/>
  <c r="H72" i="19"/>
  <c r="F140" i="19"/>
  <c r="F90" i="19"/>
  <c r="F627" i="12"/>
  <c r="E631" i="12" s="1"/>
  <c r="M679" i="16"/>
  <c r="F116" i="19"/>
  <c r="F66" i="19"/>
  <c r="F88" i="19"/>
  <c r="H266" i="19"/>
  <c r="H216" i="19"/>
  <c r="F64" i="19"/>
  <c r="H138" i="19"/>
  <c r="H88" i="19"/>
  <c r="F260" i="19"/>
  <c r="F210" i="19"/>
  <c r="G731" i="17"/>
  <c r="H151" i="19"/>
  <c r="H101" i="19"/>
  <c r="F112" i="19"/>
  <c r="F164" i="19"/>
  <c r="F114" i="19"/>
  <c r="F120" i="19"/>
  <c r="F172" i="19"/>
  <c r="F122" i="19"/>
  <c r="F128" i="19"/>
  <c r="F180" i="19"/>
  <c r="F130" i="19"/>
  <c r="F136" i="19"/>
  <c r="F188" i="19"/>
  <c r="F138" i="19"/>
  <c r="F144" i="19"/>
  <c r="F165" i="19"/>
  <c r="F176" i="19"/>
  <c r="H210" i="19"/>
  <c r="H242" i="19"/>
  <c r="H306" i="19"/>
  <c r="H402" i="19"/>
  <c r="H434" i="19"/>
  <c r="H466" i="19"/>
  <c r="H209" i="20"/>
  <c r="F110" i="19"/>
  <c r="H162" i="19"/>
  <c r="H112" i="19"/>
  <c r="F118" i="19"/>
  <c r="H170" i="19"/>
  <c r="H120" i="19"/>
  <c r="F126" i="19"/>
  <c r="H178" i="19"/>
  <c r="H128" i="19"/>
  <c r="F134" i="19"/>
  <c r="H186" i="19"/>
  <c r="H136" i="19"/>
  <c r="F142" i="19"/>
  <c r="H182" i="19"/>
  <c r="H258" i="19"/>
  <c r="H208" i="19"/>
  <c r="F284" i="19"/>
  <c r="F234" i="19"/>
  <c r="H240" i="19"/>
  <c r="F316" i="19"/>
  <c r="F266" i="19"/>
  <c r="H322" i="19"/>
  <c r="H272" i="19"/>
  <c r="F348" i="19"/>
  <c r="F298" i="19"/>
  <c r="H354" i="19"/>
  <c r="H304" i="19"/>
  <c r="H336" i="19"/>
  <c r="H368" i="19"/>
  <c r="H400" i="19"/>
  <c r="H432" i="19"/>
  <c r="H464" i="19"/>
  <c r="F139" i="20"/>
  <c r="H145" i="20"/>
  <c r="H177" i="20"/>
  <c r="H233" i="20"/>
  <c r="H183" i="20"/>
  <c r="F52" i="19"/>
  <c r="H110" i="19"/>
  <c r="H118" i="19"/>
  <c r="H126" i="19"/>
  <c r="H134" i="19"/>
  <c r="H142" i="19"/>
  <c r="F168" i="19"/>
  <c r="F189" i="19"/>
  <c r="H202" i="19"/>
  <c r="H234" i="19"/>
  <c r="H298" i="19"/>
  <c r="H394" i="19"/>
  <c r="H426" i="19"/>
  <c r="H458" i="19"/>
  <c r="F107" i="20"/>
  <c r="F251" i="20"/>
  <c r="F201" i="20"/>
  <c r="H272" i="20"/>
  <c r="H222" i="20"/>
  <c r="F227" i="20"/>
  <c r="F282" i="20"/>
  <c r="F232" i="20"/>
  <c r="H5" i="18"/>
  <c r="G8" i="18" s="1"/>
  <c r="H174" i="19"/>
  <c r="H187" i="19"/>
  <c r="F196" i="19"/>
  <c r="H200" i="19"/>
  <c r="F276" i="19"/>
  <c r="F226" i="19"/>
  <c r="F228" i="19"/>
  <c r="H282" i="19"/>
  <c r="H232" i="19"/>
  <c r="F308" i="19"/>
  <c r="F258" i="19"/>
  <c r="H314" i="19"/>
  <c r="H264" i="19"/>
  <c r="F340" i="19"/>
  <c r="F290" i="19"/>
  <c r="F292" i="19"/>
  <c r="H346" i="19"/>
  <c r="H296" i="19"/>
  <c r="F372" i="19"/>
  <c r="F322" i="19"/>
  <c r="H328" i="19"/>
  <c r="F354" i="19"/>
  <c r="H360" i="19"/>
  <c r="F386" i="19"/>
  <c r="F388" i="19"/>
  <c r="H392" i="19"/>
  <c r="F418" i="19"/>
  <c r="F420" i="19"/>
  <c r="H424" i="19"/>
  <c r="F450" i="19"/>
  <c r="F452" i="19"/>
  <c r="H456" i="19"/>
  <c r="F482" i="19"/>
  <c r="F484" i="19"/>
  <c r="F131" i="20"/>
  <c r="H137" i="20"/>
  <c r="F163" i="20"/>
  <c r="H169" i="20"/>
  <c r="F195" i="20"/>
  <c r="H201" i="20"/>
  <c r="H225" i="20"/>
  <c r="G729" i="17"/>
  <c r="H52" i="19"/>
  <c r="F161" i="19"/>
  <c r="F111" i="19"/>
  <c r="F123" i="19"/>
  <c r="F131" i="19"/>
  <c r="F160" i="19"/>
  <c r="F192" i="19"/>
  <c r="H194" i="19"/>
  <c r="H226" i="19"/>
  <c r="H290" i="19"/>
  <c r="H386" i="19"/>
  <c r="H418" i="19"/>
  <c r="H450" i="19"/>
  <c r="H482" i="19"/>
  <c r="F243" i="20"/>
  <c r="F193" i="20"/>
  <c r="F154" i="19"/>
  <c r="H166" i="19"/>
  <c r="H179" i="19"/>
  <c r="F268" i="19"/>
  <c r="F218" i="19"/>
  <c r="F220" i="19"/>
  <c r="H274" i="19"/>
  <c r="H224" i="19"/>
  <c r="F252" i="19"/>
  <c r="H256" i="19"/>
  <c r="F332" i="19"/>
  <c r="F282" i="19"/>
  <c r="H338" i="19"/>
  <c r="H288" i="19"/>
  <c r="F364" i="19"/>
  <c r="F314" i="19"/>
  <c r="H370" i="19"/>
  <c r="H320" i="19"/>
  <c r="H352" i="19"/>
  <c r="F380" i="19"/>
  <c r="H384" i="19"/>
  <c r="F412" i="19"/>
  <c r="H416" i="19"/>
  <c r="F444" i="19"/>
  <c r="H448" i="19"/>
  <c r="F476" i="19"/>
  <c r="H480" i="19"/>
  <c r="G488" i="19"/>
  <c r="G487" i="19"/>
  <c r="H486" i="19"/>
  <c r="G490" i="19" s="1"/>
  <c r="F75" i="20"/>
  <c r="F123" i="20"/>
  <c r="H129" i="20"/>
  <c r="F155" i="20"/>
  <c r="H161" i="20"/>
  <c r="F187" i="20"/>
  <c r="H193" i="20"/>
  <c r="H249" i="20"/>
  <c r="H199" i="20"/>
  <c r="H104" i="19"/>
  <c r="F106" i="19"/>
  <c r="H159" i="19"/>
  <c r="H109" i="19"/>
  <c r="F184" i="19"/>
  <c r="H218" i="19"/>
  <c r="H250" i="19"/>
  <c r="H378" i="19"/>
  <c r="H410" i="19"/>
  <c r="H442" i="19"/>
  <c r="H474" i="19"/>
  <c r="F235" i="20"/>
  <c r="F185" i="20"/>
  <c r="F211" i="20"/>
  <c r="F213" i="20"/>
  <c r="F267" i="20"/>
  <c r="F217" i="20"/>
  <c r="H224" i="20"/>
  <c r="F263" i="20"/>
  <c r="H285" i="20"/>
  <c r="H317" i="20"/>
  <c r="F327" i="20"/>
  <c r="H349" i="20"/>
  <c r="F359" i="20"/>
  <c r="H381" i="20"/>
  <c r="F391" i="20"/>
  <c r="H413" i="20"/>
  <c r="F423" i="20"/>
  <c r="H445" i="20"/>
  <c r="F455" i="20"/>
  <c r="H477" i="20"/>
  <c r="H509" i="20"/>
  <c r="H541" i="20"/>
  <c r="F4" i="21"/>
  <c r="F3" i="21"/>
  <c r="H54" i="23"/>
  <c r="F107" i="23"/>
  <c r="F57" i="23"/>
  <c r="H211" i="20"/>
  <c r="H265" i="20"/>
  <c r="H215" i="20"/>
  <c r="F261" i="20"/>
  <c r="F99" i="24"/>
  <c r="E487" i="19"/>
  <c r="F83" i="20"/>
  <c r="H89" i="20"/>
  <c r="F91" i="20"/>
  <c r="H97" i="20"/>
  <c r="F99" i="20"/>
  <c r="F208" i="20"/>
  <c r="F221" i="20"/>
  <c r="F223" i="20"/>
  <c r="F275" i="20"/>
  <c r="F225" i="20"/>
  <c r="H230" i="20"/>
  <c r="H232" i="20"/>
  <c r="F240" i="20"/>
  <c r="F247" i="20"/>
  <c r="H251" i="20"/>
  <c r="H261" i="20"/>
  <c r="F271" i="20"/>
  <c r="H283" i="20"/>
  <c r="H293" i="20"/>
  <c r="F303" i="20"/>
  <c r="H325" i="20"/>
  <c r="F335" i="20"/>
  <c r="H357" i="20"/>
  <c r="F367" i="20"/>
  <c r="H389" i="20"/>
  <c r="F399" i="20"/>
  <c r="H421" i="20"/>
  <c r="F431" i="20"/>
  <c r="H453" i="20"/>
  <c r="F463" i="20"/>
  <c r="H485" i="20"/>
  <c r="F495" i="20"/>
  <c r="H517" i="20"/>
  <c r="F527" i="20"/>
  <c r="H549" i="20"/>
  <c r="H188" i="22"/>
  <c r="F198" i="22"/>
  <c r="H220" i="22"/>
  <c r="F230" i="22"/>
  <c r="H252" i="22"/>
  <c r="H117" i="19"/>
  <c r="F119" i="19"/>
  <c r="H125" i="19"/>
  <c r="F127" i="19"/>
  <c r="H133" i="19"/>
  <c r="F135" i="19"/>
  <c r="H141" i="19"/>
  <c r="F143" i="19"/>
  <c r="H149" i="19"/>
  <c r="F151" i="19"/>
  <c r="H157" i="19"/>
  <c r="F159" i="19"/>
  <c r="H165" i="19"/>
  <c r="F167" i="19"/>
  <c r="H173" i="19"/>
  <c r="F175" i="19"/>
  <c r="H181" i="19"/>
  <c r="F183" i="19"/>
  <c r="H189" i="19"/>
  <c r="F191" i="19"/>
  <c r="H197" i="19"/>
  <c r="F199" i="19"/>
  <c r="H205" i="19"/>
  <c r="F207" i="19"/>
  <c r="H213" i="19"/>
  <c r="F215" i="19"/>
  <c r="H221" i="19"/>
  <c r="F223" i="19"/>
  <c r="H229" i="19"/>
  <c r="F231" i="19"/>
  <c r="H237" i="19"/>
  <c r="F239" i="19"/>
  <c r="H245" i="19"/>
  <c r="F247" i="19"/>
  <c r="H253" i="19"/>
  <c r="F255" i="19"/>
  <c r="H261" i="19"/>
  <c r="F263" i="19"/>
  <c r="H269" i="19"/>
  <c r="F271" i="19"/>
  <c r="H277" i="19"/>
  <c r="F279" i="19"/>
  <c r="H285" i="19"/>
  <c r="F287" i="19"/>
  <c r="H293" i="19"/>
  <c r="F295" i="19"/>
  <c r="H301" i="19"/>
  <c r="F303" i="19"/>
  <c r="H309" i="19"/>
  <c r="F311" i="19"/>
  <c r="H317" i="19"/>
  <c r="F319" i="19"/>
  <c r="H325" i="19"/>
  <c r="F327" i="19"/>
  <c r="H333" i="19"/>
  <c r="F335" i="19"/>
  <c r="H341" i="19"/>
  <c r="F343" i="19"/>
  <c r="H349" i="19"/>
  <c r="F351" i="19"/>
  <c r="H357" i="19"/>
  <c r="F359" i="19"/>
  <c r="H365" i="19"/>
  <c r="F367" i="19"/>
  <c r="H373" i="19"/>
  <c r="F375" i="19"/>
  <c r="H381" i="19"/>
  <c r="F383" i="19"/>
  <c r="H389" i="19"/>
  <c r="F391" i="19"/>
  <c r="H397" i="19"/>
  <c r="F399" i="19"/>
  <c r="H405" i="19"/>
  <c r="F407" i="19"/>
  <c r="H413" i="19"/>
  <c r="F415" i="19"/>
  <c r="H421" i="19"/>
  <c r="F423" i="19"/>
  <c r="H429" i="19"/>
  <c r="F431" i="19"/>
  <c r="H62" i="20"/>
  <c r="F64" i="20"/>
  <c r="H70" i="20"/>
  <c r="F72" i="20"/>
  <c r="H78" i="20"/>
  <c r="F80" i="20"/>
  <c r="H86" i="20"/>
  <c r="F88" i="20"/>
  <c r="H94" i="20"/>
  <c r="F96" i="20"/>
  <c r="H102" i="20"/>
  <c r="F104" i="20"/>
  <c r="H110" i="20"/>
  <c r="F112" i="20"/>
  <c r="H118" i="20"/>
  <c r="F120" i="20"/>
  <c r="H126" i="20"/>
  <c r="F128" i="20"/>
  <c r="H134" i="20"/>
  <c r="F136" i="20"/>
  <c r="H142" i="20"/>
  <c r="F144" i="20"/>
  <c r="H150" i="20"/>
  <c r="F152" i="20"/>
  <c r="H158" i="20"/>
  <c r="F160" i="20"/>
  <c r="H166" i="20"/>
  <c r="F168" i="20"/>
  <c r="H190" i="20"/>
  <c r="F192" i="20"/>
  <c r="H198" i="20"/>
  <c r="F200" i="20"/>
  <c r="H206" i="20"/>
  <c r="H219" i="20"/>
  <c r="H221" i="20"/>
  <c r="H273" i="20"/>
  <c r="H223" i="20"/>
  <c r="F245" i="20"/>
  <c r="F269" i="20"/>
  <c r="H105" i="23"/>
  <c r="H55" i="23"/>
  <c r="H62" i="23"/>
  <c r="F216" i="20"/>
  <c r="F229" i="20"/>
  <c r="F231" i="20"/>
  <c r="F283" i="20"/>
  <c r="F233" i="20"/>
  <c r="H238" i="20"/>
  <c r="H245" i="20"/>
  <c r="H259" i="20"/>
  <c r="H269" i="20"/>
  <c r="F279" i="20"/>
  <c r="H301" i="20"/>
  <c r="F311" i="20"/>
  <c r="H333" i="20"/>
  <c r="F343" i="20"/>
  <c r="H365" i="20"/>
  <c r="F375" i="20"/>
  <c r="H397" i="20"/>
  <c r="F407" i="20"/>
  <c r="H429" i="20"/>
  <c r="F439" i="20"/>
  <c r="H461" i="20"/>
  <c r="H493" i="20"/>
  <c r="F503" i="20"/>
  <c r="H525" i="20"/>
  <c r="F535" i="20"/>
  <c r="H557" i="20"/>
  <c r="H164" i="22"/>
  <c r="F174" i="22"/>
  <c r="H196" i="22"/>
  <c r="F206" i="22"/>
  <c r="H228" i="22"/>
  <c r="F238" i="22"/>
  <c r="H227" i="20"/>
  <c r="H281" i="20"/>
  <c r="H231" i="20"/>
  <c r="F259" i="20"/>
  <c r="F209" i="20"/>
  <c r="F237" i="20"/>
  <c r="H243" i="20"/>
  <c r="H267" i="20"/>
  <c r="H277" i="20"/>
  <c r="F287" i="20"/>
  <c r="E559" i="20"/>
  <c r="H172" i="22"/>
  <c r="F182" i="22"/>
  <c r="F214" i="22"/>
  <c r="H236" i="22"/>
  <c r="G261" i="22"/>
  <c r="G260" i="22"/>
  <c r="H258" i="22"/>
  <c r="G262" i="22" s="1"/>
  <c r="H113" i="23"/>
  <c r="H63" i="23"/>
  <c r="E561" i="20"/>
  <c r="F94" i="23"/>
  <c r="H96" i="23"/>
  <c r="H98" i="23"/>
  <c r="H100" i="23"/>
  <c r="H128" i="23"/>
  <c r="H160" i="23"/>
  <c r="H192" i="23"/>
  <c r="H224" i="23"/>
  <c r="F403" i="24"/>
  <c r="F353" i="24"/>
  <c r="H409" i="24"/>
  <c r="H359" i="24"/>
  <c r="G561" i="20"/>
  <c r="F90" i="23"/>
  <c r="F92" i="23"/>
  <c r="H94" i="23"/>
  <c r="F109" i="23"/>
  <c r="H126" i="23"/>
  <c r="F152" i="23"/>
  <c r="F154" i="23"/>
  <c r="F156" i="23"/>
  <c r="H158" i="23"/>
  <c r="F184" i="23"/>
  <c r="F186" i="23"/>
  <c r="H190" i="23"/>
  <c r="F216" i="23"/>
  <c r="F218" i="23"/>
  <c r="H222" i="23"/>
  <c r="F248" i="23"/>
  <c r="F250" i="23"/>
  <c r="H254" i="23"/>
  <c r="H129" i="24"/>
  <c r="F155" i="24"/>
  <c r="H161" i="24"/>
  <c r="F187" i="24"/>
  <c r="H193" i="24"/>
  <c r="F219" i="24"/>
  <c r="H225" i="24"/>
  <c r="F251" i="24"/>
  <c r="H257" i="24"/>
  <c r="F283" i="24"/>
  <c r="H289" i="24"/>
  <c r="F315" i="24"/>
  <c r="H321" i="24"/>
  <c r="F347" i="24"/>
  <c r="H385" i="24"/>
  <c r="F471" i="20"/>
  <c r="G8" i="21"/>
  <c r="H52" i="22"/>
  <c r="F54" i="22"/>
  <c r="H60" i="22"/>
  <c r="F62" i="22"/>
  <c r="H68" i="22"/>
  <c r="F70" i="22"/>
  <c r="H76" i="22"/>
  <c r="F78" i="22"/>
  <c r="H84" i="22"/>
  <c r="F86" i="22"/>
  <c r="H92" i="22"/>
  <c r="F94" i="22"/>
  <c r="H100" i="22"/>
  <c r="F102" i="22"/>
  <c r="H108" i="22"/>
  <c r="F110" i="22"/>
  <c r="H116" i="22"/>
  <c r="F118" i="22"/>
  <c r="H124" i="22"/>
  <c r="F126" i="22"/>
  <c r="H132" i="22"/>
  <c r="F134" i="22"/>
  <c r="H140" i="22"/>
  <c r="F142" i="22"/>
  <c r="H148" i="22"/>
  <c r="F150" i="22"/>
  <c r="H156" i="22"/>
  <c r="F158" i="22"/>
  <c r="F166" i="22"/>
  <c r="E260" i="22"/>
  <c r="H57" i="23"/>
  <c r="F86" i="23"/>
  <c r="H88" i="23"/>
  <c r="H90" i="23"/>
  <c r="H92" i="23"/>
  <c r="F118" i="23"/>
  <c r="H120" i="23"/>
  <c r="H122" i="23"/>
  <c r="H124" i="23"/>
  <c r="H152" i="23"/>
  <c r="H154" i="23"/>
  <c r="H184" i="23"/>
  <c r="H216" i="23"/>
  <c r="H248" i="23"/>
  <c r="F91" i="24"/>
  <c r="F395" i="24"/>
  <c r="F345" i="24"/>
  <c r="H401" i="24"/>
  <c r="H351" i="24"/>
  <c r="F427" i="24"/>
  <c r="F377" i="24"/>
  <c r="F410" i="24"/>
  <c r="F460" i="24"/>
  <c r="G559" i="20"/>
  <c r="H177" i="22"/>
  <c r="F179" i="22"/>
  <c r="H185" i="22"/>
  <c r="F187" i="22"/>
  <c r="H193" i="22"/>
  <c r="F195" i="22"/>
  <c r="H201" i="22"/>
  <c r="F203" i="22"/>
  <c r="F80" i="23"/>
  <c r="F82" i="23"/>
  <c r="F84" i="23"/>
  <c r="H86" i="23"/>
  <c r="F112" i="23"/>
  <c r="F114" i="23"/>
  <c r="F116" i="23"/>
  <c r="H118" i="23"/>
  <c r="F144" i="23"/>
  <c r="F146" i="23"/>
  <c r="F148" i="23"/>
  <c r="H150" i="23"/>
  <c r="F176" i="23"/>
  <c r="F178" i="23"/>
  <c r="F180" i="23"/>
  <c r="H182" i="23"/>
  <c r="F208" i="23"/>
  <c r="F210" i="23"/>
  <c r="H214" i="23"/>
  <c r="F240" i="23"/>
  <c r="F242" i="23"/>
  <c r="H246" i="23"/>
  <c r="F272" i="23"/>
  <c r="F147" i="24"/>
  <c r="H153" i="24"/>
  <c r="F179" i="24"/>
  <c r="H185" i="24"/>
  <c r="F211" i="24"/>
  <c r="H217" i="24"/>
  <c r="F243" i="24"/>
  <c r="H249" i="24"/>
  <c r="F275" i="24"/>
  <c r="H281" i="24"/>
  <c r="F307" i="24"/>
  <c r="H313" i="24"/>
  <c r="F339" i="24"/>
  <c r="F371" i="24"/>
  <c r="H239" i="20"/>
  <c r="F241" i="20"/>
  <c r="H247" i="20"/>
  <c r="F249" i="20"/>
  <c r="H255" i="20"/>
  <c r="F257" i="20"/>
  <c r="H263" i="20"/>
  <c r="F265" i="20"/>
  <c r="H271" i="20"/>
  <c r="F273" i="20"/>
  <c r="H279" i="20"/>
  <c r="F281" i="20"/>
  <c r="H287" i="20"/>
  <c r="F289" i="20"/>
  <c r="H295" i="20"/>
  <c r="F297" i="20"/>
  <c r="H303" i="20"/>
  <c r="F305" i="20"/>
  <c r="H311" i="20"/>
  <c r="F313" i="20"/>
  <c r="H319" i="20"/>
  <c r="F321" i="20"/>
  <c r="H327" i="20"/>
  <c r="F329" i="20"/>
  <c r="H335" i="20"/>
  <c r="F337" i="20"/>
  <c r="H343" i="20"/>
  <c r="F345" i="20"/>
  <c r="H351" i="20"/>
  <c r="F353" i="20"/>
  <c r="H359" i="20"/>
  <c r="F361" i="20"/>
  <c r="H367" i="20"/>
  <c r="F369" i="20"/>
  <c r="H375" i="20"/>
  <c r="F377" i="20"/>
  <c r="H383" i="20"/>
  <c r="F385" i="20"/>
  <c r="H391" i="20"/>
  <c r="F393" i="20"/>
  <c r="H399" i="20"/>
  <c r="F401" i="20"/>
  <c r="H407" i="20"/>
  <c r="F409" i="20"/>
  <c r="H415" i="20"/>
  <c r="F417" i="20"/>
  <c r="H423" i="20"/>
  <c r="F425" i="20"/>
  <c r="H431" i="20"/>
  <c r="F433" i="20"/>
  <c r="H439" i="20"/>
  <c r="F441" i="20"/>
  <c r="H447" i="20"/>
  <c r="F449" i="20"/>
  <c r="H455" i="20"/>
  <c r="F457" i="20"/>
  <c r="H463" i="20"/>
  <c r="F465" i="20"/>
  <c r="H471" i="20"/>
  <c r="F473" i="20"/>
  <c r="H479" i="20"/>
  <c r="F481" i="20"/>
  <c r="H487" i="20"/>
  <c r="F489" i="20"/>
  <c r="H495" i="20"/>
  <c r="F497" i="20"/>
  <c r="H503" i="20"/>
  <c r="F505" i="20"/>
  <c r="F7" i="21"/>
  <c r="E10" i="21" s="1"/>
  <c r="H54" i="22"/>
  <c r="F56" i="22"/>
  <c r="H62" i="22"/>
  <c r="F64" i="22"/>
  <c r="H70" i="22"/>
  <c r="F72" i="22"/>
  <c r="H78" i="22"/>
  <c r="F80" i="22"/>
  <c r="F66" i="23"/>
  <c r="F68" i="23"/>
  <c r="F70" i="23"/>
  <c r="F72" i="23"/>
  <c r="F74" i="23"/>
  <c r="F76" i="23"/>
  <c r="F78" i="23"/>
  <c r="H80" i="23"/>
  <c r="H82" i="23"/>
  <c r="H84" i="23"/>
  <c r="F110" i="23"/>
  <c r="H112" i="23"/>
  <c r="H114" i="23"/>
  <c r="H116" i="23"/>
  <c r="H144" i="23"/>
  <c r="H146" i="23"/>
  <c r="H176" i="23"/>
  <c r="H178" i="23"/>
  <c r="H208" i="23"/>
  <c r="H240" i="23"/>
  <c r="H393" i="24"/>
  <c r="H343" i="24"/>
  <c r="F419" i="24"/>
  <c r="F369" i="24"/>
  <c r="H425" i="24"/>
  <c r="H375" i="24"/>
  <c r="H68" i="23"/>
  <c r="H70" i="23"/>
  <c r="H72" i="23"/>
  <c r="H74" i="23"/>
  <c r="H76" i="23"/>
  <c r="H78" i="23"/>
  <c r="F104" i="23"/>
  <c r="F106" i="23"/>
  <c r="F108" i="23"/>
  <c r="H110" i="23"/>
  <c r="F136" i="23"/>
  <c r="F138" i="23"/>
  <c r="F140" i="23"/>
  <c r="H142" i="23"/>
  <c r="F168" i="23"/>
  <c r="F170" i="23"/>
  <c r="F172" i="23"/>
  <c r="H174" i="23"/>
  <c r="F200" i="23"/>
  <c r="F202" i="23"/>
  <c r="H206" i="23"/>
  <c r="F232" i="23"/>
  <c r="F234" i="23"/>
  <c r="H238" i="23"/>
  <c r="F264" i="23"/>
  <c r="H270" i="23"/>
  <c r="F83" i="24"/>
  <c r="F139" i="24"/>
  <c r="H145" i="24"/>
  <c r="F171" i="24"/>
  <c r="H177" i="24"/>
  <c r="F203" i="24"/>
  <c r="H209" i="24"/>
  <c r="F235" i="24"/>
  <c r="H241" i="24"/>
  <c r="F267" i="24"/>
  <c r="H273" i="24"/>
  <c r="F299" i="24"/>
  <c r="H305" i="24"/>
  <c r="F331" i="24"/>
  <c r="H337" i="24"/>
  <c r="H369" i="24"/>
  <c r="H417" i="24"/>
  <c r="F102" i="23"/>
  <c r="H108" i="23"/>
  <c r="F411" i="24"/>
  <c r="F361" i="24"/>
  <c r="E275" i="23"/>
  <c r="H387" i="24"/>
  <c r="H404" i="24"/>
  <c r="H406" i="24"/>
  <c r="H408" i="24"/>
  <c r="H419" i="24"/>
  <c r="F438" i="24"/>
  <c r="H440" i="24"/>
  <c r="F444" i="24"/>
  <c r="F470" i="24"/>
  <c r="H472" i="24"/>
  <c r="H476" i="24"/>
  <c r="H486" i="24"/>
  <c r="F539" i="24"/>
  <c r="F489" i="24"/>
  <c r="H496" i="24"/>
  <c r="H518" i="24"/>
  <c r="F571" i="24"/>
  <c r="F521" i="24"/>
  <c r="F603" i="24"/>
  <c r="F553" i="24"/>
  <c r="F635" i="24"/>
  <c r="F585" i="24"/>
  <c r="F667" i="24"/>
  <c r="F617" i="24"/>
  <c r="F699" i="24"/>
  <c r="F649" i="24"/>
  <c r="F731" i="24"/>
  <c r="F681" i="24"/>
  <c r="F763" i="24"/>
  <c r="F713" i="24"/>
  <c r="F795" i="24"/>
  <c r="F745" i="24"/>
  <c r="F827" i="24"/>
  <c r="F777" i="24"/>
  <c r="F859" i="24"/>
  <c r="F809" i="24"/>
  <c r="F891" i="24"/>
  <c r="F841" i="24"/>
  <c r="F923" i="24"/>
  <c r="F873" i="24"/>
  <c r="H109" i="25"/>
  <c r="H59" i="25"/>
  <c r="H125" i="25"/>
  <c r="H75" i="25"/>
  <c r="F135" i="25"/>
  <c r="F85" i="25"/>
  <c r="H389" i="24"/>
  <c r="H391" i="24"/>
  <c r="F397" i="24"/>
  <c r="F399" i="24"/>
  <c r="F401" i="24"/>
  <c r="H421" i="24"/>
  <c r="H423" i="24"/>
  <c r="F434" i="24"/>
  <c r="F464" i="24"/>
  <c r="F466" i="24"/>
  <c r="H529" i="24"/>
  <c r="H479" i="24"/>
  <c r="F482" i="24"/>
  <c r="H561" i="24"/>
  <c r="H511" i="24"/>
  <c r="F514" i="24"/>
  <c r="H593" i="24"/>
  <c r="H543" i="24"/>
  <c r="H625" i="24"/>
  <c r="H575" i="24"/>
  <c r="H657" i="24"/>
  <c r="H607" i="24"/>
  <c r="H689" i="24"/>
  <c r="H639" i="24"/>
  <c r="H721" i="24"/>
  <c r="H671" i="24"/>
  <c r="H753" i="24"/>
  <c r="H703" i="24"/>
  <c r="H785" i="24"/>
  <c r="H735" i="24"/>
  <c r="H817" i="24"/>
  <c r="H767" i="24"/>
  <c r="H849" i="24"/>
  <c r="H799" i="24"/>
  <c r="H881" i="24"/>
  <c r="H831" i="24"/>
  <c r="H913" i="24"/>
  <c r="H863" i="24"/>
  <c r="H945" i="24"/>
  <c r="H895" i="24"/>
  <c r="F103" i="25"/>
  <c r="F53" i="25"/>
  <c r="F119" i="25"/>
  <c r="F69" i="25"/>
  <c r="H121" i="25"/>
  <c r="H171" i="25"/>
  <c r="E276" i="23"/>
  <c r="H345" i="24"/>
  <c r="H353" i="24"/>
  <c r="F355" i="24"/>
  <c r="H361" i="24"/>
  <c r="F363" i="24"/>
  <c r="H377" i="24"/>
  <c r="F379" i="24"/>
  <c r="H382" i="24"/>
  <c r="H384" i="24"/>
  <c r="H412" i="24"/>
  <c r="H414" i="24"/>
  <c r="H416" i="24"/>
  <c r="F430" i="24"/>
  <c r="H432" i="24"/>
  <c r="F436" i="24"/>
  <c r="F462" i="24"/>
  <c r="H464" i="24"/>
  <c r="F468" i="24"/>
  <c r="H494" i="24"/>
  <c r="F547" i="24"/>
  <c r="F497" i="24"/>
  <c r="H504" i="24"/>
  <c r="F579" i="24"/>
  <c r="F529" i="24"/>
  <c r="F611" i="24"/>
  <c r="F561" i="24"/>
  <c r="F643" i="24"/>
  <c r="F593" i="24"/>
  <c r="F675" i="24"/>
  <c r="F625" i="24"/>
  <c r="F707" i="24"/>
  <c r="F657" i="24"/>
  <c r="F739" i="24"/>
  <c r="F689" i="24"/>
  <c r="F771" i="24"/>
  <c r="F721" i="24"/>
  <c r="F803" i="24"/>
  <c r="F753" i="24"/>
  <c r="F835" i="24"/>
  <c r="F785" i="24"/>
  <c r="F867" i="24"/>
  <c r="F817" i="24"/>
  <c r="F899" i="24"/>
  <c r="F849" i="24"/>
  <c r="F931" i="24"/>
  <c r="F881" i="24"/>
  <c r="G276" i="23"/>
  <c r="H397" i="24"/>
  <c r="H399" i="24"/>
  <c r="F407" i="24"/>
  <c r="F409" i="24"/>
  <c r="F424" i="24"/>
  <c r="H430" i="24"/>
  <c r="F456" i="24"/>
  <c r="F458" i="24"/>
  <c r="H537" i="24"/>
  <c r="H487" i="24"/>
  <c r="F490" i="24"/>
  <c r="H569" i="24"/>
  <c r="H519" i="24"/>
  <c r="F522" i="24"/>
  <c r="H601" i="24"/>
  <c r="H551" i="24"/>
  <c r="H633" i="24"/>
  <c r="H583" i="24"/>
  <c r="H665" i="24"/>
  <c r="H615" i="24"/>
  <c r="H697" i="24"/>
  <c r="H647" i="24"/>
  <c r="H729" i="24"/>
  <c r="H679" i="24"/>
  <c r="H761" i="24"/>
  <c r="H711" i="24"/>
  <c r="H793" i="24"/>
  <c r="H743" i="24"/>
  <c r="H825" i="24"/>
  <c r="H775" i="24"/>
  <c r="H857" i="24"/>
  <c r="H807" i="24"/>
  <c r="H889" i="24"/>
  <c r="H839" i="24"/>
  <c r="H921" i="24"/>
  <c r="H871" i="24"/>
  <c r="H953" i="24"/>
  <c r="M958" i="24" s="1"/>
  <c r="H903" i="24"/>
  <c r="H133" i="25"/>
  <c r="H83" i="25"/>
  <c r="F143" i="25"/>
  <c r="F93" i="25"/>
  <c r="F333" i="24"/>
  <c r="H355" i="24"/>
  <c r="F365" i="24"/>
  <c r="H379" i="24"/>
  <c r="F381" i="24"/>
  <c r="H388" i="24"/>
  <c r="H390" i="24"/>
  <c r="H392" i="24"/>
  <c r="H420" i="24"/>
  <c r="H422" i="24"/>
  <c r="H424" i="24"/>
  <c r="F454" i="24"/>
  <c r="H456" i="24"/>
  <c r="H480" i="24"/>
  <c r="H502" i="24"/>
  <c r="F555" i="24"/>
  <c r="F505" i="24"/>
  <c r="H512" i="24"/>
  <c r="F587" i="24"/>
  <c r="F537" i="24"/>
  <c r="F619" i="24"/>
  <c r="F569" i="24"/>
  <c r="F651" i="24"/>
  <c r="F601" i="24"/>
  <c r="F683" i="24"/>
  <c r="F633" i="24"/>
  <c r="F715" i="24"/>
  <c r="F665" i="24"/>
  <c r="F747" i="24"/>
  <c r="F697" i="24"/>
  <c r="F779" i="24"/>
  <c r="F729" i="24"/>
  <c r="F811" i="24"/>
  <c r="F761" i="24"/>
  <c r="F843" i="24"/>
  <c r="F793" i="24"/>
  <c r="F875" i="24"/>
  <c r="F825" i="24"/>
  <c r="F907" i="24"/>
  <c r="F857" i="24"/>
  <c r="F939" i="24"/>
  <c r="F889" i="24"/>
  <c r="K956" i="24"/>
  <c r="K955" i="24"/>
  <c r="K957" i="24"/>
  <c r="F953" i="24"/>
  <c r="K958" i="24" s="1"/>
  <c r="H117" i="25"/>
  <c r="H67" i="25"/>
  <c r="F385" i="24"/>
  <c r="F398" i="24"/>
  <c r="F400" i="24"/>
  <c r="F402" i="24"/>
  <c r="H407" i="24"/>
  <c r="F417" i="24"/>
  <c r="H428" i="24"/>
  <c r="F448" i="24"/>
  <c r="F450" i="24"/>
  <c r="H454" i="24"/>
  <c r="H458" i="24"/>
  <c r="H460" i="24"/>
  <c r="F478" i="24"/>
  <c r="F488" i="24"/>
  <c r="H545" i="24"/>
  <c r="H495" i="24"/>
  <c r="F498" i="24"/>
  <c r="F520" i="24"/>
  <c r="H577" i="24"/>
  <c r="H527" i="24"/>
  <c r="H609" i="24"/>
  <c r="H559" i="24"/>
  <c r="H641" i="24"/>
  <c r="H591" i="24"/>
  <c r="H673" i="24"/>
  <c r="H623" i="24"/>
  <c r="H705" i="24"/>
  <c r="H655" i="24"/>
  <c r="H737" i="24"/>
  <c r="H687" i="24"/>
  <c r="H769" i="24"/>
  <c r="H719" i="24"/>
  <c r="H801" i="24"/>
  <c r="H751" i="24"/>
  <c r="H833" i="24"/>
  <c r="H783" i="24"/>
  <c r="H865" i="24"/>
  <c r="H815" i="24"/>
  <c r="H897" i="24"/>
  <c r="H847" i="24"/>
  <c r="H929" i="24"/>
  <c r="H879" i="24"/>
  <c r="F111" i="25"/>
  <c r="F61" i="25"/>
  <c r="F127" i="25"/>
  <c r="F77" i="25"/>
  <c r="F387" i="24"/>
  <c r="H396" i="24"/>
  <c r="H398" i="24"/>
  <c r="H400" i="24"/>
  <c r="F446" i="24"/>
  <c r="H448" i="24"/>
  <c r="F452" i="24"/>
  <c r="H478" i="24"/>
  <c r="F531" i="24"/>
  <c r="F481" i="24"/>
  <c r="H488" i="24"/>
  <c r="H510" i="24"/>
  <c r="F563" i="24"/>
  <c r="F513" i="24"/>
  <c r="H520" i="24"/>
  <c r="F595" i="24"/>
  <c r="F545" i="24"/>
  <c r="F627" i="24"/>
  <c r="F577" i="24"/>
  <c r="F659" i="24"/>
  <c r="F609" i="24"/>
  <c r="F691" i="24"/>
  <c r="F641" i="24"/>
  <c r="F723" i="24"/>
  <c r="F673" i="24"/>
  <c r="F755" i="24"/>
  <c r="F705" i="24"/>
  <c r="F787" i="24"/>
  <c r="F737" i="24"/>
  <c r="F819" i="24"/>
  <c r="F769" i="24"/>
  <c r="F851" i="24"/>
  <c r="F801" i="24"/>
  <c r="F883" i="24"/>
  <c r="F833" i="24"/>
  <c r="F915" i="24"/>
  <c r="F865" i="24"/>
  <c r="F947" i="24"/>
  <c r="F897" i="24"/>
  <c r="H141" i="25"/>
  <c r="H91" i="25"/>
  <c r="H148" i="25"/>
  <c r="H98" i="25"/>
  <c r="H188" i="25"/>
  <c r="H138" i="25"/>
  <c r="H204" i="25"/>
  <c r="H154" i="25"/>
  <c r="H220" i="25"/>
  <c r="H170" i="25"/>
  <c r="H236" i="25"/>
  <c r="H186" i="25"/>
  <c r="H252" i="25"/>
  <c r="H202" i="25"/>
  <c r="H268" i="25"/>
  <c r="H218" i="25"/>
  <c r="H284" i="25"/>
  <c r="H234" i="25"/>
  <c r="H300" i="25"/>
  <c r="H250" i="25"/>
  <c r="H316" i="25"/>
  <c r="H266" i="25"/>
  <c r="H332" i="25"/>
  <c r="H282" i="25"/>
  <c r="H348" i="25"/>
  <c r="H298" i="25"/>
  <c r="H364" i="25"/>
  <c r="H314" i="25"/>
  <c r="H380" i="25"/>
  <c r="H330" i="25"/>
  <c r="F116" i="26"/>
  <c r="F66" i="26"/>
  <c r="E217" i="27"/>
  <c r="E216" i="27"/>
  <c r="F215" i="27"/>
  <c r="E218" i="27" s="1"/>
  <c r="M957" i="24"/>
  <c r="H56" i="25"/>
  <c r="F66" i="25"/>
  <c r="F74" i="25"/>
  <c r="F82" i="25"/>
  <c r="F102" i="25"/>
  <c r="F108" i="25"/>
  <c r="H111" i="25"/>
  <c r="F114" i="25"/>
  <c r="H119" i="25"/>
  <c r="F122" i="25"/>
  <c r="H127" i="25"/>
  <c r="F130" i="25"/>
  <c r="H145" i="25"/>
  <c r="H161" i="25"/>
  <c r="H177" i="25"/>
  <c r="H130" i="26"/>
  <c r="H80" i="26"/>
  <c r="H87" i="26"/>
  <c r="F140" i="26"/>
  <c r="F90" i="26"/>
  <c r="H170" i="26"/>
  <c r="H120" i="26"/>
  <c r="H186" i="26"/>
  <c r="H136" i="26"/>
  <c r="H202" i="26"/>
  <c r="H152" i="26"/>
  <c r="H218" i="26"/>
  <c r="H168" i="26"/>
  <c r="H234" i="26"/>
  <c r="H184" i="26"/>
  <c r="H250" i="26"/>
  <c r="H200" i="26"/>
  <c r="H266" i="26"/>
  <c r="H216" i="26"/>
  <c r="H282" i="26"/>
  <c r="H232" i="26"/>
  <c r="F104" i="25"/>
  <c r="H136" i="25"/>
  <c r="F139" i="25"/>
  <c r="F198" i="25"/>
  <c r="F148" i="25"/>
  <c r="F214" i="25"/>
  <c r="F164" i="25"/>
  <c r="F171" i="25"/>
  <c r="F230" i="25"/>
  <c r="F180" i="25"/>
  <c r="F246" i="25"/>
  <c r="F196" i="25"/>
  <c r="F262" i="25"/>
  <c r="F212" i="25"/>
  <c r="F278" i="25"/>
  <c r="F228" i="25"/>
  <c r="F294" i="25"/>
  <c r="F244" i="25"/>
  <c r="F310" i="25"/>
  <c r="F260" i="25"/>
  <c r="F326" i="25"/>
  <c r="F276" i="25"/>
  <c r="F342" i="25"/>
  <c r="F292" i="25"/>
  <c r="F358" i="25"/>
  <c r="F308" i="25"/>
  <c r="F374" i="25"/>
  <c r="F324" i="25"/>
  <c r="F390" i="25"/>
  <c r="F340" i="25"/>
  <c r="H154" i="26"/>
  <c r="H104" i="26"/>
  <c r="H58" i="25"/>
  <c r="F60" i="25"/>
  <c r="H66" i="25"/>
  <c r="F68" i="25"/>
  <c r="H74" i="25"/>
  <c r="F76" i="25"/>
  <c r="H82" i="25"/>
  <c r="F84" i="25"/>
  <c r="H90" i="25"/>
  <c r="F92" i="25"/>
  <c r="H102" i="25"/>
  <c r="H104" i="25"/>
  <c r="H114" i="25"/>
  <c r="H122" i="25"/>
  <c r="H130" i="25"/>
  <c r="H143" i="25"/>
  <c r="F146" i="25"/>
  <c r="H114" i="26"/>
  <c r="H64" i="26"/>
  <c r="H71" i="26"/>
  <c r="F124" i="26"/>
  <c r="F74" i="26"/>
  <c r="F164" i="26"/>
  <c r="F114" i="26"/>
  <c r="F180" i="26"/>
  <c r="F130" i="26"/>
  <c r="F196" i="26"/>
  <c r="F146" i="26"/>
  <c r="F212" i="26"/>
  <c r="F162" i="26"/>
  <c r="F228" i="26"/>
  <c r="F178" i="26"/>
  <c r="F244" i="26"/>
  <c r="F194" i="26"/>
  <c r="F260" i="26"/>
  <c r="F210" i="26"/>
  <c r="F276" i="26"/>
  <c r="F226" i="26"/>
  <c r="H97" i="25"/>
  <c r="F101" i="25"/>
  <c r="F107" i="25"/>
  <c r="H112" i="25"/>
  <c r="H120" i="25"/>
  <c r="H128" i="25"/>
  <c r="F137" i="25"/>
  <c r="H196" i="25"/>
  <c r="H146" i="25"/>
  <c r="H212" i="25"/>
  <c r="H162" i="25"/>
  <c r="H228" i="25"/>
  <c r="H178" i="25"/>
  <c r="H244" i="25"/>
  <c r="H194" i="25"/>
  <c r="H260" i="25"/>
  <c r="H210" i="25"/>
  <c r="H276" i="25"/>
  <c r="H226" i="25"/>
  <c r="H292" i="25"/>
  <c r="H242" i="25"/>
  <c r="H308" i="25"/>
  <c r="H258" i="25"/>
  <c r="H324" i="25"/>
  <c r="H274" i="25"/>
  <c r="H340" i="25"/>
  <c r="H290" i="25"/>
  <c r="H356" i="25"/>
  <c r="H306" i="25"/>
  <c r="H372" i="25"/>
  <c r="H322" i="25"/>
  <c r="H388" i="25"/>
  <c r="H338" i="25"/>
  <c r="H138" i="26"/>
  <c r="H88" i="26"/>
  <c r="H95" i="26"/>
  <c r="F148" i="26"/>
  <c r="F98" i="26"/>
  <c r="H60" i="25"/>
  <c r="F62" i="25"/>
  <c r="H68" i="25"/>
  <c r="F70" i="25"/>
  <c r="H76" i="25"/>
  <c r="F78" i="25"/>
  <c r="H84" i="25"/>
  <c r="F86" i="25"/>
  <c r="H92" i="25"/>
  <c r="F94" i="25"/>
  <c r="F105" i="25"/>
  <c r="F115" i="25"/>
  <c r="F123" i="25"/>
  <c r="F131" i="25"/>
  <c r="H137" i="25"/>
  <c r="H153" i="25"/>
  <c r="H169" i="25"/>
  <c r="H162" i="26"/>
  <c r="H112" i="26"/>
  <c r="H178" i="26"/>
  <c r="H128" i="26"/>
  <c r="H194" i="26"/>
  <c r="H144" i="26"/>
  <c r="H210" i="26"/>
  <c r="H160" i="26"/>
  <c r="H226" i="26"/>
  <c r="H176" i="26"/>
  <c r="H242" i="26"/>
  <c r="H192" i="26"/>
  <c r="H258" i="26"/>
  <c r="H208" i="26"/>
  <c r="H274" i="26"/>
  <c r="H224" i="26"/>
  <c r="F98" i="25"/>
  <c r="H105" i="25"/>
  <c r="F113" i="25"/>
  <c r="F121" i="25"/>
  <c r="F129" i="25"/>
  <c r="F190" i="25"/>
  <c r="F140" i="25"/>
  <c r="H144" i="25"/>
  <c r="F147" i="25"/>
  <c r="F149" i="25"/>
  <c r="F206" i="25"/>
  <c r="F156" i="25"/>
  <c r="F163" i="25"/>
  <c r="F222" i="25"/>
  <c r="F172" i="25"/>
  <c r="F179" i="25"/>
  <c r="F238" i="25"/>
  <c r="F188" i="25"/>
  <c r="F254" i="25"/>
  <c r="F204" i="25"/>
  <c r="F270" i="25"/>
  <c r="F220" i="25"/>
  <c r="F286" i="25"/>
  <c r="F236" i="25"/>
  <c r="F302" i="25"/>
  <c r="F252" i="25"/>
  <c r="F318" i="25"/>
  <c r="F268" i="25"/>
  <c r="F334" i="25"/>
  <c r="F284" i="25"/>
  <c r="F350" i="25"/>
  <c r="F300" i="25"/>
  <c r="F366" i="25"/>
  <c r="F316" i="25"/>
  <c r="F382" i="25"/>
  <c r="F332" i="25"/>
  <c r="H122" i="26"/>
  <c r="H72" i="26"/>
  <c r="H79" i="26"/>
  <c r="F132" i="26"/>
  <c r="F82" i="26"/>
  <c r="F289" i="26"/>
  <c r="F297" i="26"/>
  <c r="F305" i="26"/>
  <c r="F313" i="26"/>
  <c r="F321" i="26"/>
  <c r="F329" i="26"/>
  <c r="H59" i="28"/>
  <c r="H91" i="28"/>
  <c r="H247" i="29"/>
  <c r="H197" i="29"/>
  <c r="H263" i="29"/>
  <c r="H213" i="29"/>
  <c r="H279" i="29"/>
  <c r="H229" i="29"/>
  <c r="H311" i="29"/>
  <c r="H261" i="29"/>
  <c r="H343" i="29"/>
  <c r="H293" i="29"/>
  <c r="H375" i="29"/>
  <c r="H325" i="29"/>
  <c r="E397" i="25"/>
  <c r="H237" i="26"/>
  <c r="H245" i="26"/>
  <c r="H253" i="26"/>
  <c r="H261" i="26"/>
  <c r="H269" i="26"/>
  <c r="H277" i="26"/>
  <c r="H285" i="26"/>
  <c r="G340" i="26"/>
  <c r="F52" i="27"/>
  <c r="F56" i="27"/>
  <c r="F60" i="27"/>
  <c r="F64" i="27"/>
  <c r="F68" i="27"/>
  <c r="F72" i="27"/>
  <c r="F76" i="27"/>
  <c r="F80" i="27"/>
  <c r="F84" i="27"/>
  <c r="F88" i="27"/>
  <c r="F92" i="27"/>
  <c r="F96" i="27"/>
  <c r="F100" i="27"/>
  <c r="F62" i="28"/>
  <c r="F94" i="28"/>
  <c r="H116" i="28"/>
  <c r="F126" i="28"/>
  <c r="H148" i="28"/>
  <c r="F158" i="28"/>
  <c r="H180" i="28"/>
  <c r="F104" i="29"/>
  <c r="H231" i="29"/>
  <c r="H181" i="29"/>
  <c r="H289" i="26"/>
  <c r="H297" i="26"/>
  <c r="H305" i="26"/>
  <c r="H313" i="26"/>
  <c r="H321" i="26"/>
  <c r="H329" i="26"/>
  <c r="H67" i="28"/>
  <c r="F92" i="29"/>
  <c r="H160" i="29"/>
  <c r="F81" i="26"/>
  <c r="F185" i="26"/>
  <c r="F105" i="27"/>
  <c r="F109" i="27"/>
  <c r="F113" i="27"/>
  <c r="F117" i="27"/>
  <c r="F121" i="27"/>
  <c r="F125" i="27"/>
  <c r="F129" i="27"/>
  <c r="F133" i="27"/>
  <c r="F137" i="27"/>
  <c r="F141" i="27"/>
  <c r="F145" i="27"/>
  <c r="F149" i="27"/>
  <c r="F153" i="27"/>
  <c r="F157" i="27"/>
  <c r="F161" i="27"/>
  <c r="F165" i="27"/>
  <c r="F169" i="27"/>
  <c r="F173" i="27"/>
  <c r="F177" i="27"/>
  <c r="F181" i="27"/>
  <c r="F185" i="27"/>
  <c r="F189" i="27"/>
  <c r="F193" i="27"/>
  <c r="F197" i="27"/>
  <c r="F201" i="27"/>
  <c r="F205" i="27"/>
  <c r="F209" i="27"/>
  <c r="F213" i="27"/>
  <c r="F70" i="28"/>
  <c r="F102" i="28"/>
  <c r="H124" i="28"/>
  <c r="F134" i="28"/>
  <c r="H156" i="28"/>
  <c r="F166" i="28"/>
  <c r="H188" i="28"/>
  <c r="H102" i="29"/>
  <c r="H175" i="29"/>
  <c r="H125" i="29"/>
  <c r="F288" i="26"/>
  <c r="F290" i="26"/>
  <c r="F292" i="26"/>
  <c r="F294" i="26"/>
  <c r="F296" i="26"/>
  <c r="F298" i="26"/>
  <c r="F300" i="26"/>
  <c r="F302" i="26"/>
  <c r="F304" i="26"/>
  <c r="F306" i="26"/>
  <c r="F308" i="26"/>
  <c r="F310" i="26"/>
  <c r="F312" i="26"/>
  <c r="F314" i="26"/>
  <c r="F316" i="26"/>
  <c r="F318" i="26"/>
  <c r="F320" i="26"/>
  <c r="F322" i="26"/>
  <c r="F324" i="26"/>
  <c r="F326" i="26"/>
  <c r="F328" i="26"/>
  <c r="F330" i="26"/>
  <c r="F332" i="26"/>
  <c r="F334" i="26"/>
  <c r="F336" i="26"/>
  <c r="H75" i="28"/>
  <c r="F100" i="29"/>
  <c r="H215" i="29"/>
  <c r="H165" i="29"/>
  <c r="H288" i="26"/>
  <c r="H290" i="26"/>
  <c r="H296" i="26"/>
  <c r="H298" i="26"/>
  <c r="H304" i="26"/>
  <c r="H306" i="26"/>
  <c r="H312" i="26"/>
  <c r="H314" i="26"/>
  <c r="H320" i="26"/>
  <c r="H322" i="26"/>
  <c r="H328" i="26"/>
  <c r="H330" i="26"/>
  <c r="H336" i="26"/>
  <c r="F78" i="28"/>
  <c r="F110" i="28"/>
  <c r="F142" i="28"/>
  <c r="F174" i="28"/>
  <c r="H110" i="29"/>
  <c r="H83" i="28"/>
  <c r="G338" i="26"/>
  <c r="F116" i="29"/>
  <c r="F118" i="29"/>
  <c r="F120" i="29"/>
  <c r="H183" i="29"/>
  <c r="H133" i="29"/>
  <c r="F144" i="29"/>
  <c r="F148" i="29"/>
  <c r="H150" i="29"/>
  <c r="H154" i="29"/>
  <c r="F209" i="29"/>
  <c r="F159" i="29"/>
  <c r="H170" i="29"/>
  <c r="F225" i="29"/>
  <c r="F175" i="29"/>
  <c r="F241" i="29"/>
  <c r="F191" i="29"/>
  <c r="H202" i="29"/>
  <c r="F257" i="29"/>
  <c r="F207" i="29"/>
  <c r="F273" i="29"/>
  <c r="F223" i="29"/>
  <c r="F297" i="29"/>
  <c r="F247" i="29"/>
  <c r="F329" i="29"/>
  <c r="F279" i="29"/>
  <c r="F361" i="29"/>
  <c r="F311" i="29"/>
  <c r="F393" i="29"/>
  <c r="F343" i="29"/>
  <c r="H133" i="30"/>
  <c r="H83" i="30"/>
  <c r="H262" i="30"/>
  <c r="H212" i="30"/>
  <c r="H114" i="29"/>
  <c r="H116" i="29"/>
  <c r="H118" i="29"/>
  <c r="F128" i="29"/>
  <c r="F136" i="29"/>
  <c r="F142" i="29"/>
  <c r="H148" i="29"/>
  <c r="F166" i="29"/>
  <c r="H168" i="29"/>
  <c r="H287" i="29"/>
  <c r="H237" i="29"/>
  <c r="H319" i="29"/>
  <c r="H269" i="29"/>
  <c r="H351" i="29"/>
  <c r="H301" i="29"/>
  <c r="H383" i="29"/>
  <c r="H333" i="29"/>
  <c r="G339" i="26"/>
  <c r="H215" i="27"/>
  <c r="G218" i="27" s="1"/>
  <c r="G190" i="28"/>
  <c r="H78" i="29"/>
  <c r="F80" i="29"/>
  <c r="H86" i="29"/>
  <c r="F88" i="29"/>
  <c r="F111" i="29"/>
  <c r="F124" i="29"/>
  <c r="F126" i="29"/>
  <c r="F134" i="29"/>
  <c r="F140" i="29"/>
  <c r="H142" i="29"/>
  <c r="H146" i="29"/>
  <c r="F201" i="29"/>
  <c r="F151" i="29"/>
  <c r="F164" i="29"/>
  <c r="H166" i="29"/>
  <c r="F180" i="29"/>
  <c r="H182" i="29"/>
  <c r="F196" i="29"/>
  <c r="H198" i="29"/>
  <c r="F212" i="29"/>
  <c r="F305" i="29"/>
  <c r="F255" i="29"/>
  <c r="F337" i="29"/>
  <c r="F287" i="29"/>
  <c r="F369" i="29"/>
  <c r="F319" i="29"/>
  <c r="H198" i="30"/>
  <c r="H148" i="30"/>
  <c r="H246" i="30"/>
  <c r="H196" i="30"/>
  <c r="F113" i="29"/>
  <c r="H122" i="29"/>
  <c r="H124" i="29"/>
  <c r="H126" i="29"/>
  <c r="F132" i="29"/>
  <c r="H134" i="29"/>
  <c r="H140" i="29"/>
  <c r="F153" i="29"/>
  <c r="H207" i="29"/>
  <c r="H157" i="29"/>
  <c r="H164" i="29"/>
  <c r="H223" i="29"/>
  <c r="H173" i="29"/>
  <c r="F178" i="29"/>
  <c r="H239" i="29"/>
  <c r="H189" i="29"/>
  <c r="F192" i="29"/>
  <c r="H255" i="29"/>
  <c r="H205" i="29"/>
  <c r="H271" i="29"/>
  <c r="H221" i="29"/>
  <c r="H295" i="29"/>
  <c r="H245" i="29"/>
  <c r="H327" i="29"/>
  <c r="H277" i="29"/>
  <c r="H359" i="29"/>
  <c r="H309" i="29"/>
  <c r="H391" i="29"/>
  <c r="H341" i="29"/>
  <c r="G216" i="27"/>
  <c r="H110" i="28"/>
  <c r="F112" i="28"/>
  <c r="H118" i="28"/>
  <c r="F120" i="28"/>
  <c r="H126" i="28"/>
  <c r="F128" i="28"/>
  <c r="H134" i="28"/>
  <c r="F136" i="28"/>
  <c r="H109" i="29"/>
  <c r="H111" i="29"/>
  <c r="F119" i="29"/>
  <c r="H130" i="29"/>
  <c r="H132" i="29"/>
  <c r="H138" i="29"/>
  <c r="F193" i="29"/>
  <c r="F143" i="29"/>
  <c r="H151" i="29"/>
  <c r="H162" i="29"/>
  <c r="F217" i="29"/>
  <c r="F167" i="29"/>
  <c r="F233" i="29"/>
  <c r="F183" i="29"/>
  <c r="H194" i="29"/>
  <c r="F249" i="29"/>
  <c r="F199" i="29"/>
  <c r="H210" i="29"/>
  <c r="F265" i="29"/>
  <c r="F215" i="29"/>
  <c r="F281" i="29"/>
  <c r="F231" i="29"/>
  <c r="F313" i="29"/>
  <c r="F263" i="29"/>
  <c r="F345" i="29"/>
  <c r="F295" i="29"/>
  <c r="F377" i="29"/>
  <c r="F327" i="29"/>
  <c r="H230" i="30"/>
  <c r="H180" i="30"/>
  <c r="H326" i="30"/>
  <c r="H276" i="30"/>
  <c r="H69" i="29"/>
  <c r="F71" i="29"/>
  <c r="F79" i="29"/>
  <c r="F87" i="29"/>
  <c r="H93" i="29"/>
  <c r="F95" i="29"/>
  <c r="F177" i="29"/>
  <c r="F127" i="29"/>
  <c r="F185" i="29"/>
  <c r="F135" i="29"/>
  <c r="H199" i="29"/>
  <c r="H149" i="29"/>
  <c r="F158" i="29"/>
  <c r="F174" i="29"/>
  <c r="H176" i="29"/>
  <c r="H303" i="29"/>
  <c r="H253" i="29"/>
  <c r="H335" i="29"/>
  <c r="H285" i="29"/>
  <c r="H367" i="29"/>
  <c r="H317" i="29"/>
  <c r="H166" i="30"/>
  <c r="H116" i="30"/>
  <c r="F110" i="29"/>
  <c r="F112" i="29"/>
  <c r="H117" i="29"/>
  <c r="F152" i="29"/>
  <c r="F156" i="29"/>
  <c r="H158" i="29"/>
  <c r="F172" i="29"/>
  <c r="H174" i="29"/>
  <c r="F188" i="29"/>
  <c r="H190" i="29"/>
  <c r="F204" i="29"/>
  <c r="F289" i="29"/>
  <c r="F239" i="29"/>
  <c r="F321" i="29"/>
  <c r="F271" i="29"/>
  <c r="F353" i="29"/>
  <c r="F303" i="29"/>
  <c r="F385" i="29"/>
  <c r="F335" i="29"/>
  <c r="F143" i="30"/>
  <c r="F93" i="30"/>
  <c r="F151" i="30"/>
  <c r="F101" i="30"/>
  <c r="H294" i="30"/>
  <c r="H244" i="30"/>
  <c r="F58" i="30"/>
  <c r="F74" i="30"/>
  <c r="H81" i="30"/>
  <c r="F160" i="30"/>
  <c r="F110" i="30"/>
  <c r="H114" i="30"/>
  <c r="F176" i="30"/>
  <c r="F126" i="30"/>
  <c r="F192" i="30"/>
  <c r="F142" i="30"/>
  <c r="F208" i="30"/>
  <c r="F158" i="30"/>
  <c r="F224" i="30"/>
  <c r="F174" i="30"/>
  <c r="F240" i="30"/>
  <c r="F190" i="30"/>
  <c r="F256" i="30"/>
  <c r="F206" i="30"/>
  <c r="F272" i="30"/>
  <c r="F222" i="30"/>
  <c r="F288" i="30"/>
  <c r="F238" i="30"/>
  <c r="F304" i="30"/>
  <c r="F254" i="30"/>
  <c r="H265" i="30"/>
  <c r="F336" i="30"/>
  <c r="F286" i="30"/>
  <c r="H310" i="30"/>
  <c r="F365" i="30"/>
  <c r="F315" i="30"/>
  <c r="F394" i="30"/>
  <c r="F154" i="32"/>
  <c r="F104" i="32"/>
  <c r="F218" i="32"/>
  <c r="F168" i="32"/>
  <c r="F128" i="30"/>
  <c r="F78" i="30"/>
  <c r="H141" i="30"/>
  <c r="H91" i="30"/>
  <c r="H149" i="30"/>
  <c r="H99" i="30"/>
  <c r="H279" i="30"/>
  <c r="H289" i="31"/>
  <c r="H239" i="31"/>
  <c r="E397" i="29"/>
  <c r="H56" i="30"/>
  <c r="H65" i="30"/>
  <c r="H72" i="30"/>
  <c r="H126" i="30"/>
  <c r="H76" i="30"/>
  <c r="F82" i="30"/>
  <c r="H87" i="30"/>
  <c r="H89" i="30"/>
  <c r="H97" i="30"/>
  <c r="F108" i="30"/>
  <c r="F115" i="30"/>
  <c r="F124" i="30"/>
  <c r="F275" i="30"/>
  <c r="F320" i="30"/>
  <c r="F106" i="32"/>
  <c r="F56" i="32"/>
  <c r="H60" i="30"/>
  <c r="F62" i="30"/>
  <c r="F136" i="30"/>
  <c r="F86" i="30"/>
  <c r="F144" i="30"/>
  <c r="F94" i="30"/>
  <c r="F152" i="30"/>
  <c r="F102" i="30"/>
  <c r="H158" i="30"/>
  <c r="H108" i="30"/>
  <c r="H174" i="30"/>
  <c r="H124" i="30"/>
  <c r="H190" i="30"/>
  <c r="H140" i="30"/>
  <c r="H206" i="30"/>
  <c r="H156" i="30"/>
  <c r="H222" i="30"/>
  <c r="H172" i="30"/>
  <c r="H238" i="30"/>
  <c r="H188" i="30"/>
  <c r="H254" i="30"/>
  <c r="H204" i="30"/>
  <c r="H270" i="30"/>
  <c r="H220" i="30"/>
  <c r="H286" i="30"/>
  <c r="H236" i="30"/>
  <c r="H302" i="30"/>
  <c r="H252" i="30"/>
  <c r="H334" i="30"/>
  <c r="H284" i="30"/>
  <c r="F299" i="30"/>
  <c r="H363" i="30"/>
  <c r="H313" i="30"/>
  <c r="H368" i="30"/>
  <c r="H318" i="30"/>
  <c r="F328" i="30"/>
  <c r="F59" i="30"/>
  <c r="F66" i="30"/>
  <c r="F75" i="30"/>
  <c r="H80" i="30"/>
  <c r="H134" i="30"/>
  <c r="H84" i="30"/>
  <c r="F90" i="30"/>
  <c r="F98" i="30"/>
  <c r="H104" i="30"/>
  <c r="H106" i="30"/>
  <c r="H113" i="30"/>
  <c r="F168" i="30"/>
  <c r="F118" i="30"/>
  <c r="H122" i="30"/>
  <c r="F184" i="30"/>
  <c r="F134" i="30"/>
  <c r="H138" i="30"/>
  <c r="F200" i="30"/>
  <c r="F150" i="30"/>
  <c r="F216" i="30"/>
  <c r="F166" i="30"/>
  <c r="F232" i="30"/>
  <c r="F182" i="30"/>
  <c r="F248" i="30"/>
  <c r="F198" i="30"/>
  <c r="F264" i="30"/>
  <c r="F214" i="30"/>
  <c r="F280" i="30"/>
  <c r="F230" i="30"/>
  <c r="F296" i="30"/>
  <c r="F246" i="30"/>
  <c r="H273" i="30"/>
  <c r="H345" i="30"/>
  <c r="F77" i="30"/>
  <c r="H142" i="30"/>
  <c r="H92" i="30"/>
  <c r="H150" i="30"/>
  <c r="H100" i="30"/>
  <c r="H297" i="30"/>
  <c r="F307" i="30"/>
  <c r="F355" i="30"/>
  <c r="H383" i="30"/>
  <c r="H57" i="30"/>
  <c r="H73" i="30"/>
  <c r="F107" i="30"/>
  <c r="F116" i="30"/>
  <c r="F123" i="30"/>
  <c r="F132" i="30"/>
  <c r="F267" i="30"/>
  <c r="F375" i="30"/>
  <c r="F57" i="31"/>
  <c r="F73" i="31"/>
  <c r="F89" i="31"/>
  <c r="F259" i="31"/>
  <c r="F209" i="31"/>
  <c r="F282" i="34"/>
  <c r="F232" i="34"/>
  <c r="F314" i="34"/>
  <c r="F264" i="34"/>
  <c r="F346" i="34"/>
  <c r="F296" i="34"/>
  <c r="F378" i="34"/>
  <c r="F328" i="34"/>
  <c r="F410" i="34"/>
  <c r="F360" i="34"/>
  <c r="F442" i="34"/>
  <c r="F392" i="34"/>
  <c r="D458" i="34"/>
  <c r="D457" i="34"/>
  <c r="D459" i="34"/>
  <c r="F456" i="34"/>
  <c r="D460" i="34" s="1"/>
  <c r="F312" i="30"/>
  <c r="H320" i="30"/>
  <c r="F322" i="30"/>
  <c r="H325" i="30"/>
  <c r="H330" i="30"/>
  <c r="F332" i="30"/>
  <c r="H344" i="30"/>
  <c r="F352" i="30"/>
  <c r="H355" i="30"/>
  <c r="F357" i="30"/>
  <c r="F367" i="30"/>
  <c r="H369" i="30"/>
  <c r="H375" i="30"/>
  <c r="F384" i="30"/>
  <c r="H66" i="31"/>
  <c r="H82" i="31"/>
  <c r="H98" i="31"/>
  <c r="F107" i="31"/>
  <c r="H113" i="31"/>
  <c r="F124" i="31"/>
  <c r="H130" i="31"/>
  <c r="F139" i="31"/>
  <c r="H145" i="31"/>
  <c r="F156" i="31"/>
  <c r="H162" i="31"/>
  <c r="F188" i="31"/>
  <c r="H194" i="31"/>
  <c r="H233" i="31"/>
  <c r="H104" i="32"/>
  <c r="H54" i="32"/>
  <c r="F202" i="32"/>
  <c r="F152" i="32"/>
  <c r="F118" i="33"/>
  <c r="H129" i="30"/>
  <c r="F131" i="30"/>
  <c r="H137" i="30"/>
  <c r="F139" i="30"/>
  <c r="H145" i="30"/>
  <c r="F147" i="30"/>
  <c r="H153" i="30"/>
  <c r="F155" i="30"/>
  <c r="H161" i="30"/>
  <c r="F163" i="30"/>
  <c r="H169" i="30"/>
  <c r="F171" i="30"/>
  <c r="H177" i="30"/>
  <c r="F179" i="30"/>
  <c r="H185" i="30"/>
  <c r="F187" i="30"/>
  <c r="H193" i="30"/>
  <c r="F195" i="30"/>
  <c r="H201" i="30"/>
  <c r="F203" i="30"/>
  <c r="H209" i="30"/>
  <c r="F211" i="30"/>
  <c r="H217" i="30"/>
  <c r="F219" i="30"/>
  <c r="H225" i="30"/>
  <c r="F227" i="30"/>
  <c r="H233" i="30"/>
  <c r="F235" i="30"/>
  <c r="H241" i="30"/>
  <c r="F243" i="30"/>
  <c r="H249" i="30"/>
  <c r="F251" i="30"/>
  <c r="H257" i="30"/>
  <c r="F259" i="30"/>
  <c r="H281" i="30"/>
  <c r="F283" i="30"/>
  <c r="H289" i="30"/>
  <c r="F291" i="30"/>
  <c r="F319" i="30"/>
  <c r="H337" i="30"/>
  <c r="F339" i="30"/>
  <c r="H346" i="30"/>
  <c r="F348" i="30"/>
  <c r="H357" i="30"/>
  <c r="H367" i="30"/>
  <c r="H373" i="30"/>
  <c r="H390" i="30"/>
  <c r="E398" i="30"/>
  <c r="F395" i="30"/>
  <c r="E399" i="30" s="1"/>
  <c r="E397" i="30"/>
  <c r="E396" i="30"/>
  <c r="H257" i="31"/>
  <c r="H207" i="31"/>
  <c r="H317" i="30"/>
  <c r="H322" i="30"/>
  <c r="F324" i="30"/>
  <c r="F360" i="30"/>
  <c r="H365" i="30"/>
  <c r="F376" i="30"/>
  <c r="F378" i="30"/>
  <c r="F393" i="30"/>
  <c r="G398" i="30"/>
  <c r="H105" i="31"/>
  <c r="F131" i="31"/>
  <c r="H137" i="31"/>
  <c r="F227" i="31"/>
  <c r="H297" i="31"/>
  <c r="G300" i="31" s="1"/>
  <c r="H247" i="31"/>
  <c r="F186" i="32"/>
  <c r="F136" i="32"/>
  <c r="F250" i="32"/>
  <c r="F200" i="32"/>
  <c r="H107" i="30"/>
  <c r="F109" i="30"/>
  <c r="H115" i="30"/>
  <c r="F117" i="30"/>
  <c r="H123" i="30"/>
  <c r="F125" i="30"/>
  <c r="H131" i="30"/>
  <c r="F133" i="30"/>
  <c r="H139" i="30"/>
  <c r="F141" i="30"/>
  <c r="H147" i="30"/>
  <c r="F149" i="30"/>
  <c r="H155" i="30"/>
  <c r="F157" i="30"/>
  <c r="H163" i="30"/>
  <c r="F165" i="30"/>
  <c r="H171" i="30"/>
  <c r="F173" i="30"/>
  <c r="F311" i="30"/>
  <c r="F343" i="30"/>
  <c r="H350" i="30"/>
  <c r="H354" i="30"/>
  <c r="F356" i="30"/>
  <c r="H382" i="30"/>
  <c r="F387" i="30"/>
  <c r="F391" i="30"/>
  <c r="H395" i="30"/>
  <c r="G399" i="30" s="1"/>
  <c r="F65" i="31"/>
  <c r="H67" i="31"/>
  <c r="F81" i="31"/>
  <c r="H83" i="31"/>
  <c r="F97" i="31"/>
  <c r="H99" i="31"/>
  <c r="F275" i="31"/>
  <c r="F225" i="31"/>
  <c r="F291" i="31"/>
  <c r="F241" i="31"/>
  <c r="H260" i="31"/>
  <c r="H59" i="32"/>
  <c r="F62" i="32"/>
  <c r="H133" i="32"/>
  <c r="H83" i="32"/>
  <c r="F86" i="32"/>
  <c r="H264" i="30"/>
  <c r="F266" i="30"/>
  <c r="H309" i="30"/>
  <c r="H336" i="30"/>
  <c r="F338" i="30"/>
  <c r="H341" i="30"/>
  <c r="H343" i="30"/>
  <c r="F353" i="30"/>
  <c r="F385" i="30"/>
  <c r="H391" i="30"/>
  <c r="H58" i="31"/>
  <c r="H74" i="31"/>
  <c r="H90" i="31"/>
  <c r="F108" i="31"/>
  <c r="H114" i="31"/>
  <c r="F123" i="31"/>
  <c r="H129" i="31"/>
  <c r="F140" i="31"/>
  <c r="H146" i="31"/>
  <c r="F172" i="31"/>
  <c r="H178" i="31"/>
  <c r="F204" i="31"/>
  <c r="F219" i="31"/>
  <c r="H225" i="31"/>
  <c r="H265" i="31"/>
  <c r="F270" i="31"/>
  <c r="F283" i="31"/>
  <c r="H112" i="32"/>
  <c r="H62" i="32"/>
  <c r="H136" i="32"/>
  <c r="H86" i="32"/>
  <c r="F170" i="32"/>
  <c r="F120" i="32"/>
  <c r="F234" i="32"/>
  <c r="F184" i="32"/>
  <c r="F368" i="32"/>
  <c r="F318" i="32"/>
  <c r="H189" i="30"/>
  <c r="F335" i="30"/>
  <c r="F351" i="30"/>
  <c r="H358" i="30"/>
  <c r="H374" i="30"/>
  <c r="F379" i="30"/>
  <c r="H385" i="30"/>
  <c r="H389" i="30"/>
  <c r="H292" i="31"/>
  <c r="F127" i="32"/>
  <c r="F77" i="32"/>
  <c r="F286" i="32"/>
  <c r="F236" i="32"/>
  <c r="F280" i="31"/>
  <c r="F285" i="31"/>
  <c r="F295" i="31"/>
  <c r="E299" i="31"/>
  <c r="F60" i="32"/>
  <c r="H66" i="32"/>
  <c r="F84" i="32"/>
  <c r="F143" i="32"/>
  <c r="F93" i="32"/>
  <c r="H99" i="32"/>
  <c r="F102" i="32"/>
  <c r="H165" i="32"/>
  <c r="H115" i="32"/>
  <c r="H181" i="32"/>
  <c r="H131" i="32"/>
  <c r="H197" i="32"/>
  <c r="H147" i="32"/>
  <c r="H213" i="32"/>
  <c r="H163" i="32"/>
  <c r="H245" i="32"/>
  <c r="H195" i="32"/>
  <c r="H279" i="32"/>
  <c r="H229" i="32"/>
  <c r="H301" i="32"/>
  <c r="H251" i="32"/>
  <c r="F313" i="32"/>
  <c r="F263" i="32"/>
  <c r="H340" i="32"/>
  <c r="H290" i="32"/>
  <c r="F166" i="33"/>
  <c r="F116" i="33"/>
  <c r="H267" i="31"/>
  <c r="F269" i="31"/>
  <c r="F271" i="31"/>
  <c r="F278" i="31"/>
  <c r="H283" i="31"/>
  <c r="H285" i="31"/>
  <c r="F69" i="32"/>
  <c r="H75" i="32"/>
  <c r="F78" i="32"/>
  <c r="F80" i="32"/>
  <c r="F159" i="32"/>
  <c r="F109" i="32"/>
  <c r="F175" i="32"/>
  <c r="F125" i="32"/>
  <c r="F191" i="32"/>
  <c r="F141" i="32"/>
  <c r="F207" i="32"/>
  <c r="F157" i="32"/>
  <c r="F223" i="32"/>
  <c r="F173" i="32"/>
  <c r="F255" i="32"/>
  <c r="F205" i="32"/>
  <c r="F271" i="32"/>
  <c r="F221" i="32"/>
  <c r="H347" i="32"/>
  <c r="H297" i="32"/>
  <c r="E371" i="32"/>
  <c r="E370" i="32"/>
  <c r="F155" i="31"/>
  <c r="H161" i="31"/>
  <c r="F163" i="31"/>
  <c r="H169" i="31"/>
  <c r="F171" i="31"/>
  <c r="H177" i="31"/>
  <c r="F179" i="31"/>
  <c r="H185" i="31"/>
  <c r="F187" i="31"/>
  <c r="H193" i="31"/>
  <c r="F195" i="31"/>
  <c r="H201" i="31"/>
  <c r="F203" i="31"/>
  <c r="H209" i="31"/>
  <c r="F211" i="31"/>
  <c r="H241" i="31"/>
  <c r="F243" i="31"/>
  <c r="H269" i="31"/>
  <c r="H274" i="31"/>
  <c r="F276" i="31"/>
  <c r="H278" i="31"/>
  <c r="F288" i="31"/>
  <c r="F53" i="32"/>
  <c r="H58" i="32"/>
  <c r="F113" i="32"/>
  <c r="F63" i="32"/>
  <c r="H82" i="32"/>
  <c r="F100" i="32"/>
  <c r="H102" i="32"/>
  <c r="H118" i="32"/>
  <c r="H134" i="32"/>
  <c r="H150" i="32"/>
  <c r="H166" i="32"/>
  <c r="F276" i="32"/>
  <c r="F226" i="32"/>
  <c r="H232" i="32"/>
  <c r="F270" i="32"/>
  <c r="F357" i="32"/>
  <c r="F307" i="32"/>
  <c r="H316" i="32"/>
  <c r="F342" i="32"/>
  <c r="F369" i="32"/>
  <c r="E372" i="32" s="1"/>
  <c r="H140" i="33"/>
  <c r="H90" i="33"/>
  <c r="F263" i="31"/>
  <c r="H276" i="31"/>
  <c r="F286" i="31"/>
  <c r="H293" i="31"/>
  <c r="F61" i="32"/>
  <c r="F76" i="32"/>
  <c r="F135" i="32"/>
  <c r="F85" i="32"/>
  <c r="H91" i="32"/>
  <c r="F94" i="32"/>
  <c r="H261" i="32"/>
  <c r="F340" i="32"/>
  <c r="F152" i="33"/>
  <c r="F102" i="33"/>
  <c r="H261" i="31"/>
  <c r="H266" i="31"/>
  <c r="F268" i="31"/>
  <c r="F279" i="31"/>
  <c r="H282" i="31"/>
  <c r="F284" i="31"/>
  <c r="H111" i="32"/>
  <c r="H61" i="32"/>
  <c r="H67" i="32"/>
  <c r="F70" i="32"/>
  <c r="H98" i="32"/>
  <c r="H157" i="32"/>
  <c r="H107" i="32"/>
  <c r="H173" i="32"/>
  <c r="H123" i="32"/>
  <c r="H189" i="32"/>
  <c r="H139" i="32"/>
  <c r="H205" i="32"/>
  <c r="H155" i="32"/>
  <c r="H221" i="32"/>
  <c r="H171" i="32"/>
  <c r="H253" i="32"/>
  <c r="H203" i="32"/>
  <c r="H269" i="32"/>
  <c r="H219" i="32"/>
  <c r="F239" i="32"/>
  <c r="H264" i="32"/>
  <c r="H284" i="32"/>
  <c r="H312" i="32"/>
  <c r="H362" i="32"/>
  <c r="F255" i="31"/>
  <c r="H284" i="31"/>
  <c r="F294" i="31"/>
  <c r="E298" i="31"/>
  <c r="H74" i="32"/>
  <c r="F92" i="32"/>
  <c r="H94" i="32"/>
  <c r="F151" i="32"/>
  <c r="F101" i="32"/>
  <c r="F167" i="32"/>
  <c r="F117" i="32"/>
  <c r="F183" i="32"/>
  <c r="F133" i="32"/>
  <c r="F199" i="32"/>
  <c r="F149" i="32"/>
  <c r="F215" i="32"/>
  <c r="F165" i="32"/>
  <c r="F247" i="32"/>
  <c r="F197" i="32"/>
  <c r="F281" i="32"/>
  <c r="F231" i="32"/>
  <c r="H273" i="32"/>
  <c r="H323" i="32"/>
  <c r="F303" i="32"/>
  <c r="F308" i="32"/>
  <c r="F243" i="32"/>
  <c r="F267" i="32"/>
  <c r="F274" i="32"/>
  <c r="F283" i="32"/>
  <c r="H355" i="32"/>
  <c r="H305" i="32"/>
  <c r="F309" i="32"/>
  <c r="F365" i="32"/>
  <c r="F315" i="32"/>
  <c r="H337" i="32"/>
  <c r="H345" i="32"/>
  <c r="H353" i="32"/>
  <c r="H361" i="32"/>
  <c r="G370" i="32"/>
  <c r="H369" i="32"/>
  <c r="G372" i="32" s="1"/>
  <c r="H88" i="33"/>
  <c r="H138" i="33"/>
  <c r="F159" i="33"/>
  <c r="F109" i="33"/>
  <c r="H118" i="33"/>
  <c r="H147" i="34"/>
  <c r="H97" i="34"/>
  <c r="H236" i="32"/>
  <c r="F238" i="32"/>
  <c r="H246" i="32"/>
  <c r="F248" i="32"/>
  <c r="H270" i="32"/>
  <c r="F272" i="32"/>
  <c r="F294" i="32"/>
  <c r="F332" i="32"/>
  <c r="H53" i="33"/>
  <c r="H150" i="33"/>
  <c r="H100" i="33"/>
  <c r="H173" i="33"/>
  <c r="H123" i="33"/>
  <c r="H156" i="33"/>
  <c r="F91" i="34"/>
  <c r="H120" i="34"/>
  <c r="H69" i="32"/>
  <c r="F71" i="32"/>
  <c r="H77" i="32"/>
  <c r="F79" i="32"/>
  <c r="H85" i="32"/>
  <c r="F87" i="32"/>
  <c r="H93" i="32"/>
  <c r="F95" i="32"/>
  <c r="H101" i="32"/>
  <c r="F103" i="32"/>
  <c r="H109" i="32"/>
  <c r="F111" i="32"/>
  <c r="H117" i="32"/>
  <c r="F119" i="32"/>
  <c r="H125" i="32"/>
  <c r="H141" i="32"/>
  <c r="H149" i="32"/>
  <c r="H272" i="32"/>
  <c r="H281" i="32"/>
  <c r="F285" i="32"/>
  <c r="F341" i="32"/>
  <c r="F291" i="32"/>
  <c r="H298" i="32"/>
  <c r="H363" i="32"/>
  <c r="H313" i="32"/>
  <c r="H315" i="32"/>
  <c r="F317" i="32"/>
  <c r="F323" i="32"/>
  <c r="F364" i="32"/>
  <c r="H164" i="33"/>
  <c r="H114" i="33"/>
  <c r="F150" i="33"/>
  <c r="H118" i="34"/>
  <c r="H168" i="34"/>
  <c r="F196" i="34"/>
  <c r="F146" i="34"/>
  <c r="H228" i="32"/>
  <c r="F230" i="32"/>
  <c r="H233" i="32"/>
  <c r="H238" i="32"/>
  <c r="F240" i="32"/>
  <c r="H260" i="32"/>
  <c r="F262" i="32"/>
  <c r="H276" i="32"/>
  <c r="F278" i="32"/>
  <c r="H300" i="32"/>
  <c r="F302" i="32"/>
  <c r="F115" i="33"/>
  <c r="F65" i="33"/>
  <c r="F67" i="33"/>
  <c r="F112" i="34"/>
  <c r="F162" i="34"/>
  <c r="F114" i="34"/>
  <c r="F266" i="32"/>
  <c r="H339" i="32"/>
  <c r="H289" i="32"/>
  <c r="H291" i="32"/>
  <c r="F293" i="32"/>
  <c r="F349" i="32"/>
  <c r="F299" i="32"/>
  <c r="H321" i="32"/>
  <c r="F325" i="32"/>
  <c r="F331" i="32"/>
  <c r="H338" i="32"/>
  <c r="H346" i="32"/>
  <c r="H354" i="32"/>
  <c r="H54" i="33"/>
  <c r="H108" i="33"/>
  <c r="H58" i="33"/>
  <c r="F99" i="33"/>
  <c r="H181" i="33"/>
  <c r="H131" i="33"/>
  <c r="F133" i="34"/>
  <c r="F83" i="34"/>
  <c r="F160" i="34"/>
  <c r="F110" i="34"/>
  <c r="H180" i="32"/>
  <c r="F182" i="32"/>
  <c r="H212" i="32"/>
  <c r="F214" i="32"/>
  <c r="H225" i="32"/>
  <c r="H252" i="32"/>
  <c r="F254" i="32"/>
  <c r="H257" i="32"/>
  <c r="H308" i="32"/>
  <c r="F310" i="32"/>
  <c r="F90" i="33"/>
  <c r="F140" i="33"/>
  <c r="H157" i="33"/>
  <c r="H107" i="33"/>
  <c r="H112" i="34"/>
  <c r="F153" i="34"/>
  <c r="F203" i="34"/>
  <c r="F218" i="34"/>
  <c r="F168" i="34"/>
  <c r="H272" i="34"/>
  <c r="H222" i="34"/>
  <c r="H304" i="34"/>
  <c r="H254" i="34"/>
  <c r="H336" i="34"/>
  <c r="H286" i="34"/>
  <c r="H368" i="34"/>
  <c r="H318" i="34"/>
  <c r="H400" i="34"/>
  <c r="H350" i="34"/>
  <c r="H432" i="34"/>
  <c r="H382" i="34"/>
  <c r="H75" i="33"/>
  <c r="F77" i="33"/>
  <c r="H80" i="33"/>
  <c r="H116" i="33"/>
  <c r="H120" i="33"/>
  <c r="F126" i="33"/>
  <c r="F130" i="33"/>
  <c r="F132" i="33"/>
  <c r="F134" i="33"/>
  <c r="F138" i="33"/>
  <c r="F142" i="33"/>
  <c r="H144" i="33"/>
  <c r="H148" i="33"/>
  <c r="F155" i="33"/>
  <c r="H161" i="33"/>
  <c r="F170" i="33"/>
  <c r="H176" i="33"/>
  <c r="F187" i="33"/>
  <c r="F189" i="33"/>
  <c r="H193" i="33"/>
  <c r="F71" i="34"/>
  <c r="F75" i="34"/>
  <c r="H89" i="34"/>
  <c r="F104" i="34"/>
  <c r="H110" i="34"/>
  <c r="F186" i="34"/>
  <c r="F136" i="34"/>
  <c r="F205" i="34"/>
  <c r="F74" i="33"/>
  <c r="F106" i="33"/>
  <c r="F136" i="33"/>
  <c r="H187" i="33"/>
  <c r="F63" i="34"/>
  <c r="F67" i="34"/>
  <c r="H81" i="34"/>
  <c r="F98" i="34"/>
  <c r="F102" i="34"/>
  <c r="H108" i="34"/>
  <c r="H142" i="34"/>
  <c r="H144" i="34"/>
  <c r="H232" i="34"/>
  <c r="H182" i="34"/>
  <c r="F250" i="34"/>
  <c r="F200" i="34"/>
  <c r="H72" i="33"/>
  <c r="H104" i="33"/>
  <c r="F167" i="33"/>
  <c r="F117" i="33"/>
  <c r="H124" i="33"/>
  <c r="H128" i="33"/>
  <c r="H134" i="33"/>
  <c r="H136" i="33"/>
  <c r="F147" i="33"/>
  <c r="H153" i="33"/>
  <c r="F162" i="33"/>
  <c r="H168" i="33"/>
  <c r="F179" i="33"/>
  <c r="F181" i="33"/>
  <c r="H185" i="33"/>
  <c r="F211" i="33"/>
  <c r="F213" i="33"/>
  <c r="H217" i="33"/>
  <c r="F55" i="34"/>
  <c r="H102" i="34"/>
  <c r="F128" i="34"/>
  <c r="H184" i="34"/>
  <c r="H134" i="34"/>
  <c r="H151" i="34"/>
  <c r="H201" i="34"/>
  <c r="H187" i="34"/>
  <c r="F66" i="33"/>
  <c r="E220" i="33"/>
  <c r="F98" i="33"/>
  <c r="F110" i="33"/>
  <c r="H165" i="33"/>
  <c r="H115" i="33"/>
  <c r="H179" i="33"/>
  <c r="H211" i="33"/>
  <c r="H65" i="34"/>
  <c r="H128" i="34"/>
  <c r="H240" i="34"/>
  <c r="H190" i="34"/>
  <c r="H64" i="33"/>
  <c r="H96" i="33"/>
  <c r="F175" i="33"/>
  <c r="F125" i="33"/>
  <c r="F131" i="33"/>
  <c r="F183" i="33"/>
  <c r="F133" i="33"/>
  <c r="H145" i="33"/>
  <c r="H160" i="33"/>
  <c r="F171" i="33"/>
  <c r="H177" i="33"/>
  <c r="F205" i="33"/>
  <c r="H209" i="33"/>
  <c r="F120" i="34"/>
  <c r="F122" i="34"/>
  <c r="H126" i="34"/>
  <c r="H160" i="34"/>
  <c r="F226" i="34"/>
  <c r="F176" i="34"/>
  <c r="F178" i="34"/>
  <c r="H146" i="34"/>
  <c r="F148" i="34"/>
  <c r="H162" i="34"/>
  <c r="H216" i="34"/>
  <c r="H166" i="34"/>
  <c r="H170" i="34"/>
  <c r="H224" i="34"/>
  <c r="H174" i="34"/>
  <c r="H178" i="34"/>
  <c r="H183" i="34"/>
  <c r="H195" i="34"/>
  <c r="H205" i="34"/>
  <c r="F258" i="34"/>
  <c r="F208" i="34"/>
  <c r="F290" i="34"/>
  <c r="F240" i="34"/>
  <c r="F322" i="34"/>
  <c r="F272" i="34"/>
  <c r="F354" i="34"/>
  <c r="F304" i="34"/>
  <c r="F386" i="34"/>
  <c r="F336" i="34"/>
  <c r="F418" i="34"/>
  <c r="F368" i="34"/>
  <c r="F450" i="34"/>
  <c r="F400" i="34"/>
  <c r="F143" i="34"/>
  <c r="F145" i="34"/>
  <c r="F159" i="34"/>
  <c r="F161" i="34"/>
  <c r="F169" i="34"/>
  <c r="F177" i="34"/>
  <c r="F181" i="34"/>
  <c r="F191" i="34"/>
  <c r="H248" i="34"/>
  <c r="H198" i="34"/>
  <c r="F201" i="34"/>
  <c r="H280" i="34"/>
  <c r="H230" i="34"/>
  <c r="H312" i="34"/>
  <c r="H262" i="34"/>
  <c r="H344" i="34"/>
  <c r="H294" i="34"/>
  <c r="H376" i="34"/>
  <c r="H326" i="34"/>
  <c r="H408" i="34"/>
  <c r="H358" i="34"/>
  <c r="H440" i="34"/>
  <c r="H390" i="34"/>
  <c r="F4" i="35"/>
  <c r="H8" i="36"/>
  <c r="G12" i="36" s="1"/>
  <c r="H139" i="33"/>
  <c r="F141" i="33"/>
  <c r="H147" i="33"/>
  <c r="F149" i="33"/>
  <c r="H155" i="33"/>
  <c r="F157" i="33"/>
  <c r="H163" i="33"/>
  <c r="F165" i="33"/>
  <c r="H56" i="34"/>
  <c r="F58" i="34"/>
  <c r="H64" i="34"/>
  <c r="F66" i="34"/>
  <c r="H72" i="34"/>
  <c r="F74" i="34"/>
  <c r="H80" i="34"/>
  <c r="F82" i="34"/>
  <c r="H88" i="34"/>
  <c r="F90" i="34"/>
  <c r="H104" i="34"/>
  <c r="F106" i="34"/>
  <c r="F130" i="34"/>
  <c r="H136" i="34"/>
  <c r="F138" i="34"/>
  <c r="H141" i="34"/>
  <c r="H143" i="34"/>
  <c r="F154" i="34"/>
  <c r="H157" i="34"/>
  <c r="H159" i="34"/>
  <c r="F167" i="34"/>
  <c r="F175" i="34"/>
  <c r="H181" i="34"/>
  <c r="F234" i="34"/>
  <c r="F184" i="34"/>
  <c r="H191" i="34"/>
  <c r="H203" i="34"/>
  <c r="H213" i="34"/>
  <c r="F266" i="34"/>
  <c r="F216" i="34"/>
  <c r="H223" i="34"/>
  <c r="F298" i="34"/>
  <c r="F248" i="34"/>
  <c r="F330" i="34"/>
  <c r="F280" i="34"/>
  <c r="F362" i="34"/>
  <c r="F312" i="34"/>
  <c r="F394" i="34"/>
  <c r="F344" i="34"/>
  <c r="F426" i="34"/>
  <c r="F376" i="34"/>
  <c r="H150" i="34"/>
  <c r="H152" i="34"/>
  <c r="F165" i="34"/>
  <c r="H167" i="34"/>
  <c r="F173" i="34"/>
  <c r="H175" i="34"/>
  <c r="F189" i="34"/>
  <c r="F199" i="34"/>
  <c r="H256" i="34"/>
  <c r="H206" i="34"/>
  <c r="F209" i="34"/>
  <c r="F211" i="34"/>
  <c r="F221" i="34"/>
  <c r="H288" i="34"/>
  <c r="H238" i="34"/>
  <c r="H320" i="34"/>
  <c r="H270" i="34"/>
  <c r="H352" i="34"/>
  <c r="H302" i="34"/>
  <c r="H384" i="34"/>
  <c r="H334" i="34"/>
  <c r="H416" i="34"/>
  <c r="H366" i="34"/>
  <c r="H448" i="34"/>
  <c r="H398" i="34"/>
  <c r="H163" i="34"/>
  <c r="H165" i="34"/>
  <c r="H171" i="34"/>
  <c r="H173" i="34"/>
  <c r="H179" i="34"/>
  <c r="H189" i="34"/>
  <c r="F242" i="34"/>
  <c r="F192" i="34"/>
  <c r="H199" i="34"/>
  <c r="H211" i="34"/>
  <c r="F274" i="34"/>
  <c r="F224" i="34"/>
  <c r="F306" i="34"/>
  <c r="F256" i="34"/>
  <c r="F338" i="34"/>
  <c r="F288" i="34"/>
  <c r="F370" i="34"/>
  <c r="F320" i="34"/>
  <c r="F402" i="34"/>
  <c r="F352" i="34"/>
  <c r="F434" i="34"/>
  <c r="F384" i="34"/>
  <c r="G9" i="36"/>
  <c r="F459" i="34"/>
  <c r="G8" i="35"/>
  <c r="F6" i="36"/>
  <c r="E10" i="36"/>
  <c r="G9" i="35"/>
  <c r="F8" i="36"/>
  <c r="E12" i="36" s="1"/>
  <c r="G11" i="36"/>
</calcChain>
</file>

<file path=xl/sharedStrings.xml><?xml version="1.0" encoding="utf-8"?>
<sst xmlns="http://schemas.openxmlformats.org/spreadsheetml/2006/main" count="595" uniqueCount="108">
  <si>
    <t>﻿时间</t>
  </si>
  <si>
    <t>全指医药 - 收盘点位</t>
  </si>
  <si>
    <t>全指医药 - PB (加权平均值)</t>
  </si>
  <si>
    <t>全指医药 - PE-TTM (加权平均值)</t>
  </si>
  <si>
    <t>B</t>
  </si>
  <si>
    <t>B Grow</t>
  </si>
  <si>
    <t>E</t>
  </si>
  <si>
    <t>E Grow</t>
  </si>
  <si>
    <t>ROE</t>
  </si>
  <si>
    <t>7Y</t>
  </si>
  <si>
    <t>5Y</t>
  </si>
  <si>
    <t>3Y</t>
  </si>
  <si>
    <t>1Y</t>
  </si>
  <si>
    <t>医药100 - 收盘点位</t>
  </si>
  <si>
    <t>医药100 - PB (等权平均值)</t>
  </si>
  <si>
    <t>医药100 - PE-TTM (等权平均值)</t>
  </si>
  <si>
    <t>数据来源于：理杏仁网站(lixinger.com)</t>
  </si>
  <si>
    <t>国证医药 - 收盘点位</t>
  </si>
  <si>
    <t>国证医药 - PB (加权平均值)</t>
  </si>
  <si>
    <t>国证医药 - PE-TTM (加权平均值)</t>
  </si>
  <si>
    <t>6Y</t>
  </si>
  <si>
    <t>养老产业 - 收盘点位</t>
  </si>
  <si>
    <t>养老产业 - PB (等权平均值)</t>
  </si>
  <si>
    <t>养老产业 - PE-TTM (等权平均值)</t>
  </si>
  <si>
    <t>4Y</t>
  </si>
  <si>
    <t>300地产 - 收盘点位</t>
  </si>
  <si>
    <t>300地产 - PB (加权平均值)</t>
  </si>
  <si>
    <t>300地产 - PE-TTM (加权平均值)</t>
  </si>
  <si>
    <t>9Y</t>
  </si>
  <si>
    <t>300地产 - PB (等权平均值)</t>
  </si>
  <si>
    <t>300地产 - PE-TTM (等权平均值)</t>
  </si>
  <si>
    <t>国证地产 - 收盘点位</t>
  </si>
  <si>
    <t>国证地产 - PB (加权平均值)</t>
  </si>
  <si>
    <t>国证地产 - PE-TTM (加权平均值)</t>
  </si>
  <si>
    <t>深证价值 - 收盘点位</t>
  </si>
  <si>
    <t>深证价值 - PB (加权平均值)</t>
  </si>
  <si>
    <t>深证价值 - PE-TTM (加权平均值)</t>
  </si>
  <si>
    <t>中证200 - 收盘点位</t>
  </si>
  <si>
    <t>中证200 - PB (加权平均值)</t>
  </si>
  <si>
    <t>中证200 - PE-TTM (加权平均值)</t>
  </si>
  <si>
    <t>10Y</t>
  </si>
  <si>
    <t>沪深300 - 收盘点位</t>
  </si>
  <si>
    <t>沪深300 - PB (加权平均值)</t>
  </si>
  <si>
    <t>沪深300 - PE-TTM (加权平均值)</t>
  </si>
  <si>
    <t>300价值 - 收盘点位</t>
  </si>
  <si>
    <t>300价值 - PB (加权平均值)</t>
  </si>
  <si>
    <t>300价值 - PE-TTM (加权平均值)</t>
  </si>
  <si>
    <t>中证500 - 收盘点位</t>
  </si>
  <si>
    <t>中证500 - PB (加权平均值)</t>
  </si>
  <si>
    <t>中证500 - PE-TTM (加权平均值)</t>
  </si>
  <si>
    <t>中国互联 - 收盘点位</t>
  </si>
  <si>
    <t>中国互联 - PB (加权平均值)</t>
  </si>
  <si>
    <t>中国互联 - PE-TTM (加权平均值)</t>
  </si>
  <si>
    <t>深证红利 - 收盘点位</t>
  </si>
  <si>
    <t>深证红利 - PB (加权平均值)</t>
  </si>
  <si>
    <t>深证红利 - PE-TTM (加权平均值)</t>
  </si>
  <si>
    <t>红利指数 - 收盘点位</t>
  </si>
  <si>
    <t>红利指数 - PB (加权平均值)</t>
  </si>
  <si>
    <t>红利指数 - PE-TTM (加权平均值)</t>
  </si>
  <si>
    <t>中证银行 - 收盘点位</t>
  </si>
  <si>
    <t>中证银行 - PB (加权平均值)</t>
  </si>
  <si>
    <t>中证银行 - PE-TTM (加权平均值)</t>
  </si>
  <si>
    <t>中证红利 - 收盘点位</t>
  </si>
  <si>
    <t>中证红利 - PB (加权平均值)</t>
  </si>
  <si>
    <t>中证红利 - PE-TTM (加权平均值)</t>
  </si>
  <si>
    <t>红利低波</t>
  </si>
  <si>
    <t>中证传媒 - 收盘点位</t>
  </si>
  <si>
    <t>中证传媒 - PB (加权平均值)</t>
  </si>
  <si>
    <t>中证传媒 - PE-TTM (加权平均值)</t>
  </si>
  <si>
    <t>中证军工 - 收盘点位</t>
  </si>
  <si>
    <t>中证军工 - PB (加权平均值)</t>
  </si>
  <si>
    <t>中证军工 - PE-TTM (加权平均值)</t>
  </si>
  <si>
    <t>恒生指数 - 收盘点位</t>
  </si>
  <si>
    <t>恒生指数 - PB (加权平均值)</t>
  </si>
  <si>
    <t>恒生指数 - PE-TTM (加权平均值)</t>
  </si>
  <si>
    <t>全指消费 - 收盘点位</t>
  </si>
  <si>
    <t>全指消费 - PB (加权平均值)</t>
  </si>
  <si>
    <t>全指消费 - PE-TTM (加权平均值)</t>
  </si>
  <si>
    <t>中证环保 - 收盘点位</t>
  </si>
  <si>
    <t>中证环保 - PB (等权平均值)</t>
  </si>
  <si>
    <t>中证环保 - PE-TTM (等权平均值)</t>
  </si>
  <si>
    <t>保险主题 - 收盘点位</t>
  </si>
  <si>
    <t>保险主题 - PB (加权平均值)</t>
  </si>
  <si>
    <t>保险主题 - PE-TTM (加权平均值)</t>
  </si>
  <si>
    <t>大农业 - 收盘点位</t>
  </si>
  <si>
    <t>大农业 - PB (加权平均值)</t>
  </si>
  <si>
    <t>大农业 - PE-TTM (加权平均值)</t>
  </si>
  <si>
    <t>全指信息 - 收盘点位</t>
  </si>
  <si>
    <t>全指信息 - PB (加权平均值)</t>
  </si>
  <si>
    <t>全指信息 - PE-TTM (加权平均值)</t>
  </si>
  <si>
    <t>全指金融 - 收盘点位</t>
  </si>
  <si>
    <t>全指金融 - PB (加权平均值)</t>
  </si>
  <si>
    <t>全指金融 - PE-TTM (加权平均值)</t>
  </si>
  <si>
    <t>证券公司 - 收盘点位</t>
  </si>
  <si>
    <t>证券公司 - PB (加权平均值)</t>
  </si>
  <si>
    <t>证券公司 - PE-TTM (加权平均值)</t>
  </si>
  <si>
    <t>食品饮料 - 收盘点位</t>
  </si>
  <si>
    <t>食品饮料 - PB (加权平均值)</t>
  </si>
  <si>
    <t>食品饮料 - PE-TTM (加权平均值)</t>
  </si>
  <si>
    <t>中证白酒 - 收盘点位</t>
  </si>
  <si>
    <t>中证白酒 - PB (加权平均值)</t>
  </si>
  <si>
    <t>中证白酒 - PE-TTM (加权平均值)</t>
  </si>
  <si>
    <t>创业板指 - 收盘点位</t>
  </si>
  <si>
    <t>创业板指 - PB (加权平均值)</t>
  </si>
  <si>
    <t>创业板指 - PE-TTM (加权平均值)</t>
  </si>
  <si>
    <t>8Y</t>
  </si>
  <si>
    <t>SAP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</si>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</sst>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333333"/>
      <name val="Helvetica Neue"/>
      <family val="2"/>
    </font>
    <font>
      <sz val="12"/>
      <color theme="1"/>
      <name val="Helvetica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全指医药!$E$1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全指医药!$A$2:$A$627</c:f>
              <c:numCache>
                <c:formatCode>m/d/yy</c:formatCode>
                <c:ptCount val="626"/>
                <c:pt idx="0">
                  <c:v>43574</c:v>
                </c:pt>
                <c:pt idx="1">
                  <c:v>43567</c:v>
                </c:pt>
                <c:pt idx="2">
                  <c:v>43559</c:v>
                </c:pt>
                <c:pt idx="3">
                  <c:v>43553</c:v>
                </c:pt>
                <c:pt idx="4">
                  <c:v>43546</c:v>
                </c:pt>
                <c:pt idx="5">
                  <c:v>43539</c:v>
                </c:pt>
                <c:pt idx="6">
                  <c:v>43532</c:v>
                </c:pt>
                <c:pt idx="7">
                  <c:v>43525</c:v>
                </c:pt>
                <c:pt idx="8">
                  <c:v>43518</c:v>
                </c:pt>
                <c:pt idx="9">
                  <c:v>43511</c:v>
                </c:pt>
                <c:pt idx="10">
                  <c:v>43497</c:v>
                </c:pt>
                <c:pt idx="11">
                  <c:v>43490</c:v>
                </c:pt>
                <c:pt idx="12">
                  <c:v>43483</c:v>
                </c:pt>
                <c:pt idx="13">
                  <c:v>43476</c:v>
                </c:pt>
                <c:pt idx="14">
                  <c:v>43469</c:v>
                </c:pt>
                <c:pt idx="15">
                  <c:v>43462</c:v>
                </c:pt>
                <c:pt idx="16">
                  <c:v>43455</c:v>
                </c:pt>
                <c:pt idx="17">
                  <c:v>43448</c:v>
                </c:pt>
                <c:pt idx="18">
                  <c:v>43441</c:v>
                </c:pt>
                <c:pt idx="19">
                  <c:v>43434</c:v>
                </c:pt>
                <c:pt idx="20">
                  <c:v>43427</c:v>
                </c:pt>
                <c:pt idx="21">
                  <c:v>43420</c:v>
                </c:pt>
                <c:pt idx="22">
                  <c:v>43413</c:v>
                </c:pt>
                <c:pt idx="23">
                  <c:v>43406</c:v>
                </c:pt>
                <c:pt idx="24">
                  <c:v>43399</c:v>
                </c:pt>
                <c:pt idx="25">
                  <c:v>43392</c:v>
                </c:pt>
                <c:pt idx="26">
                  <c:v>43385</c:v>
                </c:pt>
                <c:pt idx="27">
                  <c:v>43371</c:v>
                </c:pt>
                <c:pt idx="28">
                  <c:v>43364</c:v>
                </c:pt>
                <c:pt idx="29">
                  <c:v>43357</c:v>
                </c:pt>
                <c:pt idx="30">
                  <c:v>43350</c:v>
                </c:pt>
                <c:pt idx="31">
                  <c:v>43343</c:v>
                </c:pt>
                <c:pt idx="32">
                  <c:v>43336</c:v>
                </c:pt>
                <c:pt idx="33">
                  <c:v>43329</c:v>
                </c:pt>
                <c:pt idx="34">
                  <c:v>43322</c:v>
                </c:pt>
                <c:pt idx="35">
                  <c:v>43315</c:v>
                </c:pt>
                <c:pt idx="36">
                  <c:v>43308</c:v>
                </c:pt>
                <c:pt idx="37">
                  <c:v>43301</c:v>
                </c:pt>
                <c:pt idx="38">
                  <c:v>43294</c:v>
                </c:pt>
                <c:pt idx="39">
                  <c:v>43287</c:v>
                </c:pt>
                <c:pt idx="40">
                  <c:v>43280</c:v>
                </c:pt>
                <c:pt idx="41">
                  <c:v>43273</c:v>
                </c:pt>
                <c:pt idx="42">
                  <c:v>43266</c:v>
                </c:pt>
                <c:pt idx="43">
                  <c:v>43259</c:v>
                </c:pt>
                <c:pt idx="44">
                  <c:v>43252</c:v>
                </c:pt>
                <c:pt idx="45">
                  <c:v>43245</c:v>
                </c:pt>
                <c:pt idx="46">
                  <c:v>43238</c:v>
                </c:pt>
                <c:pt idx="47">
                  <c:v>43231</c:v>
                </c:pt>
                <c:pt idx="48">
                  <c:v>43224</c:v>
                </c:pt>
                <c:pt idx="49">
                  <c:v>43217</c:v>
                </c:pt>
                <c:pt idx="50">
                  <c:v>43210</c:v>
                </c:pt>
                <c:pt idx="51">
                  <c:v>43203</c:v>
                </c:pt>
                <c:pt idx="52">
                  <c:v>43194</c:v>
                </c:pt>
                <c:pt idx="53">
                  <c:v>43189</c:v>
                </c:pt>
                <c:pt idx="54">
                  <c:v>43182</c:v>
                </c:pt>
                <c:pt idx="55">
                  <c:v>43175</c:v>
                </c:pt>
                <c:pt idx="56">
                  <c:v>43168</c:v>
                </c:pt>
                <c:pt idx="57">
                  <c:v>43161</c:v>
                </c:pt>
                <c:pt idx="58">
                  <c:v>43154</c:v>
                </c:pt>
                <c:pt idx="59">
                  <c:v>43145</c:v>
                </c:pt>
                <c:pt idx="60">
                  <c:v>43140</c:v>
                </c:pt>
                <c:pt idx="61">
                  <c:v>43133</c:v>
                </c:pt>
                <c:pt idx="62">
                  <c:v>43126</c:v>
                </c:pt>
                <c:pt idx="63">
                  <c:v>43119</c:v>
                </c:pt>
                <c:pt idx="64">
                  <c:v>43112</c:v>
                </c:pt>
                <c:pt idx="65">
                  <c:v>43105</c:v>
                </c:pt>
                <c:pt idx="66">
                  <c:v>43098</c:v>
                </c:pt>
                <c:pt idx="67">
                  <c:v>43091</c:v>
                </c:pt>
                <c:pt idx="68">
                  <c:v>43084</c:v>
                </c:pt>
                <c:pt idx="69">
                  <c:v>43077</c:v>
                </c:pt>
                <c:pt idx="70">
                  <c:v>43070</c:v>
                </c:pt>
                <c:pt idx="71">
                  <c:v>43063</c:v>
                </c:pt>
                <c:pt idx="72">
                  <c:v>43056</c:v>
                </c:pt>
                <c:pt idx="73">
                  <c:v>43049</c:v>
                </c:pt>
                <c:pt idx="74">
                  <c:v>43042</c:v>
                </c:pt>
                <c:pt idx="75">
                  <c:v>43035</c:v>
                </c:pt>
                <c:pt idx="76">
                  <c:v>43028</c:v>
                </c:pt>
                <c:pt idx="77">
                  <c:v>43021</c:v>
                </c:pt>
                <c:pt idx="78">
                  <c:v>43007</c:v>
                </c:pt>
                <c:pt idx="79">
                  <c:v>43000</c:v>
                </c:pt>
                <c:pt idx="80">
                  <c:v>42993</c:v>
                </c:pt>
                <c:pt idx="81">
                  <c:v>42986</c:v>
                </c:pt>
                <c:pt idx="82">
                  <c:v>42979</c:v>
                </c:pt>
                <c:pt idx="83">
                  <c:v>42972</c:v>
                </c:pt>
                <c:pt idx="84">
                  <c:v>42965</c:v>
                </c:pt>
                <c:pt idx="85">
                  <c:v>42958</c:v>
                </c:pt>
                <c:pt idx="86">
                  <c:v>42951</c:v>
                </c:pt>
                <c:pt idx="87">
                  <c:v>42944</c:v>
                </c:pt>
                <c:pt idx="88">
                  <c:v>42937</c:v>
                </c:pt>
                <c:pt idx="89">
                  <c:v>42930</c:v>
                </c:pt>
                <c:pt idx="90">
                  <c:v>42923</c:v>
                </c:pt>
                <c:pt idx="91">
                  <c:v>42916</c:v>
                </c:pt>
                <c:pt idx="92">
                  <c:v>42909</c:v>
                </c:pt>
                <c:pt idx="93">
                  <c:v>42902</c:v>
                </c:pt>
                <c:pt idx="94">
                  <c:v>42895</c:v>
                </c:pt>
                <c:pt idx="95">
                  <c:v>42888</c:v>
                </c:pt>
                <c:pt idx="96">
                  <c:v>42881</c:v>
                </c:pt>
                <c:pt idx="97">
                  <c:v>42874</c:v>
                </c:pt>
                <c:pt idx="98">
                  <c:v>42867</c:v>
                </c:pt>
                <c:pt idx="99">
                  <c:v>42860</c:v>
                </c:pt>
                <c:pt idx="100">
                  <c:v>42853</c:v>
                </c:pt>
                <c:pt idx="101">
                  <c:v>42846</c:v>
                </c:pt>
                <c:pt idx="102">
                  <c:v>42839</c:v>
                </c:pt>
                <c:pt idx="103">
                  <c:v>42832</c:v>
                </c:pt>
                <c:pt idx="104">
                  <c:v>42825</c:v>
                </c:pt>
                <c:pt idx="105">
                  <c:v>42818</c:v>
                </c:pt>
                <c:pt idx="106">
                  <c:v>42811</c:v>
                </c:pt>
                <c:pt idx="107">
                  <c:v>42804</c:v>
                </c:pt>
                <c:pt idx="108">
                  <c:v>42797</c:v>
                </c:pt>
                <c:pt idx="109">
                  <c:v>42790</c:v>
                </c:pt>
                <c:pt idx="110">
                  <c:v>42783</c:v>
                </c:pt>
                <c:pt idx="111">
                  <c:v>42776</c:v>
                </c:pt>
                <c:pt idx="112">
                  <c:v>42769</c:v>
                </c:pt>
                <c:pt idx="113">
                  <c:v>42761</c:v>
                </c:pt>
                <c:pt idx="114">
                  <c:v>42755</c:v>
                </c:pt>
                <c:pt idx="115">
                  <c:v>42748</c:v>
                </c:pt>
                <c:pt idx="116">
                  <c:v>42741</c:v>
                </c:pt>
                <c:pt idx="117">
                  <c:v>42734</c:v>
                </c:pt>
                <c:pt idx="118">
                  <c:v>42727</c:v>
                </c:pt>
                <c:pt idx="119">
                  <c:v>42720</c:v>
                </c:pt>
                <c:pt idx="120">
                  <c:v>42713</c:v>
                </c:pt>
                <c:pt idx="121">
                  <c:v>42706</c:v>
                </c:pt>
                <c:pt idx="122">
                  <c:v>42699</c:v>
                </c:pt>
                <c:pt idx="123">
                  <c:v>42692</c:v>
                </c:pt>
                <c:pt idx="124">
                  <c:v>42685</c:v>
                </c:pt>
                <c:pt idx="125">
                  <c:v>42678</c:v>
                </c:pt>
                <c:pt idx="126">
                  <c:v>42671</c:v>
                </c:pt>
                <c:pt idx="127">
                  <c:v>42664</c:v>
                </c:pt>
                <c:pt idx="128">
                  <c:v>42657</c:v>
                </c:pt>
                <c:pt idx="129">
                  <c:v>42643</c:v>
                </c:pt>
                <c:pt idx="130">
                  <c:v>42636</c:v>
                </c:pt>
                <c:pt idx="131">
                  <c:v>42627</c:v>
                </c:pt>
                <c:pt idx="132">
                  <c:v>42622</c:v>
                </c:pt>
                <c:pt idx="133">
                  <c:v>42615</c:v>
                </c:pt>
                <c:pt idx="134">
                  <c:v>42608</c:v>
                </c:pt>
                <c:pt idx="135">
                  <c:v>42601</c:v>
                </c:pt>
                <c:pt idx="136">
                  <c:v>42594</c:v>
                </c:pt>
                <c:pt idx="137">
                  <c:v>42587</c:v>
                </c:pt>
                <c:pt idx="138">
                  <c:v>42580</c:v>
                </c:pt>
                <c:pt idx="139">
                  <c:v>42573</c:v>
                </c:pt>
                <c:pt idx="140">
                  <c:v>42566</c:v>
                </c:pt>
                <c:pt idx="141">
                  <c:v>42559</c:v>
                </c:pt>
                <c:pt idx="142">
                  <c:v>42552</c:v>
                </c:pt>
                <c:pt idx="143">
                  <c:v>42545</c:v>
                </c:pt>
                <c:pt idx="144">
                  <c:v>42538</c:v>
                </c:pt>
                <c:pt idx="145">
                  <c:v>42529</c:v>
                </c:pt>
                <c:pt idx="146">
                  <c:v>42524</c:v>
                </c:pt>
                <c:pt idx="147">
                  <c:v>42517</c:v>
                </c:pt>
                <c:pt idx="148">
                  <c:v>42510</c:v>
                </c:pt>
                <c:pt idx="149">
                  <c:v>42503</c:v>
                </c:pt>
                <c:pt idx="150">
                  <c:v>42496</c:v>
                </c:pt>
                <c:pt idx="151">
                  <c:v>42489</c:v>
                </c:pt>
                <c:pt idx="152">
                  <c:v>42482</c:v>
                </c:pt>
                <c:pt idx="153">
                  <c:v>42475</c:v>
                </c:pt>
                <c:pt idx="154">
                  <c:v>42468</c:v>
                </c:pt>
                <c:pt idx="155">
                  <c:v>42461</c:v>
                </c:pt>
                <c:pt idx="156">
                  <c:v>42454</c:v>
                </c:pt>
                <c:pt idx="157">
                  <c:v>42447</c:v>
                </c:pt>
                <c:pt idx="158">
                  <c:v>42440</c:v>
                </c:pt>
                <c:pt idx="159">
                  <c:v>42433</c:v>
                </c:pt>
                <c:pt idx="160">
                  <c:v>42426</c:v>
                </c:pt>
                <c:pt idx="161">
                  <c:v>42419</c:v>
                </c:pt>
                <c:pt idx="162">
                  <c:v>42405</c:v>
                </c:pt>
                <c:pt idx="163">
                  <c:v>42398</c:v>
                </c:pt>
                <c:pt idx="164">
                  <c:v>42391</c:v>
                </c:pt>
                <c:pt idx="165">
                  <c:v>42384</c:v>
                </c:pt>
                <c:pt idx="166">
                  <c:v>42377</c:v>
                </c:pt>
                <c:pt idx="167">
                  <c:v>42369</c:v>
                </c:pt>
                <c:pt idx="168">
                  <c:v>42363</c:v>
                </c:pt>
                <c:pt idx="169">
                  <c:v>42356</c:v>
                </c:pt>
                <c:pt idx="170">
                  <c:v>42349</c:v>
                </c:pt>
                <c:pt idx="171">
                  <c:v>42342</c:v>
                </c:pt>
                <c:pt idx="172">
                  <c:v>42335</c:v>
                </c:pt>
                <c:pt idx="173">
                  <c:v>42328</c:v>
                </c:pt>
                <c:pt idx="174">
                  <c:v>42321</c:v>
                </c:pt>
                <c:pt idx="175">
                  <c:v>42314</c:v>
                </c:pt>
                <c:pt idx="176">
                  <c:v>42307</c:v>
                </c:pt>
                <c:pt idx="177">
                  <c:v>42300</c:v>
                </c:pt>
                <c:pt idx="178">
                  <c:v>42293</c:v>
                </c:pt>
                <c:pt idx="179">
                  <c:v>42286</c:v>
                </c:pt>
                <c:pt idx="180">
                  <c:v>42277</c:v>
                </c:pt>
                <c:pt idx="181">
                  <c:v>42272</c:v>
                </c:pt>
                <c:pt idx="182">
                  <c:v>42265</c:v>
                </c:pt>
                <c:pt idx="183">
                  <c:v>42258</c:v>
                </c:pt>
                <c:pt idx="184">
                  <c:v>42249</c:v>
                </c:pt>
                <c:pt idx="185">
                  <c:v>42244</c:v>
                </c:pt>
                <c:pt idx="186">
                  <c:v>42237</c:v>
                </c:pt>
                <c:pt idx="187">
                  <c:v>42230</c:v>
                </c:pt>
                <c:pt idx="188">
                  <c:v>42223</c:v>
                </c:pt>
                <c:pt idx="189">
                  <c:v>42216</c:v>
                </c:pt>
                <c:pt idx="190">
                  <c:v>42209</c:v>
                </c:pt>
                <c:pt idx="191">
                  <c:v>42202</c:v>
                </c:pt>
                <c:pt idx="192">
                  <c:v>42195</c:v>
                </c:pt>
                <c:pt idx="193">
                  <c:v>42188</c:v>
                </c:pt>
                <c:pt idx="194">
                  <c:v>42181</c:v>
                </c:pt>
                <c:pt idx="195">
                  <c:v>42174</c:v>
                </c:pt>
                <c:pt idx="196">
                  <c:v>42167</c:v>
                </c:pt>
                <c:pt idx="197">
                  <c:v>42160</c:v>
                </c:pt>
                <c:pt idx="198">
                  <c:v>42153</c:v>
                </c:pt>
                <c:pt idx="199">
                  <c:v>42146</c:v>
                </c:pt>
                <c:pt idx="200">
                  <c:v>42139</c:v>
                </c:pt>
                <c:pt idx="201">
                  <c:v>42132</c:v>
                </c:pt>
                <c:pt idx="202">
                  <c:v>42124</c:v>
                </c:pt>
                <c:pt idx="203">
                  <c:v>42118</c:v>
                </c:pt>
                <c:pt idx="204">
                  <c:v>42111</c:v>
                </c:pt>
                <c:pt idx="205">
                  <c:v>42104</c:v>
                </c:pt>
                <c:pt idx="206">
                  <c:v>42097</c:v>
                </c:pt>
                <c:pt idx="207">
                  <c:v>42090</c:v>
                </c:pt>
                <c:pt idx="208">
                  <c:v>42083</c:v>
                </c:pt>
                <c:pt idx="209">
                  <c:v>42076</c:v>
                </c:pt>
                <c:pt idx="210">
                  <c:v>42069</c:v>
                </c:pt>
                <c:pt idx="211">
                  <c:v>42062</c:v>
                </c:pt>
                <c:pt idx="212">
                  <c:v>42052</c:v>
                </c:pt>
                <c:pt idx="213">
                  <c:v>42048</c:v>
                </c:pt>
                <c:pt idx="214">
                  <c:v>42041</c:v>
                </c:pt>
                <c:pt idx="215">
                  <c:v>42034</c:v>
                </c:pt>
                <c:pt idx="216">
                  <c:v>42027</c:v>
                </c:pt>
                <c:pt idx="217">
                  <c:v>42020</c:v>
                </c:pt>
                <c:pt idx="218">
                  <c:v>42013</c:v>
                </c:pt>
                <c:pt idx="219">
                  <c:v>42004</c:v>
                </c:pt>
                <c:pt idx="220">
                  <c:v>41999</c:v>
                </c:pt>
                <c:pt idx="221">
                  <c:v>41992</c:v>
                </c:pt>
                <c:pt idx="222">
                  <c:v>41985</c:v>
                </c:pt>
                <c:pt idx="223">
                  <c:v>41978</c:v>
                </c:pt>
                <c:pt idx="224">
                  <c:v>41971</c:v>
                </c:pt>
                <c:pt idx="225">
                  <c:v>41964</c:v>
                </c:pt>
                <c:pt idx="226">
                  <c:v>41957</c:v>
                </c:pt>
                <c:pt idx="227">
                  <c:v>41950</c:v>
                </c:pt>
                <c:pt idx="228">
                  <c:v>41943</c:v>
                </c:pt>
                <c:pt idx="229">
                  <c:v>41936</c:v>
                </c:pt>
                <c:pt idx="230">
                  <c:v>41929</c:v>
                </c:pt>
                <c:pt idx="231">
                  <c:v>41922</c:v>
                </c:pt>
                <c:pt idx="232">
                  <c:v>41912</c:v>
                </c:pt>
                <c:pt idx="233">
                  <c:v>41908</c:v>
                </c:pt>
                <c:pt idx="234">
                  <c:v>41901</c:v>
                </c:pt>
                <c:pt idx="235">
                  <c:v>41894</c:v>
                </c:pt>
                <c:pt idx="236">
                  <c:v>41887</c:v>
                </c:pt>
                <c:pt idx="237">
                  <c:v>41880</c:v>
                </c:pt>
                <c:pt idx="238">
                  <c:v>41873</c:v>
                </c:pt>
                <c:pt idx="239">
                  <c:v>41866</c:v>
                </c:pt>
                <c:pt idx="240">
                  <c:v>41859</c:v>
                </c:pt>
                <c:pt idx="241">
                  <c:v>41852</c:v>
                </c:pt>
                <c:pt idx="242">
                  <c:v>41845</c:v>
                </c:pt>
                <c:pt idx="243">
                  <c:v>41838</c:v>
                </c:pt>
                <c:pt idx="244">
                  <c:v>41831</c:v>
                </c:pt>
                <c:pt idx="245">
                  <c:v>41824</c:v>
                </c:pt>
                <c:pt idx="246">
                  <c:v>41817</c:v>
                </c:pt>
                <c:pt idx="247">
                  <c:v>41810</c:v>
                </c:pt>
                <c:pt idx="248">
                  <c:v>41803</c:v>
                </c:pt>
                <c:pt idx="249">
                  <c:v>41796</c:v>
                </c:pt>
                <c:pt idx="250">
                  <c:v>41789</c:v>
                </c:pt>
                <c:pt idx="251">
                  <c:v>41782</c:v>
                </c:pt>
                <c:pt idx="252">
                  <c:v>41775</c:v>
                </c:pt>
                <c:pt idx="253">
                  <c:v>41768</c:v>
                </c:pt>
                <c:pt idx="254">
                  <c:v>41759</c:v>
                </c:pt>
                <c:pt idx="255">
                  <c:v>41754</c:v>
                </c:pt>
                <c:pt idx="256">
                  <c:v>41747</c:v>
                </c:pt>
                <c:pt idx="257">
                  <c:v>41740</c:v>
                </c:pt>
                <c:pt idx="258">
                  <c:v>41733</c:v>
                </c:pt>
                <c:pt idx="259">
                  <c:v>41726</c:v>
                </c:pt>
                <c:pt idx="260">
                  <c:v>41719</c:v>
                </c:pt>
                <c:pt idx="261">
                  <c:v>41712</c:v>
                </c:pt>
                <c:pt idx="262">
                  <c:v>41705</c:v>
                </c:pt>
                <c:pt idx="263">
                  <c:v>41698</c:v>
                </c:pt>
                <c:pt idx="264">
                  <c:v>41691</c:v>
                </c:pt>
                <c:pt idx="265">
                  <c:v>41684</c:v>
                </c:pt>
                <c:pt idx="266">
                  <c:v>41677</c:v>
                </c:pt>
                <c:pt idx="267">
                  <c:v>41669</c:v>
                </c:pt>
                <c:pt idx="268">
                  <c:v>41663</c:v>
                </c:pt>
                <c:pt idx="269">
                  <c:v>41656</c:v>
                </c:pt>
                <c:pt idx="270">
                  <c:v>41649</c:v>
                </c:pt>
                <c:pt idx="271">
                  <c:v>41642</c:v>
                </c:pt>
                <c:pt idx="272">
                  <c:v>41635</c:v>
                </c:pt>
                <c:pt idx="273">
                  <c:v>41628</c:v>
                </c:pt>
                <c:pt idx="274">
                  <c:v>41621</c:v>
                </c:pt>
                <c:pt idx="275">
                  <c:v>41614</c:v>
                </c:pt>
                <c:pt idx="276">
                  <c:v>41607</c:v>
                </c:pt>
                <c:pt idx="277">
                  <c:v>41600</c:v>
                </c:pt>
                <c:pt idx="278">
                  <c:v>41593</c:v>
                </c:pt>
                <c:pt idx="279">
                  <c:v>41586</c:v>
                </c:pt>
                <c:pt idx="280">
                  <c:v>41579</c:v>
                </c:pt>
                <c:pt idx="281">
                  <c:v>41572</c:v>
                </c:pt>
                <c:pt idx="282">
                  <c:v>41565</c:v>
                </c:pt>
                <c:pt idx="283">
                  <c:v>41558</c:v>
                </c:pt>
                <c:pt idx="284">
                  <c:v>41547</c:v>
                </c:pt>
                <c:pt idx="285">
                  <c:v>41544</c:v>
                </c:pt>
                <c:pt idx="286">
                  <c:v>41535</c:v>
                </c:pt>
                <c:pt idx="287">
                  <c:v>41530</c:v>
                </c:pt>
                <c:pt idx="288">
                  <c:v>41523</c:v>
                </c:pt>
                <c:pt idx="289">
                  <c:v>41516</c:v>
                </c:pt>
                <c:pt idx="290">
                  <c:v>41509</c:v>
                </c:pt>
                <c:pt idx="291">
                  <c:v>41502</c:v>
                </c:pt>
                <c:pt idx="292">
                  <c:v>41495</c:v>
                </c:pt>
                <c:pt idx="293">
                  <c:v>41488</c:v>
                </c:pt>
                <c:pt idx="294">
                  <c:v>41481</c:v>
                </c:pt>
                <c:pt idx="295">
                  <c:v>41474</c:v>
                </c:pt>
                <c:pt idx="296">
                  <c:v>41467</c:v>
                </c:pt>
                <c:pt idx="297">
                  <c:v>41460</c:v>
                </c:pt>
                <c:pt idx="298">
                  <c:v>41453</c:v>
                </c:pt>
                <c:pt idx="299">
                  <c:v>41446</c:v>
                </c:pt>
                <c:pt idx="300">
                  <c:v>41439</c:v>
                </c:pt>
                <c:pt idx="301">
                  <c:v>41432</c:v>
                </c:pt>
                <c:pt idx="302">
                  <c:v>41425</c:v>
                </c:pt>
                <c:pt idx="303">
                  <c:v>41418</c:v>
                </c:pt>
                <c:pt idx="304">
                  <c:v>41411</c:v>
                </c:pt>
                <c:pt idx="305">
                  <c:v>41404</c:v>
                </c:pt>
                <c:pt idx="306">
                  <c:v>41397</c:v>
                </c:pt>
                <c:pt idx="307">
                  <c:v>41390</c:v>
                </c:pt>
                <c:pt idx="308">
                  <c:v>41383</c:v>
                </c:pt>
                <c:pt idx="309">
                  <c:v>41376</c:v>
                </c:pt>
                <c:pt idx="310">
                  <c:v>41367</c:v>
                </c:pt>
                <c:pt idx="311">
                  <c:v>41362</c:v>
                </c:pt>
                <c:pt idx="312">
                  <c:v>41355</c:v>
                </c:pt>
                <c:pt idx="313">
                  <c:v>41348</c:v>
                </c:pt>
                <c:pt idx="314">
                  <c:v>41341</c:v>
                </c:pt>
                <c:pt idx="315">
                  <c:v>41334</c:v>
                </c:pt>
                <c:pt idx="316">
                  <c:v>41327</c:v>
                </c:pt>
                <c:pt idx="317">
                  <c:v>41313</c:v>
                </c:pt>
                <c:pt idx="318">
                  <c:v>41306</c:v>
                </c:pt>
                <c:pt idx="319">
                  <c:v>41299</c:v>
                </c:pt>
                <c:pt idx="320">
                  <c:v>41292</c:v>
                </c:pt>
                <c:pt idx="321">
                  <c:v>41285</c:v>
                </c:pt>
                <c:pt idx="322">
                  <c:v>41278</c:v>
                </c:pt>
                <c:pt idx="323">
                  <c:v>41271</c:v>
                </c:pt>
                <c:pt idx="324">
                  <c:v>41264</c:v>
                </c:pt>
                <c:pt idx="325">
                  <c:v>41257</c:v>
                </c:pt>
                <c:pt idx="326">
                  <c:v>41250</c:v>
                </c:pt>
                <c:pt idx="327">
                  <c:v>41243</c:v>
                </c:pt>
                <c:pt idx="328">
                  <c:v>41236</c:v>
                </c:pt>
                <c:pt idx="329">
                  <c:v>41229</c:v>
                </c:pt>
                <c:pt idx="330">
                  <c:v>41222</c:v>
                </c:pt>
                <c:pt idx="331">
                  <c:v>41215</c:v>
                </c:pt>
                <c:pt idx="332">
                  <c:v>41208</c:v>
                </c:pt>
                <c:pt idx="333">
                  <c:v>41201</c:v>
                </c:pt>
                <c:pt idx="334">
                  <c:v>41194</c:v>
                </c:pt>
                <c:pt idx="335">
                  <c:v>41180</c:v>
                </c:pt>
                <c:pt idx="336">
                  <c:v>41173</c:v>
                </c:pt>
                <c:pt idx="337">
                  <c:v>41166</c:v>
                </c:pt>
                <c:pt idx="338">
                  <c:v>41159</c:v>
                </c:pt>
                <c:pt idx="339">
                  <c:v>41152</c:v>
                </c:pt>
                <c:pt idx="340">
                  <c:v>41145</c:v>
                </c:pt>
                <c:pt idx="341">
                  <c:v>41138</c:v>
                </c:pt>
                <c:pt idx="342">
                  <c:v>41131</c:v>
                </c:pt>
                <c:pt idx="343">
                  <c:v>41124</c:v>
                </c:pt>
                <c:pt idx="344">
                  <c:v>41117</c:v>
                </c:pt>
                <c:pt idx="345">
                  <c:v>41110</c:v>
                </c:pt>
                <c:pt idx="346">
                  <c:v>41103</c:v>
                </c:pt>
                <c:pt idx="347">
                  <c:v>41096</c:v>
                </c:pt>
                <c:pt idx="348">
                  <c:v>41089</c:v>
                </c:pt>
                <c:pt idx="349">
                  <c:v>41081</c:v>
                </c:pt>
                <c:pt idx="350">
                  <c:v>41075</c:v>
                </c:pt>
                <c:pt idx="351">
                  <c:v>41068</c:v>
                </c:pt>
                <c:pt idx="352">
                  <c:v>41061</c:v>
                </c:pt>
                <c:pt idx="353">
                  <c:v>41054</c:v>
                </c:pt>
                <c:pt idx="354">
                  <c:v>41047</c:v>
                </c:pt>
                <c:pt idx="355">
                  <c:v>41040</c:v>
                </c:pt>
                <c:pt idx="356">
                  <c:v>41033</c:v>
                </c:pt>
                <c:pt idx="357">
                  <c:v>41026</c:v>
                </c:pt>
                <c:pt idx="358">
                  <c:v>41019</c:v>
                </c:pt>
                <c:pt idx="359">
                  <c:v>41012</c:v>
                </c:pt>
                <c:pt idx="360">
                  <c:v>41005</c:v>
                </c:pt>
                <c:pt idx="361">
                  <c:v>40998</c:v>
                </c:pt>
                <c:pt idx="362">
                  <c:v>40991</c:v>
                </c:pt>
                <c:pt idx="363">
                  <c:v>40984</c:v>
                </c:pt>
                <c:pt idx="364">
                  <c:v>40977</c:v>
                </c:pt>
                <c:pt idx="365">
                  <c:v>40970</c:v>
                </c:pt>
                <c:pt idx="366">
                  <c:v>40963</c:v>
                </c:pt>
                <c:pt idx="367">
                  <c:v>40956</c:v>
                </c:pt>
                <c:pt idx="368">
                  <c:v>40949</c:v>
                </c:pt>
                <c:pt idx="369">
                  <c:v>40942</c:v>
                </c:pt>
                <c:pt idx="370">
                  <c:v>40928</c:v>
                </c:pt>
                <c:pt idx="371">
                  <c:v>40921</c:v>
                </c:pt>
                <c:pt idx="372">
                  <c:v>40914</c:v>
                </c:pt>
                <c:pt idx="373">
                  <c:v>40907</c:v>
                </c:pt>
                <c:pt idx="374">
                  <c:v>40900</c:v>
                </c:pt>
                <c:pt idx="375">
                  <c:v>40893</c:v>
                </c:pt>
                <c:pt idx="376">
                  <c:v>40886</c:v>
                </c:pt>
                <c:pt idx="377">
                  <c:v>40879</c:v>
                </c:pt>
                <c:pt idx="378">
                  <c:v>40872</c:v>
                </c:pt>
                <c:pt idx="379">
                  <c:v>40865</c:v>
                </c:pt>
                <c:pt idx="380">
                  <c:v>40858</c:v>
                </c:pt>
                <c:pt idx="381">
                  <c:v>40851</c:v>
                </c:pt>
                <c:pt idx="382">
                  <c:v>40844</c:v>
                </c:pt>
                <c:pt idx="383">
                  <c:v>40837</c:v>
                </c:pt>
                <c:pt idx="384">
                  <c:v>40830</c:v>
                </c:pt>
                <c:pt idx="385">
                  <c:v>40816</c:v>
                </c:pt>
                <c:pt idx="386">
                  <c:v>40809</c:v>
                </c:pt>
                <c:pt idx="387">
                  <c:v>40802</c:v>
                </c:pt>
                <c:pt idx="388">
                  <c:v>40795</c:v>
                </c:pt>
                <c:pt idx="389">
                  <c:v>40788</c:v>
                </c:pt>
                <c:pt idx="390">
                  <c:v>40781</c:v>
                </c:pt>
                <c:pt idx="391">
                  <c:v>40774</c:v>
                </c:pt>
                <c:pt idx="392">
                  <c:v>40767</c:v>
                </c:pt>
                <c:pt idx="393">
                  <c:v>40760</c:v>
                </c:pt>
              </c:numCache>
            </c:numRef>
          </c:cat>
          <c:val>
            <c:numRef>
              <c:f>全指医药!$E$2:$E$627</c:f>
              <c:numCache>
                <c:formatCode>0.00</c:formatCode>
                <c:ptCount val="626"/>
                <c:pt idx="0">
                  <c:v>2629.7566137566137</c:v>
                </c:pt>
                <c:pt idx="1">
                  <c:v>2619.8222811671085</c:v>
                </c:pt>
                <c:pt idx="2">
                  <c:v>2626.2539267015709</c:v>
                </c:pt>
                <c:pt idx="3">
                  <c:v>2607.6774193548385</c:v>
                </c:pt>
                <c:pt idx="4">
                  <c:v>2590.1827956989246</c:v>
                </c:pt>
                <c:pt idx="5">
                  <c:v>2577.6526610644255</c:v>
                </c:pt>
                <c:pt idx="6">
                  <c:v>2569.2790697674418</c:v>
                </c:pt>
                <c:pt idx="7">
                  <c:v>2563.1842105263158</c:v>
                </c:pt>
                <c:pt idx="8">
                  <c:v>2563.818181818182</c:v>
                </c:pt>
                <c:pt idx="9">
                  <c:v>2556.5225806451613</c:v>
                </c:pt>
                <c:pt idx="10">
                  <c:v>2557.9246575342468</c:v>
                </c:pt>
                <c:pt idx="11">
                  <c:v>2556.0652920962198</c:v>
                </c:pt>
                <c:pt idx="12">
                  <c:v>2560.9932203389831</c:v>
                </c:pt>
                <c:pt idx="13">
                  <c:v>2556.5</c:v>
                </c:pt>
                <c:pt idx="14">
                  <c:v>2557.4647887323945</c:v>
                </c:pt>
                <c:pt idx="15">
                  <c:v>2553.9450171821304</c:v>
                </c:pt>
                <c:pt idx="16">
                  <c:v>2553.5155709342557</c:v>
                </c:pt>
                <c:pt idx="17">
                  <c:v>2631.06</c:v>
                </c:pt>
                <c:pt idx="18">
                  <c:v>2621.3858520900321</c:v>
                </c:pt>
                <c:pt idx="19">
                  <c:v>2626.2389937106918</c:v>
                </c:pt>
                <c:pt idx="20">
                  <c:v>2627.7634069400633</c:v>
                </c:pt>
                <c:pt idx="21">
                  <c:v>2625.7668711656443</c:v>
                </c:pt>
                <c:pt idx="22">
                  <c:v>2623.0349206349206</c:v>
                </c:pt>
                <c:pt idx="23">
                  <c:v>2622.0470219435738</c:v>
                </c:pt>
                <c:pt idx="24">
                  <c:v>2547.4771241830063</c:v>
                </c:pt>
                <c:pt idx="25">
                  <c:v>2521.8149350649351</c:v>
                </c:pt>
                <c:pt idx="26">
                  <c:v>2526.2993827160494</c:v>
                </c:pt>
                <c:pt idx="27">
                  <c:v>2535.6890756302523</c:v>
                </c:pt>
                <c:pt idx="28">
                  <c:v>2537.4540229885056</c:v>
                </c:pt>
                <c:pt idx="29">
                  <c:v>2530.6430678466072</c:v>
                </c:pt>
                <c:pt idx="30">
                  <c:v>2534.8240223463686</c:v>
                </c:pt>
                <c:pt idx="31">
                  <c:v>2531.3444444444444</c:v>
                </c:pt>
                <c:pt idx="32">
                  <c:v>2514.7452054794521</c:v>
                </c:pt>
                <c:pt idx="33">
                  <c:v>2489.3805555555555</c:v>
                </c:pt>
                <c:pt idx="34">
                  <c:v>2488.3812010443862</c:v>
                </c:pt>
                <c:pt idx="35">
                  <c:v>2489.3518518518522</c:v>
                </c:pt>
                <c:pt idx="36">
                  <c:v>2485.4460784313728</c:v>
                </c:pt>
                <c:pt idx="37">
                  <c:v>2480.3080568720379</c:v>
                </c:pt>
                <c:pt idx="38">
                  <c:v>2481.6036866359445</c:v>
                </c:pt>
                <c:pt idx="39">
                  <c:v>2490.8125</c:v>
                </c:pt>
                <c:pt idx="40">
                  <c:v>2496.7933491686463</c:v>
                </c:pt>
                <c:pt idx="41">
                  <c:v>2497.2316784869977</c:v>
                </c:pt>
                <c:pt idx="42">
                  <c:v>2506.2570093457944</c:v>
                </c:pt>
                <c:pt idx="43">
                  <c:v>2517.6792873051222</c:v>
                </c:pt>
                <c:pt idx="44">
                  <c:v>2519.6606334841626</c:v>
                </c:pt>
                <c:pt idx="45">
                  <c:v>2527.1771058315335</c:v>
                </c:pt>
                <c:pt idx="46">
                  <c:v>2535</c:v>
                </c:pt>
                <c:pt idx="47">
                  <c:v>2530.9547511312217</c:v>
                </c:pt>
                <c:pt idx="48">
                  <c:v>2529.9586206896552</c:v>
                </c:pt>
                <c:pt idx="49">
                  <c:v>2505.1720930232559</c:v>
                </c:pt>
                <c:pt idx="50">
                  <c:v>2460.1607565011818</c:v>
                </c:pt>
                <c:pt idx="51">
                  <c:v>2445.9471264367821</c:v>
                </c:pt>
                <c:pt idx="52">
                  <c:v>2437.7602739726026</c:v>
                </c:pt>
                <c:pt idx="53">
                  <c:v>2434.841628959276</c:v>
                </c:pt>
                <c:pt idx="54">
                  <c:v>2426.9284009546536</c:v>
                </c:pt>
                <c:pt idx="55">
                  <c:v>2428.1134751773047</c:v>
                </c:pt>
                <c:pt idx="56">
                  <c:v>2419.3325581395347</c:v>
                </c:pt>
                <c:pt idx="57">
                  <c:v>2419.8374384236458</c:v>
                </c:pt>
                <c:pt idx="58">
                  <c:v>2425.2670025188913</c:v>
                </c:pt>
                <c:pt idx="59">
                  <c:v>2422.7442455242967</c:v>
                </c:pt>
                <c:pt idx="60">
                  <c:v>2420.5851063829787</c:v>
                </c:pt>
                <c:pt idx="61">
                  <c:v>2422.8808933002479</c:v>
                </c:pt>
                <c:pt idx="62">
                  <c:v>2415.9016393442625</c:v>
                </c:pt>
                <c:pt idx="63">
                  <c:v>2411.4562647754133</c:v>
                </c:pt>
                <c:pt idx="64">
                  <c:v>2405.2575406032483</c:v>
                </c:pt>
                <c:pt idx="65">
                  <c:v>2394.9462616822429</c:v>
                </c:pt>
                <c:pt idx="66">
                  <c:v>2392.9312796208533</c:v>
                </c:pt>
                <c:pt idx="67">
                  <c:v>2393.8537735849059</c:v>
                </c:pt>
                <c:pt idx="68">
                  <c:v>2378.8720379146921</c:v>
                </c:pt>
                <c:pt idx="69">
                  <c:v>2467.2363184079609</c:v>
                </c:pt>
                <c:pt idx="70">
                  <c:v>2464.908415841584</c:v>
                </c:pt>
                <c:pt idx="71">
                  <c:v>2456.541666666667</c:v>
                </c:pt>
                <c:pt idx="72">
                  <c:v>2448.4513064133016</c:v>
                </c:pt>
                <c:pt idx="73">
                  <c:v>2444.1395348837209</c:v>
                </c:pt>
                <c:pt idx="74">
                  <c:v>2439.2840095465394</c:v>
                </c:pt>
                <c:pt idx="75">
                  <c:v>2389.4055299539173</c:v>
                </c:pt>
                <c:pt idx="76">
                  <c:v>2335.3967889908254</c:v>
                </c:pt>
                <c:pt idx="77">
                  <c:v>2330.8666666666668</c:v>
                </c:pt>
                <c:pt idx="78">
                  <c:v>2333.4340527577938</c:v>
                </c:pt>
                <c:pt idx="79">
                  <c:v>2333.7263922518164</c:v>
                </c:pt>
                <c:pt idx="80">
                  <c:v>2334.8381642512077</c:v>
                </c:pt>
                <c:pt idx="81">
                  <c:v>2335.4337349397588</c:v>
                </c:pt>
                <c:pt idx="82">
                  <c:v>2332.3975609756098</c:v>
                </c:pt>
                <c:pt idx="83">
                  <c:v>2300.6803874092011</c:v>
                </c:pt>
                <c:pt idx="84">
                  <c:v>2276.7804295942715</c:v>
                </c:pt>
                <c:pt idx="85">
                  <c:v>2270.668280871671</c:v>
                </c:pt>
                <c:pt idx="86">
                  <c:v>2269.0492610837441</c:v>
                </c:pt>
                <c:pt idx="87">
                  <c:v>2268.3569682151588</c:v>
                </c:pt>
                <c:pt idx="88">
                  <c:v>2264.2689486552567</c:v>
                </c:pt>
                <c:pt idx="89">
                  <c:v>2268.5250596658711</c:v>
                </c:pt>
                <c:pt idx="90">
                  <c:v>2271.3497652582164</c:v>
                </c:pt>
                <c:pt idx="91">
                  <c:v>2277.4176334106733</c:v>
                </c:pt>
                <c:pt idx="92">
                  <c:v>2283.7630331753553</c:v>
                </c:pt>
                <c:pt idx="93">
                  <c:v>2283.0380047505937</c:v>
                </c:pt>
                <c:pt idx="94">
                  <c:v>2340.3041362530412</c:v>
                </c:pt>
                <c:pt idx="95">
                  <c:v>2347.8542713567836</c:v>
                </c:pt>
                <c:pt idx="96">
                  <c:v>2346.8024999999998</c:v>
                </c:pt>
                <c:pt idx="97">
                  <c:v>2350.394540942928</c:v>
                </c:pt>
                <c:pt idx="98">
                  <c:v>2350.1776649746193</c:v>
                </c:pt>
                <c:pt idx="99">
                  <c:v>2355.4862842892771</c:v>
                </c:pt>
                <c:pt idx="100">
                  <c:v>2347.3872549019607</c:v>
                </c:pt>
                <c:pt idx="101">
                  <c:v>2330.3755980861242</c:v>
                </c:pt>
                <c:pt idx="102">
                  <c:v>2343.0676328502414</c:v>
                </c:pt>
                <c:pt idx="103">
                  <c:v>2342.0285035629454</c:v>
                </c:pt>
                <c:pt idx="104">
                  <c:v>2341.7434052757794</c:v>
                </c:pt>
                <c:pt idx="105">
                  <c:v>2310.6120092378756</c:v>
                </c:pt>
                <c:pt idx="106">
                  <c:v>2309.657210401891</c:v>
                </c:pt>
                <c:pt idx="107">
                  <c:v>2307.9809523809522</c:v>
                </c:pt>
                <c:pt idx="108">
                  <c:v>2275.2352941176468</c:v>
                </c:pt>
                <c:pt idx="109">
                  <c:v>2275.1162790697676</c:v>
                </c:pt>
                <c:pt idx="110">
                  <c:v>2273.7146282973622</c:v>
                </c:pt>
                <c:pt idx="111">
                  <c:v>2268.5357142857142</c:v>
                </c:pt>
                <c:pt idx="112">
                  <c:v>2267.4556354916072</c:v>
                </c:pt>
                <c:pt idx="113">
                  <c:v>2268.7458033573143</c:v>
                </c:pt>
                <c:pt idx="114">
                  <c:v>2261.259708737864</c:v>
                </c:pt>
                <c:pt idx="115">
                  <c:v>2254.9831730769229</c:v>
                </c:pt>
                <c:pt idx="116">
                  <c:v>2264.1294117647058</c:v>
                </c:pt>
                <c:pt idx="117">
                  <c:v>2255.4882629107979</c:v>
                </c:pt>
                <c:pt idx="118">
                  <c:v>2244.159624413146</c:v>
                </c:pt>
                <c:pt idx="119">
                  <c:v>2243.2359813084108</c:v>
                </c:pt>
                <c:pt idx="120">
                  <c:v>2147.3663793103451</c:v>
                </c:pt>
                <c:pt idx="121">
                  <c:v>2150.0642398286936</c:v>
                </c:pt>
                <c:pt idx="122">
                  <c:v>2148.6751054852321</c:v>
                </c:pt>
                <c:pt idx="123">
                  <c:v>2143.6927966101694</c:v>
                </c:pt>
                <c:pt idx="124">
                  <c:v>2139.0826271186443</c:v>
                </c:pt>
                <c:pt idx="125">
                  <c:v>2135.9511677282376</c:v>
                </c:pt>
                <c:pt idx="126">
                  <c:v>2105.3277310924373</c:v>
                </c:pt>
                <c:pt idx="127">
                  <c:v>2063.3872950819673</c:v>
                </c:pt>
                <c:pt idx="128">
                  <c:v>2041.7116935483871</c:v>
                </c:pt>
                <c:pt idx="129">
                  <c:v>2048.5031055900622</c:v>
                </c:pt>
                <c:pt idx="130">
                  <c:v>2049.2004132231405</c:v>
                </c:pt>
                <c:pt idx="131">
                  <c:v>2033.5666666666668</c:v>
                </c:pt>
                <c:pt idx="132">
                  <c:v>2022.6727272727271</c:v>
                </c:pt>
                <c:pt idx="133">
                  <c:v>2022.9592668024438</c:v>
                </c:pt>
                <c:pt idx="134">
                  <c:v>2011.9919678714857</c:v>
                </c:pt>
                <c:pt idx="135">
                  <c:v>1986.8844621513945</c:v>
                </c:pt>
                <c:pt idx="136">
                  <c:v>1947.4610778443116</c:v>
                </c:pt>
                <c:pt idx="137">
                  <c:v>1942.9919191919191</c:v>
                </c:pt>
                <c:pt idx="138">
                  <c:v>1940.3207171314743</c:v>
                </c:pt>
                <c:pt idx="139">
                  <c:v>1931.721669980119</c:v>
                </c:pt>
                <c:pt idx="140">
                  <c:v>1936.2623274161735</c:v>
                </c:pt>
                <c:pt idx="141">
                  <c:v>1933.4808080808079</c:v>
                </c:pt>
                <c:pt idx="142">
                  <c:v>1937.3983228511531</c:v>
                </c:pt>
                <c:pt idx="143">
                  <c:v>1935.3594771241828</c:v>
                </c:pt>
                <c:pt idx="144">
                  <c:v>1934.6969696969695</c:v>
                </c:pt>
                <c:pt idx="145">
                  <c:v>1944.2974137931037</c:v>
                </c:pt>
                <c:pt idx="146">
                  <c:v>1946.2997858672377</c:v>
                </c:pt>
                <c:pt idx="147">
                  <c:v>1951.0269662921346</c:v>
                </c:pt>
                <c:pt idx="148">
                  <c:v>1959.4573991031391</c:v>
                </c:pt>
                <c:pt idx="149">
                  <c:v>1964.6644144144143</c:v>
                </c:pt>
                <c:pt idx="150">
                  <c:v>1959.730263157895</c:v>
                </c:pt>
                <c:pt idx="151">
                  <c:v>1959.90590809628</c:v>
                </c:pt>
                <c:pt idx="152">
                  <c:v>1914.0811965811965</c:v>
                </c:pt>
                <c:pt idx="153">
                  <c:v>1921.9352226720648</c:v>
                </c:pt>
                <c:pt idx="154">
                  <c:v>1917.5437499999998</c:v>
                </c:pt>
                <c:pt idx="155">
                  <c:v>1913.7211740041932</c:v>
                </c:pt>
                <c:pt idx="156">
                  <c:v>1897.8851774530274</c:v>
                </c:pt>
                <c:pt idx="157">
                  <c:v>1890.8781512605042</c:v>
                </c:pt>
                <c:pt idx="158">
                  <c:v>1884.2488687782804</c:v>
                </c:pt>
                <c:pt idx="159">
                  <c:v>1895.1963882618511</c:v>
                </c:pt>
                <c:pt idx="160">
                  <c:v>1881.8436123348017</c:v>
                </c:pt>
                <c:pt idx="161">
                  <c:v>1878.0124223602484</c:v>
                </c:pt>
                <c:pt idx="162">
                  <c:v>1877.2138228941685</c:v>
                </c:pt>
                <c:pt idx="163">
                  <c:v>1876.9349775784751</c:v>
                </c:pt>
                <c:pt idx="164">
                  <c:v>1877.1090146750525</c:v>
                </c:pt>
                <c:pt idx="165">
                  <c:v>1850.6016771488473</c:v>
                </c:pt>
                <c:pt idx="166">
                  <c:v>1856.2015503875969</c:v>
                </c:pt>
                <c:pt idx="167">
                  <c:v>1851.3685950413226</c:v>
                </c:pt>
                <c:pt idx="168">
                  <c:v>1832.7248000000002</c:v>
                </c:pt>
                <c:pt idx="169">
                  <c:v>1820.1626016260161</c:v>
                </c:pt>
                <c:pt idx="170">
                  <c:v>1886.6980461811725</c:v>
                </c:pt>
                <c:pt idx="171">
                  <c:v>1885.3653846153848</c:v>
                </c:pt>
                <c:pt idx="172">
                  <c:v>1868.2241992882562</c:v>
                </c:pt>
                <c:pt idx="173">
                  <c:v>1871.9541595925298</c:v>
                </c:pt>
                <c:pt idx="174">
                  <c:v>1873.146299483649</c:v>
                </c:pt>
                <c:pt idx="175">
                  <c:v>1866.939341421144</c:v>
                </c:pt>
                <c:pt idx="176">
                  <c:v>1868.3817204301074</c:v>
                </c:pt>
                <c:pt idx="177">
                  <c:v>1857.3020833333333</c:v>
                </c:pt>
                <c:pt idx="178">
                  <c:v>1851.2536764705881</c:v>
                </c:pt>
                <c:pt idx="179">
                  <c:v>1856.62984496124</c:v>
                </c:pt>
                <c:pt idx="180">
                  <c:v>1853.0777096114518</c:v>
                </c:pt>
                <c:pt idx="181">
                  <c:v>1850.9506172839506</c:v>
                </c:pt>
                <c:pt idx="182">
                  <c:v>1848.2328482328485</c:v>
                </c:pt>
                <c:pt idx="183">
                  <c:v>1854.0396825396826</c:v>
                </c:pt>
                <c:pt idx="184">
                  <c:v>1853.9958071278827</c:v>
                </c:pt>
                <c:pt idx="185">
                  <c:v>1854.2606177606178</c:v>
                </c:pt>
                <c:pt idx="186">
                  <c:v>1818.4395796847637</c:v>
                </c:pt>
                <c:pt idx="187">
                  <c:v>1802.6500777604979</c:v>
                </c:pt>
                <c:pt idx="188">
                  <c:v>1794.4048387096773</c:v>
                </c:pt>
                <c:pt idx="189">
                  <c:v>1794.9916387959863</c:v>
                </c:pt>
                <c:pt idx="190">
                  <c:v>1797.1257575757577</c:v>
                </c:pt>
                <c:pt idx="191">
                  <c:v>1797.9811616954473</c:v>
                </c:pt>
                <c:pt idx="192">
                  <c:v>1795.7019064124786</c:v>
                </c:pt>
                <c:pt idx="193">
                  <c:v>1809.135042735043</c:v>
                </c:pt>
                <c:pt idx="194">
                  <c:v>1874.5030864197531</c:v>
                </c:pt>
                <c:pt idx="195">
                  <c:v>1874.7629733520337</c:v>
                </c:pt>
                <c:pt idx="196">
                  <c:v>1837.064209274673</c:v>
                </c:pt>
                <c:pt idx="197">
                  <c:v>1827.2925336597307</c:v>
                </c:pt>
                <c:pt idx="198">
                  <c:v>1827.9602122015915</c:v>
                </c:pt>
                <c:pt idx="199">
                  <c:v>1834.6549391069013</c:v>
                </c:pt>
                <c:pt idx="200">
                  <c:v>1834.1170212765958</c:v>
                </c:pt>
                <c:pt idx="201">
                  <c:v>1827.3664000000001</c:v>
                </c:pt>
                <c:pt idx="202">
                  <c:v>1835.1088</c:v>
                </c:pt>
                <c:pt idx="203">
                  <c:v>1775.6006191950464</c:v>
                </c:pt>
                <c:pt idx="204">
                  <c:v>1752.376582278481</c:v>
                </c:pt>
                <c:pt idx="205">
                  <c:v>1740.2016000000001</c:v>
                </c:pt>
                <c:pt idx="206">
                  <c:v>1737.038269550749</c:v>
                </c:pt>
                <c:pt idx="207">
                  <c:v>1715.6830985915494</c:v>
                </c:pt>
                <c:pt idx="208">
                  <c:v>1705.3163636363636</c:v>
                </c:pt>
                <c:pt idx="209">
                  <c:v>1688.7992351816442</c:v>
                </c:pt>
                <c:pt idx="210">
                  <c:v>1680.400390625</c:v>
                </c:pt>
                <c:pt idx="211">
                  <c:v>1678.3720000000001</c:v>
                </c:pt>
                <c:pt idx="212">
                  <c:v>1677.7510040160644</c:v>
                </c:pt>
                <c:pt idx="213">
                  <c:v>1679.2135523613963</c:v>
                </c:pt>
                <c:pt idx="214">
                  <c:v>1674.8765957446808</c:v>
                </c:pt>
                <c:pt idx="215">
                  <c:v>1672.4095634095636</c:v>
                </c:pt>
                <c:pt idx="216">
                  <c:v>1678.4398340248961</c:v>
                </c:pt>
                <c:pt idx="217">
                  <c:v>1675.7115384615386</c:v>
                </c:pt>
                <c:pt idx="218">
                  <c:v>1675.3304157549233</c:v>
                </c:pt>
                <c:pt idx="219">
                  <c:v>1669.4843049327353</c:v>
                </c:pt>
                <c:pt idx="220">
                  <c:v>1673.6511111111113</c:v>
                </c:pt>
                <c:pt idx="221">
                  <c:v>1653.0729613733904</c:v>
                </c:pt>
                <c:pt idx="222">
                  <c:v>1642.4645833333334</c:v>
                </c:pt>
                <c:pt idx="223">
                  <c:v>1645.6407563025211</c:v>
                </c:pt>
                <c:pt idx="224">
                  <c:v>1641.213530655391</c:v>
                </c:pt>
                <c:pt idx="225">
                  <c:v>1635.6845493562232</c:v>
                </c:pt>
                <c:pt idx="226">
                  <c:v>1629.1239130434785</c:v>
                </c:pt>
                <c:pt idx="227">
                  <c:v>1630.1004273504275</c:v>
                </c:pt>
                <c:pt idx="228">
                  <c:v>1623.9311064718163</c:v>
                </c:pt>
                <c:pt idx="229">
                  <c:v>1574.3479166666666</c:v>
                </c:pt>
                <c:pt idx="230">
                  <c:v>1560.7154308617235</c:v>
                </c:pt>
                <c:pt idx="231">
                  <c:v>1561.1543086172344</c:v>
                </c:pt>
                <c:pt idx="232">
                  <c:v>1559.4958677685952</c:v>
                </c:pt>
                <c:pt idx="233">
                  <c:v>1560.4025157232707</c:v>
                </c:pt>
                <c:pt idx="234">
                  <c:v>1556.5611814345991</c:v>
                </c:pt>
                <c:pt idx="235">
                  <c:v>1556.9209401709404</c:v>
                </c:pt>
                <c:pt idx="236">
                  <c:v>1553.2129032258063</c:v>
                </c:pt>
                <c:pt idx="237">
                  <c:v>1545.3652561247216</c:v>
                </c:pt>
                <c:pt idx="238">
                  <c:v>1529.6551724137933</c:v>
                </c:pt>
                <c:pt idx="239">
                  <c:v>1518.8891304347828</c:v>
                </c:pt>
                <c:pt idx="240">
                  <c:v>1510.2275711159737</c:v>
                </c:pt>
                <c:pt idx="241">
                  <c:v>1507.5538461538463</c:v>
                </c:pt>
                <c:pt idx="242">
                  <c:v>1507.8672768878719</c:v>
                </c:pt>
                <c:pt idx="243">
                  <c:v>1499.4340909090909</c:v>
                </c:pt>
                <c:pt idx="244">
                  <c:v>1501.5079006772012</c:v>
                </c:pt>
                <c:pt idx="245">
                  <c:v>1503.6726057906458</c:v>
                </c:pt>
                <c:pt idx="246">
                  <c:v>1503.8256880733945</c:v>
                </c:pt>
                <c:pt idx="247">
                  <c:v>1507.2104018912528</c:v>
                </c:pt>
                <c:pt idx="248">
                  <c:v>1562.2529832935559</c:v>
                </c:pt>
                <c:pt idx="249">
                  <c:v>1563.1601941747574</c:v>
                </c:pt>
                <c:pt idx="250">
                  <c:v>1565.7274939172748</c:v>
                </c:pt>
                <c:pt idx="251">
                  <c:v>1568.3855721393036</c:v>
                </c:pt>
                <c:pt idx="252">
                  <c:v>1570.8813131313129</c:v>
                </c:pt>
                <c:pt idx="253">
                  <c:v>1575.3007518796992</c:v>
                </c:pt>
                <c:pt idx="254">
                  <c:v>1573.2531017369727</c:v>
                </c:pt>
                <c:pt idx="255">
                  <c:v>1542.2542372881358</c:v>
                </c:pt>
                <c:pt idx="256">
                  <c:v>1530.0886363636364</c:v>
                </c:pt>
                <c:pt idx="257">
                  <c:v>1530.4140271493213</c:v>
                </c:pt>
                <c:pt idx="258">
                  <c:v>1522.9375</c:v>
                </c:pt>
                <c:pt idx="259">
                  <c:v>1525.0603248259863</c:v>
                </c:pt>
                <c:pt idx="260">
                  <c:v>1505.1175166297119</c:v>
                </c:pt>
                <c:pt idx="261">
                  <c:v>1505.528888888889</c:v>
                </c:pt>
                <c:pt idx="262">
                  <c:v>1500.1113537117903</c:v>
                </c:pt>
                <c:pt idx="263">
                  <c:v>1501.8461538461538</c:v>
                </c:pt>
                <c:pt idx="264">
                  <c:v>1504.550847457627</c:v>
                </c:pt>
                <c:pt idx="265">
                  <c:v>1496.8528784648186</c:v>
                </c:pt>
                <c:pt idx="266">
                  <c:v>1500.1555555555556</c:v>
                </c:pt>
                <c:pt idx="267">
                  <c:v>1497.2917594654789</c:v>
                </c:pt>
                <c:pt idx="268">
                  <c:v>1497.0378619153673</c:v>
                </c:pt>
                <c:pt idx="269">
                  <c:v>1496.41647597254</c:v>
                </c:pt>
                <c:pt idx="270">
                  <c:v>1494.7339449541282</c:v>
                </c:pt>
                <c:pt idx="271">
                  <c:v>1494.2227171492204</c:v>
                </c:pt>
                <c:pt idx="272">
                  <c:v>1491.6454545454544</c:v>
                </c:pt>
                <c:pt idx="273">
                  <c:v>1490.8528037383178</c:v>
                </c:pt>
                <c:pt idx="274">
                  <c:v>1485.1559633027521</c:v>
                </c:pt>
                <c:pt idx="275">
                  <c:v>1490.7511520737328</c:v>
                </c:pt>
                <c:pt idx="276">
                  <c:v>1486.6704545454545</c:v>
                </c:pt>
                <c:pt idx="277">
                  <c:v>1489.8823529411766</c:v>
                </c:pt>
                <c:pt idx="278">
                  <c:v>1487.76</c:v>
                </c:pt>
                <c:pt idx="279">
                  <c:v>1488.2938271604939</c:v>
                </c:pt>
                <c:pt idx="280">
                  <c:v>1489.6964705882353</c:v>
                </c:pt>
                <c:pt idx="281">
                  <c:v>1449.2316258351893</c:v>
                </c:pt>
                <c:pt idx="282">
                  <c:v>1438.6081370449679</c:v>
                </c:pt>
                <c:pt idx="283">
                  <c:v>1434.7852631578946</c:v>
                </c:pt>
                <c:pt idx="284">
                  <c:v>1435.8270042194092</c:v>
                </c:pt>
                <c:pt idx="285">
                  <c:v>1438.8174097664544</c:v>
                </c:pt>
                <c:pt idx="286">
                  <c:v>1439.3861607142856</c:v>
                </c:pt>
                <c:pt idx="287">
                  <c:v>1440.3205417607223</c:v>
                </c:pt>
                <c:pt idx="288">
                  <c:v>1439.1714922048998</c:v>
                </c:pt>
                <c:pt idx="289">
                  <c:v>1454.0873563218393</c:v>
                </c:pt>
                <c:pt idx="290">
                  <c:v>1442.028888888889</c:v>
                </c:pt>
                <c:pt idx="291">
                  <c:v>1432.9276018099547</c:v>
                </c:pt>
                <c:pt idx="292">
                  <c:v>1427.5753715498938</c:v>
                </c:pt>
                <c:pt idx="293">
                  <c:v>1436.9757174392935</c:v>
                </c:pt>
                <c:pt idx="294">
                  <c:v>1435.8612334801762</c:v>
                </c:pt>
                <c:pt idx="295">
                  <c:v>1434.380733944954</c:v>
                </c:pt>
                <c:pt idx="296">
                  <c:v>1440.5286041189929</c:v>
                </c:pt>
                <c:pt idx="297">
                  <c:v>1440.4080188679245</c:v>
                </c:pt>
                <c:pt idx="298">
                  <c:v>1449.605</c:v>
                </c:pt>
                <c:pt idx="299">
                  <c:v>1453.4818401937046</c:v>
                </c:pt>
                <c:pt idx="300">
                  <c:v>1455.5602836879432</c:v>
                </c:pt>
                <c:pt idx="301">
                  <c:v>1459.0023923444978</c:v>
                </c:pt>
                <c:pt idx="302">
                  <c:v>1465.1108597285067</c:v>
                </c:pt>
                <c:pt idx="303">
                  <c:v>1465.180751173709</c:v>
                </c:pt>
                <c:pt idx="304">
                  <c:v>1456.1305361305363</c:v>
                </c:pt>
                <c:pt idx="305">
                  <c:v>1460.3277909738717</c:v>
                </c:pt>
                <c:pt idx="306">
                  <c:v>1465.6748166259169</c:v>
                </c:pt>
                <c:pt idx="307">
                  <c:v>1451.9045226130654</c:v>
                </c:pt>
                <c:pt idx="308">
                  <c:v>1410.9206730769231</c:v>
                </c:pt>
                <c:pt idx="309">
                  <c:v>1408.4466501240695</c:v>
                </c:pt>
                <c:pt idx="310">
                  <c:v>1407.1404358353511</c:v>
                </c:pt>
                <c:pt idx="311">
                  <c:v>1399.8430913348948</c:v>
                </c:pt>
                <c:pt idx="312">
                  <c:v>1378.7482837528605</c:v>
                </c:pt>
                <c:pt idx="313">
                  <c:v>1376.6611764705883</c:v>
                </c:pt>
                <c:pt idx="314">
                  <c:v>1368.3465116279071</c:v>
                </c:pt>
                <c:pt idx="315">
                  <c:v>1369.0275862068968</c:v>
                </c:pt>
                <c:pt idx="316">
                  <c:v>1364.5731132075471</c:v>
                </c:pt>
                <c:pt idx="317">
                  <c:v>1369.5441527446301</c:v>
                </c:pt>
                <c:pt idx="318">
                  <c:v>1361.3002481389576</c:v>
                </c:pt>
                <c:pt idx="319">
                  <c:v>1357.2575757575758</c:v>
                </c:pt>
                <c:pt idx="320">
                  <c:v>1355.4055415617129</c:v>
                </c:pt>
                <c:pt idx="321">
                  <c:v>1355.7018970189702</c:v>
                </c:pt>
                <c:pt idx="322">
                  <c:v>1354.7859154929577</c:v>
                </c:pt>
                <c:pt idx="323">
                  <c:v>1368.7323943661972</c:v>
                </c:pt>
                <c:pt idx="324">
                  <c:v>1360.785294117647</c:v>
                </c:pt>
                <c:pt idx="325">
                  <c:v>1369.5441176470588</c:v>
                </c:pt>
                <c:pt idx="326">
                  <c:v>1366.754491017964</c:v>
                </c:pt>
                <c:pt idx="327">
                  <c:v>1365.7055214723928</c:v>
                </c:pt>
                <c:pt idx="328">
                  <c:v>1366.7155425219942</c:v>
                </c:pt>
                <c:pt idx="329">
                  <c:v>1368.349710982659</c:v>
                </c:pt>
                <c:pt idx="330">
                  <c:v>1370.6095505617977</c:v>
                </c:pt>
                <c:pt idx="331">
                  <c:v>1370.3035230352305</c:v>
                </c:pt>
                <c:pt idx="332">
                  <c:v>1349.1707988980716</c:v>
                </c:pt>
                <c:pt idx="333">
                  <c:v>1333.1937172774869</c:v>
                </c:pt>
                <c:pt idx="334">
                  <c:v>1317.7387862796832</c:v>
                </c:pt>
                <c:pt idx="335">
                  <c:v>1317.3972972972972</c:v>
                </c:pt>
                <c:pt idx="336">
                  <c:v>1317.465564738292</c:v>
                </c:pt>
                <c:pt idx="337">
                  <c:v>1316.6073298429319</c:v>
                </c:pt>
                <c:pt idx="338">
                  <c:v>1315.2041884816754</c:v>
                </c:pt>
                <c:pt idx="339">
                  <c:v>1314.9228650137741</c:v>
                </c:pt>
                <c:pt idx="340">
                  <c:v>1298.7080103359174</c:v>
                </c:pt>
                <c:pt idx="341">
                  <c:v>1280.9305912596401</c:v>
                </c:pt>
                <c:pt idx="342">
                  <c:v>1273.6716049382717</c:v>
                </c:pt>
                <c:pt idx="343">
                  <c:v>1270.0178571428573</c:v>
                </c:pt>
                <c:pt idx="344">
                  <c:v>1268.6806282722512</c:v>
                </c:pt>
                <c:pt idx="345">
                  <c:v>1266.6489898989901</c:v>
                </c:pt>
                <c:pt idx="346">
                  <c:v>1268.2512315270938</c:v>
                </c:pt>
                <c:pt idx="347">
                  <c:v>1270.9974999999999</c:v>
                </c:pt>
                <c:pt idx="348">
                  <c:v>1303.9343832020998</c:v>
                </c:pt>
                <c:pt idx="349">
                  <c:v>1306.7733333333333</c:v>
                </c:pt>
                <c:pt idx="350">
                  <c:v>1307.6272965879266</c:v>
                </c:pt>
                <c:pt idx="351">
                  <c:v>1313.5793871866297</c:v>
                </c:pt>
                <c:pt idx="352">
                  <c:v>1319.9504132231405</c:v>
                </c:pt>
                <c:pt idx="353">
                  <c:v>1322.8914285714286</c:v>
                </c:pt>
                <c:pt idx="354">
                  <c:v>1326.0427350427351</c:v>
                </c:pt>
                <c:pt idx="355">
                  <c:v>1326.85</c:v>
                </c:pt>
                <c:pt idx="356">
                  <c:v>1335.1553672316384</c:v>
                </c:pt>
                <c:pt idx="357">
                  <c:v>1360.4712990936555</c:v>
                </c:pt>
                <c:pt idx="358">
                  <c:v>1324.7421203438396</c:v>
                </c:pt>
                <c:pt idx="359">
                  <c:v>1321.3988439306358</c:v>
                </c:pt>
                <c:pt idx="360">
                  <c:v>1319.4822485207103</c:v>
                </c:pt>
                <c:pt idx="361">
                  <c:v>1319.9452887537993</c:v>
                </c:pt>
                <c:pt idx="362">
                  <c:v>1304.5786516853932</c:v>
                </c:pt>
                <c:pt idx="363">
                  <c:v>1304.6451612903224</c:v>
                </c:pt>
                <c:pt idx="364">
                  <c:v>1301.4615384615383</c:v>
                </c:pt>
                <c:pt idx="365">
                  <c:v>1298.9203296703295</c:v>
                </c:pt>
                <c:pt idx="366">
                  <c:v>1296.6430517711174</c:v>
                </c:pt>
                <c:pt idx="367">
                  <c:v>1295.3276836158193</c:v>
                </c:pt>
                <c:pt idx="368">
                  <c:v>1295.7319884726223</c:v>
                </c:pt>
                <c:pt idx="369">
                  <c:v>1294.1863905325445</c:v>
                </c:pt>
                <c:pt idx="370">
                  <c:v>1293.3716012084594</c:v>
                </c:pt>
                <c:pt idx="371">
                  <c:v>1291.4181818181819</c:v>
                </c:pt>
                <c:pt idx="372">
                  <c:v>1258.5619335347433</c:v>
                </c:pt>
                <c:pt idx="373">
                  <c:v>1264.0842696629213</c:v>
                </c:pt>
                <c:pt idx="374">
                  <c:v>1268.1684782608695</c:v>
                </c:pt>
                <c:pt idx="375">
                  <c:v>1270.1653333333334</c:v>
                </c:pt>
                <c:pt idx="376">
                  <c:v>1267.6691919191919</c:v>
                </c:pt>
                <c:pt idx="377">
                  <c:v>1269.4033816425122</c:v>
                </c:pt>
                <c:pt idx="378">
                  <c:v>1267.0024271844661</c:v>
                </c:pt>
                <c:pt idx="379">
                  <c:v>1262.5084337349397</c:v>
                </c:pt>
                <c:pt idx="380">
                  <c:v>1268.6374407582939</c:v>
                </c:pt>
                <c:pt idx="381">
                  <c:v>1269.7971698113206</c:v>
                </c:pt>
                <c:pt idx="382">
                  <c:v>1256.2554744525546</c:v>
                </c:pt>
                <c:pt idx="383">
                  <c:v>1213.1586901763224</c:v>
                </c:pt>
                <c:pt idx="384">
                  <c:v>1208.1431924882629</c:v>
                </c:pt>
                <c:pt idx="385">
                  <c:v>1206.9055690072641</c:v>
                </c:pt>
                <c:pt idx="386">
                  <c:v>1207.4508009153319</c:v>
                </c:pt>
                <c:pt idx="387">
                  <c:v>1207.4665178571427</c:v>
                </c:pt>
                <c:pt idx="388">
                  <c:v>1206.248898678414</c:v>
                </c:pt>
                <c:pt idx="389">
                  <c:v>1210.8</c:v>
                </c:pt>
                <c:pt idx="390">
                  <c:v>1204.4680412371135</c:v>
                </c:pt>
                <c:pt idx="391">
                  <c:v>1187.8840579710143</c:v>
                </c:pt>
                <c:pt idx="392">
                  <c:v>1181.2845691382765</c:v>
                </c:pt>
                <c:pt idx="393">
                  <c:v>1177.078629032258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1-7D4F-B79A-71308C06A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361887"/>
        <c:axId val="836502463"/>
      </c:lineChart>
      <c:dateAx>
        <c:axId val="83636188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02463"/>
        <c:crosses val="autoZero"/>
        <c:auto val="0"/>
        <c:lblOffset val="100"/>
        <c:baseTimeUnit val="days"/>
      </c:dateAx>
      <c:valAx>
        <c:axId val="836502463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6188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全指医药!$G$1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全指医药!$A$2:$A$627</c:f>
              <c:numCache>
                <c:formatCode>m/d/yy</c:formatCode>
                <c:ptCount val="626"/>
                <c:pt idx="0">
                  <c:v>43574</c:v>
                </c:pt>
                <c:pt idx="1">
                  <c:v>43567</c:v>
                </c:pt>
                <c:pt idx="2">
                  <c:v>43559</c:v>
                </c:pt>
                <c:pt idx="3">
                  <c:v>43553</c:v>
                </c:pt>
                <c:pt idx="4">
                  <c:v>43546</c:v>
                </c:pt>
                <c:pt idx="5">
                  <c:v>43539</c:v>
                </c:pt>
                <c:pt idx="6">
                  <c:v>43532</c:v>
                </c:pt>
                <c:pt idx="7">
                  <c:v>43525</c:v>
                </c:pt>
                <c:pt idx="8">
                  <c:v>43518</c:v>
                </c:pt>
                <c:pt idx="9">
                  <c:v>43511</c:v>
                </c:pt>
                <c:pt idx="10">
                  <c:v>43497</c:v>
                </c:pt>
                <c:pt idx="11">
                  <c:v>43490</c:v>
                </c:pt>
                <c:pt idx="12">
                  <c:v>43483</c:v>
                </c:pt>
                <c:pt idx="13">
                  <c:v>43476</c:v>
                </c:pt>
                <c:pt idx="14">
                  <c:v>43469</c:v>
                </c:pt>
                <c:pt idx="15">
                  <c:v>43462</c:v>
                </c:pt>
                <c:pt idx="16">
                  <c:v>43455</c:v>
                </c:pt>
                <c:pt idx="17">
                  <c:v>43448</c:v>
                </c:pt>
                <c:pt idx="18">
                  <c:v>43441</c:v>
                </c:pt>
                <c:pt idx="19">
                  <c:v>43434</c:v>
                </c:pt>
                <c:pt idx="20">
                  <c:v>43427</c:v>
                </c:pt>
                <c:pt idx="21">
                  <c:v>43420</c:v>
                </c:pt>
                <c:pt idx="22">
                  <c:v>43413</c:v>
                </c:pt>
                <c:pt idx="23">
                  <c:v>43406</c:v>
                </c:pt>
                <c:pt idx="24">
                  <c:v>43399</c:v>
                </c:pt>
                <c:pt idx="25">
                  <c:v>43392</c:v>
                </c:pt>
                <c:pt idx="26">
                  <c:v>43385</c:v>
                </c:pt>
                <c:pt idx="27">
                  <c:v>43371</c:v>
                </c:pt>
                <c:pt idx="28">
                  <c:v>43364</c:v>
                </c:pt>
                <c:pt idx="29">
                  <c:v>43357</c:v>
                </c:pt>
                <c:pt idx="30">
                  <c:v>43350</c:v>
                </c:pt>
                <c:pt idx="31">
                  <c:v>43343</c:v>
                </c:pt>
                <c:pt idx="32">
                  <c:v>43336</c:v>
                </c:pt>
                <c:pt idx="33">
                  <c:v>43329</c:v>
                </c:pt>
                <c:pt idx="34">
                  <c:v>43322</c:v>
                </c:pt>
                <c:pt idx="35">
                  <c:v>43315</c:v>
                </c:pt>
                <c:pt idx="36">
                  <c:v>43308</c:v>
                </c:pt>
                <c:pt idx="37">
                  <c:v>43301</c:v>
                </c:pt>
                <c:pt idx="38">
                  <c:v>43294</c:v>
                </c:pt>
                <c:pt idx="39">
                  <c:v>43287</c:v>
                </c:pt>
                <c:pt idx="40">
                  <c:v>43280</c:v>
                </c:pt>
                <c:pt idx="41">
                  <c:v>43273</c:v>
                </c:pt>
                <c:pt idx="42">
                  <c:v>43266</c:v>
                </c:pt>
                <c:pt idx="43">
                  <c:v>43259</c:v>
                </c:pt>
                <c:pt idx="44">
                  <c:v>43252</c:v>
                </c:pt>
                <c:pt idx="45">
                  <c:v>43245</c:v>
                </c:pt>
                <c:pt idx="46">
                  <c:v>43238</c:v>
                </c:pt>
                <c:pt idx="47">
                  <c:v>43231</c:v>
                </c:pt>
                <c:pt idx="48">
                  <c:v>43224</c:v>
                </c:pt>
                <c:pt idx="49">
                  <c:v>43217</c:v>
                </c:pt>
                <c:pt idx="50">
                  <c:v>43210</c:v>
                </c:pt>
                <c:pt idx="51">
                  <c:v>43203</c:v>
                </c:pt>
                <c:pt idx="52">
                  <c:v>43194</c:v>
                </c:pt>
                <c:pt idx="53">
                  <c:v>43189</c:v>
                </c:pt>
                <c:pt idx="54">
                  <c:v>43182</c:v>
                </c:pt>
                <c:pt idx="55">
                  <c:v>43175</c:v>
                </c:pt>
                <c:pt idx="56">
                  <c:v>43168</c:v>
                </c:pt>
                <c:pt idx="57">
                  <c:v>43161</c:v>
                </c:pt>
                <c:pt idx="58">
                  <c:v>43154</c:v>
                </c:pt>
                <c:pt idx="59">
                  <c:v>43145</c:v>
                </c:pt>
                <c:pt idx="60">
                  <c:v>43140</c:v>
                </c:pt>
                <c:pt idx="61">
                  <c:v>43133</c:v>
                </c:pt>
                <c:pt idx="62">
                  <c:v>43126</c:v>
                </c:pt>
                <c:pt idx="63">
                  <c:v>43119</c:v>
                </c:pt>
                <c:pt idx="64">
                  <c:v>43112</c:v>
                </c:pt>
                <c:pt idx="65">
                  <c:v>43105</c:v>
                </c:pt>
                <c:pt idx="66">
                  <c:v>43098</c:v>
                </c:pt>
                <c:pt idx="67">
                  <c:v>43091</c:v>
                </c:pt>
                <c:pt idx="68">
                  <c:v>43084</c:v>
                </c:pt>
                <c:pt idx="69">
                  <c:v>43077</c:v>
                </c:pt>
                <c:pt idx="70">
                  <c:v>43070</c:v>
                </c:pt>
                <c:pt idx="71">
                  <c:v>43063</c:v>
                </c:pt>
                <c:pt idx="72">
                  <c:v>43056</c:v>
                </c:pt>
                <c:pt idx="73">
                  <c:v>43049</c:v>
                </c:pt>
                <c:pt idx="74">
                  <c:v>43042</c:v>
                </c:pt>
                <c:pt idx="75">
                  <c:v>43035</c:v>
                </c:pt>
                <c:pt idx="76">
                  <c:v>43028</c:v>
                </c:pt>
                <c:pt idx="77">
                  <c:v>43021</c:v>
                </c:pt>
                <c:pt idx="78">
                  <c:v>43007</c:v>
                </c:pt>
                <c:pt idx="79">
                  <c:v>43000</c:v>
                </c:pt>
                <c:pt idx="80">
                  <c:v>42993</c:v>
                </c:pt>
                <c:pt idx="81">
                  <c:v>42986</c:v>
                </c:pt>
                <c:pt idx="82">
                  <c:v>42979</c:v>
                </c:pt>
                <c:pt idx="83">
                  <c:v>42972</c:v>
                </c:pt>
                <c:pt idx="84">
                  <c:v>42965</c:v>
                </c:pt>
                <c:pt idx="85">
                  <c:v>42958</c:v>
                </c:pt>
                <c:pt idx="86">
                  <c:v>42951</c:v>
                </c:pt>
                <c:pt idx="87">
                  <c:v>42944</c:v>
                </c:pt>
                <c:pt idx="88">
                  <c:v>42937</c:v>
                </c:pt>
                <c:pt idx="89">
                  <c:v>42930</c:v>
                </c:pt>
                <c:pt idx="90">
                  <c:v>42923</c:v>
                </c:pt>
                <c:pt idx="91">
                  <c:v>42916</c:v>
                </c:pt>
                <c:pt idx="92">
                  <c:v>42909</c:v>
                </c:pt>
                <c:pt idx="93">
                  <c:v>42902</c:v>
                </c:pt>
                <c:pt idx="94">
                  <c:v>42895</c:v>
                </c:pt>
                <c:pt idx="95">
                  <c:v>42888</c:v>
                </c:pt>
                <c:pt idx="96">
                  <c:v>42881</c:v>
                </c:pt>
                <c:pt idx="97">
                  <c:v>42874</c:v>
                </c:pt>
                <c:pt idx="98">
                  <c:v>42867</c:v>
                </c:pt>
                <c:pt idx="99">
                  <c:v>42860</c:v>
                </c:pt>
                <c:pt idx="100">
                  <c:v>42853</c:v>
                </c:pt>
                <c:pt idx="101">
                  <c:v>42846</c:v>
                </c:pt>
                <c:pt idx="102">
                  <c:v>42839</c:v>
                </c:pt>
                <c:pt idx="103">
                  <c:v>42832</c:v>
                </c:pt>
                <c:pt idx="104">
                  <c:v>42825</c:v>
                </c:pt>
                <c:pt idx="105">
                  <c:v>42818</c:v>
                </c:pt>
                <c:pt idx="106">
                  <c:v>42811</c:v>
                </c:pt>
                <c:pt idx="107">
                  <c:v>42804</c:v>
                </c:pt>
                <c:pt idx="108">
                  <c:v>42797</c:v>
                </c:pt>
                <c:pt idx="109">
                  <c:v>42790</c:v>
                </c:pt>
                <c:pt idx="110">
                  <c:v>42783</c:v>
                </c:pt>
                <c:pt idx="111">
                  <c:v>42776</c:v>
                </c:pt>
                <c:pt idx="112">
                  <c:v>42769</c:v>
                </c:pt>
                <c:pt idx="113">
                  <c:v>42761</c:v>
                </c:pt>
                <c:pt idx="114">
                  <c:v>42755</c:v>
                </c:pt>
                <c:pt idx="115">
                  <c:v>42748</c:v>
                </c:pt>
                <c:pt idx="116">
                  <c:v>42741</c:v>
                </c:pt>
                <c:pt idx="117">
                  <c:v>42734</c:v>
                </c:pt>
                <c:pt idx="118">
                  <c:v>42727</c:v>
                </c:pt>
                <c:pt idx="119">
                  <c:v>42720</c:v>
                </c:pt>
                <c:pt idx="120">
                  <c:v>42713</c:v>
                </c:pt>
                <c:pt idx="121">
                  <c:v>42706</c:v>
                </c:pt>
                <c:pt idx="122">
                  <c:v>42699</c:v>
                </c:pt>
                <c:pt idx="123">
                  <c:v>42692</c:v>
                </c:pt>
                <c:pt idx="124">
                  <c:v>42685</c:v>
                </c:pt>
                <c:pt idx="125">
                  <c:v>42678</c:v>
                </c:pt>
                <c:pt idx="126">
                  <c:v>42671</c:v>
                </c:pt>
                <c:pt idx="127">
                  <c:v>42664</c:v>
                </c:pt>
                <c:pt idx="128">
                  <c:v>42657</c:v>
                </c:pt>
                <c:pt idx="129">
                  <c:v>42643</c:v>
                </c:pt>
                <c:pt idx="130">
                  <c:v>42636</c:v>
                </c:pt>
                <c:pt idx="131">
                  <c:v>42627</c:v>
                </c:pt>
                <c:pt idx="132">
                  <c:v>42622</c:v>
                </c:pt>
                <c:pt idx="133">
                  <c:v>42615</c:v>
                </c:pt>
                <c:pt idx="134">
                  <c:v>42608</c:v>
                </c:pt>
                <c:pt idx="135">
                  <c:v>42601</c:v>
                </c:pt>
                <c:pt idx="136">
                  <c:v>42594</c:v>
                </c:pt>
                <c:pt idx="137">
                  <c:v>42587</c:v>
                </c:pt>
                <c:pt idx="138">
                  <c:v>42580</c:v>
                </c:pt>
                <c:pt idx="139">
                  <c:v>42573</c:v>
                </c:pt>
                <c:pt idx="140">
                  <c:v>42566</c:v>
                </c:pt>
                <c:pt idx="141">
                  <c:v>42559</c:v>
                </c:pt>
                <c:pt idx="142">
                  <c:v>42552</c:v>
                </c:pt>
                <c:pt idx="143">
                  <c:v>42545</c:v>
                </c:pt>
                <c:pt idx="144">
                  <c:v>42538</c:v>
                </c:pt>
                <c:pt idx="145">
                  <c:v>42529</c:v>
                </c:pt>
                <c:pt idx="146">
                  <c:v>42524</c:v>
                </c:pt>
                <c:pt idx="147">
                  <c:v>42517</c:v>
                </c:pt>
                <c:pt idx="148">
                  <c:v>42510</c:v>
                </c:pt>
                <c:pt idx="149">
                  <c:v>42503</c:v>
                </c:pt>
                <c:pt idx="150">
                  <c:v>42496</c:v>
                </c:pt>
                <c:pt idx="151">
                  <c:v>42489</c:v>
                </c:pt>
                <c:pt idx="152">
                  <c:v>42482</c:v>
                </c:pt>
                <c:pt idx="153">
                  <c:v>42475</c:v>
                </c:pt>
                <c:pt idx="154">
                  <c:v>42468</c:v>
                </c:pt>
                <c:pt idx="155">
                  <c:v>42461</c:v>
                </c:pt>
                <c:pt idx="156">
                  <c:v>42454</c:v>
                </c:pt>
                <c:pt idx="157">
                  <c:v>42447</c:v>
                </c:pt>
                <c:pt idx="158">
                  <c:v>42440</c:v>
                </c:pt>
                <c:pt idx="159">
                  <c:v>42433</c:v>
                </c:pt>
                <c:pt idx="160">
                  <c:v>42426</c:v>
                </c:pt>
                <c:pt idx="161">
                  <c:v>42419</c:v>
                </c:pt>
                <c:pt idx="162">
                  <c:v>42405</c:v>
                </c:pt>
                <c:pt idx="163">
                  <c:v>42398</c:v>
                </c:pt>
                <c:pt idx="164">
                  <c:v>42391</c:v>
                </c:pt>
                <c:pt idx="165">
                  <c:v>42384</c:v>
                </c:pt>
                <c:pt idx="166">
                  <c:v>42377</c:v>
                </c:pt>
                <c:pt idx="167">
                  <c:v>42369</c:v>
                </c:pt>
                <c:pt idx="168">
                  <c:v>42363</c:v>
                </c:pt>
                <c:pt idx="169">
                  <c:v>42356</c:v>
                </c:pt>
                <c:pt idx="170">
                  <c:v>42349</c:v>
                </c:pt>
                <c:pt idx="171">
                  <c:v>42342</c:v>
                </c:pt>
                <c:pt idx="172">
                  <c:v>42335</c:v>
                </c:pt>
                <c:pt idx="173">
                  <c:v>42328</c:v>
                </c:pt>
                <c:pt idx="174">
                  <c:v>42321</c:v>
                </c:pt>
                <c:pt idx="175">
                  <c:v>42314</c:v>
                </c:pt>
                <c:pt idx="176">
                  <c:v>42307</c:v>
                </c:pt>
                <c:pt idx="177">
                  <c:v>42300</c:v>
                </c:pt>
                <c:pt idx="178">
                  <c:v>42293</c:v>
                </c:pt>
                <c:pt idx="179">
                  <c:v>42286</c:v>
                </c:pt>
                <c:pt idx="180">
                  <c:v>42277</c:v>
                </c:pt>
                <c:pt idx="181">
                  <c:v>42272</c:v>
                </c:pt>
                <c:pt idx="182">
                  <c:v>42265</c:v>
                </c:pt>
                <c:pt idx="183">
                  <c:v>42258</c:v>
                </c:pt>
                <c:pt idx="184">
                  <c:v>42249</c:v>
                </c:pt>
                <c:pt idx="185">
                  <c:v>42244</c:v>
                </c:pt>
                <c:pt idx="186">
                  <c:v>42237</c:v>
                </c:pt>
                <c:pt idx="187">
                  <c:v>42230</c:v>
                </c:pt>
                <c:pt idx="188">
                  <c:v>42223</c:v>
                </c:pt>
                <c:pt idx="189">
                  <c:v>42216</c:v>
                </c:pt>
                <c:pt idx="190">
                  <c:v>42209</c:v>
                </c:pt>
                <c:pt idx="191">
                  <c:v>42202</c:v>
                </c:pt>
                <c:pt idx="192">
                  <c:v>42195</c:v>
                </c:pt>
                <c:pt idx="193">
                  <c:v>42188</c:v>
                </c:pt>
                <c:pt idx="194">
                  <c:v>42181</c:v>
                </c:pt>
                <c:pt idx="195">
                  <c:v>42174</c:v>
                </c:pt>
                <c:pt idx="196">
                  <c:v>42167</c:v>
                </c:pt>
                <c:pt idx="197">
                  <c:v>42160</c:v>
                </c:pt>
                <c:pt idx="198">
                  <c:v>42153</c:v>
                </c:pt>
                <c:pt idx="199">
                  <c:v>42146</c:v>
                </c:pt>
                <c:pt idx="200">
                  <c:v>42139</c:v>
                </c:pt>
                <c:pt idx="201">
                  <c:v>42132</c:v>
                </c:pt>
                <c:pt idx="202">
                  <c:v>42124</c:v>
                </c:pt>
                <c:pt idx="203">
                  <c:v>42118</c:v>
                </c:pt>
                <c:pt idx="204">
                  <c:v>42111</c:v>
                </c:pt>
                <c:pt idx="205">
                  <c:v>42104</c:v>
                </c:pt>
                <c:pt idx="206">
                  <c:v>42097</c:v>
                </c:pt>
                <c:pt idx="207">
                  <c:v>42090</c:v>
                </c:pt>
                <c:pt idx="208">
                  <c:v>42083</c:v>
                </c:pt>
                <c:pt idx="209">
                  <c:v>42076</c:v>
                </c:pt>
                <c:pt idx="210">
                  <c:v>42069</c:v>
                </c:pt>
                <c:pt idx="211">
                  <c:v>42062</c:v>
                </c:pt>
                <c:pt idx="212">
                  <c:v>42052</c:v>
                </c:pt>
                <c:pt idx="213">
                  <c:v>42048</c:v>
                </c:pt>
                <c:pt idx="214">
                  <c:v>42041</c:v>
                </c:pt>
                <c:pt idx="215">
                  <c:v>42034</c:v>
                </c:pt>
                <c:pt idx="216">
                  <c:v>42027</c:v>
                </c:pt>
                <c:pt idx="217">
                  <c:v>42020</c:v>
                </c:pt>
                <c:pt idx="218">
                  <c:v>42013</c:v>
                </c:pt>
                <c:pt idx="219">
                  <c:v>42004</c:v>
                </c:pt>
                <c:pt idx="220">
                  <c:v>41999</c:v>
                </c:pt>
                <c:pt idx="221">
                  <c:v>41992</c:v>
                </c:pt>
                <c:pt idx="222">
                  <c:v>41985</c:v>
                </c:pt>
                <c:pt idx="223">
                  <c:v>41978</c:v>
                </c:pt>
                <c:pt idx="224">
                  <c:v>41971</c:v>
                </c:pt>
                <c:pt idx="225">
                  <c:v>41964</c:v>
                </c:pt>
                <c:pt idx="226">
                  <c:v>41957</c:v>
                </c:pt>
                <c:pt idx="227">
                  <c:v>41950</c:v>
                </c:pt>
                <c:pt idx="228">
                  <c:v>41943</c:v>
                </c:pt>
                <c:pt idx="229">
                  <c:v>41936</c:v>
                </c:pt>
                <c:pt idx="230">
                  <c:v>41929</c:v>
                </c:pt>
                <c:pt idx="231">
                  <c:v>41922</c:v>
                </c:pt>
                <c:pt idx="232">
                  <c:v>41912</c:v>
                </c:pt>
                <c:pt idx="233">
                  <c:v>41908</c:v>
                </c:pt>
                <c:pt idx="234">
                  <c:v>41901</c:v>
                </c:pt>
                <c:pt idx="235">
                  <c:v>41894</c:v>
                </c:pt>
                <c:pt idx="236">
                  <c:v>41887</c:v>
                </c:pt>
                <c:pt idx="237">
                  <c:v>41880</c:v>
                </c:pt>
                <c:pt idx="238">
                  <c:v>41873</c:v>
                </c:pt>
                <c:pt idx="239">
                  <c:v>41866</c:v>
                </c:pt>
                <c:pt idx="240">
                  <c:v>41859</c:v>
                </c:pt>
                <c:pt idx="241">
                  <c:v>41852</c:v>
                </c:pt>
                <c:pt idx="242">
                  <c:v>41845</c:v>
                </c:pt>
                <c:pt idx="243">
                  <c:v>41838</c:v>
                </c:pt>
                <c:pt idx="244">
                  <c:v>41831</c:v>
                </c:pt>
                <c:pt idx="245">
                  <c:v>41824</c:v>
                </c:pt>
                <c:pt idx="246">
                  <c:v>41817</c:v>
                </c:pt>
                <c:pt idx="247">
                  <c:v>41810</c:v>
                </c:pt>
                <c:pt idx="248">
                  <c:v>41803</c:v>
                </c:pt>
                <c:pt idx="249">
                  <c:v>41796</c:v>
                </c:pt>
                <c:pt idx="250">
                  <c:v>41789</c:v>
                </c:pt>
                <c:pt idx="251">
                  <c:v>41782</c:v>
                </c:pt>
                <c:pt idx="252">
                  <c:v>41775</c:v>
                </c:pt>
                <c:pt idx="253">
                  <c:v>41768</c:v>
                </c:pt>
                <c:pt idx="254">
                  <c:v>41759</c:v>
                </c:pt>
                <c:pt idx="255">
                  <c:v>41754</c:v>
                </c:pt>
                <c:pt idx="256">
                  <c:v>41747</c:v>
                </c:pt>
                <c:pt idx="257">
                  <c:v>41740</c:v>
                </c:pt>
                <c:pt idx="258">
                  <c:v>41733</c:v>
                </c:pt>
                <c:pt idx="259">
                  <c:v>41726</c:v>
                </c:pt>
                <c:pt idx="260">
                  <c:v>41719</c:v>
                </c:pt>
                <c:pt idx="261">
                  <c:v>41712</c:v>
                </c:pt>
                <c:pt idx="262">
                  <c:v>41705</c:v>
                </c:pt>
                <c:pt idx="263">
                  <c:v>41698</c:v>
                </c:pt>
                <c:pt idx="264">
                  <c:v>41691</c:v>
                </c:pt>
                <c:pt idx="265">
                  <c:v>41684</c:v>
                </c:pt>
                <c:pt idx="266">
                  <c:v>41677</c:v>
                </c:pt>
                <c:pt idx="267">
                  <c:v>41669</c:v>
                </c:pt>
                <c:pt idx="268">
                  <c:v>41663</c:v>
                </c:pt>
                <c:pt idx="269">
                  <c:v>41656</c:v>
                </c:pt>
                <c:pt idx="270">
                  <c:v>41649</c:v>
                </c:pt>
                <c:pt idx="271">
                  <c:v>41642</c:v>
                </c:pt>
                <c:pt idx="272">
                  <c:v>41635</c:v>
                </c:pt>
                <c:pt idx="273">
                  <c:v>41628</c:v>
                </c:pt>
                <c:pt idx="274">
                  <c:v>41621</c:v>
                </c:pt>
                <c:pt idx="275">
                  <c:v>41614</c:v>
                </c:pt>
                <c:pt idx="276">
                  <c:v>41607</c:v>
                </c:pt>
                <c:pt idx="277">
                  <c:v>41600</c:v>
                </c:pt>
                <c:pt idx="278">
                  <c:v>41593</c:v>
                </c:pt>
                <c:pt idx="279">
                  <c:v>41586</c:v>
                </c:pt>
                <c:pt idx="280">
                  <c:v>41579</c:v>
                </c:pt>
                <c:pt idx="281">
                  <c:v>41572</c:v>
                </c:pt>
                <c:pt idx="282">
                  <c:v>41565</c:v>
                </c:pt>
                <c:pt idx="283">
                  <c:v>41558</c:v>
                </c:pt>
                <c:pt idx="284">
                  <c:v>41547</c:v>
                </c:pt>
                <c:pt idx="285">
                  <c:v>41544</c:v>
                </c:pt>
                <c:pt idx="286">
                  <c:v>41535</c:v>
                </c:pt>
                <c:pt idx="287">
                  <c:v>41530</c:v>
                </c:pt>
                <c:pt idx="288">
                  <c:v>41523</c:v>
                </c:pt>
                <c:pt idx="289">
                  <c:v>41516</c:v>
                </c:pt>
                <c:pt idx="290">
                  <c:v>41509</c:v>
                </c:pt>
                <c:pt idx="291">
                  <c:v>41502</c:v>
                </c:pt>
                <c:pt idx="292">
                  <c:v>41495</c:v>
                </c:pt>
                <c:pt idx="293">
                  <c:v>41488</c:v>
                </c:pt>
                <c:pt idx="294">
                  <c:v>41481</c:v>
                </c:pt>
                <c:pt idx="295">
                  <c:v>41474</c:v>
                </c:pt>
                <c:pt idx="296">
                  <c:v>41467</c:v>
                </c:pt>
                <c:pt idx="297">
                  <c:v>41460</c:v>
                </c:pt>
                <c:pt idx="298">
                  <c:v>41453</c:v>
                </c:pt>
                <c:pt idx="299">
                  <c:v>41446</c:v>
                </c:pt>
                <c:pt idx="300">
                  <c:v>41439</c:v>
                </c:pt>
                <c:pt idx="301">
                  <c:v>41432</c:v>
                </c:pt>
                <c:pt idx="302">
                  <c:v>41425</c:v>
                </c:pt>
                <c:pt idx="303">
                  <c:v>41418</c:v>
                </c:pt>
                <c:pt idx="304">
                  <c:v>41411</c:v>
                </c:pt>
                <c:pt idx="305">
                  <c:v>41404</c:v>
                </c:pt>
                <c:pt idx="306">
                  <c:v>41397</c:v>
                </c:pt>
                <c:pt idx="307">
                  <c:v>41390</c:v>
                </c:pt>
                <c:pt idx="308">
                  <c:v>41383</c:v>
                </c:pt>
                <c:pt idx="309">
                  <c:v>41376</c:v>
                </c:pt>
                <c:pt idx="310">
                  <c:v>41367</c:v>
                </c:pt>
                <c:pt idx="311">
                  <c:v>41362</c:v>
                </c:pt>
                <c:pt idx="312">
                  <c:v>41355</c:v>
                </c:pt>
                <c:pt idx="313">
                  <c:v>41348</c:v>
                </c:pt>
                <c:pt idx="314">
                  <c:v>41341</c:v>
                </c:pt>
                <c:pt idx="315">
                  <c:v>41334</c:v>
                </c:pt>
                <c:pt idx="316">
                  <c:v>41327</c:v>
                </c:pt>
                <c:pt idx="317">
                  <c:v>41313</c:v>
                </c:pt>
                <c:pt idx="318">
                  <c:v>41306</c:v>
                </c:pt>
                <c:pt idx="319">
                  <c:v>41299</c:v>
                </c:pt>
                <c:pt idx="320">
                  <c:v>41292</c:v>
                </c:pt>
                <c:pt idx="321">
                  <c:v>41285</c:v>
                </c:pt>
                <c:pt idx="322">
                  <c:v>41278</c:v>
                </c:pt>
                <c:pt idx="323">
                  <c:v>41271</c:v>
                </c:pt>
                <c:pt idx="324">
                  <c:v>41264</c:v>
                </c:pt>
                <c:pt idx="325">
                  <c:v>41257</c:v>
                </c:pt>
                <c:pt idx="326">
                  <c:v>41250</c:v>
                </c:pt>
                <c:pt idx="327">
                  <c:v>41243</c:v>
                </c:pt>
                <c:pt idx="328">
                  <c:v>41236</c:v>
                </c:pt>
                <c:pt idx="329">
                  <c:v>41229</c:v>
                </c:pt>
                <c:pt idx="330">
                  <c:v>41222</c:v>
                </c:pt>
                <c:pt idx="331">
                  <c:v>41215</c:v>
                </c:pt>
                <c:pt idx="332">
                  <c:v>41208</c:v>
                </c:pt>
                <c:pt idx="333">
                  <c:v>41201</c:v>
                </c:pt>
                <c:pt idx="334">
                  <c:v>41194</c:v>
                </c:pt>
                <c:pt idx="335">
                  <c:v>41180</c:v>
                </c:pt>
                <c:pt idx="336">
                  <c:v>41173</c:v>
                </c:pt>
                <c:pt idx="337">
                  <c:v>41166</c:v>
                </c:pt>
                <c:pt idx="338">
                  <c:v>41159</c:v>
                </c:pt>
                <c:pt idx="339">
                  <c:v>41152</c:v>
                </c:pt>
                <c:pt idx="340">
                  <c:v>41145</c:v>
                </c:pt>
                <c:pt idx="341">
                  <c:v>41138</c:v>
                </c:pt>
                <c:pt idx="342">
                  <c:v>41131</c:v>
                </c:pt>
                <c:pt idx="343">
                  <c:v>41124</c:v>
                </c:pt>
                <c:pt idx="344">
                  <c:v>41117</c:v>
                </c:pt>
                <c:pt idx="345">
                  <c:v>41110</c:v>
                </c:pt>
                <c:pt idx="346">
                  <c:v>41103</c:v>
                </c:pt>
                <c:pt idx="347">
                  <c:v>41096</c:v>
                </c:pt>
                <c:pt idx="348">
                  <c:v>41089</c:v>
                </c:pt>
                <c:pt idx="349">
                  <c:v>41081</c:v>
                </c:pt>
                <c:pt idx="350">
                  <c:v>41075</c:v>
                </c:pt>
                <c:pt idx="351">
                  <c:v>41068</c:v>
                </c:pt>
                <c:pt idx="352">
                  <c:v>41061</c:v>
                </c:pt>
                <c:pt idx="353">
                  <c:v>41054</c:v>
                </c:pt>
                <c:pt idx="354">
                  <c:v>41047</c:v>
                </c:pt>
                <c:pt idx="355">
                  <c:v>41040</c:v>
                </c:pt>
                <c:pt idx="356">
                  <c:v>41033</c:v>
                </c:pt>
                <c:pt idx="357">
                  <c:v>41026</c:v>
                </c:pt>
                <c:pt idx="358">
                  <c:v>41019</c:v>
                </c:pt>
                <c:pt idx="359">
                  <c:v>41012</c:v>
                </c:pt>
                <c:pt idx="360">
                  <c:v>41005</c:v>
                </c:pt>
                <c:pt idx="361">
                  <c:v>40998</c:v>
                </c:pt>
                <c:pt idx="362">
                  <c:v>40991</c:v>
                </c:pt>
                <c:pt idx="363">
                  <c:v>40984</c:v>
                </c:pt>
                <c:pt idx="364">
                  <c:v>40977</c:v>
                </c:pt>
                <c:pt idx="365">
                  <c:v>40970</c:v>
                </c:pt>
                <c:pt idx="366">
                  <c:v>40963</c:v>
                </c:pt>
                <c:pt idx="367">
                  <c:v>40956</c:v>
                </c:pt>
                <c:pt idx="368">
                  <c:v>40949</c:v>
                </c:pt>
                <c:pt idx="369">
                  <c:v>40942</c:v>
                </c:pt>
                <c:pt idx="370">
                  <c:v>40928</c:v>
                </c:pt>
                <c:pt idx="371">
                  <c:v>40921</c:v>
                </c:pt>
                <c:pt idx="372">
                  <c:v>40914</c:v>
                </c:pt>
                <c:pt idx="373">
                  <c:v>40907</c:v>
                </c:pt>
                <c:pt idx="374">
                  <c:v>40900</c:v>
                </c:pt>
                <c:pt idx="375">
                  <c:v>40893</c:v>
                </c:pt>
                <c:pt idx="376">
                  <c:v>40886</c:v>
                </c:pt>
                <c:pt idx="377">
                  <c:v>40879</c:v>
                </c:pt>
                <c:pt idx="378">
                  <c:v>40872</c:v>
                </c:pt>
                <c:pt idx="379">
                  <c:v>40865</c:v>
                </c:pt>
                <c:pt idx="380">
                  <c:v>40858</c:v>
                </c:pt>
                <c:pt idx="381">
                  <c:v>40851</c:v>
                </c:pt>
                <c:pt idx="382">
                  <c:v>40844</c:v>
                </c:pt>
                <c:pt idx="383">
                  <c:v>40837</c:v>
                </c:pt>
                <c:pt idx="384">
                  <c:v>40830</c:v>
                </c:pt>
                <c:pt idx="385">
                  <c:v>40816</c:v>
                </c:pt>
                <c:pt idx="386">
                  <c:v>40809</c:v>
                </c:pt>
                <c:pt idx="387">
                  <c:v>40802</c:v>
                </c:pt>
                <c:pt idx="388">
                  <c:v>40795</c:v>
                </c:pt>
                <c:pt idx="389">
                  <c:v>40788</c:v>
                </c:pt>
                <c:pt idx="390">
                  <c:v>40781</c:v>
                </c:pt>
                <c:pt idx="391">
                  <c:v>40774</c:v>
                </c:pt>
                <c:pt idx="392">
                  <c:v>40767</c:v>
                </c:pt>
                <c:pt idx="393">
                  <c:v>40760</c:v>
                </c:pt>
              </c:numCache>
            </c:numRef>
          </c:cat>
          <c:val>
            <c:numRef>
              <c:f>全指医药!$G$2:$G$627</c:f>
              <c:numCache>
                <c:formatCode>0.00</c:formatCode>
                <c:ptCount val="626"/>
                <c:pt idx="0">
                  <c:v>0</c:v>
                </c:pt>
                <c:pt idx="1">
                  <c:v>299.50225971678219</c:v>
                </c:pt>
                <c:pt idx="2">
                  <c:v>298.30051344004829</c:v>
                </c:pt>
                <c:pt idx="3">
                  <c:v>298.58005952380955</c:v>
                </c:pt>
                <c:pt idx="4">
                  <c:v>299.12303422756708</c:v>
                </c:pt>
                <c:pt idx="5">
                  <c:v>300.45151231680694</c:v>
                </c:pt>
                <c:pt idx="6">
                  <c:v>301.61324156014416</c:v>
                </c:pt>
                <c:pt idx="7">
                  <c:v>302.06151742993848</c:v>
                </c:pt>
                <c:pt idx="8">
                  <c:v>301.86260330578511</c:v>
                </c:pt>
                <c:pt idx="9">
                  <c:v>301.79261992619922</c:v>
                </c:pt>
                <c:pt idx="10">
                  <c:v>300.19772727272732</c:v>
                </c:pt>
                <c:pt idx="11">
                  <c:v>300.08597830453999</c:v>
                </c:pt>
                <c:pt idx="12">
                  <c:v>299.68372280419015</c:v>
                </c:pt>
                <c:pt idx="13">
                  <c:v>300.39483101391653</c:v>
                </c:pt>
                <c:pt idx="14">
                  <c:v>300.14737274220033</c:v>
                </c:pt>
                <c:pt idx="15">
                  <c:v>299.88439306358384</c:v>
                </c:pt>
                <c:pt idx="16">
                  <c:v>299.3145388642771</c:v>
                </c:pt>
                <c:pt idx="17">
                  <c:v>299.49918831168827</c:v>
                </c:pt>
                <c:pt idx="18">
                  <c:v>304.40339375241035</c:v>
                </c:pt>
                <c:pt idx="19">
                  <c:v>303.06728624535316</c:v>
                </c:pt>
                <c:pt idx="20">
                  <c:v>310.92479523454955</c:v>
                </c:pt>
                <c:pt idx="21">
                  <c:v>310.93729003359465</c:v>
                </c:pt>
                <c:pt idx="22">
                  <c:v>310.70780399274048</c:v>
                </c:pt>
                <c:pt idx="23">
                  <c:v>310.50582487786545</c:v>
                </c:pt>
                <c:pt idx="24">
                  <c:v>310.36474953617812</c:v>
                </c:pt>
                <c:pt idx="25">
                  <c:v>312.56134723336004</c:v>
                </c:pt>
                <c:pt idx="26">
                  <c:v>318.71932704144439</c:v>
                </c:pt>
                <c:pt idx="27">
                  <c:v>319.1115009746589</c:v>
                </c:pt>
                <c:pt idx="28">
                  <c:v>320.32590233545648</c:v>
                </c:pt>
                <c:pt idx="29">
                  <c:v>320.28799419659049</c:v>
                </c:pt>
                <c:pt idx="30">
                  <c:v>319.39240506329111</c:v>
                </c:pt>
                <c:pt idx="31">
                  <c:v>320.09417989417989</c:v>
                </c:pt>
                <c:pt idx="32">
                  <c:v>319.63661873027007</c:v>
                </c:pt>
                <c:pt idx="33">
                  <c:v>316.40193036883829</c:v>
                </c:pt>
                <c:pt idx="34">
                  <c:v>312.25679442508715</c:v>
                </c:pt>
                <c:pt idx="35">
                  <c:v>308.83020090732339</c:v>
                </c:pt>
                <c:pt idx="36">
                  <c:v>307.60869565217394</c:v>
                </c:pt>
                <c:pt idx="37">
                  <c:v>306.54836759371227</c:v>
                </c:pt>
                <c:pt idx="38">
                  <c:v>306.49780380673502</c:v>
                </c:pt>
                <c:pt idx="39">
                  <c:v>305.62315550510783</c:v>
                </c:pt>
                <c:pt idx="40">
                  <c:v>305.99662162162161</c:v>
                </c:pt>
                <c:pt idx="41">
                  <c:v>306.36840571262019</c:v>
                </c:pt>
                <c:pt idx="42">
                  <c:v>306.89395700174316</c:v>
                </c:pt>
                <c:pt idx="43">
                  <c:v>307.18155784650628</c:v>
                </c:pt>
                <c:pt idx="44">
                  <c:v>306.85070575461452</c:v>
                </c:pt>
                <c:pt idx="45">
                  <c:v>306.54830718414536</c:v>
                </c:pt>
                <c:pt idx="46">
                  <c:v>306.06408579649491</c:v>
                </c:pt>
                <c:pt idx="47">
                  <c:v>307.56268535993524</c:v>
                </c:pt>
                <c:pt idx="48">
                  <c:v>307.0771342300302</c:v>
                </c:pt>
                <c:pt idx="49">
                  <c:v>307.32532812063664</c:v>
                </c:pt>
                <c:pt idx="50">
                  <c:v>300.39709983268267</c:v>
                </c:pt>
                <c:pt idx="51">
                  <c:v>287.78982300884957</c:v>
                </c:pt>
                <c:pt idx="52">
                  <c:v>283.80554814617233</c:v>
                </c:pt>
                <c:pt idx="53">
                  <c:v>283.59601593625496</c:v>
                </c:pt>
                <c:pt idx="54">
                  <c:v>280.4795413083138</c:v>
                </c:pt>
                <c:pt idx="55">
                  <c:v>279.0568057080132</c:v>
                </c:pt>
                <c:pt idx="56">
                  <c:v>279.4808163265306</c:v>
                </c:pt>
                <c:pt idx="57">
                  <c:v>278.45637044967879</c:v>
                </c:pt>
                <c:pt idx="58">
                  <c:v>278.15798414496038</c:v>
                </c:pt>
                <c:pt idx="59">
                  <c:v>279.64885274469935</c:v>
                </c:pt>
                <c:pt idx="60">
                  <c:v>279.35505750516074</c:v>
                </c:pt>
                <c:pt idx="61">
                  <c:v>279.18404907975457</c:v>
                </c:pt>
                <c:pt idx="62">
                  <c:v>279.05715918833948</c:v>
                </c:pt>
                <c:pt idx="63">
                  <c:v>278.80810810810812</c:v>
                </c:pt>
                <c:pt idx="64">
                  <c:v>278.54888039322776</c:v>
                </c:pt>
                <c:pt idx="65">
                  <c:v>278.67365591397845</c:v>
                </c:pt>
                <c:pt idx="66">
                  <c:v>278.54266304347829</c:v>
                </c:pt>
                <c:pt idx="67">
                  <c:v>278.10988708344809</c:v>
                </c:pt>
                <c:pt idx="68">
                  <c:v>278.30929531121473</c:v>
                </c:pt>
                <c:pt idx="69">
                  <c:v>278.46990291262136</c:v>
                </c:pt>
                <c:pt idx="70">
                  <c:v>287.8203714451538</c:v>
                </c:pt>
                <c:pt idx="71">
                  <c:v>287.64384748700172</c:v>
                </c:pt>
                <c:pt idx="72">
                  <c:v>288.09111813739582</c:v>
                </c:pt>
                <c:pt idx="73">
                  <c:v>288.25447427293068</c:v>
                </c:pt>
                <c:pt idx="74">
                  <c:v>287.86086003834566</c:v>
                </c:pt>
                <c:pt idx="75">
                  <c:v>287.41844769403826</c:v>
                </c:pt>
                <c:pt idx="76">
                  <c:v>282.33106452491154</c:v>
                </c:pt>
                <c:pt idx="77">
                  <c:v>264.88891779396465</c:v>
                </c:pt>
                <c:pt idx="78">
                  <c:v>264.18108389786346</c:v>
                </c:pt>
                <c:pt idx="79">
                  <c:v>264.41358695652178</c:v>
                </c:pt>
                <c:pt idx="80">
                  <c:v>265.07948294829487</c:v>
                </c:pt>
                <c:pt idx="81">
                  <c:v>265.26427003293082</c:v>
                </c:pt>
                <c:pt idx="82">
                  <c:v>265.09983588621441</c:v>
                </c:pt>
                <c:pt idx="83">
                  <c:v>264.89833795013851</c:v>
                </c:pt>
                <c:pt idx="84">
                  <c:v>258.97547015535571</c:v>
                </c:pt>
                <c:pt idx="85">
                  <c:v>253.24422617467476</c:v>
                </c:pt>
                <c:pt idx="86">
                  <c:v>251.34977217904049</c:v>
                </c:pt>
                <c:pt idx="87">
                  <c:v>250.53957030187652</c:v>
                </c:pt>
                <c:pt idx="88">
                  <c:v>250.13696414127796</c:v>
                </c:pt>
                <c:pt idx="89">
                  <c:v>249.48437500000003</c:v>
                </c:pt>
                <c:pt idx="90">
                  <c:v>249.02069688236836</c:v>
                </c:pt>
                <c:pt idx="91">
                  <c:v>248.73907455012855</c:v>
                </c:pt>
                <c:pt idx="92">
                  <c:v>249.12868020304569</c:v>
                </c:pt>
                <c:pt idx="93">
                  <c:v>249.15925542916236</c:v>
                </c:pt>
                <c:pt idx="94">
                  <c:v>248.94042994042994</c:v>
                </c:pt>
                <c:pt idx="95">
                  <c:v>255.95130388504523</c:v>
                </c:pt>
                <c:pt idx="96">
                  <c:v>255.80235422940046</c:v>
                </c:pt>
                <c:pt idx="97">
                  <c:v>255.9915462230706</c:v>
                </c:pt>
                <c:pt idx="98">
                  <c:v>255.79503105590061</c:v>
                </c:pt>
                <c:pt idx="99">
                  <c:v>255.15844585285205</c:v>
                </c:pt>
                <c:pt idx="100">
                  <c:v>255.56006493506493</c:v>
                </c:pt>
                <c:pt idx="101">
                  <c:v>260.11243889190655</c:v>
                </c:pt>
                <c:pt idx="102">
                  <c:v>256.543850408217</c:v>
                </c:pt>
                <c:pt idx="103">
                  <c:v>250.33032258064515</c:v>
                </c:pt>
                <c:pt idx="104">
                  <c:v>249.6187341772152</c:v>
                </c:pt>
                <c:pt idx="105">
                  <c:v>248.98189699133096</c:v>
                </c:pt>
                <c:pt idx="106">
                  <c:v>246.54879250862496</c:v>
                </c:pt>
                <c:pt idx="107">
                  <c:v>245.53531037949236</c:v>
                </c:pt>
                <c:pt idx="108">
                  <c:v>244.84768881030561</c:v>
                </c:pt>
                <c:pt idx="109">
                  <c:v>245.30060882800609</c:v>
                </c:pt>
                <c:pt idx="110">
                  <c:v>245.37246049661402</c:v>
                </c:pt>
                <c:pt idx="111">
                  <c:v>244.80738445649368</c:v>
                </c:pt>
                <c:pt idx="112">
                  <c:v>244.55467145790556</c:v>
                </c:pt>
                <c:pt idx="113">
                  <c:v>244.70212215320913</c:v>
                </c:pt>
                <c:pt idx="114">
                  <c:v>244.58815925542916</c:v>
                </c:pt>
                <c:pt idx="115">
                  <c:v>244.39637985309548</c:v>
                </c:pt>
                <c:pt idx="116">
                  <c:v>246.14877984780895</c:v>
                </c:pt>
                <c:pt idx="117">
                  <c:v>246.79533213644521</c:v>
                </c:pt>
                <c:pt idx="118">
                  <c:v>247.19269359403137</c:v>
                </c:pt>
                <c:pt idx="119">
                  <c:v>246.20448107133663</c:v>
                </c:pt>
                <c:pt idx="120">
                  <c:v>247.25856296677824</c:v>
                </c:pt>
                <c:pt idx="121">
                  <c:v>235.66177861873226</c:v>
                </c:pt>
                <c:pt idx="122">
                  <c:v>235.92105263157893</c:v>
                </c:pt>
                <c:pt idx="123">
                  <c:v>235.81199351701784</c:v>
                </c:pt>
                <c:pt idx="124">
                  <c:v>235.25296442687747</c:v>
                </c:pt>
                <c:pt idx="125">
                  <c:v>235.23928238583409</c:v>
                </c:pt>
                <c:pt idx="126">
                  <c:v>235.82583216127523</c:v>
                </c:pt>
                <c:pt idx="127">
                  <c:v>236.13006597549483</c:v>
                </c:pt>
                <c:pt idx="128">
                  <c:v>225.21426973831356</c:v>
                </c:pt>
                <c:pt idx="129">
                  <c:v>227.21314785730311</c:v>
                </c:pt>
                <c:pt idx="130">
                  <c:v>232.25985915492959</c:v>
                </c:pt>
                <c:pt idx="131">
                  <c:v>232.49249882794186</c:v>
                </c:pt>
                <c:pt idx="132">
                  <c:v>232.46296737318409</c:v>
                </c:pt>
                <c:pt idx="133">
                  <c:v>232.73430962343093</c:v>
                </c:pt>
                <c:pt idx="134">
                  <c:v>232.50772471910111</c:v>
                </c:pt>
                <c:pt idx="135">
                  <c:v>231.45576345576345</c:v>
                </c:pt>
                <c:pt idx="136">
                  <c:v>231.68780487804878</c:v>
                </c:pt>
                <c:pt idx="137">
                  <c:v>230.82044002838893</c:v>
                </c:pt>
                <c:pt idx="138">
                  <c:v>229.76134734830387</c:v>
                </c:pt>
                <c:pt idx="139">
                  <c:v>229.45606595995287</c:v>
                </c:pt>
                <c:pt idx="140">
                  <c:v>223.98709082526508</c:v>
                </c:pt>
                <c:pt idx="141">
                  <c:v>223.87343215507411</c:v>
                </c:pt>
                <c:pt idx="142">
                  <c:v>223.92910622367802</c:v>
                </c:pt>
                <c:pt idx="143">
                  <c:v>224.08802133850628</c:v>
                </c:pt>
                <c:pt idx="144">
                  <c:v>224.32575757575754</c:v>
                </c:pt>
                <c:pt idx="145">
                  <c:v>224.12988966900699</c:v>
                </c:pt>
                <c:pt idx="146">
                  <c:v>218.65099369849736</c:v>
                </c:pt>
                <c:pt idx="147">
                  <c:v>218.8064516129032</c:v>
                </c:pt>
                <c:pt idx="148">
                  <c:v>218.96771752837327</c:v>
                </c:pt>
                <c:pt idx="149">
                  <c:v>219.35692771084337</c:v>
                </c:pt>
                <c:pt idx="150">
                  <c:v>215.81172686788719</c:v>
                </c:pt>
                <c:pt idx="151">
                  <c:v>215.2823416044327</c:v>
                </c:pt>
                <c:pt idx="152">
                  <c:v>216.45166747220878</c:v>
                </c:pt>
                <c:pt idx="153">
                  <c:v>206.59363468634686</c:v>
                </c:pt>
                <c:pt idx="154">
                  <c:v>202.2658713250959</c:v>
                </c:pt>
                <c:pt idx="155">
                  <c:v>202.91468253968253</c:v>
                </c:pt>
                <c:pt idx="156">
                  <c:v>202.53938318171734</c:v>
                </c:pt>
                <c:pt idx="157">
                  <c:v>206.89280837505692</c:v>
                </c:pt>
                <c:pt idx="158">
                  <c:v>206.57746155611659</c:v>
                </c:pt>
                <c:pt idx="159">
                  <c:v>205.89320148331271</c:v>
                </c:pt>
                <c:pt idx="160">
                  <c:v>205.12387002198875</c:v>
                </c:pt>
                <c:pt idx="161">
                  <c:v>205.8195615514334</c:v>
                </c:pt>
                <c:pt idx="162">
                  <c:v>206.06088141753744</c:v>
                </c:pt>
                <c:pt idx="163">
                  <c:v>205.03656522764803</c:v>
                </c:pt>
                <c:pt idx="164">
                  <c:v>205.67886977886974</c:v>
                </c:pt>
                <c:pt idx="165">
                  <c:v>205.78740519420822</c:v>
                </c:pt>
                <c:pt idx="166">
                  <c:v>209.27856804172595</c:v>
                </c:pt>
                <c:pt idx="167">
                  <c:v>209.90576375191759</c:v>
                </c:pt>
                <c:pt idx="168">
                  <c:v>210.65977054730112</c:v>
                </c:pt>
                <c:pt idx="169">
                  <c:v>211.96391561806072</c:v>
                </c:pt>
                <c:pt idx="170">
                  <c:v>211.68683812405445</c:v>
                </c:pt>
                <c:pt idx="171">
                  <c:v>219.9194616977226</c:v>
                </c:pt>
                <c:pt idx="172">
                  <c:v>219.9080342577488</c:v>
                </c:pt>
                <c:pt idx="173">
                  <c:v>220.15978192493188</c:v>
                </c:pt>
                <c:pt idx="174">
                  <c:v>220.4280287884846</c:v>
                </c:pt>
                <c:pt idx="175">
                  <c:v>220.34784369305527</c:v>
                </c:pt>
                <c:pt idx="176">
                  <c:v>220.06618998978547</c:v>
                </c:pt>
                <c:pt idx="177">
                  <c:v>219.71696522655424</c:v>
                </c:pt>
                <c:pt idx="178">
                  <c:v>218.41690485912619</c:v>
                </c:pt>
                <c:pt idx="179">
                  <c:v>216.71659134925758</c:v>
                </c:pt>
                <c:pt idx="180">
                  <c:v>216.30638970422217</c:v>
                </c:pt>
                <c:pt idx="181">
                  <c:v>217.45980321574271</c:v>
                </c:pt>
                <c:pt idx="182">
                  <c:v>217.07577220077224</c:v>
                </c:pt>
                <c:pt idx="183">
                  <c:v>216.67072873507189</c:v>
                </c:pt>
                <c:pt idx="184">
                  <c:v>217.51303538175048</c:v>
                </c:pt>
                <c:pt idx="185">
                  <c:v>217.76803742920461</c:v>
                </c:pt>
                <c:pt idx="186">
                  <c:v>217.55537938844847</c:v>
                </c:pt>
                <c:pt idx="187">
                  <c:v>209.46721807544887</c:v>
                </c:pt>
                <c:pt idx="188">
                  <c:v>207.20486235252059</c:v>
                </c:pt>
                <c:pt idx="189">
                  <c:v>204.2465577382045</c:v>
                </c:pt>
                <c:pt idx="190">
                  <c:v>205.59375598544338</c:v>
                </c:pt>
                <c:pt idx="191">
                  <c:v>205.99218478638417</c:v>
                </c:pt>
                <c:pt idx="192">
                  <c:v>204.22860199714694</c:v>
                </c:pt>
                <c:pt idx="193">
                  <c:v>203.80015735641229</c:v>
                </c:pt>
                <c:pt idx="194">
                  <c:v>205.66342790516907</c:v>
                </c:pt>
                <c:pt idx="195">
                  <c:v>200.64056821935912</c:v>
                </c:pt>
                <c:pt idx="196">
                  <c:v>200.22558418214498</c:v>
                </c:pt>
                <c:pt idx="197">
                  <c:v>205.99613333333332</c:v>
                </c:pt>
                <c:pt idx="198">
                  <c:v>205.91696551724138</c:v>
                </c:pt>
                <c:pt idx="199">
                  <c:v>205.62166194241382</c:v>
                </c:pt>
                <c:pt idx="200">
                  <c:v>205.58150113722516</c:v>
                </c:pt>
                <c:pt idx="201">
                  <c:v>205.10690006798094</c:v>
                </c:pt>
                <c:pt idx="202">
                  <c:v>204.38511095204009</c:v>
                </c:pt>
                <c:pt idx="203">
                  <c:v>204.628545941124</c:v>
                </c:pt>
                <c:pt idx="204">
                  <c:v>200.25104748603351</c:v>
                </c:pt>
                <c:pt idx="205">
                  <c:v>198.44149793943737</c:v>
                </c:pt>
                <c:pt idx="206">
                  <c:v>197.71423377567717</c:v>
                </c:pt>
                <c:pt idx="207">
                  <c:v>196.82503770739066</c:v>
                </c:pt>
                <c:pt idx="208">
                  <c:v>195.95978282726725</c:v>
                </c:pt>
                <c:pt idx="209">
                  <c:v>195.80876826722337</c:v>
                </c:pt>
                <c:pt idx="210">
                  <c:v>191.09519688446559</c:v>
                </c:pt>
                <c:pt idx="211">
                  <c:v>189.88413153829174</c:v>
                </c:pt>
                <c:pt idx="212">
                  <c:v>189.94703485740155</c:v>
                </c:pt>
                <c:pt idx="213">
                  <c:v>189.80463425715584</c:v>
                </c:pt>
                <c:pt idx="214">
                  <c:v>190.49079897507571</c:v>
                </c:pt>
                <c:pt idx="215">
                  <c:v>189.45655836341757</c:v>
                </c:pt>
                <c:pt idx="216">
                  <c:v>188.78878197606195</c:v>
                </c:pt>
                <c:pt idx="217">
                  <c:v>189.374531835206</c:v>
                </c:pt>
                <c:pt idx="218">
                  <c:v>189.74909266876361</c:v>
                </c:pt>
                <c:pt idx="219">
                  <c:v>189.37076428394758</c:v>
                </c:pt>
                <c:pt idx="220">
                  <c:v>189.65613856342333</c:v>
                </c:pt>
                <c:pt idx="221">
                  <c:v>189.85202924124022</c:v>
                </c:pt>
                <c:pt idx="222">
                  <c:v>190.77067855373946</c:v>
                </c:pt>
                <c:pt idx="223">
                  <c:v>190.29278300748251</c:v>
                </c:pt>
                <c:pt idx="224">
                  <c:v>190.63640788513018</c:v>
                </c:pt>
                <c:pt idx="225">
                  <c:v>190.31478303505762</c:v>
                </c:pt>
                <c:pt idx="226">
                  <c:v>189.79805776892431</c:v>
                </c:pt>
                <c:pt idx="227">
                  <c:v>189.67274107820808</c:v>
                </c:pt>
                <c:pt idx="228">
                  <c:v>189.49006458022853</c:v>
                </c:pt>
                <c:pt idx="229">
                  <c:v>189.12302455628495</c:v>
                </c:pt>
                <c:pt idx="230">
                  <c:v>183.95496592015579</c:v>
                </c:pt>
                <c:pt idx="231">
                  <c:v>184.06925076813991</c:v>
                </c:pt>
                <c:pt idx="232">
                  <c:v>184.64470253614601</c:v>
                </c:pt>
                <c:pt idx="233">
                  <c:v>184.4114341558759</c:v>
                </c:pt>
                <c:pt idx="234">
                  <c:v>185.75293236835537</c:v>
                </c:pt>
                <c:pt idx="235">
                  <c:v>186.69281376518219</c:v>
                </c:pt>
                <c:pt idx="236">
                  <c:v>186.68690750704587</c:v>
                </c:pt>
                <c:pt idx="237">
                  <c:v>186.52995867768595</c:v>
                </c:pt>
                <c:pt idx="238">
                  <c:v>185.92416934619507</c:v>
                </c:pt>
                <c:pt idx="239">
                  <c:v>185.21920668058456</c:v>
                </c:pt>
                <c:pt idx="240">
                  <c:v>182.71155857740587</c:v>
                </c:pt>
                <c:pt idx="241">
                  <c:v>181.29078014184395</c:v>
                </c:pt>
                <c:pt idx="242">
                  <c:v>180.699947312961</c:v>
                </c:pt>
                <c:pt idx="243">
                  <c:v>180.28399452804379</c:v>
                </c:pt>
                <c:pt idx="244">
                  <c:v>180.16138722009833</c:v>
                </c:pt>
                <c:pt idx="245">
                  <c:v>180.36008676789587</c:v>
                </c:pt>
                <c:pt idx="246">
                  <c:v>179.9917355371901</c:v>
                </c:pt>
                <c:pt idx="247">
                  <c:v>179.83214481623696</c:v>
                </c:pt>
                <c:pt idx="248">
                  <c:v>179.54097437341596</c:v>
                </c:pt>
                <c:pt idx="249">
                  <c:v>181.37545026323079</c:v>
                </c:pt>
                <c:pt idx="250">
                  <c:v>181.41464788732395</c:v>
                </c:pt>
                <c:pt idx="251">
                  <c:v>181.37373167981966</c:v>
                </c:pt>
                <c:pt idx="252">
                  <c:v>181.38406214039125</c:v>
                </c:pt>
                <c:pt idx="253">
                  <c:v>181.62598540145984</c:v>
                </c:pt>
                <c:pt idx="254">
                  <c:v>181.8706597222222</c:v>
                </c:pt>
                <c:pt idx="255">
                  <c:v>181.66790830945558</c:v>
                </c:pt>
                <c:pt idx="256">
                  <c:v>182.45517043826987</c:v>
                </c:pt>
                <c:pt idx="257">
                  <c:v>178.76765799256509</c:v>
                </c:pt>
                <c:pt idx="258">
                  <c:v>178.05817320347461</c:v>
                </c:pt>
                <c:pt idx="259">
                  <c:v>177.86131386861314</c:v>
                </c:pt>
                <c:pt idx="260">
                  <c:v>177.98564852423505</c:v>
                </c:pt>
                <c:pt idx="261">
                  <c:v>176.54304291287386</c:v>
                </c:pt>
                <c:pt idx="262">
                  <c:v>176.19973992197657</c:v>
                </c:pt>
                <c:pt idx="263">
                  <c:v>178.50116913484021</c:v>
                </c:pt>
                <c:pt idx="264">
                  <c:v>178.55761693232296</c:v>
                </c:pt>
                <c:pt idx="265">
                  <c:v>178.65358490566035</c:v>
                </c:pt>
                <c:pt idx="266">
                  <c:v>178.9964303926568</c:v>
                </c:pt>
                <c:pt idx="267">
                  <c:v>179.06366047745357</c:v>
                </c:pt>
                <c:pt idx="268">
                  <c:v>179.13242739142021</c:v>
                </c:pt>
                <c:pt idx="269">
                  <c:v>178.62609619984053</c:v>
                </c:pt>
                <c:pt idx="270">
                  <c:v>178.42673942701228</c:v>
                </c:pt>
                <c:pt idx="271">
                  <c:v>178.89212187757343</c:v>
                </c:pt>
                <c:pt idx="272">
                  <c:v>178.90826666666669</c:v>
                </c:pt>
                <c:pt idx="273">
                  <c:v>178.88361951485419</c:v>
                </c:pt>
                <c:pt idx="274">
                  <c:v>179.48945147679328</c:v>
                </c:pt>
                <c:pt idx="275">
                  <c:v>179.37063711911355</c:v>
                </c:pt>
                <c:pt idx="276">
                  <c:v>179.96828929068147</c:v>
                </c:pt>
                <c:pt idx="277">
                  <c:v>179.90511551155117</c:v>
                </c:pt>
                <c:pt idx="278">
                  <c:v>180.09101251422072</c:v>
                </c:pt>
                <c:pt idx="279">
                  <c:v>179.88563300142246</c:v>
                </c:pt>
                <c:pt idx="280">
                  <c:v>180.14315600717273</c:v>
                </c:pt>
                <c:pt idx="281">
                  <c:v>180.01734432755188</c:v>
                </c:pt>
                <c:pt idx="282">
                  <c:v>173.70662039508809</c:v>
                </c:pt>
                <c:pt idx="283">
                  <c:v>173.50981404958679</c:v>
                </c:pt>
                <c:pt idx="284">
                  <c:v>173.68068297655452</c:v>
                </c:pt>
                <c:pt idx="285">
                  <c:v>173.92844364937386</c:v>
                </c:pt>
                <c:pt idx="286">
                  <c:v>174.12204522096607</c:v>
                </c:pt>
                <c:pt idx="287">
                  <c:v>174.47104978354977</c:v>
                </c:pt>
                <c:pt idx="288">
                  <c:v>174.33387978142076</c:v>
                </c:pt>
                <c:pt idx="289">
                  <c:v>174.36265515380464</c:v>
                </c:pt>
                <c:pt idx="290">
                  <c:v>174.58680651393874</c:v>
                </c:pt>
                <c:pt idx="291">
                  <c:v>172.07981967647839</c:v>
                </c:pt>
                <c:pt idx="292">
                  <c:v>169.3007217321572</c:v>
                </c:pt>
                <c:pt idx="293">
                  <c:v>168.51829573934839</c:v>
                </c:pt>
                <c:pt idx="294">
                  <c:v>167.85714285714286</c:v>
                </c:pt>
                <c:pt idx="295">
                  <c:v>167.7943371943372</c:v>
                </c:pt>
                <c:pt idx="296">
                  <c:v>167.93501611170782</c:v>
                </c:pt>
                <c:pt idx="297">
                  <c:v>168.63407447093491</c:v>
                </c:pt>
                <c:pt idx="298">
                  <c:v>168.47806896551725</c:v>
                </c:pt>
                <c:pt idx="299">
                  <c:v>167.87550665894616</c:v>
                </c:pt>
                <c:pt idx="300">
                  <c:v>168.10081209745169</c:v>
                </c:pt>
                <c:pt idx="301">
                  <c:v>167.94926350245501</c:v>
                </c:pt>
                <c:pt idx="302">
                  <c:v>168.09895259095921</c:v>
                </c:pt>
                <c:pt idx="303">
                  <c:v>168.15866008828877</c:v>
                </c:pt>
                <c:pt idx="304">
                  <c:v>168.19374831581786</c:v>
                </c:pt>
                <c:pt idx="305">
                  <c:v>170.53781053781054</c:v>
                </c:pt>
                <c:pt idx="306">
                  <c:v>170.82467352042232</c:v>
                </c:pt>
                <c:pt idx="307">
                  <c:v>170.83528070675405</c:v>
                </c:pt>
                <c:pt idx="308">
                  <c:v>164.91381278538813</c:v>
                </c:pt>
                <c:pt idx="309">
                  <c:v>163.6306105380541</c:v>
                </c:pt>
                <c:pt idx="310">
                  <c:v>165.67542323409225</c:v>
                </c:pt>
                <c:pt idx="311">
                  <c:v>163.98109480812641</c:v>
                </c:pt>
                <c:pt idx="312">
                  <c:v>162.16304937601737</c:v>
                </c:pt>
                <c:pt idx="313">
                  <c:v>162.27120926474549</c:v>
                </c:pt>
                <c:pt idx="314">
                  <c:v>161.44619205298014</c:v>
                </c:pt>
                <c:pt idx="315">
                  <c:v>159.06704514733713</c:v>
                </c:pt>
                <c:pt idx="316">
                  <c:v>158.55351437699682</c:v>
                </c:pt>
                <c:pt idx="317">
                  <c:v>157.60800871697086</c:v>
                </c:pt>
                <c:pt idx="318">
                  <c:v>157.43182441700961</c:v>
                </c:pt>
                <c:pt idx="319">
                  <c:v>156.9233409610984</c:v>
                </c:pt>
                <c:pt idx="320">
                  <c:v>156.69795918367348</c:v>
                </c:pt>
                <c:pt idx="321">
                  <c:v>156.65094614264919</c:v>
                </c:pt>
                <c:pt idx="322">
                  <c:v>156.47607131685956</c:v>
                </c:pt>
                <c:pt idx="323">
                  <c:v>156.30451738706532</c:v>
                </c:pt>
                <c:pt idx="324">
                  <c:v>157.50405186385737</c:v>
                </c:pt>
                <c:pt idx="325">
                  <c:v>157.63781942078364</c:v>
                </c:pt>
                <c:pt idx="326">
                  <c:v>158.27498300475864</c:v>
                </c:pt>
                <c:pt idx="327">
                  <c:v>158.12123311395914</c:v>
                </c:pt>
                <c:pt idx="328">
                  <c:v>157.82346685572492</c:v>
                </c:pt>
                <c:pt idx="329">
                  <c:v>158.19755600814665</c:v>
                </c:pt>
                <c:pt idx="330">
                  <c:v>158.23830213903742</c:v>
                </c:pt>
                <c:pt idx="331">
                  <c:v>158.42110389610389</c:v>
                </c:pt>
                <c:pt idx="332">
                  <c:v>158.50846394984328</c:v>
                </c:pt>
                <c:pt idx="333">
                  <c:v>165.3998649105032</c:v>
                </c:pt>
                <c:pt idx="334">
                  <c:v>162.19108280254778</c:v>
                </c:pt>
                <c:pt idx="335">
                  <c:v>163.2634847989539</c:v>
                </c:pt>
                <c:pt idx="336">
                  <c:v>163.45975855130783</c:v>
                </c:pt>
                <c:pt idx="337">
                  <c:v>163.27756913622395</c:v>
                </c:pt>
                <c:pt idx="338">
                  <c:v>163.0817120622568</c:v>
                </c:pt>
                <c:pt idx="339">
                  <c:v>162.90791180285345</c:v>
                </c:pt>
                <c:pt idx="340">
                  <c:v>162.96244452031411</c:v>
                </c:pt>
                <c:pt idx="341">
                  <c:v>165.98414795244386</c:v>
                </c:pt>
                <c:pt idx="342">
                  <c:v>165.98334443704198</c:v>
                </c:pt>
                <c:pt idx="343">
                  <c:v>164.75151708719258</c:v>
                </c:pt>
                <c:pt idx="344">
                  <c:v>162.90804973821992</c:v>
                </c:pt>
                <c:pt idx="345">
                  <c:v>162.79341619079611</c:v>
                </c:pt>
                <c:pt idx="346">
                  <c:v>162.17038473973489</c:v>
                </c:pt>
                <c:pt idx="347">
                  <c:v>162.84313725490196</c:v>
                </c:pt>
                <c:pt idx="348">
                  <c:v>163.15757381258021</c:v>
                </c:pt>
                <c:pt idx="349">
                  <c:v>162.35261437908494</c:v>
                </c:pt>
                <c:pt idx="350">
                  <c:v>162.48010610079575</c:v>
                </c:pt>
                <c:pt idx="351">
                  <c:v>162.59986945169715</c:v>
                </c:pt>
                <c:pt idx="352">
                  <c:v>162.44402342404408</c:v>
                </c:pt>
                <c:pt idx="353">
                  <c:v>162.47609359104783</c:v>
                </c:pt>
                <c:pt idx="354">
                  <c:v>162.34642356241235</c:v>
                </c:pt>
                <c:pt idx="355">
                  <c:v>162.62788259958072</c:v>
                </c:pt>
                <c:pt idx="356">
                  <c:v>162.74821124361156</c:v>
                </c:pt>
                <c:pt idx="357">
                  <c:v>162.92485349879351</c:v>
                </c:pt>
                <c:pt idx="358">
                  <c:v>166.3524196527521</c:v>
                </c:pt>
                <c:pt idx="359">
                  <c:v>165.65209602293086</c:v>
                </c:pt>
                <c:pt idx="360">
                  <c:v>168.52340582381129</c:v>
                </c:pt>
                <c:pt idx="361">
                  <c:v>168.80582891748676</c:v>
                </c:pt>
                <c:pt idx="362">
                  <c:v>169.50117096018735</c:v>
                </c:pt>
                <c:pt idx="363">
                  <c:v>170.93485461906513</c:v>
                </c:pt>
                <c:pt idx="364">
                  <c:v>171.49399293286217</c:v>
                </c:pt>
                <c:pt idx="365">
                  <c:v>170.96066402020929</c:v>
                </c:pt>
                <c:pt idx="366">
                  <c:v>170.62684951281125</c:v>
                </c:pt>
                <c:pt idx="367">
                  <c:v>170.19599427753934</c:v>
                </c:pt>
                <c:pt idx="368">
                  <c:v>170.27330115113256</c:v>
                </c:pt>
                <c:pt idx="369">
                  <c:v>170.1813020439061</c:v>
                </c:pt>
                <c:pt idx="370">
                  <c:v>169.48275862068968</c:v>
                </c:pt>
                <c:pt idx="371">
                  <c:v>169.41274238227149</c:v>
                </c:pt>
                <c:pt idx="372">
                  <c:v>169.11428571428573</c:v>
                </c:pt>
                <c:pt idx="373">
                  <c:v>169.06818181818181</c:v>
                </c:pt>
                <c:pt idx="374">
                  <c:v>172.55138036809819</c:v>
                </c:pt>
                <c:pt idx="375">
                  <c:v>173.23162583518928</c:v>
                </c:pt>
                <c:pt idx="376">
                  <c:v>173.07848837209303</c:v>
                </c:pt>
                <c:pt idx="377">
                  <c:v>173.10241379310347</c:v>
                </c:pt>
                <c:pt idx="378">
                  <c:v>173.32882585751977</c:v>
                </c:pt>
                <c:pt idx="379">
                  <c:v>173.02121312562147</c:v>
                </c:pt>
                <c:pt idx="380">
                  <c:v>172.40572556762092</c:v>
                </c:pt>
                <c:pt idx="381">
                  <c:v>173.08923375363725</c:v>
                </c:pt>
                <c:pt idx="382">
                  <c:v>173.28419697457352</c:v>
                </c:pt>
                <c:pt idx="383">
                  <c:v>174.19736842105263</c:v>
                </c:pt>
                <c:pt idx="384">
                  <c:v>162.2722371967655</c:v>
                </c:pt>
                <c:pt idx="385">
                  <c:v>163.80299172501589</c:v>
                </c:pt>
                <c:pt idx="386">
                  <c:v>163.48048540505087</c:v>
                </c:pt>
                <c:pt idx="387">
                  <c:v>163.86832298136645</c:v>
                </c:pt>
                <c:pt idx="388">
                  <c:v>163.62522686025406</c:v>
                </c:pt>
                <c:pt idx="389">
                  <c:v>163.62025694651928</c:v>
                </c:pt>
                <c:pt idx="390">
                  <c:v>164.14635568513123</c:v>
                </c:pt>
                <c:pt idx="391">
                  <c:v>161.72951273532669</c:v>
                </c:pt>
                <c:pt idx="392">
                  <c:v>159.37444444444444</c:v>
                </c:pt>
                <c:pt idx="393">
                  <c:v>160.13610431947839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9-E44C-BD0F-A9E13AC11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216495"/>
        <c:axId val="1236250479"/>
      </c:lineChart>
      <c:dateAx>
        <c:axId val="129921649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50479"/>
        <c:crosses val="autoZero"/>
        <c:auto val="0"/>
        <c:lblOffset val="100"/>
        <c:baseTimeUnit val="days"/>
      </c:dateAx>
      <c:valAx>
        <c:axId val="1236250479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16495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中证红利!$E$1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中证红利!$A$2:$A$627</c:f>
              <c:numCache>
                <c:formatCode>m/d/yy</c:formatCode>
                <c:ptCount val="626"/>
                <c:pt idx="0">
                  <c:v>39598</c:v>
                </c:pt>
                <c:pt idx="1">
                  <c:v>39605</c:v>
                </c:pt>
                <c:pt idx="2">
                  <c:v>39612</c:v>
                </c:pt>
                <c:pt idx="3">
                  <c:v>39619</c:v>
                </c:pt>
                <c:pt idx="4">
                  <c:v>39626</c:v>
                </c:pt>
                <c:pt idx="5">
                  <c:v>39633</c:v>
                </c:pt>
                <c:pt idx="6">
                  <c:v>39640</c:v>
                </c:pt>
                <c:pt idx="7">
                  <c:v>39647</c:v>
                </c:pt>
                <c:pt idx="8">
                  <c:v>39654</c:v>
                </c:pt>
                <c:pt idx="9">
                  <c:v>39661</c:v>
                </c:pt>
                <c:pt idx="10">
                  <c:v>39668</c:v>
                </c:pt>
                <c:pt idx="11">
                  <c:v>39675</c:v>
                </c:pt>
                <c:pt idx="12">
                  <c:v>39682</c:v>
                </c:pt>
                <c:pt idx="13">
                  <c:v>39689</c:v>
                </c:pt>
                <c:pt idx="14">
                  <c:v>39696</c:v>
                </c:pt>
                <c:pt idx="15">
                  <c:v>39703</c:v>
                </c:pt>
                <c:pt idx="16">
                  <c:v>39710</c:v>
                </c:pt>
                <c:pt idx="17">
                  <c:v>39717</c:v>
                </c:pt>
                <c:pt idx="18">
                  <c:v>39731</c:v>
                </c:pt>
                <c:pt idx="19">
                  <c:v>39738</c:v>
                </c:pt>
                <c:pt idx="20">
                  <c:v>39745</c:v>
                </c:pt>
                <c:pt idx="21">
                  <c:v>39752</c:v>
                </c:pt>
                <c:pt idx="22">
                  <c:v>39759</c:v>
                </c:pt>
                <c:pt idx="23">
                  <c:v>39766</c:v>
                </c:pt>
                <c:pt idx="24">
                  <c:v>39773</c:v>
                </c:pt>
                <c:pt idx="25">
                  <c:v>39780</c:v>
                </c:pt>
                <c:pt idx="26">
                  <c:v>39787</c:v>
                </c:pt>
                <c:pt idx="27">
                  <c:v>39794</c:v>
                </c:pt>
                <c:pt idx="28">
                  <c:v>39801</c:v>
                </c:pt>
                <c:pt idx="29">
                  <c:v>39808</c:v>
                </c:pt>
                <c:pt idx="30">
                  <c:v>39813</c:v>
                </c:pt>
                <c:pt idx="31">
                  <c:v>39822</c:v>
                </c:pt>
                <c:pt idx="32">
                  <c:v>39829</c:v>
                </c:pt>
                <c:pt idx="33">
                  <c:v>39836</c:v>
                </c:pt>
                <c:pt idx="34">
                  <c:v>39850</c:v>
                </c:pt>
                <c:pt idx="35">
                  <c:v>39857</c:v>
                </c:pt>
                <c:pt idx="36">
                  <c:v>39864</c:v>
                </c:pt>
                <c:pt idx="37">
                  <c:v>39871</c:v>
                </c:pt>
                <c:pt idx="38">
                  <c:v>39878</c:v>
                </c:pt>
                <c:pt idx="39">
                  <c:v>39885</c:v>
                </c:pt>
                <c:pt idx="40">
                  <c:v>39892</c:v>
                </c:pt>
                <c:pt idx="41">
                  <c:v>39899</c:v>
                </c:pt>
                <c:pt idx="42">
                  <c:v>39906</c:v>
                </c:pt>
                <c:pt idx="43">
                  <c:v>39913</c:v>
                </c:pt>
                <c:pt idx="44">
                  <c:v>39920</c:v>
                </c:pt>
                <c:pt idx="45">
                  <c:v>39927</c:v>
                </c:pt>
                <c:pt idx="46">
                  <c:v>39933</c:v>
                </c:pt>
                <c:pt idx="47">
                  <c:v>39941</c:v>
                </c:pt>
                <c:pt idx="48">
                  <c:v>39948</c:v>
                </c:pt>
                <c:pt idx="49">
                  <c:v>39955</c:v>
                </c:pt>
                <c:pt idx="50">
                  <c:v>39960</c:v>
                </c:pt>
                <c:pt idx="51">
                  <c:v>39969</c:v>
                </c:pt>
                <c:pt idx="52">
                  <c:v>39976</c:v>
                </c:pt>
                <c:pt idx="53">
                  <c:v>39983</c:v>
                </c:pt>
                <c:pt idx="54">
                  <c:v>39990</c:v>
                </c:pt>
                <c:pt idx="55">
                  <c:v>39997</c:v>
                </c:pt>
                <c:pt idx="56">
                  <c:v>40004</c:v>
                </c:pt>
                <c:pt idx="57">
                  <c:v>40011</c:v>
                </c:pt>
                <c:pt idx="58">
                  <c:v>40018</c:v>
                </c:pt>
                <c:pt idx="59">
                  <c:v>40025</c:v>
                </c:pt>
                <c:pt idx="60">
                  <c:v>40032</c:v>
                </c:pt>
                <c:pt idx="61">
                  <c:v>40039</c:v>
                </c:pt>
                <c:pt idx="62">
                  <c:v>40046</c:v>
                </c:pt>
                <c:pt idx="63">
                  <c:v>40053</c:v>
                </c:pt>
                <c:pt idx="64">
                  <c:v>40060</c:v>
                </c:pt>
                <c:pt idx="65">
                  <c:v>40067</c:v>
                </c:pt>
                <c:pt idx="66">
                  <c:v>40074</c:v>
                </c:pt>
                <c:pt idx="67">
                  <c:v>40081</c:v>
                </c:pt>
                <c:pt idx="68">
                  <c:v>40086</c:v>
                </c:pt>
                <c:pt idx="69">
                  <c:v>40095</c:v>
                </c:pt>
                <c:pt idx="70">
                  <c:v>40102</c:v>
                </c:pt>
                <c:pt idx="71">
                  <c:v>40109</c:v>
                </c:pt>
                <c:pt idx="72">
                  <c:v>40116</c:v>
                </c:pt>
                <c:pt idx="73">
                  <c:v>40123</c:v>
                </c:pt>
                <c:pt idx="74">
                  <c:v>40130</c:v>
                </c:pt>
                <c:pt idx="75">
                  <c:v>40137</c:v>
                </c:pt>
                <c:pt idx="76">
                  <c:v>40144</c:v>
                </c:pt>
                <c:pt idx="77">
                  <c:v>40151</c:v>
                </c:pt>
                <c:pt idx="78">
                  <c:v>40158</c:v>
                </c:pt>
                <c:pt idx="79">
                  <c:v>40165</c:v>
                </c:pt>
                <c:pt idx="80">
                  <c:v>40172</c:v>
                </c:pt>
                <c:pt idx="81">
                  <c:v>40178</c:v>
                </c:pt>
                <c:pt idx="82">
                  <c:v>40186</c:v>
                </c:pt>
                <c:pt idx="83">
                  <c:v>40193</c:v>
                </c:pt>
                <c:pt idx="84">
                  <c:v>40200</c:v>
                </c:pt>
                <c:pt idx="85">
                  <c:v>40207</c:v>
                </c:pt>
                <c:pt idx="86">
                  <c:v>40214</c:v>
                </c:pt>
                <c:pt idx="87">
                  <c:v>40221</c:v>
                </c:pt>
                <c:pt idx="88">
                  <c:v>40235</c:v>
                </c:pt>
                <c:pt idx="89">
                  <c:v>40242</c:v>
                </c:pt>
                <c:pt idx="90">
                  <c:v>40249</c:v>
                </c:pt>
                <c:pt idx="91">
                  <c:v>40256</c:v>
                </c:pt>
                <c:pt idx="92">
                  <c:v>40263</c:v>
                </c:pt>
                <c:pt idx="93">
                  <c:v>40270</c:v>
                </c:pt>
                <c:pt idx="94">
                  <c:v>40277</c:v>
                </c:pt>
                <c:pt idx="95">
                  <c:v>40284</c:v>
                </c:pt>
                <c:pt idx="96">
                  <c:v>40291</c:v>
                </c:pt>
                <c:pt idx="97">
                  <c:v>40298</c:v>
                </c:pt>
                <c:pt idx="98">
                  <c:v>40305</c:v>
                </c:pt>
                <c:pt idx="99">
                  <c:v>40312</c:v>
                </c:pt>
                <c:pt idx="100">
                  <c:v>40319</c:v>
                </c:pt>
                <c:pt idx="101">
                  <c:v>40326</c:v>
                </c:pt>
                <c:pt idx="102">
                  <c:v>40333</c:v>
                </c:pt>
                <c:pt idx="103">
                  <c:v>40340</c:v>
                </c:pt>
                <c:pt idx="104">
                  <c:v>40347</c:v>
                </c:pt>
                <c:pt idx="105">
                  <c:v>40354</c:v>
                </c:pt>
                <c:pt idx="106">
                  <c:v>40361</c:v>
                </c:pt>
                <c:pt idx="107">
                  <c:v>40368</c:v>
                </c:pt>
                <c:pt idx="108">
                  <c:v>40375</c:v>
                </c:pt>
                <c:pt idx="109">
                  <c:v>40382</c:v>
                </c:pt>
                <c:pt idx="110">
                  <c:v>40389</c:v>
                </c:pt>
                <c:pt idx="111">
                  <c:v>40396</c:v>
                </c:pt>
                <c:pt idx="112">
                  <c:v>40403</c:v>
                </c:pt>
                <c:pt idx="113">
                  <c:v>40410</c:v>
                </c:pt>
                <c:pt idx="114">
                  <c:v>40417</c:v>
                </c:pt>
                <c:pt idx="115">
                  <c:v>40424</c:v>
                </c:pt>
                <c:pt idx="116">
                  <c:v>40431</c:v>
                </c:pt>
                <c:pt idx="117">
                  <c:v>40438</c:v>
                </c:pt>
                <c:pt idx="118">
                  <c:v>40442</c:v>
                </c:pt>
                <c:pt idx="119">
                  <c:v>40451</c:v>
                </c:pt>
                <c:pt idx="120">
                  <c:v>40459</c:v>
                </c:pt>
                <c:pt idx="121">
                  <c:v>40466</c:v>
                </c:pt>
                <c:pt idx="122">
                  <c:v>40473</c:v>
                </c:pt>
                <c:pt idx="123">
                  <c:v>40480</c:v>
                </c:pt>
                <c:pt idx="124">
                  <c:v>40487</c:v>
                </c:pt>
                <c:pt idx="125">
                  <c:v>40494</c:v>
                </c:pt>
                <c:pt idx="126">
                  <c:v>40501</c:v>
                </c:pt>
                <c:pt idx="127">
                  <c:v>40508</c:v>
                </c:pt>
                <c:pt idx="128">
                  <c:v>40515</c:v>
                </c:pt>
                <c:pt idx="129">
                  <c:v>40522</c:v>
                </c:pt>
                <c:pt idx="130">
                  <c:v>40529</c:v>
                </c:pt>
                <c:pt idx="131">
                  <c:v>40536</c:v>
                </c:pt>
                <c:pt idx="132">
                  <c:v>40543</c:v>
                </c:pt>
                <c:pt idx="133">
                  <c:v>40550</c:v>
                </c:pt>
                <c:pt idx="134">
                  <c:v>40557</c:v>
                </c:pt>
                <c:pt idx="135">
                  <c:v>40564</c:v>
                </c:pt>
                <c:pt idx="136">
                  <c:v>40571</c:v>
                </c:pt>
                <c:pt idx="137">
                  <c:v>40575</c:v>
                </c:pt>
                <c:pt idx="138">
                  <c:v>40585</c:v>
                </c:pt>
                <c:pt idx="139">
                  <c:v>40592</c:v>
                </c:pt>
                <c:pt idx="140">
                  <c:v>40599</c:v>
                </c:pt>
                <c:pt idx="141">
                  <c:v>40606</c:v>
                </c:pt>
                <c:pt idx="142">
                  <c:v>40613</c:v>
                </c:pt>
                <c:pt idx="143">
                  <c:v>40620</c:v>
                </c:pt>
                <c:pt idx="144">
                  <c:v>40627</c:v>
                </c:pt>
                <c:pt idx="145">
                  <c:v>40634</c:v>
                </c:pt>
                <c:pt idx="146">
                  <c:v>40641</c:v>
                </c:pt>
                <c:pt idx="147">
                  <c:v>40648</c:v>
                </c:pt>
                <c:pt idx="148">
                  <c:v>40655</c:v>
                </c:pt>
                <c:pt idx="149">
                  <c:v>40662</c:v>
                </c:pt>
                <c:pt idx="150">
                  <c:v>40669</c:v>
                </c:pt>
                <c:pt idx="151">
                  <c:v>40676</c:v>
                </c:pt>
                <c:pt idx="152">
                  <c:v>40683</c:v>
                </c:pt>
                <c:pt idx="153">
                  <c:v>40690</c:v>
                </c:pt>
                <c:pt idx="154">
                  <c:v>40697</c:v>
                </c:pt>
                <c:pt idx="155">
                  <c:v>40704</c:v>
                </c:pt>
                <c:pt idx="156">
                  <c:v>40711</c:v>
                </c:pt>
                <c:pt idx="157">
                  <c:v>40718</c:v>
                </c:pt>
                <c:pt idx="158">
                  <c:v>40725</c:v>
                </c:pt>
                <c:pt idx="159">
                  <c:v>40732</c:v>
                </c:pt>
                <c:pt idx="160">
                  <c:v>40739</c:v>
                </c:pt>
                <c:pt idx="161">
                  <c:v>40746</c:v>
                </c:pt>
                <c:pt idx="162">
                  <c:v>40753</c:v>
                </c:pt>
                <c:pt idx="163">
                  <c:v>40760</c:v>
                </c:pt>
                <c:pt idx="164">
                  <c:v>40767</c:v>
                </c:pt>
                <c:pt idx="165">
                  <c:v>40774</c:v>
                </c:pt>
                <c:pt idx="166">
                  <c:v>40781</c:v>
                </c:pt>
                <c:pt idx="167">
                  <c:v>40788</c:v>
                </c:pt>
                <c:pt idx="168">
                  <c:v>40795</c:v>
                </c:pt>
                <c:pt idx="169">
                  <c:v>40802</c:v>
                </c:pt>
                <c:pt idx="170">
                  <c:v>40809</c:v>
                </c:pt>
                <c:pt idx="171">
                  <c:v>40816</c:v>
                </c:pt>
                <c:pt idx="172">
                  <c:v>40830</c:v>
                </c:pt>
                <c:pt idx="173">
                  <c:v>40837</c:v>
                </c:pt>
                <c:pt idx="174">
                  <c:v>40844</c:v>
                </c:pt>
                <c:pt idx="175">
                  <c:v>40851</c:v>
                </c:pt>
                <c:pt idx="176">
                  <c:v>40858</c:v>
                </c:pt>
                <c:pt idx="177">
                  <c:v>40865</c:v>
                </c:pt>
                <c:pt idx="178">
                  <c:v>40872</c:v>
                </c:pt>
                <c:pt idx="179">
                  <c:v>40879</c:v>
                </c:pt>
                <c:pt idx="180">
                  <c:v>40886</c:v>
                </c:pt>
                <c:pt idx="181">
                  <c:v>40893</c:v>
                </c:pt>
                <c:pt idx="182">
                  <c:v>40900</c:v>
                </c:pt>
                <c:pt idx="183">
                  <c:v>40907</c:v>
                </c:pt>
                <c:pt idx="184">
                  <c:v>40914</c:v>
                </c:pt>
                <c:pt idx="185">
                  <c:v>40921</c:v>
                </c:pt>
                <c:pt idx="186">
                  <c:v>40928</c:v>
                </c:pt>
                <c:pt idx="187">
                  <c:v>40942</c:v>
                </c:pt>
                <c:pt idx="188">
                  <c:v>40949</c:v>
                </c:pt>
                <c:pt idx="189">
                  <c:v>40956</c:v>
                </c:pt>
                <c:pt idx="190">
                  <c:v>40963</c:v>
                </c:pt>
                <c:pt idx="191">
                  <c:v>40970</c:v>
                </c:pt>
                <c:pt idx="192">
                  <c:v>40977</c:v>
                </c:pt>
                <c:pt idx="193">
                  <c:v>40984</c:v>
                </c:pt>
                <c:pt idx="194">
                  <c:v>40991</c:v>
                </c:pt>
                <c:pt idx="195">
                  <c:v>40998</c:v>
                </c:pt>
                <c:pt idx="196">
                  <c:v>41005</c:v>
                </c:pt>
                <c:pt idx="197">
                  <c:v>41012</c:v>
                </c:pt>
                <c:pt idx="198">
                  <c:v>41019</c:v>
                </c:pt>
                <c:pt idx="199">
                  <c:v>41026</c:v>
                </c:pt>
                <c:pt idx="200">
                  <c:v>41033</c:v>
                </c:pt>
                <c:pt idx="201">
                  <c:v>41040</c:v>
                </c:pt>
                <c:pt idx="202">
                  <c:v>41047</c:v>
                </c:pt>
                <c:pt idx="203">
                  <c:v>41054</c:v>
                </c:pt>
                <c:pt idx="204">
                  <c:v>41061</c:v>
                </c:pt>
                <c:pt idx="205">
                  <c:v>41068</c:v>
                </c:pt>
                <c:pt idx="206">
                  <c:v>41075</c:v>
                </c:pt>
                <c:pt idx="207">
                  <c:v>41081</c:v>
                </c:pt>
                <c:pt idx="208">
                  <c:v>41089</c:v>
                </c:pt>
                <c:pt idx="209">
                  <c:v>41096</c:v>
                </c:pt>
                <c:pt idx="210">
                  <c:v>41103</c:v>
                </c:pt>
                <c:pt idx="211">
                  <c:v>41110</c:v>
                </c:pt>
                <c:pt idx="212">
                  <c:v>41117</c:v>
                </c:pt>
                <c:pt idx="213">
                  <c:v>41124</c:v>
                </c:pt>
                <c:pt idx="214">
                  <c:v>41131</c:v>
                </c:pt>
                <c:pt idx="215">
                  <c:v>41138</c:v>
                </c:pt>
                <c:pt idx="216">
                  <c:v>41145</c:v>
                </c:pt>
                <c:pt idx="217">
                  <c:v>41152</c:v>
                </c:pt>
                <c:pt idx="218">
                  <c:v>41159</c:v>
                </c:pt>
                <c:pt idx="219">
                  <c:v>41166</c:v>
                </c:pt>
                <c:pt idx="220">
                  <c:v>41173</c:v>
                </c:pt>
                <c:pt idx="221">
                  <c:v>41180</c:v>
                </c:pt>
                <c:pt idx="222">
                  <c:v>41194</c:v>
                </c:pt>
                <c:pt idx="223">
                  <c:v>41201</c:v>
                </c:pt>
                <c:pt idx="224">
                  <c:v>41208</c:v>
                </c:pt>
                <c:pt idx="225">
                  <c:v>41215</c:v>
                </c:pt>
                <c:pt idx="226">
                  <c:v>41222</c:v>
                </c:pt>
                <c:pt idx="227">
                  <c:v>41229</c:v>
                </c:pt>
                <c:pt idx="228">
                  <c:v>41236</c:v>
                </c:pt>
                <c:pt idx="229">
                  <c:v>41243</c:v>
                </c:pt>
                <c:pt idx="230">
                  <c:v>41250</c:v>
                </c:pt>
                <c:pt idx="231">
                  <c:v>41257</c:v>
                </c:pt>
                <c:pt idx="232">
                  <c:v>41264</c:v>
                </c:pt>
                <c:pt idx="233">
                  <c:v>41271</c:v>
                </c:pt>
                <c:pt idx="234">
                  <c:v>41278</c:v>
                </c:pt>
                <c:pt idx="235">
                  <c:v>41285</c:v>
                </c:pt>
                <c:pt idx="236">
                  <c:v>41292</c:v>
                </c:pt>
                <c:pt idx="237">
                  <c:v>41299</c:v>
                </c:pt>
                <c:pt idx="238">
                  <c:v>41306</c:v>
                </c:pt>
                <c:pt idx="239">
                  <c:v>41313</c:v>
                </c:pt>
                <c:pt idx="240">
                  <c:v>41327</c:v>
                </c:pt>
                <c:pt idx="241">
                  <c:v>41334</c:v>
                </c:pt>
                <c:pt idx="242">
                  <c:v>41341</c:v>
                </c:pt>
                <c:pt idx="243">
                  <c:v>41348</c:v>
                </c:pt>
                <c:pt idx="244">
                  <c:v>41355</c:v>
                </c:pt>
                <c:pt idx="245">
                  <c:v>41362</c:v>
                </c:pt>
                <c:pt idx="246">
                  <c:v>41367</c:v>
                </c:pt>
                <c:pt idx="247">
                  <c:v>41376</c:v>
                </c:pt>
                <c:pt idx="248">
                  <c:v>41383</c:v>
                </c:pt>
                <c:pt idx="249">
                  <c:v>41390</c:v>
                </c:pt>
                <c:pt idx="250">
                  <c:v>41397</c:v>
                </c:pt>
                <c:pt idx="251">
                  <c:v>41404</c:v>
                </c:pt>
                <c:pt idx="252">
                  <c:v>41411</c:v>
                </c:pt>
                <c:pt idx="253">
                  <c:v>41418</c:v>
                </c:pt>
                <c:pt idx="254">
                  <c:v>41425</c:v>
                </c:pt>
                <c:pt idx="255">
                  <c:v>41432</c:v>
                </c:pt>
                <c:pt idx="256">
                  <c:v>41439</c:v>
                </c:pt>
                <c:pt idx="257">
                  <c:v>41446</c:v>
                </c:pt>
                <c:pt idx="258">
                  <c:v>41453</c:v>
                </c:pt>
                <c:pt idx="259">
                  <c:v>41460</c:v>
                </c:pt>
                <c:pt idx="260">
                  <c:v>41467</c:v>
                </c:pt>
                <c:pt idx="261">
                  <c:v>41474</c:v>
                </c:pt>
                <c:pt idx="262">
                  <c:v>41481</c:v>
                </c:pt>
                <c:pt idx="263">
                  <c:v>41488</c:v>
                </c:pt>
                <c:pt idx="264">
                  <c:v>41495</c:v>
                </c:pt>
                <c:pt idx="265">
                  <c:v>41502</c:v>
                </c:pt>
                <c:pt idx="266">
                  <c:v>41509</c:v>
                </c:pt>
                <c:pt idx="267">
                  <c:v>41516</c:v>
                </c:pt>
                <c:pt idx="268">
                  <c:v>41523</c:v>
                </c:pt>
                <c:pt idx="269">
                  <c:v>41530</c:v>
                </c:pt>
                <c:pt idx="270">
                  <c:v>41535</c:v>
                </c:pt>
                <c:pt idx="271">
                  <c:v>41544</c:v>
                </c:pt>
                <c:pt idx="272">
                  <c:v>41547</c:v>
                </c:pt>
                <c:pt idx="273">
                  <c:v>41558</c:v>
                </c:pt>
                <c:pt idx="274">
                  <c:v>41565</c:v>
                </c:pt>
                <c:pt idx="275">
                  <c:v>41572</c:v>
                </c:pt>
                <c:pt idx="276">
                  <c:v>41579</c:v>
                </c:pt>
                <c:pt idx="277">
                  <c:v>41586</c:v>
                </c:pt>
                <c:pt idx="278">
                  <c:v>41593</c:v>
                </c:pt>
                <c:pt idx="279">
                  <c:v>41600</c:v>
                </c:pt>
                <c:pt idx="280">
                  <c:v>41607</c:v>
                </c:pt>
                <c:pt idx="281">
                  <c:v>41614</c:v>
                </c:pt>
                <c:pt idx="282">
                  <c:v>41621</c:v>
                </c:pt>
                <c:pt idx="283">
                  <c:v>41628</c:v>
                </c:pt>
                <c:pt idx="284">
                  <c:v>41635</c:v>
                </c:pt>
                <c:pt idx="285">
                  <c:v>41642</c:v>
                </c:pt>
                <c:pt idx="286">
                  <c:v>41649</c:v>
                </c:pt>
                <c:pt idx="287">
                  <c:v>41656</c:v>
                </c:pt>
                <c:pt idx="288">
                  <c:v>41663</c:v>
                </c:pt>
                <c:pt idx="289">
                  <c:v>41669</c:v>
                </c:pt>
                <c:pt idx="290">
                  <c:v>41677</c:v>
                </c:pt>
                <c:pt idx="291">
                  <c:v>41684</c:v>
                </c:pt>
                <c:pt idx="292">
                  <c:v>41691</c:v>
                </c:pt>
                <c:pt idx="293">
                  <c:v>41698</c:v>
                </c:pt>
                <c:pt idx="294">
                  <c:v>41705</c:v>
                </c:pt>
                <c:pt idx="295">
                  <c:v>41712</c:v>
                </c:pt>
                <c:pt idx="296">
                  <c:v>41719</c:v>
                </c:pt>
                <c:pt idx="297">
                  <c:v>41726</c:v>
                </c:pt>
                <c:pt idx="298">
                  <c:v>41733</c:v>
                </c:pt>
                <c:pt idx="299">
                  <c:v>41740</c:v>
                </c:pt>
                <c:pt idx="300">
                  <c:v>41747</c:v>
                </c:pt>
                <c:pt idx="301">
                  <c:v>41754</c:v>
                </c:pt>
                <c:pt idx="302">
                  <c:v>41759</c:v>
                </c:pt>
                <c:pt idx="303">
                  <c:v>41768</c:v>
                </c:pt>
                <c:pt idx="304">
                  <c:v>41775</c:v>
                </c:pt>
                <c:pt idx="305">
                  <c:v>41782</c:v>
                </c:pt>
                <c:pt idx="306">
                  <c:v>41789</c:v>
                </c:pt>
                <c:pt idx="307">
                  <c:v>41796</c:v>
                </c:pt>
                <c:pt idx="308">
                  <c:v>41803</c:v>
                </c:pt>
                <c:pt idx="309">
                  <c:v>41810</c:v>
                </c:pt>
                <c:pt idx="310">
                  <c:v>41817</c:v>
                </c:pt>
                <c:pt idx="311">
                  <c:v>41824</c:v>
                </c:pt>
                <c:pt idx="312">
                  <c:v>41831</c:v>
                </c:pt>
                <c:pt idx="313">
                  <c:v>41838</c:v>
                </c:pt>
                <c:pt idx="314">
                  <c:v>41845</c:v>
                </c:pt>
                <c:pt idx="315">
                  <c:v>41852</c:v>
                </c:pt>
                <c:pt idx="316">
                  <c:v>41859</c:v>
                </c:pt>
                <c:pt idx="317">
                  <c:v>41866</c:v>
                </c:pt>
                <c:pt idx="318">
                  <c:v>41873</c:v>
                </c:pt>
                <c:pt idx="319">
                  <c:v>41880</c:v>
                </c:pt>
                <c:pt idx="320">
                  <c:v>41887</c:v>
                </c:pt>
                <c:pt idx="321">
                  <c:v>41894</c:v>
                </c:pt>
                <c:pt idx="322">
                  <c:v>41901</c:v>
                </c:pt>
                <c:pt idx="323">
                  <c:v>41908</c:v>
                </c:pt>
                <c:pt idx="324">
                  <c:v>41912</c:v>
                </c:pt>
                <c:pt idx="325">
                  <c:v>41922</c:v>
                </c:pt>
                <c:pt idx="326">
                  <c:v>41929</c:v>
                </c:pt>
                <c:pt idx="327">
                  <c:v>41936</c:v>
                </c:pt>
                <c:pt idx="328">
                  <c:v>41943</c:v>
                </c:pt>
                <c:pt idx="329">
                  <c:v>41950</c:v>
                </c:pt>
                <c:pt idx="330">
                  <c:v>41957</c:v>
                </c:pt>
                <c:pt idx="331">
                  <c:v>41964</c:v>
                </c:pt>
                <c:pt idx="332">
                  <c:v>41971</c:v>
                </c:pt>
                <c:pt idx="333">
                  <c:v>41978</c:v>
                </c:pt>
                <c:pt idx="334">
                  <c:v>41985</c:v>
                </c:pt>
                <c:pt idx="335">
                  <c:v>41992</c:v>
                </c:pt>
                <c:pt idx="336">
                  <c:v>41999</c:v>
                </c:pt>
                <c:pt idx="337">
                  <c:v>42004</c:v>
                </c:pt>
                <c:pt idx="338">
                  <c:v>42013</c:v>
                </c:pt>
                <c:pt idx="339">
                  <c:v>42020</c:v>
                </c:pt>
                <c:pt idx="340">
                  <c:v>42027</c:v>
                </c:pt>
                <c:pt idx="341">
                  <c:v>42034</c:v>
                </c:pt>
                <c:pt idx="342">
                  <c:v>42041</c:v>
                </c:pt>
                <c:pt idx="343">
                  <c:v>42048</c:v>
                </c:pt>
                <c:pt idx="344">
                  <c:v>42052</c:v>
                </c:pt>
                <c:pt idx="345">
                  <c:v>42062</c:v>
                </c:pt>
                <c:pt idx="346">
                  <c:v>42069</c:v>
                </c:pt>
                <c:pt idx="347">
                  <c:v>42076</c:v>
                </c:pt>
                <c:pt idx="348">
                  <c:v>42083</c:v>
                </c:pt>
                <c:pt idx="349">
                  <c:v>42090</c:v>
                </c:pt>
                <c:pt idx="350">
                  <c:v>42097</c:v>
                </c:pt>
                <c:pt idx="351">
                  <c:v>42104</c:v>
                </c:pt>
                <c:pt idx="352">
                  <c:v>42111</c:v>
                </c:pt>
                <c:pt idx="353">
                  <c:v>42118</c:v>
                </c:pt>
                <c:pt idx="354">
                  <c:v>42124</c:v>
                </c:pt>
                <c:pt idx="355">
                  <c:v>42132</c:v>
                </c:pt>
                <c:pt idx="356">
                  <c:v>42139</c:v>
                </c:pt>
                <c:pt idx="357">
                  <c:v>42146</c:v>
                </c:pt>
                <c:pt idx="358">
                  <c:v>42153</c:v>
                </c:pt>
                <c:pt idx="359">
                  <c:v>42160</c:v>
                </c:pt>
                <c:pt idx="360">
                  <c:v>42167</c:v>
                </c:pt>
                <c:pt idx="361">
                  <c:v>42174</c:v>
                </c:pt>
                <c:pt idx="362">
                  <c:v>42181</c:v>
                </c:pt>
                <c:pt idx="363">
                  <c:v>42188</c:v>
                </c:pt>
                <c:pt idx="364">
                  <c:v>42195</c:v>
                </c:pt>
                <c:pt idx="365">
                  <c:v>42202</c:v>
                </c:pt>
                <c:pt idx="366">
                  <c:v>42209</c:v>
                </c:pt>
                <c:pt idx="367">
                  <c:v>42216</c:v>
                </c:pt>
                <c:pt idx="368">
                  <c:v>42223</c:v>
                </c:pt>
                <c:pt idx="369">
                  <c:v>42230</c:v>
                </c:pt>
                <c:pt idx="370">
                  <c:v>42237</c:v>
                </c:pt>
                <c:pt idx="371">
                  <c:v>42244</c:v>
                </c:pt>
                <c:pt idx="372">
                  <c:v>42249</c:v>
                </c:pt>
                <c:pt idx="373">
                  <c:v>42258</c:v>
                </c:pt>
                <c:pt idx="374">
                  <c:v>42265</c:v>
                </c:pt>
                <c:pt idx="375">
                  <c:v>42272</c:v>
                </c:pt>
                <c:pt idx="376">
                  <c:v>42277</c:v>
                </c:pt>
                <c:pt idx="377">
                  <c:v>42286</c:v>
                </c:pt>
                <c:pt idx="378">
                  <c:v>42293</c:v>
                </c:pt>
                <c:pt idx="379">
                  <c:v>42300</c:v>
                </c:pt>
                <c:pt idx="380">
                  <c:v>42307</c:v>
                </c:pt>
                <c:pt idx="381">
                  <c:v>42314</c:v>
                </c:pt>
                <c:pt idx="382">
                  <c:v>42321</c:v>
                </c:pt>
                <c:pt idx="383">
                  <c:v>42328</c:v>
                </c:pt>
                <c:pt idx="384">
                  <c:v>42335</c:v>
                </c:pt>
                <c:pt idx="385">
                  <c:v>42342</c:v>
                </c:pt>
                <c:pt idx="386">
                  <c:v>42349</c:v>
                </c:pt>
                <c:pt idx="387">
                  <c:v>42356</c:v>
                </c:pt>
                <c:pt idx="388">
                  <c:v>42363</c:v>
                </c:pt>
                <c:pt idx="389">
                  <c:v>42369</c:v>
                </c:pt>
                <c:pt idx="390">
                  <c:v>42377</c:v>
                </c:pt>
                <c:pt idx="391">
                  <c:v>42384</c:v>
                </c:pt>
                <c:pt idx="392">
                  <c:v>42391</c:v>
                </c:pt>
                <c:pt idx="393">
                  <c:v>42398</c:v>
                </c:pt>
                <c:pt idx="394">
                  <c:v>42405</c:v>
                </c:pt>
                <c:pt idx="395">
                  <c:v>42419</c:v>
                </c:pt>
                <c:pt idx="396">
                  <c:v>42426</c:v>
                </c:pt>
                <c:pt idx="397">
                  <c:v>42433</c:v>
                </c:pt>
                <c:pt idx="398">
                  <c:v>42440</c:v>
                </c:pt>
                <c:pt idx="399">
                  <c:v>42447</c:v>
                </c:pt>
                <c:pt idx="400">
                  <c:v>42454</c:v>
                </c:pt>
                <c:pt idx="401">
                  <c:v>42461</c:v>
                </c:pt>
                <c:pt idx="402">
                  <c:v>42468</c:v>
                </c:pt>
                <c:pt idx="403">
                  <c:v>42475</c:v>
                </c:pt>
                <c:pt idx="404">
                  <c:v>42482</c:v>
                </c:pt>
                <c:pt idx="405">
                  <c:v>42489</c:v>
                </c:pt>
                <c:pt idx="406">
                  <c:v>42496</c:v>
                </c:pt>
                <c:pt idx="407">
                  <c:v>42503</c:v>
                </c:pt>
                <c:pt idx="408">
                  <c:v>42510</c:v>
                </c:pt>
                <c:pt idx="409">
                  <c:v>42517</c:v>
                </c:pt>
                <c:pt idx="410">
                  <c:v>42524</c:v>
                </c:pt>
                <c:pt idx="411">
                  <c:v>42529</c:v>
                </c:pt>
                <c:pt idx="412">
                  <c:v>42538</c:v>
                </c:pt>
                <c:pt idx="413">
                  <c:v>42545</c:v>
                </c:pt>
                <c:pt idx="414">
                  <c:v>42552</c:v>
                </c:pt>
                <c:pt idx="415">
                  <c:v>42559</c:v>
                </c:pt>
                <c:pt idx="416">
                  <c:v>42566</c:v>
                </c:pt>
                <c:pt idx="417">
                  <c:v>42573</c:v>
                </c:pt>
                <c:pt idx="418">
                  <c:v>42580</c:v>
                </c:pt>
                <c:pt idx="419">
                  <c:v>42587</c:v>
                </c:pt>
                <c:pt idx="420">
                  <c:v>42594</c:v>
                </c:pt>
                <c:pt idx="421">
                  <c:v>42601</c:v>
                </c:pt>
                <c:pt idx="422">
                  <c:v>42608</c:v>
                </c:pt>
                <c:pt idx="423">
                  <c:v>42615</c:v>
                </c:pt>
                <c:pt idx="424">
                  <c:v>42622</c:v>
                </c:pt>
                <c:pt idx="425">
                  <c:v>42627</c:v>
                </c:pt>
                <c:pt idx="426">
                  <c:v>42636</c:v>
                </c:pt>
                <c:pt idx="427">
                  <c:v>42643</c:v>
                </c:pt>
                <c:pt idx="428">
                  <c:v>42657</c:v>
                </c:pt>
                <c:pt idx="429">
                  <c:v>42664</c:v>
                </c:pt>
                <c:pt idx="430">
                  <c:v>42671</c:v>
                </c:pt>
                <c:pt idx="431">
                  <c:v>42678</c:v>
                </c:pt>
                <c:pt idx="432">
                  <c:v>42685</c:v>
                </c:pt>
                <c:pt idx="433">
                  <c:v>42692</c:v>
                </c:pt>
                <c:pt idx="434">
                  <c:v>42699</c:v>
                </c:pt>
                <c:pt idx="435">
                  <c:v>42706</c:v>
                </c:pt>
                <c:pt idx="436">
                  <c:v>42713</c:v>
                </c:pt>
                <c:pt idx="437">
                  <c:v>42720</c:v>
                </c:pt>
                <c:pt idx="438">
                  <c:v>42727</c:v>
                </c:pt>
                <c:pt idx="439">
                  <c:v>42734</c:v>
                </c:pt>
                <c:pt idx="440">
                  <c:v>42741</c:v>
                </c:pt>
                <c:pt idx="441">
                  <c:v>42748</c:v>
                </c:pt>
                <c:pt idx="442">
                  <c:v>42755</c:v>
                </c:pt>
                <c:pt idx="443">
                  <c:v>42761</c:v>
                </c:pt>
                <c:pt idx="444">
                  <c:v>42769</c:v>
                </c:pt>
                <c:pt idx="445">
                  <c:v>42776</c:v>
                </c:pt>
                <c:pt idx="446">
                  <c:v>42783</c:v>
                </c:pt>
                <c:pt idx="447">
                  <c:v>42790</c:v>
                </c:pt>
                <c:pt idx="448">
                  <c:v>42797</c:v>
                </c:pt>
                <c:pt idx="449">
                  <c:v>42804</c:v>
                </c:pt>
                <c:pt idx="450">
                  <c:v>42811</c:v>
                </c:pt>
                <c:pt idx="451">
                  <c:v>42818</c:v>
                </c:pt>
                <c:pt idx="452">
                  <c:v>42825</c:v>
                </c:pt>
                <c:pt idx="453">
                  <c:v>42832</c:v>
                </c:pt>
                <c:pt idx="454">
                  <c:v>42839</c:v>
                </c:pt>
                <c:pt idx="455">
                  <c:v>42846</c:v>
                </c:pt>
                <c:pt idx="456">
                  <c:v>42853</c:v>
                </c:pt>
                <c:pt idx="457">
                  <c:v>42860</c:v>
                </c:pt>
                <c:pt idx="458">
                  <c:v>42867</c:v>
                </c:pt>
                <c:pt idx="459">
                  <c:v>42874</c:v>
                </c:pt>
                <c:pt idx="460">
                  <c:v>42881</c:v>
                </c:pt>
                <c:pt idx="461">
                  <c:v>42888</c:v>
                </c:pt>
                <c:pt idx="462">
                  <c:v>42895</c:v>
                </c:pt>
                <c:pt idx="463">
                  <c:v>42902</c:v>
                </c:pt>
                <c:pt idx="464">
                  <c:v>42909</c:v>
                </c:pt>
                <c:pt idx="465">
                  <c:v>42916</c:v>
                </c:pt>
                <c:pt idx="466">
                  <c:v>42923</c:v>
                </c:pt>
                <c:pt idx="467">
                  <c:v>42930</c:v>
                </c:pt>
                <c:pt idx="468">
                  <c:v>42937</c:v>
                </c:pt>
                <c:pt idx="469">
                  <c:v>42944</c:v>
                </c:pt>
                <c:pt idx="470">
                  <c:v>42951</c:v>
                </c:pt>
                <c:pt idx="471">
                  <c:v>42958</c:v>
                </c:pt>
                <c:pt idx="472">
                  <c:v>42965</c:v>
                </c:pt>
                <c:pt idx="473">
                  <c:v>42972</c:v>
                </c:pt>
                <c:pt idx="474">
                  <c:v>42979</c:v>
                </c:pt>
                <c:pt idx="475">
                  <c:v>42986</c:v>
                </c:pt>
                <c:pt idx="476">
                  <c:v>42993</c:v>
                </c:pt>
                <c:pt idx="477">
                  <c:v>43000</c:v>
                </c:pt>
                <c:pt idx="478">
                  <c:v>43007</c:v>
                </c:pt>
                <c:pt idx="479">
                  <c:v>43021</c:v>
                </c:pt>
                <c:pt idx="480">
                  <c:v>43028</c:v>
                </c:pt>
                <c:pt idx="481">
                  <c:v>43035</c:v>
                </c:pt>
                <c:pt idx="482">
                  <c:v>43042</c:v>
                </c:pt>
                <c:pt idx="483">
                  <c:v>43049</c:v>
                </c:pt>
                <c:pt idx="484">
                  <c:v>43056</c:v>
                </c:pt>
                <c:pt idx="485">
                  <c:v>43063</c:v>
                </c:pt>
                <c:pt idx="486">
                  <c:v>43070</c:v>
                </c:pt>
                <c:pt idx="487">
                  <c:v>43077</c:v>
                </c:pt>
                <c:pt idx="488">
                  <c:v>43084</c:v>
                </c:pt>
                <c:pt idx="489">
                  <c:v>43091</c:v>
                </c:pt>
                <c:pt idx="490">
                  <c:v>43098</c:v>
                </c:pt>
                <c:pt idx="491">
                  <c:v>43105</c:v>
                </c:pt>
                <c:pt idx="492">
                  <c:v>43112</c:v>
                </c:pt>
                <c:pt idx="493">
                  <c:v>43119</c:v>
                </c:pt>
                <c:pt idx="494">
                  <c:v>43126</c:v>
                </c:pt>
                <c:pt idx="495">
                  <c:v>43133</c:v>
                </c:pt>
                <c:pt idx="496">
                  <c:v>43140</c:v>
                </c:pt>
                <c:pt idx="497">
                  <c:v>43145</c:v>
                </c:pt>
                <c:pt idx="498">
                  <c:v>43154</c:v>
                </c:pt>
                <c:pt idx="499">
                  <c:v>43161</c:v>
                </c:pt>
                <c:pt idx="500">
                  <c:v>43168</c:v>
                </c:pt>
                <c:pt idx="501">
                  <c:v>43175</c:v>
                </c:pt>
                <c:pt idx="502">
                  <c:v>43182</c:v>
                </c:pt>
                <c:pt idx="503">
                  <c:v>43189</c:v>
                </c:pt>
                <c:pt idx="504">
                  <c:v>43194</c:v>
                </c:pt>
                <c:pt idx="505">
                  <c:v>43203</c:v>
                </c:pt>
                <c:pt idx="506">
                  <c:v>43210</c:v>
                </c:pt>
                <c:pt idx="507">
                  <c:v>43217</c:v>
                </c:pt>
                <c:pt idx="508">
                  <c:v>43224</c:v>
                </c:pt>
                <c:pt idx="509">
                  <c:v>43231</c:v>
                </c:pt>
                <c:pt idx="510">
                  <c:v>43238</c:v>
                </c:pt>
                <c:pt idx="511">
                  <c:v>43245</c:v>
                </c:pt>
                <c:pt idx="512">
                  <c:v>43252</c:v>
                </c:pt>
                <c:pt idx="513">
                  <c:v>43259</c:v>
                </c:pt>
                <c:pt idx="514">
                  <c:v>43266</c:v>
                </c:pt>
                <c:pt idx="515">
                  <c:v>43273</c:v>
                </c:pt>
                <c:pt idx="516">
                  <c:v>43280</c:v>
                </c:pt>
                <c:pt idx="517">
                  <c:v>43287</c:v>
                </c:pt>
                <c:pt idx="518">
                  <c:v>43294</c:v>
                </c:pt>
                <c:pt idx="519">
                  <c:v>43301</c:v>
                </c:pt>
                <c:pt idx="520">
                  <c:v>43308</c:v>
                </c:pt>
                <c:pt idx="521">
                  <c:v>43315</c:v>
                </c:pt>
                <c:pt idx="522">
                  <c:v>43322</c:v>
                </c:pt>
                <c:pt idx="523">
                  <c:v>43329</c:v>
                </c:pt>
                <c:pt idx="524">
                  <c:v>43336</c:v>
                </c:pt>
                <c:pt idx="525">
                  <c:v>43343</c:v>
                </c:pt>
                <c:pt idx="526">
                  <c:v>43350</c:v>
                </c:pt>
                <c:pt idx="527">
                  <c:v>43357</c:v>
                </c:pt>
                <c:pt idx="528">
                  <c:v>43364</c:v>
                </c:pt>
                <c:pt idx="529">
                  <c:v>43371</c:v>
                </c:pt>
                <c:pt idx="530">
                  <c:v>43385</c:v>
                </c:pt>
                <c:pt idx="531">
                  <c:v>43392</c:v>
                </c:pt>
                <c:pt idx="532">
                  <c:v>43399</c:v>
                </c:pt>
                <c:pt idx="533">
                  <c:v>43406</c:v>
                </c:pt>
                <c:pt idx="534">
                  <c:v>43413</c:v>
                </c:pt>
                <c:pt idx="535">
                  <c:v>43420</c:v>
                </c:pt>
                <c:pt idx="536">
                  <c:v>43427</c:v>
                </c:pt>
                <c:pt idx="537">
                  <c:v>43434</c:v>
                </c:pt>
                <c:pt idx="538">
                  <c:v>43441</c:v>
                </c:pt>
                <c:pt idx="539">
                  <c:v>43448</c:v>
                </c:pt>
                <c:pt idx="540">
                  <c:v>43455</c:v>
                </c:pt>
                <c:pt idx="541">
                  <c:v>43462</c:v>
                </c:pt>
                <c:pt idx="542">
                  <c:v>43469</c:v>
                </c:pt>
                <c:pt idx="543">
                  <c:v>43476</c:v>
                </c:pt>
                <c:pt idx="544">
                  <c:v>43483</c:v>
                </c:pt>
                <c:pt idx="545">
                  <c:v>43490</c:v>
                </c:pt>
                <c:pt idx="546">
                  <c:v>43497</c:v>
                </c:pt>
                <c:pt idx="547">
                  <c:v>43511</c:v>
                </c:pt>
                <c:pt idx="548">
                  <c:v>43518</c:v>
                </c:pt>
                <c:pt idx="549">
                  <c:v>43525</c:v>
                </c:pt>
                <c:pt idx="550">
                  <c:v>43532</c:v>
                </c:pt>
                <c:pt idx="551">
                  <c:v>43539</c:v>
                </c:pt>
                <c:pt idx="552">
                  <c:v>43546</c:v>
                </c:pt>
                <c:pt idx="553">
                  <c:v>43553</c:v>
                </c:pt>
                <c:pt idx="554">
                  <c:v>43559</c:v>
                </c:pt>
                <c:pt idx="555">
                  <c:v>43567</c:v>
                </c:pt>
                <c:pt idx="556">
                  <c:v>43574</c:v>
                </c:pt>
              </c:numCache>
            </c:numRef>
          </c:cat>
          <c:val>
            <c:numRef>
              <c:f>中证红利!$E$2:$E$627</c:f>
              <c:numCache>
                <c:formatCode>0.00</c:formatCode>
                <c:ptCount val="6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1115.6144578313254</c:v>
                </c:pt>
                <c:pt idx="10">
                  <c:v>1116.340909090909</c:v>
                </c:pt>
                <c:pt idx="11">
                  <c:v>1133.2775119617227</c:v>
                </c:pt>
                <c:pt idx="12">
                  <c:v>1136.92</c:v>
                </c:pt>
                <c:pt idx="13">
                  <c:v>1169.256544502618</c:v>
                </c:pt>
                <c:pt idx="14">
                  <c:v>1173.2921348314608</c:v>
                </c:pt>
                <c:pt idx="15">
                  <c:v>1169.9884393063583</c:v>
                </c:pt>
                <c:pt idx="16">
                  <c:v>1168.4719101123596</c:v>
                </c:pt>
                <c:pt idx="17">
                  <c:v>1159.4947368421053</c:v>
                </c:pt>
                <c:pt idx="18">
                  <c:v>1172.15625</c:v>
                </c:pt>
                <c:pt idx="19">
                  <c:v>1175.3245033112582</c:v>
                </c:pt>
                <c:pt idx="20">
                  <c:v>1181.1418918918919</c:v>
                </c:pt>
                <c:pt idx="21">
                  <c:v>1196.711111111111</c:v>
                </c:pt>
                <c:pt idx="22">
                  <c:v>1198.0666666666666</c:v>
                </c:pt>
                <c:pt idx="23">
                  <c:v>1192.6305732484077</c:v>
                </c:pt>
                <c:pt idx="24">
                  <c:v>1202.5098039215686</c:v>
                </c:pt>
                <c:pt idx="25">
                  <c:v>1198.96</c:v>
                </c:pt>
                <c:pt idx="26">
                  <c:v>1201.1585365853659</c:v>
                </c:pt>
                <c:pt idx="27">
                  <c:v>1204.2278481012659</c:v>
                </c:pt>
                <c:pt idx="28">
                  <c:v>1212.8121212121214</c:v>
                </c:pt>
                <c:pt idx="29">
                  <c:v>1211.2818791946308</c:v>
                </c:pt>
                <c:pt idx="30">
                  <c:v>1204.943661971831</c:v>
                </c:pt>
                <c:pt idx="31">
                  <c:v>1118.1411042944785</c:v>
                </c:pt>
                <c:pt idx="32">
                  <c:v>1122.6011904761906</c:v>
                </c:pt>
                <c:pt idx="33">
                  <c:v>1128.7</c:v>
                </c:pt>
                <c:pt idx="34">
                  <c:v>1127.9842105263158</c:v>
                </c:pt>
                <c:pt idx="35">
                  <c:v>1141.4558823529412</c:v>
                </c:pt>
                <c:pt idx="36">
                  <c:v>1136.9121951219513</c:v>
                </c:pt>
                <c:pt idx="37">
                  <c:v>1138.68156424581</c:v>
                </c:pt>
                <c:pt idx="38">
                  <c:v>1137.9378238341969</c:v>
                </c:pt>
                <c:pt idx="39">
                  <c:v>1135.3225806451612</c:v>
                </c:pt>
                <c:pt idx="40">
                  <c:v>1151.3891625615765</c:v>
                </c:pt>
                <c:pt idx="41">
                  <c:v>1149.9103773584905</c:v>
                </c:pt>
                <c:pt idx="42">
                  <c:v>1130.3119266055044</c:v>
                </c:pt>
                <c:pt idx="43">
                  <c:v>1131.3755656108599</c:v>
                </c:pt>
                <c:pt idx="44">
                  <c:v>1115.1034482758621</c:v>
                </c:pt>
                <c:pt idx="45">
                  <c:v>1121.7399103139014</c:v>
                </c:pt>
                <c:pt idx="46">
                  <c:v>1132.135135135135</c:v>
                </c:pt>
                <c:pt idx="47">
                  <c:v>1130.8127659574468</c:v>
                </c:pt>
                <c:pt idx="48">
                  <c:v>1126.0840336134454</c:v>
                </c:pt>
                <c:pt idx="49">
                  <c:v>1131.9063829787233</c:v>
                </c:pt>
                <c:pt idx="50">
                  <c:v>1130.6170212765956</c:v>
                </c:pt>
                <c:pt idx="51">
                  <c:v>1134.108870967742</c:v>
                </c:pt>
                <c:pt idx="52">
                  <c:v>1128.293388429752</c:v>
                </c:pt>
                <c:pt idx="53">
                  <c:v>1118.585657370518</c:v>
                </c:pt>
                <c:pt idx="54">
                  <c:v>1108.9538461538461</c:v>
                </c:pt>
                <c:pt idx="55">
                  <c:v>1100.0405904059041</c:v>
                </c:pt>
                <c:pt idx="56">
                  <c:v>1097.8041958041958</c:v>
                </c:pt>
                <c:pt idx="57">
                  <c:v>1099.0132013201321</c:v>
                </c:pt>
                <c:pt idx="58">
                  <c:v>1099.4952380952382</c:v>
                </c:pt>
                <c:pt idx="59">
                  <c:v>1093.0634441087614</c:v>
                </c:pt>
                <c:pt idx="60">
                  <c:v>1097.2547169811321</c:v>
                </c:pt>
                <c:pt idx="61">
                  <c:v>1098.9362416107383</c:v>
                </c:pt>
                <c:pt idx="62">
                  <c:v>1105.5088339222616</c:v>
                </c:pt>
                <c:pt idx="63">
                  <c:v>1114.29889298893</c:v>
                </c:pt>
                <c:pt idx="64">
                  <c:v>1122.4586466165413</c:v>
                </c:pt>
                <c:pt idx="65">
                  <c:v>1121.9534050179211</c:v>
                </c:pt>
                <c:pt idx="66">
                  <c:v>1124.8808664259927</c:v>
                </c:pt>
                <c:pt idx="67">
                  <c:v>1121.7596899224804</c:v>
                </c:pt>
                <c:pt idx="68">
                  <c:v>1121.8214285714284</c:v>
                </c:pt>
                <c:pt idx="69">
                  <c:v>1123.0112781954888</c:v>
                </c:pt>
                <c:pt idx="70">
                  <c:v>1121.4981818181818</c:v>
                </c:pt>
                <c:pt idx="71">
                  <c:v>1136.3087719298246</c:v>
                </c:pt>
                <c:pt idx="72">
                  <c:v>1164.1524163568774</c:v>
                </c:pt>
                <c:pt idx="73">
                  <c:v>1167.6736111111111</c:v>
                </c:pt>
                <c:pt idx="74">
                  <c:v>1166.9246575342465</c:v>
                </c:pt>
                <c:pt idx="75">
                  <c:v>1170.6633663366338</c:v>
                </c:pt>
                <c:pt idx="76">
                  <c:v>1166.4844290657438</c:v>
                </c:pt>
                <c:pt idx="77">
                  <c:v>1174.4598070739551</c:v>
                </c:pt>
                <c:pt idx="78">
                  <c:v>1175.4299674267102</c:v>
                </c:pt>
                <c:pt idx="79">
                  <c:v>1171.1349480968856</c:v>
                </c:pt>
                <c:pt idx="80">
                  <c:v>1171.6632653061224</c:v>
                </c:pt>
                <c:pt idx="81">
                  <c:v>1173.0657894736842</c:v>
                </c:pt>
                <c:pt idx="82">
                  <c:v>1246.9247311827958</c:v>
                </c:pt>
                <c:pt idx="83">
                  <c:v>1252.9928057553959</c:v>
                </c:pt>
                <c:pt idx="84">
                  <c:v>1229.9999999999998</c:v>
                </c:pt>
                <c:pt idx="85">
                  <c:v>1220.4961832061067</c:v>
                </c:pt>
                <c:pt idx="86">
                  <c:v>1215.3682170542636</c:v>
                </c:pt>
                <c:pt idx="87">
                  <c:v>1228.1022727272727</c:v>
                </c:pt>
                <c:pt idx="88">
                  <c:v>1238.7689393939393</c:v>
                </c:pt>
                <c:pt idx="89">
                  <c:v>1236.6832061068703</c:v>
                </c:pt>
                <c:pt idx="90">
                  <c:v>1232.360153256705</c:v>
                </c:pt>
                <c:pt idx="91">
                  <c:v>1241.3816793893129</c:v>
                </c:pt>
                <c:pt idx="92">
                  <c:v>1266.75390625</c:v>
                </c:pt>
                <c:pt idx="93">
                  <c:v>1291.95</c:v>
                </c:pt>
                <c:pt idx="94">
                  <c:v>1296.3565891472867</c:v>
                </c:pt>
                <c:pt idx="95">
                  <c:v>1295.7109375</c:v>
                </c:pt>
                <c:pt idx="96">
                  <c:v>1311.2541666666668</c:v>
                </c:pt>
                <c:pt idx="97">
                  <c:v>1333.8810572687223</c:v>
                </c:pt>
                <c:pt idx="98">
                  <c:v>1315.1401869158879</c:v>
                </c:pt>
                <c:pt idx="99">
                  <c:v>1310.5871559633026</c:v>
                </c:pt>
                <c:pt idx="100">
                  <c:v>1302.1132075471698</c:v>
                </c:pt>
                <c:pt idx="101">
                  <c:v>1308.3778801843318</c:v>
                </c:pt>
                <c:pt idx="102">
                  <c:v>1287.6445497630332</c:v>
                </c:pt>
                <c:pt idx="103">
                  <c:v>1294.8578199052133</c:v>
                </c:pt>
                <c:pt idx="104">
                  <c:v>1280.9278846153845</c:v>
                </c:pt>
                <c:pt idx="105">
                  <c:v>1269.2322274881517</c:v>
                </c:pt>
                <c:pt idx="106">
                  <c:v>1238.73</c:v>
                </c:pt>
                <c:pt idx="107">
                  <c:v>1238.8851674641148</c:v>
                </c:pt>
                <c:pt idx="108">
                  <c:v>1251.3560975609757</c:v>
                </c:pt>
                <c:pt idx="109">
                  <c:v>1263.8703703703702</c:v>
                </c:pt>
                <c:pt idx="110">
                  <c:v>1277.3607305936073</c:v>
                </c:pt>
                <c:pt idx="111">
                  <c:v>1304.6146788990825</c:v>
                </c:pt>
                <c:pt idx="112">
                  <c:v>1318.1650943396228</c:v>
                </c:pt>
                <c:pt idx="113">
                  <c:v>1322.0981308411215</c:v>
                </c:pt>
                <c:pt idx="114">
                  <c:v>1365.4146341463415</c:v>
                </c:pt>
                <c:pt idx="115">
                  <c:v>1393.5414634146343</c:v>
                </c:pt>
                <c:pt idx="116">
                  <c:v>1406.7707317073173</c:v>
                </c:pt>
                <c:pt idx="117">
                  <c:v>1385.6069651741295</c:v>
                </c:pt>
                <c:pt idx="118">
                  <c:v>1378.7761194029854</c:v>
                </c:pt>
                <c:pt idx="119">
                  <c:v>1380.02427184466</c:v>
                </c:pt>
                <c:pt idx="120">
                  <c:v>1394.5118483412323</c:v>
                </c:pt>
                <c:pt idx="121">
                  <c:v>1373.2961373390558</c:v>
                </c:pt>
                <c:pt idx="122">
                  <c:v>1415.1353711790391</c:v>
                </c:pt>
                <c:pt idx="123">
                  <c:v>1490.8623853211009</c:v>
                </c:pt>
                <c:pt idx="124">
                  <c:v>1510.2311111111112</c:v>
                </c:pt>
                <c:pt idx="125">
                  <c:v>1463.6863636363635</c:v>
                </c:pt>
                <c:pt idx="126">
                  <c:v>1459.4600938967137</c:v>
                </c:pt>
                <c:pt idx="127">
                  <c:v>1515.136585365854</c:v>
                </c:pt>
                <c:pt idx="128">
                  <c:v>1485.8164251207729</c:v>
                </c:pt>
                <c:pt idx="129">
                  <c:v>1495.9805825242718</c:v>
                </c:pt>
                <c:pt idx="130">
                  <c:v>1520.2115384615383</c:v>
                </c:pt>
                <c:pt idx="131">
                  <c:v>1510.1359223300972</c:v>
                </c:pt>
                <c:pt idx="132">
                  <c:v>1515.9803921568628</c:v>
                </c:pt>
                <c:pt idx="133">
                  <c:v>1466.4835680751175</c:v>
                </c:pt>
                <c:pt idx="134">
                  <c:v>1439.323943661972</c:v>
                </c:pt>
                <c:pt idx="135">
                  <c:v>1435.7874396135267</c:v>
                </c:pt>
                <c:pt idx="136">
                  <c:v>1440.5215311004786</c:v>
                </c:pt>
                <c:pt idx="137">
                  <c:v>1438.7924528301885</c:v>
                </c:pt>
                <c:pt idx="138">
                  <c:v>1446.530516431925</c:v>
                </c:pt>
                <c:pt idx="139">
                  <c:v>1466.0783410138249</c:v>
                </c:pt>
                <c:pt idx="140">
                  <c:v>1476.4259259259259</c:v>
                </c:pt>
                <c:pt idx="141">
                  <c:v>1474.8999999999999</c:v>
                </c:pt>
                <c:pt idx="142">
                  <c:v>1475.4499999999998</c:v>
                </c:pt>
                <c:pt idx="143">
                  <c:v>1501.7720930232558</c:v>
                </c:pt>
                <c:pt idx="144">
                  <c:v>1495.8545454545454</c:v>
                </c:pt>
                <c:pt idx="145">
                  <c:v>1527.4651162790699</c:v>
                </c:pt>
                <c:pt idx="146">
                  <c:v>1538.9357798165138</c:v>
                </c:pt>
                <c:pt idx="147">
                  <c:v>1533.7727272727273</c:v>
                </c:pt>
                <c:pt idx="148">
                  <c:v>1540.6232558139536</c:v>
                </c:pt>
                <c:pt idx="149">
                  <c:v>1581.9507389162563</c:v>
                </c:pt>
                <c:pt idx="150">
                  <c:v>1585.6464646464647</c:v>
                </c:pt>
                <c:pt idx="151">
                  <c:v>1589.5505050505051</c:v>
                </c:pt>
                <c:pt idx="152">
                  <c:v>1589.7360406091373</c:v>
                </c:pt>
                <c:pt idx="153">
                  <c:v>1557.8534031413612</c:v>
                </c:pt>
                <c:pt idx="154">
                  <c:v>1564.7552083333333</c:v>
                </c:pt>
                <c:pt idx="155">
                  <c:v>1542.015544041451</c:v>
                </c:pt>
                <c:pt idx="156">
                  <c:v>1501.1088082901554</c:v>
                </c:pt>
                <c:pt idx="157">
                  <c:v>1496.6980198019801</c:v>
                </c:pt>
                <c:pt idx="158">
                  <c:v>1505.2326732673268</c:v>
                </c:pt>
                <c:pt idx="159">
                  <c:v>1522.8965517241381</c:v>
                </c:pt>
                <c:pt idx="160">
                  <c:v>1532.3762376237623</c:v>
                </c:pt>
                <c:pt idx="161">
                  <c:v>1527.0804020100502</c:v>
                </c:pt>
                <c:pt idx="162">
                  <c:v>1505.8316326530612</c:v>
                </c:pt>
                <c:pt idx="163">
                  <c:v>1516.3703703703704</c:v>
                </c:pt>
                <c:pt idx="164">
                  <c:v>1515.1344086021504</c:v>
                </c:pt>
                <c:pt idx="165">
                  <c:v>1510.7747252747254</c:v>
                </c:pt>
                <c:pt idx="166">
                  <c:v>1578.4166666666667</c:v>
                </c:pt>
                <c:pt idx="167">
                  <c:v>1565.5227272727273</c:v>
                </c:pt>
                <c:pt idx="168">
                  <c:v>1551.537142857143</c:v>
                </c:pt>
                <c:pt idx="169">
                  <c:v>1545.6285714285714</c:v>
                </c:pt>
                <c:pt idx="170">
                  <c:v>1549.4244186046512</c:v>
                </c:pt>
                <c:pt idx="171">
                  <c:v>1517.5438596491229</c:v>
                </c:pt>
                <c:pt idx="172">
                  <c:v>1506.3920454545455</c:v>
                </c:pt>
                <c:pt idx="173">
                  <c:v>1470.0294117647061</c:v>
                </c:pt>
                <c:pt idx="174">
                  <c:v>1524.8352272727273</c:v>
                </c:pt>
                <c:pt idx="175">
                  <c:v>1545.7118644067796</c:v>
                </c:pt>
                <c:pt idx="176">
                  <c:v>1538.2914285714287</c:v>
                </c:pt>
                <c:pt idx="177">
                  <c:v>1532.1345029239765</c:v>
                </c:pt>
                <c:pt idx="178">
                  <c:v>1519.8816568047337</c:v>
                </c:pt>
                <c:pt idx="179">
                  <c:v>1504.4437869822486</c:v>
                </c:pt>
                <c:pt idx="180">
                  <c:v>1495.8383233532936</c:v>
                </c:pt>
                <c:pt idx="181">
                  <c:v>1464.0853658536585</c:v>
                </c:pt>
                <c:pt idx="182">
                  <c:v>1455.5276073619634</c:v>
                </c:pt>
                <c:pt idx="183">
                  <c:v>1441.3292682926831</c:v>
                </c:pt>
                <c:pt idx="184">
                  <c:v>1426.4907975460123</c:v>
                </c:pt>
                <c:pt idx="185">
                  <c:v>1443.2380952380952</c:v>
                </c:pt>
                <c:pt idx="186">
                  <c:v>1466.5433526011561</c:v>
                </c:pt>
                <c:pt idx="187">
                  <c:v>1463.8843930635837</c:v>
                </c:pt>
                <c:pt idx="188">
                  <c:v>1471.8323699421965</c:v>
                </c:pt>
                <c:pt idx="189">
                  <c:v>1481.7093023255813</c:v>
                </c:pt>
                <c:pt idx="190">
                  <c:v>1501.6818181818182</c:v>
                </c:pt>
                <c:pt idx="191">
                  <c:v>1509.3785310734463</c:v>
                </c:pt>
                <c:pt idx="192">
                  <c:v>1531.5664739884394</c:v>
                </c:pt>
                <c:pt idx="193">
                  <c:v>1513.6569767441858</c:v>
                </c:pt>
                <c:pt idx="194">
                  <c:v>1513.8869047619048</c:v>
                </c:pt>
                <c:pt idx="195">
                  <c:v>1549.641509433962</c:v>
                </c:pt>
                <c:pt idx="196">
                  <c:v>1573.51875</c:v>
                </c:pt>
                <c:pt idx="197">
                  <c:v>1579.4785276073621</c:v>
                </c:pt>
                <c:pt idx="198">
                  <c:v>1587.2484848484848</c:v>
                </c:pt>
                <c:pt idx="199">
                  <c:v>1627.9437499999999</c:v>
                </c:pt>
                <c:pt idx="200">
                  <c:v>1674.3562499999998</c:v>
                </c:pt>
                <c:pt idx="201">
                  <c:v>1664.4615384615383</c:v>
                </c:pt>
                <c:pt idx="202">
                  <c:v>1672.1447368421052</c:v>
                </c:pt>
                <c:pt idx="203">
                  <c:v>1680.0662251655629</c:v>
                </c:pt>
                <c:pt idx="204">
                  <c:v>1687.1895424836603</c:v>
                </c:pt>
                <c:pt idx="205">
                  <c:v>1655.194630872483</c:v>
                </c:pt>
                <c:pt idx="206">
                  <c:v>1640.1052631578948</c:v>
                </c:pt>
                <c:pt idx="207">
                  <c:v>1625.1933333333334</c:v>
                </c:pt>
                <c:pt idx="208">
                  <c:v>1606.7785234899329</c:v>
                </c:pt>
                <c:pt idx="209">
                  <c:v>1597.7852348993288</c:v>
                </c:pt>
                <c:pt idx="210">
                  <c:v>1600.1292517006802</c:v>
                </c:pt>
                <c:pt idx="211">
                  <c:v>1584.0476190476193</c:v>
                </c:pt>
                <c:pt idx="212">
                  <c:v>1583.9930555555554</c:v>
                </c:pt>
                <c:pt idx="213">
                  <c:v>1569.1164383561643</c:v>
                </c:pt>
                <c:pt idx="214">
                  <c:v>1581.3877551020407</c:v>
                </c:pt>
                <c:pt idx="215">
                  <c:v>1562.1527777777778</c:v>
                </c:pt>
                <c:pt idx="216">
                  <c:v>1573.6382978723404</c:v>
                </c:pt>
                <c:pt idx="217">
                  <c:v>1594.3161764705881</c:v>
                </c:pt>
                <c:pt idx="218">
                  <c:v>1621.1294964028777</c:v>
                </c:pt>
                <c:pt idx="219">
                  <c:v>1635.6884057971015</c:v>
                </c:pt>
                <c:pt idx="220">
                  <c:v>1607.2462686567164</c:v>
                </c:pt>
                <c:pt idx="221">
                  <c:v>1625.3115942028985</c:v>
                </c:pt>
                <c:pt idx="222">
                  <c:v>1610.25</c:v>
                </c:pt>
                <c:pt idx="223">
                  <c:v>1614.3120567375886</c:v>
                </c:pt>
                <c:pt idx="224">
                  <c:v>1613.0656934306569</c:v>
                </c:pt>
                <c:pt idx="225">
                  <c:v>1666.6323529411764</c:v>
                </c:pt>
                <c:pt idx="226">
                  <c:v>1646.8582089552237</c:v>
                </c:pt>
                <c:pt idx="227">
                  <c:v>1643.2824427480914</c:v>
                </c:pt>
                <c:pt idx="228">
                  <c:v>1645.7954545454543</c:v>
                </c:pt>
                <c:pt idx="229">
                  <c:v>1620.3129770992366</c:v>
                </c:pt>
                <c:pt idx="230">
                  <c:v>1654.622222222222</c:v>
                </c:pt>
                <c:pt idx="231">
                  <c:v>1660.7943262411347</c:v>
                </c:pt>
                <c:pt idx="232">
                  <c:v>1683.4428571428573</c:v>
                </c:pt>
                <c:pt idx="233">
                  <c:v>1722.4375</c:v>
                </c:pt>
                <c:pt idx="234">
                  <c:v>1735.5342465753426</c:v>
                </c:pt>
                <c:pt idx="235">
                  <c:v>1740.4755244755247</c:v>
                </c:pt>
                <c:pt idx="236">
                  <c:v>1771.0342465753424</c:v>
                </c:pt>
                <c:pt idx="237">
                  <c:v>1786.8896551724138</c:v>
                </c:pt>
                <c:pt idx="238">
                  <c:v>1823.9612903225805</c:v>
                </c:pt>
                <c:pt idx="239">
                  <c:v>1825.2875816993464</c:v>
                </c:pt>
                <c:pt idx="240">
                  <c:v>1793.3172413793104</c:v>
                </c:pt>
                <c:pt idx="241">
                  <c:v>1827.3445945945946</c:v>
                </c:pt>
                <c:pt idx="242">
                  <c:v>1827.2808219178082</c:v>
                </c:pt>
                <c:pt idx="243">
                  <c:v>1785.7172413793103</c:v>
                </c:pt>
                <c:pt idx="244">
                  <c:v>1823.4897959183675</c:v>
                </c:pt>
                <c:pt idx="245">
                  <c:v>1841.0802919708028</c:v>
                </c:pt>
                <c:pt idx="246">
                  <c:v>1835.8905109489051</c:v>
                </c:pt>
                <c:pt idx="247">
                  <c:v>1839.474074074074</c:v>
                </c:pt>
                <c:pt idx="248">
                  <c:v>1858.5401459854013</c:v>
                </c:pt>
                <c:pt idx="249">
                  <c:v>1903.4615384615383</c:v>
                </c:pt>
                <c:pt idx="250">
                  <c:v>1956.2170542635658</c:v>
                </c:pt>
                <c:pt idx="251">
                  <c:v>1964.9153846153845</c:v>
                </c:pt>
                <c:pt idx="252">
                  <c:v>1989.4580152671756</c:v>
                </c:pt>
                <c:pt idx="253">
                  <c:v>1991.8615384615384</c:v>
                </c:pt>
                <c:pt idx="254">
                  <c:v>1994.6870229007632</c:v>
                </c:pt>
                <c:pt idx="255">
                  <c:v>1944.7890625</c:v>
                </c:pt>
                <c:pt idx="256">
                  <c:v>1930.4720000000002</c:v>
                </c:pt>
                <c:pt idx="257">
                  <c:v>1912.3500000000001</c:v>
                </c:pt>
                <c:pt idx="258">
                  <c:v>1834.4369747899161</c:v>
                </c:pt>
                <c:pt idx="259">
                  <c:v>1804.0165289256199</c:v>
                </c:pt>
                <c:pt idx="260">
                  <c:v>1829.9349593495936</c:v>
                </c:pt>
                <c:pt idx="261">
                  <c:v>1799.1583333333333</c:v>
                </c:pt>
                <c:pt idx="262">
                  <c:v>1816.0500000000002</c:v>
                </c:pt>
                <c:pt idx="263">
                  <c:v>1812.9173553719011</c:v>
                </c:pt>
                <c:pt idx="264">
                  <c:v>1818.2644628099174</c:v>
                </c:pt>
                <c:pt idx="265">
                  <c:v>1836.3739837398373</c:v>
                </c:pt>
                <c:pt idx="266">
                  <c:v>1862.8166666666668</c:v>
                </c:pt>
                <c:pt idx="267">
                  <c:v>1941.2649572649575</c:v>
                </c:pt>
                <c:pt idx="268">
                  <c:v>1961.7142857142858</c:v>
                </c:pt>
                <c:pt idx="269">
                  <c:v>1992.944</c:v>
                </c:pt>
                <c:pt idx="270">
                  <c:v>1990.4754098360656</c:v>
                </c:pt>
                <c:pt idx="271">
                  <c:v>1966.7</c:v>
                </c:pt>
                <c:pt idx="272">
                  <c:v>1973.7833333333333</c:v>
                </c:pt>
                <c:pt idx="273">
                  <c:v>1971.6967213114754</c:v>
                </c:pt>
                <c:pt idx="274">
                  <c:v>1964.6833333333334</c:v>
                </c:pt>
                <c:pt idx="275">
                  <c:v>1968.093220338983</c:v>
                </c:pt>
                <c:pt idx="276">
                  <c:v>2036.7758620689656</c:v>
                </c:pt>
                <c:pt idx="277">
                  <c:v>2011.4298245614038</c:v>
                </c:pt>
                <c:pt idx="278">
                  <c:v>2015.3333333333335</c:v>
                </c:pt>
                <c:pt idx="279">
                  <c:v>1999.4915254237289</c:v>
                </c:pt>
                <c:pt idx="280">
                  <c:v>2016.2966101694917</c:v>
                </c:pt>
                <c:pt idx="281">
                  <c:v>2024.932773109244</c:v>
                </c:pt>
                <c:pt idx="282">
                  <c:v>2022.1465517241381</c:v>
                </c:pt>
                <c:pt idx="283">
                  <c:v>2101.8785046728972</c:v>
                </c:pt>
                <c:pt idx="284">
                  <c:v>2095.8240740740739</c:v>
                </c:pt>
                <c:pt idx="285">
                  <c:v>2095</c:v>
                </c:pt>
                <c:pt idx="286">
                  <c:v>2057.0384615384614</c:v>
                </c:pt>
                <c:pt idx="287">
                  <c:v>2062.4615384615386</c:v>
                </c:pt>
                <c:pt idx="288">
                  <c:v>2130.4038461538462</c:v>
                </c:pt>
                <c:pt idx="289">
                  <c:v>2123.3461538461538</c:v>
                </c:pt>
                <c:pt idx="290">
                  <c:v>2166.4466019417478</c:v>
                </c:pt>
                <c:pt idx="291">
                  <c:v>2199.4245283018868</c:v>
                </c:pt>
                <c:pt idx="292">
                  <c:v>2185.233644859813</c:v>
                </c:pt>
                <c:pt idx="293">
                  <c:v>2168.485714285714</c:v>
                </c:pt>
                <c:pt idx="294">
                  <c:v>2179.5961538461538</c:v>
                </c:pt>
                <c:pt idx="295">
                  <c:v>2184.1666666666665</c:v>
                </c:pt>
                <c:pt idx="296">
                  <c:v>2182.6249999999995</c:v>
                </c:pt>
                <c:pt idx="297">
                  <c:v>2180.2524271844659</c:v>
                </c:pt>
                <c:pt idx="298">
                  <c:v>2216.2718446601943</c:v>
                </c:pt>
                <c:pt idx="299">
                  <c:v>2222.2547169811319</c:v>
                </c:pt>
                <c:pt idx="300">
                  <c:v>2226.1826923076924</c:v>
                </c:pt>
                <c:pt idx="301">
                  <c:v>2176.9803921568628</c:v>
                </c:pt>
                <c:pt idx="302">
                  <c:v>2283.6082474226805</c:v>
                </c:pt>
                <c:pt idx="303">
                  <c:v>2253.1340206185569</c:v>
                </c:pt>
                <c:pt idx="304">
                  <c:v>2241.6428571428573</c:v>
                </c:pt>
                <c:pt idx="305">
                  <c:v>2243.6224489795918</c:v>
                </c:pt>
                <c:pt idx="306">
                  <c:v>2227.1616161616162</c:v>
                </c:pt>
                <c:pt idx="307">
                  <c:v>2203.4040404040402</c:v>
                </c:pt>
                <c:pt idx="308">
                  <c:v>2204.1881188118814</c:v>
                </c:pt>
                <c:pt idx="309">
                  <c:v>2180.25</c:v>
                </c:pt>
                <c:pt idx="310">
                  <c:v>2212.92</c:v>
                </c:pt>
                <c:pt idx="311">
                  <c:v>2244.7722772277225</c:v>
                </c:pt>
                <c:pt idx="312">
                  <c:v>2224.9108910891086</c:v>
                </c:pt>
                <c:pt idx="313">
                  <c:v>2227.8921568627447</c:v>
                </c:pt>
                <c:pt idx="314">
                  <c:v>2245.8095238095239</c:v>
                </c:pt>
                <c:pt idx="315">
                  <c:v>2252.1018518518517</c:v>
                </c:pt>
                <c:pt idx="316">
                  <c:v>2292.0841121495328</c:v>
                </c:pt>
                <c:pt idx="317">
                  <c:v>2316.3240740740739</c:v>
                </c:pt>
                <c:pt idx="318">
                  <c:v>2331.570093457944</c:v>
                </c:pt>
                <c:pt idx="319">
                  <c:v>2368.1634615384614</c:v>
                </c:pt>
                <c:pt idx="320">
                  <c:v>2386.0648148148143</c:v>
                </c:pt>
                <c:pt idx="321">
                  <c:v>2416.3738317757006</c:v>
                </c:pt>
                <c:pt idx="322">
                  <c:v>2414.8130841121492</c:v>
                </c:pt>
                <c:pt idx="323">
                  <c:v>2458.1037735849059</c:v>
                </c:pt>
                <c:pt idx="324">
                  <c:v>2457.0841121495323</c:v>
                </c:pt>
                <c:pt idx="325">
                  <c:v>2495.1886792452829</c:v>
                </c:pt>
                <c:pt idx="326">
                  <c:v>2450.9150943396226</c:v>
                </c:pt>
                <c:pt idx="327">
                  <c:v>2473.5631067961162</c:v>
                </c:pt>
                <c:pt idx="328">
                  <c:v>2613.1941747572814</c:v>
                </c:pt>
                <c:pt idx="329">
                  <c:v>2654.7843137254904</c:v>
                </c:pt>
                <c:pt idx="330">
                  <c:v>2561.766355140187</c:v>
                </c:pt>
                <c:pt idx="331">
                  <c:v>2631.4952380952382</c:v>
                </c:pt>
                <c:pt idx="332">
                  <c:v>2542.2956521739129</c:v>
                </c:pt>
                <c:pt idx="333">
                  <c:v>2355.5075757575755</c:v>
                </c:pt>
                <c:pt idx="334">
                  <c:v>2552.5748031496064</c:v>
                </c:pt>
                <c:pt idx="335">
                  <c:v>2517.580882352941</c:v>
                </c:pt>
                <c:pt idx="336">
                  <c:v>2434.9503546099295</c:v>
                </c:pt>
                <c:pt idx="337">
                  <c:v>2330.2702702702704</c:v>
                </c:pt>
                <c:pt idx="338">
                  <c:v>2317.4966887417218</c:v>
                </c:pt>
                <c:pt idx="339">
                  <c:v>2267.2420382165606</c:v>
                </c:pt>
                <c:pt idx="340">
                  <c:v>2319.2649006622519</c:v>
                </c:pt>
                <c:pt idx="341">
                  <c:v>2448.8297872340427</c:v>
                </c:pt>
                <c:pt idx="342">
                  <c:v>2466.8270676691727</c:v>
                </c:pt>
                <c:pt idx="343">
                  <c:v>2470.217391304348</c:v>
                </c:pt>
                <c:pt idx="344">
                  <c:v>2506.6376811594205</c:v>
                </c:pt>
                <c:pt idx="345">
                  <c:v>2498.205673758865</c:v>
                </c:pt>
                <c:pt idx="346">
                  <c:v>2602.8518518518517</c:v>
                </c:pt>
                <c:pt idx="347">
                  <c:v>2584.1197183098593</c:v>
                </c:pt>
                <c:pt idx="348">
                  <c:v>2639.28</c:v>
                </c:pt>
                <c:pt idx="349">
                  <c:v>2767.5405405405404</c:v>
                </c:pt>
                <c:pt idx="350">
                  <c:v>2926.8675496688738</c:v>
                </c:pt>
                <c:pt idx="351">
                  <c:v>2959.8734177215192</c:v>
                </c:pt>
                <c:pt idx="352">
                  <c:v>2799.3352601156071</c:v>
                </c:pt>
                <c:pt idx="353">
                  <c:v>2920.4970414201184</c:v>
                </c:pt>
                <c:pt idx="354">
                  <c:v>3021.8658536585367</c:v>
                </c:pt>
                <c:pt idx="355">
                  <c:v>3060.1558441558441</c:v>
                </c:pt>
                <c:pt idx="356">
                  <c:v>3210.7039473684213</c:v>
                </c:pt>
                <c:pt idx="357">
                  <c:v>3345.2919254658382</c:v>
                </c:pt>
                <c:pt idx="358">
                  <c:v>3486.5454545454545</c:v>
                </c:pt>
                <c:pt idx="359">
                  <c:v>3582.3928571428573</c:v>
                </c:pt>
                <c:pt idx="360">
                  <c:v>3578.5172413793102</c:v>
                </c:pt>
                <c:pt idx="361">
                  <c:v>3580.5947712418301</c:v>
                </c:pt>
                <c:pt idx="362">
                  <c:v>3393.8456375838928</c:v>
                </c:pt>
                <c:pt idx="363">
                  <c:v>2888.3378378378379</c:v>
                </c:pt>
                <c:pt idx="364">
                  <c:v>2652.6094674556211</c:v>
                </c:pt>
                <c:pt idx="365">
                  <c:v>2836.7546012269941</c:v>
                </c:pt>
                <c:pt idx="366">
                  <c:v>2935.0621118012418</c:v>
                </c:pt>
                <c:pt idx="367">
                  <c:v>2997.6758620689657</c:v>
                </c:pt>
                <c:pt idx="368">
                  <c:v>3142.6413793103447</c:v>
                </c:pt>
                <c:pt idx="369">
                  <c:v>3251.0270270270275</c:v>
                </c:pt>
                <c:pt idx="370">
                  <c:v>3133.6940298507457</c:v>
                </c:pt>
                <c:pt idx="371">
                  <c:v>3081.4160000000002</c:v>
                </c:pt>
                <c:pt idx="372">
                  <c:v>2791.780303030303</c:v>
                </c:pt>
                <c:pt idx="373">
                  <c:v>2990.0873015873017</c:v>
                </c:pt>
                <c:pt idx="374">
                  <c:v>2870.848</c:v>
                </c:pt>
                <c:pt idx="375">
                  <c:v>2899.2258064516127</c:v>
                </c:pt>
                <c:pt idx="376">
                  <c:v>2943.877049180328</c:v>
                </c:pt>
                <c:pt idx="377">
                  <c:v>2994.3119999999999</c:v>
                </c:pt>
                <c:pt idx="378">
                  <c:v>3083.4846153846156</c:v>
                </c:pt>
                <c:pt idx="379">
                  <c:v>3089.5496183206105</c:v>
                </c:pt>
                <c:pt idx="380">
                  <c:v>3265.3089430894311</c:v>
                </c:pt>
                <c:pt idx="381">
                  <c:v>3341.8503937007872</c:v>
                </c:pt>
                <c:pt idx="382">
                  <c:v>3377.9206349206352</c:v>
                </c:pt>
                <c:pt idx="383">
                  <c:v>3433.6850393700784</c:v>
                </c:pt>
                <c:pt idx="384">
                  <c:v>3457.0578512396696</c:v>
                </c:pt>
                <c:pt idx="385">
                  <c:v>3444.0480000000002</c:v>
                </c:pt>
                <c:pt idx="386">
                  <c:v>3446.9098360655735</c:v>
                </c:pt>
                <c:pt idx="387">
                  <c:v>3502.192</c:v>
                </c:pt>
                <c:pt idx="388">
                  <c:v>3526.2598425196852</c:v>
                </c:pt>
                <c:pt idx="389">
                  <c:v>3500.136</c:v>
                </c:pt>
                <c:pt idx="390">
                  <c:v>3376.406779661017</c:v>
                </c:pt>
                <c:pt idx="391">
                  <c:v>3297.3727272727269</c:v>
                </c:pt>
                <c:pt idx="392">
                  <c:v>3309.4454545454541</c:v>
                </c:pt>
                <c:pt idx="393">
                  <c:v>3236.6698113207544</c:v>
                </c:pt>
                <c:pt idx="394">
                  <c:v>3310.7809523809524</c:v>
                </c:pt>
                <c:pt idx="395">
                  <c:v>3390.7547169811319</c:v>
                </c:pt>
                <c:pt idx="396">
                  <c:v>3349.4807692307691</c:v>
                </c:pt>
                <c:pt idx="397">
                  <c:v>3269.8018018018015</c:v>
                </c:pt>
                <c:pt idx="398">
                  <c:v>3235.0363636363631</c:v>
                </c:pt>
                <c:pt idx="399">
                  <c:v>3338.1339285714284</c:v>
                </c:pt>
                <c:pt idx="400">
                  <c:v>3383.5225225225222</c:v>
                </c:pt>
                <c:pt idx="401">
                  <c:v>3451.6363636363635</c:v>
                </c:pt>
                <c:pt idx="402">
                  <c:v>3462.6605504587155</c:v>
                </c:pt>
                <c:pt idx="403">
                  <c:v>3488.4234234234232</c:v>
                </c:pt>
                <c:pt idx="404">
                  <c:v>3445.7522935779812</c:v>
                </c:pt>
                <c:pt idx="405">
                  <c:v>3572.6285714285714</c:v>
                </c:pt>
                <c:pt idx="406">
                  <c:v>3594.4660194174758</c:v>
                </c:pt>
                <c:pt idx="407">
                  <c:v>3570.8137254901962</c:v>
                </c:pt>
                <c:pt idx="408">
                  <c:v>3539.5196078431372</c:v>
                </c:pt>
                <c:pt idx="409">
                  <c:v>3546.2254901960787</c:v>
                </c:pt>
                <c:pt idx="410">
                  <c:v>3566.0857142857139</c:v>
                </c:pt>
                <c:pt idx="411">
                  <c:v>3534.390476190476</c:v>
                </c:pt>
                <c:pt idx="412">
                  <c:v>3534.5576923076924</c:v>
                </c:pt>
                <c:pt idx="413">
                  <c:v>3482.9807692307695</c:v>
                </c:pt>
                <c:pt idx="414">
                  <c:v>3497.084905660377</c:v>
                </c:pt>
                <c:pt idx="415">
                  <c:v>3521.3396226415093</c:v>
                </c:pt>
                <c:pt idx="416">
                  <c:v>3515.3486238532109</c:v>
                </c:pt>
                <c:pt idx="417">
                  <c:v>3504.3796296296296</c:v>
                </c:pt>
                <c:pt idx="418">
                  <c:v>3523.4220183486236</c:v>
                </c:pt>
                <c:pt idx="419">
                  <c:v>3523.6146788990823</c:v>
                </c:pt>
                <c:pt idx="420">
                  <c:v>3492.212389380531</c:v>
                </c:pt>
                <c:pt idx="421">
                  <c:v>3528.5263157894738</c:v>
                </c:pt>
                <c:pt idx="422">
                  <c:v>3537.6249999999995</c:v>
                </c:pt>
                <c:pt idx="423">
                  <c:v>3536.2232142857142</c:v>
                </c:pt>
                <c:pt idx="424">
                  <c:v>3590.0540540540537</c:v>
                </c:pt>
                <c:pt idx="425">
                  <c:v>3559.7706422018346</c:v>
                </c:pt>
                <c:pt idx="426">
                  <c:v>3585.7636363636361</c:v>
                </c:pt>
                <c:pt idx="427">
                  <c:v>3568.363636363636</c:v>
                </c:pt>
                <c:pt idx="428">
                  <c:v>3594.7567567567562</c:v>
                </c:pt>
                <c:pt idx="429">
                  <c:v>3599.3303571428569</c:v>
                </c:pt>
                <c:pt idx="430">
                  <c:v>3629.5405405405404</c:v>
                </c:pt>
                <c:pt idx="431">
                  <c:v>3805.9528301886789</c:v>
                </c:pt>
                <c:pt idx="432">
                  <c:v>3807.1296296296291</c:v>
                </c:pt>
                <c:pt idx="433">
                  <c:v>3815.9999999999995</c:v>
                </c:pt>
                <c:pt idx="434">
                  <c:v>3833.1711711711705</c:v>
                </c:pt>
                <c:pt idx="435">
                  <c:v>3758.9469026548672</c:v>
                </c:pt>
                <c:pt idx="436">
                  <c:v>3743.4513274336291</c:v>
                </c:pt>
                <c:pt idx="437">
                  <c:v>3620.7857142857142</c:v>
                </c:pt>
                <c:pt idx="438">
                  <c:v>3597.1874999999995</c:v>
                </c:pt>
                <c:pt idx="439">
                  <c:v>3607.7946428571427</c:v>
                </c:pt>
                <c:pt idx="440">
                  <c:v>3598.5350877192986</c:v>
                </c:pt>
                <c:pt idx="441">
                  <c:v>3561.3947368421054</c:v>
                </c:pt>
                <c:pt idx="442">
                  <c:v>3585.8173913043479</c:v>
                </c:pt>
                <c:pt idx="443">
                  <c:v>3553.735042735043</c:v>
                </c:pt>
                <c:pt idx="444">
                  <c:v>3561.870689655173</c:v>
                </c:pt>
                <c:pt idx="445">
                  <c:v>3595.1196581196582</c:v>
                </c:pt>
                <c:pt idx="446">
                  <c:v>3575.0508474576277</c:v>
                </c:pt>
                <c:pt idx="447">
                  <c:v>3610.5126050420172</c:v>
                </c:pt>
                <c:pt idx="448">
                  <c:v>3640.3418803418804</c:v>
                </c:pt>
                <c:pt idx="449">
                  <c:v>3627.9401709401709</c:v>
                </c:pt>
                <c:pt idx="450">
                  <c:v>3648.5299145299145</c:v>
                </c:pt>
                <c:pt idx="451">
                  <c:v>3659.0840336134461</c:v>
                </c:pt>
                <c:pt idx="452">
                  <c:v>3664.3728813559323</c:v>
                </c:pt>
                <c:pt idx="453">
                  <c:v>3703.9915966386557</c:v>
                </c:pt>
                <c:pt idx="454">
                  <c:v>3758.7435897435894</c:v>
                </c:pt>
                <c:pt idx="455">
                  <c:v>3734.4871794871801</c:v>
                </c:pt>
                <c:pt idx="456">
                  <c:v>3741.6000000000004</c:v>
                </c:pt>
                <c:pt idx="457">
                  <c:v>3810</c:v>
                </c:pt>
                <c:pt idx="458">
                  <c:v>3686.0701754385968</c:v>
                </c:pt>
                <c:pt idx="459">
                  <c:v>3771.1238938053102</c:v>
                </c:pt>
                <c:pt idx="460">
                  <c:v>3701.9487179487178</c:v>
                </c:pt>
                <c:pt idx="461">
                  <c:v>3676.6694915254243</c:v>
                </c:pt>
                <c:pt idx="462">
                  <c:v>3740.294117647059</c:v>
                </c:pt>
                <c:pt idx="463">
                  <c:v>3728.9401709401709</c:v>
                </c:pt>
                <c:pt idx="464">
                  <c:v>3729.1916666666666</c:v>
                </c:pt>
                <c:pt idx="465">
                  <c:v>3710.8524590163934</c:v>
                </c:pt>
                <c:pt idx="466">
                  <c:v>3702.7622950819673</c:v>
                </c:pt>
                <c:pt idx="467">
                  <c:v>3606.7142857142858</c:v>
                </c:pt>
                <c:pt idx="468">
                  <c:v>3582.4140624999995</c:v>
                </c:pt>
                <c:pt idx="469">
                  <c:v>3551.37984496124</c:v>
                </c:pt>
                <c:pt idx="470">
                  <c:v>3498.8999999999996</c:v>
                </c:pt>
                <c:pt idx="471">
                  <c:v>3537.1732283464567</c:v>
                </c:pt>
                <c:pt idx="472">
                  <c:v>3573.6484375000005</c:v>
                </c:pt>
                <c:pt idx="473">
                  <c:v>3493.6390977443607</c:v>
                </c:pt>
                <c:pt idx="474">
                  <c:v>3587.2923076923071</c:v>
                </c:pt>
                <c:pt idx="475">
                  <c:v>3549.1832061068703</c:v>
                </c:pt>
                <c:pt idx="476">
                  <c:v>3589.9307692307689</c:v>
                </c:pt>
                <c:pt idx="477">
                  <c:v>3580.1908396946565</c:v>
                </c:pt>
                <c:pt idx="478">
                  <c:v>3566.6030534351144</c:v>
                </c:pt>
                <c:pt idx="479">
                  <c:v>3592.060606060606</c:v>
                </c:pt>
                <c:pt idx="480">
                  <c:v>3539.0373134328361</c:v>
                </c:pt>
                <c:pt idx="481">
                  <c:v>3614.0075187969924</c:v>
                </c:pt>
                <c:pt idx="482">
                  <c:v>3719.9055118110232</c:v>
                </c:pt>
                <c:pt idx="483">
                  <c:v>3812.1102362204724</c:v>
                </c:pt>
                <c:pt idx="484">
                  <c:v>3748.348837209302</c:v>
                </c:pt>
                <c:pt idx="485">
                  <c:v>3691.169230769231</c:v>
                </c:pt>
                <c:pt idx="486">
                  <c:v>3715.0629921259842</c:v>
                </c:pt>
                <c:pt idx="487">
                  <c:v>3710.9841269841272</c:v>
                </c:pt>
                <c:pt idx="488">
                  <c:v>3792.5691056910568</c:v>
                </c:pt>
                <c:pt idx="489">
                  <c:v>3743.5714285714284</c:v>
                </c:pt>
                <c:pt idx="490">
                  <c:v>3711.5546875</c:v>
                </c:pt>
                <c:pt idx="491">
                  <c:v>3749.9465648854962</c:v>
                </c:pt>
                <c:pt idx="492">
                  <c:v>3685.0592592592589</c:v>
                </c:pt>
                <c:pt idx="493">
                  <c:v>3562.6619718309857</c:v>
                </c:pt>
                <c:pt idx="494">
                  <c:v>3530.8095238095239</c:v>
                </c:pt>
                <c:pt idx="495">
                  <c:v>3443.2108843537417</c:v>
                </c:pt>
                <c:pt idx="496">
                  <c:v>3500.174242424242</c:v>
                </c:pt>
                <c:pt idx="497">
                  <c:v>3508.562962962963</c:v>
                </c:pt>
                <c:pt idx="498">
                  <c:v>3491.6187050359717</c:v>
                </c:pt>
                <c:pt idx="499">
                  <c:v>3596.9248120300749</c:v>
                </c:pt>
                <c:pt idx="500">
                  <c:v>3645.0820895522384</c:v>
                </c:pt>
                <c:pt idx="501">
                  <c:v>3646.272727272727</c:v>
                </c:pt>
                <c:pt idx="502">
                  <c:v>3571.5426356589146</c:v>
                </c:pt>
                <c:pt idx="503">
                  <c:v>3711.1854838709678</c:v>
                </c:pt>
                <c:pt idx="504">
                  <c:v>3743.6033057851241</c:v>
                </c:pt>
                <c:pt idx="505">
                  <c:v>3707.1951219512198</c:v>
                </c:pt>
                <c:pt idx="506">
                  <c:v>3691.6000000000004</c:v>
                </c:pt>
                <c:pt idx="507">
                  <c:v>3700.75</c:v>
                </c:pt>
                <c:pt idx="508">
                  <c:v>3798.8135593220345</c:v>
                </c:pt>
                <c:pt idx="509">
                  <c:v>3792.3801652892562</c:v>
                </c:pt>
                <c:pt idx="510">
                  <c:v>3794.1147540983607</c:v>
                </c:pt>
                <c:pt idx="511">
                  <c:v>3857.1016949152545</c:v>
                </c:pt>
                <c:pt idx="512">
                  <c:v>3869.3076923076928</c:v>
                </c:pt>
                <c:pt idx="513">
                  <c:v>3835.034188034188</c:v>
                </c:pt>
                <c:pt idx="514">
                  <c:v>3780.5</c:v>
                </c:pt>
                <c:pt idx="515">
                  <c:v>3699.5689655172418</c:v>
                </c:pt>
                <c:pt idx="516">
                  <c:v>3772.0900900900901</c:v>
                </c:pt>
                <c:pt idx="517">
                  <c:v>3717.4814814814813</c:v>
                </c:pt>
                <c:pt idx="518">
                  <c:v>3690.3035714285716</c:v>
                </c:pt>
                <c:pt idx="519">
                  <c:v>3644.4649122807018</c:v>
                </c:pt>
                <c:pt idx="520">
                  <c:v>3653.0956521739135</c:v>
                </c:pt>
                <c:pt idx="521">
                  <c:v>3567.1607142857138</c:v>
                </c:pt>
                <c:pt idx="522">
                  <c:v>3551.885964912281</c:v>
                </c:pt>
                <c:pt idx="523">
                  <c:v>3555.7339449541282</c:v>
                </c:pt>
                <c:pt idx="524">
                  <c:v>3532.1517857142858</c:v>
                </c:pt>
                <c:pt idx="525">
                  <c:v>3609.5636363636359</c:v>
                </c:pt>
                <c:pt idx="526">
                  <c:v>3620.4907407407404</c:v>
                </c:pt>
                <c:pt idx="527">
                  <c:v>3580.5871559633028</c:v>
                </c:pt>
                <c:pt idx="528">
                  <c:v>3549.9565217391305</c:v>
                </c:pt>
                <c:pt idx="529">
                  <c:v>3542.0086206896549</c:v>
                </c:pt>
                <c:pt idx="530">
                  <c:v>3465.7</c:v>
                </c:pt>
                <c:pt idx="531">
                  <c:v>3442.5871559633024</c:v>
                </c:pt>
                <c:pt idx="532">
                  <c:v>3476.0363636363631</c:v>
                </c:pt>
                <c:pt idx="533">
                  <c:v>3694.367924528302</c:v>
                </c:pt>
                <c:pt idx="534">
                  <c:v>3755.127450980392</c:v>
                </c:pt>
                <c:pt idx="535">
                  <c:v>3842.4660194174753</c:v>
                </c:pt>
                <c:pt idx="536">
                  <c:v>3785.128712871287</c:v>
                </c:pt>
                <c:pt idx="537">
                  <c:v>3808.8613861386139</c:v>
                </c:pt>
                <c:pt idx="538">
                  <c:v>3824.5490196078431</c:v>
                </c:pt>
                <c:pt idx="539">
                  <c:v>3822.4313725490197</c:v>
                </c:pt>
                <c:pt idx="540">
                  <c:v>3918.295918367347</c:v>
                </c:pt>
                <c:pt idx="541">
                  <c:v>3915.1734693877552</c:v>
                </c:pt>
                <c:pt idx="542">
                  <c:v>3909.112244897959</c:v>
                </c:pt>
                <c:pt idx="543">
                  <c:v>3962.7676767676767</c:v>
                </c:pt>
                <c:pt idx="544">
                  <c:v>3955.0099009900991</c:v>
                </c:pt>
                <c:pt idx="545">
                  <c:v>3896.6699029126216</c:v>
                </c:pt>
                <c:pt idx="546">
                  <c:v>3835.1320754716976</c:v>
                </c:pt>
                <c:pt idx="547">
                  <c:v>3961.8476190476185</c:v>
                </c:pt>
                <c:pt idx="548">
                  <c:v>4006.9252336448594</c:v>
                </c:pt>
                <c:pt idx="549">
                  <c:v>3984.0973451327436</c:v>
                </c:pt>
                <c:pt idx="550">
                  <c:v>4138.5648148148139</c:v>
                </c:pt>
                <c:pt idx="551">
                  <c:v>4158.2090909090903</c:v>
                </c:pt>
                <c:pt idx="552">
                  <c:v>4265.2252252252247</c:v>
                </c:pt>
                <c:pt idx="553">
                  <c:v>4351.339449541284</c:v>
                </c:pt>
                <c:pt idx="554">
                  <c:v>4405.1228070175448</c:v>
                </c:pt>
                <c:pt idx="555">
                  <c:v>4458.3482142857138</c:v>
                </c:pt>
                <c:pt idx="556">
                  <c:v>4342.3304347826097</c:v>
                </c:pt>
                <c:pt idx="557" formatCode="0.00%">
                  <c:v>0.14562048568362518</c:v>
                </c:pt>
                <c:pt idx="558" formatCode="0.00%">
                  <c:v>0.14296363602708717</c:v>
                </c:pt>
                <c:pt idx="559" formatCode="0.00%">
                  <c:v>8.0138894738696509E-2</c:v>
                </c:pt>
                <c:pt idx="560" formatCode="0.00%">
                  <c:v>0.17627327846532914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0-A24B-BABE-2A4373DD3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467439"/>
        <c:axId val="803247951"/>
      </c:lineChart>
      <c:dateAx>
        <c:axId val="129546743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247951"/>
        <c:crosses val="autoZero"/>
        <c:auto val="0"/>
        <c:lblOffset val="100"/>
        <c:baseTimeUnit val="days"/>
      </c:dateAx>
      <c:valAx>
        <c:axId val="80324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6743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中证红利!$G$1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中证红利!$A$2:$A$627</c:f>
              <c:numCache>
                <c:formatCode>m/d/yy</c:formatCode>
                <c:ptCount val="626"/>
                <c:pt idx="0">
                  <c:v>39598</c:v>
                </c:pt>
                <c:pt idx="1">
                  <c:v>39605</c:v>
                </c:pt>
                <c:pt idx="2">
                  <c:v>39612</c:v>
                </c:pt>
                <c:pt idx="3">
                  <c:v>39619</c:v>
                </c:pt>
                <c:pt idx="4">
                  <c:v>39626</c:v>
                </c:pt>
                <c:pt idx="5">
                  <c:v>39633</c:v>
                </c:pt>
                <c:pt idx="6">
                  <c:v>39640</c:v>
                </c:pt>
                <c:pt idx="7">
                  <c:v>39647</c:v>
                </c:pt>
                <c:pt idx="8">
                  <c:v>39654</c:v>
                </c:pt>
                <c:pt idx="9">
                  <c:v>39661</c:v>
                </c:pt>
                <c:pt idx="10">
                  <c:v>39668</c:v>
                </c:pt>
                <c:pt idx="11">
                  <c:v>39675</c:v>
                </c:pt>
                <c:pt idx="12">
                  <c:v>39682</c:v>
                </c:pt>
                <c:pt idx="13">
                  <c:v>39689</c:v>
                </c:pt>
                <c:pt idx="14">
                  <c:v>39696</c:v>
                </c:pt>
                <c:pt idx="15">
                  <c:v>39703</c:v>
                </c:pt>
                <c:pt idx="16">
                  <c:v>39710</c:v>
                </c:pt>
                <c:pt idx="17">
                  <c:v>39717</c:v>
                </c:pt>
                <c:pt idx="18">
                  <c:v>39731</c:v>
                </c:pt>
                <c:pt idx="19">
                  <c:v>39738</c:v>
                </c:pt>
                <c:pt idx="20">
                  <c:v>39745</c:v>
                </c:pt>
                <c:pt idx="21">
                  <c:v>39752</c:v>
                </c:pt>
                <c:pt idx="22">
                  <c:v>39759</c:v>
                </c:pt>
                <c:pt idx="23">
                  <c:v>39766</c:v>
                </c:pt>
                <c:pt idx="24">
                  <c:v>39773</c:v>
                </c:pt>
                <c:pt idx="25">
                  <c:v>39780</c:v>
                </c:pt>
                <c:pt idx="26">
                  <c:v>39787</c:v>
                </c:pt>
                <c:pt idx="27">
                  <c:v>39794</c:v>
                </c:pt>
                <c:pt idx="28">
                  <c:v>39801</c:v>
                </c:pt>
                <c:pt idx="29">
                  <c:v>39808</c:v>
                </c:pt>
                <c:pt idx="30">
                  <c:v>39813</c:v>
                </c:pt>
                <c:pt idx="31">
                  <c:v>39822</c:v>
                </c:pt>
                <c:pt idx="32">
                  <c:v>39829</c:v>
                </c:pt>
                <c:pt idx="33">
                  <c:v>39836</c:v>
                </c:pt>
                <c:pt idx="34">
                  <c:v>39850</c:v>
                </c:pt>
                <c:pt idx="35">
                  <c:v>39857</c:v>
                </c:pt>
                <c:pt idx="36">
                  <c:v>39864</c:v>
                </c:pt>
                <c:pt idx="37">
                  <c:v>39871</c:v>
                </c:pt>
                <c:pt idx="38">
                  <c:v>39878</c:v>
                </c:pt>
                <c:pt idx="39">
                  <c:v>39885</c:v>
                </c:pt>
                <c:pt idx="40">
                  <c:v>39892</c:v>
                </c:pt>
                <c:pt idx="41">
                  <c:v>39899</c:v>
                </c:pt>
                <c:pt idx="42">
                  <c:v>39906</c:v>
                </c:pt>
                <c:pt idx="43">
                  <c:v>39913</c:v>
                </c:pt>
                <c:pt idx="44">
                  <c:v>39920</c:v>
                </c:pt>
                <c:pt idx="45">
                  <c:v>39927</c:v>
                </c:pt>
                <c:pt idx="46">
                  <c:v>39933</c:v>
                </c:pt>
                <c:pt idx="47">
                  <c:v>39941</c:v>
                </c:pt>
                <c:pt idx="48">
                  <c:v>39948</c:v>
                </c:pt>
                <c:pt idx="49">
                  <c:v>39955</c:v>
                </c:pt>
                <c:pt idx="50">
                  <c:v>39960</c:v>
                </c:pt>
                <c:pt idx="51">
                  <c:v>39969</c:v>
                </c:pt>
                <c:pt idx="52">
                  <c:v>39976</c:v>
                </c:pt>
                <c:pt idx="53">
                  <c:v>39983</c:v>
                </c:pt>
                <c:pt idx="54">
                  <c:v>39990</c:v>
                </c:pt>
                <c:pt idx="55">
                  <c:v>39997</c:v>
                </c:pt>
                <c:pt idx="56">
                  <c:v>40004</c:v>
                </c:pt>
                <c:pt idx="57">
                  <c:v>40011</c:v>
                </c:pt>
                <c:pt idx="58">
                  <c:v>40018</c:v>
                </c:pt>
                <c:pt idx="59">
                  <c:v>40025</c:v>
                </c:pt>
                <c:pt idx="60">
                  <c:v>40032</c:v>
                </c:pt>
                <c:pt idx="61">
                  <c:v>40039</c:v>
                </c:pt>
                <c:pt idx="62">
                  <c:v>40046</c:v>
                </c:pt>
                <c:pt idx="63">
                  <c:v>40053</c:v>
                </c:pt>
                <c:pt idx="64">
                  <c:v>40060</c:v>
                </c:pt>
                <c:pt idx="65">
                  <c:v>40067</c:v>
                </c:pt>
                <c:pt idx="66">
                  <c:v>40074</c:v>
                </c:pt>
                <c:pt idx="67">
                  <c:v>40081</c:v>
                </c:pt>
                <c:pt idx="68">
                  <c:v>40086</c:v>
                </c:pt>
                <c:pt idx="69">
                  <c:v>40095</c:v>
                </c:pt>
                <c:pt idx="70">
                  <c:v>40102</c:v>
                </c:pt>
                <c:pt idx="71">
                  <c:v>40109</c:v>
                </c:pt>
                <c:pt idx="72">
                  <c:v>40116</c:v>
                </c:pt>
                <c:pt idx="73">
                  <c:v>40123</c:v>
                </c:pt>
                <c:pt idx="74">
                  <c:v>40130</c:v>
                </c:pt>
                <c:pt idx="75">
                  <c:v>40137</c:v>
                </c:pt>
                <c:pt idx="76">
                  <c:v>40144</c:v>
                </c:pt>
                <c:pt idx="77">
                  <c:v>40151</c:v>
                </c:pt>
                <c:pt idx="78">
                  <c:v>40158</c:v>
                </c:pt>
                <c:pt idx="79">
                  <c:v>40165</c:v>
                </c:pt>
                <c:pt idx="80">
                  <c:v>40172</c:v>
                </c:pt>
                <c:pt idx="81">
                  <c:v>40178</c:v>
                </c:pt>
                <c:pt idx="82">
                  <c:v>40186</c:v>
                </c:pt>
                <c:pt idx="83">
                  <c:v>40193</c:v>
                </c:pt>
                <c:pt idx="84">
                  <c:v>40200</c:v>
                </c:pt>
                <c:pt idx="85">
                  <c:v>40207</c:v>
                </c:pt>
                <c:pt idx="86">
                  <c:v>40214</c:v>
                </c:pt>
                <c:pt idx="87">
                  <c:v>40221</c:v>
                </c:pt>
                <c:pt idx="88">
                  <c:v>40235</c:v>
                </c:pt>
                <c:pt idx="89">
                  <c:v>40242</c:v>
                </c:pt>
                <c:pt idx="90">
                  <c:v>40249</c:v>
                </c:pt>
                <c:pt idx="91">
                  <c:v>40256</c:v>
                </c:pt>
                <c:pt idx="92">
                  <c:v>40263</c:v>
                </c:pt>
                <c:pt idx="93">
                  <c:v>40270</c:v>
                </c:pt>
                <c:pt idx="94">
                  <c:v>40277</c:v>
                </c:pt>
                <c:pt idx="95">
                  <c:v>40284</c:v>
                </c:pt>
                <c:pt idx="96">
                  <c:v>40291</c:v>
                </c:pt>
                <c:pt idx="97">
                  <c:v>40298</c:v>
                </c:pt>
                <c:pt idx="98">
                  <c:v>40305</c:v>
                </c:pt>
                <c:pt idx="99">
                  <c:v>40312</c:v>
                </c:pt>
                <c:pt idx="100">
                  <c:v>40319</c:v>
                </c:pt>
                <c:pt idx="101">
                  <c:v>40326</c:v>
                </c:pt>
                <c:pt idx="102">
                  <c:v>40333</c:v>
                </c:pt>
                <c:pt idx="103">
                  <c:v>40340</c:v>
                </c:pt>
                <c:pt idx="104">
                  <c:v>40347</c:v>
                </c:pt>
                <c:pt idx="105">
                  <c:v>40354</c:v>
                </c:pt>
                <c:pt idx="106">
                  <c:v>40361</c:v>
                </c:pt>
                <c:pt idx="107">
                  <c:v>40368</c:v>
                </c:pt>
                <c:pt idx="108">
                  <c:v>40375</c:v>
                </c:pt>
                <c:pt idx="109">
                  <c:v>40382</c:v>
                </c:pt>
                <c:pt idx="110">
                  <c:v>40389</c:v>
                </c:pt>
                <c:pt idx="111">
                  <c:v>40396</c:v>
                </c:pt>
                <c:pt idx="112">
                  <c:v>40403</c:v>
                </c:pt>
                <c:pt idx="113">
                  <c:v>40410</c:v>
                </c:pt>
                <c:pt idx="114">
                  <c:v>40417</c:v>
                </c:pt>
                <c:pt idx="115">
                  <c:v>40424</c:v>
                </c:pt>
                <c:pt idx="116">
                  <c:v>40431</c:v>
                </c:pt>
                <c:pt idx="117">
                  <c:v>40438</c:v>
                </c:pt>
                <c:pt idx="118">
                  <c:v>40442</c:v>
                </c:pt>
                <c:pt idx="119">
                  <c:v>40451</c:v>
                </c:pt>
                <c:pt idx="120">
                  <c:v>40459</c:v>
                </c:pt>
                <c:pt idx="121">
                  <c:v>40466</c:v>
                </c:pt>
                <c:pt idx="122">
                  <c:v>40473</c:v>
                </c:pt>
                <c:pt idx="123">
                  <c:v>40480</c:v>
                </c:pt>
                <c:pt idx="124">
                  <c:v>40487</c:v>
                </c:pt>
                <c:pt idx="125">
                  <c:v>40494</c:v>
                </c:pt>
                <c:pt idx="126">
                  <c:v>40501</c:v>
                </c:pt>
                <c:pt idx="127">
                  <c:v>40508</c:v>
                </c:pt>
                <c:pt idx="128">
                  <c:v>40515</c:v>
                </c:pt>
                <c:pt idx="129">
                  <c:v>40522</c:v>
                </c:pt>
                <c:pt idx="130">
                  <c:v>40529</c:v>
                </c:pt>
                <c:pt idx="131">
                  <c:v>40536</c:v>
                </c:pt>
                <c:pt idx="132">
                  <c:v>40543</c:v>
                </c:pt>
                <c:pt idx="133">
                  <c:v>40550</c:v>
                </c:pt>
                <c:pt idx="134">
                  <c:v>40557</c:v>
                </c:pt>
                <c:pt idx="135">
                  <c:v>40564</c:v>
                </c:pt>
                <c:pt idx="136">
                  <c:v>40571</c:v>
                </c:pt>
                <c:pt idx="137">
                  <c:v>40575</c:v>
                </c:pt>
                <c:pt idx="138">
                  <c:v>40585</c:v>
                </c:pt>
                <c:pt idx="139">
                  <c:v>40592</c:v>
                </c:pt>
                <c:pt idx="140">
                  <c:v>40599</c:v>
                </c:pt>
                <c:pt idx="141">
                  <c:v>40606</c:v>
                </c:pt>
                <c:pt idx="142">
                  <c:v>40613</c:v>
                </c:pt>
                <c:pt idx="143">
                  <c:v>40620</c:v>
                </c:pt>
                <c:pt idx="144">
                  <c:v>40627</c:v>
                </c:pt>
                <c:pt idx="145">
                  <c:v>40634</c:v>
                </c:pt>
                <c:pt idx="146">
                  <c:v>40641</c:v>
                </c:pt>
                <c:pt idx="147">
                  <c:v>40648</c:v>
                </c:pt>
                <c:pt idx="148">
                  <c:v>40655</c:v>
                </c:pt>
                <c:pt idx="149">
                  <c:v>40662</c:v>
                </c:pt>
                <c:pt idx="150">
                  <c:v>40669</c:v>
                </c:pt>
                <c:pt idx="151">
                  <c:v>40676</c:v>
                </c:pt>
                <c:pt idx="152">
                  <c:v>40683</c:v>
                </c:pt>
                <c:pt idx="153">
                  <c:v>40690</c:v>
                </c:pt>
                <c:pt idx="154">
                  <c:v>40697</c:v>
                </c:pt>
                <c:pt idx="155">
                  <c:v>40704</c:v>
                </c:pt>
                <c:pt idx="156">
                  <c:v>40711</c:v>
                </c:pt>
                <c:pt idx="157">
                  <c:v>40718</c:v>
                </c:pt>
                <c:pt idx="158">
                  <c:v>40725</c:v>
                </c:pt>
                <c:pt idx="159">
                  <c:v>40732</c:v>
                </c:pt>
                <c:pt idx="160">
                  <c:v>40739</c:v>
                </c:pt>
                <c:pt idx="161">
                  <c:v>40746</c:v>
                </c:pt>
                <c:pt idx="162">
                  <c:v>40753</c:v>
                </c:pt>
                <c:pt idx="163">
                  <c:v>40760</c:v>
                </c:pt>
                <c:pt idx="164">
                  <c:v>40767</c:v>
                </c:pt>
                <c:pt idx="165">
                  <c:v>40774</c:v>
                </c:pt>
                <c:pt idx="166">
                  <c:v>40781</c:v>
                </c:pt>
                <c:pt idx="167">
                  <c:v>40788</c:v>
                </c:pt>
                <c:pt idx="168">
                  <c:v>40795</c:v>
                </c:pt>
                <c:pt idx="169">
                  <c:v>40802</c:v>
                </c:pt>
                <c:pt idx="170">
                  <c:v>40809</c:v>
                </c:pt>
                <c:pt idx="171">
                  <c:v>40816</c:v>
                </c:pt>
                <c:pt idx="172">
                  <c:v>40830</c:v>
                </c:pt>
                <c:pt idx="173">
                  <c:v>40837</c:v>
                </c:pt>
                <c:pt idx="174">
                  <c:v>40844</c:v>
                </c:pt>
                <c:pt idx="175">
                  <c:v>40851</c:v>
                </c:pt>
                <c:pt idx="176">
                  <c:v>40858</c:v>
                </c:pt>
                <c:pt idx="177">
                  <c:v>40865</c:v>
                </c:pt>
                <c:pt idx="178">
                  <c:v>40872</c:v>
                </c:pt>
                <c:pt idx="179">
                  <c:v>40879</c:v>
                </c:pt>
                <c:pt idx="180">
                  <c:v>40886</c:v>
                </c:pt>
                <c:pt idx="181">
                  <c:v>40893</c:v>
                </c:pt>
                <c:pt idx="182">
                  <c:v>40900</c:v>
                </c:pt>
                <c:pt idx="183">
                  <c:v>40907</c:v>
                </c:pt>
                <c:pt idx="184">
                  <c:v>40914</c:v>
                </c:pt>
                <c:pt idx="185">
                  <c:v>40921</c:v>
                </c:pt>
                <c:pt idx="186">
                  <c:v>40928</c:v>
                </c:pt>
                <c:pt idx="187">
                  <c:v>40942</c:v>
                </c:pt>
                <c:pt idx="188">
                  <c:v>40949</c:v>
                </c:pt>
                <c:pt idx="189">
                  <c:v>40956</c:v>
                </c:pt>
                <c:pt idx="190">
                  <c:v>40963</c:v>
                </c:pt>
                <c:pt idx="191">
                  <c:v>40970</c:v>
                </c:pt>
                <c:pt idx="192">
                  <c:v>40977</c:v>
                </c:pt>
                <c:pt idx="193">
                  <c:v>40984</c:v>
                </c:pt>
                <c:pt idx="194">
                  <c:v>40991</c:v>
                </c:pt>
                <c:pt idx="195">
                  <c:v>40998</c:v>
                </c:pt>
                <c:pt idx="196">
                  <c:v>41005</c:v>
                </c:pt>
                <c:pt idx="197">
                  <c:v>41012</c:v>
                </c:pt>
                <c:pt idx="198">
                  <c:v>41019</c:v>
                </c:pt>
                <c:pt idx="199">
                  <c:v>41026</c:v>
                </c:pt>
                <c:pt idx="200">
                  <c:v>41033</c:v>
                </c:pt>
                <c:pt idx="201">
                  <c:v>41040</c:v>
                </c:pt>
                <c:pt idx="202">
                  <c:v>41047</c:v>
                </c:pt>
                <c:pt idx="203">
                  <c:v>41054</c:v>
                </c:pt>
                <c:pt idx="204">
                  <c:v>41061</c:v>
                </c:pt>
                <c:pt idx="205">
                  <c:v>41068</c:v>
                </c:pt>
                <c:pt idx="206">
                  <c:v>41075</c:v>
                </c:pt>
                <c:pt idx="207">
                  <c:v>41081</c:v>
                </c:pt>
                <c:pt idx="208">
                  <c:v>41089</c:v>
                </c:pt>
                <c:pt idx="209">
                  <c:v>41096</c:v>
                </c:pt>
                <c:pt idx="210">
                  <c:v>41103</c:v>
                </c:pt>
                <c:pt idx="211">
                  <c:v>41110</c:v>
                </c:pt>
                <c:pt idx="212">
                  <c:v>41117</c:v>
                </c:pt>
                <c:pt idx="213">
                  <c:v>41124</c:v>
                </c:pt>
                <c:pt idx="214">
                  <c:v>41131</c:v>
                </c:pt>
                <c:pt idx="215">
                  <c:v>41138</c:v>
                </c:pt>
                <c:pt idx="216">
                  <c:v>41145</c:v>
                </c:pt>
                <c:pt idx="217">
                  <c:v>41152</c:v>
                </c:pt>
                <c:pt idx="218">
                  <c:v>41159</c:v>
                </c:pt>
                <c:pt idx="219">
                  <c:v>41166</c:v>
                </c:pt>
                <c:pt idx="220">
                  <c:v>41173</c:v>
                </c:pt>
                <c:pt idx="221">
                  <c:v>41180</c:v>
                </c:pt>
                <c:pt idx="222">
                  <c:v>41194</c:v>
                </c:pt>
                <c:pt idx="223">
                  <c:v>41201</c:v>
                </c:pt>
                <c:pt idx="224">
                  <c:v>41208</c:v>
                </c:pt>
                <c:pt idx="225">
                  <c:v>41215</c:v>
                </c:pt>
                <c:pt idx="226">
                  <c:v>41222</c:v>
                </c:pt>
                <c:pt idx="227">
                  <c:v>41229</c:v>
                </c:pt>
                <c:pt idx="228">
                  <c:v>41236</c:v>
                </c:pt>
                <c:pt idx="229">
                  <c:v>41243</c:v>
                </c:pt>
                <c:pt idx="230">
                  <c:v>41250</c:v>
                </c:pt>
                <c:pt idx="231">
                  <c:v>41257</c:v>
                </c:pt>
                <c:pt idx="232">
                  <c:v>41264</c:v>
                </c:pt>
                <c:pt idx="233">
                  <c:v>41271</c:v>
                </c:pt>
                <c:pt idx="234">
                  <c:v>41278</c:v>
                </c:pt>
                <c:pt idx="235">
                  <c:v>41285</c:v>
                </c:pt>
                <c:pt idx="236">
                  <c:v>41292</c:v>
                </c:pt>
                <c:pt idx="237">
                  <c:v>41299</c:v>
                </c:pt>
                <c:pt idx="238">
                  <c:v>41306</c:v>
                </c:pt>
                <c:pt idx="239">
                  <c:v>41313</c:v>
                </c:pt>
                <c:pt idx="240">
                  <c:v>41327</c:v>
                </c:pt>
                <c:pt idx="241">
                  <c:v>41334</c:v>
                </c:pt>
                <c:pt idx="242">
                  <c:v>41341</c:v>
                </c:pt>
                <c:pt idx="243">
                  <c:v>41348</c:v>
                </c:pt>
                <c:pt idx="244">
                  <c:v>41355</c:v>
                </c:pt>
                <c:pt idx="245">
                  <c:v>41362</c:v>
                </c:pt>
                <c:pt idx="246">
                  <c:v>41367</c:v>
                </c:pt>
                <c:pt idx="247">
                  <c:v>41376</c:v>
                </c:pt>
                <c:pt idx="248">
                  <c:v>41383</c:v>
                </c:pt>
                <c:pt idx="249">
                  <c:v>41390</c:v>
                </c:pt>
                <c:pt idx="250">
                  <c:v>41397</c:v>
                </c:pt>
                <c:pt idx="251">
                  <c:v>41404</c:v>
                </c:pt>
                <c:pt idx="252">
                  <c:v>41411</c:v>
                </c:pt>
                <c:pt idx="253">
                  <c:v>41418</c:v>
                </c:pt>
                <c:pt idx="254">
                  <c:v>41425</c:v>
                </c:pt>
                <c:pt idx="255">
                  <c:v>41432</c:v>
                </c:pt>
                <c:pt idx="256">
                  <c:v>41439</c:v>
                </c:pt>
                <c:pt idx="257">
                  <c:v>41446</c:v>
                </c:pt>
                <c:pt idx="258">
                  <c:v>41453</c:v>
                </c:pt>
                <c:pt idx="259">
                  <c:v>41460</c:v>
                </c:pt>
                <c:pt idx="260">
                  <c:v>41467</c:v>
                </c:pt>
                <c:pt idx="261">
                  <c:v>41474</c:v>
                </c:pt>
                <c:pt idx="262">
                  <c:v>41481</c:v>
                </c:pt>
                <c:pt idx="263">
                  <c:v>41488</c:v>
                </c:pt>
                <c:pt idx="264">
                  <c:v>41495</c:v>
                </c:pt>
                <c:pt idx="265">
                  <c:v>41502</c:v>
                </c:pt>
                <c:pt idx="266">
                  <c:v>41509</c:v>
                </c:pt>
                <c:pt idx="267">
                  <c:v>41516</c:v>
                </c:pt>
                <c:pt idx="268">
                  <c:v>41523</c:v>
                </c:pt>
                <c:pt idx="269">
                  <c:v>41530</c:v>
                </c:pt>
                <c:pt idx="270">
                  <c:v>41535</c:v>
                </c:pt>
                <c:pt idx="271">
                  <c:v>41544</c:v>
                </c:pt>
                <c:pt idx="272">
                  <c:v>41547</c:v>
                </c:pt>
                <c:pt idx="273">
                  <c:v>41558</c:v>
                </c:pt>
                <c:pt idx="274">
                  <c:v>41565</c:v>
                </c:pt>
                <c:pt idx="275">
                  <c:v>41572</c:v>
                </c:pt>
                <c:pt idx="276">
                  <c:v>41579</c:v>
                </c:pt>
                <c:pt idx="277">
                  <c:v>41586</c:v>
                </c:pt>
                <c:pt idx="278">
                  <c:v>41593</c:v>
                </c:pt>
                <c:pt idx="279">
                  <c:v>41600</c:v>
                </c:pt>
                <c:pt idx="280">
                  <c:v>41607</c:v>
                </c:pt>
                <c:pt idx="281">
                  <c:v>41614</c:v>
                </c:pt>
                <c:pt idx="282">
                  <c:v>41621</c:v>
                </c:pt>
                <c:pt idx="283">
                  <c:v>41628</c:v>
                </c:pt>
                <c:pt idx="284">
                  <c:v>41635</c:v>
                </c:pt>
                <c:pt idx="285">
                  <c:v>41642</c:v>
                </c:pt>
                <c:pt idx="286">
                  <c:v>41649</c:v>
                </c:pt>
                <c:pt idx="287">
                  <c:v>41656</c:v>
                </c:pt>
                <c:pt idx="288">
                  <c:v>41663</c:v>
                </c:pt>
                <c:pt idx="289">
                  <c:v>41669</c:v>
                </c:pt>
                <c:pt idx="290">
                  <c:v>41677</c:v>
                </c:pt>
                <c:pt idx="291">
                  <c:v>41684</c:v>
                </c:pt>
                <c:pt idx="292">
                  <c:v>41691</c:v>
                </c:pt>
                <c:pt idx="293">
                  <c:v>41698</c:v>
                </c:pt>
                <c:pt idx="294">
                  <c:v>41705</c:v>
                </c:pt>
                <c:pt idx="295">
                  <c:v>41712</c:v>
                </c:pt>
                <c:pt idx="296">
                  <c:v>41719</c:v>
                </c:pt>
                <c:pt idx="297">
                  <c:v>41726</c:v>
                </c:pt>
                <c:pt idx="298">
                  <c:v>41733</c:v>
                </c:pt>
                <c:pt idx="299">
                  <c:v>41740</c:v>
                </c:pt>
                <c:pt idx="300">
                  <c:v>41747</c:v>
                </c:pt>
                <c:pt idx="301">
                  <c:v>41754</c:v>
                </c:pt>
                <c:pt idx="302">
                  <c:v>41759</c:v>
                </c:pt>
                <c:pt idx="303">
                  <c:v>41768</c:v>
                </c:pt>
                <c:pt idx="304">
                  <c:v>41775</c:v>
                </c:pt>
                <c:pt idx="305">
                  <c:v>41782</c:v>
                </c:pt>
                <c:pt idx="306">
                  <c:v>41789</c:v>
                </c:pt>
                <c:pt idx="307">
                  <c:v>41796</c:v>
                </c:pt>
                <c:pt idx="308">
                  <c:v>41803</c:v>
                </c:pt>
                <c:pt idx="309">
                  <c:v>41810</c:v>
                </c:pt>
                <c:pt idx="310">
                  <c:v>41817</c:v>
                </c:pt>
                <c:pt idx="311">
                  <c:v>41824</c:v>
                </c:pt>
                <c:pt idx="312">
                  <c:v>41831</c:v>
                </c:pt>
                <c:pt idx="313">
                  <c:v>41838</c:v>
                </c:pt>
                <c:pt idx="314">
                  <c:v>41845</c:v>
                </c:pt>
                <c:pt idx="315">
                  <c:v>41852</c:v>
                </c:pt>
                <c:pt idx="316">
                  <c:v>41859</c:v>
                </c:pt>
                <c:pt idx="317">
                  <c:v>41866</c:v>
                </c:pt>
                <c:pt idx="318">
                  <c:v>41873</c:v>
                </c:pt>
                <c:pt idx="319">
                  <c:v>41880</c:v>
                </c:pt>
                <c:pt idx="320">
                  <c:v>41887</c:v>
                </c:pt>
                <c:pt idx="321">
                  <c:v>41894</c:v>
                </c:pt>
                <c:pt idx="322">
                  <c:v>41901</c:v>
                </c:pt>
                <c:pt idx="323">
                  <c:v>41908</c:v>
                </c:pt>
                <c:pt idx="324">
                  <c:v>41912</c:v>
                </c:pt>
                <c:pt idx="325">
                  <c:v>41922</c:v>
                </c:pt>
                <c:pt idx="326">
                  <c:v>41929</c:v>
                </c:pt>
                <c:pt idx="327">
                  <c:v>41936</c:v>
                </c:pt>
                <c:pt idx="328">
                  <c:v>41943</c:v>
                </c:pt>
                <c:pt idx="329">
                  <c:v>41950</c:v>
                </c:pt>
                <c:pt idx="330">
                  <c:v>41957</c:v>
                </c:pt>
                <c:pt idx="331">
                  <c:v>41964</c:v>
                </c:pt>
                <c:pt idx="332">
                  <c:v>41971</c:v>
                </c:pt>
                <c:pt idx="333">
                  <c:v>41978</c:v>
                </c:pt>
                <c:pt idx="334">
                  <c:v>41985</c:v>
                </c:pt>
                <c:pt idx="335">
                  <c:v>41992</c:v>
                </c:pt>
                <c:pt idx="336">
                  <c:v>41999</c:v>
                </c:pt>
                <c:pt idx="337">
                  <c:v>42004</c:v>
                </c:pt>
                <c:pt idx="338">
                  <c:v>42013</c:v>
                </c:pt>
                <c:pt idx="339">
                  <c:v>42020</c:v>
                </c:pt>
                <c:pt idx="340">
                  <c:v>42027</c:v>
                </c:pt>
                <c:pt idx="341">
                  <c:v>42034</c:v>
                </c:pt>
                <c:pt idx="342">
                  <c:v>42041</c:v>
                </c:pt>
                <c:pt idx="343">
                  <c:v>42048</c:v>
                </c:pt>
                <c:pt idx="344">
                  <c:v>42052</c:v>
                </c:pt>
                <c:pt idx="345">
                  <c:v>42062</c:v>
                </c:pt>
                <c:pt idx="346">
                  <c:v>42069</c:v>
                </c:pt>
                <c:pt idx="347">
                  <c:v>42076</c:v>
                </c:pt>
                <c:pt idx="348">
                  <c:v>42083</c:v>
                </c:pt>
                <c:pt idx="349">
                  <c:v>42090</c:v>
                </c:pt>
                <c:pt idx="350">
                  <c:v>42097</c:v>
                </c:pt>
                <c:pt idx="351">
                  <c:v>42104</c:v>
                </c:pt>
                <c:pt idx="352">
                  <c:v>42111</c:v>
                </c:pt>
                <c:pt idx="353">
                  <c:v>42118</c:v>
                </c:pt>
                <c:pt idx="354">
                  <c:v>42124</c:v>
                </c:pt>
                <c:pt idx="355">
                  <c:v>42132</c:v>
                </c:pt>
                <c:pt idx="356">
                  <c:v>42139</c:v>
                </c:pt>
                <c:pt idx="357">
                  <c:v>42146</c:v>
                </c:pt>
                <c:pt idx="358">
                  <c:v>42153</c:v>
                </c:pt>
                <c:pt idx="359">
                  <c:v>42160</c:v>
                </c:pt>
                <c:pt idx="360">
                  <c:v>42167</c:v>
                </c:pt>
                <c:pt idx="361">
                  <c:v>42174</c:v>
                </c:pt>
                <c:pt idx="362">
                  <c:v>42181</c:v>
                </c:pt>
                <c:pt idx="363">
                  <c:v>42188</c:v>
                </c:pt>
                <c:pt idx="364">
                  <c:v>42195</c:v>
                </c:pt>
                <c:pt idx="365">
                  <c:v>42202</c:v>
                </c:pt>
                <c:pt idx="366">
                  <c:v>42209</c:v>
                </c:pt>
                <c:pt idx="367">
                  <c:v>42216</c:v>
                </c:pt>
                <c:pt idx="368">
                  <c:v>42223</c:v>
                </c:pt>
                <c:pt idx="369">
                  <c:v>42230</c:v>
                </c:pt>
                <c:pt idx="370">
                  <c:v>42237</c:v>
                </c:pt>
                <c:pt idx="371">
                  <c:v>42244</c:v>
                </c:pt>
                <c:pt idx="372">
                  <c:v>42249</c:v>
                </c:pt>
                <c:pt idx="373">
                  <c:v>42258</c:v>
                </c:pt>
                <c:pt idx="374">
                  <c:v>42265</c:v>
                </c:pt>
                <c:pt idx="375">
                  <c:v>42272</c:v>
                </c:pt>
                <c:pt idx="376">
                  <c:v>42277</c:v>
                </c:pt>
                <c:pt idx="377">
                  <c:v>42286</c:v>
                </c:pt>
                <c:pt idx="378">
                  <c:v>42293</c:v>
                </c:pt>
                <c:pt idx="379">
                  <c:v>42300</c:v>
                </c:pt>
                <c:pt idx="380">
                  <c:v>42307</c:v>
                </c:pt>
                <c:pt idx="381">
                  <c:v>42314</c:v>
                </c:pt>
                <c:pt idx="382">
                  <c:v>42321</c:v>
                </c:pt>
                <c:pt idx="383">
                  <c:v>42328</c:v>
                </c:pt>
                <c:pt idx="384">
                  <c:v>42335</c:v>
                </c:pt>
                <c:pt idx="385">
                  <c:v>42342</c:v>
                </c:pt>
                <c:pt idx="386">
                  <c:v>42349</c:v>
                </c:pt>
                <c:pt idx="387">
                  <c:v>42356</c:v>
                </c:pt>
                <c:pt idx="388">
                  <c:v>42363</c:v>
                </c:pt>
                <c:pt idx="389">
                  <c:v>42369</c:v>
                </c:pt>
                <c:pt idx="390">
                  <c:v>42377</c:v>
                </c:pt>
                <c:pt idx="391">
                  <c:v>42384</c:v>
                </c:pt>
                <c:pt idx="392">
                  <c:v>42391</c:v>
                </c:pt>
                <c:pt idx="393">
                  <c:v>42398</c:v>
                </c:pt>
                <c:pt idx="394">
                  <c:v>42405</c:v>
                </c:pt>
                <c:pt idx="395">
                  <c:v>42419</c:v>
                </c:pt>
                <c:pt idx="396">
                  <c:v>42426</c:v>
                </c:pt>
                <c:pt idx="397">
                  <c:v>42433</c:v>
                </c:pt>
                <c:pt idx="398">
                  <c:v>42440</c:v>
                </c:pt>
                <c:pt idx="399">
                  <c:v>42447</c:v>
                </c:pt>
                <c:pt idx="400">
                  <c:v>42454</c:v>
                </c:pt>
                <c:pt idx="401">
                  <c:v>42461</c:v>
                </c:pt>
                <c:pt idx="402">
                  <c:v>42468</c:v>
                </c:pt>
                <c:pt idx="403">
                  <c:v>42475</c:v>
                </c:pt>
                <c:pt idx="404">
                  <c:v>42482</c:v>
                </c:pt>
                <c:pt idx="405">
                  <c:v>42489</c:v>
                </c:pt>
                <c:pt idx="406">
                  <c:v>42496</c:v>
                </c:pt>
                <c:pt idx="407">
                  <c:v>42503</c:v>
                </c:pt>
                <c:pt idx="408">
                  <c:v>42510</c:v>
                </c:pt>
                <c:pt idx="409">
                  <c:v>42517</c:v>
                </c:pt>
                <c:pt idx="410">
                  <c:v>42524</c:v>
                </c:pt>
                <c:pt idx="411">
                  <c:v>42529</c:v>
                </c:pt>
                <c:pt idx="412">
                  <c:v>42538</c:v>
                </c:pt>
                <c:pt idx="413">
                  <c:v>42545</c:v>
                </c:pt>
                <c:pt idx="414">
                  <c:v>42552</c:v>
                </c:pt>
                <c:pt idx="415">
                  <c:v>42559</c:v>
                </c:pt>
                <c:pt idx="416">
                  <c:v>42566</c:v>
                </c:pt>
                <c:pt idx="417">
                  <c:v>42573</c:v>
                </c:pt>
                <c:pt idx="418">
                  <c:v>42580</c:v>
                </c:pt>
                <c:pt idx="419">
                  <c:v>42587</c:v>
                </c:pt>
                <c:pt idx="420">
                  <c:v>42594</c:v>
                </c:pt>
                <c:pt idx="421">
                  <c:v>42601</c:v>
                </c:pt>
                <c:pt idx="422">
                  <c:v>42608</c:v>
                </c:pt>
                <c:pt idx="423">
                  <c:v>42615</c:v>
                </c:pt>
                <c:pt idx="424">
                  <c:v>42622</c:v>
                </c:pt>
                <c:pt idx="425">
                  <c:v>42627</c:v>
                </c:pt>
                <c:pt idx="426">
                  <c:v>42636</c:v>
                </c:pt>
                <c:pt idx="427">
                  <c:v>42643</c:v>
                </c:pt>
                <c:pt idx="428">
                  <c:v>42657</c:v>
                </c:pt>
                <c:pt idx="429">
                  <c:v>42664</c:v>
                </c:pt>
                <c:pt idx="430">
                  <c:v>42671</c:v>
                </c:pt>
                <c:pt idx="431">
                  <c:v>42678</c:v>
                </c:pt>
                <c:pt idx="432">
                  <c:v>42685</c:v>
                </c:pt>
                <c:pt idx="433">
                  <c:v>42692</c:v>
                </c:pt>
                <c:pt idx="434">
                  <c:v>42699</c:v>
                </c:pt>
                <c:pt idx="435">
                  <c:v>42706</c:v>
                </c:pt>
                <c:pt idx="436">
                  <c:v>42713</c:v>
                </c:pt>
                <c:pt idx="437">
                  <c:v>42720</c:v>
                </c:pt>
                <c:pt idx="438">
                  <c:v>42727</c:v>
                </c:pt>
                <c:pt idx="439">
                  <c:v>42734</c:v>
                </c:pt>
                <c:pt idx="440">
                  <c:v>42741</c:v>
                </c:pt>
                <c:pt idx="441">
                  <c:v>42748</c:v>
                </c:pt>
                <c:pt idx="442">
                  <c:v>42755</c:v>
                </c:pt>
                <c:pt idx="443">
                  <c:v>42761</c:v>
                </c:pt>
                <c:pt idx="444">
                  <c:v>42769</c:v>
                </c:pt>
                <c:pt idx="445">
                  <c:v>42776</c:v>
                </c:pt>
                <c:pt idx="446">
                  <c:v>42783</c:v>
                </c:pt>
                <c:pt idx="447">
                  <c:v>42790</c:v>
                </c:pt>
                <c:pt idx="448">
                  <c:v>42797</c:v>
                </c:pt>
                <c:pt idx="449">
                  <c:v>42804</c:v>
                </c:pt>
                <c:pt idx="450">
                  <c:v>42811</c:v>
                </c:pt>
                <c:pt idx="451">
                  <c:v>42818</c:v>
                </c:pt>
                <c:pt idx="452">
                  <c:v>42825</c:v>
                </c:pt>
                <c:pt idx="453">
                  <c:v>42832</c:v>
                </c:pt>
                <c:pt idx="454">
                  <c:v>42839</c:v>
                </c:pt>
                <c:pt idx="455">
                  <c:v>42846</c:v>
                </c:pt>
                <c:pt idx="456">
                  <c:v>42853</c:v>
                </c:pt>
                <c:pt idx="457">
                  <c:v>42860</c:v>
                </c:pt>
                <c:pt idx="458">
                  <c:v>42867</c:v>
                </c:pt>
                <c:pt idx="459">
                  <c:v>42874</c:v>
                </c:pt>
                <c:pt idx="460">
                  <c:v>42881</c:v>
                </c:pt>
                <c:pt idx="461">
                  <c:v>42888</c:v>
                </c:pt>
                <c:pt idx="462">
                  <c:v>42895</c:v>
                </c:pt>
                <c:pt idx="463">
                  <c:v>42902</c:v>
                </c:pt>
                <c:pt idx="464">
                  <c:v>42909</c:v>
                </c:pt>
                <c:pt idx="465">
                  <c:v>42916</c:v>
                </c:pt>
                <c:pt idx="466">
                  <c:v>42923</c:v>
                </c:pt>
                <c:pt idx="467">
                  <c:v>42930</c:v>
                </c:pt>
                <c:pt idx="468">
                  <c:v>42937</c:v>
                </c:pt>
                <c:pt idx="469">
                  <c:v>42944</c:v>
                </c:pt>
                <c:pt idx="470">
                  <c:v>42951</c:v>
                </c:pt>
                <c:pt idx="471">
                  <c:v>42958</c:v>
                </c:pt>
                <c:pt idx="472">
                  <c:v>42965</c:v>
                </c:pt>
                <c:pt idx="473">
                  <c:v>42972</c:v>
                </c:pt>
                <c:pt idx="474">
                  <c:v>42979</c:v>
                </c:pt>
                <c:pt idx="475">
                  <c:v>42986</c:v>
                </c:pt>
                <c:pt idx="476">
                  <c:v>42993</c:v>
                </c:pt>
                <c:pt idx="477">
                  <c:v>43000</c:v>
                </c:pt>
                <c:pt idx="478">
                  <c:v>43007</c:v>
                </c:pt>
                <c:pt idx="479">
                  <c:v>43021</c:v>
                </c:pt>
                <c:pt idx="480">
                  <c:v>43028</c:v>
                </c:pt>
                <c:pt idx="481">
                  <c:v>43035</c:v>
                </c:pt>
                <c:pt idx="482">
                  <c:v>43042</c:v>
                </c:pt>
                <c:pt idx="483">
                  <c:v>43049</c:v>
                </c:pt>
                <c:pt idx="484">
                  <c:v>43056</c:v>
                </c:pt>
                <c:pt idx="485">
                  <c:v>43063</c:v>
                </c:pt>
                <c:pt idx="486">
                  <c:v>43070</c:v>
                </c:pt>
                <c:pt idx="487">
                  <c:v>43077</c:v>
                </c:pt>
                <c:pt idx="488">
                  <c:v>43084</c:v>
                </c:pt>
                <c:pt idx="489">
                  <c:v>43091</c:v>
                </c:pt>
                <c:pt idx="490">
                  <c:v>43098</c:v>
                </c:pt>
                <c:pt idx="491">
                  <c:v>43105</c:v>
                </c:pt>
                <c:pt idx="492">
                  <c:v>43112</c:v>
                </c:pt>
                <c:pt idx="493">
                  <c:v>43119</c:v>
                </c:pt>
                <c:pt idx="494">
                  <c:v>43126</c:v>
                </c:pt>
                <c:pt idx="495">
                  <c:v>43133</c:v>
                </c:pt>
                <c:pt idx="496">
                  <c:v>43140</c:v>
                </c:pt>
                <c:pt idx="497">
                  <c:v>43145</c:v>
                </c:pt>
                <c:pt idx="498">
                  <c:v>43154</c:v>
                </c:pt>
                <c:pt idx="499">
                  <c:v>43161</c:v>
                </c:pt>
                <c:pt idx="500">
                  <c:v>43168</c:v>
                </c:pt>
                <c:pt idx="501">
                  <c:v>43175</c:v>
                </c:pt>
                <c:pt idx="502">
                  <c:v>43182</c:v>
                </c:pt>
                <c:pt idx="503">
                  <c:v>43189</c:v>
                </c:pt>
                <c:pt idx="504">
                  <c:v>43194</c:v>
                </c:pt>
                <c:pt idx="505">
                  <c:v>43203</c:v>
                </c:pt>
                <c:pt idx="506">
                  <c:v>43210</c:v>
                </c:pt>
                <c:pt idx="507">
                  <c:v>43217</c:v>
                </c:pt>
                <c:pt idx="508">
                  <c:v>43224</c:v>
                </c:pt>
                <c:pt idx="509">
                  <c:v>43231</c:v>
                </c:pt>
                <c:pt idx="510">
                  <c:v>43238</c:v>
                </c:pt>
                <c:pt idx="511">
                  <c:v>43245</c:v>
                </c:pt>
                <c:pt idx="512">
                  <c:v>43252</c:v>
                </c:pt>
                <c:pt idx="513">
                  <c:v>43259</c:v>
                </c:pt>
                <c:pt idx="514">
                  <c:v>43266</c:v>
                </c:pt>
                <c:pt idx="515">
                  <c:v>43273</c:v>
                </c:pt>
                <c:pt idx="516">
                  <c:v>43280</c:v>
                </c:pt>
                <c:pt idx="517">
                  <c:v>43287</c:v>
                </c:pt>
                <c:pt idx="518">
                  <c:v>43294</c:v>
                </c:pt>
                <c:pt idx="519">
                  <c:v>43301</c:v>
                </c:pt>
                <c:pt idx="520">
                  <c:v>43308</c:v>
                </c:pt>
                <c:pt idx="521">
                  <c:v>43315</c:v>
                </c:pt>
                <c:pt idx="522">
                  <c:v>43322</c:v>
                </c:pt>
                <c:pt idx="523">
                  <c:v>43329</c:v>
                </c:pt>
                <c:pt idx="524">
                  <c:v>43336</c:v>
                </c:pt>
                <c:pt idx="525">
                  <c:v>43343</c:v>
                </c:pt>
                <c:pt idx="526">
                  <c:v>43350</c:v>
                </c:pt>
                <c:pt idx="527">
                  <c:v>43357</c:v>
                </c:pt>
                <c:pt idx="528">
                  <c:v>43364</c:v>
                </c:pt>
                <c:pt idx="529">
                  <c:v>43371</c:v>
                </c:pt>
                <c:pt idx="530">
                  <c:v>43385</c:v>
                </c:pt>
                <c:pt idx="531">
                  <c:v>43392</c:v>
                </c:pt>
                <c:pt idx="532">
                  <c:v>43399</c:v>
                </c:pt>
                <c:pt idx="533">
                  <c:v>43406</c:v>
                </c:pt>
                <c:pt idx="534">
                  <c:v>43413</c:v>
                </c:pt>
                <c:pt idx="535">
                  <c:v>43420</c:v>
                </c:pt>
                <c:pt idx="536">
                  <c:v>43427</c:v>
                </c:pt>
                <c:pt idx="537">
                  <c:v>43434</c:v>
                </c:pt>
                <c:pt idx="538">
                  <c:v>43441</c:v>
                </c:pt>
                <c:pt idx="539">
                  <c:v>43448</c:v>
                </c:pt>
                <c:pt idx="540">
                  <c:v>43455</c:v>
                </c:pt>
                <c:pt idx="541">
                  <c:v>43462</c:v>
                </c:pt>
                <c:pt idx="542">
                  <c:v>43469</c:v>
                </c:pt>
                <c:pt idx="543">
                  <c:v>43476</c:v>
                </c:pt>
                <c:pt idx="544">
                  <c:v>43483</c:v>
                </c:pt>
                <c:pt idx="545">
                  <c:v>43490</c:v>
                </c:pt>
                <c:pt idx="546">
                  <c:v>43497</c:v>
                </c:pt>
                <c:pt idx="547">
                  <c:v>43511</c:v>
                </c:pt>
                <c:pt idx="548">
                  <c:v>43518</c:v>
                </c:pt>
                <c:pt idx="549">
                  <c:v>43525</c:v>
                </c:pt>
                <c:pt idx="550">
                  <c:v>43532</c:v>
                </c:pt>
                <c:pt idx="551">
                  <c:v>43539</c:v>
                </c:pt>
                <c:pt idx="552">
                  <c:v>43546</c:v>
                </c:pt>
                <c:pt idx="553">
                  <c:v>43553</c:v>
                </c:pt>
                <c:pt idx="554">
                  <c:v>43559</c:v>
                </c:pt>
                <c:pt idx="555">
                  <c:v>43567</c:v>
                </c:pt>
                <c:pt idx="556">
                  <c:v>43574</c:v>
                </c:pt>
              </c:numCache>
            </c:numRef>
          </c:cat>
          <c:val>
            <c:numRef>
              <c:f>中证红利!$G$2:$G$627</c:f>
              <c:numCache>
                <c:formatCode>0.00</c:formatCode>
                <c:ptCount val="6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173.94364433312461</c:v>
                </c:pt>
                <c:pt idx="10">
                  <c:v>173.32039520112914</c:v>
                </c:pt>
                <c:pt idx="11">
                  <c:v>179.02872260015118</c:v>
                </c:pt>
                <c:pt idx="12">
                  <c:v>180.32038065027757</c:v>
                </c:pt>
                <c:pt idx="13">
                  <c:v>183.20590648072192</c:v>
                </c:pt>
                <c:pt idx="14">
                  <c:v>184.16754850088185</c:v>
                </c:pt>
                <c:pt idx="15">
                  <c:v>184.1747042766151</c:v>
                </c:pt>
                <c:pt idx="16">
                  <c:v>183.73498233215548</c:v>
                </c:pt>
                <c:pt idx="17">
                  <c:v>182.82489626556014</c:v>
                </c:pt>
                <c:pt idx="18">
                  <c:v>184.59153543307087</c:v>
                </c:pt>
                <c:pt idx="19">
                  <c:v>183.91088082901553</c:v>
                </c:pt>
                <c:pt idx="20">
                  <c:v>178.55873340143003</c:v>
                </c:pt>
                <c:pt idx="21">
                  <c:v>180.50949720670391</c:v>
                </c:pt>
                <c:pt idx="22">
                  <c:v>179.5105438401776</c:v>
                </c:pt>
                <c:pt idx="23">
                  <c:v>179.35153256704982</c:v>
                </c:pt>
                <c:pt idx="24">
                  <c:v>180.90855457227138</c:v>
                </c:pt>
                <c:pt idx="25">
                  <c:v>179.66433566433568</c:v>
                </c:pt>
                <c:pt idx="26">
                  <c:v>180.3937728937729</c:v>
                </c:pt>
                <c:pt idx="27">
                  <c:v>180.17803030303031</c:v>
                </c:pt>
                <c:pt idx="28">
                  <c:v>180.93490054249548</c:v>
                </c:pt>
                <c:pt idx="29">
                  <c:v>182.12008072653884</c:v>
                </c:pt>
                <c:pt idx="30">
                  <c:v>180.10736842105263</c:v>
                </c:pt>
                <c:pt idx="31">
                  <c:v>175.07877041306435</c:v>
                </c:pt>
                <c:pt idx="32">
                  <c:v>175.76607642124884</c:v>
                </c:pt>
                <c:pt idx="33">
                  <c:v>176.03577981651375</c:v>
                </c:pt>
                <c:pt idx="34">
                  <c:v>176.68342951360262</c:v>
                </c:pt>
                <c:pt idx="35">
                  <c:v>177.61784897025174</c:v>
                </c:pt>
                <c:pt idx="36">
                  <c:v>176.83383915022762</c:v>
                </c:pt>
                <c:pt idx="37">
                  <c:v>176.31833910034601</c:v>
                </c:pt>
                <c:pt idx="38">
                  <c:v>174.02694136291601</c:v>
                </c:pt>
                <c:pt idx="39">
                  <c:v>172.38367346938773</c:v>
                </c:pt>
                <c:pt idx="40">
                  <c:v>173.00666173205036</c:v>
                </c:pt>
                <c:pt idx="41">
                  <c:v>169.8822299651568</c:v>
                </c:pt>
                <c:pt idx="42">
                  <c:v>143.92990654205607</c:v>
                </c:pt>
                <c:pt idx="43">
                  <c:v>144.02880184331798</c:v>
                </c:pt>
                <c:pt idx="44">
                  <c:v>122.89976247030879</c:v>
                </c:pt>
                <c:pt idx="45">
                  <c:v>109.13961605584642</c:v>
                </c:pt>
                <c:pt idx="46">
                  <c:v>74.624109263657957</c:v>
                </c:pt>
                <c:pt idx="47">
                  <c:v>74.374755107752591</c:v>
                </c:pt>
                <c:pt idx="48">
                  <c:v>74.343411927877952</c:v>
                </c:pt>
                <c:pt idx="49">
                  <c:v>74.676586187535094</c:v>
                </c:pt>
                <c:pt idx="50">
                  <c:v>74.780467210807757</c:v>
                </c:pt>
                <c:pt idx="51">
                  <c:v>74.922482685135861</c:v>
                </c:pt>
                <c:pt idx="52">
                  <c:v>74.786907696521496</c:v>
                </c:pt>
                <c:pt idx="53">
                  <c:v>74.671542553191486</c:v>
                </c:pt>
                <c:pt idx="54">
                  <c:v>74.484112632394741</c:v>
                </c:pt>
                <c:pt idx="55">
                  <c:v>74.583687765824379</c:v>
                </c:pt>
                <c:pt idx="56">
                  <c:v>74.630853339671972</c:v>
                </c:pt>
                <c:pt idx="57">
                  <c:v>75.084780157835397</c:v>
                </c:pt>
                <c:pt idx="58">
                  <c:v>74.819831497083598</c:v>
                </c:pt>
                <c:pt idx="59">
                  <c:v>74.35347307850391</c:v>
                </c:pt>
                <c:pt idx="60">
                  <c:v>71.988240148545486</c:v>
                </c:pt>
                <c:pt idx="61">
                  <c:v>73.344456886898101</c:v>
                </c:pt>
                <c:pt idx="62">
                  <c:v>60.09585094122167</c:v>
                </c:pt>
                <c:pt idx="63">
                  <c:v>49.577245115744546</c:v>
                </c:pt>
                <c:pt idx="64">
                  <c:v>40.794370815685198</c:v>
                </c:pt>
                <c:pt idx="65">
                  <c:v>40.886233019853705</c:v>
                </c:pt>
                <c:pt idx="66">
                  <c:v>40.7949725058916</c:v>
                </c:pt>
                <c:pt idx="67">
                  <c:v>40.705203938115332</c:v>
                </c:pt>
                <c:pt idx="68">
                  <c:v>40.664413118527044</c:v>
                </c:pt>
                <c:pt idx="69">
                  <c:v>40.714324655853886</c:v>
                </c:pt>
                <c:pt idx="70">
                  <c:v>40.698337292161519</c:v>
                </c:pt>
                <c:pt idx="71">
                  <c:v>47.34619883040935</c:v>
                </c:pt>
                <c:pt idx="72">
                  <c:v>42.051430106082989</c:v>
                </c:pt>
                <c:pt idx="73">
                  <c:v>46.231784437723405</c:v>
                </c:pt>
                <c:pt idx="74">
                  <c:v>46.233649932157391</c:v>
                </c:pt>
                <c:pt idx="75">
                  <c:v>46.294831636648397</c:v>
                </c:pt>
                <c:pt idx="76">
                  <c:v>46.154709748083235</c:v>
                </c:pt>
                <c:pt idx="77">
                  <c:v>46.042732887936474</c:v>
                </c:pt>
                <c:pt idx="78">
                  <c:v>45.998342893562778</c:v>
                </c:pt>
                <c:pt idx="79">
                  <c:v>45.712857914640729</c:v>
                </c:pt>
                <c:pt idx="80">
                  <c:v>45.67342879872713</c:v>
                </c:pt>
                <c:pt idx="81">
                  <c:v>45.801695350629331</c:v>
                </c:pt>
                <c:pt idx="82">
                  <c:v>170.20156555772994</c:v>
                </c:pt>
                <c:pt idx="83">
                  <c:v>171.17051597051596</c:v>
                </c:pt>
                <c:pt idx="84">
                  <c:v>167.75510204081633</c:v>
                </c:pt>
                <c:pt idx="85">
                  <c:v>166.37356919875131</c:v>
                </c:pt>
                <c:pt idx="86">
                  <c:v>165.90740740740742</c:v>
                </c:pt>
                <c:pt idx="87">
                  <c:v>167.46849173553719</c:v>
                </c:pt>
                <c:pt idx="88">
                  <c:v>169.01033591731263</c:v>
                </c:pt>
                <c:pt idx="89">
                  <c:v>169.1080375782881</c:v>
                </c:pt>
                <c:pt idx="90">
                  <c:v>168.22489539748952</c:v>
                </c:pt>
                <c:pt idx="91">
                  <c:v>170.3729701414353</c:v>
                </c:pt>
                <c:pt idx="92">
                  <c:v>179.46264526840065</c:v>
                </c:pt>
                <c:pt idx="93">
                  <c:v>190.63961407491487</c:v>
                </c:pt>
                <c:pt idx="94">
                  <c:v>191.12</c:v>
                </c:pt>
                <c:pt idx="95">
                  <c:v>191.07258064516131</c:v>
                </c:pt>
                <c:pt idx="96">
                  <c:v>196.68812500000001</c:v>
                </c:pt>
                <c:pt idx="97">
                  <c:v>209.39903181189487</c:v>
                </c:pt>
                <c:pt idx="98">
                  <c:v>207.2459499263623</c:v>
                </c:pt>
                <c:pt idx="99">
                  <c:v>207.03478260869565</c:v>
                </c:pt>
                <c:pt idx="100">
                  <c:v>205.5457930007446</c:v>
                </c:pt>
                <c:pt idx="101">
                  <c:v>209.99852071005915</c:v>
                </c:pt>
                <c:pt idx="102">
                  <c:v>209.63966049382714</c:v>
                </c:pt>
                <c:pt idx="103">
                  <c:v>211.46671826625388</c:v>
                </c:pt>
                <c:pt idx="104">
                  <c:v>208.96705882352941</c:v>
                </c:pt>
                <c:pt idx="105">
                  <c:v>206.64197530864195</c:v>
                </c:pt>
                <c:pt idx="106">
                  <c:v>201.09253246753246</c:v>
                </c:pt>
                <c:pt idx="107">
                  <c:v>204.04018912529551</c:v>
                </c:pt>
                <c:pt idx="108">
                  <c:v>206.04658634538154</c:v>
                </c:pt>
                <c:pt idx="109">
                  <c:v>209.0321592649311</c:v>
                </c:pt>
                <c:pt idx="110">
                  <c:v>211.60514372163388</c:v>
                </c:pt>
                <c:pt idx="111">
                  <c:v>215.78603945371776</c:v>
                </c:pt>
                <c:pt idx="112">
                  <c:v>217.64096573208724</c:v>
                </c:pt>
                <c:pt idx="113">
                  <c:v>220.17821011673152</c:v>
                </c:pt>
                <c:pt idx="114">
                  <c:v>230.56836902800657</c:v>
                </c:pt>
                <c:pt idx="115">
                  <c:v>236.6826843413422</c:v>
                </c:pt>
                <c:pt idx="116">
                  <c:v>239.12769485903814</c:v>
                </c:pt>
                <c:pt idx="117">
                  <c:v>237.63395904436859</c:v>
                </c:pt>
                <c:pt idx="118">
                  <c:v>236.2608695652174</c:v>
                </c:pt>
                <c:pt idx="119">
                  <c:v>237.49791144527984</c:v>
                </c:pt>
                <c:pt idx="120">
                  <c:v>239.61074918566777</c:v>
                </c:pt>
                <c:pt idx="121">
                  <c:v>235.79808400884303</c:v>
                </c:pt>
                <c:pt idx="122">
                  <c:v>242.74606741573032</c:v>
                </c:pt>
                <c:pt idx="123">
                  <c:v>254.70846394984326</c:v>
                </c:pt>
                <c:pt idx="124">
                  <c:v>253.58358208955224</c:v>
                </c:pt>
                <c:pt idx="125">
                  <c:v>242.47816265060243</c:v>
                </c:pt>
                <c:pt idx="126">
                  <c:v>242.2954014029618</c:v>
                </c:pt>
                <c:pt idx="127">
                  <c:v>248.48240000000001</c:v>
                </c:pt>
                <c:pt idx="128">
                  <c:v>244.68098647573586</c:v>
                </c:pt>
                <c:pt idx="129">
                  <c:v>245.55537848605576</c:v>
                </c:pt>
                <c:pt idx="130">
                  <c:v>248.97952755905513</c:v>
                </c:pt>
                <c:pt idx="131">
                  <c:v>247.68152866242039</c:v>
                </c:pt>
                <c:pt idx="132">
                  <c:v>248.00320769847633</c:v>
                </c:pt>
                <c:pt idx="133">
                  <c:v>241.01929012345678</c:v>
                </c:pt>
                <c:pt idx="134">
                  <c:v>236.0092378752887</c:v>
                </c:pt>
                <c:pt idx="135">
                  <c:v>235.5055467511886</c:v>
                </c:pt>
                <c:pt idx="136">
                  <c:v>236.8756884343037</c:v>
                </c:pt>
                <c:pt idx="137">
                  <c:v>235.72179289026275</c:v>
                </c:pt>
                <c:pt idx="138">
                  <c:v>237.55666923670009</c:v>
                </c:pt>
                <c:pt idx="139">
                  <c:v>240.64977307110436</c:v>
                </c:pt>
                <c:pt idx="140">
                  <c:v>242.88499619192686</c:v>
                </c:pt>
                <c:pt idx="141">
                  <c:v>241.78688524590166</c:v>
                </c:pt>
                <c:pt idx="142">
                  <c:v>242.4189693801344</c:v>
                </c:pt>
                <c:pt idx="143">
                  <c:v>249.52163833075736</c:v>
                </c:pt>
                <c:pt idx="144">
                  <c:v>247.99397136397891</c:v>
                </c:pt>
                <c:pt idx="145">
                  <c:v>252.03760552570992</c:v>
                </c:pt>
                <c:pt idx="146">
                  <c:v>253.00754147812972</c:v>
                </c:pt>
                <c:pt idx="147">
                  <c:v>252.94602698650675</c:v>
                </c:pt>
                <c:pt idx="148">
                  <c:v>253.43075745983168</c:v>
                </c:pt>
                <c:pt idx="149">
                  <c:v>261.29861676159481</c:v>
                </c:pt>
                <c:pt idx="150">
                  <c:v>261.84987489574644</c:v>
                </c:pt>
                <c:pt idx="151">
                  <c:v>262.49457881567974</c:v>
                </c:pt>
                <c:pt idx="152">
                  <c:v>262.07364016736403</c:v>
                </c:pt>
                <c:pt idx="153">
                  <c:v>258.06591500433655</c:v>
                </c:pt>
                <c:pt idx="154">
                  <c:v>260.11515151515147</c:v>
                </c:pt>
                <c:pt idx="155">
                  <c:v>259.69371727748688</c:v>
                </c:pt>
                <c:pt idx="156">
                  <c:v>257.29484902309059</c:v>
                </c:pt>
                <c:pt idx="157">
                  <c:v>260.40740740740739</c:v>
                </c:pt>
                <c:pt idx="158">
                  <c:v>262.79775280898878</c:v>
                </c:pt>
                <c:pt idx="159">
                  <c:v>265.8194325021496</c:v>
                </c:pt>
                <c:pt idx="160">
                  <c:v>266.61498708010339</c:v>
                </c:pt>
                <c:pt idx="161">
                  <c:v>265.86964129483812</c:v>
                </c:pt>
                <c:pt idx="162">
                  <c:v>262.5827402135231</c:v>
                </c:pt>
                <c:pt idx="163">
                  <c:v>264.3856088560886</c:v>
                </c:pt>
                <c:pt idx="164">
                  <c:v>263.87172284644197</c:v>
                </c:pt>
                <c:pt idx="165">
                  <c:v>263.37260536398469</c:v>
                </c:pt>
                <c:pt idx="166">
                  <c:v>273.97782063645133</c:v>
                </c:pt>
                <c:pt idx="167">
                  <c:v>271.99605133267522</c:v>
                </c:pt>
                <c:pt idx="168">
                  <c:v>268.56478733926809</c:v>
                </c:pt>
                <c:pt idx="169">
                  <c:v>269.67597208374877</c:v>
                </c:pt>
                <c:pt idx="170">
                  <c:v>270.01114488348537</c:v>
                </c:pt>
                <c:pt idx="171">
                  <c:v>265.06639427987744</c:v>
                </c:pt>
                <c:pt idx="172">
                  <c:v>263.02083333333331</c:v>
                </c:pt>
                <c:pt idx="173">
                  <c:v>256.05020491803282</c:v>
                </c:pt>
                <c:pt idx="174">
                  <c:v>264.14468503937007</c:v>
                </c:pt>
                <c:pt idx="175">
                  <c:v>266.39824732229795</c:v>
                </c:pt>
                <c:pt idx="176">
                  <c:v>265.74629812438303</c:v>
                </c:pt>
                <c:pt idx="177">
                  <c:v>263.84189325276935</c:v>
                </c:pt>
                <c:pt idx="178">
                  <c:v>262.10204081632651</c:v>
                </c:pt>
                <c:pt idx="179">
                  <c:v>258.64801627670397</c:v>
                </c:pt>
                <c:pt idx="180">
                  <c:v>257.00102880658437</c:v>
                </c:pt>
                <c:pt idx="181">
                  <c:v>252.21638655462186</c:v>
                </c:pt>
                <c:pt idx="182">
                  <c:v>249.73789473684212</c:v>
                </c:pt>
                <c:pt idx="183">
                  <c:v>248.03567681007348</c:v>
                </c:pt>
                <c:pt idx="184">
                  <c:v>245.53115100316788</c:v>
                </c:pt>
                <c:pt idx="185">
                  <c:v>248.17195496417605</c:v>
                </c:pt>
                <c:pt idx="186">
                  <c:v>252.95314057826522</c:v>
                </c:pt>
                <c:pt idx="187">
                  <c:v>251.992039800995</c:v>
                </c:pt>
                <c:pt idx="188">
                  <c:v>253.3601990049751</c:v>
                </c:pt>
                <c:pt idx="189">
                  <c:v>254.85399999999998</c:v>
                </c:pt>
                <c:pt idx="190">
                  <c:v>258.1015625</c:v>
                </c:pt>
                <c:pt idx="191">
                  <c:v>259.63070942662779</c:v>
                </c:pt>
                <c:pt idx="192">
                  <c:v>262.33762376237627</c:v>
                </c:pt>
                <c:pt idx="193">
                  <c:v>260.08891108891106</c:v>
                </c:pt>
                <c:pt idx="194">
                  <c:v>259.25891946992863</c:v>
                </c:pt>
                <c:pt idx="195">
                  <c:v>254.27554179566562</c:v>
                </c:pt>
                <c:pt idx="196">
                  <c:v>257.95389344262298</c:v>
                </c:pt>
                <c:pt idx="197">
                  <c:v>259.26988922457201</c:v>
                </c:pt>
                <c:pt idx="198">
                  <c:v>260.07547169811318</c:v>
                </c:pt>
                <c:pt idx="199">
                  <c:v>257.12833168805525</c:v>
                </c:pt>
                <c:pt idx="200">
                  <c:v>263.16011787819252</c:v>
                </c:pt>
                <c:pt idx="201">
                  <c:v>261.75</c:v>
                </c:pt>
                <c:pt idx="202">
                  <c:v>262.297213622291</c:v>
                </c:pt>
                <c:pt idx="203">
                  <c:v>263.16390041493776</c:v>
                </c:pt>
                <c:pt idx="204">
                  <c:v>265.8496395468589</c:v>
                </c:pt>
                <c:pt idx="205">
                  <c:v>262.36595744680847</c:v>
                </c:pt>
                <c:pt idx="206">
                  <c:v>265.49094781682641</c:v>
                </c:pt>
                <c:pt idx="207">
                  <c:v>263.26025917926569</c:v>
                </c:pt>
                <c:pt idx="208">
                  <c:v>262.79912184412734</c:v>
                </c:pt>
                <c:pt idx="209">
                  <c:v>262.19162995594712</c:v>
                </c:pt>
                <c:pt idx="210">
                  <c:v>263.69843049327358</c:v>
                </c:pt>
                <c:pt idx="211">
                  <c:v>261.04820627802695</c:v>
                </c:pt>
                <c:pt idx="212">
                  <c:v>259.78929384965829</c:v>
                </c:pt>
                <c:pt idx="213">
                  <c:v>257.40561797752804</c:v>
                </c:pt>
                <c:pt idx="214">
                  <c:v>260.0268456375839</c:v>
                </c:pt>
                <c:pt idx="215">
                  <c:v>255.33484676503971</c:v>
                </c:pt>
                <c:pt idx="216">
                  <c:v>253.58057142857143</c:v>
                </c:pt>
                <c:pt idx="217">
                  <c:v>252.71212121212122</c:v>
                </c:pt>
                <c:pt idx="218">
                  <c:v>257.23401826484019</c:v>
                </c:pt>
                <c:pt idx="219">
                  <c:v>258.26659038901602</c:v>
                </c:pt>
                <c:pt idx="220">
                  <c:v>255.78503562945369</c:v>
                </c:pt>
                <c:pt idx="221">
                  <c:v>258.40207373271886</c:v>
                </c:pt>
                <c:pt idx="222">
                  <c:v>256.75968109339408</c:v>
                </c:pt>
                <c:pt idx="223">
                  <c:v>257.19548022598872</c:v>
                </c:pt>
                <c:pt idx="224">
                  <c:v>256.66666666666669</c:v>
                </c:pt>
                <c:pt idx="225">
                  <c:v>256.11525423728813</c:v>
                </c:pt>
                <c:pt idx="226">
                  <c:v>252.78235967926688</c:v>
                </c:pt>
                <c:pt idx="227">
                  <c:v>252.3681125439625</c:v>
                </c:pt>
                <c:pt idx="228">
                  <c:v>253.79088785046724</c:v>
                </c:pt>
                <c:pt idx="229">
                  <c:v>249.71882352941179</c:v>
                </c:pt>
                <c:pt idx="230">
                  <c:v>253.83409090909086</c:v>
                </c:pt>
                <c:pt idx="231">
                  <c:v>255.92568306010926</c:v>
                </c:pt>
                <c:pt idx="232">
                  <c:v>259.5616740088106</c:v>
                </c:pt>
                <c:pt idx="233">
                  <c:v>264.42537313432831</c:v>
                </c:pt>
                <c:pt idx="234">
                  <c:v>284.06726457399105</c:v>
                </c:pt>
                <c:pt idx="235">
                  <c:v>282.82727272727271</c:v>
                </c:pt>
                <c:pt idx="236">
                  <c:v>289.22930648769579</c:v>
                </c:pt>
                <c:pt idx="237">
                  <c:v>290.46973094170403</c:v>
                </c:pt>
                <c:pt idx="238">
                  <c:v>296.968487394958</c:v>
                </c:pt>
                <c:pt idx="239">
                  <c:v>297.0946808510638</c:v>
                </c:pt>
                <c:pt idx="240">
                  <c:v>291.84175084175081</c:v>
                </c:pt>
                <c:pt idx="241">
                  <c:v>298.17750826901869</c:v>
                </c:pt>
                <c:pt idx="242">
                  <c:v>298.41498881431767</c:v>
                </c:pt>
                <c:pt idx="243">
                  <c:v>291.25871766029246</c:v>
                </c:pt>
                <c:pt idx="244">
                  <c:v>297.50610432852392</c:v>
                </c:pt>
                <c:pt idx="245">
                  <c:v>298.1418439716312</c:v>
                </c:pt>
                <c:pt idx="246">
                  <c:v>296.95041322314046</c:v>
                </c:pt>
                <c:pt idx="247">
                  <c:v>296.33532219570401</c:v>
                </c:pt>
                <c:pt idx="248">
                  <c:v>301.32544378698225</c:v>
                </c:pt>
                <c:pt idx="249">
                  <c:v>302.50611246943765</c:v>
                </c:pt>
                <c:pt idx="250">
                  <c:v>309.63435582822086</c:v>
                </c:pt>
                <c:pt idx="251">
                  <c:v>310.75304136253038</c:v>
                </c:pt>
                <c:pt idx="252">
                  <c:v>313.62093862815885</c:v>
                </c:pt>
                <c:pt idx="253">
                  <c:v>314.25</c:v>
                </c:pt>
                <c:pt idx="254">
                  <c:v>315.58454106280197</c:v>
                </c:pt>
                <c:pt idx="255">
                  <c:v>309.23354037267075</c:v>
                </c:pt>
                <c:pt idx="256">
                  <c:v>306.61880559085137</c:v>
                </c:pt>
                <c:pt idx="257">
                  <c:v>309.27493261455527</c:v>
                </c:pt>
                <c:pt idx="258">
                  <c:v>303.19166666666666</c:v>
                </c:pt>
                <c:pt idx="259">
                  <c:v>299.0219178082192</c:v>
                </c:pt>
                <c:pt idx="260">
                  <c:v>302.93674293405115</c:v>
                </c:pt>
                <c:pt idx="261">
                  <c:v>297.791724137931</c:v>
                </c:pt>
                <c:pt idx="262">
                  <c:v>301.00276243093924</c:v>
                </c:pt>
                <c:pt idx="263">
                  <c:v>300.90946502057614</c:v>
                </c:pt>
                <c:pt idx="264">
                  <c:v>302.62723521320498</c:v>
                </c:pt>
                <c:pt idx="265">
                  <c:v>306.0623306233062</c:v>
                </c:pt>
                <c:pt idx="266">
                  <c:v>308.75414364640886</c:v>
                </c:pt>
                <c:pt idx="267">
                  <c:v>317.6615384615385</c:v>
                </c:pt>
                <c:pt idx="268">
                  <c:v>321.10591471801928</c:v>
                </c:pt>
                <c:pt idx="269">
                  <c:v>327.35611038107749</c:v>
                </c:pt>
                <c:pt idx="270">
                  <c:v>326.83445491251683</c:v>
                </c:pt>
                <c:pt idx="271">
                  <c:v>323.2931506849315</c:v>
                </c:pt>
                <c:pt idx="272">
                  <c:v>324.01367989056087</c:v>
                </c:pt>
                <c:pt idx="273">
                  <c:v>325.0635135135135</c:v>
                </c:pt>
                <c:pt idx="274">
                  <c:v>322.96164383561643</c:v>
                </c:pt>
                <c:pt idx="275">
                  <c:v>324.80419580419579</c:v>
                </c:pt>
                <c:pt idx="276">
                  <c:v>333.23836389280677</c:v>
                </c:pt>
                <c:pt idx="277">
                  <c:v>328.04434907010017</c:v>
                </c:pt>
                <c:pt idx="278">
                  <c:v>328.68097281831189</c:v>
                </c:pt>
                <c:pt idx="279">
                  <c:v>326.78670360110806</c:v>
                </c:pt>
                <c:pt idx="280">
                  <c:v>330.90820584144643</c:v>
                </c:pt>
                <c:pt idx="281">
                  <c:v>329.64021887824902</c:v>
                </c:pt>
                <c:pt idx="282">
                  <c:v>330.84485190409026</c:v>
                </c:pt>
                <c:pt idx="283">
                  <c:v>349.76827371695185</c:v>
                </c:pt>
                <c:pt idx="284">
                  <c:v>349.30401234567893</c:v>
                </c:pt>
                <c:pt idx="285">
                  <c:v>350.2578125</c:v>
                </c:pt>
                <c:pt idx="286">
                  <c:v>342.2912</c:v>
                </c:pt>
                <c:pt idx="287">
                  <c:v>344.84887459807078</c:v>
                </c:pt>
                <c:pt idx="288">
                  <c:v>355.06730769230768</c:v>
                </c:pt>
                <c:pt idx="289">
                  <c:v>355.6006441223833</c:v>
                </c:pt>
                <c:pt idx="290">
                  <c:v>359.90967741935486</c:v>
                </c:pt>
                <c:pt idx="291">
                  <c:v>365.42163009404385</c:v>
                </c:pt>
                <c:pt idx="292">
                  <c:v>365.34374999999994</c:v>
                </c:pt>
                <c:pt idx="293">
                  <c:v>361.98887122416534</c:v>
                </c:pt>
                <c:pt idx="294">
                  <c:v>362.10543130990419</c:v>
                </c:pt>
                <c:pt idx="295">
                  <c:v>364.02777777777777</c:v>
                </c:pt>
                <c:pt idx="296">
                  <c:v>364.35473515248793</c:v>
                </c:pt>
                <c:pt idx="297">
                  <c:v>360.45906902086671</c:v>
                </c:pt>
                <c:pt idx="298">
                  <c:v>367.59420289855075</c:v>
                </c:pt>
                <c:pt idx="299">
                  <c:v>366.343701399689</c:v>
                </c:pt>
                <c:pt idx="300">
                  <c:v>367.49682539682539</c:v>
                </c:pt>
                <c:pt idx="301">
                  <c:v>358.14838709677417</c:v>
                </c:pt>
                <c:pt idx="302">
                  <c:v>364.32565789473682</c:v>
                </c:pt>
                <c:pt idx="303">
                  <c:v>360.65016501650166</c:v>
                </c:pt>
                <c:pt idx="304">
                  <c:v>358.95588235294116</c:v>
                </c:pt>
                <c:pt idx="305">
                  <c:v>358.1026058631922</c:v>
                </c:pt>
                <c:pt idx="306">
                  <c:v>358.51869918699185</c:v>
                </c:pt>
                <c:pt idx="307">
                  <c:v>355.85154975530179</c:v>
                </c:pt>
                <c:pt idx="308">
                  <c:v>355.06060606060606</c:v>
                </c:pt>
                <c:pt idx="309">
                  <c:v>354.51219512195121</c:v>
                </c:pt>
                <c:pt idx="310">
                  <c:v>362.7737704918033</c:v>
                </c:pt>
                <c:pt idx="311">
                  <c:v>370.46078431372547</c:v>
                </c:pt>
                <c:pt idx="312">
                  <c:v>373.28239202657807</c:v>
                </c:pt>
                <c:pt idx="313">
                  <c:v>376.85737976782747</c:v>
                </c:pt>
                <c:pt idx="314">
                  <c:v>377.90064102564099</c:v>
                </c:pt>
                <c:pt idx="315">
                  <c:v>378.26905132192849</c:v>
                </c:pt>
                <c:pt idx="316">
                  <c:v>384.40909090909093</c:v>
                </c:pt>
                <c:pt idx="317">
                  <c:v>389.66199376947043</c:v>
                </c:pt>
                <c:pt idx="318">
                  <c:v>391.64521193092622</c:v>
                </c:pt>
                <c:pt idx="319">
                  <c:v>395.96302250803859</c:v>
                </c:pt>
                <c:pt idx="320">
                  <c:v>400.76982892690512</c:v>
                </c:pt>
                <c:pt idx="321">
                  <c:v>405.8901098901099</c:v>
                </c:pt>
                <c:pt idx="322">
                  <c:v>407.54731861198735</c:v>
                </c:pt>
                <c:pt idx="323">
                  <c:v>412.93026941362922</c:v>
                </c:pt>
                <c:pt idx="324">
                  <c:v>415.9936708860759</c:v>
                </c:pt>
                <c:pt idx="325">
                  <c:v>419.16006339144218</c:v>
                </c:pt>
                <c:pt idx="326">
                  <c:v>415.0111821086262</c:v>
                </c:pt>
                <c:pt idx="327">
                  <c:v>411.59450726978997</c:v>
                </c:pt>
                <c:pt idx="328">
                  <c:v>418.59875583203734</c:v>
                </c:pt>
                <c:pt idx="329">
                  <c:v>424.43260188087777</c:v>
                </c:pt>
                <c:pt idx="330">
                  <c:v>410.95802098950526</c:v>
                </c:pt>
                <c:pt idx="331">
                  <c:v>421.19969512195127</c:v>
                </c:pt>
                <c:pt idx="332">
                  <c:v>407.76011157601113</c:v>
                </c:pt>
                <c:pt idx="333">
                  <c:v>375.96977025392988</c:v>
                </c:pt>
                <c:pt idx="334">
                  <c:v>408.28337531486142</c:v>
                </c:pt>
                <c:pt idx="335">
                  <c:v>408.09415971394515</c:v>
                </c:pt>
                <c:pt idx="336">
                  <c:v>396.45265588914549</c:v>
                </c:pt>
                <c:pt idx="337">
                  <c:v>378.98901098901104</c:v>
                </c:pt>
                <c:pt idx="338">
                  <c:v>377.49946062567426</c:v>
                </c:pt>
                <c:pt idx="339">
                  <c:v>368.86735751295339</c:v>
                </c:pt>
                <c:pt idx="340">
                  <c:v>375.76072961373393</c:v>
                </c:pt>
                <c:pt idx="341">
                  <c:v>396.87931034482762</c:v>
                </c:pt>
                <c:pt idx="342">
                  <c:v>399.61997563946403</c:v>
                </c:pt>
                <c:pt idx="343">
                  <c:v>401.51943462897526</c:v>
                </c:pt>
                <c:pt idx="344">
                  <c:v>406.00469483568077</c:v>
                </c:pt>
                <c:pt idx="345">
                  <c:v>404.88160919540229</c:v>
                </c:pt>
                <c:pt idx="346">
                  <c:v>422.84596871239467</c:v>
                </c:pt>
                <c:pt idx="347">
                  <c:v>418.88698630136986</c:v>
                </c:pt>
                <c:pt idx="348">
                  <c:v>427.06796116504859</c:v>
                </c:pt>
                <c:pt idx="349">
                  <c:v>427.10740354535977</c:v>
                </c:pt>
                <c:pt idx="350">
                  <c:v>447.32489878542503</c:v>
                </c:pt>
                <c:pt idx="351">
                  <c:v>451.40926640926648</c:v>
                </c:pt>
                <c:pt idx="352">
                  <c:v>427.43601059135045</c:v>
                </c:pt>
                <c:pt idx="353">
                  <c:v>443.8525179856116</c:v>
                </c:pt>
                <c:pt idx="354">
                  <c:v>432.07149084568437</c:v>
                </c:pt>
                <c:pt idx="355">
                  <c:v>438.79329608938548</c:v>
                </c:pt>
                <c:pt idx="356">
                  <c:v>458.67199248120301</c:v>
                </c:pt>
                <c:pt idx="357">
                  <c:v>479.60106856634013</c:v>
                </c:pt>
                <c:pt idx="358">
                  <c:v>499.46790697674419</c:v>
                </c:pt>
                <c:pt idx="359">
                  <c:v>514.83490162532087</c:v>
                </c:pt>
                <c:pt idx="360">
                  <c:v>510.37868852459019</c:v>
                </c:pt>
                <c:pt idx="361">
                  <c:v>512.47053320860618</c:v>
                </c:pt>
                <c:pt idx="362">
                  <c:v>485.76657060518733</c:v>
                </c:pt>
                <c:pt idx="363">
                  <c:v>420.74212598425191</c:v>
                </c:pt>
                <c:pt idx="364">
                  <c:v>392.89307624890444</c:v>
                </c:pt>
                <c:pt idx="365">
                  <c:v>419.59255898366604</c:v>
                </c:pt>
                <c:pt idx="366">
                  <c:v>435.12430939226522</c:v>
                </c:pt>
                <c:pt idx="367">
                  <c:v>444.89559877175031</c:v>
                </c:pt>
                <c:pt idx="368">
                  <c:v>463.56358087487286</c:v>
                </c:pt>
                <c:pt idx="369">
                  <c:v>480.19161676646712</c:v>
                </c:pt>
                <c:pt idx="370">
                  <c:v>463.48233995584985</c:v>
                </c:pt>
                <c:pt idx="371">
                  <c:v>452.6169212690952</c:v>
                </c:pt>
                <c:pt idx="372">
                  <c:v>409.916573971079</c:v>
                </c:pt>
                <c:pt idx="373">
                  <c:v>436.05439814814815</c:v>
                </c:pt>
                <c:pt idx="374">
                  <c:v>420.20608899297429</c:v>
                </c:pt>
                <c:pt idx="375">
                  <c:v>424.94562647754134</c:v>
                </c:pt>
                <c:pt idx="376">
                  <c:v>433.23642943305191</c:v>
                </c:pt>
                <c:pt idx="377">
                  <c:v>438.27751756440284</c:v>
                </c:pt>
                <c:pt idx="378">
                  <c:v>452.43002257336349</c:v>
                </c:pt>
                <c:pt idx="379">
                  <c:v>454.24354657687991</c:v>
                </c:pt>
                <c:pt idx="380">
                  <c:v>443.79337016574584</c:v>
                </c:pt>
                <c:pt idx="381">
                  <c:v>446.75263157894733</c:v>
                </c:pt>
                <c:pt idx="382">
                  <c:v>451.82377919320595</c:v>
                </c:pt>
                <c:pt idx="383">
                  <c:v>458.54679284963197</c:v>
                </c:pt>
                <c:pt idx="384">
                  <c:v>461.19514884233735</c:v>
                </c:pt>
                <c:pt idx="385">
                  <c:v>458.47284345047927</c:v>
                </c:pt>
                <c:pt idx="386">
                  <c:v>460.5947426067907</c:v>
                </c:pt>
                <c:pt idx="387">
                  <c:v>475.32464712269268</c:v>
                </c:pt>
                <c:pt idx="388">
                  <c:v>479.48072805139191</c:v>
                </c:pt>
                <c:pt idx="389">
                  <c:v>477.6386462882096</c:v>
                </c:pt>
                <c:pt idx="390">
                  <c:v>460.59653179190747</c:v>
                </c:pt>
                <c:pt idx="391">
                  <c:v>449.45600991325898</c:v>
                </c:pt>
                <c:pt idx="392">
                  <c:v>451.10161090458485</c:v>
                </c:pt>
                <c:pt idx="393">
                  <c:v>441.55341055341057</c:v>
                </c:pt>
                <c:pt idx="394">
                  <c:v>452.05721716514955</c:v>
                </c:pt>
                <c:pt idx="395">
                  <c:v>460.20486555697823</c:v>
                </c:pt>
                <c:pt idx="396">
                  <c:v>453.57552083333337</c:v>
                </c:pt>
                <c:pt idx="397">
                  <c:v>443.15995115995116</c:v>
                </c:pt>
                <c:pt idx="398">
                  <c:v>440.95910780669141</c:v>
                </c:pt>
                <c:pt idx="399">
                  <c:v>452.08101571946798</c:v>
                </c:pt>
                <c:pt idx="400">
                  <c:v>454.68644067796612</c:v>
                </c:pt>
                <c:pt idx="401">
                  <c:v>456.34615384615387</c:v>
                </c:pt>
                <c:pt idx="402">
                  <c:v>460.28048780487813</c:v>
                </c:pt>
                <c:pt idx="403">
                  <c:v>459.32977461447217</c:v>
                </c:pt>
                <c:pt idx="404">
                  <c:v>454.1559854897219</c:v>
                </c:pt>
                <c:pt idx="405">
                  <c:v>452.50422195416172</c:v>
                </c:pt>
                <c:pt idx="406">
                  <c:v>452.0512820512821</c:v>
                </c:pt>
                <c:pt idx="407">
                  <c:v>449.65802469135804</c:v>
                </c:pt>
                <c:pt idx="408">
                  <c:v>445.71728395061729</c:v>
                </c:pt>
                <c:pt idx="409">
                  <c:v>445.46182266009856</c:v>
                </c:pt>
                <c:pt idx="410">
                  <c:v>448.96762589928056</c:v>
                </c:pt>
                <c:pt idx="411">
                  <c:v>446.58363417569194</c:v>
                </c:pt>
                <c:pt idx="412">
                  <c:v>447.19464720194645</c:v>
                </c:pt>
                <c:pt idx="413">
                  <c:v>445</c:v>
                </c:pt>
                <c:pt idx="414">
                  <c:v>448.7784503631961</c:v>
                </c:pt>
                <c:pt idx="415">
                  <c:v>456.86903304773563</c:v>
                </c:pt>
                <c:pt idx="416">
                  <c:v>457.79330943847077</c:v>
                </c:pt>
                <c:pt idx="417">
                  <c:v>458.75515151515151</c:v>
                </c:pt>
                <c:pt idx="418">
                  <c:v>461.60216346153845</c:v>
                </c:pt>
                <c:pt idx="419">
                  <c:v>458.86977299880527</c:v>
                </c:pt>
                <c:pt idx="420">
                  <c:v>455.15570934256056</c:v>
                </c:pt>
                <c:pt idx="421">
                  <c:v>462.3586206896552</c:v>
                </c:pt>
                <c:pt idx="422">
                  <c:v>458.05086705202308</c:v>
                </c:pt>
                <c:pt idx="423">
                  <c:v>453.15446224256294</c:v>
                </c:pt>
                <c:pt idx="424">
                  <c:v>458.04137931034489</c:v>
                </c:pt>
                <c:pt idx="425">
                  <c:v>456.48823529411766</c:v>
                </c:pt>
                <c:pt idx="426">
                  <c:v>458.11149825783974</c:v>
                </c:pt>
                <c:pt idx="427">
                  <c:v>457.48251748251744</c:v>
                </c:pt>
                <c:pt idx="428">
                  <c:v>460.7598152424942</c:v>
                </c:pt>
                <c:pt idx="429">
                  <c:v>460.71428571428572</c:v>
                </c:pt>
                <c:pt idx="430">
                  <c:v>463.61219792865364</c:v>
                </c:pt>
                <c:pt idx="431">
                  <c:v>468.5609756097561</c:v>
                </c:pt>
                <c:pt idx="432">
                  <c:v>470.98510882016035</c:v>
                </c:pt>
                <c:pt idx="433">
                  <c:v>472.08247422680409</c:v>
                </c:pt>
                <c:pt idx="434">
                  <c:v>470.66592920353986</c:v>
                </c:pt>
                <c:pt idx="435">
                  <c:v>464.21967213114749</c:v>
                </c:pt>
                <c:pt idx="436">
                  <c:v>462.30601092896177</c:v>
                </c:pt>
                <c:pt idx="437">
                  <c:v>448.59292035398238</c:v>
                </c:pt>
                <c:pt idx="438">
                  <c:v>446.65742793791577</c:v>
                </c:pt>
                <c:pt idx="439">
                  <c:v>447.97450110864747</c:v>
                </c:pt>
                <c:pt idx="440">
                  <c:v>446.87690631808277</c:v>
                </c:pt>
                <c:pt idx="441">
                  <c:v>441.30326086956524</c:v>
                </c:pt>
                <c:pt idx="442">
                  <c:v>441.50856531049249</c:v>
                </c:pt>
                <c:pt idx="443">
                  <c:v>438.59388185654007</c:v>
                </c:pt>
                <c:pt idx="444">
                  <c:v>440.01810436634719</c:v>
                </c:pt>
                <c:pt idx="445">
                  <c:v>443.7014767932489</c:v>
                </c:pt>
                <c:pt idx="446">
                  <c:v>442.66107030430226</c:v>
                </c:pt>
                <c:pt idx="447">
                  <c:v>445.69605809128632</c:v>
                </c:pt>
                <c:pt idx="448">
                  <c:v>447.39495798319325</c:v>
                </c:pt>
                <c:pt idx="449">
                  <c:v>447.75210970464127</c:v>
                </c:pt>
                <c:pt idx="450">
                  <c:v>448.87276550998945</c:v>
                </c:pt>
                <c:pt idx="451">
                  <c:v>453.10197710718006</c:v>
                </c:pt>
                <c:pt idx="452">
                  <c:v>453.72088142707241</c:v>
                </c:pt>
                <c:pt idx="453">
                  <c:v>453.00616649537511</c:v>
                </c:pt>
                <c:pt idx="454">
                  <c:v>456.66978193146412</c:v>
                </c:pt>
                <c:pt idx="455">
                  <c:v>455.61522419186656</c:v>
                </c:pt>
                <c:pt idx="456">
                  <c:v>461.67811158798281</c:v>
                </c:pt>
                <c:pt idx="457">
                  <c:v>463.71710526315798</c:v>
                </c:pt>
                <c:pt idx="458">
                  <c:v>451.84086021505374</c:v>
                </c:pt>
                <c:pt idx="459">
                  <c:v>460.68864864864861</c:v>
                </c:pt>
                <c:pt idx="460">
                  <c:v>451.17500000000001</c:v>
                </c:pt>
                <c:pt idx="461">
                  <c:v>449.11697722567288</c:v>
                </c:pt>
                <c:pt idx="462">
                  <c:v>459.33436532507739</c:v>
                </c:pt>
                <c:pt idx="463">
                  <c:v>460.70327349524808</c:v>
                </c:pt>
                <c:pt idx="464">
                  <c:v>459.44866529774123</c:v>
                </c:pt>
                <c:pt idx="465">
                  <c:v>461.02240325865574</c:v>
                </c:pt>
                <c:pt idx="466">
                  <c:v>461.898773006135</c:v>
                </c:pt>
                <c:pt idx="467">
                  <c:v>456.27108433734935</c:v>
                </c:pt>
                <c:pt idx="468">
                  <c:v>453.55984174085063</c:v>
                </c:pt>
                <c:pt idx="469">
                  <c:v>448.26614481408996</c:v>
                </c:pt>
                <c:pt idx="470">
                  <c:v>444.63049853372428</c:v>
                </c:pt>
                <c:pt idx="471">
                  <c:v>448.3243512974052</c:v>
                </c:pt>
                <c:pt idx="472">
                  <c:v>452.45004945598424</c:v>
                </c:pt>
                <c:pt idx="473">
                  <c:v>441.68631178707227</c:v>
                </c:pt>
                <c:pt idx="474">
                  <c:v>459.00393700787396</c:v>
                </c:pt>
                <c:pt idx="475">
                  <c:v>455.38001958863856</c:v>
                </c:pt>
                <c:pt idx="476">
                  <c:v>460.24753451676526</c:v>
                </c:pt>
                <c:pt idx="477">
                  <c:v>457.56585365853658</c:v>
                </c:pt>
                <c:pt idx="478">
                  <c:v>457.16731898238743</c:v>
                </c:pt>
                <c:pt idx="479">
                  <c:v>459.00484027105523</c:v>
                </c:pt>
                <c:pt idx="480">
                  <c:v>454.24425287356325</c:v>
                </c:pt>
                <c:pt idx="481">
                  <c:v>459.96459330143546</c:v>
                </c:pt>
                <c:pt idx="482">
                  <c:v>463.16470588235296</c:v>
                </c:pt>
                <c:pt idx="483">
                  <c:v>474.64509803921572</c:v>
                </c:pt>
                <c:pt idx="484">
                  <c:v>466.28447444551591</c:v>
                </c:pt>
                <c:pt idx="485">
                  <c:v>457.00190476190483</c:v>
                </c:pt>
                <c:pt idx="486">
                  <c:v>461.20527859237535</c:v>
                </c:pt>
                <c:pt idx="487">
                  <c:v>458.86555446516195</c:v>
                </c:pt>
                <c:pt idx="488">
                  <c:v>506.49945711183489</c:v>
                </c:pt>
                <c:pt idx="489">
                  <c:v>500.73248407643308</c:v>
                </c:pt>
                <c:pt idx="490">
                  <c:v>496.94456066945605</c:v>
                </c:pt>
                <c:pt idx="491">
                  <c:v>501.78038815117475</c:v>
                </c:pt>
                <c:pt idx="492">
                  <c:v>494.0248262164846</c:v>
                </c:pt>
                <c:pt idx="493">
                  <c:v>475.02159624413139</c:v>
                </c:pt>
                <c:pt idx="494">
                  <c:v>470.98820326678765</c:v>
                </c:pt>
                <c:pt idx="495">
                  <c:v>459.30308529945557</c:v>
                </c:pt>
                <c:pt idx="496">
                  <c:v>466.68989898989895</c:v>
                </c:pt>
                <c:pt idx="497">
                  <c:v>469.89682539682542</c:v>
                </c:pt>
                <c:pt idx="498">
                  <c:v>467.11742059672764</c:v>
                </c:pt>
                <c:pt idx="499">
                  <c:v>480.31224899598391</c:v>
                </c:pt>
                <c:pt idx="500">
                  <c:v>486.98005982053843</c:v>
                </c:pt>
                <c:pt idx="501">
                  <c:v>487.64741641337389</c:v>
                </c:pt>
                <c:pt idx="502">
                  <c:v>478.92827442827445</c:v>
                </c:pt>
                <c:pt idx="503">
                  <c:v>495.89116379310349</c:v>
                </c:pt>
                <c:pt idx="504">
                  <c:v>497.7758241758242</c:v>
                </c:pt>
                <c:pt idx="505">
                  <c:v>496.17519042437436</c:v>
                </c:pt>
                <c:pt idx="506">
                  <c:v>493.85953177257522</c:v>
                </c:pt>
                <c:pt idx="507">
                  <c:v>495.63616071428561</c:v>
                </c:pt>
                <c:pt idx="508">
                  <c:v>507.6557191392979</c:v>
                </c:pt>
                <c:pt idx="509">
                  <c:v>504.26153846153846</c:v>
                </c:pt>
                <c:pt idx="510">
                  <c:v>506.43544857768046</c:v>
                </c:pt>
                <c:pt idx="511">
                  <c:v>517.20227272727266</c:v>
                </c:pt>
                <c:pt idx="512">
                  <c:v>518.56701030927832</c:v>
                </c:pt>
                <c:pt idx="513">
                  <c:v>516.93433179723502</c:v>
                </c:pt>
                <c:pt idx="514">
                  <c:v>507.50739476678046</c:v>
                </c:pt>
                <c:pt idx="515">
                  <c:v>500.17482517482517</c:v>
                </c:pt>
                <c:pt idx="516">
                  <c:v>509.99025578562731</c:v>
                </c:pt>
                <c:pt idx="517">
                  <c:v>499.98505603985063</c:v>
                </c:pt>
                <c:pt idx="518">
                  <c:v>500.98666666666668</c:v>
                </c:pt>
                <c:pt idx="519">
                  <c:v>502.38089480048365</c:v>
                </c:pt>
                <c:pt idx="520">
                  <c:v>501.3198090692124</c:v>
                </c:pt>
                <c:pt idx="521">
                  <c:v>492.62885326757089</c:v>
                </c:pt>
                <c:pt idx="522">
                  <c:v>490.21186440677968</c:v>
                </c:pt>
                <c:pt idx="523">
                  <c:v>491.22306717363756</c:v>
                </c:pt>
                <c:pt idx="524">
                  <c:v>488.39629629629633</c:v>
                </c:pt>
                <c:pt idx="525">
                  <c:v>498.80904522613065</c:v>
                </c:pt>
                <c:pt idx="526">
                  <c:v>500.65685019206148</c:v>
                </c:pt>
                <c:pt idx="527">
                  <c:v>499.72343149807944</c:v>
                </c:pt>
                <c:pt idx="528">
                  <c:v>492.45476477683957</c:v>
                </c:pt>
                <c:pt idx="529">
                  <c:v>491.4748803827751</c:v>
                </c:pt>
                <c:pt idx="530">
                  <c:v>483.17743979721166</c:v>
                </c:pt>
                <c:pt idx="531">
                  <c:v>476.19543147208122</c:v>
                </c:pt>
                <c:pt idx="532">
                  <c:v>476.76309226932671</c:v>
                </c:pt>
                <c:pt idx="533">
                  <c:v>491.963567839196</c:v>
                </c:pt>
                <c:pt idx="534">
                  <c:v>502.65485564304464</c:v>
                </c:pt>
                <c:pt idx="535">
                  <c:v>516.00260756192961</c:v>
                </c:pt>
                <c:pt idx="536">
                  <c:v>507.69986719787516</c:v>
                </c:pt>
                <c:pt idx="537">
                  <c:v>507.51319261213717</c:v>
                </c:pt>
                <c:pt idx="538">
                  <c:v>513.29473684210529</c:v>
                </c:pt>
                <c:pt idx="539">
                  <c:v>513.6864295125165</c:v>
                </c:pt>
                <c:pt idx="540">
                  <c:v>531.11065006915624</c:v>
                </c:pt>
                <c:pt idx="541">
                  <c:v>529.2234482758621</c:v>
                </c:pt>
                <c:pt idx="542">
                  <c:v>529.1339779005524</c:v>
                </c:pt>
                <c:pt idx="543">
                  <c:v>538.15363511659802</c:v>
                </c:pt>
                <c:pt idx="544">
                  <c:v>534.0320855614973</c:v>
                </c:pt>
                <c:pt idx="545">
                  <c:v>528.10131578947369</c:v>
                </c:pt>
                <c:pt idx="546">
                  <c:v>521.85365853658539</c:v>
                </c:pt>
                <c:pt idx="547">
                  <c:v>538.8523316062176</c:v>
                </c:pt>
                <c:pt idx="548">
                  <c:v>544.08756345177665</c:v>
                </c:pt>
                <c:pt idx="549">
                  <c:v>540.45978391356539</c:v>
                </c:pt>
                <c:pt idx="550">
                  <c:v>559.4055068836044</c:v>
                </c:pt>
                <c:pt idx="551">
                  <c:v>564.6950617283951</c:v>
                </c:pt>
                <c:pt idx="552">
                  <c:v>578.07081807081806</c:v>
                </c:pt>
                <c:pt idx="553">
                  <c:v>577.70523751522524</c:v>
                </c:pt>
                <c:pt idx="554">
                  <c:v>582.58004640371234</c:v>
                </c:pt>
                <c:pt idx="555">
                  <c:v>589.53364817001182</c:v>
                </c:pt>
                <c:pt idx="556">
                  <c:v>571.35926773455378</c:v>
                </c:pt>
                <c:pt idx="557" formatCode="0.00%">
                  <c:v>0.16610007497118073</c:v>
                </c:pt>
                <c:pt idx="558" formatCode="0.00%">
                  <c:v>9.2272845246290425E-2</c:v>
                </c:pt>
                <c:pt idx="559" formatCode="0.00%">
                  <c:v>7.9530071655915302E-2</c:v>
                </c:pt>
                <c:pt idx="560" formatCode="0.00%">
                  <c:v>0.15692667849057051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71-1C4B-BF9E-7865E87ED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721103"/>
        <c:axId val="836654319"/>
      </c:lineChart>
      <c:dateAx>
        <c:axId val="129372110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54319"/>
        <c:crosses val="autoZero"/>
        <c:auto val="0"/>
        <c:lblOffset val="100"/>
        <c:baseTimeUnit val="days"/>
      </c:dateAx>
      <c:valAx>
        <c:axId val="8366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2110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地产等权!$E$1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地产等权!$A$2:$A$627</c:f>
              <c:numCache>
                <c:formatCode>m/d/yy</c:formatCode>
                <c:ptCount val="626"/>
                <c:pt idx="0">
                  <c:v>40116</c:v>
                </c:pt>
                <c:pt idx="1">
                  <c:v>40123</c:v>
                </c:pt>
                <c:pt idx="2">
                  <c:v>40130</c:v>
                </c:pt>
                <c:pt idx="3">
                  <c:v>40137</c:v>
                </c:pt>
                <c:pt idx="4">
                  <c:v>40144</c:v>
                </c:pt>
                <c:pt idx="5">
                  <c:v>40151</c:v>
                </c:pt>
                <c:pt idx="6">
                  <c:v>40158</c:v>
                </c:pt>
                <c:pt idx="7">
                  <c:v>40165</c:v>
                </c:pt>
                <c:pt idx="8">
                  <c:v>40172</c:v>
                </c:pt>
                <c:pt idx="9">
                  <c:v>40178</c:v>
                </c:pt>
                <c:pt idx="10">
                  <c:v>40186</c:v>
                </c:pt>
                <c:pt idx="11">
                  <c:v>40193</c:v>
                </c:pt>
                <c:pt idx="12">
                  <c:v>40200</c:v>
                </c:pt>
                <c:pt idx="13">
                  <c:v>40207</c:v>
                </c:pt>
                <c:pt idx="14">
                  <c:v>40214</c:v>
                </c:pt>
                <c:pt idx="15">
                  <c:v>40221</c:v>
                </c:pt>
                <c:pt idx="16">
                  <c:v>40235</c:v>
                </c:pt>
                <c:pt idx="17">
                  <c:v>40242</c:v>
                </c:pt>
                <c:pt idx="18">
                  <c:v>40249</c:v>
                </c:pt>
                <c:pt idx="19">
                  <c:v>40256</c:v>
                </c:pt>
                <c:pt idx="20">
                  <c:v>40263</c:v>
                </c:pt>
                <c:pt idx="21">
                  <c:v>40270</c:v>
                </c:pt>
                <c:pt idx="22">
                  <c:v>40277</c:v>
                </c:pt>
                <c:pt idx="23">
                  <c:v>40284</c:v>
                </c:pt>
                <c:pt idx="24">
                  <c:v>40291</c:v>
                </c:pt>
                <c:pt idx="25">
                  <c:v>40298</c:v>
                </c:pt>
                <c:pt idx="26">
                  <c:v>40305</c:v>
                </c:pt>
                <c:pt idx="27">
                  <c:v>40312</c:v>
                </c:pt>
                <c:pt idx="28">
                  <c:v>40319</c:v>
                </c:pt>
                <c:pt idx="29">
                  <c:v>40326</c:v>
                </c:pt>
                <c:pt idx="30">
                  <c:v>40333</c:v>
                </c:pt>
                <c:pt idx="31">
                  <c:v>40340</c:v>
                </c:pt>
                <c:pt idx="32">
                  <c:v>40347</c:v>
                </c:pt>
                <c:pt idx="33">
                  <c:v>40354</c:v>
                </c:pt>
                <c:pt idx="34">
                  <c:v>40361</c:v>
                </c:pt>
                <c:pt idx="35">
                  <c:v>40368</c:v>
                </c:pt>
                <c:pt idx="36">
                  <c:v>40375</c:v>
                </c:pt>
                <c:pt idx="37">
                  <c:v>40382</c:v>
                </c:pt>
                <c:pt idx="38">
                  <c:v>40389</c:v>
                </c:pt>
                <c:pt idx="39">
                  <c:v>40396</c:v>
                </c:pt>
                <c:pt idx="40">
                  <c:v>40403</c:v>
                </c:pt>
                <c:pt idx="41">
                  <c:v>40410</c:v>
                </c:pt>
                <c:pt idx="42">
                  <c:v>40417</c:v>
                </c:pt>
                <c:pt idx="43">
                  <c:v>40424</c:v>
                </c:pt>
                <c:pt idx="44">
                  <c:v>40431</c:v>
                </c:pt>
                <c:pt idx="45">
                  <c:v>40438</c:v>
                </c:pt>
                <c:pt idx="46">
                  <c:v>40442</c:v>
                </c:pt>
                <c:pt idx="47">
                  <c:v>40451</c:v>
                </c:pt>
                <c:pt idx="48">
                  <c:v>40459</c:v>
                </c:pt>
                <c:pt idx="49">
                  <c:v>40466</c:v>
                </c:pt>
                <c:pt idx="50">
                  <c:v>40473</c:v>
                </c:pt>
                <c:pt idx="51">
                  <c:v>40480</c:v>
                </c:pt>
                <c:pt idx="52">
                  <c:v>40487</c:v>
                </c:pt>
                <c:pt idx="53">
                  <c:v>40494</c:v>
                </c:pt>
                <c:pt idx="54">
                  <c:v>40501</c:v>
                </c:pt>
                <c:pt idx="55">
                  <c:v>40508</c:v>
                </c:pt>
                <c:pt idx="56">
                  <c:v>40515</c:v>
                </c:pt>
                <c:pt idx="57">
                  <c:v>40522</c:v>
                </c:pt>
                <c:pt idx="58">
                  <c:v>40529</c:v>
                </c:pt>
                <c:pt idx="59">
                  <c:v>40536</c:v>
                </c:pt>
                <c:pt idx="60">
                  <c:v>40543</c:v>
                </c:pt>
                <c:pt idx="61">
                  <c:v>40550</c:v>
                </c:pt>
                <c:pt idx="62">
                  <c:v>40557</c:v>
                </c:pt>
                <c:pt idx="63">
                  <c:v>40564</c:v>
                </c:pt>
                <c:pt idx="64">
                  <c:v>40571</c:v>
                </c:pt>
                <c:pt idx="65">
                  <c:v>40575</c:v>
                </c:pt>
                <c:pt idx="66">
                  <c:v>40585</c:v>
                </c:pt>
                <c:pt idx="67">
                  <c:v>40592</c:v>
                </c:pt>
                <c:pt idx="68">
                  <c:v>40599</c:v>
                </c:pt>
                <c:pt idx="69">
                  <c:v>40606</c:v>
                </c:pt>
                <c:pt idx="70">
                  <c:v>40613</c:v>
                </c:pt>
                <c:pt idx="71">
                  <c:v>40620</c:v>
                </c:pt>
                <c:pt idx="72">
                  <c:v>40627</c:v>
                </c:pt>
                <c:pt idx="73">
                  <c:v>40634</c:v>
                </c:pt>
                <c:pt idx="74">
                  <c:v>40641</c:v>
                </c:pt>
                <c:pt idx="75">
                  <c:v>40648</c:v>
                </c:pt>
                <c:pt idx="76">
                  <c:v>40655</c:v>
                </c:pt>
                <c:pt idx="77">
                  <c:v>40662</c:v>
                </c:pt>
                <c:pt idx="78">
                  <c:v>40669</c:v>
                </c:pt>
                <c:pt idx="79">
                  <c:v>40676</c:v>
                </c:pt>
                <c:pt idx="80">
                  <c:v>40683</c:v>
                </c:pt>
                <c:pt idx="81">
                  <c:v>40690</c:v>
                </c:pt>
                <c:pt idx="82">
                  <c:v>40697</c:v>
                </c:pt>
                <c:pt idx="83">
                  <c:v>40704</c:v>
                </c:pt>
                <c:pt idx="84">
                  <c:v>40711</c:v>
                </c:pt>
                <c:pt idx="85">
                  <c:v>40718</c:v>
                </c:pt>
                <c:pt idx="86">
                  <c:v>40725</c:v>
                </c:pt>
                <c:pt idx="87">
                  <c:v>40732</c:v>
                </c:pt>
                <c:pt idx="88">
                  <c:v>40739</c:v>
                </c:pt>
                <c:pt idx="89">
                  <c:v>40746</c:v>
                </c:pt>
                <c:pt idx="90">
                  <c:v>40753</c:v>
                </c:pt>
                <c:pt idx="91">
                  <c:v>40760</c:v>
                </c:pt>
                <c:pt idx="92">
                  <c:v>40767</c:v>
                </c:pt>
                <c:pt idx="93">
                  <c:v>40774</c:v>
                </c:pt>
                <c:pt idx="94">
                  <c:v>40781</c:v>
                </c:pt>
                <c:pt idx="95">
                  <c:v>40788</c:v>
                </c:pt>
                <c:pt idx="96">
                  <c:v>40795</c:v>
                </c:pt>
                <c:pt idx="97">
                  <c:v>40802</c:v>
                </c:pt>
                <c:pt idx="98">
                  <c:v>40809</c:v>
                </c:pt>
                <c:pt idx="99">
                  <c:v>40816</c:v>
                </c:pt>
                <c:pt idx="100">
                  <c:v>40830</c:v>
                </c:pt>
                <c:pt idx="101">
                  <c:v>40837</c:v>
                </c:pt>
                <c:pt idx="102">
                  <c:v>40844</c:v>
                </c:pt>
                <c:pt idx="103">
                  <c:v>40851</c:v>
                </c:pt>
                <c:pt idx="104">
                  <c:v>40858</c:v>
                </c:pt>
                <c:pt idx="105">
                  <c:v>40865</c:v>
                </c:pt>
                <c:pt idx="106">
                  <c:v>40872</c:v>
                </c:pt>
                <c:pt idx="107">
                  <c:v>40879</c:v>
                </c:pt>
                <c:pt idx="108">
                  <c:v>40886</c:v>
                </c:pt>
                <c:pt idx="109">
                  <c:v>40893</c:v>
                </c:pt>
                <c:pt idx="110">
                  <c:v>40900</c:v>
                </c:pt>
                <c:pt idx="111">
                  <c:v>40907</c:v>
                </c:pt>
                <c:pt idx="112">
                  <c:v>40914</c:v>
                </c:pt>
                <c:pt idx="113">
                  <c:v>40921</c:v>
                </c:pt>
                <c:pt idx="114">
                  <c:v>40928</c:v>
                </c:pt>
                <c:pt idx="115">
                  <c:v>40942</c:v>
                </c:pt>
                <c:pt idx="116">
                  <c:v>40949</c:v>
                </c:pt>
                <c:pt idx="117">
                  <c:v>40956</c:v>
                </c:pt>
                <c:pt idx="118">
                  <c:v>40963</c:v>
                </c:pt>
                <c:pt idx="119">
                  <c:v>40970</c:v>
                </c:pt>
                <c:pt idx="120">
                  <c:v>40977</c:v>
                </c:pt>
                <c:pt idx="121">
                  <c:v>40984</c:v>
                </c:pt>
                <c:pt idx="122">
                  <c:v>40991</c:v>
                </c:pt>
                <c:pt idx="123">
                  <c:v>40998</c:v>
                </c:pt>
                <c:pt idx="124">
                  <c:v>41005</c:v>
                </c:pt>
                <c:pt idx="125">
                  <c:v>41012</c:v>
                </c:pt>
                <c:pt idx="126">
                  <c:v>41019</c:v>
                </c:pt>
                <c:pt idx="127">
                  <c:v>41026</c:v>
                </c:pt>
                <c:pt idx="128">
                  <c:v>41033</c:v>
                </c:pt>
                <c:pt idx="129">
                  <c:v>41040</c:v>
                </c:pt>
                <c:pt idx="130">
                  <c:v>41047</c:v>
                </c:pt>
                <c:pt idx="131">
                  <c:v>41054</c:v>
                </c:pt>
                <c:pt idx="132">
                  <c:v>41061</c:v>
                </c:pt>
                <c:pt idx="133">
                  <c:v>41068</c:v>
                </c:pt>
                <c:pt idx="134">
                  <c:v>41075</c:v>
                </c:pt>
                <c:pt idx="135">
                  <c:v>41081</c:v>
                </c:pt>
                <c:pt idx="136">
                  <c:v>41089</c:v>
                </c:pt>
                <c:pt idx="137">
                  <c:v>41096</c:v>
                </c:pt>
                <c:pt idx="138">
                  <c:v>41103</c:v>
                </c:pt>
                <c:pt idx="139">
                  <c:v>41110</c:v>
                </c:pt>
                <c:pt idx="140">
                  <c:v>41117</c:v>
                </c:pt>
                <c:pt idx="141">
                  <c:v>41124</c:v>
                </c:pt>
                <c:pt idx="142">
                  <c:v>41131</c:v>
                </c:pt>
                <c:pt idx="143">
                  <c:v>41138</c:v>
                </c:pt>
                <c:pt idx="144">
                  <c:v>41145</c:v>
                </c:pt>
                <c:pt idx="145">
                  <c:v>41152</c:v>
                </c:pt>
                <c:pt idx="146">
                  <c:v>41159</c:v>
                </c:pt>
                <c:pt idx="147">
                  <c:v>41166</c:v>
                </c:pt>
                <c:pt idx="148">
                  <c:v>41173</c:v>
                </c:pt>
                <c:pt idx="149">
                  <c:v>41180</c:v>
                </c:pt>
                <c:pt idx="150">
                  <c:v>41194</c:v>
                </c:pt>
                <c:pt idx="151">
                  <c:v>41201</c:v>
                </c:pt>
                <c:pt idx="152">
                  <c:v>41208</c:v>
                </c:pt>
                <c:pt idx="153">
                  <c:v>41215</c:v>
                </c:pt>
                <c:pt idx="154">
                  <c:v>41222</c:v>
                </c:pt>
                <c:pt idx="155">
                  <c:v>41229</c:v>
                </c:pt>
                <c:pt idx="156">
                  <c:v>41236</c:v>
                </c:pt>
                <c:pt idx="157">
                  <c:v>41243</c:v>
                </c:pt>
                <c:pt idx="158">
                  <c:v>41250</c:v>
                </c:pt>
                <c:pt idx="159">
                  <c:v>41257</c:v>
                </c:pt>
                <c:pt idx="160">
                  <c:v>41264</c:v>
                </c:pt>
                <c:pt idx="161">
                  <c:v>41271</c:v>
                </c:pt>
                <c:pt idx="162">
                  <c:v>41278</c:v>
                </c:pt>
                <c:pt idx="163">
                  <c:v>41285</c:v>
                </c:pt>
                <c:pt idx="164">
                  <c:v>41292</c:v>
                </c:pt>
                <c:pt idx="165">
                  <c:v>41299</c:v>
                </c:pt>
                <c:pt idx="166">
                  <c:v>41306</c:v>
                </c:pt>
                <c:pt idx="167">
                  <c:v>41313</c:v>
                </c:pt>
                <c:pt idx="168">
                  <c:v>41327</c:v>
                </c:pt>
                <c:pt idx="169">
                  <c:v>41334</c:v>
                </c:pt>
                <c:pt idx="170">
                  <c:v>41341</c:v>
                </c:pt>
                <c:pt idx="171">
                  <c:v>41348</c:v>
                </c:pt>
                <c:pt idx="172">
                  <c:v>41355</c:v>
                </c:pt>
                <c:pt idx="173">
                  <c:v>41362</c:v>
                </c:pt>
                <c:pt idx="174">
                  <c:v>41367</c:v>
                </c:pt>
                <c:pt idx="175">
                  <c:v>41376</c:v>
                </c:pt>
                <c:pt idx="176">
                  <c:v>41383</c:v>
                </c:pt>
                <c:pt idx="177">
                  <c:v>41390</c:v>
                </c:pt>
                <c:pt idx="178">
                  <c:v>41397</c:v>
                </c:pt>
                <c:pt idx="179">
                  <c:v>41404</c:v>
                </c:pt>
                <c:pt idx="180">
                  <c:v>41411</c:v>
                </c:pt>
                <c:pt idx="181">
                  <c:v>41418</c:v>
                </c:pt>
                <c:pt idx="182">
                  <c:v>41425</c:v>
                </c:pt>
                <c:pt idx="183">
                  <c:v>41432</c:v>
                </c:pt>
                <c:pt idx="184">
                  <c:v>41439</c:v>
                </c:pt>
                <c:pt idx="185">
                  <c:v>41446</c:v>
                </c:pt>
                <c:pt idx="186">
                  <c:v>41453</c:v>
                </c:pt>
                <c:pt idx="187">
                  <c:v>41460</c:v>
                </c:pt>
                <c:pt idx="188">
                  <c:v>41467</c:v>
                </c:pt>
                <c:pt idx="189">
                  <c:v>41474</c:v>
                </c:pt>
                <c:pt idx="190">
                  <c:v>41481</c:v>
                </c:pt>
                <c:pt idx="191">
                  <c:v>41488</c:v>
                </c:pt>
                <c:pt idx="192">
                  <c:v>41495</c:v>
                </c:pt>
                <c:pt idx="193">
                  <c:v>41502</c:v>
                </c:pt>
                <c:pt idx="194">
                  <c:v>41509</c:v>
                </c:pt>
                <c:pt idx="195">
                  <c:v>41516</c:v>
                </c:pt>
                <c:pt idx="196">
                  <c:v>41523</c:v>
                </c:pt>
                <c:pt idx="197">
                  <c:v>41530</c:v>
                </c:pt>
                <c:pt idx="198">
                  <c:v>41535</c:v>
                </c:pt>
                <c:pt idx="199">
                  <c:v>41544</c:v>
                </c:pt>
                <c:pt idx="200">
                  <c:v>41547</c:v>
                </c:pt>
                <c:pt idx="201">
                  <c:v>41558</c:v>
                </c:pt>
                <c:pt idx="202">
                  <c:v>41565</c:v>
                </c:pt>
                <c:pt idx="203">
                  <c:v>41572</c:v>
                </c:pt>
                <c:pt idx="204">
                  <c:v>41579</c:v>
                </c:pt>
                <c:pt idx="205">
                  <c:v>41586</c:v>
                </c:pt>
                <c:pt idx="206">
                  <c:v>41593</c:v>
                </c:pt>
                <c:pt idx="207">
                  <c:v>41600</c:v>
                </c:pt>
                <c:pt idx="208">
                  <c:v>41607</c:v>
                </c:pt>
                <c:pt idx="209">
                  <c:v>41614</c:v>
                </c:pt>
                <c:pt idx="210">
                  <c:v>41621</c:v>
                </c:pt>
                <c:pt idx="211">
                  <c:v>41628</c:v>
                </c:pt>
                <c:pt idx="212">
                  <c:v>41635</c:v>
                </c:pt>
                <c:pt idx="213">
                  <c:v>41642</c:v>
                </c:pt>
                <c:pt idx="214">
                  <c:v>41649</c:v>
                </c:pt>
                <c:pt idx="215">
                  <c:v>41656</c:v>
                </c:pt>
                <c:pt idx="216">
                  <c:v>41663</c:v>
                </c:pt>
                <c:pt idx="217">
                  <c:v>41669</c:v>
                </c:pt>
                <c:pt idx="218">
                  <c:v>41677</c:v>
                </c:pt>
                <c:pt idx="219">
                  <c:v>41684</c:v>
                </c:pt>
                <c:pt idx="220">
                  <c:v>41691</c:v>
                </c:pt>
                <c:pt idx="221">
                  <c:v>41698</c:v>
                </c:pt>
                <c:pt idx="222">
                  <c:v>41705</c:v>
                </c:pt>
                <c:pt idx="223">
                  <c:v>41712</c:v>
                </c:pt>
                <c:pt idx="224">
                  <c:v>41719</c:v>
                </c:pt>
                <c:pt idx="225">
                  <c:v>41726</c:v>
                </c:pt>
                <c:pt idx="226">
                  <c:v>41733</c:v>
                </c:pt>
                <c:pt idx="227">
                  <c:v>41740</c:v>
                </c:pt>
                <c:pt idx="228">
                  <c:v>41747</c:v>
                </c:pt>
                <c:pt idx="229">
                  <c:v>41754</c:v>
                </c:pt>
                <c:pt idx="230">
                  <c:v>41759</c:v>
                </c:pt>
                <c:pt idx="231">
                  <c:v>41768</c:v>
                </c:pt>
                <c:pt idx="232">
                  <c:v>41775</c:v>
                </c:pt>
                <c:pt idx="233">
                  <c:v>41782</c:v>
                </c:pt>
                <c:pt idx="234">
                  <c:v>41789</c:v>
                </c:pt>
                <c:pt idx="235">
                  <c:v>41796</c:v>
                </c:pt>
                <c:pt idx="236">
                  <c:v>41803</c:v>
                </c:pt>
                <c:pt idx="237">
                  <c:v>41810</c:v>
                </c:pt>
                <c:pt idx="238">
                  <c:v>41817</c:v>
                </c:pt>
                <c:pt idx="239">
                  <c:v>41824</c:v>
                </c:pt>
                <c:pt idx="240">
                  <c:v>41831</c:v>
                </c:pt>
                <c:pt idx="241">
                  <c:v>41838</c:v>
                </c:pt>
                <c:pt idx="242">
                  <c:v>41845</c:v>
                </c:pt>
                <c:pt idx="243">
                  <c:v>41852</c:v>
                </c:pt>
                <c:pt idx="244">
                  <c:v>41859</c:v>
                </c:pt>
                <c:pt idx="245">
                  <c:v>41866</c:v>
                </c:pt>
                <c:pt idx="246">
                  <c:v>41873</c:v>
                </c:pt>
                <c:pt idx="247">
                  <c:v>41880</c:v>
                </c:pt>
                <c:pt idx="248">
                  <c:v>41887</c:v>
                </c:pt>
                <c:pt idx="249">
                  <c:v>41894</c:v>
                </c:pt>
                <c:pt idx="250">
                  <c:v>41901</c:v>
                </c:pt>
                <c:pt idx="251">
                  <c:v>41908</c:v>
                </c:pt>
                <c:pt idx="252">
                  <c:v>41912</c:v>
                </c:pt>
                <c:pt idx="253">
                  <c:v>41922</c:v>
                </c:pt>
                <c:pt idx="254">
                  <c:v>41929</c:v>
                </c:pt>
                <c:pt idx="255">
                  <c:v>41936</c:v>
                </c:pt>
                <c:pt idx="256">
                  <c:v>41943</c:v>
                </c:pt>
                <c:pt idx="257">
                  <c:v>41950</c:v>
                </c:pt>
                <c:pt idx="258">
                  <c:v>41957</c:v>
                </c:pt>
                <c:pt idx="259">
                  <c:v>41964</c:v>
                </c:pt>
                <c:pt idx="260">
                  <c:v>41971</c:v>
                </c:pt>
                <c:pt idx="261">
                  <c:v>41978</c:v>
                </c:pt>
                <c:pt idx="262">
                  <c:v>41985</c:v>
                </c:pt>
                <c:pt idx="263">
                  <c:v>41992</c:v>
                </c:pt>
                <c:pt idx="264">
                  <c:v>41999</c:v>
                </c:pt>
                <c:pt idx="265">
                  <c:v>42004</c:v>
                </c:pt>
                <c:pt idx="266">
                  <c:v>42013</c:v>
                </c:pt>
                <c:pt idx="267">
                  <c:v>42020</c:v>
                </c:pt>
                <c:pt idx="268">
                  <c:v>42027</c:v>
                </c:pt>
                <c:pt idx="269">
                  <c:v>42034</c:v>
                </c:pt>
                <c:pt idx="270">
                  <c:v>42041</c:v>
                </c:pt>
                <c:pt idx="271">
                  <c:v>42048</c:v>
                </c:pt>
                <c:pt idx="272">
                  <c:v>42052</c:v>
                </c:pt>
                <c:pt idx="273">
                  <c:v>42062</c:v>
                </c:pt>
                <c:pt idx="274">
                  <c:v>42069</c:v>
                </c:pt>
                <c:pt idx="275">
                  <c:v>42076</c:v>
                </c:pt>
                <c:pt idx="276">
                  <c:v>42083</c:v>
                </c:pt>
                <c:pt idx="277">
                  <c:v>42090</c:v>
                </c:pt>
                <c:pt idx="278">
                  <c:v>42097</c:v>
                </c:pt>
                <c:pt idx="279">
                  <c:v>42104</c:v>
                </c:pt>
                <c:pt idx="280">
                  <c:v>42111</c:v>
                </c:pt>
                <c:pt idx="281">
                  <c:v>42118</c:v>
                </c:pt>
                <c:pt idx="282">
                  <c:v>42124</c:v>
                </c:pt>
                <c:pt idx="283">
                  <c:v>42132</c:v>
                </c:pt>
                <c:pt idx="284">
                  <c:v>42139</c:v>
                </c:pt>
                <c:pt idx="285">
                  <c:v>42146</c:v>
                </c:pt>
                <c:pt idx="286">
                  <c:v>42153</c:v>
                </c:pt>
                <c:pt idx="287">
                  <c:v>42160</c:v>
                </c:pt>
                <c:pt idx="288">
                  <c:v>42167</c:v>
                </c:pt>
                <c:pt idx="289">
                  <c:v>42174</c:v>
                </c:pt>
                <c:pt idx="290">
                  <c:v>42181</c:v>
                </c:pt>
                <c:pt idx="291">
                  <c:v>42188</c:v>
                </c:pt>
                <c:pt idx="292">
                  <c:v>42195</c:v>
                </c:pt>
                <c:pt idx="293">
                  <c:v>42202</c:v>
                </c:pt>
                <c:pt idx="294">
                  <c:v>42209</c:v>
                </c:pt>
                <c:pt idx="295">
                  <c:v>42216</c:v>
                </c:pt>
                <c:pt idx="296">
                  <c:v>42223</c:v>
                </c:pt>
                <c:pt idx="297">
                  <c:v>42230</c:v>
                </c:pt>
                <c:pt idx="298">
                  <c:v>42237</c:v>
                </c:pt>
                <c:pt idx="299">
                  <c:v>42244</c:v>
                </c:pt>
                <c:pt idx="300">
                  <c:v>42249</c:v>
                </c:pt>
                <c:pt idx="301">
                  <c:v>42258</c:v>
                </c:pt>
                <c:pt idx="302">
                  <c:v>42265</c:v>
                </c:pt>
                <c:pt idx="303">
                  <c:v>42272</c:v>
                </c:pt>
                <c:pt idx="304">
                  <c:v>42277</c:v>
                </c:pt>
                <c:pt idx="305">
                  <c:v>42286</c:v>
                </c:pt>
                <c:pt idx="306">
                  <c:v>42293</c:v>
                </c:pt>
                <c:pt idx="307">
                  <c:v>42300</c:v>
                </c:pt>
                <c:pt idx="308">
                  <c:v>42307</c:v>
                </c:pt>
                <c:pt idx="309">
                  <c:v>42314</c:v>
                </c:pt>
                <c:pt idx="310">
                  <c:v>42321</c:v>
                </c:pt>
                <c:pt idx="311">
                  <c:v>42328</c:v>
                </c:pt>
                <c:pt idx="312">
                  <c:v>42335</c:v>
                </c:pt>
                <c:pt idx="313">
                  <c:v>42342</c:v>
                </c:pt>
                <c:pt idx="314">
                  <c:v>42349</c:v>
                </c:pt>
                <c:pt idx="315">
                  <c:v>42356</c:v>
                </c:pt>
                <c:pt idx="316">
                  <c:v>42363</c:v>
                </c:pt>
                <c:pt idx="317">
                  <c:v>42369</c:v>
                </c:pt>
                <c:pt idx="318">
                  <c:v>42377</c:v>
                </c:pt>
                <c:pt idx="319">
                  <c:v>42384</c:v>
                </c:pt>
                <c:pt idx="320">
                  <c:v>42391</c:v>
                </c:pt>
                <c:pt idx="321">
                  <c:v>42398</c:v>
                </c:pt>
                <c:pt idx="322">
                  <c:v>42405</c:v>
                </c:pt>
                <c:pt idx="323">
                  <c:v>42419</c:v>
                </c:pt>
                <c:pt idx="324">
                  <c:v>42426</c:v>
                </c:pt>
                <c:pt idx="325">
                  <c:v>42433</c:v>
                </c:pt>
                <c:pt idx="326">
                  <c:v>42440</c:v>
                </c:pt>
                <c:pt idx="327">
                  <c:v>42447</c:v>
                </c:pt>
                <c:pt idx="328">
                  <c:v>42454</c:v>
                </c:pt>
                <c:pt idx="329">
                  <c:v>42461</c:v>
                </c:pt>
                <c:pt idx="330">
                  <c:v>42468</c:v>
                </c:pt>
                <c:pt idx="331">
                  <c:v>42475</c:v>
                </c:pt>
                <c:pt idx="332">
                  <c:v>42482</c:v>
                </c:pt>
                <c:pt idx="333">
                  <c:v>42489</c:v>
                </c:pt>
                <c:pt idx="334">
                  <c:v>42496</c:v>
                </c:pt>
                <c:pt idx="335">
                  <c:v>42503</c:v>
                </c:pt>
                <c:pt idx="336">
                  <c:v>42510</c:v>
                </c:pt>
                <c:pt idx="337">
                  <c:v>42517</c:v>
                </c:pt>
                <c:pt idx="338">
                  <c:v>42524</c:v>
                </c:pt>
                <c:pt idx="339">
                  <c:v>42529</c:v>
                </c:pt>
                <c:pt idx="340">
                  <c:v>42538</c:v>
                </c:pt>
                <c:pt idx="341">
                  <c:v>42545</c:v>
                </c:pt>
                <c:pt idx="342">
                  <c:v>42552</c:v>
                </c:pt>
                <c:pt idx="343">
                  <c:v>42559</c:v>
                </c:pt>
                <c:pt idx="344">
                  <c:v>42566</c:v>
                </c:pt>
                <c:pt idx="345">
                  <c:v>42573</c:v>
                </c:pt>
                <c:pt idx="346">
                  <c:v>42580</c:v>
                </c:pt>
                <c:pt idx="347">
                  <c:v>42587</c:v>
                </c:pt>
                <c:pt idx="348">
                  <c:v>42594</c:v>
                </c:pt>
                <c:pt idx="349">
                  <c:v>42601</c:v>
                </c:pt>
                <c:pt idx="350">
                  <c:v>42608</c:v>
                </c:pt>
                <c:pt idx="351">
                  <c:v>42615</c:v>
                </c:pt>
                <c:pt idx="352">
                  <c:v>42622</c:v>
                </c:pt>
                <c:pt idx="353">
                  <c:v>42627</c:v>
                </c:pt>
                <c:pt idx="354">
                  <c:v>42636</c:v>
                </c:pt>
                <c:pt idx="355">
                  <c:v>42643</c:v>
                </c:pt>
                <c:pt idx="356">
                  <c:v>42657</c:v>
                </c:pt>
                <c:pt idx="357">
                  <c:v>42664</c:v>
                </c:pt>
                <c:pt idx="358">
                  <c:v>42671</c:v>
                </c:pt>
                <c:pt idx="359">
                  <c:v>42678</c:v>
                </c:pt>
                <c:pt idx="360">
                  <c:v>42685</c:v>
                </c:pt>
                <c:pt idx="361">
                  <c:v>42692</c:v>
                </c:pt>
                <c:pt idx="362">
                  <c:v>42699</c:v>
                </c:pt>
                <c:pt idx="363">
                  <c:v>42706</c:v>
                </c:pt>
                <c:pt idx="364">
                  <c:v>42713</c:v>
                </c:pt>
                <c:pt idx="365">
                  <c:v>42720</c:v>
                </c:pt>
                <c:pt idx="366">
                  <c:v>42727</c:v>
                </c:pt>
                <c:pt idx="367">
                  <c:v>42734</c:v>
                </c:pt>
                <c:pt idx="368">
                  <c:v>42741</c:v>
                </c:pt>
                <c:pt idx="369">
                  <c:v>42748</c:v>
                </c:pt>
                <c:pt idx="370">
                  <c:v>42755</c:v>
                </c:pt>
                <c:pt idx="371">
                  <c:v>42761</c:v>
                </c:pt>
                <c:pt idx="372">
                  <c:v>42769</c:v>
                </c:pt>
                <c:pt idx="373">
                  <c:v>42776</c:v>
                </c:pt>
                <c:pt idx="374">
                  <c:v>42783</c:v>
                </c:pt>
                <c:pt idx="375">
                  <c:v>42790</c:v>
                </c:pt>
                <c:pt idx="376">
                  <c:v>42797</c:v>
                </c:pt>
                <c:pt idx="377">
                  <c:v>42804</c:v>
                </c:pt>
                <c:pt idx="378">
                  <c:v>42811</c:v>
                </c:pt>
                <c:pt idx="379">
                  <c:v>42818</c:v>
                </c:pt>
                <c:pt idx="380">
                  <c:v>42825</c:v>
                </c:pt>
                <c:pt idx="381">
                  <c:v>42832</c:v>
                </c:pt>
                <c:pt idx="382">
                  <c:v>42839</c:v>
                </c:pt>
                <c:pt idx="383">
                  <c:v>42846</c:v>
                </c:pt>
                <c:pt idx="384">
                  <c:v>42853</c:v>
                </c:pt>
                <c:pt idx="385">
                  <c:v>42860</c:v>
                </c:pt>
                <c:pt idx="386">
                  <c:v>42867</c:v>
                </c:pt>
                <c:pt idx="387">
                  <c:v>42874</c:v>
                </c:pt>
                <c:pt idx="388">
                  <c:v>42881</c:v>
                </c:pt>
                <c:pt idx="389">
                  <c:v>42888</c:v>
                </c:pt>
                <c:pt idx="390">
                  <c:v>42895</c:v>
                </c:pt>
                <c:pt idx="391">
                  <c:v>42902</c:v>
                </c:pt>
                <c:pt idx="392">
                  <c:v>42909</c:v>
                </c:pt>
                <c:pt idx="393">
                  <c:v>42916</c:v>
                </c:pt>
                <c:pt idx="394">
                  <c:v>42923</c:v>
                </c:pt>
                <c:pt idx="395">
                  <c:v>42930</c:v>
                </c:pt>
                <c:pt idx="396">
                  <c:v>42937</c:v>
                </c:pt>
                <c:pt idx="397">
                  <c:v>42944</c:v>
                </c:pt>
                <c:pt idx="398">
                  <c:v>42951</c:v>
                </c:pt>
                <c:pt idx="399">
                  <c:v>42958</c:v>
                </c:pt>
                <c:pt idx="400">
                  <c:v>42965</c:v>
                </c:pt>
                <c:pt idx="401">
                  <c:v>42972</c:v>
                </c:pt>
                <c:pt idx="402">
                  <c:v>42979</c:v>
                </c:pt>
                <c:pt idx="403">
                  <c:v>42986</c:v>
                </c:pt>
                <c:pt idx="404">
                  <c:v>42993</c:v>
                </c:pt>
                <c:pt idx="405">
                  <c:v>43000</c:v>
                </c:pt>
                <c:pt idx="406">
                  <c:v>43007</c:v>
                </c:pt>
                <c:pt idx="407">
                  <c:v>43021</c:v>
                </c:pt>
                <c:pt idx="408">
                  <c:v>43028</c:v>
                </c:pt>
                <c:pt idx="409">
                  <c:v>43035</c:v>
                </c:pt>
                <c:pt idx="410">
                  <c:v>43042</c:v>
                </c:pt>
                <c:pt idx="411">
                  <c:v>43049</c:v>
                </c:pt>
                <c:pt idx="412">
                  <c:v>43056</c:v>
                </c:pt>
                <c:pt idx="413">
                  <c:v>43063</c:v>
                </c:pt>
                <c:pt idx="414">
                  <c:v>43070</c:v>
                </c:pt>
                <c:pt idx="415">
                  <c:v>43077</c:v>
                </c:pt>
                <c:pt idx="416">
                  <c:v>43084</c:v>
                </c:pt>
                <c:pt idx="417">
                  <c:v>43091</c:v>
                </c:pt>
                <c:pt idx="418">
                  <c:v>43098</c:v>
                </c:pt>
                <c:pt idx="419">
                  <c:v>43105</c:v>
                </c:pt>
                <c:pt idx="420">
                  <c:v>43112</c:v>
                </c:pt>
                <c:pt idx="421">
                  <c:v>43119</c:v>
                </c:pt>
                <c:pt idx="422">
                  <c:v>43126</c:v>
                </c:pt>
                <c:pt idx="423">
                  <c:v>43133</c:v>
                </c:pt>
                <c:pt idx="424">
                  <c:v>43140</c:v>
                </c:pt>
                <c:pt idx="425">
                  <c:v>43145</c:v>
                </c:pt>
                <c:pt idx="426">
                  <c:v>43154</c:v>
                </c:pt>
                <c:pt idx="427">
                  <c:v>43161</c:v>
                </c:pt>
                <c:pt idx="428">
                  <c:v>43168</c:v>
                </c:pt>
                <c:pt idx="429">
                  <c:v>43175</c:v>
                </c:pt>
                <c:pt idx="430">
                  <c:v>43182</c:v>
                </c:pt>
                <c:pt idx="431">
                  <c:v>43189</c:v>
                </c:pt>
                <c:pt idx="432">
                  <c:v>43194</c:v>
                </c:pt>
                <c:pt idx="433">
                  <c:v>43203</c:v>
                </c:pt>
                <c:pt idx="434">
                  <c:v>43210</c:v>
                </c:pt>
                <c:pt idx="435">
                  <c:v>43217</c:v>
                </c:pt>
                <c:pt idx="436">
                  <c:v>43224</c:v>
                </c:pt>
                <c:pt idx="437">
                  <c:v>43231</c:v>
                </c:pt>
                <c:pt idx="438">
                  <c:v>43238</c:v>
                </c:pt>
                <c:pt idx="439">
                  <c:v>43245</c:v>
                </c:pt>
                <c:pt idx="440">
                  <c:v>43252</c:v>
                </c:pt>
                <c:pt idx="441">
                  <c:v>43259</c:v>
                </c:pt>
                <c:pt idx="442">
                  <c:v>43266</c:v>
                </c:pt>
                <c:pt idx="443">
                  <c:v>43273</c:v>
                </c:pt>
                <c:pt idx="444">
                  <c:v>43280</c:v>
                </c:pt>
                <c:pt idx="445">
                  <c:v>43287</c:v>
                </c:pt>
                <c:pt idx="446">
                  <c:v>43294</c:v>
                </c:pt>
                <c:pt idx="447">
                  <c:v>43301</c:v>
                </c:pt>
                <c:pt idx="448">
                  <c:v>43308</c:v>
                </c:pt>
                <c:pt idx="449">
                  <c:v>43315</c:v>
                </c:pt>
                <c:pt idx="450">
                  <c:v>43322</c:v>
                </c:pt>
                <c:pt idx="451">
                  <c:v>43329</c:v>
                </c:pt>
                <c:pt idx="452">
                  <c:v>43336</c:v>
                </c:pt>
                <c:pt idx="453">
                  <c:v>43343</c:v>
                </c:pt>
                <c:pt idx="454">
                  <c:v>43350</c:v>
                </c:pt>
                <c:pt idx="455">
                  <c:v>43357</c:v>
                </c:pt>
                <c:pt idx="456">
                  <c:v>43364</c:v>
                </c:pt>
                <c:pt idx="457">
                  <c:v>43371</c:v>
                </c:pt>
                <c:pt idx="458">
                  <c:v>43385</c:v>
                </c:pt>
                <c:pt idx="459">
                  <c:v>43392</c:v>
                </c:pt>
                <c:pt idx="460">
                  <c:v>43399</c:v>
                </c:pt>
                <c:pt idx="461">
                  <c:v>43406</c:v>
                </c:pt>
                <c:pt idx="462">
                  <c:v>43413</c:v>
                </c:pt>
                <c:pt idx="463">
                  <c:v>43420</c:v>
                </c:pt>
                <c:pt idx="464">
                  <c:v>43427</c:v>
                </c:pt>
                <c:pt idx="465">
                  <c:v>43434</c:v>
                </c:pt>
                <c:pt idx="466">
                  <c:v>43441</c:v>
                </c:pt>
                <c:pt idx="467">
                  <c:v>43448</c:v>
                </c:pt>
                <c:pt idx="468">
                  <c:v>43455</c:v>
                </c:pt>
                <c:pt idx="469">
                  <c:v>43462</c:v>
                </c:pt>
                <c:pt idx="470">
                  <c:v>43469</c:v>
                </c:pt>
                <c:pt idx="471">
                  <c:v>43476</c:v>
                </c:pt>
                <c:pt idx="472">
                  <c:v>43483</c:v>
                </c:pt>
                <c:pt idx="473">
                  <c:v>43490</c:v>
                </c:pt>
                <c:pt idx="474">
                  <c:v>43497</c:v>
                </c:pt>
                <c:pt idx="475">
                  <c:v>43511</c:v>
                </c:pt>
                <c:pt idx="476">
                  <c:v>43518</c:v>
                </c:pt>
                <c:pt idx="477">
                  <c:v>43525</c:v>
                </c:pt>
                <c:pt idx="478">
                  <c:v>43532</c:v>
                </c:pt>
                <c:pt idx="479">
                  <c:v>43539</c:v>
                </c:pt>
                <c:pt idx="480">
                  <c:v>43546</c:v>
                </c:pt>
                <c:pt idx="481">
                  <c:v>43553</c:v>
                </c:pt>
                <c:pt idx="482">
                  <c:v>43559</c:v>
                </c:pt>
                <c:pt idx="483">
                  <c:v>43567</c:v>
                </c:pt>
                <c:pt idx="484">
                  <c:v>43574</c:v>
                </c:pt>
              </c:numCache>
            </c:numRef>
          </c:cat>
          <c:val>
            <c:numRef>
              <c:f>地产等权!$E$2:$E$627</c:f>
              <c:numCache>
                <c:formatCode>0.00</c:formatCode>
                <c:ptCount val="626"/>
                <c:pt idx="0">
                  <c:v>1535.4375</c:v>
                </c:pt>
                <c:pt idx="1">
                  <c:v>1527.70737913486</c:v>
                </c:pt>
                <c:pt idx="2">
                  <c:v>1511.4489795918369</c:v>
                </c:pt>
                <c:pt idx="3">
                  <c:v>1501.5439024390246</c:v>
                </c:pt>
                <c:pt idx="4">
                  <c:v>1495.005249343832</c:v>
                </c:pt>
                <c:pt idx="5">
                  <c:v>1495.221393034826</c:v>
                </c:pt>
                <c:pt idx="6">
                  <c:v>1488.9162436548224</c:v>
                </c:pt>
                <c:pt idx="7">
                  <c:v>1492.8866279069766</c:v>
                </c:pt>
                <c:pt idx="8">
                  <c:v>1490.9883720930234</c:v>
                </c:pt>
                <c:pt idx="9">
                  <c:v>1487.8225352112679</c:v>
                </c:pt>
                <c:pt idx="10">
                  <c:v>1433.974647887324</c:v>
                </c:pt>
                <c:pt idx="11">
                  <c:v>1430.72</c:v>
                </c:pt>
                <c:pt idx="12">
                  <c:v>1421.9764011799409</c:v>
                </c:pt>
                <c:pt idx="13">
                  <c:v>1428.6666666666667</c:v>
                </c:pt>
                <c:pt idx="14">
                  <c:v>1434.2633228840127</c:v>
                </c:pt>
                <c:pt idx="15">
                  <c:v>1435.9233128834355</c:v>
                </c:pt>
                <c:pt idx="16">
                  <c:v>1430.9462686567165</c:v>
                </c:pt>
                <c:pt idx="17">
                  <c:v>1435.2705167173251</c:v>
                </c:pt>
                <c:pt idx="18">
                  <c:v>1471.2616822429907</c:v>
                </c:pt>
                <c:pt idx="19">
                  <c:v>1467.0178041543027</c:v>
                </c:pt>
                <c:pt idx="20">
                  <c:v>1492.3815384615384</c:v>
                </c:pt>
                <c:pt idx="21">
                  <c:v>1491.1971014492754</c:v>
                </c:pt>
                <c:pt idx="22">
                  <c:v>1494.5718654434252</c:v>
                </c:pt>
                <c:pt idx="23">
                  <c:v>1506.8863636363635</c:v>
                </c:pt>
                <c:pt idx="24">
                  <c:v>1539.3320895522386</c:v>
                </c:pt>
                <c:pt idx="25">
                  <c:v>1556.8798449612402</c:v>
                </c:pt>
                <c:pt idx="26">
                  <c:v>1569.7521739130436</c:v>
                </c:pt>
                <c:pt idx="27">
                  <c:v>1563.7820512820513</c:v>
                </c:pt>
                <c:pt idx="28">
                  <c:v>1565.7711864406779</c:v>
                </c:pt>
                <c:pt idx="29">
                  <c:v>1565.8117154811714</c:v>
                </c:pt>
                <c:pt idx="30">
                  <c:v>1561.7081545064377</c:v>
                </c:pt>
                <c:pt idx="31">
                  <c:v>1544.9282700421941</c:v>
                </c:pt>
                <c:pt idx="32">
                  <c:v>1542.4261603375528</c:v>
                </c:pt>
                <c:pt idx="33">
                  <c:v>1531.835390946502</c:v>
                </c:pt>
                <c:pt idx="34">
                  <c:v>1500.0822510822511</c:v>
                </c:pt>
                <c:pt idx="35">
                  <c:v>1508.4628099173553</c:v>
                </c:pt>
                <c:pt idx="36">
                  <c:v>1517.8971193415637</c:v>
                </c:pt>
                <c:pt idx="37">
                  <c:v>1511.7451737451738</c:v>
                </c:pt>
                <c:pt idx="38">
                  <c:v>1510.9592592592592</c:v>
                </c:pt>
                <c:pt idx="39">
                  <c:v>1513.6287878787878</c:v>
                </c:pt>
                <c:pt idx="40">
                  <c:v>1537.2388059701493</c:v>
                </c:pt>
                <c:pt idx="41">
                  <c:v>1541.4942965779469</c:v>
                </c:pt>
                <c:pt idx="42">
                  <c:v>1536.73046875</c:v>
                </c:pt>
                <c:pt idx="43">
                  <c:v>1564.6879999999999</c:v>
                </c:pt>
                <c:pt idx="44">
                  <c:v>1573.2839506172838</c:v>
                </c:pt>
                <c:pt idx="45">
                  <c:v>1579.7907949790792</c:v>
                </c:pt>
                <c:pt idx="46">
                  <c:v>1574.9620253164555</c:v>
                </c:pt>
                <c:pt idx="47">
                  <c:v>1595.4590163934427</c:v>
                </c:pt>
                <c:pt idx="48">
                  <c:v>1596.9717741935483</c:v>
                </c:pt>
                <c:pt idx="49">
                  <c:v>1633.4664179104475</c:v>
                </c:pt>
                <c:pt idx="50">
                  <c:v>1619.1076923076923</c:v>
                </c:pt>
                <c:pt idx="51">
                  <c:v>1672.916030534351</c:v>
                </c:pt>
                <c:pt idx="52">
                  <c:v>1704.6802973977697</c:v>
                </c:pt>
                <c:pt idx="53">
                  <c:v>1698.8806584362137</c:v>
                </c:pt>
                <c:pt idx="54">
                  <c:v>1705.5625</c:v>
                </c:pt>
                <c:pt idx="55">
                  <c:v>1722.0502092050208</c:v>
                </c:pt>
                <c:pt idx="56">
                  <c:v>1733.7899159663866</c:v>
                </c:pt>
                <c:pt idx="57">
                  <c:v>1734.094827586207</c:v>
                </c:pt>
                <c:pt idx="58">
                  <c:v>1727.7750000000001</c:v>
                </c:pt>
                <c:pt idx="59">
                  <c:v>1717.184</c:v>
                </c:pt>
                <c:pt idx="60">
                  <c:v>1720.3888888888889</c:v>
                </c:pt>
                <c:pt idx="61">
                  <c:v>1723.6240000000003</c:v>
                </c:pt>
                <c:pt idx="62">
                  <c:v>1740.2</c:v>
                </c:pt>
                <c:pt idx="63">
                  <c:v>1740.1939655172414</c:v>
                </c:pt>
                <c:pt idx="64">
                  <c:v>1753.9074889867841</c:v>
                </c:pt>
                <c:pt idx="65">
                  <c:v>1758.6681415929206</c:v>
                </c:pt>
                <c:pt idx="66">
                  <c:v>1745.1030042918455</c:v>
                </c:pt>
                <c:pt idx="67">
                  <c:v>1754.431623931624</c:v>
                </c:pt>
                <c:pt idx="68">
                  <c:v>1777.3930131004367</c:v>
                </c:pt>
                <c:pt idx="69">
                  <c:v>1733.5230125523012</c:v>
                </c:pt>
                <c:pt idx="70">
                  <c:v>1759.0256410256411</c:v>
                </c:pt>
                <c:pt idx="71">
                  <c:v>1755.4482758620691</c:v>
                </c:pt>
                <c:pt idx="72">
                  <c:v>1768.5901639344261</c:v>
                </c:pt>
                <c:pt idx="73">
                  <c:v>1745.0162601626016</c:v>
                </c:pt>
                <c:pt idx="74">
                  <c:v>1783.4858299595141</c:v>
                </c:pt>
                <c:pt idx="75">
                  <c:v>1801.8401639344261</c:v>
                </c:pt>
                <c:pt idx="76">
                  <c:v>1796.7932489451475</c:v>
                </c:pt>
                <c:pt idx="77">
                  <c:v>1818.4513274336284</c:v>
                </c:pt>
                <c:pt idx="78">
                  <c:v>1827.5315315315313</c:v>
                </c:pt>
                <c:pt idx="79">
                  <c:v>1798.804347826087</c:v>
                </c:pt>
                <c:pt idx="80">
                  <c:v>1808.9867256637169</c:v>
                </c:pt>
                <c:pt idx="81">
                  <c:v>1844.3649289099528</c:v>
                </c:pt>
                <c:pt idx="82">
                  <c:v>1819.6442307692307</c:v>
                </c:pt>
                <c:pt idx="83">
                  <c:v>1831.1999999999998</c:v>
                </c:pt>
                <c:pt idx="84">
                  <c:v>1837.6492890995262</c:v>
                </c:pt>
                <c:pt idx="85">
                  <c:v>1840.6</c:v>
                </c:pt>
                <c:pt idx="86">
                  <c:v>1829.1091703056768</c:v>
                </c:pt>
                <c:pt idx="87">
                  <c:v>1857.7272727272727</c:v>
                </c:pt>
                <c:pt idx="88">
                  <c:v>1876.8018018018017</c:v>
                </c:pt>
                <c:pt idx="89">
                  <c:v>1864.0855855855857</c:v>
                </c:pt>
                <c:pt idx="90">
                  <c:v>1867.1488372093024</c:v>
                </c:pt>
                <c:pt idx="91">
                  <c:v>1886.3474178403758</c:v>
                </c:pt>
                <c:pt idx="92">
                  <c:v>1914.3317757009345</c:v>
                </c:pt>
                <c:pt idx="93">
                  <c:v>1926.3526570048311</c:v>
                </c:pt>
                <c:pt idx="94">
                  <c:v>1925.2663551401868</c:v>
                </c:pt>
                <c:pt idx="95">
                  <c:v>1945.970297029703</c:v>
                </c:pt>
                <c:pt idx="96">
                  <c:v>1950.4646464646464</c:v>
                </c:pt>
                <c:pt idx="97">
                  <c:v>1952.1717171717173</c:v>
                </c:pt>
                <c:pt idx="98">
                  <c:v>1942.2131147540983</c:v>
                </c:pt>
                <c:pt idx="99">
                  <c:v>1978.9017341040462</c:v>
                </c:pt>
                <c:pt idx="100">
                  <c:v>1978.2241379310346</c:v>
                </c:pt>
                <c:pt idx="101">
                  <c:v>1979.3827160493825</c:v>
                </c:pt>
                <c:pt idx="102">
                  <c:v>2012.6944444444443</c:v>
                </c:pt>
                <c:pt idx="103">
                  <c:v>2013.5082872928176</c:v>
                </c:pt>
                <c:pt idx="104">
                  <c:v>2064.9302325581393</c:v>
                </c:pt>
                <c:pt idx="105">
                  <c:v>2059.3818181818183</c:v>
                </c:pt>
                <c:pt idx="106">
                  <c:v>2070.9386503067485</c:v>
                </c:pt>
                <c:pt idx="107">
                  <c:v>2081.0718562874254</c:v>
                </c:pt>
                <c:pt idx="108">
                  <c:v>2073.258823529412</c:v>
                </c:pt>
                <c:pt idx="109">
                  <c:v>2081.2760736196319</c:v>
                </c:pt>
                <c:pt idx="110">
                  <c:v>2073.8292682926831</c:v>
                </c:pt>
                <c:pt idx="111">
                  <c:v>2055.4259259259256</c:v>
                </c:pt>
                <c:pt idx="112">
                  <c:v>1945.8231707317075</c:v>
                </c:pt>
                <c:pt idx="113">
                  <c:v>1979.7352941176473</c:v>
                </c:pt>
                <c:pt idx="114">
                  <c:v>1978.9325842696628</c:v>
                </c:pt>
                <c:pt idx="115">
                  <c:v>1982.0621468926554</c:v>
                </c:pt>
                <c:pt idx="116">
                  <c:v>1978.4143646408838</c:v>
                </c:pt>
                <c:pt idx="117">
                  <c:v>1977.0726256983239</c:v>
                </c:pt>
                <c:pt idx="118">
                  <c:v>1944.5150000000001</c:v>
                </c:pt>
                <c:pt idx="119">
                  <c:v>1925.7268292682927</c:v>
                </c:pt>
                <c:pt idx="120">
                  <c:v>1932.9215686274508</c:v>
                </c:pt>
                <c:pt idx="121">
                  <c:v>1976.5797872340427</c:v>
                </c:pt>
                <c:pt idx="122">
                  <c:v>1993.4972677595626</c:v>
                </c:pt>
                <c:pt idx="123">
                  <c:v>1999.4247311827955</c:v>
                </c:pt>
                <c:pt idx="124">
                  <c:v>2016.2645502645503</c:v>
                </c:pt>
                <c:pt idx="125">
                  <c:v>2024.7577319587631</c:v>
                </c:pt>
                <c:pt idx="126">
                  <c:v>1901.5885167464116</c:v>
                </c:pt>
                <c:pt idx="127">
                  <c:v>1972.9805825242718</c:v>
                </c:pt>
                <c:pt idx="128">
                  <c:v>2002.6919431279623</c:v>
                </c:pt>
                <c:pt idx="129">
                  <c:v>2005.5931372549019</c:v>
                </c:pt>
                <c:pt idx="130">
                  <c:v>1995.1492537313436</c:v>
                </c:pt>
                <c:pt idx="131">
                  <c:v>1997.5769230769231</c:v>
                </c:pt>
                <c:pt idx="132">
                  <c:v>1971.8772727272726</c:v>
                </c:pt>
                <c:pt idx="133">
                  <c:v>1976.1032863849769</c:v>
                </c:pt>
                <c:pt idx="134">
                  <c:v>1977.4816513761466</c:v>
                </c:pt>
                <c:pt idx="135">
                  <c:v>1963.8691588785048</c:v>
                </c:pt>
                <c:pt idx="136">
                  <c:v>1963.6028708133974</c:v>
                </c:pt>
                <c:pt idx="137">
                  <c:v>2006.1330275229357</c:v>
                </c:pt>
                <c:pt idx="138">
                  <c:v>2062.4245283018868</c:v>
                </c:pt>
                <c:pt idx="139">
                  <c:v>2020.06</c:v>
                </c:pt>
                <c:pt idx="140">
                  <c:v>2016.8082901554405</c:v>
                </c:pt>
                <c:pt idx="141">
                  <c:v>2019.1397849462364</c:v>
                </c:pt>
                <c:pt idx="142">
                  <c:v>2038.9255319148936</c:v>
                </c:pt>
                <c:pt idx="143">
                  <c:v>2056.6187845303866</c:v>
                </c:pt>
                <c:pt idx="144">
                  <c:v>2065.7836257309941</c:v>
                </c:pt>
                <c:pt idx="145">
                  <c:v>2067.1420118343194</c:v>
                </c:pt>
                <c:pt idx="146">
                  <c:v>2096.3111111111111</c:v>
                </c:pt>
                <c:pt idx="147">
                  <c:v>2114.3371428571431</c:v>
                </c:pt>
                <c:pt idx="148">
                  <c:v>2137.962962962963</c:v>
                </c:pt>
                <c:pt idx="149">
                  <c:v>2154.7093023255816</c:v>
                </c:pt>
                <c:pt idx="150">
                  <c:v>2172.1213872832368</c:v>
                </c:pt>
                <c:pt idx="151">
                  <c:v>2170.6553672316386</c:v>
                </c:pt>
                <c:pt idx="152">
                  <c:v>2180.329411764706</c:v>
                </c:pt>
                <c:pt idx="153">
                  <c:v>2214.9385474860333</c:v>
                </c:pt>
                <c:pt idx="154">
                  <c:v>2216.7790697674418</c:v>
                </c:pt>
                <c:pt idx="155">
                  <c:v>2216</c:v>
                </c:pt>
                <c:pt idx="156">
                  <c:v>2223.3546511627906</c:v>
                </c:pt>
                <c:pt idx="157">
                  <c:v>2252.1117647058827</c:v>
                </c:pt>
                <c:pt idx="158">
                  <c:v>2241.3535911602207</c:v>
                </c:pt>
                <c:pt idx="159">
                  <c:v>2230.8376963350784</c:v>
                </c:pt>
                <c:pt idx="160">
                  <c:v>2222.822580645161</c:v>
                </c:pt>
                <c:pt idx="161">
                  <c:v>2193.4439024390249</c:v>
                </c:pt>
                <c:pt idx="162">
                  <c:v>2094.2714932126696</c:v>
                </c:pt>
                <c:pt idx="163">
                  <c:v>2126.4103773584902</c:v>
                </c:pt>
                <c:pt idx="164">
                  <c:v>2107.461883408072</c:v>
                </c:pt>
                <c:pt idx="165">
                  <c:v>2207.9765258215962</c:v>
                </c:pt>
                <c:pt idx="166">
                  <c:v>2213.1651376146788</c:v>
                </c:pt>
                <c:pt idx="167">
                  <c:v>2182.6531531531527</c:v>
                </c:pt>
                <c:pt idx="168">
                  <c:v>2198.2248803827752</c:v>
                </c:pt>
                <c:pt idx="169">
                  <c:v>2253.0093896713615</c:v>
                </c:pt>
                <c:pt idx="170">
                  <c:v>2252.0102040816323</c:v>
                </c:pt>
                <c:pt idx="171">
                  <c:v>2258.9841269841268</c:v>
                </c:pt>
                <c:pt idx="172">
                  <c:v>2301.4162436548222</c:v>
                </c:pt>
                <c:pt idx="173">
                  <c:v>2325.8638743455494</c:v>
                </c:pt>
                <c:pt idx="174">
                  <c:v>2390.0899470899476</c:v>
                </c:pt>
                <c:pt idx="175">
                  <c:v>2393.9462365591394</c:v>
                </c:pt>
                <c:pt idx="176">
                  <c:v>2446.2193877551022</c:v>
                </c:pt>
                <c:pt idx="177">
                  <c:v>2514.7796610169489</c:v>
                </c:pt>
                <c:pt idx="178">
                  <c:v>2536.46408839779</c:v>
                </c:pt>
                <c:pt idx="179">
                  <c:v>2558.842391304348</c:v>
                </c:pt>
                <c:pt idx="180">
                  <c:v>2533.578125</c:v>
                </c:pt>
                <c:pt idx="181">
                  <c:v>2507.5025641025641</c:v>
                </c:pt>
                <c:pt idx="182">
                  <c:v>2508.5505050505053</c:v>
                </c:pt>
                <c:pt idx="183">
                  <c:v>2480.8085106382982</c:v>
                </c:pt>
                <c:pt idx="184">
                  <c:v>2464.0054644808743</c:v>
                </c:pt>
                <c:pt idx="185">
                  <c:v>2455.3977272727275</c:v>
                </c:pt>
                <c:pt idx="186">
                  <c:v>2500.1183431952663</c:v>
                </c:pt>
                <c:pt idx="187">
                  <c:v>2716.9876543209875</c:v>
                </c:pt>
                <c:pt idx="188">
                  <c:v>2708.2275449101794</c:v>
                </c:pt>
                <c:pt idx="189">
                  <c:v>2670.4012738853498</c:v>
                </c:pt>
                <c:pt idx="190">
                  <c:v>2653.9490445859869</c:v>
                </c:pt>
                <c:pt idx="191">
                  <c:v>2688.6060606060605</c:v>
                </c:pt>
                <c:pt idx="192">
                  <c:v>2692.8036809815953</c:v>
                </c:pt>
                <c:pt idx="193">
                  <c:v>2707.3780487804884</c:v>
                </c:pt>
                <c:pt idx="194">
                  <c:v>2720.4777070063692</c:v>
                </c:pt>
                <c:pt idx="195">
                  <c:v>2655.012345679012</c:v>
                </c:pt>
                <c:pt idx="196">
                  <c:v>2661.4814814814818</c:v>
                </c:pt>
                <c:pt idx="197">
                  <c:v>2673.1411764705886</c:v>
                </c:pt>
                <c:pt idx="198">
                  <c:v>2679.0124223602484</c:v>
                </c:pt>
                <c:pt idx="199">
                  <c:v>2634.352564102564</c:v>
                </c:pt>
                <c:pt idx="200">
                  <c:v>2628.3566878980891</c:v>
                </c:pt>
                <c:pt idx="201">
                  <c:v>2625.1585365853662</c:v>
                </c:pt>
                <c:pt idx="202">
                  <c:v>2640.5286624203823</c:v>
                </c:pt>
                <c:pt idx="203">
                  <c:v>2646.0723684210529</c:v>
                </c:pt>
                <c:pt idx="204">
                  <c:v>2714.169934640523</c:v>
                </c:pt>
                <c:pt idx="205">
                  <c:v>2700.3061224489793</c:v>
                </c:pt>
                <c:pt idx="206">
                  <c:v>2697.7891156462588</c:v>
                </c:pt>
                <c:pt idx="207">
                  <c:v>2663.5238095238096</c:v>
                </c:pt>
                <c:pt idx="208">
                  <c:v>2675.114864864865</c:v>
                </c:pt>
                <c:pt idx="209">
                  <c:v>2669.7364864864867</c:v>
                </c:pt>
                <c:pt idx="210">
                  <c:v>2658.2162162162163</c:v>
                </c:pt>
                <c:pt idx="211">
                  <c:v>2572.7042253521126</c:v>
                </c:pt>
                <c:pt idx="212">
                  <c:v>2585.0915492957747</c:v>
                </c:pt>
                <c:pt idx="213">
                  <c:v>2595.1285714285714</c:v>
                </c:pt>
                <c:pt idx="214">
                  <c:v>2602.5114503816794</c:v>
                </c:pt>
                <c:pt idx="215">
                  <c:v>2583.0703125</c:v>
                </c:pt>
                <c:pt idx="216">
                  <c:v>2583.8142857142861</c:v>
                </c:pt>
                <c:pt idx="217">
                  <c:v>2574.8962962962964</c:v>
                </c:pt>
                <c:pt idx="218">
                  <c:v>2568.536764705882</c:v>
                </c:pt>
                <c:pt idx="219">
                  <c:v>2533.8489208633096</c:v>
                </c:pt>
                <c:pt idx="220">
                  <c:v>2533.2205882352937</c:v>
                </c:pt>
                <c:pt idx="221">
                  <c:v>2545.9444444444443</c:v>
                </c:pt>
                <c:pt idx="222">
                  <c:v>2614.8062015503874</c:v>
                </c:pt>
                <c:pt idx="223">
                  <c:v>2627.3461538461538</c:v>
                </c:pt>
                <c:pt idx="224">
                  <c:v>2657.722627737226</c:v>
                </c:pt>
                <c:pt idx="225">
                  <c:v>2692.647482014389</c:v>
                </c:pt>
                <c:pt idx="226">
                  <c:v>2737.2269503546099</c:v>
                </c:pt>
                <c:pt idx="227">
                  <c:v>2738.2158273381297</c:v>
                </c:pt>
                <c:pt idx="228">
                  <c:v>2763.4264705882351</c:v>
                </c:pt>
                <c:pt idx="229">
                  <c:v>2857.6934306569342</c:v>
                </c:pt>
                <c:pt idx="230">
                  <c:v>2849.340909090909</c:v>
                </c:pt>
                <c:pt idx="231">
                  <c:v>2827.712</c:v>
                </c:pt>
                <c:pt idx="232">
                  <c:v>2847.8984375</c:v>
                </c:pt>
                <c:pt idx="233">
                  <c:v>2868</c:v>
                </c:pt>
                <c:pt idx="234">
                  <c:v>2907.8257575757575</c:v>
                </c:pt>
                <c:pt idx="235">
                  <c:v>2909.5271317829456</c:v>
                </c:pt>
                <c:pt idx="236">
                  <c:v>2907.740458015267</c:v>
                </c:pt>
                <c:pt idx="237">
                  <c:v>2964.7619047619046</c:v>
                </c:pt>
                <c:pt idx="238">
                  <c:v>2970.1507936507937</c:v>
                </c:pt>
                <c:pt idx="239">
                  <c:v>2953.0076923076922</c:v>
                </c:pt>
                <c:pt idx="240">
                  <c:v>2955.218045112782</c:v>
                </c:pt>
                <c:pt idx="241">
                  <c:v>2894.9280575539569</c:v>
                </c:pt>
                <c:pt idx="242">
                  <c:v>2908.6845637583892</c:v>
                </c:pt>
                <c:pt idx="243">
                  <c:v>2922.2517006802723</c:v>
                </c:pt>
                <c:pt idx="244">
                  <c:v>2876.2876712328771</c:v>
                </c:pt>
                <c:pt idx="245">
                  <c:v>2867.7278911564631</c:v>
                </c:pt>
                <c:pt idx="246">
                  <c:v>2884.8150684931506</c:v>
                </c:pt>
                <c:pt idx="247">
                  <c:v>2896.8811188811192</c:v>
                </c:pt>
                <c:pt idx="248">
                  <c:v>2920.5838926174497</c:v>
                </c:pt>
                <c:pt idx="249">
                  <c:v>2871.1216216216217</c:v>
                </c:pt>
                <c:pt idx="250">
                  <c:v>2833.9189189189187</c:v>
                </c:pt>
                <c:pt idx="251">
                  <c:v>2804.7181208053689</c:v>
                </c:pt>
                <c:pt idx="252">
                  <c:v>2793.6711409395971</c:v>
                </c:pt>
                <c:pt idx="253">
                  <c:v>2806.6732026143791</c:v>
                </c:pt>
                <c:pt idx="254">
                  <c:v>2803.6375838926174</c:v>
                </c:pt>
                <c:pt idx="255">
                  <c:v>2808.4375</c:v>
                </c:pt>
                <c:pt idx="256">
                  <c:v>2847.6577181208054</c:v>
                </c:pt>
                <c:pt idx="257">
                  <c:v>2848.4266666666667</c:v>
                </c:pt>
                <c:pt idx="258">
                  <c:v>2848.685897435897</c:v>
                </c:pt>
                <c:pt idx="259">
                  <c:v>2851.5389610389607</c:v>
                </c:pt>
                <c:pt idx="260">
                  <c:v>2852.1444444444442</c:v>
                </c:pt>
                <c:pt idx="261">
                  <c:v>2873.242105263158</c:v>
                </c:pt>
                <c:pt idx="262">
                  <c:v>2856.4595959595958</c:v>
                </c:pt>
                <c:pt idx="263">
                  <c:v>2826.1969696969695</c:v>
                </c:pt>
                <c:pt idx="264">
                  <c:v>2826.0970873786409</c:v>
                </c:pt>
                <c:pt idx="265">
                  <c:v>2906.5922746781112</c:v>
                </c:pt>
                <c:pt idx="266">
                  <c:v>2917.2477477477473</c:v>
                </c:pt>
                <c:pt idx="267">
                  <c:v>2919.5701754385968</c:v>
                </c:pt>
                <c:pt idx="268">
                  <c:v>2958.5869565217395</c:v>
                </c:pt>
                <c:pt idx="269">
                  <c:v>2918.6712328767126</c:v>
                </c:pt>
                <c:pt idx="270">
                  <c:v>2878.7342995169083</c:v>
                </c:pt>
                <c:pt idx="271">
                  <c:v>2912.1775700934581</c:v>
                </c:pt>
                <c:pt idx="272">
                  <c:v>2903.2222222222222</c:v>
                </c:pt>
                <c:pt idx="273">
                  <c:v>2895.4700460829495</c:v>
                </c:pt>
                <c:pt idx="274">
                  <c:v>2866.546341463415</c:v>
                </c:pt>
                <c:pt idx="275">
                  <c:v>2894.6298076923076</c:v>
                </c:pt>
                <c:pt idx="276">
                  <c:v>2957.269058295964</c:v>
                </c:pt>
                <c:pt idx="277">
                  <c:v>3001.136563876652</c:v>
                </c:pt>
                <c:pt idx="278">
                  <c:v>3061.0649350649351</c:v>
                </c:pt>
                <c:pt idx="279">
                  <c:v>3096.1810699588477</c:v>
                </c:pt>
                <c:pt idx="280">
                  <c:v>3142.459349593496</c:v>
                </c:pt>
                <c:pt idx="281">
                  <c:v>3137.9139344262298</c:v>
                </c:pt>
                <c:pt idx="282">
                  <c:v>3199.4940239043826</c:v>
                </c:pt>
                <c:pt idx="283">
                  <c:v>3190.4267782426778</c:v>
                </c:pt>
                <c:pt idx="284">
                  <c:v>3191.0958333333333</c:v>
                </c:pt>
                <c:pt idx="285">
                  <c:v>3164.598393574297</c:v>
                </c:pt>
                <c:pt idx="286">
                  <c:v>3154.9375000000005</c:v>
                </c:pt>
                <c:pt idx="287">
                  <c:v>3159.015151515151</c:v>
                </c:pt>
                <c:pt idx="288">
                  <c:v>3149.3320895522384</c:v>
                </c:pt>
                <c:pt idx="289">
                  <c:v>2873.4770992366412</c:v>
                </c:pt>
                <c:pt idx="290">
                  <c:v>2914.3999999999996</c:v>
                </c:pt>
                <c:pt idx="291">
                  <c:v>2831.2457627118642</c:v>
                </c:pt>
                <c:pt idx="292">
                  <c:v>2956.4444444444443</c:v>
                </c:pt>
                <c:pt idx="293">
                  <c:v>2879.8818897637793</c:v>
                </c:pt>
                <c:pt idx="294">
                  <c:v>2857.6821705426355</c:v>
                </c:pt>
                <c:pt idx="295">
                  <c:v>2889.0167364016734</c:v>
                </c:pt>
                <c:pt idx="296">
                  <c:v>2870.0081300813008</c:v>
                </c:pt>
                <c:pt idx="297">
                  <c:v>2864.7170542635658</c:v>
                </c:pt>
                <c:pt idx="298">
                  <c:v>2915.5929203539827</c:v>
                </c:pt>
                <c:pt idx="299">
                  <c:v>3023.0473933649291</c:v>
                </c:pt>
                <c:pt idx="300">
                  <c:v>3051.1018518518517</c:v>
                </c:pt>
                <c:pt idx="301">
                  <c:v>2990.4377880184334</c:v>
                </c:pt>
                <c:pt idx="302">
                  <c:v>3010.794258373206</c:v>
                </c:pt>
                <c:pt idx="303">
                  <c:v>3011.6504854368932</c:v>
                </c:pt>
                <c:pt idx="304">
                  <c:v>3020.6732673267329</c:v>
                </c:pt>
                <c:pt idx="305">
                  <c:v>3026.7476190476191</c:v>
                </c:pt>
                <c:pt idx="306">
                  <c:v>3005.833333333333</c:v>
                </c:pt>
                <c:pt idx="307">
                  <c:v>2995.5309734513276</c:v>
                </c:pt>
                <c:pt idx="308">
                  <c:v>3052.2110091743116</c:v>
                </c:pt>
                <c:pt idx="309">
                  <c:v>3020.7586206896553</c:v>
                </c:pt>
                <c:pt idx="310">
                  <c:v>3015.4608695652178</c:v>
                </c:pt>
                <c:pt idx="311">
                  <c:v>2993.9877049180327</c:v>
                </c:pt>
                <c:pt idx="312">
                  <c:v>3058.9647577092514</c:v>
                </c:pt>
                <c:pt idx="313">
                  <c:v>3174.3793103448274</c:v>
                </c:pt>
                <c:pt idx="314">
                  <c:v>3268.5372549019612</c:v>
                </c:pt>
                <c:pt idx="315">
                  <c:v>3128.0838926174497</c:v>
                </c:pt>
                <c:pt idx="316">
                  <c:v>3125.0459016393443</c:v>
                </c:pt>
                <c:pt idx="317">
                  <c:v>3035.0572390572393</c:v>
                </c:pt>
                <c:pt idx="318">
                  <c:v>3165.9346153846154</c:v>
                </c:pt>
                <c:pt idx="319">
                  <c:v>3332.3781512605046</c:v>
                </c:pt>
                <c:pt idx="320">
                  <c:v>3352.2711864406779</c:v>
                </c:pt>
                <c:pt idx="321">
                  <c:v>3435.9910714285711</c:v>
                </c:pt>
                <c:pt idx="322">
                  <c:v>3445.5822222222223</c:v>
                </c:pt>
                <c:pt idx="323">
                  <c:v>3428.1790393013098</c:v>
                </c:pt>
                <c:pt idx="324">
                  <c:v>3515.6589861751149</c:v>
                </c:pt>
                <c:pt idx="325">
                  <c:v>3387.9579831932774</c:v>
                </c:pt>
                <c:pt idx="326">
                  <c:v>3493.7863636363631</c:v>
                </c:pt>
                <c:pt idx="327">
                  <c:v>3428.5541125541126</c:v>
                </c:pt>
                <c:pt idx="328">
                  <c:v>3397.0043103448279</c:v>
                </c:pt>
                <c:pt idx="329">
                  <c:v>3609.0599078341015</c:v>
                </c:pt>
                <c:pt idx="330">
                  <c:v>3625.9674418604654</c:v>
                </c:pt>
                <c:pt idx="331">
                  <c:v>3640.9078341013828</c:v>
                </c:pt>
                <c:pt idx="332">
                  <c:v>3686.8133971291868</c:v>
                </c:pt>
                <c:pt idx="333">
                  <c:v>3708.6135265700486</c:v>
                </c:pt>
                <c:pt idx="334">
                  <c:v>3733.2233009708734</c:v>
                </c:pt>
                <c:pt idx="335">
                  <c:v>3734.4384236453207</c:v>
                </c:pt>
                <c:pt idx="336">
                  <c:v>3719.2019704433501</c:v>
                </c:pt>
                <c:pt idx="337">
                  <c:v>3741.0450000000001</c:v>
                </c:pt>
                <c:pt idx="338">
                  <c:v>3696.3155339805821</c:v>
                </c:pt>
                <c:pt idx="339">
                  <c:v>3696.8599033816427</c:v>
                </c:pt>
                <c:pt idx="340">
                  <c:v>3755.6666666666674</c:v>
                </c:pt>
                <c:pt idx="341">
                  <c:v>3755.3819095477388</c:v>
                </c:pt>
                <c:pt idx="342">
                  <c:v>3762.7462686567169</c:v>
                </c:pt>
                <c:pt idx="343">
                  <c:v>3464.3233830845775</c:v>
                </c:pt>
                <c:pt idx="344">
                  <c:v>3402.8932038834951</c:v>
                </c:pt>
                <c:pt idx="345">
                  <c:v>3381.6435643564355</c:v>
                </c:pt>
                <c:pt idx="346">
                  <c:v>3355.8656716417913</c:v>
                </c:pt>
                <c:pt idx="347">
                  <c:v>3541.5410628019326</c:v>
                </c:pt>
                <c:pt idx="348">
                  <c:v>3540.9045454545449</c:v>
                </c:pt>
                <c:pt idx="349">
                  <c:v>3587.3304347826092</c:v>
                </c:pt>
                <c:pt idx="350">
                  <c:v>3594.1244239631337</c:v>
                </c:pt>
                <c:pt idx="351">
                  <c:v>3662.9999999999995</c:v>
                </c:pt>
                <c:pt idx="352">
                  <c:v>3664.3521126760565</c:v>
                </c:pt>
                <c:pt idx="353">
                  <c:v>3703.8113207547167</c:v>
                </c:pt>
                <c:pt idx="354">
                  <c:v>3741.6073059360733</c:v>
                </c:pt>
                <c:pt idx="355">
                  <c:v>3766.3835616438355</c:v>
                </c:pt>
                <c:pt idx="356">
                  <c:v>3859.2488262910801</c:v>
                </c:pt>
                <c:pt idx="357">
                  <c:v>3773.0327102803735</c:v>
                </c:pt>
                <c:pt idx="358">
                  <c:v>3765.7813953488376</c:v>
                </c:pt>
                <c:pt idx="359">
                  <c:v>3822.1981132075471</c:v>
                </c:pt>
                <c:pt idx="360">
                  <c:v>3876.3860465116277</c:v>
                </c:pt>
                <c:pt idx="361">
                  <c:v>3942.0184331797236</c:v>
                </c:pt>
                <c:pt idx="362">
                  <c:v>3844.9173913043478</c:v>
                </c:pt>
                <c:pt idx="363">
                  <c:v>3837.9298245614036</c:v>
                </c:pt>
                <c:pt idx="364">
                  <c:v>3808.9223744292244</c:v>
                </c:pt>
                <c:pt idx="365">
                  <c:v>3711.5023474178406</c:v>
                </c:pt>
                <c:pt idx="366">
                  <c:v>3646.8792270531403</c:v>
                </c:pt>
                <c:pt idx="367">
                  <c:v>3686.0686274509803</c:v>
                </c:pt>
                <c:pt idx="368">
                  <c:v>3681.8878048780489</c:v>
                </c:pt>
                <c:pt idx="369">
                  <c:v>3752.8069306930693</c:v>
                </c:pt>
                <c:pt idx="370">
                  <c:v>3698.4482758620693</c:v>
                </c:pt>
                <c:pt idx="371">
                  <c:v>3676.3756097560977</c:v>
                </c:pt>
                <c:pt idx="372">
                  <c:v>3681.2352941176473</c:v>
                </c:pt>
                <c:pt idx="373">
                  <c:v>3668.9230769230767</c:v>
                </c:pt>
                <c:pt idx="374">
                  <c:v>3655.3768115942034</c:v>
                </c:pt>
                <c:pt idx="375">
                  <c:v>3635.3066037735848</c:v>
                </c:pt>
                <c:pt idx="376">
                  <c:v>3653.4951923076924</c:v>
                </c:pt>
                <c:pt idx="377">
                  <c:v>3642.1596244131456</c:v>
                </c:pt>
                <c:pt idx="378">
                  <c:v>3672.6325581395349</c:v>
                </c:pt>
                <c:pt idx="379">
                  <c:v>3697.5592417061616</c:v>
                </c:pt>
                <c:pt idx="380">
                  <c:v>3804.3</c:v>
                </c:pt>
                <c:pt idx="381">
                  <c:v>3842.705882352941</c:v>
                </c:pt>
                <c:pt idx="382">
                  <c:v>3878.038277511962</c:v>
                </c:pt>
                <c:pt idx="383">
                  <c:v>3945.8190954773872</c:v>
                </c:pt>
                <c:pt idx="384">
                  <c:v>4017.2275132275136</c:v>
                </c:pt>
                <c:pt idx="385">
                  <c:v>4033.9398907103823</c:v>
                </c:pt>
                <c:pt idx="386">
                  <c:v>4060.5722222222221</c:v>
                </c:pt>
                <c:pt idx="387">
                  <c:v>4038.256830601093</c:v>
                </c:pt>
                <c:pt idx="388">
                  <c:v>4120.627027027027</c:v>
                </c:pt>
                <c:pt idx="389">
                  <c:v>4107.9210526315792</c:v>
                </c:pt>
                <c:pt idx="390">
                  <c:v>4044.819587628866</c:v>
                </c:pt>
                <c:pt idx="391">
                  <c:v>4049.867724867725</c:v>
                </c:pt>
                <c:pt idx="392">
                  <c:v>4188.7061855670108</c:v>
                </c:pt>
                <c:pt idx="393">
                  <c:v>4211.5333333333338</c:v>
                </c:pt>
                <c:pt idx="394">
                  <c:v>4176.8061224489793</c:v>
                </c:pt>
                <c:pt idx="395">
                  <c:v>4168.257575757576</c:v>
                </c:pt>
                <c:pt idx="396">
                  <c:v>4167.1758793969848</c:v>
                </c:pt>
                <c:pt idx="397">
                  <c:v>4095.681818181818</c:v>
                </c:pt>
                <c:pt idx="398">
                  <c:v>4103.9375</c:v>
                </c:pt>
                <c:pt idx="399">
                  <c:v>4108.9304812834225</c:v>
                </c:pt>
                <c:pt idx="400">
                  <c:v>4144.5445026178013</c:v>
                </c:pt>
                <c:pt idx="401">
                  <c:v>4170.6858638743461</c:v>
                </c:pt>
                <c:pt idx="402">
                  <c:v>4163.894736842105</c:v>
                </c:pt>
                <c:pt idx="403">
                  <c:v>4277.4387755102043</c:v>
                </c:pt>
                <c:pt idx="404">
                  <c:v>4389.9113300492618</c:v>
                </c:pt>
                <c:pt idx="405">
                  <c:v>4305.5891089108918</c:v>
                </c:pt>
                <c:pt idx="406">
                  <c:v>4290.8219895287957</c:v>
                </c:pt>
                <c:pt idx="407">
                  <c:v>4328.6701570680634</c:v>
                </c:pt>
                <c:pt idx="408">
                  <c:v>4306.4263157894738</c:v>
                </c:pt>
                <c:pt idx="409">
                  <c:v>4435.7883597883601</c:v>
                </c:pt>
                <c:pt idx="410">
                  <c:v>4594.0710382513662</c:v>
                </c:pt>
                <c:pt idx="411">
                  <c:v>4579.6574585635362</c:v>
                </c:pt>
                <c:pt idx="412">
                  <c:v>4709.146739130435</c:v>
                </c:pt>
                <c:pt idx="413">
                  <c:v>4850.6290322580644</c:v>
                </c:pt>
                <c:pt idx="414">
                  <c:v>4797.6968085106382</c:v>
                </c:pt>
                <c:pt idx="415">
                  <c:v>4781.1021505376348</c:v>
                </c:pt>
                <c:pt idx="416">
                  <c:v>4746.9945355191257</c:v>
                </c:pt>
                <c:pt idx="417">
                  <c:v>4834.483695652174</c:v>
                </c:pt>
                <c:pt idx="418">
                  <c:v>4863.242105263158</c:v>
                </c:pt>
                <c:pt idx="419">
                  <c:v>4906.6376811594209</c:v>
                </c:pt>
                <c:pt idx="420">
                  <c:v>4961.8490566037735</c:v>
                </c:pt>
                <c:pt idx="421">
                  <c:v>5151.8944954128428</c:v>
                </c:pt>
                <c:pt idx="422">
                  <c:v>5172.9642857142853</c:v>
                </c:pt>
                <c:pt idx="423">
                  <c:v>5307.4439252336451</c:v>
                </c:pt>
                <c:pt idx="424">
                  <c:v>5083.8626373626366</c:v>
                </c:pt>
                <c:pt idx="425">
                  <c:v>5199.0744680851067</c:v>
                </c:pt>
                <c:pt idx="426">
                  <c:v>5228.0412371134016</c:v>
                </c:pt>
                <c:pt idx="427">
                  <c:v>5073.4210526315792</c:v>
                </c:pt>
                <c:pt idx="428">
                  <c:v>5134.1282051282051</c:v>
                </c:pt>
                <c:pt idx="429">
                  <c:v>5082.125</c:v>
                </c:pt>
                <c:pt idx="430">
                  <c:v>5139.5955056179773</c:v>
                </c:pt>
                <c:pt idx="431">
                  <c:v>5269.4748603351954</c:v>
                </c:pt>
                <c:pt idx="432">
                  <c:v>5298.073863636364</c:v>
                </c:pt>
                <c:pt idx="433">
                  <c:v>5246.9608938547481</c:v>
                </c:pt>
                <c:pt idx="434">
                  <c:v>5342.2574850299397</c:v>
                </c:pt>
                <c:pt idx="435">
                  <c:v>5348.1158536585372</c:v>
                </c:pt>
                <c:pt idx="436">
                  <c:v>5365.2037037037026</c:v>
                </c:pt>
                <c:pt idx="437">
                  <c:v>5441.0182926829275</c:v>
                </c:pt>
                <c:pt idx="438">
                  <c:v>5399.727272727273</c:v>
                </c:pt>
                <c:pt idx="439">
                  <c:v>5332.9182389937105</c:v>
                </c:pt>
                <c:pt idx="440">
                  <c:v>5344.9096774193549</c:v>
                </c:pt>
                <c:pt idx="441">
                  <c:v>5400.0445859872607</c:v>
                </c:pt>
                <c:pt idx="442">
                  <c:v>5484.2546583850926</c:v>
                </c:pt>
                <c:pt idx="443">
                  <c:v>5547.4150943396216</c:v>
                </c:pt>
                <c:pt idx="444">
                  <c:v>5379.8493150684935</c:v>
                </c:pt>
                <c:pt idx="445">
                  <c:v>5333.1185185185186</c:v>
                </c:pt>
                <c:pt idx="446">
                  <c:v>5347.5683453237416</c:v>
                </c:pt>
                <c:pt idx="447">
                  <c:v>5286.4671532846714</c:v>
                </c:pt>
                <c:pt idx="448">
                  <c:v>5288.3239436619724</c:v>
                </c:pt>
                <c:pt idx="449">
                  <c:v>5188.8045112781947</c:v>
                </c:pt>
                <c:pt idx="450">
                  <c:v>5290.4927536231889</c:v>
                </c:pt>
                <c:pt idx="451">
                  <c:v>5311.530303030303</c:v>
                </c:pt>
                <c:pt idx="452">
                  <c:v>5428.0458015267168</c:v>
                </c:pt>
                <c:pt idx="453">
                  <c:v>5596.8880597014922</c:v>
                </c:pt>
                <c:pt idx="454">
                  <c:v>5528.3969465648852</c:v>
                </c:pt>
                <c:pt idx="455">
                  <c:v>5584.7022900763359</c:v>
                </c:pt>
                <c:pt idx="456">
                  <c:v>5680.0571428571429</c:v>
                </c:pt>
                <c:pt idx="457">
                  <c:v>5587.7925925925929</c:v>
                </c:pt>
                <c:pt idx="458">
                  <c:v>5676.3223140495875</c:v>
                </c:pt>
                <c:pt idx="459">
                  <c:v>5698.0254237288136</c:v>
                </c:pt>
                <c:pt idx="460">
                  <c:v>5834.3360000000002</c:v>
                </c:pt>
                <c:pt idx="461">
                  <c:v>5976.6269841269841</c:v>
                </c:pt>
                <c:pt idx="462">
                  <c:v>5875.3467741935483</c:v>
                </c:pt>
                <c:pt idx="463">
                  <c:v>5848.3560606060601</c:v>
                </c:pt>
                <c:pt idx="464">
                  <c:v>5996.875</c:v>
                </c:pt>
                <c:pt idx="465">
                  <c:v>6045.96875</c:v>
                </c:pt>
                <c:pt idx="466">
                  <c:v>6041.7401574803152</c:v>
                </c:pt>
                <c:pt idx="467">
                  <c:v>6088.9612403100773</c:v>
                </c:pt>
                <c:pt idx="468">
                  <c:v>5971.7377049180332</c:v>
                </c:pt>
                <c:pt idx="469">
                  <c:v>5988.8842975206617</c:v>
                </c:pt>
                <c:pt idx="470">
                  <c:v>6047.0813008130081</c:v>
                </c:pt>
                <c:pt idx="471">
                  <c:v>6035.8870967741932</c:v>
                </c:pt>
                <c:pt idx="472">
                  <c:v>6028.2936507936502</c:v>
                </c:pt>
                <c:pt idx="473">
                  <c:v>6104.9523809523807</c:v>
                </c:pt>
                <c:pt idx="474">
                  <c:v>6118.810606060606</c:v>
                </c:pt>
                <c:pt idx="475">
                  <c:v>5990.5671641791041</c:v>
                </c:pt>
                <c:pt idx="476">
                  <c:v>6005.3695652173919</c:v>
                </c:pt>
                <c:pt idx="477">
                  <c:v>5854.859060402684</c:v>
                </c:pt>
                <c:pt idx="478">
                  <c:v>5761.3175675675675</c:v>
                </c:pt>
                <c:pt idx="479">
                  <c:v>5881.3006535947707</c:v>
                </c:pt>
                <c:pt idx="480">
                  <c:v>5895.2405063291135</c:v>
                </c:pt>
                <c:pt idx="481">
                  <c:v>5990.28125</c:v>
                </c:pt>
                <c:pt idx="482">
                  <c:v>6059.3536585365855</c:v>
                </c:pt>
                <c:pt idx="483">
                  <c:v>6017.2795031055894</c:v>
                </c:pt>
                <c:pt idx="484">
                  <c:v>6194.3461538461543</c:v>
                </c:pt>
                <c:pt idx="485">
                  <c:v>6382.9687288861824</c:v>
                </c:pt>
                <c:pt idx="486" formatCode="0.00%">
                  <c:v>0.16730620538137941</c:v>
                </c:pt>
                <c:pt idx="487" formatCode="0.00%">
                  <c:v>0.17519385404037169</c:v>
                </c:pt>
                <c:pt idx="488" formatCode="0.00%">
                  <c:v>0.18881635540621122</c:v>
                </c:pt>
                <c:pt idx="489" formatCode="0.00%">
                  <c:v>0.15949973792987993</c:v>
                </c:pt>
                <c:pt idx="49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E-6541-A71B-D3C461316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869647"/>
        <c:axId val="1253400703"/>
      </c:lineChart>
      <c:dateAx>
        <c:axId val="1232869647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00703"/>
        <c:crosses val="autoZero"/>
        <c:auto val="0"/>
        <c:lblOffset val="100"/>
        <c:baseTimeUnit val="days"/>
      </c:dateAx>
      <c:valAx>
        <c:axId val="125340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86964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地产等权!$G$1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地产等权!$A$2:$A$627</c:f>
              <c:numCache>
                <c:formatCode>m/d/yy</c:formatCode>
                <c:ptCount val="626"/>
                <c:pt idx="0">
                  <c:v>40116</c:v>
                </c:pt>
                <c:pt idx="1">
                  <c:v>40123</c:v>
                </c:pt>
                <c:pt idx="2">
                  <c:v>40130</c:v>
                </c:pt>
                <c:pt idx="3">
                  <c:v>40137</c:v>
                </c:pt>
                <c:pt idx="4">
                  <c:v>40144</c:v>
                </c:pt>
                <c:pt idx="5">
                  <c:v>40151</c:v>
                </c:pt>
                <c:pt idx="6">
                  <c:v>40158</c:v>
                </c:pt>
                <c:pt idx="7">
                  <c:v>40165</c:v>
                </c:pt>
                <c:pt idx="8">
                  <c:v>40172</c:v>
                </c:pt>
                <c:pt idx="9">
                  <c:v>40178</c:v>
                </c:pt>
                <c:pt idx="10">
                  <c:v>40186</c:v>
                </c:pt>
                <c:pt idx="11">
                  <c:v>40193</c:v>
                </c:pt>
                <c:pt idx="12">
                  <c:v>40200</c:v>
                </c:pt>
                <c:pt idx="13">
                  <c:v>40207</c:v>
                </c:pt>
                <c:pt idx="14">
                  <c:v>40214</c:v>
                </c:pt>
                <c:pt idx="15">
                  <c:v>40221</c:v>
                </c:pt>
                <c:pt idx="16">
                  <c:v>40235</c:v>
                </c:pt>
                <c:pt idx="17">
                  <c:v>40242</c:v>
                </c:pt>
                <c:pt idx="18">
                  <c:v>40249</c:v>
                </c:pt>
                <c:pt idx="19">
                  <c:v>40256</c:v>
                </c:pt>
                <c:pt idx="20">
                  <c:v>40263</c:v>
                </c:pt>
                <c:pt idx="21">
                  <c:v>40270</c:v>
                </c:pt>
                <c:pt idx="22">
                  <c:v>40277</c:v>
                </c:pt>
                <c:pt idx="23">
                  <c:v>40284</c:v>
                </c:pt>
                <c:pt idx="24">
                  <c:v>40291</c:v>
                </c:pt>
                <c:pt idx="25">
                  <c:v>40298</c:v>
                </c:pt>
                <c:pt idx="26">
                  <c:v>40305</c:v>
                </c:pt>
                <c:pt idx="27">
                  <c:v>40312</c:v>
                </c:pt>
                <c:pt idx="28">
                  <c:v>40319</c:v>
                </c:pt>
                <c:pt idx="29">
                  <c:v>40326</c:v>
                </c:pt>
                <c:pt idx="30">
                  <c:v>40333</c:v>
                </c:pt>
                <c:pt idx="31">
                  <c:v>40340</c:v>
                </c:pt>
                <c:pt idx="32">
                  <c:v>40347</c:v>
                </c:pt>
                <c:pt idx="33">
                  <c:v>40354</c:v>
                </c:pt>
                <c:pt idx="34">
                  <c:v>40361</c:v>
                </c:pt>
                <c:pt idx="35">
                  <c:v>40368</c:v>
                </c:pt>
                <c:pt idx="36">
                  <c:v>40375</c:v>
                </c:pt>
                <c:pt idx="37">
                  <c:v>40382</c:v>
                </c:pt>
                <c:pt idx="38">
                  <c:v>40389</c:v>
                </c:pt>
                <c:pt idx="39">
                  <c:v>40396</c:v>
                </c:pt>
                <c:pt idx="40">
                  <c:v>40403</c:v>
                </c:pt>
                <c:pt idx="41">
                  <c:v>40410</c:v>
                </c:pt>
                <c:pt idx="42">
                  <c:v>40417</c:v>
                </c:pt>
                <c:pt idx="43">
                  <c:v>40424</c:v>
                </c:pt>
                <c:pt idx="44">
                  <c:v>40431</c:v>
                </c:pt>
                <c:pt idx="45">
                  <c:v>40438</c:v>
                </c:pt>
                <c:pt idx="46">
                  <c:v>40442</c:v>
                </c:pt>
                <c:pt idx="47">
                  <c:v>40451</c:v>
                </c:pt>
                <c:pt idx="48">
                  <c:v>40459</c:v>
                </c:pt>
                <c:pt idx="49">
                  <c:v>40466</c:v>
                </c:pt>
                <c:pt idx="50">
                  <c:v>40473</c:v>
                </c:pt>
                <c:pt idx="51">
                  <c:v>40480</c:v>
                </c:pt>
                <c:pt idx="52">
                  <c:v>40487</c:v>
                </c:pt>
                <c:pt idx="53">
                  <c:v>40494</c:v>
                </c:pt>
                <c:pt idx="54">
                  <c:v>40501</c:v>
                </c:pt>
                <c:pt idx="55">
                  <c:v>40508</c:v>
                </c:pt>
                <c:pt idx="56">
                  <c:v>40515</c:v>
                </c:pt>
                <c:pt idx="57">
                  <c:v>40522</c:v>
                </c:pt>
                <c:pt idx="58">
                  <c:v>40529</c:v>
                </c:pt>
                <c:pt idx="59">
                  <c:v>40536</c:v>
                </c:pt>
                <c:pt idx="60">
                  <c:v>40543</c:v>
                </c:pt>
                <c:pt idx="61">
                  <c:v>40550</c:v>
                </c:pt>
                <c:pt idx="62">
                  <c:v>40557</c:v>
                </c:pt>
                <c:pt idx="63">
                  <c:v>40564</c:v>
                </c:pt>
                <c:pt idx="64">
                  <c:v>40571</c:v>
                </c:pt>
                <c:pt idx="65">
                  <c:v>40575</c:v>
                </c:pt>
                <c:pt idx="66">
                  <c:v>40585</c:v>
                </c:pt>
                <c:pt idx="67">
                  <c:v>40592</c:v>
                </c:pt>
                <c:pt idx="68">
                  <c:v>40599</c:v>
                </c:pt>
                <c:pt idx="69">
                  <c:v>40606</c:v>
                </c:pt>
                <c:pt idx="70">
                  <c:v>40613</c:v>
                </c:pt>
                <c:pt idx="71">
                  <c:v>40620</c:v>
                </c:pt>
                <c:pt idx="72">
                  <c:v>40627</c:v>
                </c:pt>
                <c:pt idx="73">
                  <c:v>40634</c:v>
                </c:pt>
                <c:pt idx="74">
                  <c:v>40641</c:v>
                </c:pt>
                <c:pt idx="75">
                  <c:v>40648</c:v>
                </c:pt>
                <c:pt idx="76">
                  <c:v>40655</c:v>
                </c:pt>
                <c:pt idx="77">
                  <c:v>40662</c:v>
                </c:pt>
                <c:pt idx="78">
                  <c:v>40669</c:v>
                </c:pt>
                <c:pt idx="79">
                  <c:v>40676</c:v>
                </c:pt>
                <c:pt idx="80">
                  <c:v>40683</c:v>
                </c:pt>
                <c:pt idx="81">
                  <c:v>40690</c:v>
                </c:pt>
                <c:pt idx="82">
                  <c:v>40697</c:v>
                </c:pt>
                <c:pt idx="83">
                  <c:v>40704</c:v>
                </c:pt>
                <c:pt idx="84">
                  <c:v>40711</c:v>
                </c:pt>
                <c:pt idx="85">
                  <c:v>40718</c:v>
                </c:pt>
                <c:pt idx="86">
                  <c:v>40725</c:v>
                </c:pt>
                <c:pt idx="87">
                  <c:v>40732</c:v>
                </c:pt>
                <c:pt idx="88">
                  <c:v>40739</c:v>
                </c:pt>
                <c:pt idx="89">
                  <c:v>40746</c:v>
                </c:pt>
                <c:pt idx="90">
                  <c:v>40753</c:v>
                </c:pt>
                <c:pt idx="91">
                  <c:v>40760</c:v>
                </c:pt>
                <c:pt idx="92">
                  <c:v>40767</c:v>
                </c:pt>
                <c:pt idx="93">
                  <c:v>40774</c:v>
                </c:pt>
                <c:pt idx="94">
                  <c:v>40781</c:v>
                </c:pt>
                <c:pt idx="95">
                  <c:v>40788</c:v>
                </c:pt>
                <c:pt idx="96">
                  <c:v>40795</c:v>
                </c:pt>
                <c:pt idx="97">
                  <c:v>40802</c:v>
                </c:pt>
                <c:pt idx="98">
                  <c:v>40809</c:v>
                </c:pt>
                <c:pt idx="99">
                  <c:v>40816</c:v>
                </c:pt>
                <c:pt idx="100">
                  <c:v>40830</c:v>
                </c:pt>
                <c:pt idx="101">
                  <c:v>40837</c:v>
                </c:pt>
                <c:pt idx="102">
                  <c:v>40844</c:v>
                </c:pt>
                <c:pt idx="103">
                  <c:v>40851</c:v>
                </c:pt>
                <c:pt idx="104">
                  <c:v>40858</c:v>
                </c:pt>
                <c:pt idx="105">
                  <c:v>40865</c:v>
                </c:pt>
                <c:pt idx="106">
                  <c:v>40872</c:v>
                </c:pt>
                <c:pt idx="107">
                  <c:v>40879</c:v>
                </c:pt>
                <c:pt idx="108">
                  <c:v>40886</c:v>
                </c:pt>
                <c:pt idx="109">
                  <c:v>40893</c:v>
                </c:pt>
                <c:pt idx="110">
                  <c:v>40900</c:v>
                </c:pt>
                <c:pt idx="111">
                  <c:v>40907</c:v>
                </c:pt>
                <c:pt idx="112">
                  <c:v>40914</c:v>
                </c:pt>
                <c:pt idx="113">
                  <c:v>40921</c:v>
                </c:pt>
                <c:pt idx="114">
                  <c:v>40928</c:v>
                </c:pt>
                <c:pt idx="115">
                  <c:v>40942</c:v>
                </c:pt>
                <c:pt idx="116">
                  <c:v>40949</c:v>
                </c:pt>
                <c:pt idx="117">
                  <c:v>40956</c:v>
                </c:pt>
                <c:pt idx="118">
                  <c:v>40963</c:v>
                </c:pt>
                <c:pt idx="119">
                  <c:v>40970</c:v>
                </c:pt>
                <c:pt idx="120">
                  <c:v>40977</c:v>
                </c:pt>
                <c:pt idx="121">
                  <c:v>40984</c:v>
                </c:pt>
                <c:pt idx="122">
                  <c:v>40991</c:v>
                </c:pt>
                <c:pt idx="123">
                  <c:v>40998</c:v>
                </c:pt>
                <c:pt idx="124">
                  <c:v>41005</c:v>
                </c:pt>
                <c:pt idx="125">
                  <c:v>41012</c:v>
                </c:pt>
                <c:pt idx="126">
                  <c:v>41019</c:v>
                </c:pt>
                <c:pt idx="127">
                  <c:v>41026</c:v>
                </c:pt>
                <c:pt idx="128">
                  <c:v>41033</c:v>
                </c:pt>
                <c:pt idx="129">
                  <c:v>41040</c:v>
                </c:pt>
                <c:pt idx="130">
                  <c:v>41047</c:v>
                </c:pt>
                <c:pt idx="131">
                  <c:v>41054</c:v>
                </c:pt>
                <c:pt idx="132">
                  <c:v>41061</c:v>
                </c:pt>
                <c:pt idx="133">
                  <c:v>41068</c:v>
                </c:pt>
                <c:pt idx="134">
                  <c:v>41075</c:v>
                </c:pt>
                <c:pt idx="135">
                  <c:v>41081</c:v>
                </c:pt>
                <c:pt idx="136">
                  <c:v>41089</c:v>
                </c:pt>
                <c:pt idx="137">
                  <c:v>41096</c:v>
                </c:pt>
                <c:pt idx="138">
                  <c:v>41103</c:v>
                </c:pt>
                <c:pt idx="139">
                  <c:v>41110</c:v>
                </c:pt>
                <c:pt idx="140">
                  <c:v>41117</c:v>
                </c:pt>
                <c:pt idx="141">
                  <c:v>41124</c:v>
                </c:pt>
                <c:pt idx="142">
                  <c:v>41131</c:v>
                </c:pt>
                <c:pt idx="143">
                  <c:v>41138</c:v>
                </c:pt>
                <c:pt idx="144">
                  <c:v>41145</c:v>
                </c:pt>
                <c:pt idx="145">
                  <c:v>41152</c:v>
                </c:pt>
                <c:pt idx="146">
                  <c:v>41159</c:v>
                </c:pt>
                <c:pt idx="147">
                  <c:v>41166</c:v>
                </c:pt>
                <c:pt idx="148">
                  <c:v>41173</c:v>
                </c:pt>
                <c:pt idx="149">
                  <c:v>41180</c:v>
                </c:pt>
                <c:pt idx="150">
                  <c:v>41194</c:v>
                </c:pt>
                <c:pt idx="151">
                  <c:v>41201</c:v>
                </c:pt>
                <c:pt idx="152">
                  <c:v>41208</c:v>
                </c:pt>
                <c:pt idx="153">
                  <c:v>41215</c:v>
                </c:pt>
                <c:pt idx="154">
                  <c:v>41222</c:v>
                </c:pt>
                <c:pt idx="155">
                  <c:v>41229</c:v>
                </c:pt>
                <c:pt idx="156">
                  <c:v>41236</c:v>
                </c:pt>
                <c:pt idx="157">
                  <c:v>41243</c:v>
                </c:pt>
                <c:pt idx="158">
                  <c:v>41250</c:v>
                </c:pt>
                <c:pt idx="159">
                  <c:v>41257</c:v>
                </c:pt>
                <c:pt idx="160">
                  <c:v>41264</c:v>
                </c:pt>
                <c:pt idx="161">
                  <c:v>41271</c:v>
                </c:pt>
                <c:pt idx="162">
                  <c:v>41278</c:v>
                </c:pt>
                <c:pt idx="163">
                  <c:v>41285</c:v>
                </c:pt>
                <c:pt idx="164">
                  <c:v>41292</c:v>
                </c:pt>
                <c:pt idx="165">
                  <c:v>41299</c:v>
                </c:pt>
                <c:pt idx="166">
                  <c:v>41306</c:v>
                </c:pt>
                <c:pt idx="167">
                  <c:v>41313</c:v>
                </c:pt>
                <c:pt idx="168">
                  <c:v>41327</c:v>
                </c:pt>
                <c:pt idx="169">
                  <c:v>41334</c:v>
                </c:pt>
                <c:pt idx="170">
                  <c:v>41341</c:v>
                </c:pt>
                <c:pt idx="171">
                  <c:v>41348</c:v>
                </c:pt>
                <c:pt idx="172">
                  <c:v>41355</c:v>
                </c:pt>
                <c:pt idx="173">
                  <c:v>41362</c:v>
                </c:pt>
                <c:pt idx="174">
                  <c:v>41367</c:v>
                </c:pt>
                <c:pt idx="175">
                  <c:v>41376</c:v>
                </c:pt>
                <c:pt idx="176">
                  <c:v>41383</c:v>
                </c:pt>
                <c:pt idx="177">
                  <c:v>41390</c:v>
                </c:pt>
                <c:pt idx="178">
                  <c:v>41397</c:v>
                </c:pt>
                <c:pt idx="179">
                  <c:v>41404</c:v>
                </c:pt>
                <c:pt idx="180">
                  <c:v>41411</c:v>
                </c:pt>
                <c:pt idx="181">
                  <c:v>41418</c:v>
                </c:pt>
                <c:pt idx="182">
                  <c:v>41425</c:v>
                </c:pt>
                <c:pt idx="183">
                  <c:v>41432</c:v>
                </c:pt>
                <c:pt idx="184">
                  <c:v>41439</c:v>
                </c:pt>
                <c:pt idx="185">
                  <c:v>41446</c:v>
                </c:pt>
                <c:pt idx="186">
                  <c:v>41453</c:v>
                </c:pt>
                <c:pt idx="187">
                  <c:v>41460</c:v>
                </c:pt>
                <c:pt idx="188">
                  <c:v>41467</c:v>
                </c:pt>
                <c:pt idx="189">
                  <c:v>41474</c:v>
                </c:pt>
                <c:pt idx="190">
                  <c:v>41481</c:v>
                </c:pt>
                <c:pt idx="191">
                  <c:v>41488</c:v>
                </c:pt>
                <c:pt idx="192">
                  <c:v>41495</c:v>
                </c:pt>
                <c:pt idx="193">
                  <c:v>41502</c:v>
                </c:pt>
                <c:pt idx="194">
                  <c:v>41509</c:v>
                </c:pt>
                <c:pt idx="195">
                  <c:v>41516</c:v>
                </c:pt>
                <c:pt idx="196">
                  <c:v>41523</c:v>
                </c:pt>
                <c:pt idx="197">
                  <c:v>41530</c:v>
                </c:pt>
                <c:pt idx="198">
                  <c:v>41535</c:v>
                </c:pt>
                <c:pt idx="199">
                  <c:v>41544</c:v>
                </c:pt>
                <c:pt idx="200">
                  <c:v>41547</c:v>
                </c:pt>
                <c:pt idx="201">
                  <c:v>41558</c:v>
                </c:pt>
                <c:pt idx="202">
                  <c:v>41565</c:v>
                </c:pt>
                <c:pt idx="203">
                  <c:v>41572</c:v>
                </c:pt>
                <c:pt idx="204">
                  <c:v>41579</c:v>
                </c:pt>
                <c:pt idx="205">
                  <c:v>41586</c:v>
                </c:pt>
                <c:pt idx="206">
                  <c:v>41593</c:v>
                </c:pt>
                <c:pt idx="207">
                  <c:v>41600</c:v>
                </c:pt>
                <c:pt idx="208">
                  <c:v>41607</c:v>
                </c:pt>
                <c:pt idx="209">
                  <c:v>41614</c:v>
                </c:pt>
                <c:pt idx="210">
                  <c:v>41621</c:v>
                </c:pt>
                <c:pt idx="211">
                  <c:v>41628</c:v>
                </c:pt>
                <c:pt idx="212">
                  <c:v>41635</c:v>
                </c:pt>
                <c:pt idx="213">
                  <c:v>41642</c:v>
                </c:pt>
                <c:pt idx="214">
                  <c:v>41649</c:v>
                </c:pt>
                <c:pt idx="215">
                  <c:v>41656</c:v>
                </c:pt>
                <c:pt idx="216">
                  <c:v>41663</c:v>
                </c:pt>
                <c:pt idx="217">
                  <c:v>41669</c:v>
                </c:pt>
                <c:pt idx="218">
                  <c:v>41677</c:v>
                </c:pt>
                <c:pt idx="219">
                  <c:v>41684</c:v>
                </c:pt>
                <c:pt idx="220">
                  <c:v>41691</c:v>
                </c:pt>
                <c:pt idx="221">
                  <c:v>41698</c:v>
                </c:pt>
                <c:pt idx="222">
                  <c:v>41705</c:v>
                </c:pt>
                <c:pt idx="223">
                  <c:v>41712</c:v>
                </c:pt>
                <c:pt idx="224">
                  <c:v>41719</c:v>
                </c:pt>
                <c:pt idx="225">
                  <c:v>41726</c:v>
                </c:pt>
                <c:pt idx="226">
                  <c:v>41733</c:v>
                </c:pt>
                <c:pt idx="227">
                  <c:v>41740</c:v>
                </c:pt>
                <c:pt idx="228">
                  <c:v>41747</c:v>
                </c:pt>
                <c:pt idx="229">
                  <c:v>41754</c:v>
                </c:pt>
                <c:pt idx="230">
                  <c:v>41759</c:v>
                </c:pt>
                <c:pt idx="231">
                  <c:v>41768</c:v>
                </c:pt>
                <c:pt idx="232">
                  <c:v>41775</c:v>
                </c:pt>
                <c:pt idx="233">
                  <c:v>41782</c:v>
                </c:pt>
                <c:pt idx="234">
                  <c:v>41789</c:v>
                </c:pt>
                <c:pt idx="235">
                  <c:v>41796</c:v>
                </c:pt>
                <c:pt idx="236">
                  <c:v>41803</c:v>
                </c:pt>
                <c:pt idx="237">
                  <c:v>41810</c:v>
                </c:pt>
                <c:pt idx="238">
                  <c:v>41817</c:v>
                </c:pt>
                <c:pt idx="239">
                  <c:v>41824</c:v>
                </c:pt>
                <c:pt idx="240">
                  <c:v>41831</c:v>
                </c:pt>
                <c:pt idx="241">
                  <c:v>41838</c:v>
                </c:pt>
                <c:pt idx="242">
                  <c:v>41845</c:v>
                </c:pt>
                <c:pt idx="243">
                  <c:v>41852</c:v>
                </c:pt>
                <c:pt idx="244">
                  <c:v>41859</c:v>
                </c:pt>
                <c:pt idx="245">
                  <c:v>41866</c:v>
                </c:pt>
                <c:pt idx="246">
                  <c:v>41873</c:v>
                </c:pt>
                <c:pt idx="247">
                  <c:v>41880</c:v>
                </c:pt>
                <c:pt idx="248">
                  <c:v>41887</c:v>
                </c:pt>
                <c:pt idx="249">
                  <c:v>41894</c:v>
                </c:pt>
                <c:pt idx="250">
                  <c:v>41901</c:v>
                </c:pt>
                <c:pt idx="251">
                  <c:v>41908</c:v>
                </c:pt>
                <c:pt idx="252">
                  <c:v>41912</c:v>
                </c:pt>
                <c:pt idx="253">
                  <c:v>41922</c:v>
                </c:pt>
                <c:pt idx="254">
                  <c:v>41929</c:v>
                </c:pt>
                <c:pt idx="255">
                  <c:v>41936</c:v>
                </c:pt>
                <c:pt idx="256">
                  <c:v>41943</c:v>
                </c:pt>
                <c:pt idx="257">
                  <c:v>41950</c:v>
                </c:pt>
                <c:pt idx="258">
                  <c:v>41957</c:v>
                </c:pt>
                <c:pt idx="259">
                  <c:v>41964</c:v>
                </c:pt>
                <c:pt idx="260">
                  <c:v>41971</c:v>
                </c:pt>
                <c:pt idx="261">
                  <c:v>41978</c:v>
                </c:pt>
                <c:pt idx="262">
                  <c:v>41985</c:v>
                </c:pt>
                <c:pt idx="263">
                  <c:v>41992</c:v>
                </c:pt>
                <c:pt idx="264">
                  <c:v>41999</c:v>
                </c:pt>
                <c:pt idx="265">
                  <c:v>42004</c:v>
                </c:pt>
                <c:pt idx="266">
                  <c:v>42013</c:v>
                </c:pt>
                <c:pt idx="267">
                  <c:v>42020</c:v>
                </c:pt>
                <c:pt idx="268">
                  <c:v>42027</c:v>
                </c:pt>
                <c:pt idx="269">
                  <c:v>42034</c:v>
                </c:pt>
                <c:pt idx="270">
                  <c:v>42041</c:v>
                </c:pt>
                <c:pt idx="271">
                  <c:v>42048</c:v>
                </c:pt>
                <c:pt idx="272">
                  <c:v>42052</c:v>
                </c:pt>
                <c:pt idx="273">
                  <c:v>42062</c:v>
                </c:pt>
                <c:pt idx="274">
                  <c:v>42069</c:v>
                </c:pt>
                <c:pt idx="275">
                  <c:v>42076</c:v>
                </c:pt>
                <c:pt idx="276">
                  <c:v>42083</c:v>
                </c:pt>
                <c:pt idx="277">
                  <c:v>42090</c:v>
                </c:pt>
                <c:pt idx="278">
                  <c:v>42097</c:v>
                </c:pt>
                <c:pt idx="279">
                  <c:v>42104</c:v>
                </c:pt>
                <c:pt idx="280">
                  <c:v>42111</c:v>
                </c:pt>
                <c:pt idx="281">
                  <c:v>42118</c:v>
                </c:pt>
                <c:pt idx="282">
                  <c:v>42124</c:v>
                </c:pt>
                <c:pt idx="283">
                  <c:v>42132</c:v>
                </c:pt>
                <c:pt idx="284">
                  <c:v>42139</c:v>
                </c:pt>
                <c:pt idx="285">
                  <c:v>42146</c:v>
                </c:pt>
                <c:pt idx="286">
                  <c:v>42153</c:v>
                </c:pt>
                <c:pt idx="287">
                  <c:v>42160</c:v>
                </c:pt>
                <c:pt idx="288">
                  <c:v>42167</c:v>
                </c:pt>
                <c:pt idx="289">
                  <c:v>42174</c:v>
                </c:pt>
                <c:pt idx="290">
                  <c:v>42181</c:v>
                </c:pt>
                <c:pt idx="291">
                  <c:v>42188</c:v>
                </c:pt>
                <c:pt idx="292">
                  <c:v>42195</c:v>
                </c:pt>
                <c:pt idx="293">
                  <c:v>42202</c:v>
                </c:pt>
                <c:pt idx="294">
                  <c:v>42209</c:v>
                </c:pt>
                <c:pt idx="295">
                  <c:v>42216</c:v>
                </c:pt>
                <c:pt idx="296">
                  <c:v>42223</c:v>
                </c:pt>
                <c:pt idx="297">
                  <c:v>42230</c:v>
                </c:pt>
                <c:pt idx="298">
                  <c:v>42237</c:v>
                </c:pt>
                <c:pt idx="299">
                  <c:v>42244</c:v>
                </c:pt>
                <c:pt idx="300">
                  <c:v>42249</c:v>
                </c:pt>
                <c:pt idx="301">
                  <c:v>42258</c:v>
                </c:pt>
                <c:pt idx="302">
                  <c:v>42265</c:v>
                </c:pt>
                <c:pt idx="303">
                  <c:v>42272</c:v>
                </c:pt>
                <c:pt idx="304">
                  <c:v>42277</c:v>
                </c:pt>
                <c:pt idx="305">
                  <c:v>42286</c:v>
                </c:pt>
                <c:pt idx="306">
                  <c:v>42293</c:v>
                </c:pt>
                <c:pt idx="307">
                  <c:v>42300</c:v>
                </c:pt>
                <c:pt idx="308">
                  <c:v>42307</c:v>
                </c:pt>
                <c:pt idx="309">
                  <c:v>42314</c:v>
                </c:pt>
                <c:pt idx="310">
                  <c:v>42321</c:v>
                </c:pt>
                <c:pt idx="311">
                  <c:v>42328</c:v>
                </c:pt>
                <c:pt idx="312">
                  <c:v>42335</c:v>
                </c:pt>
                <c:pt idx="313">
                  <c:v>42342</c:v>
                </c:pt>
                <c:pt idx="314">
                  <c:v>42349</c:v>
                </c:pt>
                <c:pt idx="315">
                  <c:v>42356</c:v>
                </c:pt>
                <c:pt idx="316">
                  <c:v>42363</c:v>
                </c:pt>
                <c:pt idx="317">
                  <c:v>42369</c:v>
                </c:pt>
                <c:pt idx="318">
                  <c:v>42377</c:v>
                </c:pt>
                <c:pt idx="319">
                  <c:v>42384</c:v>
                </c:pt>
                <c:pt idx="320">
                  <c:v>42391</c:v>
                </c:pt>
                <c:pt idx="321">
                  <c:v>42398</c:v>
                </c:pt>
                <c:pt idx="322">
                  <c:v>42405</c:v>
                </c:pt>
                <c:pt idx="323">
                  <c:v>42419</c:v>
                </c:pt>
                <c:pt idx="324">
                  <c:v>42426</c:v>
                </c:pt>
                <c:pt idx="325">
                  <c:v>42433</c:v>
                </c:pt>
                <c:pt idx="326">
                  <c:v>42440</c:v>
                </c:pt>
                <c:pt idx="327">
                  <c:v>42447</c:v>
                </c:pt>
                <c:pt idx="328">
                  <c:v>42454</c:v>
                </c:pt>
                <c:pt idx="329">
                  <c:v>42461</c:v>
                </c:pt>
                <c:pt idx="330">
                  <c:v>42468</c:v>
                </c:pt>
                <c:pt idx="331">
                  <c:v>42475</c:v>
                </c:pt>
                <c:pt idx="332">
                  <c:v>42482</c:v>
                </c:pt>
                <c:pt idx="333">
                  <c:v>42489</c:v>
                </c:pt>
                <c:pt idx="334">
                  <c:v>42496</c:v>
                </c:pt>
                <c:pt idx="335">
                  <c:v>42503</c:v>
                </c:pt>
                <c:pt idx="336">
                  <c:v>42510</c:v>
                </c:pt>
                <c:pt idx="337">
                  <c:v>42517</c:v>
                </c:pt>
                <c:pt idx="338">
                  <c:v>42524</c:v>
                </c:pt>
                <c:pt idx="339">
                  <c:v>42529</c:v>
                </c:pt>
                <c:pt idx="340">
                  <c:v>42538</c:v>
                </c:pt>
                <c:pt idx="341">
                  <c:v>42545</c:v>
                </c:pt>
                <c:pt idx="342">
                  <c:v>42552</c:v>
                </c:pt>
                <c:pt idx="343">
                  <c:v>42559</c:v>
                </c:pt>
                <c:pt idx="344">
                  <c:v>42566</c:v>
                </c:pt>
                <c:pt idx="345">
                  <c:v>42573</c:v>
                </c:pt>
                <c:pt idx="346">
                  <c:v>42580</c:v>
                </c:pt>
                <c:pt idx="347">
                  <c:v>42587</c:v>
                </c:pt>
                <c:pt idx="348">
                  <c:v>42594</c:v>
                </c:pt>
                <c:pt idx="349">
                  <c:v>42601</c:v>
                </c:pt>
                <c:pt idx="350">
                  <c:v>42608</c:v>
                </c:pt>
                <c:pt idx="351">
                  <c:v>42615</c:v>
                </c:pt>
                <c:pt idx="352">
                  <c:v>42622</c:v>
                </c:pt>
                <c:pt idx="353">
                  <c:v>42627</c:v>
                </c:pt>
                <c:pt idx="354">
                  <c:v>42636</c:v>
                </c:pt>
                <c:pt idx="355">
                  <c:v>42643</c:v>
                </c:pt>
                <c:pt idx="356">
                  <c:v>42657</c:v>
                </c:pt>
                <c:pt idx="357">
                  <c:v>42664</c:v>
                </c:pt>
                <c:pt idx="358">
                  <c:v>42671</c:v>
                </c:pt>
                <c:pt idx="359">
                  <c:v>42678</c:v>
                </c:pt>
                <c:pt idx="360">
                  <c:v>42685</c:v>
                </c:pt>
                <c:pt idx="361">
                  <c:v>42692</c:v>
                </c:pt>
                <c:pt idx="362">
                  <c:v>42699</c:v>
                </c:pt>
                <c:pt idx="363">
                  <c:v>42706</c:v>
                </c:pt>
                <c:pt idx="364">
                  <c:v>42713</c:v>
                </c:pt>
                <c:pt idx="365">
                  <c:v>42720</c:v>
                </c:pt>
                <c:pt idx="366">
                  <c:v>42727</c:v>
                </c:pt>
                <c:pt idx="367">
                  <c:v>42734</c:v>
                </c:pt>
                <c:pt idx="368">
                  <c:v>42741</c:v>
                </c:pt>
                <c:pt idx="369">
                  <c:v>42748</c:v>
                </c:pt>
                <c:pt idx="370">
                  <c:v>42755</c:v>
                </c:pt>
                <c:pt idx="371">
                  <c:v>42761</c:v>
                </c:pt>
                <c:pt idx="372">
                  <c:v>42769</c:v>
                </c:pt>
                <c:pt idx="373">
                  <c:v>42776</c:v>
                </c:pt>
                <c:pt idx="374">
                  <c:v>42783</c:v>
                </c:pt>
                <c:pt idx="375">
                  <c:v>42790</c:v>
                </c:pt>
                <c:pt idx="376">
                  <c:v>42797</c:v>
                </c:pt>
                <c:pt idx="377">
                  <c:v>42804</c:v>
                </c:pt>
                <c:pt idx="378">
                  <c:v>42811</c:v>
                </c:pt>
                <c:pt idx="379">
                  <c:v>42818</c:v>
                </c:pt>
                <c:pt idx="380">
                  <c:v>42825</c:v>
                </c:pt>
                <c:pt idx="381">
                  <c:v>42832</c:v>
                </c:pt>
                <c:pt idx="382">
                  <c:v>42839</c:v>
                </c:pt>
                <c:pt idx="383">
                  <c:v>42846</c:v>
                </c:pt>
                <c:pt idx="384">
                  <c:v>42853</c:v>
                </c:pt>
                <c:pt idx="385">
                  <c:v>42860</c:v>
                </c:pt>
                <c:pt idx="386">
                  <c:v>42867</c:v>
                </c:pt>
                <c:pt idx="387">
                  <c:v>42874</c:v>
                </c:pt>
                <c:pt idx="388">
                  <c:v>42881</c:v>
                </c:pt>
                <c:pt idx="389">
                  <c:v>42888</c:v>
                </c:pt>
                <c:pt idx="390">
                  <c:v>42895</c:v>
                </c:pt>
                <c:pt idx="391">
                  <c:v>42902</c:v>
                </c:pt>
                <c:pt idx="392">
                  <c:v>42909</c:v>
                </c:pt>
                <c:pt idx="393">
                  <c:v>42916</c:v>
                </c:pt>
                <c:pt idx="394">
                  <c:v>42923</c:v>
                </c:pt>
                <c:pt idx="395">
                  <c:v>42930</c:v>
                </c:pt>
                <c:pt idx="396">
                  <c:v>42937</c:v>
                </c:pt>
                <c:pt idx="397">
                  <c:v>42944</c:v>
                </c:pt>
                <c:pt idx="398">
                  <c:v>42951</c:v>
                </c:pt>
                <c:pt idx="399">
                  <c:v>42958</c:v>
                </c:pt>
                <c:pt idx="400">
                  <c:v>42965</c:v>
                </c:pt>
                <c:pt idx="401">
                  <c:v>42972</c:v>
                </c:pt>
                <c:pt idx="402">
                  <c:v>42979</c:v>
                </c:pt>
                <c:pt idx="403">
                  <c:v>42986</c:v>
                </c:pt>
                <c:pt idx="404">
                  <c:v>42993</c:v>
                </c:pt>
                <c:pt idx="405">
                  <c:v>43000</c:v>
                </c:pt>
                <c:pt idx="406">
                  <c:v>43007</c:v>
                </c:pt>
                <c:pt idx="407">
                  <c:v>43021</c:v>
                </c:pt>
                <c:pt idx="408">
                  <c:v>43028</c:v>
                </c:pt>
                <c:pt idx="409">
                  <c:v>43035</c:v>
                </c:pt>
                <c:pt idx="410">
                  <c:v>43042</c:v>
                </c:pt>
                <c:pt idx="411">
                  <c:v>43049</c:v>
                </c:pt>
                <c:pt idx="412">
                  <c:v>43056</c:v>
                </c:pt>
                <c:pt idx="413">
                  <c:v>43063</c:v>
                </c:pt>
                <c:pt idx="414">
                  <c:v>43070</c:v>
                </c:pt>
                <c:pt idx="415">
                  <c:v>43077</c:v>
                </c:pt>
                <c:pt idx="416">
                  <c:v>43084</c:v>
                </c:pt>
                <c:pt idx="417">
                  <c:v>43091</c:v>
                </c:pt>
                <c:pt idx="418">
                  <c:v>43098</c:v>
                </c:pt>
                <c:pt idx="419">
                  <c:v>43105</c:v>
                </c:pt>
                <c:pt idx="420">
                  <c:v>43112</c:v>
                </c:pt>
                <c:pt idx="421">
                  <c:v>43119</c:v>
                </c:pt>
                <c:pt idx="422">
                  <c:v>43126</c:v>
                </c:pt>
                <c:pt idx="423">
                  <c:v>43133</c:v>
                </c:pt>
                <c:pt idx="424">
                  <c:v>43140</c:v>
                </c:pt>
                <c:pt idx="425">
                  <c:v>43145</c:v>
                </c:pt>
                <c:pt idx="426">
                  <c:v>43154</c:v>
                </c:pt>
                <c:pt idx="427">
                  <c:v>43161</c:v>
                </c:pt>
                <c:pt idx="428">
                  <c:v>43168</c:v>
                </c:pt>
                <c:pt idx="429">
                  <c:v>43175</c:v>
                </c:pt>
                <c:pt idx="430">
                  <c:v>43182</c:v>
                </c:pt>
                <c:pt idx="431">
                  <c:v>43189</c:v>
                </c:pt>
                <c:pt idx="432">
                  <c:v>43194</c:v>
                </c:pt>
                <c:pt idx="433">
                  <c:v>43203</c:v>
                </c:pt>
                <c:pt idx="434">
                  <c:v>43210</c:v>
                </c:pt>
                <c:pt idx="435">
                  <c:v>43217</c:v>
                </c:pt>
                <c:pt idx="436">
                  <c:v>43224</c:v>
                </c:pt>
                <c:pt idx="437">
                  <c:v>43231</c:v>
                </c:pt>
                <c:pt idx="438">
                  <c:v>43238</c:v>
                </c:pt>
                <c:pt idx="439">
                  <c:v>43245</c:v>
                </c:pt>
                <c:pt idx="440">
                  <c:v>43252</c:v>
                </c:pt>
                <c:pt idx="441">
                  <c:v>43259</c:v>
                </c:pt>
                <c:pt idx="442">
                  <c:v>43266</c:v>
                </c:pt>
                <c:pt idx="443">
                  <c:v>43273</c:v>
                </c:pt>
                <c:pt idx="444">
                  <c:v>43280</c:v>
                </c:pt>
                <c:pt idx="445">
                  <c:v>43287</c:v>
                </c:pt>
                <c:pt idx="446">
                  <c:v>43294</c:v>
                </c:pt>
                <c:pt idx="447">
                  <c:v>43301</c:v>
                </c:pt>
                <c:pt idx="448">
                  <c:v>43308</c:v>
                </c:pt>
                <c:pt idx="449">
                  <c:v>43315</c:v>
                </c:pt>
                <c:pt idx="450">
                  <c:v>43322</c:v>
                </c:pt>
                <c:pt idx="451">
                  <c:v>43329</c:v>
                </c:pt>
                <c:pt idx="452">
                  <c:v>43336</c:v>
                </c:pt>
                <c:pt idx="453">
                  <c:v>43343</c:v>
                </c:pt>
                <c:pt idx="454">
                  <c:v>43350</c:v>
                </c:pt>
                <c:pt idx="455">
                  <c:v>43357</c:v>
                </c:pt>
                <c:pt idx="456">
                  <c:v>43364</c:v>
                </c:pt>
                <c:pt idx="457">
                  <c:v>43371</c:v>
                </c:pt>
                <c:pt idx="458">
                  <c:v>43385</c:v>
                </c:pt>
                <c:pt idx="459">
                  <c:v>43392</c:v>
                </c:pt>
                <c:pt idx="460">
                  <c:v>43399</c:v>
                </c:pt>
                <c:pt idx="461">
                  <c:v>43406</c:v>
                </c:pt>
                <c:pt idx="462">
                  <c:v>43413</c:v>
                </c:pt>
                <c:pt idx="463">
                  <c:v>43420</c:v>
                </c:pt>
                <c:pt idx="464">
                  <c:v>43427</c:v>
                </c:pt>
                <c:pt idx="465">
                  <c:v>43434</c:v>
                </c:pt>
                <c:pt idx="466">
                  <c:v>43441</c:v>
                </c:pt>
                <c:pt idx="467">
                  <c:v>43448</c:v>
                </c:pt>
                <c:pt idx="468">
                  <c:v>43455</c:v>
                </c:pt>
                <c:pt idx="469">
                  <c:v>43462</c:v>
                </c:pt>
                <c:pt idx="470">
                  <c:v>43469</c:v>
                </c:pt>
                <c:pt idx="471">
                  <c:v>43476</c:v>
                </c:pt>
                <c:pt idx="472">
                  <c:v>43483</c:v>
                </c:pt>
                <c:pt idx="473">
                  <c:v>43490</c:v>
                </c:pt>
                <c:pt idx="474">
                  <c:v>43497</c:v>
                </c:pt>
                <c:pt idx="475">
                  <c:v>43511</c:v>
                </c:pt>
                <c:pt idx="476">
                  <c:v>43518</c:v>
                </c:pt>
                <c:pt idx="477">
                  <c:v>43525</c:v>
                </c:pt>
                <c:pt idx="478">
                  <c:v>43532</c:v>
                </c:pt>
                <c:pt idx="479">
                  <c:v>43539</c:v>
                </c:pt>
                <c:pt idx="480">
                  <c:v>43546</c:v>
                </c:pt>
                <c:pt idx="481">
                  <c:v>43553</c:v>
                </c:pt>
                <c:pt idx="482">
                  <c:v>43559</c:v>
                </c:pt>
                <c:pt idx="483">
                  <c:v>43567</c:v>
                </c:pt>
                <c:pt idx="484">
                  <c:v>43574</c:v>
                </c:pt>
              </c:numCache>
            </c:numRef>
          </c:cat>
          <c:val>
            <c:numRef>
              <c:f>地产等权!$G$2:$G$627</c:f>
              <c:numCache>
                <c:formatCode>0.00</c:formatCode>
                <c:ptCount val="626"/>
                <c:pt idx="0">
                  <c:v>144.58572159672468</c:v>
                </c:pt>
                <c:pt idx="1">
                  <c:v>143.39359923572965</c:v>
                </c:pt>
                <c:pt idx="2">
                  <c:v>141.70963884238219</c:v>
                </c:pt>
                <c:pt idx="3">
                  <c:v>140.52339648482081</c:v>
                </c:pt>
                <c:pt idx="4">
                  <c:v>140.74549048678034</c:v>
                </c:pt>
                <c:pt idx="5">
                  <c:v>140.66908495202435</c:v>
                </c:pt>
                <c:pt idx="6">
                  <c:v>140.10819202292811</c:v>
                </c:pt>
                <c:pt idx="7">
                  <c:v>140.81519056758981</c:v>
                </c:pt>
                <c:pt idx="8">
                  <c:v>140.55905727596601</c:v>
                </c:pt>
                <c:pt idx="9">
                  <c:v>140.69712306872671</c:v>
                </c:pt>
                <c:pt idx="10">
                  <c:v>141.17054908485855</c:v>
                </c:pt>
                <c:pt idx="11">
                  <c:v>141.69552914544425</c:v>
                </c:pt>
                <c:pt idx="12">
                  <c:v>140.86791350087668</c:v>
                </c:pt>
                <c:pt idx="13">
                  <c:v>142.11403780601177</c:v>
                </c:pt>
                <c:pt idx="14">
                  <c:v>144.46795074202714</c:v>
                </c:pt>
                <c:pt idx="15">
                  <c:v>145.33095312014902</c:v>
                </c:pt>
                <c:pt idx="16">
                  <c:v>143.48009577970669</c:v>
                </c:pt>
                <c:pt idx="17">
                  <c:v>145.83199505867819</c:v>
                </c:pt>
                <c:pt idx="18">
                  <c:v>150.88658146964855</c:v>
                </c:pt>
                <c:pt idx="19">
                  <c:v>154.83401190103353</c:v>
                </c:pt>
                <c:pt idx="20">
                  <c:v>163.25277684281386</c:v>
                </c:pt>
                <c:pt idx="21">
                  <c:v>161.57757537688443</c:v>
                </c:pt>
                <c:pt idx="22">
                  <c:v>157.95895281189399</c:v>
                </c:pt>
                <c:pt idx="23">
                  <c:v>159.32749742533471</c:v>
                </c:pt>
                <c:pt idx="24">
                  <c:v>171.03689883913762</c:v>
                </c:pt>
                <c:pt idx="25">
                  <c:v>177.73230088495575</c:v>
                </c:pt>
                <c:pt idx="26">
                  <c:v>181.61116700201208</c:v>
                </c:pt>
                <c:pt idx="27">
                  <c:v>180.34746180384425</c:v>
                </c:pt>
                <c:pt idx="28">
                  <c:v>179.29257641921396</c:v>
                </c:pt>
                <c:pt idx="29">
                  <c:v>180.35132530120481</c:v>
                </c:pt>
                <c:pt idx="30">
                  <c:v>180.22684497275878</c:v>
                </c:pt>
                <c:pt idx="31">
                  <c:v>177.9144800777454</c:v>
                </c:pt>
                <c:pt idx="32">
                  <c:v>176.68197196713388</c:v>
                </c:pt>
                <c:pt idx="33">
                  <c:v>176.24810606060606</c:v>
                </c:pt>
                <c:pt idx="34">
                  <c:v>179.82304099636741</c:v>
                </c:pt>
                <c:pt idx="35">
                  <c:v>180.35968379446641</c:v>
                </c:pt>
                <c:pt idx="36">
                  <c:v>181.34169124877087</c:v>
                </c:pt>
                <c:pt idx="37">
                  <c:v>181.18556223970384</c:v>
                </c:pt>
                <c:pt idx="38">
                  <c:v>183.18769645262685</c:v>
                </c:pt>
                <c:pt idx="39">
                  <c:v>184.40147669589294</c:v>
                </c:pt>
                <c:pt idx="40">
                  <c:v>188.37677183356195</c:v>
                </c:pt>
                <c:pt idx="41">
                  <c:v>183.77742520398914</c:v>
                </c:pt>
                <c:pt idx="42">
                  <c:v>182.38433008808531</c:v>
                </c:pt>
                <c:pt idx="43">
                  <c:v>181.26598702502318</c:v>
                </c:pt>
                <c:pt idx="44">
                  <c:v>183.01005265677358</c:v>
                </c:pt>
                <c:pt idx="45">
                  <c:v>183.10863239573229</c:v>
                </c:pt>
                <c:pt idx="46">
                  <c:v>183.42309582309579</c:v>
                </c:pt>
                <c:pt idx="47">
                  <c:v>184.23663038334124</c:v>
                </c:pt>
                <c:pt idx="48">
                  <c:v>185.15614773258531</c:v>
                </c:pt>
                <c:pt idx="49">
                  <c:v>186.44335604770015</c:v>
                </c:pt>
                <c:pt idx="50">
                  <c:v>183.82882096069872</c:v>
                </c:pt>
                <c:pt idx="51">
                  <c:v>191.73403324584427</c:v>
                </c:pt>
                <c:pt idx="52">
                  <c:v>194.7999150382328</c:v>
                </c:pt>
                <c:pt idx="53">
                  <c:v>195.56039791567977</c:v>
                </c:pt>
                <c:pt idx="54">
                  <c:v>196.79567307692307</c:v>
                </c:pt>
                <c:pt idx="55">
                  <c:v>197.49040307101725</c:v>
                </c:pt>
                <c:pt idx="56">
                  <c:v>198.67212325469427</c:v>
                </c:pt>
                <c:pt idx="57">
                  <c:v>196.05750487329433</c:v>
                </c:pt>
                <c:pt idx="58">
                  <c:v>194.40506329113924</c:v>
                </c:pt>
                <c:pt idx="59">
                  <c:v>190.79822222222222</c:v>
                </c:pt>
                <c:pt idx="60">
                  <c:v>191.42700903471231</c:v>
                </c:pt>
                <c:pt idx="61">
                  <c:v>205.09566872917659</c:v>
                </c:pt>
                <c:pt idx="62">
                  <c:v>207.56202290076334</c:v>
                </c:pt>
                <c:pt idx="63">
                  <c:v>207.78435409161091</c:v>
                </c:pt>
                <c:pt idx="64">
                  <c:v>209.21544929059377</c:v>
                </c:pt>
                <c:pt idx="65">
                  <c:v>214.03284868066774</c:v>
                </c:pt>
                <c:pt idx="66">
                  <c:v>212.55044432828021</c:v>
                </c:pt>
                <c:pt idx="67">
                  <c:v>213.48777951118043</c:v>
                </c:pt>
                <c:pt idx="68">
                  <c:v>217.19477054429032</c:v>
                </c:pt>
                <c:pt idx="69">
                  <c:v>212.57670600307853</c:v>
                </c:pt>
                <c:pt idx="70">
                  <c:v>219.29248801278635</c:v>
                </c:pt>
                <c:pt idx="71">
                  <c:v>221.21890277023357</c:v>
                </c:pt>
                <c:pt idx="72">
                  <c:v>212.16125860373646</c:v>
                </c:pt>
                <c:pt idx="73">
                  <c:v>210.01663405088061</c:v>
                </c:pt>
                <c:pt idx="74">
                  <c:v>219.05569368473397</c:v>
                </c:pt>
                <c:pt idx="75">
                  <c:v>223.85386965376782</c:v>
                </c:pt>
                <c:pt idx="76">
                  <c:v>220.64248704663208</c:v>
                </c:pt>
                <c:pt idx="77">
                  <c:v>218.02122015915117</c:v>
                </c:pt>
                <c:pt idx="78">
                  <c:v>216.95828877005349</c:v>
                </c:pt>
                <c:pt idx="79">
                  <c:v>213.92192347466391</c:v>
                </c:pt>
                <c:pt idx="80">
                  <c:v>215.40094836670178</c:v>
                </c:pt>
                <c:pt idx="81">
                  <c:v>218.87570303712036</c:v>
                </c:pt>
                <c:pt idx="82">
                  <c:v>217.39574956921311</c:v>
                </c:pt>
                <c:pt idx="83">
                  <c:v>218.37137989778535</c:v>
                </c:pt>
                <c:pt idx="84">
                  <c:v>217.71139809096016</c:v>
                </c:pt>
                <c:pt idx="85">
                  <c:v>217.23819742489272</c:v>
                </c:pt>
                <c:pt idx="86">
                  <c:v>241.28225806451613</c:v>
                </c:pt>
                <c:pt idx="87">
                  <c:v>245.92263610315189</c:v>
                </c:pt>
                <c:pt idx="88">
                  <c:v>249.04363419007771</c:v>
                </c:pt>
                <c:pt idx="89">
                  <c:v>248.5447447447448</c:v>
                </c:pt>
                <c:pt idx="90">
                  <c:v>248.56780185758515</c:v>
                </c:pt>
                <c:pt idx="91">
                  <c:v>250.65003119151589</c:v>
                </c:pt>
                <c:pt idx="92">
                  <c:v>259.44711842938568</c:v>
                </c:pt>
                <c:pt idx="93">
                  <c:v>260.9653141361257</c:v>
                </c:pt>
                <c:pt idx="94">
                  <c:v>261.9243483788938</c:v>
                </c:pt>
                <c:pt idx="95">
                  <c:v>261.01328021248338</c:v>
                </c:pt>
                <c:pt idx="96">
                  <c:v>262.00271370420626</c:v>
                </c:pt>
                <c:pt idx="97">
                  <c:v>262.76682528891911</c:v>
                </c:pt>
                <c:pt idx="98">
                  <c:v>260.95814977973572</c:v>
                </c:pt>
                <c:pt idx="99">
                  <c:v>265.38759689922477</c:v>
                </c:pt>
                <c:pt idx="100">
                  <c:v>264.98152424942265</c:v>
                </c:pt>
                <c:pt idx="101">
                  <c:v>268.11036789297657</c:v>
                </c:pt>
                <c:pt idx="102">
                  <c:v>266.58204562178071</c:v>
                </c:pt>
                <c:pt idx="103">
                  <c:v>269.75943745373797</c:v>
                </c:pt>
                <c:pt idx="104">
                  <c:v>276.18040435458789</c:v>
                </c:pt>
                <c:pt idx="105">
                  <c:v>273.80983078162774</c:v>
                </c:pt>
                <c:pt idx="106">
                  <c:v>276.23813420621929</c:v>
                </c:pt>
                <c:pt idx="107">
                  <c:v>277.14433811802235</c:v>
                </c:pt>
                <c:pt idx="108">
                  <c:v>276.00156617071264</c:v>
                </c:pt>
                <c:pt idx="109">
                  <c:v>275.58732737611695</c:v>
                </c:pt>
                <c:pt idx="110">
                  <c:v>274.94583670169766</c:v>
                </c:pt>
                <c:pt idx="111">
                  <c:v>272.71007371007369</c:v>
                </c:pt>
                <c:pt idx="112">
                  <c:v>258.81184103811842</c:v>
                </c:pt>
                <c:pt idx="113">
                  <c:v>263.96470588235297</c:v>
                </c:pt>
                <c:pt idx="114">
                  <c:v>264.05547226386807</c:v>
                </c:pt>
                <c:pt idx="115">
                  <c:v>264.97356495468279</c:v>
                </c:pt>
                <c:pt idx="116">
                  <c:v>262.53152492668619</c:v>
                </c:pt>
                <c:pt idx="117">
                  <c:v>263.11970260223052</c:v>
                </c:pt>
                <c:pt idx="118">
                  <c:v>258.40730897009968</c:v>
                </c:pt>
                <c:pt idx="119">
                  <c:v>256.34675324675322</c:v>
                </c:pt>
                <c:pt idx="120">
                  <c:v>256.38231469440831</c:v>
                </c:pt>
                <c:pt idx="121">
                  <c:v>265.99642090193271</c:v>
                </c:pt>
                <c:pt idx="122">
                  <c:v>286.35007849293561</c:v>
                </c:pt>
                <c:pt idx="123">
                  <c:v>286.07153846153847</c:v>
                </c:pt>
                <c:pt idx="124">
                  <c:v>285.23502994011977</c:v>
                </c:pt>
                <c:pt idx="125">
                  <c:v>273.15924895688454</c:v>
                </c:pt>
                <c:pt idx="126">
                  <c:v>264.42581503659352</c:v>
                </c:pt>
                <c:pt idx="127">
                  <c:v>276.67392784206947</c:v>
                </c:pt>
                <c:pt idx="128">
                  <c:v>279.10700132100396</c:v>
                </c:pt>
                <c:pt idx="129">
                  <c:v>280.23356164383563</c:v>
                </c:pt>
                <c:pt idx="130">
                  <c:v>278.6831132731063</c:v>
                </c:pt>
                <c:pt idx="131">
                  <c:v>278.10977242302545</c:v>
                </c:pt>
                <c:pt idx="132">
                  <c:v>274.73907536415453</c:v>
                </c:pt>
                <c:pt idx="133">
                  <c:v>276.18766404199476</c:v>
                </c:pt>
                <c:pt idx="134">
                  <c:v>275.80998080614199</c:v>
                </c:pt>
                <c:pt idx="135">
                  <c:v>276.31032215647599</c:v>
                </c:pt>
                <c:pt idx="136">
                  <c:v>275.98722259583059</c:v>
                </c:pt>
                <c:pt idx="137">
                  <c:v>268.140404659718</c:v>
                </c:pt>
                <c:pt idx="138">
                  <c:v>275.50976685570259</c:v>
                </c:pt>
                <c:pt idx="139">
                  <c:v>273.53554502369667</c:v>
                </c:pt>
                <c:pt idx="140">
                  <c:v>273.34550561797755</c:v>
                </c:pt>
                <c:pt idx="141">
                  <c:v>274.53216374269005</c:v>
                </c:pt>
                <c:pt idx="142">
                  <c:v>277.96809282088469</c:v>
                </c:pt>
                <c:pt idx="143">
                  <c:v>280.94188679245281</c:v>
                </c:pt>
                <c:pt idx="144">
                  <c:v>278.58753943217664</c:v>
                </c:pt>
                <c:pt idx="145">
                  <c:v>278.14251592356686</c:v>
                </c:pt>
                <c:pt idx="146">
                  <c:v>280.54721189591078</c:v>
                </c:pt>
                <c:pt idx="147">
                  <c:v>283.96699923254033</c:v>
                </c:pt>
                <c:pt idx="148">
                  <c:v>287.66611295681065</c:v>
                </c:pt>
                <c:pt idx="149">
                  <c:v>289.99217527386543</c:v>
                </c:pt>
                <c:pt idx="150">
                  <c:v>291.3</c:v>
                </c:pt>
                <c:pt idx="151">
                  <c:v>292.83993902439028</c:v>
                </c:pt>
                <c:pt idx="152">
                  <c:v>296.28776978417267</c:v>
                </c:pt>
                <c:pt idx="153">
                  <c:v>286.05627705627705</c:v>
                </c:pt>
                <c:pt idx="154">
                  <c:v>286.25075075075074</c:v>
                </c:pt>
                <c:pt idx="155">
                  <c:v>285.71603990790487</c:v>
                </c:pt>
                <c:pt idx="156">
                  <c:v>284.74832464631425</c:v>
                </c:pt>
                <c:pt idx="157">
                  <c:v>286.78576779026218</c:v>
                </c:pt>
                <c:pt idx="158">
                  <c:v>285.69366197183098</c:v>
                </c:pt>
                <c:pt idx="159">
                  <c:v>283.87075283144566</c:v>
                </c:pt>
                <c:pt idx="160">
                  <c:v>283.76458476321204</c:v>
                </c:pt>
                <c:pt idx="161">
                  <c:v>279.98505603985063</c:v>
                </c:pt>
                <c:pt idx="162">
                  <c:v>279.82708585247889</c:v>
                </c:pt>
                <c:pt idx="163">
                  <c:v>283.34318038969201</c:v>
                </c:pt>
                <c:pt idx="164">
                  <c:v>281.58418214499699</c:v>
                </c:pt>
                <c:pt idx="165">
                  <c:v>294.85830721003134</c:v>
                </c:pt>
                <c:pt idx="166">
                  <c:v>296.53964351567299</c:v>
                </c:pt>
                <c:pt idx="167">
                  <c:v>293.84414796846573</c:v>
                </c:pt>
                <c:pt idx="168">
                  <c:v>295.07321772639693</c:v>
                </c:pt>
                <c:pt idx="169">
                  <c:v>303.15287428932407</c:v>
                </c:pt>
                <c:pt idx="170">
                  <c:v>305.04077401520385</c:v>
                </c:pt>
                <c:pt idx="171">
                  <c:v>306.27546628407458</c:v>
                </c:pt>
                <c:pt idx="172">
                  <c:v>313.10704419889504</c:v>
                </c:pt>
                <c:pt idx="173">
                  <c:v>320.98265895953756</c:v>
                </c:pt>
                <c:pt idx="174">
                  <c:v>341.69969742813919</c:v>
                </c:pt>
                <c:pt idx="175">
                  <c:v>327.16678912564288</c:v>
                </c:pt>
                <c:pt idx="176">
                  <c:v>338.36203246294991</c:v>
                </c:pt>
                <c:pt idx="177">
                  <c:v>355.80815347721824</c:v>
                </c:pt>
                <c:pt idx="178">
                  <c:v>347.01436130007556</c:v>
                </c:pt>
                <c:pt idx="179">
                  <c:v>351.10141685309475</c:v>
                </c:pt>
                <c:pt idx="180">
                  <c:v>345.97937411095307</c:v>
                </c:pt>
                <c:pt idx="181">
                  <c:v>345.31285310734467</c:v>
                </c:pt>
                <c:pt idx="182">
                  <c:v>346.85265363128491</c:v>
                </c:pt>
                <c:pt idx="183">
                  <c:v>346.50222882615157</c:v>
                </c:pt>
                <c:pt idx="184">
                  <c:v>347.12317167051577</c:v>
                </c:pt>
                <c:pt idx="185">
                  <c:v>344.89225857940943</c:v>
                </c:pt>
                <c:pt idx="186">
                  <c:v>346.89655172413791</c:v>
                </c:pt>
                <c:pt idx="187">
                  <c:v>389.17064544650754</c:v>
                </c:pt>
                <c:pt idx="188">
                  <c:v>387.22089041095887</c:v>
                </c:pt>
                <c:pt idx="189">
                  <c:v>383.22943327239489</c:v>
                </c:pt>
                <c:pt idx="190">
                  <c:v>382.26605504587155</c:v>
                </c:pt>
                <c:pt idx="191">
                  <c:v>386.42857142857139</c:v>
                </c:pt>
                <c:pt idx="192">
                  <c:v>384.34938704028025</c:v>
                </c:pt>
                <c:pt idx="193">
                  <c:v>389.14110429447857</c:v>
                </c:pt>
                <c:pt idx="194">
                  <c:v>395.11100832562437</c:v>
                </c:pt>
                <c:pt idx="195">
                  <c:v>400.10418604651164</c:v>
                </c:pt>
                <c:pt idx="196">
                  <c:v>403.3302151543499</c:v>
                </c:pt>
                <c:pt idx="197">
                  <c:v>402.86702127659578</c:v>
                </c:pt>
                <c:pt idx="198">
                  <c:v>408.0614947965941</c:v>
                </c:pt>
                <c:pt idx="199">
                  <c:v>404.8857142857143</c:v>
                </c:pt>
                <c:pt idx="200">
                  <c:v>404.95780176643774</c:v>
                </c:pt>
                <c:pt idx="201">
                  <c:v>405.01034807149574</c:v>
                </c:pt>
                <c:pt idx="202">
                  <c:v>408.03444881889766</c:v>
                </c:pt>
                <c:pt idx="203">
                  <c:v>410.83043922369768</c:v>
                </c:pt>
                <c:pt idx="204">
                  <c:v>416.51755265797391</c:v>
                </c:pt>
                <c:pt idx="205">
                  <c:v>416.08490566037739</c:v>
                </c:pt>
                <c:pt idx="206">
                  <c:v>419.21247357293868</c:v>
                </c:pt>
                <c:pt idx="207">
                  <c:v>416.08714133900105</c:v>
                </c:pt>
                <c:pt idx="208">
                  <c:v>417.63396624472574</c:v>
                </c:pt>
                <c:pt idx="209">
                  <c:v>415.91684210526319</c:v>
                </c:pt>
                <c:pt idx="210">
                  <c:v>418.97337593184233</c:v>
                </c:pt>
                <c:pt idx="211">
                  <c:v>399.26120218579229</c:v>
                </c:pt>
                <c:pt idx="212">
                  <c:v>401.183606557377</c:v>
                </c:pt>
                <c:pt idx="213">
                  <c:v>402.79157427937918</c:v>
                </c:pt>
                <c:pt idx="214">
                  <c:v>406.3516090584028</c:v>
                </c:pt>
                <c:pt idx="215">
                  <c:v>404.19682151589245</c:v>
                </c:pt>
                <c:pt idx="216">
                  <c:v>398.38546255506611</c:v>
                </c:pt>
                <c:pt idx="217">
                  <c:v>397.7242562929062</c:v>
                </c:pt>
                <c:pt idx="218">
                  <c:v>398.31356898517674</c:v>
                </c:pt>
                <c:pt idx="219">
                  <c:v>395.29180695847361</c:v>
                </c:pt>
                <c:pt idx="220">
                  <c:v>395.54305396096436</c:v>
                </c:pt>
                <c:pt idx="221">
                  <c:v>396.03580246913583</c:v>
                </c:pt>
                <c:pt idx="222">
                  <c:v>406.39759036144574</c:v>
                </c:pt>
                <c:pt idx="223">
                  <c:v>404.20710059171603</c:v>
                </c:pt>
                <c:pt idx="224">
                  <c:v>408.19282511210764</c:v>
                </c:pt>
                <c:pt idx="225">
                  <c:v>404.18790496760261</c:v>
                </c:pt>
                <c:pt idx="226">
                  <c:v>415.89331896551727</c:v>
                </c:pt>
                <c:pt idx="227">
                  <c:v>416.880613362541</c:v>
                </c:pt>
                <c:pt idx="228">
                  <c:v>422.27640449438201</c:v>
                </c:pt>
                <c:pt idx="229">
                  <c:v>419.16916488222699</c:v>
                </c:pt>
                <c:pt idx="230">
                  <c:v>395.90842105263158</c:v>
                </c:pt>
                <c:pt idx="231">
                  <c:v>392.30188679245282</c:v>
                </c:pt>
                <c:pt idx="232">
                  <c:v>393.6619870410367</c:v>
                </c:pt>
                <c:pt idx="233">
                  <c:v>397.33750000000003</c:v>
                </c:pt>
                <c:pt idx="234">
                  <c:v>401.49895397489536</c:v>
                </c:pt>
                <c:pt idx="235">
                  <c:v>407.52334419109661</c:v>
                </c:pt>
                <c:pt idx="236">
                  <c:v>406.95940170940173</c:v>
                </c:pt>
                <c:pt idx="237">
                  <c:v>411.86328555678057</c:v>
                </c:pt>
                <c:pt idx="238">
                  <c:v>411.70407040704072</c:v>
                </c:pt>
                <c:pt idx="239">
                  <c:v>412.78602150537631</c:v>
                </c:pt>
                <c:pt idx="240">
                  <c:v>414.60337552742612</c:v>
                </c:pt>
                <c:pt idx="241">
                  <c:v>404.01104417670678</c:v>
                </c:pt>
                <c:pt idx="242">
                  <c:v>403.90866728797761</c:v>
                </c:pt>
                <c:pt idx="243">
                  <c:v>409.8959923664122</c:v>
                </c:pt>
                <c:pt idx="244">
                  <c:v>405.34555984555988</c:v>
                </c:pt>
                <c:pt idx="245">
                  <c:v>406.5149469623916</c:v>
                </c:pt>
                <c:pt idx="246">
                  <c:v>401.50905624404191</c:v>
                </c:pt>
                <c:pt idx="247">
                  <c:v>387.51543498596823</c:v>
                </c:pt>
                <c:pt idx="248">
                  <c:v>388.5419642857143</c:v>
                </c:pt>
                <c:pt idx="249">
                  <c:v>385.24569356301004</c:v>
                </c:pt>
                <c:pt idx="250">
                  <c:v>381.29090909090905</c:v>
                </c:pt>
                <c:pt idx="251">
                  <c:v>381.29835766423355</c:v>
                </c:pt>
                <c:pt idx="252">
                  <c:v>378.41545454545451</c:v>
                </c:pt>
                <c:pt idx="253">
                  <c:v>377.6789797713281</c:v>
                </c:pt>
                <c:pt idx="254">
                  <c:v>378.04705882352937</c:v>
                </c:pt>
                <c:pt idx="255">
                  <c:v>372.38950276243099</c:v>
                </c:pt>
                <c:pt idx="256">
                  <c:v>383.28906955736227</c:v>
                </c:pt>
                <c:pt idx="257">
                  <c:v>382.16815742397142</c:v>
                </c:pt>
                <c:pt idx="258">
                  <c:v>381.78264604810994</c:v>
                </c:pt>
                <c:pt idx="259">
                  <c:v>381.52649869678538</c:v>
                </c:pt>
                <c:pt idx="260">
                  <c:v>381.13288789903487</c:v>
                </c:pt>
                <c:pt idx="261">
                  <c:v>381.22625698324021</c:v>
                </c:pt>
                <c:pt idx="262">
                  <c:v>377.30420280186792</c:v>
                </c:pt>
                <c:pt idx="263">
                  <c:v>428.47396630934145</c:v>
                </c:pt>
                <c:pt idx="264">
                  <c:v>431.88130563798222</c:v>
                </c:pt>
                <c:pt idx="265">
                  <c:v>438.05692108667523</c:v>
                </c:pt>
                <c:pt idx="266">
                  <c:v>432.9070855614973</c:v>
                </c:pt>
                <c:pt idx="267">
                  <c:v>434.50522193211486</c:v>
                </c:pt>
                <c:pt idx="268">
                  <c:v>437.8861003861004</c:v>
                </c:pt>
                <c:pt idx="269">
                  <c:v>431.88445945945944</c:v>
                </c:pt>
                <c:pt idx="270">
                  <c:v>425.33761598857956</c:v>
                </c:pt>
                <c:pt idx="271">
                  <c:v>433.08269631688671</c:v>
                </c:pt>
                <c:pt idx="272">
                  <c:v>430.69780219780216</c:v>
                </c:pt>
                <c:pt idx="273">
                  <c:v>429.47163362952836</c:v>
                </c:pt>
                <c:pt idx="274">
                  <c:v>427.68704512372636</c:v>
                </c:pt>
                <c:pt idx="275">
                  <c:v>441.08644688644688</c:v>
                </c:pt>
                <c:pt idx="276">
                  <c:v>441.41298527443109</c:v>
                </c:pt>
                <c:pt idx="277">
                  <c:v>450.86565188616811</c:v>
                </c:pt>
                <c:pt idx="278">
                  <c:v>461.25636007827791</c:v>
                </c:pt>
                <c:pt idx="279">
                  <c:v>468.18419415059117</c:v>
                </c:pt>
                <c:pt idx="280">
                  <c:v>475.71999999999997</c:v>
                </c:pt>
                <c:pt idx="281">
                  <c:v>472.33251079580504</c:v>
                </c:pt>
                <c:pt idx="282">
                  <c:v>480.59425493716333</c:v>
                </c:pt>
                <c:pt idx="283">
                  <c:v>482.2972802024035</c:v>
                </c:pt>
                <c:pt idx="284">
                  <c:v>485.0303989867005</c:v>
                </c:pt>
                <c:pt idx="285">
                  <c:v>481.94801223241586</c:v>
                </c:pt>
                <c:pt idx="286">
                  <c:v>485.37500000000006</c:v>
                </c:pt>
                <c:pt idx="287">
                  <c:v>484.59035444508999</c:v>
                </c:pt>
                <c:pt idx="288">
                  <c:v>483.12593016599885</c:v>
                </c:pt>
                <c:pt idx="289">
                  <c:v>446.26615293420269</c:v>
                </c:pt>
                <c:pt idx="290">
                  <c:v>474.43720930232553</c:v>
                </c:pt>
                <c:pt idx="291">
                  <c:v>460.17493112947659</c:v>
                </c:pt>
                <c:pt idx="292">
                  <c:v>477.35282392026573</c:v>
                </c:pt>
                <c:pt idx="293">
                  <c:v>465.62062380649263</c:v>
                </c:pt>
                <c:pt idx="294">
                  <c:v>467.81852791878174</c:v>
                </c:pt>
                <c:pt idx="295">
                  <c:v>467.1684709066306</c:v>
                </c:pt>
                <c:pt idx="296">
                  <c:v>466.02112211221123</c:v>
                </c:pt>
                <c:pt idx="297">
                  <c:v>465.42632241813601</c:v>
                </c:pt>
                <c:pt idx="298">
                  <c:v>478.86918604651163</c:v>
                </c:pt>
                <c:pt idx="299">
                  <c:v>492.55830115830122</c:v>
                </c:pt>
                <c:pt idx="300">
                  <c:v>519.33648542159187</c:v>
                </c:pt>
                <c:pt idx="301">
                  <c:v>510.56254917387878</c:v>
                </c:pt>
                <c:pt idx="302">
                  <c:v>515.78360655737708</c:v>
                </c:pt>
                <c:pt idx="303">
                  <c:v>517.43119266055044</c:v>
                </c:pt>
                <c:pt idx="304">
                  <c:v>517.53689567430035</c:v>
                </c:pt>
                <c:pt idx="305">
                  <c:v>518.02526487367561</c:v>
                </c:pt>
                <c:pt idx="306">
                  <c:v>513.30384615384617</c:v>
                </c:pt>
                <c:pt idx="307">
                  <c:v>511.70823885109593</c:v>
                </c:pt>
                <c:pt idx="308">
                  <c:v>509.09104820198928</c:v>
                </c:pt>
                <c:pt idx="309">
                  <c:v>506.36994219653178</c:v>
                </c:pt>
                <c:pt idx="310">
                  <c:v>503.67175018155416</c:v>
                </c:pt>
                <c:pt idx="311">
                  <c:v>497.2995234853642</c:v>
                </c:pt>
                <c:pt idx="312">
                  <c:v>502.08604483007957</c:v>
                </c:pt>
                <c:pt idx="313">
                  <c:v>518.46871088861064</c:v>
                </c:pt>
                <c:pt idx="314">
                  <c:v>529.86458995549901</c:v>
                </c:pt>
                <c:pt idx="315">
                  <c:v>504.69355711965358</c:v>
                </c:pt>
                <c:pt idx="316">
                  <c:v>504.57331921651661</c:v>
                </c:pt>
                <c:pt idx="317">
                  <c:v>486.46087425796009</c:v>
                </c:pt>
                <c:pt idx="318">
                  <c:v>508.11296296296302</c:v>
                </c:pt>
                <c:pt idx="319">
                  <c:v>513.0051746442432</c:v>
                </c:pt>
                <c:pt idx="320">
                  <c:v>510.41032258064513</c:v>
                </c:pt>
                <c:pt idx="321">
                  <c:v>524.65030674846628</c:v>
                </c:pt>
                <c:pt idx="322">
                  <c:v>511.72013201320135</c:v>
                </c:pt>
                <c:pt idx="323">
                  <c:v>516.48223684210529</c:v>
                </c:pt>
                <c:pt idx="324">
                  <c:v>527.59197786998607</c:v>
                </c:pt>
                <c:pt idx="325">
                  <c:v>507.12830188679243</c:v>
                </c:pt>
                <c:pt idx="326">
                  <c:v>522.16915760869563</c:v>
                </c:pt>
                <c:pt idx="327">
                  <c:v>512.61877022653721</c:v>
                </c:pt>
                <c:pt idx="328">
                  <c:v>511.09273670557718</c:v>
                </c:pt>
                <c:pt idx="329">
                  <c:v>514.225869993434</c:v>
                </c:pt>
                <c:pt idx="330">
                  <c:v>515.59722222222229</c:v>
                </c:pt>
                <c:pt idx="331">
                  <c:v>505.16432225063937</c:v>
                </c:pt>
                <c:pt idx="332">
                  <c:v>513.69600000000003</c:v>
                </c:pt>
                <c:pt idx="333">
                  <c:v>507.72685185185185</c:v>
                </c:pt>
                <c:pt idx="334">
                  <c:v>477.07444168734486</c:v>
                </c:pt>
                <c:pt idx="335">
                  <c:v>482.55315085932523</c:v>
                </c:pt>
                <c:pt idx="336">
                  <c:v>485.21722365038556</c:v>
                </c:pt>
                <c:pt idx="337">
                  <c:v>486.79830839297335</c:v>
                </c:pt>
                <c:pt idx="338">
                  <c:v>481.61986084756478</c:v>
                </c:pt>
                <c:pt idx="339">
                  <c:v>481.59219634990558</c:v>
                </c:pt>
                <c:pt idx="340">
                  <c:v>497.61964403427822</c:v>
                </c:pt>
                <c:pt idx="341">
                  <c:v>492.95580474934036</c:v>
                </c:pt>
                <c:pt idx="342">
                  <c:v>487.31443298969072</c:v>
                </c:pt>
                <c:pt idx="343">
                  <c:v>454.22635355512068</c:v>
                </c:pt>
                <c:pt idx="344">
                  <c:v>447.6347381864623</c:v>
                </c:pt>
                <c:pt idx="345">
                  <c:v>446.17374265186152</c:v>
                </c:pt>
                <c:pt idx="346">
                  <c:v>448.78842315369263</c:v>
                </c:pt>
                <c:pt idx="347">
                  <c:v>472.66215344938746</c:v>
                </c:pt>
                <c:pt idx="348">
                  <c:v>474.1320754716981</c:v>
                </c:pt>
                <c:pt idx="349">
                  <c:v>472.55784650630011</c:v>
                </c:pt>
                <c:pt idx="350">
                  <c:v>479.6586715867158</c:v>
                </c:pt>
                <c:pt idx="351">
                  <c:v>486.89723076923076</c:v>
                </c:pt>
                <c:pt idx="352">
                  <c:v>484.18548387096769</c:v>
                </c:pt>
                <c:pt idx="353">
                  <c:v>490.14232209737827</c:v>
                </c:pt>
                <c:pt idx="354">
                  <c:v>494.81400966183583</c:v>
                </c:pt>
                <c:pt idx="355">
                  <c:v>497.48974668275031</c:v>
                </c:pt>
                <c:pt idx="356">
                  <c:v>507.73316862260657</c:v>
                </c:pt>
                <c:pt idx="357">
                  <c:v>492.63514338010981</c:v>
                </c:pt>
                <c:pt idx="358">
                  <c:v>484.52603231597845</c:v>
                </c:pt>
                <c:pt idx="359">
                  <c:v>502.35957842529456</c:v>
                </c:pt>
                <c:pt idx="360">
                  <c:v>507.56577344701577</c:v>
                </c:pt>
                <c:pt idx="361">
                  <c:v>519.06432038834953</c:v>
                </c:pt>
                <c:pt idx="362">
                  <c:v>507.94428489373922</c:v>
                </c:pt>
                <c:pt idx="363">
                  <c:v>503.19033927544564</c:v>
                </c:pt>
                <c:pt idx="364">
                  <c:v>498.00238805970156</c:v>
                </c:pt>
                <c:pt idx="365">
                  <c:v>481.74893357708714</c:v>
                </c:pt>
                <c:pt idx="366">
                  <c:v>474.78238993710693</c:v>
                </c:pt>
                <c:pt idx="367">
                  <c:v>478.95414012738854</c:v>
                </c:pt>
                <c:pt idx="368">
                  <c:v>479.22984126984124</c:v>
                </c:pt>
                <c:pt idx="369">
                  <c:v>485.62908392056374</c:v>
                </c:pt>
                <c:pt idx="370">
                  <c:v>480.04156010230179</c:v>
                </c:pt>
                <c:pt idx="371">
                  <c:v>478.81639135959335</c:v>
                </c:pt>
                <c:pt idx="372">
                  <c:v>479.54789272030655</c:v>
                </c:pt>
                <c:pt idx="373">
                  <c:v>476.3645443196005</c:v>
                </c:pt>
                <c:pt idx="374">
                  <c:v>475.58956631049654</c:v>
                </c:pt>
                <c:pt idx="375">
                  <c:v>472.52299202942987</c:v>
                </c:pt>
                <c:pt idx="376">
                  <c:v>480.96645569620256</c:v>
                </c:pt>
                <c:pt idx="377">
                  <c:v>480.65675340768274</c:v>
                </c:pt>
                <c:pt idx="378">
                  <c:v>482.06105006105008</c:v>
                </c:pt>
                <c:pt idx="379">
                  <c:v>488.22590738423031</c:v>
                </c:pt>
                <c:pt idx="380">
                  <c:v>510.98723975822702</c:v>
                </c:pt>
                <c:pt idx="381">
                  <c:v>524.00534759358288</c:v>
                </c:pt>
                <c:pt idx="382">
                  <c:v>529.74509803921569</c:v>
                </c:pt>
                <c:pt idx="383">
                  <c:v>548.33659217877096</c:v>
                </c:pt>
                <c:pt idx="384">
                  <c:v>543.87965616045847</c:v>
                </c:pt>
                <c:pt idx="385">
                  <c:v>601.14902280130298</c:v>
                </c:pt>
                <c:pt idx="386">
                  <c:v>609.08583333333331</c:v>
                </c:pt>
                <c:pt idx="387">
                  <c:v>606.23543888433142</c:v>
                </c:pt>
                <c:pt idx="388">
                  <c:v>613.78099838969399</c:v>
                </c:pt>
                <c:pt idx="389">
                  <c:v>614.08733280881188</c:v>
                </c:pt>
                <c:pt idx="390">
                  <c:v>614.48316366483948</c:v>
                </c:pt>
                <c:pt idx="391">
                  <c:v>591.06177606177607</c:v>
                </c:pt>
                <c:pt idx="392">
                  <c:v>610.06681681681687</c:v>
                </c:pt>
                <c:pt idx="393">
                  <c:v>616.55330330330332</c:v>
                </c:pt>
                <c:pt idx="394">
                  <c:v>611.84902840059783</c:v>
                </c:pt>
                <c:pt idx="395">
                  <c:v>614.98882265275711</c:v>
                </c:pt>
                <c:pt idx="396">
                  <c:v>613.36390532544385</c:v>
                </c:pt>
                <c:pt idx="397">
                  <c:v>603.83097542814596</c:v>
                </c:pt>
                <c:pt idx="398">
                  <c:v>604.26073619631904</c:v>
                </c:pt>
                <c:pt idx="399">
                  <c:v>606.92733017377566</c:v>
                </c:pt>
                <c:pt idx="400">
                  <c:v>619.41158059467921</c:v>
                </c:pt>
                <c:pt idx="401">
                  <c:v>620.40576323987545</c:v>
                </c:pt>
                <c:pt idx="402">
                  <c:v>602.54379284082245</c:v>
                </c:pt>
                <c:pt idx="403">
                  <c:v>618.27286135693214</c:v>
                </c:pt>
                <c:pt idx="404">
                  <c:v>634.72364672364677</c:v>
                </c:pt>
                <c:pt idx="405">
                  <c:v>626.15478761699069</c:v>
                </c:pt>
                <c:pt idx="406">
                  <c:v>623.70395738203945</c:v>
                </c:pt>
                <c:pt idx="407">
                  <c:v>627.29590288315637</c:v>
                </c:pt>
                <c:pt idx="408">
                  <c:v>625.07333842627963</c:v>
                </c:pt>
                <c:pt idx="409">
                  <c:v>626.57997010463373</c:v>
                </c:pt>
                <c:pt idx="410">
                  <c:v>653.74416796267496</c:v>
                </c:pt>
                <c:pt idx="411">
                  <c:v>652.17781274586935</c:v>
                </c:pt>
                <c:pt idx="412">
                  <c:v>660.93287566742947</c:v>
                </c:pt>
                <c:pt idx="413">
                  <c:v>676.32458770614699</c:v>
                </c:pt>
                <c:pt idx="414">
                  <c:v>669.11498516320478</c:v>
                </c:pt>
                <c:pt idx="415">
                  <c:v>664.14115011202387</c:v>
                </c:pt>
                <c:pt idx="416">
                  <c:v>667.20430107526886</c:v>
                </c:pt>
                <c:pt idx="417">
                  <c:v>678.52402745995437</c:v>
                </c:pt>
                <c:pt idx="418">
                  <c:v>683.44378698224853</c:v>
                </c:pt>
                <c:pt idx="419">
                  <c:v>689.52749490835026</c:v>
                </c:pt>
                <c:pt idx="420">
                  <c:v>692.04736842105274</c:v>
                </c:pt>
                <c:pt idx="421">
                  <c:v>714.44847328244271</c:v>
                </c:pt>
                <c:pt idx="422">
                  <c:v>715.27407407407418</c:v>
                </c:pt>
                <c:pt idx="423">
                  <c:v>727.14020486555705</c:v>
                </c:pt>
                <c:pt idx="424">
                  <c:v>708.47090352220516</c:v>
                </c:pt>
                <c:pt idx="425">
                  <c:v>724.01925925925923</c:v>
                </c:pt>
                <c:pt idx="426">
                  <c:v>725.4935622317596</c:v>
                </c:pt>
                <c:pt idx="427">
                  <c:v>714.56634544106748</c:v>
                </c:pt>
                <c:pt idx="428">
                  <c:v>716.646385110952</c:v>
                </c:pt>
                <c:pt idx="429">
                  <c:v>721.72189349112432</c:v>
                </c:pt>
                <c:pt idx="430">
                  <c:v>733.05128205128199</c:v>
                </c:pt>
                <c:pt idx="431">
                  <c:v>763.13592233009717</c:v>
                </c:pt>
                <c:pt idx="432">
                  <c:v>771.90480132450341</c:v>
                </c:pt>
                <c:pt idx="433">
                  <c:v>769.84098360655742</c:v>
                </c:pt>
                <c:pt idx="434">
                  <c:v>805.19584837545119</c:v>
                </c:pt>
                <c:pt idx="435">
                  <c:v>836.91889312977094</c:v>
                </c:pt>
                <c:pt idx="436">
                  <c:v>784.44314079422372</c:v>
                </c:pt>
                <c:pt idx="437">
                  <c:v>793.88523131672605</c:v>
                </c:pt>
                <c:pt idx="438">
                  <c:v>789.85372340425533</c:v>
                </c:pt>
                <c:pt idx="439">
                  <c:v>785.85171455050977</c:v>
                </c:pt>
                <c:pt idx="440">
                  <c:v>791.27125119388734</c:v>
                </c:pt>
                <c:pt idx="441">
                  <c:v>799.81792452830189</c:v>
                </c:pt>
                <c:pt idx="442">
                  <c:v>874.2227722772277</c:v>
                </c:pt>
                <c:pt idx="443">
                  <c:v>888.25679758308149</c:v>
                </c:pt>
                <c:pt idx="444">
                  <c:v>865.04185022026434</c:v>
                </c:pt>
                <c:pt idx="445">
                  <c:v>870.5816203143894</c:v>
                </c:pt>
                <c:pt idx="446">
                  <c:v>872.43192488262912</c:v>
                </c:pt>
                <c:pt idx="447">
                  <c:v>870.48798076923072</c:v>
                </c:pt>
                <c:pt idx="448">
                  <c:v>871.16241299303954</c:v>
                </c:pt>
                <c:pt idx="449">
                  <c:v>861.56179775280896</c:v>
                </c:pt>
                <c:pt idx="450">
                  <c:v>878.5655836341756</c:v>
                </c:pt>
                <c:pt idx="451">
                  <c:v>893.14904458598733</c:v>
                </c:pt>
                <c:pt idx="452">
                  <c:v>916.33247422680415</c:v>
                </c:pt>
                <c:pt idx="453">
                  <c:v>1006.6885906040268</c:v>
                </c:pt>
                <c:pt idx="454">
                  <c:v>997.54820936639123</c:v>
                </c:pt>
                <c:pt idx="455">
                  <c:v>1004.9395604395604</c:v>
                </c:pt>
                <c:pt idx="456">
                  <c:v>1014.295918367347</c:v>
                </c:pt>
                <c:pt idx="457">
                  <c:v>1005.8026666666667</c:v>
                </c:pt>
                <c:pt idx="458">
                  <c:v>1017.5333333333334</c:v>
                </c:pt>
                <c:pt idx="459">
                  <c:v>1020.2837632776935</c:v>
                </c:pt>
                <c:pt idx="460">
                  <c:v>1041.8457142857144</c:v>
                </c:pt>
                <c:pt idx="461">
                  <c:v>1053.2237762237762</c:v>
                </c:pt>
                <c:pt idx="462">
                  <c:v>1040.7757142857142</c:v>
                </c:pt>
                <c:pt idx="463">
                  <c:v>1037.611559139785</c:v>
                </c:pt>
                <c:pt idx="464">
                  <c:v>1048.6338797814208</c:v>
                </c:pt>
                <c:pt idx="465">
                  <c:v>1058.6648426812587</c:v>
                </c:pt>
                <c:pt idx="466">
                  <c:v>1053.9848901098901</c:v>
                </c:pt>
                <c:pt idx="467">
                  <c:v>1060.021592442645</c:v>
                </c:pt>
                <c:pt idx="468">
                  <c:v>1049.78674351585</c:v>
                </c:pt>
                <c:pt idx="469">
                  <c:v>1047.1893063583816</c:v>
                </c:pt>
                <c:pt idx="470">
                  <c:v>1058.0241820768135</c:v>
                </c:pt>
                <c:pt idx="471">
                  <c:v>1052.6722925457102</c:v>
                </c:pt>
                <c:pt idx="472">
                  <c:v>1053.4882108183078</c:v>
                </c:pt>
                <c:pt idx="473">
                  <c:v>1059.5371900826447</c:v>
                </c:pt>
                <c:pt idx="474">
                  <c:v>1059.9514435695537</c:v>
                </c:pt>
                <c:pt idx="475">
                  <c:v>1038.4683053040103</c:v>
                </c:pt>
                <c:pt idx="476">
                  <c:v>1037.2227784730912</c:v>
                </c:pt>
                <c:pt idx="477">
                  <c:v>1020.3204678362572</c:v>
                </c:pt>
                <c:pt idx="478">
                  <c:v>1005.5129716981131</c:v>
                </c:pt>
                <c:pt idx="479">
                  <c:v>1027.2134703196346</c:v>
                </c:pt>
                <c:pt idx="480">
                  <c:v>1014.6492374727669</c:v>
                </c:pt>
                <c:pt idx="481">
                  <c:v>1045.1962922573609</c:v>
                </c:pt>
                <c:pt idx="482">
                  <c:v>1070.8340517241379</c:v>
                </c:pt>
                <c:pt idx="483">
                  <c:v>1062.2609649122808</c:v>
                </c:pt>
                <c:pt idx="484">
                  <c:v>1090.6523702031604</c:v>
                </c:pt>
                <c:pt idx="485">
                  <c:v>1131.7222615974731</c:v>
                </c:pt>
                <c:pt idx="486" formatCode="0.00%">
                  <c:v>0.22856917581262648</c:v>
                </c:pt>
                <c:pt idx="487" formatCode="0.00%">
                  <c:v>0.20897663176025061</c:v>
                </c:pt>
                <c:pt idx="488" formatCode="0.00%">
                  <c:v>0.28526709149955676</c:v>
                </c:pt>
                <c:pt idx="489" formatCode="0.00%">
                  <c:v>0.35451812425963358</c:v>
                </c:pt>
                <c:pt idx="49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0-1048-A323-3EC0FE9F4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598671"/>
        <c:axId val="820757455"/>
      </c:lineChart>
      <c:dateAx>
        <c:axId val="107359867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57455"/>
        <c:crosses val="autoZero"/>
        <c:auto val="0"/>
        <c:lblOffset val="100"/>
        <c:baseTimeUnit val="days"/>
      </c:dateAx>
      <c:valAx>
        <c:axId val="8207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9867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深证价值!$E$1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深证价值!$A$2:$A$720</c:f>
              <c:numCache>
                <c:formatCode>m/d/yy</c:formatCode>
                <c:ptCount val="719"/>
                <c:pt idx="0">
                  <c:v>40123</c:v>
                </c:pt>
                <c:pt idx="1">
                  <c:v>40130</c:v>
                </c:pt>
                <c:pt idx="2">
                  <c:v>40137</c:v>
                </c:pt>
                <c:pt idx="3">
                  <c:v>40144</c:v>
                </c:pt>
                <c:pt idx="4">
                  <c:v>40151</c:v>
                </c:pt>
                <c:pt idx="5">
                  <c:v>40158</c:v>
                </c:pt>
                <c:pt idx="6">
                  <c:v>40165</c:v>
                </c:pt>
                <c:pt idx="7">
                  <c:v>40172</c:v>
                </c:pt>
                <c:pt idx="8">
                  <c:v>40178</c:v>
                </c:pt>
                <c:pt idx="9">
                  <c:v>40186</c:v>
                </c:pt>
                <c:pt idx="10">
                  <c:v>40193</c:v>
                </c:pt>
                <c:pt idx="11">
                  <c:v>40200</c:v>
                </c:pt>
                <c:pt idx="12">
                  <c:v>40207</c:v>
                </c:pt>
                <c:pt idx="13">
                  <c:v>40214</c:v>
                </c:pt>
                <c:pt idx="14">
                  <c:v>40221</c:v>
                </c:pt>
                <c:pt idx="15">
                  <c:v>40235</c:v>
                </c:pt>
                <c:pt idx="16">
                  <c:v>40242</c:v>
                </c:pt>
                <c:pt idx="17">
                  <c:v>40249</c:v>
                </c:pt>
                <c:pt idx="18">
                  <c:v>40256</c:v>
                </c:pt>
                <c:pt idx="19">
                  <c:v>40263</c:v>
                </c:pt>
                <c:pt idx="20">
                  <c:v>40270</c:v>
                </c:pt>
                <c:pt idx="21">
                  <c:v>40277</c:v>
                </c:pt>
                <c:pt idx="22">
                  <c:v>40284</c:v>
                </c:pt>
                <c:pt idx="23">
                  <c:v>40291</c:v>
                </c:pt>
                <c:pt idx="24">
                  <c:v>40298</c:v>
                </c:pt>
                <c:pt idx="25">
                  <c:v>40305</c:v>
                </c:pt>
                <c:pt idx="26">
                  <c:v>40312</c:v>
                </c:pt>
                <c:pt idx="27">
                  <c:v>40319</c:v>
                </c:pt>
                <c:pt idx="28">
                  <c:v>40326</c:v>
                </c:pt>
                <c:pt idx="29">
                  <c:v>40333</c:v>
                </c:pt>
                <c:pt idx="30">
                  <c:v>40340</c:v>
                </c:pt>
                <c:pt idx="31">
                  <c:v>40347</c:v>
                </c:pt>
                <c:pt idx="32">
                  <c:v>40354</c:v>
                </c:pt>
                <c:pt idx="33">
                  <c:v>40361</c:v>
                </c:pt>
                <c:pt idx="34">
                  <c:v>40368</c:v>
                </c:pt>
                <c:pt idx="35">
                  <c:v>40375</c:v>
                </c:pt>
                <c:pt idx="36">
                  <c:v>40382</c:v>
                </c:pt>
                <c:pt idx="37">
                  <c:v>40389</c:v>
                </c:pt>
                <c:pt idx="38">
                  <c:v>40396</c:v>
                </c:pt>
                <c:pt idx="39">
                  <c:v>40403</c:v>
                </c:pt>
                <c:pt idx="40">
                  <c:v>40410</c:v>
                </c:pt>
                <c:pt idx="41">
                  <c:v>40417</c:v>
                </c:pt>
                <c:pt idx="42">
                  <c:v>40424</c:v>
                </c:pt>
                <c:pt idx="43">
                  <c:v>40431</c:v>
                </c:pt>
                <c:pt idx="44">
                  <c:v>40438</c:v>
                </c:pt>
                <c:pt idx="45">
                  <c:v>40442</c:v>
                </c:pt>
                <c:pt idx="46">
                  <c:v>40451</c:v>
                </c:pt>
                <c:pt idx="47">
                  <c:v>40459</c:v>
                </c:pt>
                <c:pt idx="48">
                  <c:v>40466</c:v>
                </c:pt>
                <c:pt idx="49">
                  <c:v>40473</c:v>
                </c:pt>
                <c:pt idx="50">
                  <c:v>40480</c:v>
                </c:pt>
                <c:pt idx="51">
                  <c:v>40487</c:v>
                </c:pt>
                <c:pt idx="52">
                  <c:v>40494</c:v>
                </c:pt>
                <c:pt idx="53">
                  <c:v>40501</c:v>
                </c:pt>
                <c:pt idx="54">
                  <c:v>40508</c:v>
                </c:pt>
                <c:pt idx="55">
                  <c:v>40515</c:v>
                </c:pt>
                <c:pt idx="56">
                  <c:v>40522</c:v>
                </c:pt>
                <c:pt idx="57">
                  <c:v>40529</c:v>
                </c:pt>
                <c:pt idx="58">
                  <c:v>40536</c:v>
                </c:pt>
                <c:pt idx="59">
                  <c:v>40543</c:v>
                </c:pt>
                <c:pt idx="60">
                  <c:v>40550</c:v>
                </c:pt>
                <c:pt idx="61">
                  <c:v>40557</c:v>
                </c:pt>
                <c:pt idx="62">
                  <c:v>40564</c:v>
                </c:pt>
                <c:pt idx="63">
                  <c:v>40571</c:v>
                </c:pt>
                <c:pt idx="64">
                  <c:v>40575</c:v>
                </c:pt>
                <c:pt idx="65">
                  <c:v>40585</c:v>
                </c:pt>
                <c:pt idx="66">
                  <c:v>40592</c:v>
                </c:pt>
                <c:pt idx="67">
                  <c:v>40599</c:v>
                </c:pt>
                <c:pt idx="68">
                  <c:v>40606</c:v>
                </c:pt>
                <c:pt idx="69">
                  <c:v>40613</c:v>
                </c:pt>
                <c:pt idx="70">
                  <c:v>40620</c:v>
                </c:pt>
                <c:pt idx="71">
                  <c:v>40627</c:v>
                </c:pt>
                <c:pt idx="72">
                  <c:v>40634</c:v>
                </c:pt>
                <c:pt idx="73">
                  <c:v>40641</c:v>
                </c:pt>
                <c:pt idx="74">
                  <c:v>40648</c:v>
                </c:pt>
                <c:pt idx="75">
                  <c:v>40655</c:v>
                </c:pt>
                <c:pt idx="76">
                  <c:v>40662</c:v>
                </c:pt>
                <c:pt idx="77">
                  <c:v>40669</c:v>
                </c:pt>
                <c:pt idx="78">
                  <c:v>40676</c:v>
                </c:pt>
                <c:pt idx="79">
                  <c:v>40683</c:v>
                </c:pt>
                <c:pt idx="80">
                  <c:v>40690</c:v>
                </c:pt>
                <c:pt idx="81">
                  <c:v>40697</c:v>
                </c:pt>
                <c:pt idx="82">
                  <c:v>40704</c:v>
                </c:pt>
                <c:pt idx="83">
                  <c:v>40711</c:v>
                </c:pt>
                <c:pt idx="84">
                  <c:v>40718</c:v>
                </c:pt>
                <c:pt idx="85">
                  <c:v>40725</c:v>
                </c:pt>
                <c:pt idx="86">
                  <c:v>40732</c:v>
                </c:pt>
                <c:pt idx="87">
                  <c:v>40739</c:v>
                </c:pt>
                <c:pt idx="88">
                  <c:v>40746</c:v>
                </c:pt>
                <c:pt idx="89">
                  <c:v>40753</c:v>
                </c:pt>
                <c:pt idx="90">
                  <c:v>40760</c:v>
                </c:pt>
                <c:pt idx="91">
                  <c:v>40767</c:v>
                </c:pt>
                <c:pt idx="92">
                  <c:v>40774</c:v>
                </c:pt>
                <c:pt idx="93">
                  <c:v>40781</c:v>
                </c:pt>
                <c:pt idx="94">
                  <c:v>40788</c:v>
                </c:pt>
                <c:pt idx="95">
                  <c:v>40795</c:v>
                </c:pt>
                <c:pt idx="96">
                  <c:v>40802</c:v>
                </c:pt>
                <c:pt idx="97">
                  <c:v>40809</c:v>
                </c:pt>
                <c:pt idx="98">
                  <c:v>40816</c:v>
                </c:pt>
                <c:pt idx="99">
                  <c:v>40830</c:v>
                </c:pt>
                <c:pt idx="100">
                  <c:v>40837</c:v>
                </c:pt>
                <c:pt idx="101">
                  <c:v>40844</c:v>
                </c:pt>
                <c:pt idx="102">
                  <c:v>40851</c:v>
                </c:pt>
                <c:pt idx="103">
                  <c:v>40858</c:v>
                </c:pt>
                <c:pt idx="104">
                  <c:v>40865</c:v>
                </c:pt>
                <c:pt idx="105">
                  <c:v>40872</c:v>
                </c:pt>
                <c:pt idx="106">
                  <c:v>40879</c:v>
                </c:pt>
                <c:pt idx="107">
                  <c:v>40886</c:v>
                </c:pt>
                <c:pt idx="108">
                  <c:v>40893</c:v>
                </c:pt>
                <c:pt idx="109">
                  <c:v>40900</c:v>
                </c:pt>
                <c:pt idx="110">
                  <c:v>40907</c:v>
                </c:pt>
                <c:pt idx="111">
                  <c:v>40914</c:v>
                </c:pt>
                <c:pt idx="112">
                  <c:v>40921</c:v>
                </c:pt>
                <c:pt idx="113">
                  <c:v>40928</c:v>
                </c:pt>
                <c:pt idx="114">
                  <c:v>40942</c:v>
                </c:pt>
                <c:pt idx="115">
                  <c:v>40949</c:v>
                </c:pt>
                <c:pt idx="116">
                  <c:v>40956</c:v>
                </c:pt>
                <c:pt idx="117">
                  <c:v>40963</c:v>
                </c:pt>
                <c:pt idx="118">
                  <c:v>40970</c:v>
                </c:pt>
                <c:pt idx="119">
                  <c:v>40977</c:v>
                </c:pt>
                <c:pt idx="120">
                  <c:v>40984</c:v>
                </c:pt>
                <c:pt idx="121">
                  <c:v>40991</c:v>
                </c:pt>
                <c:pt idx="122">
                  <c:v>40998</c:v>
                </c:pt>
                <c:pt idx="123">
                  <c:v>41005</c:v>
                </c:pt>
                <c:pt idx="124">
                  <c:v>41012</c:v>
                </c:pt>
                <c:pt idx="125">
                  <c:v>41019</c:v>
                </c:pt>
                <c:pt idx="126">
                  <c:v>41026</c:v>
                </c:pt>
                <c:pt idx="127">
                  <c:v>41033</c:v>
                </c:pt>
                <c:pt idx="128">
                  <c:v>41040</c:v>
                </c:pt>
                <c:pt idx="129">
                  <c:v>41047</c:v>
                </c:pt>
                <c:pt idx="130">
                  <c:v>41054</c:v>
                </c:pt>
                <c:pt idx="131">
                  <c:v>41061</c:v>
                </c:pt>
                <c:pt idx="132">
                  <c:v>41068</c:v>
                </c:pt>
                <c:pt idx="133">
                  <c:v>41075</c:v>
                </c:pt>
                <c:pt idx="134">
                  <c:v>41081</c:v>
                </c:pt>
                <c:pt idx="135">
                  <c:v>41089</c:v>
                </c:pt>
                <c:pt idx="136">
                  <c:v>41096</c:v>
                </c:pt>
                <c:pt idx="137">
                  <c:v>41103</c:v>
                </c:pt>
                <c:pt idx="138">
                  <c:v>41110</c:v>
                </c:pt>
                <c:pt idx="139">
                  <c:v>41117</c:v>
                </c:pt>
                <c:pt idx="140">
                  <c:v>41124</c:v>
                </c:pt>
                <c:pt idx="141">
                  <c:v>41131</c:v>
                </c:pt>
                <c:pt idx="142">
                  <c:v>41138</c:v>
                </c:pt>
                <c:pt idx="143">
                  <c:v>41145</c:v>
                </c:pt>
                <c:pt idx="144">
                  <c:v>41152</c:v>
                </c:pt>
                <c:pt idx="145">
                  <c:v>41159</c:v>
                </c:pt>
                <c:pt idx="146">
                  <c:v>41166</c:v>
                </c:pt>
                <c:pt idx="147">
                  <c:v>41173</c:v>
                </c:pt>
                <c:pt idx="148">
                  <c:v>41180</c:v>
                </c:pt>
                <c:pt idx="149">
                  <c:v>41194</c:v>
                </c:pt>
                <c:pt idx="150">
                  <c:v>41201</c:v>
                </c:pt>
                <c:pt idx="151">
                  <c:v>41208</c:v>
                </c:pt>
                <c:pt idx="152">
                  <c:v>41215</c:v>
                </c:pt>
                <c:pt idx="153">
                  <c:v>41222</c:v>
                </c:pt>
                <c:pt idx="154">
                  <c:v>41229</c:v>
                </c:pt>
                <c:pt idx="155">
                  <c:v>41236</c:v>
                </c:pt>
                <c:pt idx="156">
                  <c:v>41243</c:v>
                </c:pt>
                <c:pt idx="157">
                  <c:v>41250</c:v>
                </c:pt>
                <c:pt idx="158">
                  <c:v>41257</c:v>
                </c:pt>
                <c:pt idx="159">
                  <c:v>41264</c:v>
                </c:pt>
                <c:pt idx="160">
                  <c:v>41271</c:v>
                </c:pt>
                <c:pt idx="161">
                  <c:v>41278</c:v>
                </c:pt>
                <c:pt idx="162">
                  <c:v>41285</c:v>
                </c:pt>
                <c:pt idx="163">
                  <c:v>41292</c:v>
                </c:pt>
                <c:pt idx="164">
                  <c:v>41299</c:v>
                </c:pt>
                <c:pt idx="165">
                  <c:v>41306</c:v>
                </c:pt>
                <c:pt idx="166">
                  <c:v>41313</c:v>
                </c:pt>
                <c:pt idx="167">
                  <c:v>41327</c:v>
                </c:pt>
                <c:pt idx="168">
                  <c:v>41334</c:v>
                </c:pt>
                <c:pt idx="169">
                  <c:v>41341</c:v>
                </c:pt>
                <c:pt idx="170">
                  <c:v>41348</c:v>
                </c:pt>
                <c:pt idx="171">
                  <c:v>41355</c:v>
                </c:pt>
                <c:pt idx="172">
                  <c:v>41362</c:v>
                </c:pt>
                <c:pt idx="173">
                  <c:v>41367</c:v>
                </c:pt>
                <c:pt idx="174">
                  <c:v>41376</c:v>
                </c:pt>
                <c:pt idx="175">
                  <c:v>41383</c:v>
                </c:pt>
                <c:pt idx="176">
                  <c:v>41390</c:v>
                </c:pt>
                <c:pt idx="177">
                  <c:v>41397</c:v>
                </c:pt>
                <c:pt idx="178">
                  <c:v>41404</c:v>
                </c:pt>
                <c:pt idx="179">
                  <c:v>41411</c:v>
                </c:pt>
                <c:pt idx="180">
                  <c:v>41418</c:v>
                </c:pt>
                <c:pt idx="181">
                  <c:v>41425</c:v>
                </c:pt>
                <c:pt idx="182">
                  <c:v>41432</c:v>
                </c:pt>
                <c:pt idx="183">
                  <c:v>41439</c:v>
                </c:pt>
                <c:pt idx="184">
                  <c:v>41446</c:v>
                </c:pt>
                <c:pt idx="185">
                  <c:v>41453</c:v>
                </c:pt>
                <c:pt idx="186">
                  <c:v>41460</c:v>
                </c:pt>
                <c:pt idx="187">
                  <c:v>41467</c:v>
                </c:pt>
                <c:pt idx="188">
                  <c:v>41474</c:v>
                </c:pt>
                <c:pt idx="189">
                  <c:v>41481</c:v>
                </c:pt>
                <c:pt idx="190">
                  <c:v>41488</c:v>
                </c:pt>
                <c:pt idx="191">
                  <c:v>41495</c:v>
                </c:pt>
                <c:pt idx="192">
                  <c:v>41502</c:v>
                </c:pt>
                <c:pt idx="193">
                  <c:v>41509</c:v>
                </c:pt>
                <c:pt idx="194">
                  <c:v>41516</c:v>
                </c:pt>
                <c:pt idx="195">
                  <c:v>41523</c:v>
                </c:pt>
                <c:pt idx="196">
                  <c:v>41530</c:v>
                </c:pt>
                <c:pt idx="197">
                  <c:v>41535</c:v>
                </c:pt>
                <c:pt idx="198">
                  <c:v>41544</c:v>
                </c:pt>
                <c:pt idx="199">
                  <c:v>41547</c:v>
                </c:pt>
                <c:pt idx="200">
                  <c:v>41558</c:v>
                </c:pt>
                <c:pt idx="201">
                  <c:v>41565</c:v>
                </c:pt>
                <c:pt idx="202">
                  <c:v>41572</c:v>
                </c:pt>
                <c:pt idx="203">
                  <c:v>41579</c:v>
                </c:pt>
                <c:pt idx="204">
                  <c:v>41586</c:v>
                </c:pt>
                <c:pt idx="205">
                  <c:v>41593</c:v>
                </c:pt>
                <c:pt idx="206">
                  <c:v>41600</c:v>
                </c:pt>
                <c:pt idx="207">
                  <c:v>41607</c:v>
                </c:pt>
                <c:pt idx="208">
                  <c:v>41614</c:v>
                </c:pt>
                <c:pt idx="209">
                  <c:v>41621</c:v>
                </c:pt>
                <c:pt idx="210">
                  <c:v>41628</c:v>
                </c:pt>
                <c:pt idx="211">
                  <c:v>41635</c:v>
                </c:pt>
                <c:pt idx="212">
                  <c:v>41642</c:v>
                </c:pt>
                <c:pt idx="213">
                  <c:v>41649</c:v>
                </c:pt>
                <c:pt idx="214">
                  <c:v>41656</c:v>
                </c:pt>
                <c:pt idx="215">
                  <c:v>41663</c:v>
                </c:pt>
                <c:pt idx="216">
                  <c:v>41669</c:v>
                </c:pt>
                <c:pt idx="217">
                  <c:v>41677</c:v>
                </c:pt>
                <c:pt idx="218">
                  <c:v>41684</c:v>
                </c:pt>
                <c:pt idx="219">
                  <c:v>41691</c:v>
                </c:pt>
                <c:pt idx="220">
                  <c:v>41698</c:v>
                </c:pt>
                <c:pt idx="221">
                  <c:v>41705</c:v>
                </c:pt>
                <c:pt idx="222">
                  <c:v>41712</c:v>
                </c:pt>
                <c:pt idx="223">
                  <c:v>41719</c:v>
                </c:pt>
                <c:pt idx="224">
                  <c:v>41726</c:v>
                </c:pt>
                <c:pt idx="225">
                  <c:v>41733</c:v>
                </c:pt>
                <c:pt idx="226">
                  <c:v>41740</c:v>
                </c:pt>
                <c:pt idx="227">
                  <c:v>41747</c:v>
                </c:pt>
                <c:pt idx="228">
                  <c:v>41754</c:v>
                </c:pt>
                <c:pt idx="229">
                  <c:v>41759</c:v>
                </c:pt>
                <c:pt idx="230">
                  <c:v>41768</c:v>
                </c:pt>
                <c:pt idx="231">
                  <c:v>41775</c:v>
                </c:pt>
                <c:pt idx="232">
                  <c:v>41782</c:v>
                </c:pt>
                <c:pt idx="233">
                  <c:v>41789</c:v>
                </c:pt>
                <c:pt idx="234">
                  <c:v>41796</c:v>
                </c:pt>
                <c:pt idx="235">
                  <c:v>41803</c:v>
                </c:pt>
                <c:pt idx="236">
                  <c:v>41810</c:v>
                </c:pt>
                <c:pt idx="237">
                  <c:v>41817</c:v>
                </c:pt>
                <c:pt idx="238">
                  <c:v>41824</c:v>
                </c:pt>
                <c:pt idx="239">
                  <c:v>41831</c:v>
                </c:pt>
                <c:pt idx="240">
                  <c:v>41838</c:v>
                </c:pt>
                <c:pt idx="241">
                  <c:v>41845</c:v>
                </c:pt>
                <c:pt idx="242">
                  <c:v>41852</c:v>
                </c:pt>
                <c:pt idx="243">
                  <c:v>41859</c:v>
                </c:pt>
                <c:pt idx="244">
                  <c:v>41866</c:v>
                </c:pt>
                <c:pt idx="245">
                  <c:v>41873</c:v>
                </c:pt>
                <c:pt idx="246">
                  <c:v>41880</c:v>
                </c:pt>
                <c:pt idx="247">
                  <c:v>41887</c:v>
                </c:pt>
                <c:pt idx="248">
                  <c:v>41894</c:v>
                </c:pt>
                <c:pt idx="249">
                  <c:v>41901</c:v>
                </c:pt>
                <c:pt idx="250">
                  <c:v>41908</c:v>
                </c:pt>
                <c:pt idx="251">
                  <c:v>41912</c:v>
                </c:pt>
                <c:pt idx="252">
                  <c:v>41922</c:v>
                </c:pt>
                <c:pt idx="253">
                  <c:v>41929</c:v>
                </c:pt>
                <c:pt idx="254">
                  <c:v>41936</c:v>
                </c:pt>
                <c:pt idx="255">
                  <c:v>41943</c:v>
                </c:pt>
                <c:pt idx="256">
                  <c:v>41950</c:v>
                </c:pt>
                <c:pt idx="257">
                  <c:v>41957</c:v>
                </c:pt>
                <c:pt idx="258">
                  <c:v>41964</c:v>
                </c:pt>
                <c:pt idx="259">
                  <c:v>41971</c:v>
                </c:pt>
                <c:pt idx="260">
                  <c:v>41978</c:v>
                </c:pt>
                <c:pt idx="261">
                  <c:v>41985</c:v>
                </c:pt>
                <c:pt idx="262">
                  <c:v>41992</c:v>
                </c:pt>
                <c:pt idx="263">
                  <c:v>41999</c:v>
                </c:pt>
                <c:pt idx="264">
                  <c:v>42004</c:v>
                </c:pt>
                <c:pt idx="265">
                  <c:v>42013</c:v>
                </c:pt>
                <c:pt idx="266">
                  <c:v>42020</c:v>
                </c:pt>
                <c:pt idx="267">
                  <c:v>42027</c:v>
                </c:pt>
                <c:pt idx="268">
                  <c:v>42034</c:v>
                </c:pt>
                <c:pt idx="269">
                  <c:v>42041</c:v>
                </c:pt>
                <c:pt idx="270">
                  <c:v>42048</c:v>
                </c:pt>
                <c:pt idx="271">
                  <c:v>42052</c:v>
                </c:pt>
                <c:pt idx="272">
                  <c:v>42062</c:v>
                </c:pt>
                <c:pt idx="273">
                  <c:v>42069</c:v>
                </c:pt>
                <c:pt idx="274">
                  <c:v>42076</c:v>
                </c:pt>
                <c:pt idx="275">
                  <c:v>42083</c:v>
                </c:pt>
                <c:pt idx="276">
                  <c:v>42090</c:v>
                </c:pt>
                <c:pt idx="277">
                  <c:v>42097</c:v>
                </c:pt>
                <c:pt idx="278">
                  <c:v>42104</c:v>
                </c:pt>
                <c:pt idx="279">
                  <c:v>42111</c:v>
                </c:pt>
                <c:pt idx="280">
                  <c:v>42118</c:v>
                </c:pt>
                <c:pt idx="281">
                  <c:v>42124</c:v>
                </c:pt>
                <c:pt idx="282">
                  <c:v>42132</c:v>
                </c:pt>
                <c:pt idx="283">
                  <c:v>42139</c:v>
                </c:pt>
                <c:pt idx="284">
                  <c:v>42146</c:v>
                </c:pt>
                <c:pt idx="285">
                  <c:v>42153</c:v>
                </c:pt>
                <c:pt idx="286">
                  <c:v>42160</c:v>
                </c:pt>
                <c:pt idx="287">
                  <c:v>42167</c:v>
                </c:pt>
                <c:pt idx="288">
                  <c:v>42174</c:v>
                </c:pt>
                <c:pt idx="289">
                  <c:v>42181</c:v>
                </c:pt>
                <c:pt idx="290">
                  <c:v>42188</c:v>
                </c:pt>
                <c:pt idx="291">
                  <c:v>42195</c:v>
                </c:pt>
                <c:pt idx="292">
                  <c:v>42202</c:v>
                </c:pt>
                <c:pt idx="293">
                  <c:v>42209</c:v>
                </c:pt>
                <c:pt idx="294">
                  <c:v>42216</c:v>
                </c:pt>
                <c:pt idx="295">
                  <c:v>42223</c:v>
                </c:pt>
                <c:pt idx="296">
                  <c:v>42230</c:v>
                </c:pt>
                <c:pt idx="297">
                  <c:v>42237</c:v>
                </c:pt>
                <c:pt idx="298">
                  <c:v>42244</c:v>
                </c:pt>
                <c:pt idx="299">
                  <c:v>42249</c:v>
                </c:pt>
                <c:pt idx="300">
                  <c:v>42258</c:v>
                </c:pt>
                <c:pt idx="301">
                  <c:v>42265</c:v>
                </c:pt>
                <c:pt idx="302">
                  <c:v>42272</c:v>
                </c:pt>
                <c:pt idx="303">
                  <c:v>42277</c:v>
                </c:pt>
                <c:pt idx="304">
                  <c:v>42286</c:v>
                </c:pt>
                <c:pt idx="305">
                  <c:v>42293</c:v>
                </c:pt>
                <c:pt idx="306">
                  <c:v>42300</c:v>
                </c:pt>
                <c:pt idx="307">
                  <c:v>42307</c:v>
                </c:pt>
                <c:pt idx="308">
                  <c:v>42314</c:v>
                </c:pt>
                <c:pt idx="309">
                  <c:v>42321</c:v>
                </c:pt>
                <c:pt idx="310">
                  <c:v>42328</c:v>
                </c:pt>
                <c:pt idx="311">
                  <c:v>42335</c:v>
                </c:pt>
                <c:pt idx="312">
                  <c:v>42342</c:v>
                </c:pt>
                <c:pt idx="313">
                  <c:v>42349</c:v>
                </c:pt>
                <c:pt idx="314">
                  <c:v>42356</c:v>
                </c:pt>
                <c:pt idx="315">
                  <c:v>42363</c:v>
                </c:pt>
                <c:pt idx="316">
                  <c:v>42369</c:v>
                </c:pt>
                <c:pt idx="317">
                  <c:v>42377</c:v>
                </c:pt>
                <c:pt idx="318">
                  <c:v>42384</c:v>
                </c:pt>
                <c:pt idx="319">
                  <c:v>42391</c:v>
                </c:pt>
                <c:pt idx="320">
                  <c:v>42398</c:v>
                </c:pt>
                <c:pt idx="321">
                  <c:v>42405</c:v>
                </c:pt>
                <c:pt idx="322">
                  <c:v>42419</c:v>
                </c:pt>
                <c:pt idx="323">
                  <c:v>42426</c:v>
                </c:pt>
                <c:pt idx="324">
                  <c:v>42433</c:v>
                </c:pt>
                <c:pt idx="325">
                  <c:v>42440</c:v>
                </c:pt>
                <c:pt idx="326">
                  <c:v>42447</c:v>
                </c:pt>
                <c:pt idx="327">
                  <c:v>42454</c:v>
                </c:pt>
                <c:pt idx="328">
                  <c:v>42461</c:v>
                </c:pt>
                <c:pt idx="329">
                  <c:v>42468</c:v>
                </c:pt>
                <c:pt idx="330">
                  <c:v>42475</c:v>
                </c:pt>
                <c:pt idx="331">
                  <c:v>42482</c:v>
                </c:pt>
                <c:pt idx="332">
                  <c:v>42489</c:v>
                </c:pt>
                <c:pt idx="333">
                  <c:v>42496</c:v>
                </c:pt>
                <c:pt idx="334">
                  <c:v>42503</c:v>
                </c:pt>
                <c:pt idx="335">
                  <c:v>42510</c:v>
                </c:pt>
                <c:pt idx="336">
                  <c:v>42517</c:v>
                </c:pt>
                <c:pt idx="337">
                  <c:v>42524</c:v>
                </c:pt>
                <c:pt idx="338">
                  <c:v>42529</c:v>
                </c:pt>
                <c:pt idx="339">
                  <c:v>42538</c:v>
                </c:pt>
                <c:pt idx="340">
                  <c:v>42545</c:v>
                </c:pt>
                <c:pt idx="341">
                  <c:v>42552</c:v>
                </c:pt>
                <c:pt idx="342">
                  <c:v>42559</c:v>
                </c:pt>
                <c:pt idx="343">
                  <c:v>42566</c:v>
                </c:pt>
                <c:pt idx="344">
                  <c:v>42573</c:v>
                </c:pt>
                <c:pt idx="345">
                  <c:v>42580</c:v>
                </c:pt>
                <c:pt idx="346">
                  <c:v>42587</c:v>
                </c:pt>
                <c:pt idx="347">
                  <c:v>42594</c:v>
                </c:pt>
                <c:pt idx="348">
                  <c:v>42601</c:v>
                </c:pt>
                <c:pt idx="349">
                  <c:v>42608</c:v>
                </c:pt>
                <c:pt idx="350">
                  <c:v>42615</c:v>
                </c:pt>
                <c:pt idx="351">
                  <c:v>42622</c:v>
                </c:pt>
                <c:pt idx="352">
                  <c:v>42627</c:v>
                </c:pt>
                <c:pt idx="353">
                  <c:v>42636</c:v>
                </c:pt>
                <c:pt idx="354">
                  <c:v>42643</c:v>
                </c:pt>
                <c:pt idx="355">
                  <c:v>42657</c:v>
                </c:pt>
                <c:pt idx="356">
                  <c:v>42664</c:v>
                </c:pt>
                <c:pt idx="357">
                  <c:v>42671</c:v>
                </c:pt>
                <c:pt idx="358">
                  <c:v>42678</c:v>
                </c:pt>
                <c:pt idx="359">
                  <c:v>42685</c:v>
                </c:pt>
                <c:pt idx="360">
                  <c:v>42692</c:v>
                </c:pt>
                <c:pt idx="361">
                  <c:v>42699</c:v>
                </c:pt>
                <c:pt idx="362">
                  <c:v>42706</c:v>
                </c:pt>
                <c:pt idx="363">
                  <c:v>42713</c:v>
                </c:pt>
                <c:pt idx="364">
                  <c:v>42720</c:v>
                </c:pt>
                <c:pt idx="365">
                  <c:v>42727</c:v>
                </c:pt>
                <c:pt idx="366">
                  <c:v>42734</c:v>
                </c:pt>
                <c:pt idx="367">
                  <c:v>42741</c:v>
                </c:pt>
                <c:pt idx="368">
                  <c:v>42748</c:v>
                </c:pt>
                <c:pt idx="369">
                  <c:v>42755</c:v>
                </c:pt>
                <c:pt idx="370">
                  <c:v>42761</c:v>
                </c:pt>
                <c:pt idx="371">
                  <c:v>42769</c:v>
                </c:pt>
                <c:pt idx="372">
                  <c:v>42776</c:v>
                </c:pt>
                <c:pt idx="373">
                  <c:v>42783</c:v>
                </c:pt>
                <c:pt idx="374">
                  <c:v>42790</c:v>
                </c:pt>
                <c:pt idx="375">
                  <c:v>42797</c:v>
                </c:pt>
                <c:pt idx="376">
                  <c:v>42804</c:v>
                </c:pt>
                <c:pt idx="377">
                  <c:v>42811</c:v>
                </c:pt>
                <c:pt idx="378">
                  <c:v>42818</c:v>
                </c:pt>
                <c:pt idx="379">
                  <c:v>42825</c:v>
                </c:pt>
                <c:pt idx="380">
                  <c:v>42832</c:v>
                </c:pt>
                <c:pt idx="381">
                  <c:v>42839</c:v>
                </c:pt>
                <c:pt idx="382">
                  <c:v>42846</c:v>
                </c:pt>
                <c:pt idx="383">
                  <c:v>42853</c:v>
                </c:pt>
                <c:pt idx="384">
                  <c:v>42860</c:v>
                </c:pt>
                <c:pt idx="385">
                  <c:v>42867</c:v>
                </c:pt>
                <c:pt idx="386">
                  <c:v>42874</c:v>
                </c:pt>
                <c:pt idx="387">
                  <c:v>42881</c:v>
                </c:pt>
                <c:pt idx="388">
                  <c:v>42888</c:v>
                </c:pt>
                <c:pt idx="389">
                  <c:v>42895</c:v>
                </c:pt>
                <c:pt idx="390">
                  <c:v>42902</c:v>
                </c:pt>
                <c:pt idx="391">
                  <c:v>42909</c:v>
                </c:pt>
                <c:pt idx="392">
                  <c:v>42916</c:v>
                </c:pt>
                <c:pt idx="393">
                  <c:v>42923</c:v>
                </c:pt>
                <c:pt idx="394">
                  <c:v>42930</c:v>
                </c:pt>
                <c:pt idx="395">
                  <c:v>42937</c:v>
                </c:pt>
                <c:pt idx="396">
                  <c:v>42944</c:v>
                </c:pt>
                <c:pt idx="397">
                  <c:v>42951</c:v>
                </c:pt>
                <c:pt idx="398">
                  <c:v>42958</c:v>
                </c:pt>
                <c:pt idx="399">
                  <c:v>42965</c:v>
                </c:pt>
                <c:pt idx="400">
                  <c:v>42972</c:v>
                </c:pt>
                <c:pt idx="401">
                  <c:v>42979</c:v>
                </c:pt>
                <c:pt idx="402">
                  <c:v>42986</c:v>
                </c:pt>
                <c:pt idx="403">
                  <c:v>42993</c:v>
                </c:pt>
                <c:pt idx="404">
                  <c:v>43000</c:v>
                </c:pt>
                <c:pt idx="405">
                  <c:v>43007</c:v>
                </c:pt>
                <c:pt idx="406">
                  <c:v>43021</c:v>
                </c:pt>
                <c:pt idx="407">
                  <c:v>43028</c:v>
                </c:pt>
                <c:pt idx="408">
                  <c:v>43035</c:v>
                </c:pt>
                <c:pt idx="409">
                  <c:v>43042</c:v>
                </c:pt>
                <c:pt idx="410">
                  <c:v>43049</c:v>
                </c:pt>
                <c:pt idx="411">
                  <c:v>43056</c:v>
                </c:pt>
                <c:pt idx="412">
                  <c:v>43063</c:v>
                </c:pt>
                <c:pt idx="413">
                  <c:v>43070</c:v>
                </c:pt>
                <c:pt idx="414">
                  <c:v>43077</c:v>
                </c:pt>
                <c:pt idx="415">
                  <c:v>43084</c:v>
                </c:pt>
                <c:pt idx="416">
                  <c:v>43091</c:v>
                </c:pt>
                <c:pt idx="417">
                  <c:v>43098</c:v>
                </c:pt>
                <c:pt idx="418">
                  <c:v>43105</c:v>
                </c:pt>
                <c:pt idx="419">
                  <c:v>43112</c:v>
                </c:pt>
                <c:pt idx="420">
                  <c:v>43119</c:v>
                </c:pt>
                <c:pt idx="421">
                  <c:v>43126</c:v>
                </c:pt>
                <c:pt idx="422">
                  <c:v>43133</c:v>
                </c:pt>
                <c:pt idx="423">
                  <c:v>43140</c:v>
                </c:pt>
                <c:pt idx="424">
                  <c:v>43145</c:v>
                </c:pt>
                <c:pt idx="425">
                  <c:v>43154</c:v>
                </c:pt>
                <c:pt idx="426">
                  <c:v>43161</c:v>
                </c:pt>
                <c:pt idx="427">
                  <c:v>43168</c:v>
                </c:pt>
                <c:pt idx="428">
                  <c:v>43175</c:v>
                </c:pt>
                <c:pt idx="429">
                  <c:v>43182</c:v>
                </c:pt>
                <c:pt idx="430">
                  <c:v>43189</c:v>
                </c:pt>
                <c:pt idx="431">
                  <c:v>43194</c:v>
                </c:pt>
                <c:pt idx="432">
                  <c:v>43203</c:v>
                </c:pt>
                <c:pt idx="433">
                  <c:v>43210</c:v>
                </c:pt>
                <c:pt idx="434">
                  <c:v>43217</c:v>
                </c:pt>
                <c:pt idx="435">
                  <c:v>43224</c:v>
                </c:pt>
                <c:pt idx="436">
                  <c:v>43231</c:v>
                </c:pt>
                <c:pt idx="437">
                  <c:v>43238</c:v>
                </c:pt>
                <c:pt idx="438">
                  <c:v>43245</c:v>
                </c:pt>
                <c:pt idx="439">
                  <c:v>43252</c:v>
                </c:pt>
                <c:pt idx="440">
                  <c:v>43259</c:v>
                </c:pt>
                <c:pt idx="441">
                  <c:v>43266</c:v>
                </c:pt>
                <c:pt idx="442">
                  <c:v>43273</c:v>
                </c:pt>
                <c:pt idx="443">
                  <c:v>43280</c:v>
                </c:pt>
                <c:pt idx="444">
                  <c:v>43287</c:v>
                </c:pt>
                <c:pt idx="445">
                  <c:v>43294</c:v>
                </c:pt>
                <c:pt idx="446">
                  <c:v>43301</c:v>
                </c:pt>
                <c:pt idx="447">
                  <c:v>43308</c:v>
                </c:pt>
                <c:pt idx="448">
                  <c:v>43315</c:v>
                </c:pt>
                <c:pt idx="449">
                  <c:v>43322</c:v>
                </c:pt>
                <c:pt idx="450">
                  <c:v>43329</c:v>
                </c:pt>
                <c:pt idx="451">
                  <c:v>43336</c:v>
                </c:pt>
                <c:pt idx="452">
                  <c:v>43343</c:v>
                </c:pt>
                <c:pt idx="453">
                  <c:v>43350</c:v>
                </c:pt>
                <c:pt idx="454">
                  <c:v>43357</c:v>
                </c:pt>
                <c:pt idx="455">
                  <c:v>43364</c:v>
                </c:pt>
                <c:pt idx="456">
                  <c:v>43371</c:v>
                </c:pt>
                <c:pt idx="457">
                  <c:v>43385</c:v>
                </c:pt>
                <c:pt idx="458">
                  <c:v>43392</c:v>
                </c:pt>
                <c:pt idx="459">
                  <c:v>43399</c:v>
                </c:pt>
                <c:pt idx="460">
                  <c:v>43406</c:v>
                </c:pt>
                <c:pt idx="461">
                  <c:v>43413</c:v>
                </c:pt>
                <c:pt idx="462">
                  <c:v>43420</c:v>
                </c:pt>
                <c:pt idx="463">
                  <c:v>43427</c:v>
                </c:pt>
                <c:pt idx="464">
                  <c:v>43434</c:v>
                </c:pt>
                <c:pt idx="465">
                  <c:v>43441</c:v>
                </c:pt>
                <c:pt idx="466">
                  <c:v>43448</c:v>
                </c:pt>
                <c:pt idx="467">
                  <c:v>43455</c:v>
                </c:pt>
                <c:pt idx="468">
                  <c:v>43462</c:v>
                </c:pt>
                <c:pt idx="469">
                  <c:v>43469</c:v>
                </c:pt>
                <c:pt idx="470">
                  <c:v>43476</c:v>
                </c:pt>
                <c:pt idx="471">
                  <c:v>43483</c:v>
                </c:pt>
                <c:pt idx="472">
                  <c:v>43490</c:v>
                </c:pt>
                <c:pt idx="473">
                  <c:v>43497</c:v>
                </c:pt>
                <c:pt idx="474">
                  <c:v>43511</c:v>
                </c:pt>
                <c:pt idx="475">
                  <c:v>43518</c:v>
                </c:pt>
                <c:pt idx="476">
                  <c:v>43525</c:v>
                </c:pt>
                <c:pt idx="477">
                  <c:v>43532</c:v>
                </c:pt>
                <c:pt idx="478">
                  <c:v>43539</c:v>
                </c:pt>
                <c:pt idx="479">
                  <c:v>43546</c:v>
                </c:pt>
                <c:pt idx="480">
                  <c:v>43553</c:v>
                </c:pt>
                <c:pt idx="481">
                  <c:v>43559</c:v>
                </c:pt>
                <c:pt idx="482">
                  <c:v>43567</c:v>
                </c:pt>
                <c:pt idx="483">
                  <c:v>43574</c:v>
                </c:pt>
                <c:pt idx="484">
                  <c:v>43581</c:v>
                </c:pt>
              </c:numCache>
            </c:numRef>
          </c:cat>
          <c:val>
            <c:numRef>
              <c:f>深证价值!$E$2:$E$720</c:f>
              <c:numCache>
                <c:formatCode>0.00</c:formatCode>
                <c:ptCount val="719"/>
                <c:pt idx="0">
                  <c:v>1352.4785478547856</c:v>
                </c:pt>
                <c:pt idx="1">
                  <c:v>1351.2958199356913</c:v>
                </c:pt>
                <c:pt idx="2">
                  <c:v>1384.9585987261148</c:v>
                </c:pt>
                <c:pt idx="3">
                  <c:v>1379.8986486486488</c:v>
                </c:pt>
                <c:pt idx="4">
                  <c:v>1378.5015479876163</c:v>
                </c:pt>
                <c:pt idx="5">
                  <c:v>1380.5745341614906</c:v>
                </c:pt>
                <c:pt idx="6">
                  <c:v>1377.9036544850499</c:v>
                </c:pt>
                <c:pt idx="7">
                  <c:v>1379.0032154340836</c:v>
                </c:pt>
                <c:pt idx="8">
                  <c:v>1380.4068322981366</c:v>
                </c:pt>
                <c:pt idx="9">
                  <c:v>1406.3548387096773</c:v>
                </c:pt>
                <c:pt idx="10">
                  <c:v>1408.0987261146497</c:v>
                </c:pt>
                <c:pt idx="11">
                  <c:v>1422.4135593220337</c:v>
                </c:pt>
                <c:pt idx="12">
                  <c:v>1449.5724637681162</c:v>
                </c:pt>
                <c:pt idx="13">
                  <c:v>1448.8148148148148</c:v>
                </c:pt>
                <c:pt idx="14">
                  <c:v>1448.0535714285716</c:v>
                </c:pt>
                <c:pt idx="15">
                  <c:v>1452.8055555555557</c:v>
                </c:pt>
                <c:pt idx="16">
                  <c:v>1453.2167832167831</c:v>
                </c:pt>
                <c:pt idx="17">
                  <c:v>1457.2928571428572</c:v>
                </c:pt>
                <c:pt idx="18">
                  <c:v>1466.8666666666666</c:v>
                </c:pt>
                <c:pt idx="19">
                  <c:v>1474.7526501766786</c:v>
                </c:pt>
                <c:pt idx="20">
                  <c:v>1481.9965986394557</c:v>
                </c:pt>
                <c:pt idx="21">
                  <c:v>1484.5273972602738</c:v>
                </c:pt>
                <c:pt idx="22">
                  <c:v>1496.1184668989545</c:v>
                </c:pt>
                <c:pt idx="23">
                  <c:v>1527.6259259259259</c:v>
                </c:pt>
                <c:pt idx="24">
                  <c:v>1564.2248995983934</c:v>
                </c:pt>
                <c:pt idx="25">
                  <c:v>1562.7619047619048</c:v>
                </c:pt>
                <c:pt idx="26">
                  <c:v>1557.8874458874457</c:v>
                </c:pt>
                <c:pt idx="27">
                  <c:v>1558.5964125560538</c:v>
                </c:pt>
                <c:pt idx="28">
                  <c:v>1563.0822510822509</c:v>
                </c:pt>
                <c:pt idx="29">
                  <c:v>1565.8963963963963</c:v>
                </c:pt>
                <c:pt idx="30">
                  <c:v>1561.3362831858408</c:v>
                </c:pt>
                <c:pt idx="31">
                  <c:v>1559.3013698630136</c:v>
                </c:pt>
                <c:pt idx="32">
                  <c:v>1553.2702702702702</c:v>
                </c:pt>
                <c:pt idx="33">
                  <c:v>1546.9509803921569</c:v>
                </c:pt>
                <c:pt idx="34">
                  <c:v>1545.4700460829495</c:v>
                </c:pt>
                <c:pt idx="35">
                  <c:v>1541.572093023256</c:v>
                </c:pt>
                <c:pt idx="36">
                  <c:v>1534.5714285714287</c:v>
                </c:pt>
                <c:pt idx="37">
                  <c:v>1530.0916666666667</c:v>
                </c:pt>
                <c:pt idx="38">
                  <c:v>1531.827868852459</c:v>
                </c:pt>
                <c:pt idx="39">
                  <c:v>1529.5311203319502</c:v>
                </c:pt>
                <c:pt idx="40">
                  <c:v>1538.951020408163</c:v>
                </c:pt>
                <c:pt idx="41">
                  <c:v>1555.2213114754097</c:v>
                </c:pt>
                <c:pt idx="42">
                  <c:v>1576.48</c:v>
                </c:pt>
                <c:pt idx="43">
                  <c:v>1570.756972111554</c:v>
                </c:pt>
                <c:pt idx="44">
                  <c:v>1569.3884297520663</c:v>
                </c:pt>
                <c:pt idx="45">
                  <c:v>1571.6099585062238</c:v>
                </c:pt>
                <c:pt idx="46">
                  <c:v>1573.7632653061223</c:v>
                </c:pt>
                <c:pt idx="47">
                  <c:v>1568.6889763779527</c:v>
                </c:pt>
                <c:pt idx="48">
                  <c:v>1565.8185185185184</c:v>
                </c:pt>
                <c:pt idx="49">
                  <c:v>1576.0035842293908</c:v>
                </c:pt>
                <c:pt idx="50">
                  <c:v>1641.9963503649633</c:v>
                </c:pt>
                <c:pt idx="51">
                  <c:v>1636.2070175438594</c:v>
                </c:pt>
                <c:pt idx="52">
                  <c:v>1640.621212121212</c:v>
                </c:pt>
                <c:pt idx="53">
                  <c:v>1651.5116279069766</c:v>
                </c:pt>
                <c:pt idx="54">
                  <c:v>1649.848484848485</c:v>
                </c:pt>
                <c:pt idx="55">
                  <c:v>1653.3976833976835</c:v>
                </c:pt>
                <c:pt idx="56">
                  <c:v>1649.4147286821703</c:v>
                </c:pt>
                <c:pt idx="57">
                  <c:v>1647.9436090225563</c:v>
                </c:pt>
                <c:pt idx="58">
                  <c:v>1654.5598455598458</c:v>
                </c:pt>
                <c:pt idx="59">
                  <c:v>1643.0542635658915</c:v>
                </c:pt>
                <c:pt idx="60">
                  <c:v>1648.7739463601533</c:v>
                </c:pt>
                <c:pt idx="61">
                  <c:v>1646.0078740157478</c:v>
                </c:pt>
                <c:pt idx="62">
                  <c:v>1636.5204918032787</c:v>
                </c:pt>
                <c:pt idx="63">
                  <c:v>1649.1012145748987</c:v>
                </c:pt>
                <c:pt idx="64">
                  <c:v>1651.108870967742</c:v>
                </c:pt>
                <c:pt idx="65">
                  <c:v>1652.5468750000002</c:v>
                </c:pt>
                <c:pt idx="66">
                  <c:v>1646.718045112782</c:v>
                </c:pt>
                <c:pt idx="67">
                  <c:v>1658.8863636363635</c:v>
                </c:pt>
                <c:pt idx="68">
                  <c:v>1660.6691176470588</c:v>
                </c:pt>
                <c:pt idx="69">
                  <c:v>1671.9074074074072</c:v>
                </c:pt>
                <c:pt idx="70">
                  <c:v>1677.0112359550562</c:v>
                </c:pt>
                <c:pt idx="71">
                  <c:v>1696.8602941176468</c:v>
                </c:pt>
                <c:pt idx="72">
                  <c:v>1683.0858208955224</c:v>
                </c:pt>
                <c:pt idx="73">
                  <c:v>1690.1818181818182</c:v>
                </c:pt>
                <c:pt idx="74">
                  <c:v>1691.8836363636365</c:v>
                </c:pt>
                <c:pt idx="75">
                  <c:v>1711.7992565055761</c:v>
                </c:pt>
                <c:pt idx="76">
                  <c:v>1763.2948207171316</c:v>
                </c:pt>
                <c:pt idx="77">
                  <c:v>1766.3536585365853</c:v>
                </c:pt>
                <c:pt idx="78">
                  <c:v>1762.8514056224899</c:v>
                </c:pt>
                <c:pt idx="79">
                  <c:v>1771.219512195122</c:v>
                </c:pt>
                <c:pt idx="80">
                  <c:v>1762.8008658008657</c:v>
                </c:pt>
                <c:pt idx="81">
                  <c:v>1758.8119658119658</c:v>
                </c:pt>
                <c:pt idx="82">
                  <c:v>1758.3706896551726</c:v>
                </c:pt>
                <c:pt idx="83">
                  <c:v>1752.0131578947371</c:v>
                </c:pt>
                <c:pt idx="84">
                  <c:v>1756.1583333333333</c:v>
                </c:pt>
                <c:pt idx="85">
                  <c:v>1746.4139344262296</c:v>
                </c:pt>
                <c:pt idx="86">
                  <c:v>1735.9678714859438</c:v>
                </c:pt>
                <c:pt idx="87">
                  <c:v>1731.765873015873</c:v>
                </c:pt>
                <c:pt idx="88">
                  <c:v>1725.3266129032261</c:v>
                </c:pt>
                <c:pt idx="89">
                  <c:v>1733.2899159663864</c:v>
                </c:pt>
                <c:pt idx="90">
                  <c:v>1774.5043859649124</c:v>
                </c:pt>
                <c:pt idx="91">
                  <c:v>1791.354260089686</c:v>
                </c:pt>
                <c:pt idx="92">
                  <c:v>1799.3611111111109</c:v>
                </c:pt>
                <c:pt idx="93">
                  <c:v>1818.9409090909089</c:v>
                </c:pt>
                <c:pt idx="94">
                  <c:v>1834.8285714285712</c:v>
                </c:pt>
                <c:pt idx="95">
                  <c:v>1833.813725490196</c:v>
                </c:pt>
                <c:pt idx="96">
                  <c:v>1835.9507389162563</c:v>
                </c:pt>
                <c:pt idx="97">
                  <c:v>1830.9343434343434</c:v>
                </c:pt>
                <c:pt idx="98">
                  <c:v>1827.6875</c:v>
                </c:pt>
                <c:pt idx="99">
                  <c:v>1837.2717948717948</c:v>
                </c:pt>
                <c:pt idx="100">
                  <c:v>1840</c:v>
                </c:pt>
                <c:pt idx="101">
                  <c:v>1872.5208333333333</c:v>
                </c:pt>
                <c:pt idx="102">
                  <c:v>1883.4948453608249</c:v>
                </c:pt>
                <c:pt idx="103">
                  <c:v>1889.4414893617022</c:v>
                </c:pt>
                <c:pt idx="104">
                  <c:v>1883.2362637362635</c:v>
                </c:pt>
                <c:pt idx="105">
                  <c:v>1884.3651685393259</c:v>
                </c:pt>
                <c:pt idx="106">
                  <c:v>1907.0520231213873</c:v>
                </c:pt>
                <c:pt idx="107">
                  <c:v>1913.827380952381</c:v>
                </c:pt>
                <c:pt idx="108">
                  <c:v>1909.8881987577638</c:v>
                </c:pt>
                <c:pt idx="109">
                  <c:v>1915.8125</c:v>
                </c:pt>
                <c:pt idx="110">
                  <c:v>1904.1937499999999</c:v>
                </c:pt>
                <c:pt idx="111">
                  <c:v>1840.08125</c:v>
                </c:pt>
                <c:pt idx="112">
                  <c:v>1848.1746987951808</c:v>
                </c:pt>
                <c:pt idx="113">
                  <c:v>1832.3728813559323</c:v>
                </c:pt>
                <c:pt idx="114">
                  <c:v>1852.4540229885058</c:v>
                </c:pt>
                <c:pt idx="115">
                  <c:v>1856.8693181818182</c:v>
                </c:pt>
                <c:pt idx="116">
                  <c:v>1854.6158192090395</c:v>
                </c:pt>
                <c:pt idx="117">
                  <c:v>1855.43085106383</c:v>
                </c:pt>
                <c:pt idx="118">
                  <c:v>1867.4631578947369</c:v>
                </c:pt>
                <c:pt idx="119">
                  <c:v>1878.1322751322753</c:v>
                </c:pt>
                <c:pt idx="120">
                  <c:v>1899.0934065934064</c:v>
                </c:pt>
                <c:pt idx="121">
                  <c:v>1900.1022727272725</c:v>
                </c:pt>
                <c:pt idx="122">
                  <c:v>1910.6904761904764</c:v>
                </c:pt>
                <c:pt idx="123">
                  <c:v>1903.8620689655172</c:v>
                </c:pt>
                <c:pt idx="124">
                  <c:v>1907.5921787709497</c:v>
                </c:pt>
                <c:pt idx="125">
                  <c:v>1916.7513812154696</c:v>
                </c:pt>
                <c:pt idx="126">
                  <c:v>1954.1629213483145</c:v>
                </c:pt>
                <c:pt idx="127">
                  <c:v>1946.7771739130435</c:v>
                </c:pt>
                <c:pt idx="128">
                  <c:v>1946.7640449438202</c:v>
                </c:pt>
                <c:pt idx="129">
                  <c:v>1953.8563218390805</c:v>
                </c:pt>
                <c:pt idx="130">
                  <c:v>1941.9602272727273</c:v>
                </c:pt>
                <c:pt idx="131">
                  <c:v>1944.3425414364642</c:v>
                </c:pt>
                <c:pt idx="132">
                  <c:v>1944.028901734104</c:v>
                </c:pt>
                <c:pt idx="133">
                  <c:v>1934.7853107344633</c:v>
                </c:pt>
                <c:pt idx="134">
                  <c:v>1930.5862068965516</c:v>
                </c:pt>
                <c:pt idx="135">
                  <c:v>1920.6529411764707</c:v>
                </c:pt>
                <c:pt idx="136">
                  <c:v>1847.6629213483147</c:v>
                </c:pt>
                <c:pt idx="137">
                  <c:v>1844.6553672316384</c:v>
                </c:pt>
                <c:pt idx="138">
                  <c:v>1833.953216374269</c:v>
                </c:pt>
                <c:pt idx="139">
                  <c:v>1838.5903614457832</c:v>
                </c:pt>
                <c:pt idx="140">
                  <c:v>1832.030120481928</c:v>
                </c:pt>
                <c:pt idx="141">
                  <c:v>1832.1124260355029</c:v>
                </c:pt>
                <c:pt idx="142">
                  <c:v>1852.7716049382714</c:v>
                </c:pt>
                <c:pt idx="143">
                  <c:v>1856.75</c:v>
                </c:pt>
                <c:pt idx="144">
                  <c:v>1881.1812080536913</c:v>
                </c:pt>
                <c:pt idx="145">
                  <c:v>1883.031847133758</c:v>
                </c:pt>
                <c:pt idx="146">
                  <c:v>1889.3205128205129</c:v>
                </c:pt>
                <c:pt idx="147">
                  <c:v>1885.8150684931506</c:v>
                </c:pt>
                <c:pt idx="148">
                  <c:v>1890.2941176470588</c:v>
                </c:pt>
                <c:pt idx="149">
                  <c:v>1885.9155844155844</c:v>
                </c:pt>
                <c:pt idx="150">
                  <c:v>1892.551282051282</c:v>
                </c:pt>
                <c:pt idx="151">
                  <c:v>1910.6644295302012</c:v>
                </c:pt>
                <c:pt idx="152">
                  <c:v>1928.2549019607843</c:v>
                </c:pt>
                <c:pt idx="153">
                  <c:v>1939.9455782312925</c:v>
                </c:pt>
                <c:pt idx="154">
                  <c:v>1934.0139860139859</c:v>
                </c:pt>
                <c:pt idx="155">
                  <c:v>1936.7241379310346</c:v>
                </c:pt>
                <c:pt idx="156">
                  <c:v>1947.7234042553193</c:v>
                </c:pt>
                <c:pt idx="157">
                  <c:v>1932.4630872483222</c:v>
                </c:pt>
                <c:pt idx="158">
                  <c:v>1939.6967741935484</c:v>
                </c:pt>
                <c:pt idx="159">
                  <c:v>1940.3782051282049</c:v>
                </c:pt>
                <c:pt idx="160">
                  <c:v>1936.9631901840492</c:v>
                </c:pt>
                <c:pt idx="161">
                  <c:v>1882.0058823529412</c:v>
                </c:pt>
                <c:pt idx="162">
                  <c:v>1893.4131736526947</c:v>
                </c:pt>
                <c:pt idx="163">
                  <c:v>1883.5197740112994</c:v>
                </c:pt>
                <c:pt idx="164">
                  <c:v>1896.5485714285714</c:v>
                </c:pt>
                <c:pt idx="165">
                  <c:v>1892.6756756756754</c:v>
                </c:pt>
                <c:pt idx="166">
                  <c:v>1917.2150537634407</c:v>
                </c:pt>
                <c:pt idx="167">
                  <c:v>1910.7885714285715</c:v>
                </c:pt>
                <c:pt idx="168">
                  <c:v>1940.0391061452515</c:v>
                </c:pt>
                <c:pt idx="169">
                  <c:v>1935.9127906976744</c:v>
                </c:pt>
                <c:pt idx="170">
                  <c:v>1945.9578313253012</c:v>
                </c:pt>
                <c:pt idx="171">
                  <c:v>1960.6352941176472</c:v>
                </c:pt>
                <c:pt idx="172">
                  <c:v>1966.8641975308642</c:v>
                </c:pt>
                <c:pt idx="173">
                  <c:v>1981.3742331288345</c:v>
                </c:pt>
                <c:pt idx="174">
                  <c:v>1970.7037037037035</c:v>
                </c:pt>
                <c:pt idx="175">
                  <c:v>1992.7530120481927</c:v>
                </c:pt>
                <c:pt idx="176">
                  <c:v>2014.8782051282051</c:v>
                </c:pt>
                <c:pt idx="177">
                  <c:v>2020.2327044025158</c:v>
                </c:pt>
                <c:pt idx="178">
                  <c:v>2016.4451219512196</c:v>
                </c:pt>
                <c:pt idx="179">
                  <c:v>2016.9461077844314</c:v>
                </c:pt>
                <c:pt idx="180">
                  <c:v>2015.8869047619048</c:v>
                </c:pt>
                <c:pt idx="181">
                  <c:v>1999.0000000000002</c:v>
                </c:pt>
                <c:pt idx="182">
                  <c:v>1998.0124223602484</c:v>
                </c:pt>
                <c:pt idx="183">
                  <c:v>1998.6538461538462</c:v>
                </c:pt>
                <c:pt idx="184">
                  <c:v>1983.6599999999999</c:v>
                </c:pt>
                <c:pt idx="185">
                  <c:v>1982.2394366197186</c:v>
                </c:pt>
                <c:pt idx="186">
                  <c:v>1903.9133333333332</c:v>
                </c:pt>
                <c:pt idx="187">
                  <c:v>1882.9805194805194</c:v>
                </c:pt>
                <c:pt idx="188">
                  <c:v>1882.5442176870749</c:v>
                </c:pt>
                <c:pt idx="189">
                  <c:v>1878.185430463576</c:v>
                </c:pt>
                <c:pt idx="190">
                  <c:v>1889.313725490196</c:v>
                </c:pt>
                <c:pt idx="191">
                  <c:v>1893.7070063694266</c:v>
                </c:pt>
                <c:pt idx="192">
                  <c:v>1900.5031847133757</c:v>
                </c:pt>
                <c:pt idx="193">
                  <c:v>1910.0451612903225</c:v>
                </c:pt>
                <c:pt idx="194">
                  <c:v>1923.5833333333333</c:v>
                </c:pt>
                <c:pt idx="195">
                  <c:v>1925.6455696202531</c:v>
                </c:pt>
                <c:pt idx="196">
                  <c:v>1926.0479041916169</c:v>
                </c:pt>
                <c:pt idx="197">
                  <c:v>1900.6787878787879</c:v>
                </c:pt>
                <c:pt idx="198">
                  <c:v>1894.0981595092026</c:v>
                </c:pt>
                <c:pt idx="199">
                  <c:v>1900.7987804878051</c:v>
                </c:pt>
                <c:pt idx="200">
                  <c:v>1894.5672514619885</c:v>
                </c:pt>
                <c:pt idx="201">
                  <c:v>1896.2307692307693</c:v>
                </c:pt>
                <c:pt idx="202">
                  <c:v>1921.4573170731708</c:v>
                </c:pt>
                <c:pt idx="203">
                  <c:v>1976.7924528301885</c:v>
                </c:pt>
                <c:pt idx="204">
                  <c:v>1977.8838709677418</c:v>
                </c:pt>
                <c:pt idx="205">
                  <c:v>1973.0445859872609</c:v>
                </c:pt>
                <c:pt idx="206">
                  <c:v>1974.6562499999998</c:v>
                </c:pt>
                <c:pt idx="207">
                  <c:v>1973.1111111111111</c:v>
                </c:pt>
                <c:pt idx="208">
                  <c:v>1959.8841463414635</c:v>
                </c:pt>
                <c:pt idx="209">
                  <c:v>1961.638036809816</c:v>
                </c:pt>
                <c:pt idx="210">
                  <c:v>1966.6103896103896</c:v>
                </c:pt>
                <c:pt idx="211">
                  <c:v>1976.5419354838709</c:v>
                </c:pt>
                <c:pt idx="212">
                  <c:v>1926.4113924050632</c:v>
                </c:pt>
                <c:pt idx="213">
                  <c:v>1941.3221476510068</c:v>
                </c:pt>
                <c:pt idx="214">
                  <c:v>1923.9261744966443</c:v>
                </c:pt>
                <c:pt idx="215">
                  <c:v>1944.0258064516127</c:v>
                </c:pt>
                <c:pt idx="216">
                  <c:v>1935.7434210526314</c:v>
                </c:pt>
                <c:pt idx="217">
                  <c:v>1938.2091503267973</c:v>
                </c:pt>
                <c:pt idx="218">
                  <c:v>1942.893081761006</c:v>
                </c:pt>
                <c:pt idx="219">
                  <c:v>1934.4140127388534</c:v>
                </c:pt>
                <c:pt idx="220">
                  <c:v>1934.0134228187919</c:v>
                </c:pt>
                <c:pt idx="221">
                  <c:v>1989.1027397260275</c:v>
                </c:pt>
                <c:pt idx="222">
                  <c:v>1984.5347222222224</c:v>
                </c:pt>
                <c:pt idx="223">
                  <c:v>1988.6369863013699</c:v>
                </c:pt>
                <c:pt idx="224">
                  <c:v>2008.7083333333335</c:v>
                </c:pt>
                <c:pt idx="225">
                  <c:v>2005.216216216216</c:v>
                </c:pt>
                <c:pt idx="226">
                  <c:v>2014.8013245033112</c:v>
                </c:pt>
                <c:pt idx="227">
                  <c:v>2016.5878378378379</c:v>
                </c:pt>
                <c:pt idx="228">
                  <c:v>2023.4475524475527</c:v>
                </c:pt>
                <c:pt idx="229">
                  <c:v>2044.1205673758866</c:v>
                </c:pt>
                <c:pt idx="230">
                  <c:v>2027.6187050359713</c:v>
                </c:pt>
                <c:pt idx="231">
                  <c:v>2031.1500000000003</c:v>
                </c:pt>
                <c:pt idx="232">
                  <c:v>2028.049295774648</c:v>
                </c:pt>
                <c:pt idx="233">
                  <c:v>2029.4722222222224</c:v>
                </c:pt>
                <c:pt idx="234">
                  <c:v>2027.9507042253522</c:v>
                </c:pt>
                <c:pt idx="235">
                  <c:v>2005.6258503401361</c:v>
                </c:pt>
                <c:pt idx="236">
                  <c:v>2008.2394366197184</c:v>
                </c:pt>
                <c:pt idx="237">
                  <c:v>2002.0068965517241</c:v>
                </c:pt>
                <c:pt idx="238">
                  <c:v>1974.9932885906039</c:v>
                </c:pt>
                <c:pt idx="239">
                  <c:v>1969.4765100671141</c:v>
                </c:pt>
                <c:pt idx="240">
                  <c:v>1971.25</c:v>
                </c:pt>
                <c:pt idx="241">
                  <c:v>1972.4303797468353</c:v>
                </c:pt>
                <c:pt idx="242">
                  <c:v>1978.0621118012421</c:v>
                </c:pt>
                <c:pt idx="243">
                  <c:v>1963.8518518518517</c:v>
                </c:pt>
                <c:pt idx="244">
                  <c:v>1978.1158536585367</c:v>
                </c:pt>
                <c:pt idx="245">
                  <c:v>2007.9197530864196</c:v>
                </c:pt>
                <c:pt idx="246">
                  <c:v>2014.2075471698113</c:v>
                </c:pt>
                <c:pt idx="247">
                  <c:v>2033.8424242424244</c:v>
                </c:pt>
                <c:pt idx="248">
                  <c:v>2029.0666666666668</c:v>
                </c:pt>
                <c:pt idx="249">
                  <c:v>2022.2134146341464</c:v>
                </c:pt>
                <c:pt idx="250">
                  <c:v>2023.727272727273</c:v>
                </c:pt>
                <c:pt idx="251">
                  <c:v>2018.367469879518</c:v>
                </c:pt>
                <c:pt idx="252">
                  <c:v>2029.577380952381</c:v>
                </c:pt>
                <c:pt idx="253">
                  <c:v>2022.4578313253014</c:v>
                </c:pt>
                <c:pt idx="254">
                  <c:v>2044.9812499999998</c:v>
                </c:pt>
                <c:pt idx="255">
                  <c:v>2098</c:v>
                </c:pt>
                <c:pt idx="256">
                  <c:v>2102.7195121951222</c:v>
                </c:pt>
                <c:pt idx="257">
                  <c:v>2089.8982035928148</c:v>
                </c:pt>
                <c:pt idx="258">
                  <c:v>2097.2335329341317</c:v>
                </c:pt>
                <c:pt idx="259">
                  <c:v>2103.8483146067415</c:v>
                </c:pt>
                <c:pt idx="260">
                  <c:v>2112.2395833333335</c:v>
                </c:pt>
                <c:pt idx="261">
                  <c:v>2107.4554455445545</c:v>
                </c:pt>
                <c:pt idx="262">
                  <c:v>2120.5170731707321</c:v>
                </c:pt>
                <c:pt idx="263">
                  <c:v>2115.9371980676328</c:v>
                </c:pt>
                <c:pt idx="264">
                  <c:v>2122.2890995260664</c:v>
                </c:pt>
                <c:pt idx="265">
                  <c:v>2016.2666666666669</c:v>
                </c:pt>
                <c:pt idx="266">
                  <c:v>2025.0884955752213</c:v>
                </c:pt>
                <c:pt idx="267">
                  <c:v>2024.2017937219732</c:v>
                </c:pt>
                <c:pt idx="268">
                  <c:v>1942.414847161572</c:v>
                </c:pt>
                <c:pt idx="269">
                  <c:v>1950.2922374429227</c:v>
                </c:pt>
                <c:pt idx="270">
                  <c:v>1950.9608695652175</c:v>
                </c:pt>
                <c:pt idx="271">
                  <c:v>1947.82905982906</c:v>
                </c:pt>
                <c:pt idx="272">
                  <c:v>1952.2542372881355</c:v>
                </c:pt>
                <c:pt idx="273">
                  <c:v>1956.9482758620691</c:v>
                </c:pt>
                <c:pt idx="274">
                  <c:v>1965.7983193277314</c:v>
                </c:pt>
                <c:pt idx="275">
                  <c:v>1962.515625</c:v>
                </c:pt>
                <c:pt idx="276">
                  <c:v>1975.2310606060603</c:v>
                </c:pt>
                <c:pt idx="277">
                  <c:v>1996.9054545454544</c:v>
                </c:pt>
                <c:pt idx="278">
                  <c:v>1990.198606271777</c:v>
                </c:pt>
                <c:pt idx="279">
                  <c:v>1996.296551724138</c:v>
                </c:pt>
                <c:pt idx="280">
                  <c:v>2018.9798657718122</c:v>
                </c:pt>
                <c:pt idx="281">
                  <c:v>2095.2569444444448</c:v>
                </c:pt>
                <c:pt idx="282">
                  <c:v>2099.2810218978098</c:v>
                </c:pt>
                <c:pt idx="283">
                  <c:v>2090.6428571428573</c:v>
                </c:pt>
                <c:pt idx="284">
                  <c:v>2093.0230263157896</c:v>
                </c:pt>
                <c:pt idx="285">
                  <c:v>2095.6019736842104</c:v>
                </c:pt>
                <c:pt idx="286">
                  <c:v>2100.6204819277109</c:v>
                </c:pt>
                <c:pt idx="287">
                  <c:v>2087.1749271137028</c:v>
                </c:pt>
                <c:pt idx="288">
                  <c:v>2066.454248366013</c:v>
                </c:pt>
                <c:pt idx="289">
                  <c:v>2067.0659722222222</c:v>
                </c:pt>
                <c:pt idx="290">
                  <c:v>2031.7747035573125</c:v>
                </c:pt>
                <c:pt idx="291">
                  <c:v>2023.9728682170544</c:v>
                </c:pt>
                <c:pt idx="292">
                  <c:v>2036.5655430711611</c:v>
                </c:pt>
                <c:pt idx="293">
                  <c:v>2026.3074074074073</c:v>
                </c:pt>
                <c:pt idx="294">
                  <c:v>2020.4560000000001</c:v>
                </c:pt>
                <c:pt idx="295">
                  <c:v>2024.9767441860463</c:v>
                </c:pt>
                <c:pt idx="296">
                  <c:v>2038.2322097378278</c:v>
                </c:pt>
                <c:pt idx="297">
                  <c:v>2043.0675105485229</c:v>
                </c:pt>
                <c:pt idx="298">
                  <c:v>2126.0619047619043</c:v>
                </c:pt>
                <c:pt idx="299">
                  <c:v>2116.3846153846152</c:v>
                </c:pt>
                <c:pt idx="300">
                  <c:v>2129.2524271844659</c:v>
                </c:pt>
                <c:pt idx="301">
                  <c:v>2126.5309278350519</c:v>
                </c:pt>
                <c:pt idx="302">
                  <c:v>2127.926701570681</c:v>
                </c:pt>
                <c:pt idx="303">
                  <c:v>2126.2827225130891</c:v>
                </c:pt>
                <c:pt idx="304">
                  <c:v>2124.0248756218907</c:v>
                </c:pt>
                <c:pt idx="305">
                  <c:v>2130.7136150234742</c:v>
                </c:pt>
                <c:pt idx="306">
                  <c:v>2135.3101851851852</c:v>
                </c:pt>
                <c:pt idx="307">
                  <c:v>2157.834905660377</c:v>
                </c:pt>
                <c:pt idx="308">
                  <c:v>2181.2455357142853</c:v>
                </c:pt>
                <c:pt idx="309">
                  <c:v>2180.3828828828828</c:v>
                </c:pt>
                <c:pt idx="310">
                  <c:v>2184.8444444444444</c:v>
                </c:pt>
                <c:pt idx="311">
                  <c:v>2187.216981132075</c:v>
                </c:pt>
                <c:pt idx="312">
                  <c:v>2203.3893805309735</c:v>
                </c:pt>
                <c:pt idx="313">
                  <c:v>2214.7522522522522</c:v>
                </c:pt>
                <c:pt idx="314">
                  <c:v>2226.4163090128754</c:v>
                </c:pt>
                <c:pt idx="315">
                  <c:v>2231.5690376569037</c:v>
                </c:pt>
                <c:pt idx="316">
                  <c:v>2175.6932773109243</c:v>
                </c:pt>
                <c:pt idx="317">
                  <c:v>2058.2123893805315</c:v>
                </c:pt>
                <c:pt idx="318">
                  <c:v>2071.5480769230767</c:v>
                </c:pt>
                <c:pt idx="319">
                  <c:v>2078.666666666667</c:v>
                </c:pt>
                <c:pt idx="320">
                  <c:v>2069.0456852791876</c:v>
                </c:pt>
                <c:pt idx="321">
                  <c:v>2078.6717171717173</c:v>
                </c:pt>
                <c:pt idx="322">
                  <c:v>2081.6176470588234</c:v>
                </c:pt>
                <c:pt idx="323">
                  <c:v>2073.636363636364</c:v>
                </c:pt>
                <c:pt idx="324">
                  <c:v>2054.8454106280192</c:v>
                </c:pt>
                <c:pt idx="325">
                  <c:v>2074.19</c:v>
                </c:pt>
                <c:pt idx="326">
                  <c:v>2072.542857142857</c:v>
                </c:pt>
                <c:pt idx="327">
                  <c:v>2079.3615023474181</c:v>
                </c:pt>
                <c:pt idx="328">
                  <c:v>2133.5721153846152</c:v>
                </c:pt>
                <c:pt idx="329">
                  <c:v>2128.9565217391305</c:v>
                </c:pt>
                <c:pt idx="330">
                  <c:v>2147.3791469194316</c:v>
                </c:pt>
                <c:pt idx="331">
                  <c:v>2164.4079601990052</c:v>
                </c:pt>
                <c:pt idx="332">
                  <c:v>2170.7950000000001</c:v>
                </c:pt>
                <c:pt idx="333">
                  <c:v>2177.2676767676767</c:v>
                </c:pt>
                <c:pt idx="334">
                  <c:v>2174.7589743589742</c:v>
                </c:pt>
                <c:pt idx="335">
                  <c:v>2168.4974358974359</c:v>
                </c:pt>
                <c:pt idx="336">
                  <c:v>2176.5567010309283</c:v>
                </c:pt>
                <c:pt idx="337">
                  <c:v>2167.2857142857147</c:v>
                </c:pt>
                <c:pt idx="338">
                  <c:v>2175.4029850746274</c:v>
                </c:pt>
                <c:pt idx="339">
                  <c:v>2165.0447761194032</c:v>
                </c:pt>
                <c:pt idx="340">
                  <c:v>2163.04</c:v>
                </c:pt>
                <c:pt idx="341">
                  <c:v>2055.1348837209302</c:v>
                </c:pt>
                <c:pt idx="342">
                  <c:v>2045.5990783410139</c:v>
                </c:pt>
                <c:pt idx="343">
                  <c:v>2042.8258928571429</c:v>
                </c:pt>
                <c:pt idx="344">
                  <c:v>2048.3698630136987</c:v>
                </c:pt>
                <c:pt idx="345">
                  <c:v>2031.2999999999997</c:v>
                </c:pt>
                <c:pt idx="346">
                  <c:v>2042.4841628959277</c:v>
                </c:pt>
                <c:pt idx="347">
                  <c:v>2053.9646017699115</c:v>
                </c:pt>
                <c:pt idx="348">
                  <c:v>2054.5775862068967</c:v>
                </c:pt>
                <c:pt idx="349">
                  <c:v>2061.5663716814161</c:v>
                </c:pt>
                <c:pt idx="350">
                  <c:v>2088.7623318385649</c:v>
                </c:pt>
                <c:pt idx="351">
                  <c:v>2098.0535714285716</c:v>
                </c:pt>
                <c:pt idx="352">
                  <c:v>2092.0228310502284</c:v>
                </c:pt>
                <c:pt idx="353">
                  <c:v>2100.4394618834081</c:v>
                </c:pt>
                <c:pt idx="354">
                  <c:v>2098.8571428571427</c:v>
                </c:pt>
                <c:pt idx="355">
                  <c:v>2102.8716814159293</c:v>
                </c:pt>
                <c:pt idx="356">
                  <c:v>2110.6799999999998</c:v>
                </c:pt>
                <c:pt idx="357">
                  <c:v>2162.6454545454544</c:v>
                </c:pt>
                <c:pt idx="358">
                  <c:v>2190.8899082568805</c:v>
                </c:pt>
                <c:pt idx="359">
                  <c:v>2192.3660714285711</c:v>
                </c:pt>
                <c:pt idx="360">
                  <c:v>2203.8071748878924</c:v>
                </c:pt>
                <c:pt idx="361">
                  <c:v>2211.2913043478266</c:v>
                </c:pt>
                <c:pt idx="362">
                  <c:v>2219.4497816593885</c:v>
                </c:pt>
                <c:pt idx="363">
                  <c:v>2217.2444444444445</c:v>
                </c:pt>
                <c:pt idx="364">
                  <c:v>2206.3333333333335</c:v>
                </c:pt>
                <c:pt idx="365">
                  <c:v>2216.0568720379147</c:v>
                </c:pt>
                <c:pt idx="366">
                  <c:v>2215.9009433962265</c:v>
                </c:pt>
                <c:pt idx="367">
                  <c:v>2178.5205479452056</c:v>
                </c:pt>
                <c:pt idx="368">
                  <c:v>2166.1481481481483</c:v>
                </c:pt>
                <c:pt idx="369">
                  <c:v>2179.1898148148148</c:v>
                </c:pt>
                <c:pt idx="370">
                  <c:v>2185.1826484018266</c:v>
                </c:pt>
                <c:pt idx="371">
                  <c:v>2178.9724770642201</c:v>
                </c:pt>
                <c:pt idx="372">
                  <c:v>2181.8918918918916</c:v>
                </c:pt>
                <c:pt idx="373">
                  <c:v>2176.8444444444444</c:v>
                </c:pt>
                <c:pt idx="374">
                  <c:v>2186.0570175438597</c:v>
                </c:pt>
                <c:pt idx="375">
                  <c:v>2179.4469026548677</c:v>
                </c:pt>
                <c:pt idx="376">
                  <c:v>2182.1233480176211</c:v>
                </c:pt>
                <c:pt idx="377">
                  <c:v>2189.6929824561407</c:v>
                </c:pt>
                <c:pt idx="378">
                  <c:v>2189.6111111111109</c:v>
                </c:pt>
                <c:pt idx="379">
                  <c:v>2231.4070796460178</c:v>
                </c:pt>
                <c:pt idx="380">
                  <c:v>2230.9177489177491</c:v>
                </c:pt>
                <c:pt idx="381">
                  <c:v>2234.7510917030568</c:v>
                </c:pt>
                <c:pt idx="382">
                  <c:v>2249.3947368421054</c:v>
                </c:pt>
                <c:pt idx="383">
                  <c:v>2316.511415525114</c:v>
                </c:pt>
                <c:pt idx="384">
                  <c:v>2333.8450704225352</c:v>
                </c:pt>
                <c:pt idx="385">
                  <c:v>2313</c:v>
                </c:pt>
                <c:pt idx="386">
                  <c:v>2299.6820276497697</c:v>
                </c:pt>
                <c:pt idx="387">
                  <c:v>2295.2968036529678</c:v>
                </c:pt>
                <c:pt idx="388">
                  <c:v>2294.3744292237443</c:v>
                </c:pt>
                <c:pt idx="389">
                  <c:v>2282.2663755458516</c:v>
                </c:pt>
                <c:pt idx="390">
                  <c:v>2283.466960352423</c:v>
                </c:pt>
                <c:pt idx="391">
                  <c:v>2278.3797468354428</c:v>
                </c:pt>
                <c:pt idx="392">
                  <c:v>2275.4149377593358</c:v>
                </c:pt>
                <c:pt idx="393">
                  <c:v>2238.909090909091</c:v>
                </c:pt>
                <c:pt idx="394">
                  <c:v>2231.8852459016393</c:v>
                </c:pt>
                <c:pt idx="395">
                  <c:v>2229.0569105691056</c:v>
                </c:pt>
                <c:pt idx="396">
                  <c:v>2218.6707317073174</c:v>
                </c:pt>
                <c:pt idx="397">
                  <c:v>2220.028806584362</c:v>
                </c:pt>
                <c:pt idx="398">
                  <c:v>2225.1129707112973</c:v>
                </c:pt>
                <c:pt idx="399">
                  <c:v>2224.4609053497938</c:v>
                </c:pt>
                <c:pt idx="400">
                  <c:v>2243.344262295082</c:v>
                </c:pt>
                <c:pt idx="401">
                  <c:v>2266.7387755102041</c:v>
                </c:pt>
                <c:pt idx="402">
                  <c:v>2269.9102040816324</c:v>
                </c:pt>
                <c:pt idx="403">
                  <c:v>2267.2168674698792</c:v>
                </c:pt>
                <c:pt idx="404">
                  <c:v>2272.1559999999999</c:v>
                </c:pt>
                <c:pt idx="405">
                  <c:v>2276.004016064257</c:v>
                </c:pt>
                <c:pt idx="406">
                  <c:v>2291.867704280156</c:v>
                </c:pt>
                <c:pt idx="407">
                  <c:v>2285.6731517509729</c:v>
                </c:pt>
                <c:pt idx="408">
                  <c:v>2357.3590733590736</c:v>
                </c:pt>
                <c:pt idx="409">
                  <c:v>2402.1150793650795</c:v>
                </c:pt>
                <c:pt idx="410">
                  <c:v>2423.2222222222222</c:v>
                </c:pt>
                <c:pt idx="411">
                  <c:v>2441.8984375</c:v>
                </c:pt>
                <c:pt idx="412">
                  <c:v>2429.3529411764707</c:v>
                </c:pt>
                <c:pt idx="413">
                  <c:v>2417.625</c:v>
                </c:pt>
                <c:pt idx="414">
                  <c:v>2423.8663967611333</c:v>
                </c:pt>
                <c:pt idx="415">
                  <c:v>2432.5766129032259</c:v>
                </c:pt>
                <c:pt idx="416">
                  <c:v>2439.9176470588236</c:v>
                </c:pt>
                <c:pt idx="417">
                  <c:v>2433.7843137254904</c:v>
                </c:pt>
                <c:pt idx="418">
                  <c:v>2364.6923076923076</c:v>
                </c:pt>
                <c:pt idx="419">
                  <c:v>2379.2882562277582</c:v>
                </c:pt>
                <c:pt idx="420">
                  <c:v>2370.9823321554768</c:v>
                </c:pt>
                <c:pt idx="421">
                  <c:v>2374.7931034482758</c:v>
                </c:pt>
                <c:pt idx="422">
                  <c:v>2375.812949640288</c:v>
                </c:pt>
                <c:pt idx="423">
                  <c:v>2380.7287449392711</c:v>
                </c:pt>
                <c:pt idx="424">
                  <c:v>2384.1884615384615</c:v>
                </c:pt>
                <c:pt idx="425">
                  <c:v>2383.2255639097743</c:v>
                </c:pt>
                <c:pt idx="426">
                  <c:v>2374.7718631178709</c:v>
                </c:pt>
                <c:pt idx="427">
                  <c:v>2376.1481481481483</c:v>
                </c:pt>
                <c:pt idx="428">
                  <c:v>2391.935606060606</c:v>
                </c:pt>
                <c:pt idx="429">
                  <c:v>2379.5714285714289</c:v>
                </c:pt>
                <c:pt idx="430">
                  <c:v>2415.5846774193546</c:v>
                </c:pt>
                <c:pt idx="431">
                  <c:v>2416.6910569105694</c:v>
                </c:pt>
                <c:pt idx="432">
                  <c:v>2417.7357723577238</c:v>
                </c:pt>
                <c:pt idx="433">
                  <c:v>2445.0805084745766</c:v>
                </c:pt>
                <c:pt idx="434">
                  <c:v>2500.8508771929824</c:v>
                </c:pt>
                <c:pt idx="435">
                  <c:v>2521.9606986899562</c:v>
                </c:pt>
                <c:pt idx="436">
                  <c:v>2514.6610169491528</c:v>
                </c:pt>
                <c:pt idx="437">
                  <c:v>2511.1255230125521</c:v>
                </c:pt>
                <c:pt idx="438">
                  <c:v>2511.6810344827591</c:v>
                </c:pt>
                <c:pt idx="439">
                  <c:v>2499.1077586206898</c:v>
                </c:pt>
                <c:pt idx="440">
                  <c:v>2507.3948497854076</c:v>
                </c:pt>
                <c:pt idx="441">
                  <c:v>2511.9353448275861</c:v>
                </c:pt>
                <c:pt idx="442">
                  <c:v>2495.5866666666666</c:v>
                </c:pt>
                <c:pt idx="443">
                  <c:v>2496.8073394495409</c:v>
                </c:pt>
                <c:pt idx="444">
                  <c:v>2535.3383084577117</c:v>
                </c:pt>
                <c:pt idx="445">
                  <c:v>2528.5707547169809</c:v>
                </c:pt>
                <c:pt idx="446">
                  <c:v>2516.2761904761905</c:v>
                </c:pt>
                <c:pt idx="447">
                  <c:v>2515.1037735849059</c:v>
                </c:pt>
                <c:pt idx="448">
                  <c:v>2518.8520408163263</c:v>
                </c:pt>
                <c:pt idx="449">
                  <c:v>2512.6138613861385</c:v>
                </c:pt>
                <c:pt idx="450">
                  <c:v>2515.9105263157894</c:v>
                </c:pt>
                <c:pt idx="451">
                  <c:v>2523.2538860103627</c:v>
                </c:pt>
                <c:pt idx="452">
                  <c:v>2539.9270833333335</c:v>
                </c:pt>
                <c:pt idx="453">
                  <c:v>2531.244680851064</c:v>
                </c:pt>
                <c:pt idx="454">
                  <c:v>2532.6216216216217</c:v>
                </c:pt>
                <c:pt idx="455">
                  <c:v>2535.5773195876291</c:v>
                </c:pt>
                <c:pt idx="456">
                  <c:v>2543.6443298969075</c:v>
                </c:pt>
                <c:pt idx="457">
                  <c:v>2548.7094972067034</c:v>
                </c:pt>
                <c:pt idx="458">
                  <c:v>2554.7885714285717</c:v>
                </c:pt>
                <c:pt idx="459">
                  <c:v>2596.344827586207</c:v>
                </c:pt>
                <c:pt idx="460">
                  <c:v>2672.6914285714288</c:v>
                </c:pt>
                <c:pt idx="461">
                  <c:v>2662.7470588235296</c:v>
                </c:pt>
                <c:pt idx="462">
                  <c:v>2659.2598870056499</c:v>
                </c:pt>
                <c:pt idx="463">
                  <c:v>2662.0058823529412</c:v>
                </c:pt>
                <c:pt idx="464">
                  <c:v>2668.1403508771932</c:v>
                </c:pt>
                <c:pt idx="465">
                  <c:v>2661.2616279069766</c:v>
                </c:pt>
                <c:pt idx="466">
                  <c:v>2665.0116279069766</c:v>
                </c:pt>
                <c:pt idx="467">
                  <c:v>2672.0548780487807</c:v>
                </c:pt>
                <c:pt idx="468">
                  <c:v>2659.664634146342</c:v>
                </c:pt>
                <c:pt idx="469">
                  <c:v>2933.1866666666665</c:v>
                </c:pt>
                <c:pt idx="470">
                  <c:v>2939.5129870129872</c:v>
                </c:pt>
                <c:pt idx="471">
                  <c:v>2937.9430379746832</c:v>
                </c:pt>
                <c:pt idx="472">
                  <c:v>2929.7798742138366</c:v>
                </c:pt>
                <c:pt idx="473">
                  <c:v>2940.9141104294476</c:v>
                </c:pt>
                <c:pt idx="474">
                  <c:v>2963.8764705882354</c:v>
                </c:pt>
                <c:pt idx="475">
                  <c:v>2946.2290502793294</c:v>
                </c:pt>
                <c:pt idx="476">
                  <c:v>2942.121052631579</c:v>
                </c:pt>
                <c:pt idx="477">
                  <c:v>2953.8941798941801</c:v>
                </c:pt>
                <c:pt idx="478">
                  <c:v>2951.3814432989693</c:v>
                </c:pt>
                <c:pt idx="479">
                  <c:v>2963.085</c:v>
                </c:pt>
                <c:pt idx="480">
                  <c:v>3003.1293532338314</c:v>
                </c:pt>
                <c:pt idx="481">
                  <c:v>3025.7298578199052</c:v>
                </c:pt>
                <c:pt idx="482">
                  <c:v>3035.8317307692305</c:v>
                </c:pt>
                <c:pt idx="483">
                  <c:v>3069.605633802817</c:v>
                </c:pt>
                <c:pt idx="484">
                  <c:v>3091.0707070707072</c:v>
                </c:pt>
                <c:pt idx="485" formatCode="0.00%">
                  <c:v>8.145938352051818E-2</c:v>
                </c:pt>
                <c:pt idx="486" formatCode="0.00%">
                  <c:v>8.8437252787371579E-2</c:v>
                </c:pt>
                <c:pt idx="487" formatCode="0.00%">
                  <c:v>0.12502811453526563</c:v>
                </c:pt>
                <c:pt idx="488" formatCode="0.00%">
                  <c:v>0.23600760655517461</c:v>
                </c:pt>
                <c:pt idx="489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3-2647-ACF7-3EB084067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221296"/>
        <c:axId val="2058627856"/>
      </c:lineChart>
      <c:dateAx>
        <c:axId val="214122129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27856"/>
        <c:crosses val="autoZero"/>
        <c:auto val="0"/>
        <c:lblOffset val="100"/>
        <c:baseTimeUnit val="days"/>
      </c:dateAx>
      <c:valAx>
        <c:axId val="20586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21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深证价值!$G$1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深证价值!$A$2:$A$720</c:f>
              <c:numCache>
                <c:formatCode>m/d/yy</c:formatCode>
                <c:ptCount val="719"/>
                <c:pt idx="0">
                  <c:v>40123</c:v>
                </c:pt>
                <c:pt idx="1">
                  <c:v>40130</c:v>
                </c:pt>
                <c:pt idx="2">
                  <c:v>40137</c:v>
                </c:pt>
                <c:pt idx="3">
                  <c:v>40144</c:v>
                </c:pt>
                <c:pt idx="4">
                  <c:v>40151</c:v>
                </c:pt>
                <c:pt idx="5">
                  <c:v>40158</c:v>
                </c:pt>
                <c:pt idx="6">
                  <c:v>40165</c:v>
                </c:pt>
                <c:pt idx="7">
                  <c:v>40172</c:v>
                </c:pt>
                <c:pt idx="8">
                  <c:v>40178</c:v>
                </c:pt>
                <c:pt idx="9">
                  <c:v>40186</c:v>
                </c:pt>
                <c:pt idx="10">
                  <c:v>40193</c:v>
                </c:pt>
                <c:pt idx="11">
                  <c:v>40200</c:v>
                </c:pt>
                <c:pt idx="12">
                  <c:v>40207</c:v>
                </c:pt>
                <c:pt idx="13">
                  <c:v>40214</c:v>
                </c:pt>
                <c:pt idx="14">
                  <c:v>40221</c:v>
                </c:pt>
                <c:pt idx="15">
                  <c:v>40235</c:v>
                </c:pt>
                <c:pt idx="16">
                  <c:v>40242</c:v>
                </c:pt>
                <c:pt idx="17">
                  <c:v>40249</c:v>
                </c:pt>
                <c:pt idx="18">
                  <c:v>40256</c:v>
                </c:pt>
                <c:pt idx="19">
                  <c:v>40263</c:v>
                </c:pt>
                <c:pt idx="20">
                  <c:v>40270</c:v>
                </c:pt>
                <c:pt idx="21">
                  <c:v>40277</c:v>
                </c:pt>
                <c:pt idx="22">
                  <c:v>40284</c:v>
                </c:pt>
                <c:pt idx="23">
                  <c:v>40291</c:v>
                </c:pt>
                <c:pt idx="24">
                  <c:v>40298</c:v>
                </c:pt>
                <c:pt idx="25">
                  <c:v>40305</c:v>
                </c:pt>
                <c:pt idx="26">
                  <c:v>40312</c:v>
                </c:pt>
                <c:pt idx="27">
                  <c:v>40319</c:v>
                </c:pt>
                <c:pt idx="28">
                  <c:v>40326</c:v>
                </c:pt>
                <c:pt idx="29">
                  <c:v>40333</c:v>
                </c:pt>
                <c:pt idx="30">
                  <c:v>40340</c:v>
                </c:pt>
                <c:pt idx="31">
                  <c:v>40347</c:v>
                </c:pt>
                <c:pt idx="32">
                  <c:v>40354</c:v>
                </c:pt>
                <c:pt idx="33">
                  <c:v>40361</c:v>
                </c:pt>
                <c:pt idx="34">
                  <c:v>40368</c:v>
                </c:pt>
                <c:pt idx="35">
                  <c:v>40375</c:v>
                </c:pt>
                <c:pt idx="36">
                  <c:v>40382</c:v>
                </c:pt>
                <c:pt idx="37">
                  <c:v>40389</c:v>
                </c:pt>
                <c:pt idx="38">
                  <c:v>40396</c:v>
                </c:pt>
                <c:pt idx="39">
                  <c:v>40403</c:v>
                </c:pt>
                <c:pt idx="40">
                  <c:v>40410</c:v>
                </c:pt>
                <c:pt idx="41">
                  <c:v>40417</c:v>
                </c:pt>
                <c:pt idx="42">
                  <c:v>40424</c:v>
                </c:pt>
                <c:pt idx="43">
                  <c:v>40431</c:v>
                </c:pt>
                <c:pt idx="44">
                  <c:v>40438</c:v>
                </c:pt>
                <c:pt idx="45">
                  <c:v>40442</c:v>
                </c:pt>
                <c:pt idx="46">
                  <c:v>40451</c:v>
                </c:pt>
                <c:pt idx="47">
                  <c:v>40459</c:v>
                </c:pt>
                <c:pt idx="48">
                  <c:v>40466</c:v>
                </c:pt>
                <c:pt idx="49">
                  <c:v>40473</c:v>
                </c:pt>
                <c:pt idx="50">
                  <c:v>40480</c:v>
                </c:pt>
                <c:pt idx="51">
                  <c:v>40487</c:v>
                </c:pt>
                <c:pt idx="52">
                  <c:v>40494</c:v>
                </c:pt>
                <c:pt idx="53">
                  <c:v>40501</c:v>
                </c:pt>
                <c:pt idx="54">
                  <c:v>40508</c:v>
                </c:pt>
                <c:pt idx="55">
                  <c:v>40515</c:v>
                </c:pt>
                <c:pt idx="56">
                  <c:v>40522</c:v>
                </c:pt>
                <c:pt idx="57">
                  <c:v>40529</c:v>
                </c:pt>
                <c:pt idx="58">
                  <c:v>40536</c:v>
                </c:pt>
                <c:pt idx="59">
                  <c:v>40543</c:v>
                </c:pt>
                <c:pt idx="60">
                  <c:v>40550</c:v>
                </c:pt>
                <c:pt idx="61">
                  <c:v>40557</c:v>
                </c:pt>
                <c:pt idx="62">
                  <c:v>40564</c:v>
                </c:pt>
                <c:pt idx="63">
                  <c:v>40571</c:v>
                </c:pt>
                <c:pt idx="64">
                  <c:v>40575</c:v>
                </c:pt>
                <c:pt idx="65">
                  <c:v>40585</c:v>
                </c:pt>
                <c:pt idx="66">
                  <c:v>40592</c:v>
                </c:pt>
                <c:pt idx="67">
                  <c:v>40599</c:v>
                </c:pt>
                <c:pt idx="68">
                  <c:v>40606</c:v>
                </c:pt>
                <c:pt idx="69">
                  <c:v>40613</c:v>
                </c:pt>
                <c:pt idx="70">
                  <c:v>40620</c:v>
                </c:pt>
                <c:pt idx="71">
                  <c:v>40627</c:v>
                </c:pt>
                <c:pt idx="72">
                  <c:v>40634</c:v>
                </c:pt>
                <c:pt idx="73">
                  <c:v>40641</c:v>
                </c:pt>
                <c:pt idx="74">
                  <c:v>40648</c:v>
                </c:pt>
                <c:pt idx="75">
                  <c:v>40655</c:v>
                </c:pt>
                <c:pt idx="76">
                  <c:v>40662</c:v>
                </c:pt>
                <c:pt idx="77">
                  <c:v>40669</c:v>
                </c:pt>
                <c:pt idx="78">
                  <c:v>40676</c:v>
                </c:pt>
                <c:pt idx="79">
                  <c:v>40683</c:v>
                </c:pt>
                <c:pt idx="80">
                  <c:v>40690</c:v>
                </c:pt>
                <c:pt idx="81">
                  <c:v>40697</c:v>
                </c:pt>
                <c:pt idx="82">
                  <c:v>40704</c:v>
                </c:pt>
                <c:pt idx="83">
                  <c:v>40711</c:v>
                </c:pt>
                <c:pt idx="84">
                  <c:v>40718</c:v>
                </c:pt>
                <c:pt idx="85">
                  <c:v>40725</c:v>
                </c:pt>
                <c:pt idx="86">
                  <c:v>40732</c:v>
                </c:pt>
                <c:pt idx="87">
                  <c:v>40739</c:v>
                </c:pt>
                <c:pt idx="88">
                  <c:v>40746</c:v>
                </c:pt>
                <c:pt idx="89">
                  <c:v>40753</c:v>
                </c:pt>
                <c:pt idx="90">
                  <c:v>40760</c:v>
                </c:pt>
                <c:pt idx="91">
                  <c:v>40767</c:v>
                </c:pt>
                <c:pt idx="92">
                  <c:v>40774</c:v>
                </c:pt>
                <c:pt idx="93">
                  <c:v>40781</c:v>
                </c:pt>
                <c:pt idx="94">
                  <c:v>40788</c:v>
                </c:pt>
                <c:pt idx="95">
                  <c:v>40795</c:v>
                </c:pt>
                <c:pt idx="96">
                  <c:v>40802</c:v>
                </c:pt>
                <c:pt idx="97">
                  <c:v>40809</c:v>
                </c:pt>
                <c:pt idx="98">
                  <c:v>40816</c:v>
                </c:pt>
                <c:pt idx="99">
                  <c:v>40830</c:v>
                </c:pt>
                <c:pt idx="100">
                  <c:v>40837</c:v>
                </c:pt>
                <c:pt idx="101">
                  <c:v>40844</c:v>
                </c:pt>
                <c:pt idx="102">
                  <c:v>40851</c:v>
                </c:pt>
                <c:pt idx="103">
                  <c:v>40858</c:v>
                </c:pt>
                <c:pt idx="104">
                  <c:v>40865</c:v>
                </c:pt>
                <c:pt idx="105">
                  <c:v>40872</c:v>
                </c:pt>
                <c:pt idx="106">
                  <c:v>40879</c:v>
                </c:pt>
                <c:pt idx="107">
                  <c:v>40886</c:v>
                </c:pt>
                <c:pt idx="108">
                  <c:v>40893</c:v>
                </c:pt>
                <c:pt idx="109">
                  <c:v>40900</c:v>
                </c:pt>
                <c:pt idx="110">
                  <c:v>40907</c:v>
                </c:pt>
                <c:pt idx="111">
                  <c:v>40914</c:v>
                </c:pt>
                <c:pt idx="112">
                  <c:v>40921</c:v>
                </c:pt>
                <c:pt idx="113">
                  <c:v>40928</c:v>
                </c:pt>
                <c:pt idx="114">
                  <c:v>40942</c:v>
                </c:pt>
                <c:pt idx="115">
                  <c:v>40949</c:v>
                </c:pt>
                <c:pt idx="116">
                  <c:v>40956</c:v>
                </c:pt>
                <c:pt idx="117">
                  <c:v>40963</c:v>
                </c:pt>
                <c:pt idx="118">
                  <c:v>40970</c:v>
                </c:pt>
                <c:pt idx="119">
                  <c:v>40977</c:v>
                </c:pt>
                <c:pt idx="120">
                  <c:v>40984</c:v>
                </c:pt>
                <c:pt idx="121">
                  <c:v>40991</c:v>
                </c:pt>
                <c:pt idx="122">
                  <c:v>40998</c:v>
                </c:pt>
                <c:pt idx="123">
                  <c:v>41005</c:v>
                </c:pt>
                <c:pt idx="124">
                  <c:v>41012</c:v>
                </c:pt>
                <c:pt idx="125">
                  <c:v>41019</c:v>
                </c:pt>
                <c:pt idx="126">
                  <c:v>41026</c:v>
                </c:pt>
                <c:pt idx="127">
                  <c:v>41033</c:v>
                </c:pt>
                <c:pt idx="128">
                  <c:v>41040</c:v>
                </c:pt>
                <c:pt idx="129">
                  <c:v>41047</c:v>
                </c:pt>
                <c:pt idx="130">
                  <c:v>41054</c:v>
                </c:pt>
                <c:pt idx="131">
                  <c:v>41061</c:v>
                </c:pt>
                <c:pt idx="132">
                  <c:v>41068</c:v>
                </c:pt>
                <c:pt idx="133">
                  <c:v>41075</c:v>
                </c:pt>
                <c:pt idx="134">
                  <c:v>41081</c:v>
                </c:pt>
                <c:pt idx="135">
                  <c:v>41089</c:v>
                </c:pt>
                <c:pt idx="136">
                  <c:v>41096</c:v>
                </c:pt>
                <c:pt idx="137">
                  <c:v>41103</c:v>
                </c:pt>
                <c:pt idx="138">
                  <c:v>41110</c:v>
                </c:pt>
                <c:pt idx="139">
                  <c:v>41117</c:v>
                </c:pt>
                <c:pt idx="140">
                  <c:v>41124</c:v>
                </c:pt>
                <c:pt idx="141">
                  <c:v>41131</c:v>
                </c:pt>
                <c:pt idx="142">
                  <c:v>41138</c:v>
                </c:pt>
                <c:pt idx="143">
                  <c:v>41145</c:v>
                </c:pt>
                <c:pt idx="144">
                  <c:v>41152</c:v>
                </c:pt>
                <c:pt idx="145">
                  <c:v>41159</c:v>
                </c:pt>
                <c:pt idx="146">
                  <c:v>41166</c:v>
                </c:pt>
                <c:pt idx="147">
                  <c:v>41173</c:v>
                </c:pt>
                <c:pt idx="148">
                  <c:v>41180</c:v>
                </c:pt>
                <c:pt idx="149">
                  <c:v>41194</c:v>
                </c:pt>
                <c:pt idx="150">
                  <c:v>41201</c:v>
                </c:pt>
                <c:pt idx="151">
                  <c:v>41208</c:v>
                </c:pt>
                <c:pt idx="152">
                  <c:v>41215</c:v>
                </c:pt>
                <c:pt idx="153">
                  <c:v>41222</c:v>
                </c:pt>
                <c:pt idx="154">
                  <c:v>41229</c:v>
                </c:pt>
                <c:pt idx="155">
                  <c:v>41236</c:v>
                </c:pt>
                <c:pt idx="156">
                  <c:v>41243</c:v>
                </c:pt>
                <c:pt idx="157">
                  <c:v>41250</c:v>
                </c:pt>
                <c:pt idx="158">
                  <c:v>41257</c:v>
                </c:pt>
                <c:pt idx="159">
                  <c:v>41264</c:v>
                </c:pt>
                <c:pt idx="160">
                  <c:v>41271</c:v>
                </c:pt>
                <c:pt idx="161">
                  <c:v>41278</c:v>
                </c:pt>
                <c:pt idx="162">
                  <c:v>41285</c:v>
                </c:pt>
                <c:pt idx="163">
                  <c:v>41292</c:v>
                </c:pt>
                <c:pt idx="164">
                  <c:v>41299</c:v>
                </c:pt>
                <c:pt idx="165">
                  <c:v>41306</c:v>
                </c:pt>
                <c:pt idx="166">
                  <c:v>41313</c:v>
                </c:pt>
                <c:pt idx="167">
                  <c:v>41327</c:v>
                </c:pt>
                <c:pt idx="168">
                  <c:v>41334</c:v>
                </c:pt>
                <c:pt idx="169">
                  <c:v>41341</c:v>
                </c:pt>
                <c:pt idx="170">
                  <c:v>41348</c:v>
                </c:pt>
                <c:pt idx="171">
                  <c:v>41355</c:v>
                </c:pt>
                <c:pt idx="172">
                  <c:v>41362</c:v>
                </c:pt>
                <c:pt idx="173">
                  <c:v>41367</c:v>
                </c:pt>
                <c:pt idx="174">
                  <c:v>41376</c:v>
                </c:pt>
                <c:pt idx="175">
                  <c:v>41383</c:v>
                </c:pt>
                <c:pt idx="176">
                  <c:v>41390</c:v>
                </c:pt>
                <c:pt idx="177">
                  <c:v>41397</c:v>
                </c:pt>
                <c:pt idx="178">
                  <c:v>41404</c:v>
                </c:pt>
                <c:pt idx="179">
                  <c:v>41411</c:v>
                </c:pt>
                <c:pt idx="180">
                  <c:v>41418</c:v>
                </c:pt>
                <c:pt idx="181">
                  <c:v>41425</c:v>
                </c:pt>
                <c:pt idx="182">
                  <c:v>41432</c:v>
                </c:pt>
                <c:pt idx="183">
                  <c:v>41439</c:v>
                </c:pt>
                <c:pt idx="184">
                  <c:v>41446</c:v>
                </c:pt>
                <c:pt idx="185">
                  <c:v>41453</c:v>
                </c:pt>
                <c:pt idx="186">
                  <c:v>41460</c:v>
                </c:pt>
                <c:pt idx="187">
                  <c:v>41467</c:v>
                </c:pt>
                <c:pt idx="188">
                  <c:v>41474</c:v>
                </c:pt>
                <c:pt idx="189">
                  <c:v>41481</c:v>
                </c:pt>
                <c:pt idx="190">
                  <c:v>41488</c:v>
                </c:pt>
                <c:pt idx="191">
                  <c:v>41495</c:v>
                </c:pt>
                <c:pt idx="192">
                  <c:v>41502</c:v>
                </c:pt>
                <c:pt idx="193">
                  <c:v>41509</c:v>
                </c:pt>
                <c:pt idx="194">
                  <c:v>41516</c:v>
                </c:pt>
                <c:pt idx="195">
                  <c:v>41523</c:v>
                </c:pt>
                <c:pt idx="196">
                  <c:v>41530</c:v>
                </c:pt>
                <c:pt idx="197">
                  <c:v>41535</c:v>
                </c:pt>
                <c:pt idx="198">
                  <c:v>41544</c:v>
                </c:pt>
                <c:pt idx="199">
                  <c:v>41547</c:v>
                </c:pt>
                <c:pt idx="200">
                  <c:v>41558</c:v>
                </c:pt>
                <c:pt idx="201">
                  <c:v>41565</c:v>
                </c:pt>
                <c:pt idx="202">
                  <c:v>41572</c:v>
                </c:pt>
                <c:pt idx="203">
                  <c:v>41579</c:v>
                </c:pt>
                <c:pt idx="204">
                  <c:v>41586</c:v>
                </c:pt>
                <c:pt idx="205">
                  <c:v>41593</c:v>
                </c:pt>
                <c:pt idx="206">
                  <c:v>41600</c:v>
                </c:pt>
                <c:pt idx="207">
                  <c:v>41607</c:v>
                </c:pt>
                <c:pt idx="208">
                  <c:v>41614</c:v>
                </c:pt>
                <c:pt idx="209">
                  <c:v>41621</c:v>
                </c:pt>
                <c:pt idx="210">
                  <c:v>41628</c:v>
                </c:pt>
                <c:pt idx="211">
                  <c:v>41635</c:v>
                </c:pt>
                <c:pt idx="212">
                  <c:v>41642</c:v>
                </c:pt>
                <c:pt idx="213">
                  <c:v>41649</c:v>
                </c:pt>
                <c:pt idx="214">
                  <c:v>41656</c:v>
                </c:pt>
                <c:pt idx="215">
                  <c:v>41663</c:v>
                </c:pt>
                <c:pt idx="216">
                  <c:v>41669</c:v>
                </c:pt>
                <c:pt idx="217">
                  <c:v>41677</c:v>
                </c:pt>
                <c:pt idx="218">
                  <c:v>41684</c:v>
                </c:pt>
                <c:pt idx="219">
                  <c:v>41691</c:v>
                </c:pt>
                <c:pt idx="220">
                  <c:v>41698</c:v>
                </c:pt>
                <c:pt idx="221">
                  <c:v>41705</c:v>
                </c:pt>
                <c:pt idx="222">
                  <c:v>41712</c:v>
                </c:pt>
                <c:pt idx="223">
                  <c:v>41719</c:v>
                </c:pt>
                <c:pt idx="224">
                  <c:v>41726</c:v>
                </c:pt>
                <c:pt idx="225">
                  <c:v>41733</c:v>
                </c:pt>
                <c:pt idx="226">
                  <c:v>41740</c:v>
                </c:pt>
                <c:pt idx="227">
                  <c:v>41747</c:v>
                </c:pt>
                <c:pt idx="228">
                  <c:v>41754</c:v>
                </c:pt>
                <c:pt idx="229">
                  <c:v>41759</c:v>
                </c:pt>
                <c:pt idx="230">
                  <c:v>41768</c:v>
                </c:pt>
                <c:pt idx="231">
                  <c:v>41775</c:v>
                </c:pt>
                <c:pt idx="232">
                  <c:v>41782</c:v>
                </c:pt>
                <c:pt idx="233">
                  <c:v>41789</c:v>
                </c:pt>
                <c:pt idx="234">
                  <c:v>41796</c:v>
                </c:pt>
                <c:pt idx="235">
                  <c:v>41803</c:v>
                </c:pt>
                <c:pt idx="236">
                  <c:v>41810</c:v>
                </c:pt>
                <c:pt idx="237">
                  <c:v>41817</c:v>
                </c:pt>
                <c:pt idx="238">
                  <c:v>41824</c:v>
                </c:pt>
                <c:pt idx="239">
                  <c:v>41831</c:v>
                </c:pt>
                <c:pt idx="240">
                  <c:v>41838</c:v>
                </c:pt>
                <c:pt idx="241">
                  <c:v>41845</c:v>
                </c:pt>
                <c:pt idx="242">
                  <c:v>41852</c:v>
                </c:pt>
                <c:pt idx="243">
                  <c:v>41859</c:v>
                </c:pt>
                <c:pt idx="244">
                  <c:v>41866</c:v>
                </c:pt>
                <c:pt idx="245">
                  <c:v>41873</c:v>
                </c:pt>
                <c:pt idx="246">
                  <c:v>41880</c:v>
                </c:pt>
                <c:pt idx="247">
                  <c:v>41887</c:v>
                </c:pt>
                <c:pt idx="248">
                  <c:v>41894</c:v>
                </c:pt>
                <c:pt idx="249">
                  <c:v>41901</c:v>
                </c:pt>
                <c:pt idx="250">
                  <c:v>41908</c:v>
                </c:pt>
                <c:pt idx="251">
                  <c:v>41912</c:v>
                </c:pt>
                <c:pt idx="252">
                  <c:v>41922</c:v>
                </c:pt>
                <c:pt idx="253">
                  <c:v>41929</c:v>
                </c:pt>
                <c:pt idx="254">
                  <c:v>41936</c:v>
                </c:pt>
                <c:pt idx="255">
                  <c:v>41943</c:v>
                </c:pt>
                <c:pt idx="256">
                  <c:v>41950</c:v>
                </c:pt>
                <c:pt idx="257">
                  <c:v>41957</c:v>
                </c:pt>
                <c:pt idx="258">
                  <c:v>41964</c:v>
                </c:pt>
                <c:pt idx="259">
                  <c:v>41971</c:v>
                </c:pt>
                <c:pt idx="260">
                  <c:v>41978</c:v>
                </c:pt>
                <c:pt idx="261">
                  <c:v>41985</c:v>
                </c:pt>
                <c:pt idx="262">
                  <c:v>41992</c:v>
                </c:pt>
                <c:pt idx="263">
                  <c:v>41999</c:v>
                </c:pt>
                <c:pt idx="264">
                  <c:v>42004</c:v>
                </c:pt>
                <c:pt idx="265">
                  <c:v>42013</c:v>
                </c:pt>
                <c:pt idx="266">
                  <c:v>42020</c:v>
                </c:pt>
                <c:pt idx="267">
                  <c:v>42027</c:v>
                </c:pt>
                <c:pt idx="268">
                  <c:v>42034</c:v>
                </c:pt>
                <c:pt idx="269">
                  <c:v>42041</c:v>
                </c:pt>
                <c:pt idx="270">
                  <c:v>42048</c:v>
                </c:pt>
                <c:pt idx="271">
                  <c:v>42052</c:v>
                </c:pt>
                <c:pt idx="272">
                  <c:v>42062</c:v>
                </c:pt>
                <c:pt idx="273">
                  <c:v>42069</c:v>
                </c:pt>
                <c:pt idx="274">
                  <c:v>42076</c:v>
                </c:pt>
                <c:pt idx="275">
                  <c:v>42083</c:v>
                </c:pt>
                <c:pt idx="276">
                  <c:v>42090</c:v>
                </c:pt>
                <c:pt idx="277">
                  <c:v>42097</c:v>
                </c:pt>
                <c:pt idx="278">
                  <c:v>42104</c:v>
                </c:pt>
                <c:pt idx="279">
                  <c:v>42111</c:v>
                </c:pt>
                <c:pt idx="280">
                  <c:v>42118</c:v>
                </c:pt>
                <c:pt idx="281">
                  <c:v>42124</c:v>
                </c:pt>
                <c:pt idx="282">
                  <c:v>42132</c:v>
                </c:pt>
                <c:pt idx="283">
                  <c:v>42139</c:v>
                </c:pt>
                <c:pt idx="284">
                  <c:v>42146</c:v>
                </c:pt>
                <c:pt idx="285">
                  <c:v>42153</c:v>
                </c:pt>
                <c:pt idx="286">
                  <c:v>42160</c:v>
                </c:pt>
                <c:pt idx="287">
                  <c:v>42167</c:v>
                </c:pt>
                <c:pt idx="288">
                  <c:v>42174</c:v>
                </c:pt>
                <c:pt idx="289">
                  <c:v>42181</c:v>
                </c:pt>
                <c:pt idx="290">
                  <c:v>42188</c:v>
                </c:pt>
                <c:pt idx="291">
                  <c:v>42195</c:v>
                </c:pt>
                <c:pt idx="292">
                  <c:v>42202</c:v>
                </c:pt>
                <c:pt idx="293">
                  <c:v>42209</c:v>
                </c:pt>
                <c:pt idx="294">
                  <c:v>42216</c:v>
                </c:pt>
                <c:pt idx="295">
                  <c:v>42223</c:v>
                </c:pt>
                <c:pt idx="296">
                  <c:v>42230</c:v>
                </c:pt>
                <c:pt idx="297">
                  <c:v>42237</c:v>
                </c:pt>
                <c:pt idx="298">
                  <c:v>42244</c:v>
                </c:pt>
                <c:pt idx="299">
                  <c:v>42249</c:v>
                </c:pt>
                <c:pt idx="300">
                  <c:v>42258</c:v>
                </c:pt>
                <c:pt idx="301">
                  <c:v>42265</c:v>
                </c:pt>
                <c:pt idx="302">
                  <c:v>42272</c:v>
                </c:pt>
                <c:pt idx="303">
                  <c:v>42277</c:v>
                </c:pt>
                <c:pt idx="304">
                  <c:v>42286</c:v>
                </c:pt>
                <c:pt idx="305">
                  <c:v>42293</c:v>
                </c:pt>
                <c:pt idx="306">
                  <c:v>42300</c:v>
                </c:pt>
                <c:pt idx="307">
                  <c:v>42307</c:v>
                </c:pt>
                <c:pt idx="308">
                  <c:v>42314</c:v>
                </c:pt>
                <c:pt idx="309">
                  <c:v>42321</c:v>
                </c:pt>
                <c:pt idx="310">
                  <c:v>42328</c:v>
                </c:pt>
                <c:pt idx="311">
                  <c:v>42335</c:v>
                </c:pt>
                <c:pt idx="312">
                  <c:v>42342</c:v>
                </c:pt>
                <c:pt idx="313">
                  <c:v>42349</c:v>
                </c:pt>
                <c:pt idx="314">
                  <c:v>42356</c:v>
                </c:pt>
                <c:pt idx="315">
                  <c:v>42363</c:v>
                </c:pt>
                <c:pt idx="316">
                  <c:v>42369</c:v>
                </c:pt>
                <c:pt idx="317">
                  <c:v>42377</c:v>
                </c:pt>
                <c:pt idx="318">
                  <c:v>42384</c:v>
                </c:pt>
                <c:pt idx="319">
                  <c:v>42391</c:v>
                </c:pt>
                <c:pt idx="320">
                  <c:v>42398</c:v>
                </c:pt>
                <c:pt idx="321">
                  <c:v>42405</c:v>
                </c:pt>
                <c:pt idx="322">
                  <c:v>42419</c:v>
                </c:pt>
                <c:pt idx="323">
                  <c:v>42426</c:v>
                </c:pt>
                <c:pt idx="324">
                  <c:v>42433</c:v>
                </c:pt>
                <c:pt idx="325">
                  <c:v>42440</c:v>
                </c:pt>
                <c:pt idx="326">
                  <c:v>42447</c:v>
                </c:pt>
                <c:pt idx="327">
                  <c:v>42454</c:v>
                </c:pt>
                <c:pt idx="328">
                  <c:v>42461</c:v>
                </c:pt>
                <c:pt idx="329">
                  <c:v>42468</c:v>
                </c:pt>
                <c:pt idx="330">
                  <c:v>42475</c:v>
                </c:pt>
                <c:pt idx="331">
                  <c:v>42482</c:v>
                </c:pt>
                <c:pt idx="332">
                  <c:v>42489</c:v>
                </c:pt>
                <c:pt idx="333">
                  <c:v>42496</c:v>
                </c:pt>
                <c:pt idx="334">
                  <c:v>42503</c:v>
                </c:pt>
                <c:pt idx="335">
                  <c:v>42510</c:v>
                </c:pt>
                <c:pt idx="336">
                  <c:v>42517</c:v>
                </c:pt>
                <c:pt idx="337">
                  <c:v>42524</c:v>
                </c:pt>
                <c:pt idx="338">
                  <c:v>42529</c:v>
                </c:pt>
                <c:pt idx="339">
                  <c:v>42538</c:v>
                </c:pt>
                <c:pt idx="340">
                  <c:v>42545</c:v>
                </c:pt>
                <c:pt idx="341">
                  <c:v>42552</c:v>
                </c:pt>
                <c:pt idx="342">
                  <c:v>42559</c:v>
                </c:pt>
                <c:pt idx="343">
                  <c:v>42566</c:v>
                </c:pt>
                <c:pt idx="344">
                  <c:v>42573</c:v>
                </c:pt>
                <c:pt idx="345">
                  <c:v>42580</c:v>
                </c:pt>
                <c:pt idx="346">
                  <c:v>42587</c:v>
                </c:pt>
                <c:pt idx="347">
                  <c:v>42594</c:v>
                </c:pt>
                <c:pt idx="348">
                  <c:v>42601</c:v>
                </c:pt>
                <c:pt idx="349">
                  <c:v>42608</c:v>
                </c:pt>
                <c:pt idx="350">
                  <c:v>42615</c:v>
                </c:pt>
                <c:pt idx="351">
                  <c:v>42622</c:v>
                </c:pt>
                <c:pt idx="352">
                  <c:v>42627</c:v>
                </c:pt>
                <c:pt idx="353">
                  <c:v>42636</c:v>
                </c:pt>
                <c:pt idx="354">
                  <c:v>42643</c:v>
                </c:pt>
                <c:pt idx="355">
                  <c:v>42657</c:v>
                </c:pt>
                <c:pt idx="356">
                  <c:v>42664</c:v>
                </c:pt>
                <c:pt idx="357">
                  <c:v>42671</c:v>
                </c:pt>
                <c:pt idx="358">
                  <c:v>42678</c:v>
                </c:pt>
                <c:pt idx="359">
                  <c:v>42685</c:v>
                </c:pt>
                <c:pt idx="360">
                  <c:v>42692</c:v>
                </c:pt>
                <c:pt idx="361">
                  <c:v>42699</c:v>
                </c:pt>
                <c:pt idx="362">
                  <c:v>42706</c:v>
                </c:pt>
                <c:pt idx="363">
                  <c:v>42713</c:v>
                </c:pt>
                <c:pt idx="364">
                  <c:v>42720</c:v>
                </c:pt>
                <c:pt idx="365">
                  <c:v>42727</c:v>
                </c:pt>
                <c:pt idx="366">
                  <c:v>42734</c:v>
                </c:pt>
                <c:pt idx="367">
                  <c:v>42741</c:v>
                </c:pt>
                <c:pt idx="368">
                  <c:v>42748</c:v>
                </c:pt>
                <c:pt idx="369">
                  <c:v>42755</c:v>
                </c:pt>
                <c:pt idx="370">
                  <c:v>42761</c:v>
                </c:pt>
                <c:pt idx="371">
                  <c:v>42769</c:v>
                </c:pt>
                <c:pt idx="372">
                  <c:v>42776</c:v>
                </c:pt>
                <c:pt idx="373">
                  <c:v>42783</c:v>
                </c:pt>
                <c:pt idx="374">
                  <c:v>42790</c:v>
                </c:pt>
                <c:pt idx="375">
                  <c:v>42797</c:v>
                </c:pt>
                <c:pt idx="376">
                  <c:v>42804</c:v>
                </c:pt>
                <c:pt idx="377">
                  <c:v>42811</c:v>
                </c:pt>
                <c:pt idx="378">
                  <c:v>42818</c:v>
                </c:pt>
                <c:pt idx="379">
                  <c:v>42825</c:v>
                </c:pt>
                <c:pt idx="380">
                  <c:v>42832</c:v>
                </c:pt>
                <c:pt idx="381">
                  <c:v>42839</c:v>
                </c:pt>
                <c:pt idx="382">
                  <c:v>42846</c:v>
                </c:pt>
                <c:pt idx="383">
                  <c:v>42853</c:v>
                </c:pt>
                <c:pt idx="384">
                  <c:v>42860</c:v>
                </c:pt>
                <c:pt idx="385">
                  <c:v>42867</c:v>
                </c:pt>
                <c:pt idx="386">
                  <c:v>42874</c:v>
                </c:pt>
                <c:pt idx="387">
                  <c:v>42881</c:v>
                </c:pt>
                <c:pt idx="388">
                  <c:v>42888</c:v>
                </c:pt>
                <c:pt idx="389">
                  <c:v>42895</c:v>
                </c:pt>
                <c:pt idx="390">
                  <c:v>42902</c:v>
                </c:pt>
                <c:pt idx="391">
                  <c:v>42909</c:v>
                </c:pt>
                <c:pt idx="392">
                  <c:v>42916</c:v>
                </c:pt>
                <c:pt idx="393">
                  <c:v>42923</c:v>
                </c:pt>
                <c:pt idx="394">
                  <c:v>42930</c:v>
                </c:pt>
                <c:pt idx="395">
                  <c:v>42937</c:v>
                </c:pt>
                <c:pt idx="396">
                  <c:v>42944</c:v>
                </c:pt>
                <c:pt idx="397">
                  <c:v>42951</c:v>
                </c:pt>
                <c:pt idx="398">
                  <c:v>42958</c:v>
                </c:pt>
                <c:pt idx="399">
                  <c:v>42965</c:v>
                </c:pt>
                <c:pt idx="400">
                  <c:v>42972</c:v>
                </c:pt>
                <c:pt idx="401">
                  <c:v>42979</c:v>
                </c:pt>
                <c:pt idx="402">
                  <c:v>42986</c:v>
                </c:pt>
                <c:pt idx="403">
                  <c:v>42993</c:v>
                </c:pt>
                <c:pt idx="404">
                  <c:v>43000</c:v>
                </c:pt>
                <c:pt idx="405">
                  <c:v>43007</c:v>
                </c:pt>
                <c:pt idx="406">
                  <c:v>43021</c:v>
                </c:pt>
                <c:pt idx="407">
                  <c:v>43028</c:v>
                </c:pt>
                <c:pt idx="408">
                  <c:v>43035</c:v>
                </c:pt>
                <c:pt idx="409">
                  <c:v>43042</c:v>
                </c:pt>
                <c:pt idx="410">
                  <c:v>43049</c:v>
                </c:pt>
                <c:pt idx="411">
                  <c:v>43056</c:v>
                </c:pt>
                <c:pt idx="412">
                  <c:v>43063</c:v>
                </c:pt>
                <c:pt idx="413">
                  <c:v>43070</c:v>
                </c:pt>
                <c:pt idx="414">
                  <c:v>43077</c:v>
                </c:pt>
                <c:pt idx="415">
                  <c:v>43084</c:v>
                </c:pt>
                <c:pt idx="416">
                  <c:v>43091</c:v>
                </c:pt>
                <c:pt idx="417">
                  <c:v>43098</c:v>
                </c:pt>
                <c:pt idx="418">
                  <c:v>43105</c:v>
                </c:pt>
                <c:pt idx="419">
                  <c:v>43112</c:v>
                </c:pt>
                <c:pt idx="420">
                  <c:v>43119</c:v>
                </c:pt>
                <c:pt idx="421">
                  <c:v>43126</c:v>
                </c:pt>
                <c:pt idx="422">
                  <c:v>43133</c:v>
                </c:pt>
                <c:pt idx="423">
                  <c:v>43140</c:v>
                </c:pt>
                <c:pt idx="424">
                  <c:v>43145</c:v>
                </c:pt>
                <c:pt idx="425">
                  <c:v>43154</c:v>
                </c:pt>
                <c:pt idx="426">
                  <c:v>43161</c:v>
                </c:pt>
                <c:pt idx="427">
                  <c:v>43168</c:v>
                </c:pt>
                <c:pt idx="428">
                  <c:v>43175</c:v>
                </c:pt>
                <c:pt idx="429">
                  <c:v>43182</c:v>
                </c:pt>
                <c:pt idx="430">
                  <c:v>43189</c:v>
                </c:pt>
                <c:pt idx="431">
                  <c:v>43194</c:v>
                </c:pt>
                <c:pt idx="432">
                  <c:v>43203</c:v>
                </c:pt>
                <c:pt idx="433">
                  <c:v>43210</c:v>
                </c:pt>
                <c:pt idx="434">
                  <c:v>43217</c:v>
                </c:pt>
                <c:pt idx="435">
                  <c:v>43224</c:v>
                </c:pt>
                <c:pt idx="436">
                  <c:v>43231</c:v>
                </c:pt>
                <c:pt idx="437">
                  <c:v>43238</c:v>
                </c:pt>
                <c:pt idx="438">
                  <c:v>43245</c:v>
                </c:pt>
                <c:pt idx="439">
                  <c:v>43252</c:v>
                </c:pt>
                <c:pt idx="440">
                  <c:v>43259</c:v>
                </c:pt>
                <c:pt idx="441">
                  <c:v>43266</c:v>
                </c:pt>
                <c:pt idx="442">
                  <c:v>43273</c:v>
                </c:pt>
                <c:pt idx="443">
                  <c:v>43280</c:v>
                </c:pt>
                <c:pt idx="444">
                  <c:v>43287</c:v>
                </c:pt>
                <c:pt idx="445">
                  <c:v>43294</c:v>
                </c:pt>
                <c:pt idx="446">
                  <c:v>43301</c:v>
                </c:pt>
                <c:pt idx="447">
                  <c:v>43308</c:v>
                </c:pt>
                <c:pt idx="448">
                  <c:v>43315</c:v>
                </c:pt>
                <c:pt idx="449">
                  <c:v>43322</c:v>
                </c:pt>
                <c:pt idx="450">
                  <c:v>43329</c:v>
                </c:pt>
                <c:pt idx="451">
                  <c:v>43336</c:v>
                </c:pt>
                <c:pt idx="452">
                  <c:v>43343</c:v>
                </c:pt>
                <c:pt idx="453">
                  <c:v>43350</c:v>
                </c:pt>
                <c:pt idx="454">
                  <c:v>43357</c:v>
                </c:pt>
                <c:pt idx="455">
                  <c:v>43364</c:v>
                </c:pt>
                <c:pt idx="456">
                  <c:v>43371</c:v>
                </c:pt>
                <c:pt idx="457">
                  <c:v>43385</c:v>
                </c:pt>
                <c:pt idx="458">
                  <c:v>43392</c:v>
                </c:pt>
                <c:pt idx="459">
                  <c:v>43399</c:v>
                </c:pt>
                <c:pt idx="460">
                  <c:v>43406</c:v>
                </c:pt>
                <c:pt idx="461">
                  <c:v>43413</c:v>
                </c:pt>
                <c:pt idx="462">
                  <c:v>43420</c:v>
                </c:pt>
                <c:pt idx="463">
                  <c:v>43427</c:v>
                </c:pt>
                <c:pt idx="464">
                  <c:v>43434</c:v>
                </c:pt>
                <c:pt idx="465">
                  <c:v>43441</c:v>
                </c:pt>
                <c:pt idx="466">
                  <c:v>43448</c:v>
                </c:pt>
                <c:pt idx="467">
                  <c:v>43455</c:v>
                </c:pt>
                <c:pt idx="468">
                  <c:v>43462</c:v>
                </c:pt>
                <c:pt idx="469">
                  <c:v>43469</c:v>
                </c:pt>
                <c:pt idx="470">
                  <c:v>43476</c:v>
                </c:pt>
                <c:pt idx="471">
                  <c:v>43483</c:v>
                </c:pt>
                <c:pt idx="472">
                  <c:v>43490</c:v>
                </c:pt>
                <c:pt idx="473">
                  <c:v>43497</c:v>
                </c:pt>
                <c:pt idx="474">
                  <c:v>43511</c:v>
                </c:pt>
                <c:pt idx="475">
                  <c:v>43518</c:v>
                </c:pt>
                <c:pt idx="476">
                  <c:v>43525</c:v>
                </c:pt>
                <c:pt idx="477">
                  <c:v>43532</c:v>
                </c:pt>
                <c:pt idx="478">
                  <c:v>43539</c:v>
                </c:pt>
                <c:pt idx="479">
                  <c:v>43546</c:v>
                </c:pt>
                <c:pt idx="480">
                  <c:v>43553</c:v>
                </c:pt>
                <c:pt idx="481">
                  <c:v>43559</c:v>
                </c:pt>
                <c:pt idx="482">
                  <c:v>43567</c:v>
                </c:pt>
                <c:pt idx="483">
                  <c:v>43574</c:v>
                </c:pt>
                <c:pt idx="484">
                  <c:v>43581</c:v>
                </c:pt>
              </c:numCache>
            </c:numRef>
          </c:cat>
          <c:val>
            <c:numRef>
              <c:f>深证价值!$G$2:$G$720</c:f>
              <c:numCache>
                <c:formatCode>0.00</c:formatCode>
                <c:ptCount val="719"/>
                <c:pt idx="0">
                  <c:v>54.713084112149531</c:v>
                </c:pt>
                <c:pt idx="1">
                  <c:v>54.670612722778714</c:v>
                </c:pt>
                <c:pt idx="2">
                  <c:v>53.774823791269945</c:v>
                </c:pt>
                <c:pt idx="3">
                  <c:v>53.637557452396578</c:v>
                </c:pt>
                <c:pt idx="4">
                  <c:v>53.574299121646014</c:v>
                </c:pt>
                <c:pt idx="5">
                  <c:v>53.450162318143555</c:v>
                </c:pt>
                <c:pt idx="6">
                  <c:v>53.440149465275091</c:v>
                </c:pt>
                <c:pt idx="7">
                  <c:v>53.475062344139644</c:v>
                </c:pt>
                <c:pt idx="8">
                  <c:v>53.4436695924011</c:v>
                </c:pt>
                <c:pt idx="9">
                  <c:v>49.41289810721976</c:v>
                </c:pt>
                <c:pt idx="10">
                  <c:v>49.484387241186354</c:v>
                </c:pt>
                <c:pt idx="11">
                  <c:v>50.592235350856043</c:v>
                </c:pt>
                <c:pt idx="12">
                  <c:v>49.551894971513505</c:v>
                </c:pt>
                <c:pt idx="13">
                  <c:v>49.698894676661169</c:v>
                </c:pt>
                <c:pt idx="14">
                  <c:v>50.006783423778984</c:v>
                </c:pt>
                <c:pt idx="15">
                  <c:v>50.434908389585345</c:v>
                </c:pt>
                <c:pt idx="16">
                  <c:v>51.62981366459627</c:v>
                </c:pt>
                <c:pt idx="17">
                  <c:v>68.624621594349136</c:v>
                </c:pt>
                <c:pt idx="18">
                  <c:v>76.259941627143377</c:v>
                </c:pt>
                <c:pt idx="19">
                  <c:v>84.297111694607153</c:v>
                </c:pt>
                <c:pt idx="20">
                  <c:v>87.211168935148109</c:v>
                </c:pt>
                <c:pt idx="21">
                  <c:v>87.395564516129028</c:v>
                </c:pt>
                <c:pt idx="22">
                  <c:v>93.122099327694642</c:v>
                </c:pt>
                <c:pt idx="23">
                  <c:v>129.90834645669293</c:v>
                </c:pt>
                <c:pt idx="24">
                  <c:v>164.13485040033711</c:v>
                </c:pt>
                <c:pt idx="25">
                  <c:v>164.2393084622384</c:v>
                </c:pt>
                <c:pt idx="26">
                  <c:v>164.17518248175179</c:v>
                </c:pt>
                <c:pt idx="27">
                  <c:v>164.48982489351633</c:v>
                </c:pt>
                <c:pt idx="28">
                  <c:v>164.64751481988142</c:v>
                </c:pt>
                <c:pt idx="29">
                  <c:v>164.6750355281857</c:v>
                </c:pt>
                <c:pt idx="30">
                  <c:v>163.51343836886005</c:v>
                </c:pt>
                <c:pt idx="31">
                  <c:v>163.3909090909091</c:v>
                </c:pt>
                <c:pt idx="32">
                  <c:v>163.50213371266003</c:v>
                </c:pt>
                <c:pt idx="33">
                  <c:v>180.02167712492869</c:v>
                </c:pt>
                <c:pt idx="34">
                  <c:v>180.20795271359486</c:v>
                </c:pt>
                <c:pt idx="35">
                  <c:v>180.3253536452666</c:v>
                </c:pt>
                <c:pt idx="36">
                  <c:v>180.30824008138353</c:v>
                </c:pt>
                <c:pt idx="37">
                  <c:v>179.04534373476352</c:v>
                </c:pt>
                <c:pt idx="38">
                  <c:v>179.8681424446583</c:v>
                </c:pt>
                <c:pt idx="39">
                  <c:v>179.55041402825134</c:v>
                </c:pt>
                <c:pt idx="40">
                  <c:v>188.99398496240602</c:v>
                </c:pt>
                <c:pt idx="41">
                  <c:v>203.14453961456101</c:v>
                </c:pt>
                <c:pt idx="42">
                  <c:v>203.9958592132505</c:v>
                </c:pt>
                <c:pt idx="43">
                  <c:v>203.43653250773994</c:v>
                </c:pt>
                <c:pt idx="44">
                  <c:v>203.31477516059957</c:v>
                </c:pt>
                <c:pt idx="45">
                  <c:v>203.41460794844252</c:v>
                </c:pt>
                <c:pt idx="46">
                  <c:v>203.57550158394929</c:v>
                </c:pt>
                <c:pt idx="47">
                  <c:v>203.39305768249105</c:v>
                </c:pt>
                <c:pt idx="48">
                  <c:v>202.67066155321189</c:v>
                </c:pt>
                <c:pt idx="49">
                  <c:v>203.47292919944471</c:v>
                </c:pt>
                <c:pt idx="50">
                  <c:v>216.82265060240962</c:v>
                </c:pt>
                <c:pt idx="51">
                  <c:v>205.42687224669604</c:v>
                </c:pt>
                <c:pt idx="52">
                  <c:v>205.66191832858499</c:v>
                </c:pt>
                <c:pt idx="53">
                  <c:v>206.94026226323456</c:v>
                </c:pt>
                <c:pt idx="54">
                  <c:v>207.1136471707085</c:v>
                </c:pt>
                <c:pt idx="55">
                  <c:v>206.97438376027065</c:v>
                </c:pt>
                <c:pt idx="56">
                  <c:v>206.37681862269639</c:v>
                </c:pt>
                <c:pt idx="57">
                  <c:v>206.77028301886793</c:v>
                </c:pt>
                <c:pt idx="58">
                  <c:v>206.81998069498073</c:v>
                </c:pt>
                <c:pt idx="59">
                  <c:v>206.1809338521401</c:v>
                </c:pt>
                <c:pt idx="60">
                  <c:v>225.42168674698797</c:v>
                </c:pt>
                <c:pt idx="61">
                  <c:v>225.26185344827587</c:v>
                </c:pt>
                <c:pt idx="62">
                  <c:v>223.95457094784075</c:v>
                </c:pt>
                <c:pt idx="63">
                  <c:v>223.07119386637459</c:v>
                </c:pt>
                <c:pt idx="64">
                  <c:v>222.90419161676647</c:v>
                </c:pt>
                <c:pt idx="65">
                  <c:v>223.12869198312237</c:v>
                </c:pt>
                <c:pt idx="66">
                  <c:v>222.80111902339777</c:v>
                </c:pt>
                <c:pt idx="67">
                  <c:v>224.01329923273656</c:v>
                </c:pt>
                <c:pt idx="68">
                  <c:v>224.72736318407962</c:v>
                </c:pt>
                <c:pt idx="69">
                  <c:v>226.38665997993979</c:v>
                </c:pt>
                <c:pt idx="70">
                  <c:v>225.23239436619718</c:v>
                </c:pt>
                <c:pt idx="71">
                  <c:v>227.81145113524184</c:v>
                </c:pt>
                <c:pt idx="72">
                  <c:v>218.96456310679611</c:v>
                </c:pt>
                <c:pt idx="73">
                  <c:v>220.38880986249407</c:v>
                </c:pt>
                <c:pt idx="74">
                  <c:v>220.50616113744076</c:v>
                </c:pt>
                <c:pt idx="75">
                  <c:v>223.74829931972789</c:v>
                </c:pt>
                <c:pt idx="76">
                  <c:v>222.8534743202417</c:v>
                </c:pt>
                <c:pt idx="77">
                  <c:v>223.63510036026761</c:v>
                </c:pt>
                <c:pt idx="78">
                  <c:v>223.4979633401222</c:v>
                </c:pt>
                <c:pt idx="79">
                  <c:v>226.23052959501555</c:v>
                </c:pt>
                <c:pt idx="80">
                  <c:v>225.97502774694786</c:v>
                </c:pt>
                <c:pt idx="81">
                  <c:v>225.76083379045528</c:v>
                </c:pt>
                <c:pt idx="82">
                  <c:v>226.13192904656322</c:v>
                </c:pt>
                <c:pt idx="83">
                  <c:v>226.1942242355606</c:v>
                </c:pt>
                <c:pt idx="84">
                  <c:v>226.84499461786868</c:v>
                </c:pt>
                <c:pt idx="85">
                  <c:v>249.48770491803282</c:v>
                </c:pt>
                <c:pt idx="86">
                  <c:v>249.85895953757228</c:v>
                </c:pt>
                <c:pt idx="87">
                  <c:v>249.65961098398171</c:v>
                </c:pt>
                <c:pt idx="88">
                  <c:v>249.34790209790211</c:v>
                </c:pt>
                <c:pt idx="89">
                  <c:v>251.23203410475026</c:v>
                </c:pt>
                <c:pt idx="90">
                  <c:v>247.75688916105329</c:v>
                </c:pt>
                <c:pt idx="91">
                  <c:v>252.35123183828173</c:v>
                </c:pt>
                <c:pt idx="92">
                  <c:v>254.35994764397907</c:v>
                </c:pt>
                <c:pt idx="93">
                  <c:v>251.83574575204531</c:v>
                </c:pt>
                <c:pt idx="94">
                  <c:v>254.16490765171503</c:v>
                </c:pt>
                <c:pt idx="95">
                  <c:v>254.31543167912983</c:v>
                </c:pt>
                <c:pt idx="96">
                  <c:v>254.40136518771331</c:v>
                </c:pt>
                <c:pt idx="97">
                  <c:v>253.69139258222535</c:v>
                </c:pt>
                <c:pt idx="98">
                  <c:v>253.7353579175705</c:v>
                </c:pt>
                <c:pt idx="99">
                  <c:v>253.9107016300496</c:v>
                </c:pt>
                <c:pt idx="100">
                  <c:v>253.40474368783472</c:v>
                </c:pt>
                <c:pt idx="101">
                  <c:v>255.34374999999997</c:v>
                </c:pt>
                <c:pt idx="102">
                  <c:v>258.78045325779038</c:v>
                </c:pt>
                <c:pt idx="103">
                  <c:v>258.33818181818185</c:v>
                </c:pt>
                <c:pt idx="104">
                  <c:v>258.48340874811464</c:v>
                </c:pt>
                <c:pt idx="105">
                  <c:v>256.63121652639632</c:v>
                </c:pt>
                <c:pt idx="106">
                  <c:v>254.76447876447875</c:v>
                </c:pt>
                <c:pt idx="107">
                  <c:v>253.96761453396525</c:v>
                </c:pt>
                <c:pt idx="108">
                  <c:v>253.91577208918252</c:v>
                </c:pt>
                <c:pt idx="109">
                  <c:v>254.17081260364844</c:v>
                </c:pt>
                <c:pt idx="110">
                  <c:v>253.68109908409659</c:v>
                </c:pt>
                <c:pt idx="111">
                  <c:v>248.24030354131537</c:v>
                </c:pt>
                <c:pt idx="112">
                  <c:v>248.61993517017828</c:v>
                </c:pt>
                <c:pt idx="113">
                  <c:v>247.20274390243904</c:v>
                </c:pt>
                <c:pt idx="114">
                  <c:v>247.7532667179093</c:v>
                </c:pt>
                <c:pt idx="115">
                  <c:v>247.77028051554211</c:v>
                </c:pt>
                <c:pt idx="116">
                  <c:v>247.9358006042296</c:v>
                </c:pt>
                <c:pt idx="117">
                  <c:v>248.27117437722418</c:v>
                </c:pt>
                <c:pt idx="118">
                  <c:v>247.9510831586303</c:v>
                </c:pt>
                <c:pt idx="119">
                  <c:v>249.97676056338031</c:v>
                </c:pt>
                <c:pt idx="120">
                  <c:v>256.78677563150075</c:v>
                </c:pt>
                <c:pt idx="121">
                  <c:v>256.2590038314176</c:v>
                </c:pt>
                <c:pt idx="122">
                  <c:v>240.80720180045012</c:v>
                </c:pt>
                <c:pt idx="123">
                  <c:v>240.57516339869281</c:v>
                </c:pt>
                <c:pt idx="124">
                  <c:v>237.95052264808365</c:v>
                </c:pt>
                <c:pt idx="125">
                  <c:v>232.52815013404827</c:v>
                </c:pt>
                <c:pt idx="126">
                  <c:v>216.18458669981354</c:v>
                </c:pt>
                <c:pt idx="127">
                  <c:v>215.91742013261</c:v>
                </c:pt>
                <c:pt idx="128">
                  <c:v>215.90280373831774</c:v>
                </c:pt>
                <c:pt idx="129">
                  <c:v>215.85460317460317</c:v>
                </c:pt>
                <c:pt idx="130">
                  <c:v>215.90966519267212</c:v>
                </c:pt>
                <c:pt idx="131">
                  <c:v>215.90552147239265</c:v>
                </c:pt>
                <c:pt idx="132">
                  <c:v>215.86456996148908</c:v>
                </c:pt>
                <c:pt idx="133">
                  <c:v>216.06119873817036</c:v>
                </c:pt>
                <c:pt idx="134">
                  <c:v>216.16602316602317</c:v>
                </c:pt>
                <c:pt idx="135">
                  <c:v>215.23467369808833</c:v>
                </c:pt>
                <c:pt idx="136">
                  <c:v>231.4454609429979</c:v>
                </c:pt>
                <c:pt idx="137">
                  <c:v>231.56312056737588</c:v>
                </c:pt>
                <c:pt idx="138">
                  <c:v>231.10243183492997</c:v>
                </c:pt>
                <c:pt idx="139">
                  <c:v>230.86686838124052</c:v>
                </c:pt>
                <c:pt idx="140">
                  <c:v>230.21725965177896</c:v>
                </c:pt>
                <c:pt idx="141">
                  <c:v>230.89261744966441</c:v>
                </c:pt>
                <c:pt idx="142">
                  <c:v>232.49341595662275</c:v>
                </c:pt>
                <c:pt idx="143">
                  <c:v>227.35714285714286</c:v>
                </c:pt>
                <c:pt idx="144">
                  <c:v>216.77958236658932</c:v>
                </c:pt>
                <c:pt idx="145">
                  <c:v>217.2196914033799</c:v>
                </c:pt>
                <c:pt idx="146">
                  <c:v>217.19528371407517</c:v>
                </c:pt>
                <c:pt idx="147">
                  <c:v>217.3078137332281</c:v>
                </c:pt>
                <c:pt idx="148">
                  <c:v>217.7823795180723</c:v>
                </c:pt>
                <c:pt idx="149">
                  <c:v>217.38847305389223</c:v>
                </c:pt>
                <c:pt idx="150">
                  <c:v>219.34472511144131</c:v>
                </c:pt>
                <c:pt idx="151">
                  <c:v>209.33014705882351</c:v>
                </c:pt>
                <c:pt idx="152">
                  <c:v>202.6256868131868</c:v>
                </c:pt>
                <c:pt idx="153">
                  <c:v>202.82503556187766</c:v>
                </c:pt>
                <c:pt idx="154">
                  <c:v>203.05726872246697</c:v>
                </c:pt>
                <c:pt idx="155">
                  <c:v>202.90823699421966</c:v>
                </c:pt>
                <c:pt idx="156">
                  <c:v>203.42888888888888</c:v>
                </c:pt>
                <c:pt idx="157">
                  <c:v>203.05853314527502</c:v>
                </c:pt>
                <c:pt idx="158">
                  <c:v>203.28127112914134</c:v>
                </c:pt>
                <c:pt idx="159">
                  <c:v>203.2901276024177</c:v>
                </c:pt>
                <c:pt idx="160">
                  <c:v>202.77777777777777</c:v>
                </c:pt>
                <c:pt idx="161">
                  <c:v>216.46887686062246</c:v>
                </c:pt>
                <c:pt idx="162">
                  <c:v>216.72378341329679</c:v>
                </c:pt>
                <c:pt idx="163">
                  <c:v>216.62313190383364</c:v>
                </c:pt>
                <c:pt idx="164">
                  <c:v>217.92252133946158</c:v>
                </c:pt>
                <c:pt idx="165">
                  <c:v>217.3463687150838</c:v>
                </c:pt>
                <c:pt idx="166">
                  <c:v>217.30773918342473</c:v>
                </c:pt>
                <c:pt idx="167">
                  <c:v>217.55888093689006</c:v>
                </c:pt>
                <c:pt idx="168">
                  <c:v>221.61263560944479</c:v>
                </c:pt>
                <c:pt idx="169">
                  <c:v>221.54158349966735</c:v>
                </c:pt>
                <c:pt idx="170">
                  <c:v>223.24049758120248</c:v>
                </c:pt>
                <c:pt idx="171">
                  <c:v>223.24715338245144</c:v>
                </c:pt>
                <c:pt idx="172">
                  <c:v>214.42261103633919</c:v>
                </c:pt>
                <c:pt idx="173">
                  <c:v>213.03693931398416</c:v>
                </c:pt>
                <c:pt idx="174">
                  <c:v>212.26994680851064</c:v>
                </c:pt>
                <c:pt idx="175">
                  <c:v>216.63195808775376</c:v>
                </c:pt>
                <c:pt idx="176">
                  <c:v>212.95460704607046</c:v>
                </c:pt>
                <c:pt idx="177">
                  <c:v>204.72721478648822</c:v>
                </c:pt>
                <c:pt idx="178">
                  <c:v>204.76594427244584</c:v>
                </c:pt>
                <c:pt idx="179">
                  <c:v>204.63547995139731</c:v>
                </c:pt>
                <c:pt idx="180">
                  <c:v>204.75755743651754</c:v>
                </c:pt>
                <c:pt idx="181">
                  <c:v>204.34756464221289</c:v>
                </c:pt>
                <c:pt idx="182">
                  <c:v>203.9822447685479</c:v>
                </c:pt>
                <c:pt idx="183">
                  <c:v>203.91759319816876</c:v>
                </c:pt>
                <c:pt idx="184">
                  <c:v>203.24385245901638</c:v>
                </c:pt>
                <c:pt idx="185">
                  <c:v>203.821868211441</c:v>
                </c:pt>
                <c:pt idx="186">
                  <c:v>246.6208981001727</c:v>
                </c:pt>
                <c:pt idx="187">
                  <c:v>245.74491525423727</c:v>
                </c:pt>
                <c:pt idx="188">
                  <c:v>245.76731793960926</c:v>
                </c:pt>
                <c:pt idx="189">
                  <c:v>246.39965247610772</c:v>
                </c:pt>
                <c:pt idx="190">
                  <c:v>246.43222506393863</c:v>
                </c:pt>
                <c:pt idx="191">
                  <c:v>248.79665271966527</c:v>
                </c:pt>
                <c:pt idx="192">
                  <c:v>251.16077441077439</c:v>
                </c:pt>
                <c:pt idx="193">
                  <c:v>256.10467128027682</c:v>
                </c:pt>
                <c:pt idx="194">
                  <c:v>251.74412751677852</c:v>
                </c:pt>
                <c:pt idx="195">
                  <c:v>251.44793388429753</c:v>
                </c:pt>
                <c:pt idx="196">
                  <c:v>251.2890625</c:v>
                </c:pt>
                <c:pt idx="197">
                  <c:v>250.08931419457736</c:v>
                </c:pt>
                <c:pt idx="198">
                  <c:v>250.19286871961103</c:v>
                </c:pt>
                <c:pt idx="199">
                  <c:v>250.18539325842696</c:v>
                </c:pt>
                <c:pt idx="200">
                  <c:v>249.9776234567901</c:v>
                </c:pt>
                <c:pt idx="201">
                  <c:v>249.5817757009346</c:v>
                </c:pt>
                <c:pt idx="202">
                  <c:v>252.90449438202245</c:v>
                </c:pt>
                <c:pt idx="203">
                  <c:v>256.57959183673466</c:v>
                </c:pt>
                <c:pt idx="204">
                  <c:v>256.33110367892971</c:v>
                </c:pt>
                <c:pt idx="205">
                  <c:v>256.8557213930348</c:v>
                </c:pt>
                <c:pt idx="206">
                  <c:v>256.44886363636363</c:v>
                </c:pt>
                <c:pt idx="207">
                  <c:v>255.51079136690649</c:v>
                </c:pt>
                <c:pt idx="208">
                  <c:v>254.49010292953284</c:v>
                </c:pt>
                <c:pt idx="209">
                  <c:v>255.1851556264964</c:v>
                </c:pt>
                <c:pt idx="210">
                  <c:v>254.71656854499577</c:v>
                </c:pt>
                <c:pt idx="211">
                  <c:v>255.09075770191507</c:v>
                </c:pt>
                <c:pt idx="212">
                  <c:v>258.16200169635289</c:v>
                </c:pt>
                <c:pt idx="213">
                  <c:v>255.75331564986737</c:v>
                </c:pt>
                <c:pt idx="214">
                  <c:v>255.04003558718861</c:v>
                </c:pt>
                <c:pt idx="215">
                  <c:v>256.44595744680851</c:v>
                </c:pt>
                <c:pt idx="216">
                  <c:v>256.07745865970406</c:v>
                </c:pt>
                <c:pt idx="217">
                  <c:v>256.3059636992221</c:v>
                </c:pt>
                <c:pt idx="218">
                  <c:v>255.94034797017397</c:v>
                </c:pt>
                <c:pt idx="219">
                  <c:v>255.85762426284754</c:v>
                </c:pt>
                <c:pt idx="220">
                  <c:v>255.24180690876884</c:v>
                </c:pt>
                <c:pt idx="221">
                  <c:v>259.29375000000005</c:v>
                </c:pt>
                <c:pt idx="222">
                  <c:v>257.45315315315315</c:v>
                </c:pt>
                <c:pt idx="223">
                  <c:v>259.23303571428573</c:v>
                </c:pt>
                <c:pt idx="224">
                  <c:v>264.400365630713</c:v>
                </c:pt>
                <c:pt idx="225">
                  <c:v>263.79733333333331</c:v>
                </c:pt>
                <c:pt idx="226">
                  <c:v>264.32232841007817</c:v>
                </c:pt>
                <c:pt idx="227">
                  <c:v>259.97822299651568</c:v>
                </c:pt>
                <c:pt idx="228">
                  <c:v>263.5273224043716</c:v>
                </c:pt>
                <c:pt idx="229">
                  <c:v>264.66574839302109</c:v>
                </c:pt>
                <c:pt idx="230">
                  <c:v>263.89419475655433</c:v>
                </c:pt>
                <c:pt idx="231">
                  <c:v>263.78571428571433</c:v>
                </c:pt>
                <c:pt idx="232">
                  <c:v>264.69025735294116</c:v>
                </c:pt>
                <c:pt idx="233">
                  <c:v>265.19419237749548</c:v>
                </c:pt>
                <c:pt idx="234">
                  <c:v>264.92088316467346</c:v>
                </c:pt>
                <c:pt idx="235">
                  <c:v>264.18189964157705</c:v>
                </c:pt>
                <c:pt idx="236">
                  <c:v>264.29101019462468</c:v>
                </c:pt>
                <c:pt idx="237">
                  <c:v>264.38160291438976</c:v>
                </c:pt>
                <c:pt idx="238">
                  <c:v>258.13508771929821</c:v>
                </c:pt>
                <c:pt idx="239">
                  <c:v>258.32042253521126</c:v>
                </c:pt>
                <c:pt idx="240">
                  <c:v>257.63542562338779</c:v>
                </c:pt>
                <c:pt idx="241">
                  <c:v>258.4112769485904</c:v>
                </c:pt>
                <c:pt idx="242">
                  <c:v>257.86882591093115</c:v>
                </c:pt>
                <c:pt idx="243">
                  <c:v>257.39805825242718</c:v>
                </c:pt>
                <c:pt idx="244">
                  <c:v>258.90742218675183</c:v>
                </c:pt>
                <c:pt idx="245">
                  <c:v>261.48151125401932</c:v>
                </c:pt>
                <c:pt idx="246">
                  <c:v>265.33471416735711</c:v>
                </c:pt>
                <c:pt idx="247">
                  <c:v>265.70387965162314</c:v>
                </c:pt>
                <c:pt idx="248">
                  <c:v>265.29001584786056</c:v>
                </c:pt>
                <c:pt idx="249">
                  <c:v>264.89057507987218</c:v>
                </c:pt>
                <c:pt idx="250">
                  <c:v>264.80174464710547</c:v>
                </c:pt>
                <c:pt idx="251">
                  <c:v>264.02600472813236</c:v>
                </c:pt>
                <c:pt idx="252">
                  <c:v>263.70378963650427</c:v>
                </c:pt>
                <c:pt idx="253">
                  <c:v>262.69796557120503</c:v>
                </c:pt>
                <c:pt idx="254">
                  <c:v>264.7224919093851</c:v>
                </c:pt>
                <c:pt idx="255">
                  <c:v>265.89799072642967</c:v>
                </c:pt>
                <c:pt idx="256">
                  <c:v>266.70224284609435</c:v>
                </c:pt>
                <c:pt idx="257">
                  <c:v>266.42213740458016</c:v>
                </c:pt>
                <c:pt idx="258">
                  <c:v>266.74638233054071</c:v>
                </c:pt>
                <c:pt idx="259">
                  <c:v>268.06370794559768</c:v>
                </c:pt>
                <c:pt idx="260">
                  <c:v>268.39841164791528</c:v>
                </c:pt>
                <c:pt idx="261">
                  <c:v>267.73962264150947</c:v>
                </c:pt>
                <c:pt idx="262">
                  <c:v>268.0061652281135</c:v>
                </c:pt>
                <c:pt idx="263">
                  <c:v>267.88929663608559</c:v>
                </c:pt>
                <c:pt idx="264">
                  <c:v>268.95075075075079</c:v>
                </c:pt>
                <c:pt idx="265">
                  <c:v>248.99012074643252</c:v>
                </c:pt>
                <c:pt idx="266">
                  <c:v>249.54743729552888</c:v>
                </c:pt>
                <c:pt idx="267">
                  <c:v>249.52846876727475</c:v>
                </c:pt>
                <c:pt idx="268">
                  <c:v>242.93446204259971</c:v>
                </c:pt>
                <c:pt idx="269">
                  <c:v>243.09277177006263</c:v>
                </c:pt>
                <c:pt idx="270">
                  <c:v>243.07746478873239</c:v>
                </c:pt>
                <c:pt idx="271">
                  <c:v>243.47863247863251</c:v>
                </c:pt>
                <c:pt idx="272">
                  <c:v>242.74604847207584</c:v>
                </c:pt>
                <c:pt idx="273">
                  <c:v>242.78716577540106</c:v>
                </c:pt>
                <c:pt idx="274">
                  <c:v>245.85391487125591</c:v>
                </c:pt>
                <c:pt idx="275">
                  <c:v>245.194729136164</c:v>
                </c:pt>
                <c:pt idx="276">
                  <c:v>245.85619990570484</c:v>
                </c:pt>
                <c:pt idx="277">
                  <c:v>244.28336298932382</c:v>
                </c:pt>
                <c:pt idx="278">
                  <c:v>243.47271952259163</c:v>
                </c:pt>
                <c:pt idx="279">
                  <c:v>243.7583157894737</c:v>
                </c:pt>
                <c:pt idx="280">
                  <c:v>244.47622917513209</c:v>
                </c:pt>
                <c:pt idx="281">
                  <c:v>244.10760517799355</c:v>
                </c:pt>
                <c:pt idx="282">
                  <c:v>244.04030547305896</c:v>
                </c:pt>
                <c:pt idx="283">
                  <c:v>244.41753653444678</c:v>
                </c:pt>
                <c:pt idx="284">
                  <c:v>243.22591743119267</c:v>
                </c:pt>
                <c:pt idx="285">
                  <c:v>243.61873804971322</c:v>
                </c:pt>
                <c:pt idx="286">
                  <c:v>243.84825174825176</c:v>
                </c:pt>
                <c:pt idx="287">
                  <c:v>242.92534781133358</c:v>
                </c:pt>
                <c:pt idx="288">
                  <c:v>241.53361344537817</c:v>
                </c:pt>
                <c:pt idx="289">
                  <c:v>241.99796747967477</c:v>
                </c:pt>
                <c:pt idx="290">
                  <c:v>256.25074775672982</c:v>
                </c:pt>
                <c:pt idx="291">
                  <c:v>255.47211350293543</c:v>
                </c:pt>
                <c:pt idx="292">
                  <c:v>257.21996215704826</c:v>
                </c:pt>
                <c:pt idx="293">
                  <c:v>257.09727443609017</c:v>
                </c:pt>
                <c:pt idx="294">
                  <c:v>256.66361788617888</c:v>
                </c:pt>
                <c:pt idx="295">
                  <c:v>256.85545722713863</c:v>
                </c:pt>
                <c:pt idx="296">
                  <c:v>258.90009514747857</c:v>
                </c:pt>
                <c:pt idx="297">
                  <c:v>260.6065662002153</c:v>
                </c:pt>
                <c:pt idx="298">
                  <c:v>271.24726609963545</c:v>
                </c:pt>
                <c:pt idx="299">
                  <c:v>270.06625766871161</c:v>
                </c:pt>
                <c:pt idx="300">
                  <c:v>271.25912183055038</c:v>
                </c:pt>
                <c:pt idx="301">
                  <c:v>271.05584756898816</c:v>
                </c:pt>
                <c:pt idx="302">
                  <c:v>271.31775700934577</c:v>
                </c:pt>
                <c:pt idx="303">
                  <c:v>271.1081441922563</c:v>
                </c:pt>
                <c:pt idx="304">
                  <c:v>271.23824650571788</c:v>
                </c:pt>
                <c:pt idx="305">
                  <c:v>271.11230585424136</c:v>
                </c:pt>
                <c:pt idx="306">
                  <c:v>272.59278959810877</c:v>
                </c:pt>
                <c:pt idx="307">
                  <c:v>267.05253940455339</c:v>
                </c:pt>
                <c:pt idx="308">
                  <c:v>265.97659227000543</c:v>
                </c:pt>
                <c:pt idx="309">
                  <c:v>265.52111903455841</c:v>
                </c:pt>
                <c:pt idx="310">
                  <c:v>265.43736501079911</c:v>
                </c:pt>
                <c:pt idx="311">
                  <c:v>266.33543940264212</c:v>
                </c:pt>
                <c:pt idx="312">
                  <c:v>268.59007551240563</c:v>
                </c:pt>
                <c:pt idx="313">
                  <c:v>269.55866228070175</c:v>
                </c:pt>
                <c:pt idx="314">
                  <c:v>271.03187042842217</c:v>
                </c:pt>
                <c:pt idx="315">
                  <c:v>271.28433367243133</c:v>
                </c:pt>
                <c:pt idx="316">
                  <c:v>263.78757004584821</c:v>
                </c:pt>
                <c:pt idx="317">
                  <c:v>255.01973684210532</c:v>
                </c:pt>
                <c:pt idx="318">
                  <c:v>254.05778301886789</c:v>
                </c:pt>
                <c:pt idx="319">
                  <c:v>255.20996441281142</c:v>
                </c:pt>
                <c:pt idx="320">
                  <c:v>254.59212991880074</c:v>
                </c:pt>
                <c:pt idx="321">
                  <c:v>254.53123067408782</c:v>
                </c:pt>
                <c:pt idx="322">
                  <c:v>255.19831730769229</c:v>
                </c:pt>
                <c:pt idx="323">
                  <c:v>253.9146567717996</c:v>
                </c:pt>
                <c:pt idx="324">
                  <c:v>251.98637440758293</c:v>
                </c:pt>
                <c:pt idx="325">
                  <c:v>252.64190012180265</c:v>
                </c:pt>
                <c:pt idx="326">
                  <c:v>253.19022687609075</c:v>
                </c:pt>
                <c:pt idx="327">
                  <c:v>254.68890166762506</c:v>
                </c:pt>
                <c:pt idx="328">
                  <c:v>253.15630347974897</c:v>
                </c:pt>
                <c:pt idx="329">
                  <c:v>252.83648881239242</c:v>
                </c:pt>
                <c:pt idx="330">
                  <c:v>253.40995525727072</c:v>
                </c:pt>
                <c:pt idx="331">
                  <c:v>255.75896531452085</c:v>
                </c:pt>
                <c:pt idx="332">
                  <c:v>249.08720596672404</c:v>
                </c:pt>
                <c:pt idx="333">
                  <c:v>245.22127417519911</c:v>
                </c:pt>
                <c:pt idx="334">
                  <c:v>244.84872979214779</c:v>
                </c:pt>
                <c:pt idx="335">
                  <c:v>245.84709302325581</c:v>
                </c:pt>
                <c:pt idx="336">
                  <c:v>245.78114086146684</c:v>
                </c:pt>
                <c:pt idx="337">
                  <c:v>245.64991624790619</c:v>
                </c:pt>
                <c:pt idx="338">
                  <c:v>246.06415306696684</c:v>
                </c:pt>
                <c:pt idx="339">
                  <c:v>246.1391402714932</c:v>
                </c:pt>
                <c:pt idx="340">
                  <c:v>246.5002849002849</c:v>
                </c:pt>
                <c:pt idx="341">
                  <c:v>261.14302600472809</c:v>
                </c:pt>
                <c:pt idx="342">
                  <c:v>261.5763111373011</c:v>
                </c:pt>
                <c:pt idx="343">
                  <c:v>261.4817142857143</c:v>
                </c:pt>
                <c:pt idx="344">
                  <c:v>261.41783216783216</c:v>
                </c:pt>
                <c:pt idx="345">
                  <c:v>261.64285714285717</c:v>
                </c:pt>
                <c:pt idx="346">
                  <c:v>261.67478260869569</c:v>
                </c:pt>
                <c:pt idx="347">
                  <c:v>260.49158249158251</c:v>
                </c:pt>
                <c:pt idx="348">
                  <c:v>260.04473540643755</c:v>
                </c:pt>
                <c:pt idx="349">
                  <c:v>261.74943820224718</c:v>
                </c:pt>
                <c:pt idx="350">
                  <c:v>246.84366719660835</c:v>
                </c:pt>
                <c:pt idx="351">
                  <c:v>247.74064312071695</c:v>
                </c:pt>
                <c:pt idx="352">
                  <c:v>247.65027027027025</c:v>
                </c:pt>
                <c:pt idx="353">
                  <c:v>248.35524920466594</c:v>
                </c:pt>
                <c:pt idx="354">
                  <c:v>248.75343915343916</c:v>
                </c:pt>
                <c:pt idx="355">
                  <c:v>249.86803364879074</c:v>
                </c:pt>
                <c:pt idx="356">
                  <c:v>250.34422772799158</c:v>
                </c:pt>
                <c:pt idx="357">
                  <c:v>259.140522875817</c:v>
                </c:pt>
                <c:pt idx="358">
                  <c:v>261.99341744377404</c:v>
                </c:pt>
                <c:pt idx="359">
                  <c:v>262.4746125066809</c:v>
                </c:pt>
                <c:pt idx="360">
                  <c:v>263.08832976445393</c:v>
                </c:pt>
                <c:pt idx="361">
                  <c:v>263.79512448132778</c:v>
                </c:pt>
                <c:pt idx="362">
                  <c:v>263.75402179553708</c:v>
                </c:pt>
                <c:pt idx="363">
                  <c:v>263.53935552033812</c:v>
                </c:pt>
                <c:pt idx="364">
                  <c:v>263.15184980673661</c:v>
                </c:pt>
                <c:pt idx="365">
                  <c:v>263.4298591549296</c:v>
                </c:pt>
                <c:pt idx="366">
                  <c:v>263.47223780145822</c:v>
                </c:pt>
                <c:pt idx="367">
                  <c:v>263.15278543849973</c:v>
                </c:pt>
                <c:pt idx="368">
                  <c:v>261.38994413407823</c:v>
                </c:pt>
                <c:pt idx="369">
                  <c:v>262.37736900780379</c:v>
                </c:pt>
                <c:pt idx="370">
                  <c:v>262.36567982456143</c:v>
                </c:pt>
                <c:pt idx="371">
                  <c:v>262.15011037527591</c:v>
                </c:pt>
                <c:pt idx="372">
                  <c:v>262.11038961038963</c:v>
                </c:pt>
                <c:pt idx="373">
                  <c:v>262.20021413276231</c:v>
                </c:pt>
                <c:pt idx="374">
                  <c:v>262.46498156924702</c:v>
                </c:pt>
                <c:pt idx="375">
                  <c:v>262.27635782747603</c:v>
                </c:pt>
                <c:pt idx="376">
                  <c:v>262.78090185676393</c:v>
                </c:pt>
                <c:pt idx="377">
                  <c:v>262.21113445378154</c:v>
                </c:pt>
                <c:pt idx="378">
                  <c:v>259.03387259858437</c:v>
                </c:pt>
                <c:pt idx="379">
                  <c:v>265.14090431125129</c:v>
                </c:pt>
                <c:pt idx="380">
                  <c:v>264.41354540790149</c:v>
                </c:pt>
                <c:pt idx="381">
                  <c:v>266.26326742976067</c:v>
                </c:pt>
                <c:pt idx="382">
                  <c:v>266.28348909657319</c:v>
                </c:pt>
                <c:pt idx="383">
                  <c:v>279.05170517051704</c:v>
                </c:pt>
                <c:pt idx="384">
                  <c:v>283.09168564920276</c:v>
                </c:pt>
                <c:pt idx="385">
                  <c:v>282.13808975834297</c:v>
                </c:pt>
                <c:pt idx="386">
                  <c:v>282.09779536461275</c:v>
                </c:pt>
                <c:pt idx="387">
                  <c:v>281.60784313725486</c:v>
                </c:pt>
                <c:pt idx="388">
                  <c:v>281.17963066592051</c:v>
                </c:pt>
                <c:pt idx="389">
                  <c:v>281.59428879310349</c:v>
                </c:pt>
                <c:pt idx="390">
                  <c:v>282.01686615886837</c:v>
                </c:pt>
                <c:pt idx="391">
                  <c:v>282.70994764397904</c:v>
                </c:pt>
                <c:pt idx="392">
                  <c:v>282.37641606591143</c:v>
                </c:pt>
                <c:pt idx="393">
                  <c:v>288.81449893390186</c:v>
                </c:pt>
                <c:pt idx="394">
                  <c:v>288.90185676392571</c:v>
                </c:pt>
                <c:pt idx="395">
                  <c:v>288.90832455216014</c:v>
                </c:pt>
                <c:pt idx="396">
                  <c:v>288.62665256478056</c:v>
                </c:pt>
                <c:pt idx="397">
                  <c:v>288.94858061060523</c:v>
                </c:pt>
                <c:pt idx="398">
                  <c:v>290.28493449781661</c:v>
                </c:pt>
                <c:pt idx="399">
                  <c:v>287.06532129580455</c:v>
                </c:pt>
                <c:pt idx="400">
                  <c:v>288.54823405376914</c:v>
                </c:pt>
                <c:pt idx="401">
                  <c:v>299.70372369131138</c:v>
                </c:pt>
                <c:pt idx="402">
                  <c:v>299.47657512116314</c:v>
                </c:pt>
                <c:pt idx="403">
                  <c:v>299.33032873806997</c:v>
                </c:pt>
                <c:pt idx="404">
                  <c:v>300.23202959830866</c:v>
                </c:pt>
                <c:pt idx="405">
                  <c:v>300.33121356650764</c:v>
                </c:pt>
                <c:pt idx="406">
                  <c:v>302.36652977412734</c:v>
                </c:pt>
                <c:pt idx="407">
                  <c:v>302.63678516228748</c:v>
                </c:pt>
                <c:pt idx="408">
                  <c:v>313.42710472279265</c:v>
                </c:pt>
                <c:pt idx="409">
                  <c:v>321.13156498673737</c:v>
                </c:pt>
                <c:pt idx="410">
                  <c:v>323.50946291560098</c:v>
                </c:pt>
                <c:pt idx="411">
                  <c:v>325.24765868886578</c:v>
                </c:pt>
                <c:pt idx="412">
                  <c:v>324.33769633507853</c:v>
                </c:pt>
                <c:pt idx="413">
                  <c:v>322.17678667383126</c:v>
                </c:pt>
                <c:pt idx="414">
                  <c:v>323.44408427876817</c:v>
                </c:pt>
                <c:pt idx="415">
                  <c:v>324.16926383664696</c:v>
                </c:pt>
                <c:pt idx="416">
                  <c:v>324.38946819603757</c:v>
                </c:pt>
                <c:pt idx="417">
                  <c:v>322.90062434963579</c:v>
                </c:pt>
                <c:pt idx="418">
                  <c:v>323.10360360360357</c:v>
                </c:pt>
                <c:pt idx="419">
                  <c:v>324.86880466472309</c:v>
                </c:pt>
                <c:pt idx="420">
                  <c:v>323.36771084337352</c:v>
                </c:pt>
                <c:pt idx="421">
                  <c:v>324.24199623352166</c:v>
                </c:pt>
                <c:pt idx="422">
                  <c:v>322.18341463414635</c:v>
                </c:pt>
                <c:pt idx="423">
                  <c:v>322.74423710208561</c:v>
                </c:pt>
                <c:pt idx="424">
                  <c:v>323.36411058946271</c:v>
                </c:pt>
                <c:pt idx="425">
                  <c:v>322.61475826972014</c:v>
                </c:pt>
                <c:pt idx="426">
                  <c:v>321.94072164948454</c:v>
                </c:pt>
                <c:pt idx="427">
                  <c:v>321.42284569138275</c:v>
                </c:pt>
                <c:pt idx="428">
                  <c:v>319.57034412955466</c:v>
                </c:pt>
                <c:pt idx="429">
                  <c:v>318.96382978723403</c:v>
                </c:pt>
                <c:pt idx="430">
                  <c:v>330.60982339955848</c:v>
                </c:pt>
                <c:pt idx="431">
                  <c:v>328.09381898454745</c:v>
                </c:pt>
                <c:pt idx="432">
                  <c:v>326.43413830954995</c:v>
                </c:pt>
                <c:pt idx="433">
                  <c:v>329.17227609811749</c:v>
                </c:pt>
                <c:pt idx="434">
                  <c:v>339.60333531864205</c:v>
                </c:pt>
                <c:pt idx="435">
                  <c:v>347.90903614457829</c:v>
                </c:pt>
                <c:pt idx="436">
                  <c:v>347.6625659050967</c:v>
                </c:pt>
                <c:pt idx="437">
                  <c:v>348.32211259431227</c:v>
                </c:pt>
                <c:pt idx="438">
                  <c:v>347.8865671641791</c:v>
                </c:pt>
                <c:pt idx="439">
                  <c:v>348.01500600240098</c:v>
                </c:pt>
                <c:pt idx="440">
                  <c:v>348.58174224343668</c:v>
                </c:pt>
                <c:pt idx="441">
                  <c:v>349.38189448441244</c:v>
                </c:pt>
                <c:pt idx="442">
                  <c:v>348.11345319280844</c:v>
                </c:pt>
                <c:pt idx="443">
                  <c:v>349.13662604233485</c:v>
                </c:pt>
                <c:pt idx="444">
                  <c:v>380.58476474981325</c:v>
                </c:pt>
                <c:pt idx="445">
                  <c:v>379.64376770538246</c:v>
                </c:pt>
                <c:pt idx="446">
                  <c:v>378.25196850393701</c:v>
                </c:pt>
                <c:pt idx="447">
                  <c:v>379.23328591749646</c:v>
                </c:pt>
                <c:pt idx="448">
                  <c:v>378.89102072141213</c:v>
                </c:pt>
                <c:pt idx="449">
                  <c:v>379.90119760479041</c:v>
                </c:pt>
                <c:pt idx="450">
                  <c:v>379.38333333333333</c:v>
                </c:pt>
                <c:pt idx="451">
                  <c:v>382.55145326001571</c:v>
                </c:pt>
                <c:pt idx="452">
                  <c:v>390.75801282051282</c:v>
                </c:pt>
                <c:pt idx="453">
                  <c:v>390.38063986874488</c:v>
                </c:pt>
                <c:pt idx="454">
                  <c:v>390.77147623019187</c:v>
                </c:pt>
                <c:pt idx="455">
                  <c:v>394.15224358974359</c:v>
                </c:pt>
                <c:pt idx="456">
                  <c:v>394.77359999999999</c:v>
                </c:pt>
                <c:pt idx="457">
                  <c:v>396.71217391304344</c:v>
                </c:pt>
                <c:pt idx="458">
                  <c:v>397.76512455516013</c:v>
                </c:pt>
                <c:pt idx="459">
                  <c:v>399.43766578249335</c:v>
                </c:pt>
                <c:pt idx="460">
                  <c:v>402.16766981943249</c:v>
                </c:pt>
                <c:pt idx="461">
                  <c:v>402.01332149200709</c:v>
                </c:pt>
                <c:pt idx="462">
                  <c:v>401.61177474402729</c:v>
                </c:pt>
                <c:pt idx="463">
                  <c:v>401.54480922803907</c:v>
                </c:pt>
                <c:pt idx="464">
                  <c:v>400.9244288224956</c:v>
                </c:pt>
                <c:pt idx="465">
                  <c:v>401.17177914110425</c:v>
                </c:pt>
                <c:pt idx="466">
                  <c:v>401.385288966725</c:v>
                </c:pt>
                <c:pt idx="467">
                  <c:v>402.40312213039482</c:v>
                </c:pt>
                <c:pt idx="468">
                  <c:v>400.53719008264466</c:v>
                </c:pt>
                <c:pt idx="469">
                  <c:v>430.08602150537632</c:v>
                </c:pt>
                <c:pt idx="470">
                  <c:v>431.53956148713064</c:v>
                </c:pt>
                <c:pt idx="471">
                  <c:v>431.80930232558137</c:v>
                </c:pt>
                <c:pt idx="472">
                  <c:v>432.12894248608541</c:v>
                </c:pt>
                <c:pt idx="473">
                  <c:v>432.64350180505409</c:v>
                </c:pt>
                <c:pt idx="474">
                  <c:v>435.11139896373061</c:v>
                </c:pt>
                <c:pt idx="475">
                  <c:v>434.0534979423868</c:v>
                </c:pt>
                <c:pt idx="476">
                  <c:v>433.33565891472864</c:v>
                </c:pt>
                <c:pt idx="477">
                  <c:v>434.463813229572</c:v>
                </c:pt>
                <c:pt idx="478">
                  <c:v>433.76363636363641</c:v>
                </c:pt>
                <c:pt idx="479">
                  <c:v>430.05587808417999</c:v>
                </c:pt>
                <c:pt idx="480">
                  <c:v>429.32361308677099</c:v>
                </c:pt>
                <c:pt idx="481">
                  <c:v>431.07967589466574</c:v>
                </c:pt>
                <c:pt idx="482">
                  <c:v>428.68499660556682</c:v>
                </c:pt>
                <c:pt idx="483">
                  <c:v>429.01968503937007</c:v>
                </c:pt>
                <c:pt idx="484">
                  <c:v>413.81473968897905</c:v>
                </c:pt>
                <c:pt idx="485" formatCode="0.00%">
                  <c:v>0.13738541703724372</c:v>
                </c:pt>
                <c:pt idx="486" formatCode="0.00%">
                  <c:v>9.4450341943043137E-2</c:v>
                </c:pt>
                <c:pt idx="487" formatCode="0.00%">
                  <c:v>0.18436303677388421</c:v>
                </c:pt>
                <c:pt idx="488" formatCode="0.00%">
                  <c:v>0.2185237795167887</c:v>
                </c:pt>
                <c:pt idx="489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B-C54A-9FA2-F725CBEA0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216832"/>
        <c:axId val="2098218512"/>
      </c:lineChart>
      <c:dateAx>
        <c:axId val="209821683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18512"/>
        <c:crosses val="autoZero"/>
        <c:auto val="0"/>
        <c:lblOffset val="100"/>
        <c:baseTimeUnit val="days"/>
      </c:dateAx>
      <c:valAx>
        <c:axId val="209821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16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中证200!$E$1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中证200!$A$2:$A$720</c:f>
              <c:numCache>
                <c:formatCode>m/d/yy</c:formatCode>
                <c:ptCount val="719"/>
                <c:pt idx="0">
                  <c:v>39101</c:v>
                </c:pt>
                <c:pt idx="1">
                  <c:v>39108</c:v>
                </c:pt>
                <c:pt idx="2">
                  <c:v>39115</c:v>
                </c:pt>
                <c:pt idx="3">
                  <c:v>39122</c:v>
                </c:pt>
                <c:pt idx="4">
                  <c:v>39129</c:v>
                </c:pt>
                <c:pt idx="5">
                  <c:v>39143</c:v>
                </c:pt>
                <c:pt idx="6">
                  <c:v>39150</c:v>
                </c:pt>
                <c:pt idx="7">
                  <c:v>39157</c:v>
                </c:pt>
                <c:pt idx="8">
                  <c:v>39164</c:v>
                </c:pt>
                <c:pt idx="9">
                  <c:v>39171</c:v>
                </c:pt>
                <c:pt idx="10">
                  <c:v>39178</c:v>
                </c:pt>
                <c:pt idx="11">
                  <c:v>39185</c:v>
                </c:pt>
                <c:pt idx="12">
                  <c:v>39192</c:v>
                </c:pt>
                <c:pt idx="13">
                  <c:v>39199</c:v>
                </c:pt>
                <c:pt idx="14">
                  <c:v>39202</c:v>
                </c:pt>
                <c:pt idx="15">
                  <c:v>39213</c:v>
                </c:pt>
                <c:pt idx="16">
                  <c:v>39220</c:v>
                </c:pt>
                <c:pt idx="17">
                  <c:v>39227</c:v>
                </c:pt>
                <c:pt idx="18">
                  <c:v>39234</c:v>
                </c:pt>
                <c:pt idx="19">
                  <c:v>39241</c:v>
                </c:pt>
                <c:pt idx="20">
                  <c:v>39248</c:v>
                </c:pt>
                <c:pt idx="21">
                  <c:v>39255</c:v>
                </c:pt>
                <c:pt idx="22">
                  <c:v>39262</c:v>
                </c:pt>
                <c:pt idx="23">
                  <c:v>39269</c:v>
                </c:pt>
                <c:pt idx="24">
                  <c:v>39276</c:v>
                </c:pt>
                <c:pt idx="25">
                  <c:v>39283</c:v>
                </c:pt>
                <c:pt idx="26">
                  <c:v>39290</c:v>
                </c:pt>
                <c:pt idx="27">
                  <c:v>39297</c:v>
                </c:pt>
                <c:pt idx="28">
                  <c:v>39304</c:v>
                </c:pt>
                <c:pt idx="29">
                  <c:v>39311</c:v>
                </c:pt>
                <c:pt idx="30">
                  <c:v>39318</c:v>
                </c:pt>
                <c:pt idx="31">
                  <c:v>39325</c:v>
                </c:pt>
                <c:pt idx="32">
                  <c:v>39332</c:v>
                </c:pt>
                <c:pt idx="33">
                  <c:v>39339</c:v>
                </c:pt>
                <c:pt idx="34">
                  <c:v>39346</c:v>
                </c:pt>
                <c:pt idx="35">
                  <c:v>39353</c:v>
                </c:pt>
                <c:pt idx="36">
                  <c:v>39367</c:v>
                </c:pt>
                <c:pt idx="37">
                  <c:v>39374</c:v>
                </c:pt>
                <c:pt idx="38">
                  <c:v>39381</c:v>
                </c:pt>
                <c:pt idx="39">
                  <c:v>39388</c:v>
                </c:pt>
                <c:pt idx="40">
                  <c:v>39395</c:v>
                </c:pt>
                <c:pt idx="41">
                  <c:v>39402</c:v>
                </c:pt>
                <c:pt idx="42">
                  <c:v>39409</c:v>
                </c:pt>
                <c:pt idx="43">
                  <c:v>39416</c:v>
                </c:pt>
                <c:pt idx="44">
                  <c:v>39423</c:v>
                </c:pt>
                <c:pt idx="45">
                  <c:v>39430</c:v>
                </c:pt>
                <c:pt idx="46">
                  <c:v>39437</c:v>
                </c:pt>
                <c:pt idx="47">
                  <c:v>39444</c:v>
                </c:pt>
                <c:pt idx="48">
                  <c:v>39451</c:v>
                </c:pt>
                <c:pt idx="49">
                  <c:v>39458</c:v>
                </c:pt>
                <c:pt idx="50">
                  <c:v>39465</c:v>
                </c:pt>
                <c:pt idx="51">
                  <c:v>39472</c:v>
                </c:pt>
                <c:pt idx="52">
                  <c:v>39479</c:v>
                </c:pt>
                <c:pt idx="53">
                  <c:v>39483</c:v>
                </c:pt>
                <c:pt idx="54">
                  <c:v>39493</c:v>
                </c:pt>
                <c:pt idx="55">
                  <c:v>39500</c:v>
                </c:pt>
                <c:pt idx="56">
                  <c:v>39507</c:v>
                </c:pt>
                <c:pt idx="57">
                  <c:v>39514</c:v>
                </c:pt>
                <c:pt idx="58">
                  <c:v>39521</c:v>
                </c:pt>
                <c:pt idx="59">
                  <c:v>39528</c:v>
                </c:pt>
                <c:pt idx="60">
                  <c:v>39535</c:v>
                </c:pt>
                <c:pt idx="61">
                  <c:v>39541</c:v>
                </c:pt>
                <c:pt idx="62">
                  <c:v>39549</c:v>
                </c:pt>
                <c:pt idx="63">
                  <c:v>39556</c:v>
                </c:pt>
                <c:pt idx="64">
                  <c:v>39563</c:v>
                </c:pt>
                <c:pt idx="65">
                  <c:v>39568</c:v>
                </c:pt>
                <c:pt idx="66">
                  <c:v>39577</c:v>
                </c:pt>
                <c:pt idx="67">
                  <c:v>39584</c:v>
                </c:pt>
                <c:pt idx="68">
                  <c:v>39591</c:v>
                </c:pt>
                <c:pt idx="69">
                  <c:v>39598</c:v>
                </c:pt>
                <c:pt idx="70">
                  <c:v>39605</c:v>
                </c:pt>
                <c:pt idx="71">
                  <c:v>39612</c:v>
                </c:pt>
                <c:pt idx="72">
                  <c:v>39619</c:v>
                </c:pt>
                <c:pt idx="73">
                  <c:v>39626</c:v>
                </c:pt>
                <c:pt idx="74">
                  <c:v>39633</c:v>
                </c:pt>
                <c:pt idx="75">
                  <c:v>39640</c:v>
                </c:pt>
                <c:pt idx="76">
                  <c:v>39647</c:v>
                </c:pt>
                <c:pt idx="77">
                  <c:v>39654</c:v>
                </c:pt>
                <c:pt idx="78">
                  <c:v>39661</c:v>
                </c:pt>
                <c:pt idx="79">
                  <c:v>39668</c:v>
                </c:pt>
                <c:pt idx="80">
                  <c:v>39675</c:v>
                </c:pt>
                <c:pt idx="81">
                  <c:v>39682</c:v>
                </c:pt>
                <c:pt idx="82">
                  <c:v>39689</c:v>
                </c:pt>
                <c:pt idx="83">
                  <c:v>39696</c:v>
                </c:pt>
                <c:pt idx="84">
                  <c:v>39703</c:v>
                </c:pt>
                <c:pt idx="85">
                  <c:v>39710</c:v>
                </c:pt>
                <c:pt idx="86">
                  <c:v>39717</c:v>
                </c:pt>
                <c:pt idx="87">
                  <c:v>39731</c:v>
                </c:pt>
                <c:pt idx="88">
                  <c:v>39738</c:v>
                </c:pt>
                <c:pt idx="89">
                  <c:v>39745</c:v>
                </c:pt>
                <c:pt idx="90">
                  <c:v>39752</c:v>
                </c:pt>
                <c:pt idx="91">
                  <c:v>39759</c:v>
                </c:pt>
                <c:pt idx="92">
                  <c:v>39766</c:v>
                </c:pt>
                <c:pt idx="93">
                  <c:v>39773</c:v>
                </c:pt>
                <c:pt idx="94">
                  <c:v>39780</c:v>
                </c:pt>
                <c:pt idx="95">
                  <c:v>39787</c:v>
                </c:pt>
                <c:pt idx="96">
                  <c:v>39794</c:v>
                </c:pt>
                <c:pt idx="97">
                  <c:v>39801</c:v>
                </c:pt>
                <c:pt idx="98">
                  <c:v>39808</c:v>
                </c:pt>
                <c:pt idx="99">
                  <c:v>39813</c:v>
                </c:pt>
                <c:pt idx="100">
                  <c:v>39822</c:v>
                </c:pt>
                <c:pt idx="101">
                  <c:v>39829</c:v>
                </c:pt>
                <c:pt idx="102">
                  <c:v>39836</c:v>
                </c:pt>
                <c:pt idx="103">
                  <c:v>39850</c:v>
                </c:pt>
                <c:pt idx="104">
                  <c:v>39857</c:v>
                </c:pt>
                <c:pt idx="105">
                  <c:v>39864</c:v>
                </c:pt>
                <c:pt idx="106">
                  <c:v>39871</c:v>
                </c:pt>
                <c:pt idx="107">
                  <c:v>39878</c:v>
                </c:pt>
                <c:pt idx="108">
                  <c:v>39885</c:v>
                </c:pt>
                <c:pt idx="109">
                  <c:v>39892</c:v>
                </c:pt>
                <c:pt idx="110">
                  <c:v>39899</c:v>
                </c:pt>
                <c:pt idx="111">
                  <c:v>39906</c:v>
                </c:pt>
                <c:pt idx="112">
                  <c:v>39913</c:v>
                </c:pt>
                <c:pt idx="113">
                  <c:v>39920</c:v>
                </c:pt>
                <c:pt idx="114">
                  <c:v>39927</c:v>
                </c:pt>
                <c:pt idx="115">
                  <c:v>39933</c:v>
                </c:pt>
                <c:pt idx="116">
                  <c:v>39941</c:v>
                </c:pt>
                <c:pt idx="117">
                  <c:v>39948</c:v>
                </c:pt>
                <c:pt idx="118">
                  <c:v>39955</c:v>
                </c:pt>
                <c:pt idx="119">
                  <c:v>39960</c:v>
                </c:pt>
                <c:pt idx="120">
                  <c:v>39969</c:v>
                </c:pt>
                <c:pt idx="121">
                  <c:v>39976</c:v>
                </c:pt>
                <c:pt idx="122">
                  <c:v>39983</c:v>
                </c:pt>
                <c:pt idx="123">
                  <c:v>39990</c:v>
                </c:pt>
                <c:pt idx="124">
                  <c:v>39997</c:v>
                </c:pt>
                <c:pt idx="125">
                  <c:v>40004</c:v>
                </c:pt>
                <c:pt idx="126">
                  <c:v>40011</c:v>
                </c:pt>
                <c:pt idx="127">
                  <c:v>40018</c:v>
                </c:pt>
                <c:pt idx="128">
                  <c:v>40025</c:v>
                </c:pt>
                <c:pt idx="129">
                  <c:v>40032</c:v>
                </c:pt>
                <c:pt idx="130">
                  <c:v>40039</c:v>
                </c:pt>
                <c:pt idx="131">
                  <c:v>40046</c:v>
                </c:pt>
                <c:pt idx="132">
                  <c:v>40053</c:v>
                </c:pt>
                <c:pt idx="133">
                  <c:v>40060</c:v>
                </c:pt>
                <c:pt idx="134">
                  <c:v>40067</c:v>
                </c:pt>
                <c:pt idx="135">
                  <c:v>40074</c:v>
                </c:pt>
                <c:pt idx="136">
                  <c:v>40081</c:v>
                </c:pt>
                <c:pt idx="137">
                  <c:v>40086</c:v>
                </c:pt>
                <c:pt idx="138">
                  <c:v>40095</c:v>
                </c:pt>
                <c:pt idx="139">
                  <c:v>40102</c:v>
                </c:pt>
                <c:pt idx="140">
                  <c:v>40109</c:v>
                </c:pt>
                <c:pt idx="141">
                  <c:v>40116</c:v>
                </c:pt>
                <c:pt idx="142">
                  <c:v>40123</c:v>
                </c:pt>
                <c:pt idx="143">
                  <c:v>40130</c:v>
                </c:pt>
                <c:pt idx="144">
                  <c:v>40137</c:v>
                </c:pt>
                <c:pt idx="145">
                  <c:v>40144</c:v>
                </c:pt>
                <c:pt idx="146">
                  <c:v>40151</c:v>
                </c:pt>
                <c:pt idx="147">
                  <c:v>40158</c:v>
                </c:pt>
                <c:pt idx="148">
                  <c:v>40165</c:v>
                </c:pt>
                <c:pt idx="149">
                  <c:v>40172</c:v>
                </c:pt>
                <c:pt idx="150">
                  <c:v>40178</c:v>
                </c:pt>
                <c:pt idx="151">
                  <c:v>40186</c:v>
                </c:pt>
                <c:pt idx="152">
                  <c:v>40193</c:v>
                </c:pt>
                <c:pt idx="153">
                  <c:v>40200</c:v>
                </c:pt>
                <c:pt idx="154">
                  <c:v>40207</c:v>
                </c:pt>
                <c:pt idx="155">
                  <c:v>40214</c:v>
                </c:pt>
                <c:pt idx="156">
                  <c:v>40221</c:v>
                </c:pt>
                <c:pt idx="157">
                  <c:v>40235</c:v>
                </c:pt>
                <c:pt idx="158">
                  <c:v>40242</c:v>
                </c:pt>
                <c:pt idx="159">
                  <c:v>40249</c:v>
                </c:pt>
                <c:pt idx="160">
                  <c:v>40256</c:v>
                </c:pt>
                <c:pt idx="161">
                  <c:v>40263</c:v>
                </c:pt>
                <c:pt idx="162">
                  <c:v>40270</c:v>
                </c:pt>
                <c:pt idx="163">
                  <c:v>40277</c:v>
                </c:pt>
                <c:pt idx="164">
                  <c:v>40284</c:v>
                </c:pt>
                <c:pt idx="165">
                  <c:v>40291</c:v>
                </c:pt>
                <c:pt idx="166">
                  <c:v>40298</c:v>
                </c:pt>
                <c:pt idx="167">
                  <c:v>40305</c:v>
                </c:pt>
                <c:pt idx="168">
                  <c:v>40312</c:v>
                </c:pt>
                <c:pt idx="169">
                  <c:v>40319</c:v>
                </c:pt>
                <c:pt idx="170">
                  <c:v>40326</c:v>
                </c:pt>
                <c:pt idx="171">
                  <c:v>40333</c:v>
                </c:pt>
                <c:pt idx="172">
                  <c:v>40340</c:v>
                </c:pt>
                <c:pt idx="173">
                  <c:v>40347</c:v>
                </c:pt>
                <c:pt idx="174">
                  <c:v>40354</c:v>
                </c:pt>
                <c:pt idx="175">
                  <c:v>40361</c:v>
                </c:pt>
                <c:pt idx="176">
                  <c:v>40368</c:v>
                </c:pt>
                <c:pt idx="177">
                  <c:v>40375</c:v>
                </c:pt>
                <c:pt idx="178">
                  <c:v>40382</c:v>
                </c:pt>
                <c:pt idx="179">
                  <c:v>40389</c:v>
                </c:pt>
                <c:pt idx="180">
                  <c:v>40396</c:v>
                </c:pt>
                <c:pt idx="181">
                  <c:v>40403</c:v>
                </c:pt>
                <c:pt idx="182">
                  <c:v>40410</c:v>
                </c:pt>
                <c:pt idx="183">
                  <c:v>40417</c:v>
                </c:pt>
                <c:pt idx="184">
                  <c:v>40424</c:v>
                </c:pt>
                <c:pt idx="185">
                  <c:v>40431</c:v>
                </c:pt>
                <c:pt idx="186">
                  <c:v>40438</c:v>
                </c:pt>
                <c:pt idx="187">
                  <c:v>40442</c:v>
                </c:pt>
                <c:pt idx="188">
                  <c:v>40451</c:v>
                </c:pt>
                <c:pt idx="189">
                  <c:v>40459</c:v>
                </c:pt>
                <c:pt idx="190">
                  <c:v>40466</c:v>
                </c:pt>
                <c:pt idx="191">
                  <c:v>40473</c:v>
                </c:pt>
                <c:pt idx="192">
                  <c:v>40480</c:v>
                </c:pt>
                <c:pt idx="193">
                  <c:v>40487</c:v>
                </c:pt>
                <c:pt idx="194">
                  <c:v>40494</c:v>
                </c:pt>
                <c:pt idx="195">
                  <c:v>40501</c:v>
                </c:pt>
                <c:pt idx="196">
                  <c:v>40508</c:v>
                </c:pt>
                <c:pt idx="197">
                  <c:v>40515</c:v>
                </c:pt>
                <c:pt idx="198">
                  <c:v>40522</c:v>
                </c:pt>
                <c:pt idx="199">
                  <c:v>40529</c:v>
                </c:pt>
                <c:pt idx="200">
                  <c:v>40536</c:v>
                </c:pt>
                <c:pt idx="201">
                  <c:v>40543</c:v>
                </c:pt>
                <c:pt idx="202">
                  <c:v>40550</c:v>
                </c:pt>
                <c:pt idx="203">
                  <c:v>40557</c:v>
                </c:pt>
                <c:pt idx="204">
                  <c:v>40564</c:v>
                </c:pt>
                <c:pt idx="205">
                  <c:v>40571</c:v>
                </c:pt>
                <c:pt idx="206">
                  <c:v>40575</c:v>
                </c:pt>
                <c:pt idx="207">
                  <c:v>40585</c:v>
                </c:pt>
                <c:pt idx="208">
                  <c:v>40592</c:v>
                </c:pt>
                <c:pt idx="209">
                  <c:v>40599</c:v>
                </c:pt>
                <c:pt idx="210">
                  <c:v>40606</c:v>
                </c:pt>
                <c:pt idx="211">
                  <c:v>40613</c:v>
                </c:pt>
                <c:pt idx="212">
                  <c:v>40620</c:v>
                </c:pt>
                <c:pt idx="213">
                  <c:v>40627</c:v>
                </c:pt>
                <c:pt idx="214">
                  <c:v>40634</c:v>
                </c:pt>
                <c:pt idx="215">
                  <c:v>40641</c:v>
                </c:pt>
                <c:pt idx="216">
                  <c:v>40648</c:v>
                </c:pt>
                <c:pt idx="217">
                  <c:v>40655</c:v>
                </c:pt>
                <c:pt idx="218">
                  <c:v>40662</c:v>
                </c:pt>
                <c:pt idx="219">
                  <c:v>40669</c:v>
                </c:pt>
                <c:pt idx="220">
                  <c:v>40676</c:v>
                </c:pt>
                <c:pt idx="221">
                  <c:v>40683</c:v>
                </c:pt>
                <c:pt idx="222">
                  <c:v>40690</c:v>
                </c:pt>
                <c:pt idx="223">
                  <c:v>40697</c:v>
                </c:pt>
                <c:pt idx="224">
                  <c:v>40704</c:v>
                </c:pt>
                <c:pt idx="225">
                  <c:v>40711</c:v>
                </c:pt>
                <c:pt idx="226">
                  <c:v>40718</c:v>
                </c:pt>
                <c:pt idx="227">
                  <c:v>40725</c:v>
                </c:pt>
                <c:pt idx="228">
                  <c:v>40732</c:v>
                </c:pt>
                <c:pt idx="229">
                  <c:v>40739</c:v>
                </c:pt>
                <c:pt idx="230">
                  <c:v>40746</c:v>
                </c:pt>
                <c:pt idx="231">
                  <c:v>40753</c:v>
                </c:pt>
                <c:pt idx="232">
                  <c:v>40760</c:v>
                </c:pt>
                <c:pt idx="233">
                  <c:v>40767</c:v>
                </c:pt>
                <c:pt idx="234">
                  <c:v>40774</c:v>
                </c:pt>
                <c:pt idx="235">
                  <c:v>40781</c:v>
                </c:pt>
                <c:pt idx="236">
                  <c:v>40788</c:v>
                </c:pt>
                <c:pt idx="237">
                  <c:v>40795</c:v>
                </c:pt>
                <c:pt idx="238">
                  <c:v>40802</c:v>
                </c:pt>
                <c:pt idx="239">
                  <c:v>40809</c:v>
                </c:pt>
                <c:pt idx="240">
                  <c:v>40816</c:v>
                </c:pt>
                <c:pt idx="241">
                  <c:v>40830</c:v>
                </c:pt>
                <c:pt idx="242">
                  <c:v>40837</c:v>
                </c:pt>
                <c:pt idx="243">
                  <c:v>40844</c:v>
                </c:pt>
                <c:pt idx="244">
                  <c:v>40851</c:v>
                </c:pt>
                <c:pt idx="245">
                  <c:v>40858</c:v>
                </c:pt>
                <c:pt idx="246">
                  <c:v>40865</c:v>
                </c:pt>
                <c:pt idx="247">
                  <c:v>40872</c:v>
                </c:pt>
                <c:pt idx="248">
                  <c:v>40879</c:v>
                </c:pt>
                <c:pt idx="249">
                  <c:v>40886</c:v>
                </c:pt>
                <c:pt idx="250">
                  <c:v>40893</c:v>
                </c:pt>
                <c:pt idx="251">
                  <c:v>40900</c:v>
                </c:pt>
                <c:pt idx="252">
                  <c:v>40907</c:v>
                </c:pt>
                <c:pt idx="253">
                  <c:v>40914</c:v>
                </c:pt>
                <c:pt idx="254">
                  <c:v>40921</c:v>
                </c:pt>
                <c:pt idx="255">
                  <c:v>40928</c:v>
                </c:pt>
                <c:pt idx="256">
                  <c:v>40942</c:v>
                </c:pt>
                <c:pt idx="257">
                  <c:v>40949</c:v>
                </c:pt>
                <c:pt idx="258">
                  <c:v>40956</c:v>
                </c:pt>
                <c:pt idx="259">
                  <c:v>40963</c:v>
                </c:pt>
                <c:pt idx="260">
                  <c:v>40970</c:v>
                </c:pt>
                <c:pt idx="261">
                  <c:v>40977</c:v>
                </c:pt>
                <c:pt idx="262">
                  <c:v>40984</c:v>
                </c:pt>
                <c:pt idx="263">
                  <c:v>40991</c:v>
                </c:pt>
                <c:pt idx="264">
                  <c:v>40998</c:v>
                </c:pt>
                <c:pt idx="265">
                  <c:v>41005</c:v>
                </c:pt>
                <c:pt idx="266">
                  <c:v>41012</c:v>
                </c:pt>
                <c:pt idx="267">
                  <c:v>41019</c:v>
                </c:pt>
                <c:pt idx="268">
                  <c:v>41026</c:v>
                </c:pt>
                <c:pt idx="269">
                  <c:v>41033</c:v>
                </c:pt>
                <c:pt idx="270">
                  <c:v>41040</c:v>
                </c:pt>
                <c:pt idx="271">
                  <c:v>41047</c:v>
                </c:pt>
                <c:pt idx="272">
                  <c:v>41054</c:v>
                </c:pt>
                <c:pt idx="273">
                  <c:v>41061</c:v>
                </c:pt>
                <c:pt idx="274">
                  <c:v>41068</c:v>
                </c:pt>
                <c:pt idx="275">
                  <c:v>41075</c:v>
                </c:pt>
                <c:pt idx="276">
                  <c:v>41081</c:v>
                </c:pt>
                <c:pt idx="277">
                  <c:v>41089</c:v>
                </c:pt>
                <c:pt idx="278">
                  <c:v>41096</c:v>
                </c:pt>
                <c:pt idx="279">
                  <c:v>41103</c:v>
                </c:pt>
                <c:pt idx="280">
                  <c:v>41110</c:v>
                </c:pt>
                <c:pt idx="281">
                  <c:v>41117</c:v>
                </c:pt>
                <c:pt idx="282">
                  <c:v>41124</c:v>
                </c:pt>
                <c:pt idx="283">
                  <c:v>41131</c:v>
                </c:pt>
                <c:pt idx="284">
                  <c:v>41138</c:v>
                </c:pt>
                <c:pt idx="285">
                  <c:v>41145</c:v>
                </c:pt>
                <c:pt idx="286">
                  <c:v>41152</c:v>
                </c:pt>
                <c:pt idx="287">
                  <c:v>41159</c:v>
                </c:pt>
                <c:pt idx="288">
                  <c:v>41166</c:v>
                </c:pt>
                <c:pt idx="289">
                  <c:v>41173</c:v>
                </c:pt>
                <c:pt idx="290">
                  <c:v>41180</c:v>
                </c:pt>
                <c:pt idx="291">
                  <c:v>41194</c:v>
                </c:pt>
                <c:pt idx="292">
                  <c:v>41201</c:v>
                </c:pt>
                <c:pt idx="293">
                  <c:v>41208</c:v>
                </c:pt>
                <c:pt idx="294">
                  <c:v>41215</c:v>
                </c:pt>
                <c:pt idx="295">
                  <c:v>41222</c:v>
                </c:pt>
                <c:pt idx="296">
                  <c:v>41229</c:v>
                </c:pt>
                <c:pt idx="297">
                  <c:v>41236</c:v>
                </c:pt>
                <c:pt idx="298">
                  <c:v>41243</c:v>
                </c:pt>
                <c:pt idx="299">
                  <c:v>41250</c:v>
                </c:pt>
                <c:pt idx="300">
                  <c:v>41257</c:v>
                </c:pt>
                <c:pt idx="301">
                  <c:v>41264</c:v>
                </c:pt>
                <c:pt idx="302">
                  <c:v>41271</c:v>
                </c:pt>
                <c:pt idx="303">
                  <c:v>41278</c:v>
                </c:pt>
                <c:pt idx="304">
                  <c:v>41285</c:v>
                </c:pt>
                <c:pt idx="305">
                  <c:v>41292</c:v>
                </c:pt>
                <c:pt idx="306">
                  <c:v>41299</c:v>
                </c:pt>
                <c:pt idx="307">
                  <c:v>41306</c:v>
                </c:pt>
                <c:pt idx="308">
                  <c:v>41313</c:v>
                </c:pt>
                <c:pt idx="309">
                  <c:v>41327</c:v>
                </c:pt>
                <c:pt idx="310">
                  <c:v>41334</c:v>
                </c:pt>
                <c:pt idx="311">
                  <c:v>41341</c:v>
                </c:pt>
                <c:pt idx="312">
                  <c:v>41348</c:v>
                </c:pt>
                <c:pt idx="313">
                  <c:v>41355</c:v>
                </c:pt>
                <c:pt idx="314">
                  <c:v>41362</c:v>
                </c:pt>
                <c:pt idx="315">
                  <c:v>41367</c:v>
                </c:pt>
                <c:pt idx="316">
                  <c:v>41376</c:v>
                </c:pt>
                <c:pt idx="317">
                  <c:v>41383</c:v>
                </c:pt>
                <c:pt idx="318">
                  <c:v>41390</c:v>
                </c:pt>
                <c:pt idx="319">
                  <c:v>41397</c:v>
                </c:pt>
                <c:pt idx="320">
                  <c:v>41404</c:v>
                </c:pt>
                <c:pt idx="321">
                  <c:v>41411</c:v>
                </c:pt>
                <c:pt idx="322">
                  <c:v>41418</c:v>
                </c:pt>
                <c:pt idx="323">
                  <c:v>41425</c:v>
                </c:pt>
                <c:pt idx="324">
                  <c:v>41432</c:v>
                </c:pt>
                <c:pt idx="325">
                  <c:v>41439</c:v>
                </c:pt>
                <c:pt idx="326">
                  <c:v>41446</c:v>
                </c:pt>
                <c:pt idx="327">
                  <c:v>41453</c:v>
                </c:pt>
                <c:pt idx="328">
                  <c:v>41460</c:v>
                </c:pt>
                <c:pt idx="329">
                  <c:v>41467</c:v>
                </c:pt>
                <c:pt idx="330">
                  <c:v>41474</c:v>
                </c:pt>
                <c:pt idx="331">
                  <c:v>41481</c:v>
                </c:pt>
                <c:pt idx="332">
                  <c:v>41488</c:v>
                </c:pt>
                <c:pt idx="333">
                  <c:v>41495</c:v>
                </c:pt>
                <c:pt idx="334">
                  <c:v>41502</c:v>
                </c:pt>
                <c:pt idx="335">
                  <c:v>41509</c:v>
                </c:pt>
                <c:pt idx="336">
                  <c:v>41516</c:v>
                </c:pt>
                <c:pt idx="337">
                  <c:v>41523</c:v>
                </c:pt>
                <c:pt idx="338">
                  <c:v>41530</c:v>
                </c:pt>
                <c:pt idx="339">
                  <c:v>41535</c:v>
                </c:pt>
                <c:pt idx="340">
                  <c:v>41544</c:v>
                </c:pt>
                <c:pt idx="341">
                  <c:v>41547</c:v>
                </c:pt>
                <c:pt idx="342">
                  <c:v>41558</c:v>
                </c:pt>
                <c:pt idx="343">
                  <c:v>41565</c:v>
                </c:pt>
                <c:pt idx="344">
                  <c:v>41572</c:v>
                </c:pt>
                <c:pt idx="345">
                  <c:v>41579</c:v>
                </c:pt>
                <c:pt idx="346">
                  <c:v>41586</c:v>
                </c:pt>
                <c:pt idx="347">
                  <c:v>41593</c:v>
                </c:pt>
                <c:pt idx="348">
                  <c:v>41600</c:v>
                </c:pt>
                <c:pt idx="349">
                  <c:v>41607</c:v>
                </c:pt>
                <c:pt idx="350">
                  <c:v>41614</c:v>
                </c:pt>
                <c:pt idx="351">
                  <c:v>41621</c:v>
                </c:pt>
                <c:pt idx="352">
                  <c:v>41628</c:v>
                </c:pt>
                <c:pt idx="353">
                  <c:v>41635</c:v>
                </c:pt>
                <c:pt idx="354">
                  <c:v>41642</c:v>
                </c:pt>
                <c:pt idx="355">
                  <c:v>41649</c:v>
                </c:pt>
                <c:pt idx="356">
                  <c:v>41656</c:v>
                </c:pt>
                <c:pt idx="357">
                  <c:v>41663</c:v>
                </c:pt>
                <c:pt idx="358">
                  <c:v>41669</c:v>
                </c:pt>
                <c:pt idx="359">
                  <c:v>41677</c:v>
                </c:pt>
                <c:pt idx="360">
                  <c:v>41684</c:v>
                </c:pt>
                <c:pt idx="361">
                  <c:v>41691</c:v>
                </c:pt>
                <c:pt idx="362">
                  <c:v>41698</c:v>
                </c:pt>
                <c:pt idx="363">
                  <c:v>41705</c:v>
                </c:pt>
                <c:pt idx="364">
                  <c:v>41712</c:v>
                </c:pt>
                <c:pt idx="365">
                  <c:v>41719</c:v>
                </c:pt>
                <c:pt idx="366">
                  <c:v>41726</c:v>
                </c:pt>
                <c:pt idx="367">
                  <c:v>41733</c:v>
                </c:pt>
                <c:pt idx="368">
                  <c:v>41740</c:v>
                </c:pt>
                <c:pt idx="369">
                  <c:v>41747</c:v>
                </c:pt>
                <c:pt idx="370">
                  <c:v>41754</c:v>
                </c:pt>
                <c:pt idx="371">
                  <c:v>41759</c:v>
                </c:pt>
                <c:pt idx="372">
                  <c:v>41768</c:v>
                </c:pt>
                <c:pt idx="373">
                  <c:v>41775</c:v>
                </c:pt>
                <c:pt idx="374">
                  <c:v>41782</c:v>
                </c:pt>
                <c:pt idx="375">
                  <c:v>41789</c:v>
                </c:pt>
                <c:pt idx="376">
                  <c:v>41796</c:v>
                </c:pt>
                <c:pt idx="377">
                  <c:v>41803</c:v>
                </c:pt>
                <c:pt idx="378">
                  <c:v>41810</c:v>
                </c:pt>
                <c:pt idx="379">
                  <c:v>41817</c:v>
                </c:pt>
                <c:pt idx="380">
                  <c:v>41824</c:v>
                </c:pt>
                <c:pt idx="381">
                  <c:v>41831</c:v>
                </c:pt>
                <c:pt idx="382">
                  <c:v>41838</c:v>
                </c:pt>
                <c:pt idx="383">
                  <c:v>41845</c:v>
                </c:pt>
                <c:pt idx="384">
                  <c:v>41852</c:v>
                </c:pt>
                <c:pt idx="385">
                  <c:v>41859</c:v>
                </c:pt>
                <c:pt idx="386">
                  <c:v>41866</c:v>
                </c:pt>
                <c:pt idx="387">
                  <c:v>41873</c:v>
                </c:pt>
                <c:pt idx="388">
                  <c:v>41880</c:v>
                </c:pt>
                <c:pt idx="389">
                  <c:v>41887</c:v>
                </c:pt>
                <c:pt idx="390">
                  <c:v>41894</c:v>
                </c:pt>
                <c:pt idx="391">
                  <c:v>41901</c:v>
                </c:pt>
                <c:pt idx="392">
                  <c:v>41908</c:v>
                </c:pt>
                <c:pt idx="393">
                  <c:v>41912</c:v>
                </c:pt>
                <c:pt idx="394">
                  <c:v>41922</c:v>
                </c:pt>
                <c:pt idx="395">
                  <c:v>41929</c:v>
                </c:pt>
                <c:pt idx="396">
                  <c:v>41936</c:v>
                </c:pt>
                <c:pt idx="397">
                  <c:v>41943</c:v>
                </c:pt>
                <c:pt idx="398">
                  <c:v>41950</c:v>
                </c:pt>
                <c:pt idx="399">
                  <c:v>41957</c:v>
                </c:pt>
                <c:pt idx="400">
                  <c:v>41964</c:v>
                </c:pt>
                <c:pt idx="401">
                  <c:v>41971</c:v>
                </c:pt>
                <c:pt idx="402">
                  <c:v>41978</c:v>
                </c:pt>
                <c:pt idx="403">
                  <c:v>41985</c:v>
                </c:pt>
                <c:pt idx="404">
                  <c:v>41992</c:v>
                </c:pt>
                <c:pt idx="405">
                  <c:v>41999</c:v>
                </c:pt>
                <c:pt idx="406">
                  <c:v>42004</c:v>
                </c:pt>
                <c:pt idx="407">
                  <c:v>42013</c:v>
                </c:pt>
                <c:pt idx="408">
                  <c:v>42020</c:v>
                </c:pt>
                <c:pt idx="409">
                  <c:v>42027</c:v>
                </c:pt>
                <c:pt idx="410">
                  <c:v>42034</c:v>
                </c:pt>
                <c:pt idx="411">
                  <c:v>42041</c:v>
                </c:pt>
                <c:pt idx="412">
                  <c:v>42048</c:v>
                </c:pt>
                <c:pt idx="413">
                  <c:v>42052</c:v>
                </c:pt>
                <c:pt idx="414">
                  <c:v>42062</c:v>
                </c:pt>
                <c:pt idx="415">
                  <c:v>42069</c:v>
                </c:pt>
                <c:pt idx="416">
                  <c:v>42076</c:v>
                </c:pt>
                <c:pt idx="417">
                  <c:v>42083</c:v>
                </c:pt>
                <c:pt idx="418">
                  <c:v>42090</c:v>
                </c:pt>
                <c:pt idx="419">
                  <c:v>42097</c:v>
                </c:pt>
                <c:pt idx="420">
                  <c:v>42104</c:v>
                </c:pt>
                <c:pt idx="421">
                  <c:v>42111</c:v>
                </c:pt>
                <c:pt idx="422">
                  <c:v>42118</c:v>
                </c:pt>
                <c:pt idx="423">
                  <c:v>42124</c:v>
                </c:pt>
                <c:pt idx="424">
                  <c:v>42132</c:v>
                </c:pt>
                <c:pt idx="425">
                  <c:v>42139</c:v>
                </c:pt>
                <c:pt idx="426">
                  <c:v>42146</c:v>
                </c:pt>
                <c:pt idx="427">
                  <c:v>42153</c:v>
                </c:pt>
                <c:pt idx="428">
                  <c:v>42160</c:v>
                </c:pt>
                <c:pt idx="429">
                  <c:v>42167</c:v>
                </c:pt>
                <c:pt idx="430">
                  <c:v>42174</c:v>
                </c:pt>
                <c:pt idx="431">
                  <c:v>42181</c:v>
                </c:pt>
                <c:pt idx="432">
                  <c:v>42188</c:v>
                </c:pt>
                <c:pt idx="433">
                  <c:v>42195</c:v>
                </c:pt>
                <c:pt idx="434">
                  <c:v>42202</c:v>
                </c:pt>
                <c:pt idx="435">
                  <c:v>42209</c:v>
                </c:pt>
                <c:pt idx="436">
                  <c:v>42216</c:v>
                </c:pt>
                <c:pt idx="437">
                  <c:v>42223</c:v>
                </c:pt>
                <c:pt idx="438">
                  <c:v>42230</c:v>
                </c:pt>
                <c:pt idx="439">
                  <c:v>42237</c:v>
                </c:pt>
                <c:pt idx="440">
                  <c:v>42244</c:v>
                </c:pt>
                <c:pt idx="441">
                  <c:v>42249</c:v>
                </c:pt>
                <c:pt idx="442">
                  <c:v>42258</c:v>
                </c:pt>
                <c:pt idx="443">
                  <c:v>42265</c:v>
                </c:pt>
                <c:pt idx="444">
                  <c:v>42272</c:v>
                </c:pt>
                <c:pt idx="445">
                  <c:v>42277</c:v>
                </c:pt>
                <c:pt idx="446">
                  <c:v>42286</c:v>
                </c:pt>
                <c:pt idx="447">
                  <c:v>42293</c:v>
                </c:pt>
                <c:pt idx="448">
                  <c:v>42300</c:v>
                </c:pt>
                <c:pt idx="449">
                  <c:v>42307</c:v>
                </c:pt>
                <c:pt idx="450">
                  <c:v>42314</c:v>
                </c:pt>
                <c:pt idx="451">
                  <c:v>42321</c:v>
                </c:pt>
                <c:pt idx="452">
                  <c:v>42328</c:v>
                </c:pt>
                <c:pt idx="453">
                  <c:v>42335</c:v>
                </c:pt>
                <c:pt idx="454">
                  <c:v>42342</c:v>
                </c:pt>
                <c:pt idx="455">
                  <c:v>42349</c:v>
                </c:pt>
                <c:pt idx="456">
                  <c:v>42356</c:v>
                </c:pt>
                <c:pt idx="457">
                  <c:v>42363</c:v>
                </c:pt>
                <c:pt idx="458">
                  <c:v>42369</c:v>
                </c:pt>
                <c:pt idx="459">
                  <c:v>42377</c:v>
                </c:pt>
                <c:pt idx="460">
                  <c:v>42384</c:v>
                </c:pt>
                <c:pt idx="461">
                  <c:v>42391</c:v>
                </c:pt>
                <c:pt idx="462">
                  <c:v>42398</c:v>
                </c:pt>
                <c:pt idx="463">
                  <c:v>42405</c:v>
                </c:pt>
                <c:pt idx="464">
                  <c:v>42419</c:v>
                </c:pt>
                <c:pt idx="465">
                  <c:v>42426</c:v>
                </c:pt>
                <c:pt idx="466">
                  <c:v>42433</c:v>
                </c:pt>
                <c:pt idx="467">
                  <c:v>42440</c:v>
                </c:pt>
                <c:pt idx="468">
                  <c:v>42447</c:v>
                </c:pt>
                <c:pt idx="469">
                  <c:v>42454</c:v>
                </c:pt>
                <c:pt idx="470">
                  <c:v>42461</c:v>
                </c:pt>
                <c:pt idx="471">
                  <c:v>42468</c:v>
                </c:pt>
                <c:pt idx="472">
                  <c:v>42475</c:v>
                </c:pt>
                <c:pt idx="473">
                  <c:v>42482</c:v>
                </c:pt>
                <c:pt idx="474">
                  <c:v>42489</c:v>
                </c:pt>
                <c:pt idx="475">
                  <c:v>42496</c:v>
                </c:pt>
                <c:pt idx="476">
                  <c:v>42503</c:v>
                </c:pt>
                <c:pt idx="477">
                  <c:v>42510</c:v>
                </c:pt>
                <c:pt idx="478">
                  <c:v>42517</c:v>
                </c:pt>
                <c:pt idx="479">
                  <c:v>42524</c:v>
                </c:pt>
                <c:pt idx="480">
                  <c:v>42529</c:v>
                </c:pt>
                <c:pt idx="481">
                  <c:v>42538</c:v>
                </c:pt>
                <c:pt idx="482">
                  <c:v>42545</c:v>
                </c:pt>
                <c:pt idx="483">
                  <c:v>42552</c:v>
                </c:pt>
                <c:pt idx="484">
                  <c:v>42559</c:v>
                </c:pt>
                <c:pt idx="485">
                  <c:v>42566</c:v>
                </c:pt>
                <c:pt idx="486">
                  <c:v>42573</c:v>
                </c:pt>
                <c:pt idx="487">
                  <c:v>42580</c:v>
                </c:pt>
                <c:pt idx="488">
                  <c:v>42587</c:v>
                </c:pt>
                <c:pt idx="489">
                  <c:v>42594</c:v>
                </c:pt>
                <c:pt idx="490">
                  <c:v>42601</c:v>
                </c:pt>
                <c:pt idx="491">
                  <c:v>42608</c:v>
                </c:pt>
                <c:pt idx="492">
                  <c:v>42615</c:v>
                </c:pt>
                <c:pt idx="493">
                  <c:v>42622</c:v>
                </c:pt>
                <c:pt idx="494">
                  <c:v>42627</c:v>
                </c:pt>
                <c:pt idx="495">
                  <c:v>42636</c:v>
                </c:pt>
                <c:pt idx="496">
                  <c:v>42643</c:v>
                </c:pt>
                <c:pt idx="497">
                  <c:v>42657</c:v>
                </c:pt>
                <c:pt idx="498">
                  <c:v>42664</c:v>
                </c:pt>
                <c:pt idx="499">
                  <c:v>42671</c:v>
                </c:pt>
                <c:pt idx="500">
                  <c:v>42678</c:v>
                </c:pt>
                <c:pt idx="501">
                  <c:v>42685</c:v>
                </c:pt>
                <c:pt idx="502">
                  <c:v>42692</c:v>
                </c:pt>
                <c:pt idx="503">
                  <c:v>42699</c:v>
                </c:pt>
                <c:pt idx="504">
                  <c:v>42706</c:v>
                </c:pt>
                <c:pt idx="505">
                  <c:v>42713</c:v>
                </c:pt>
                <c:pt idx="506">
                  <c:v>42720</c:v>
                </c:pt>
                <c:pt idx="507">
                  <c:v>42727</c:v>
                </c:pt>
                <c:pt idx="508">
                  <c:v>42734</c:v>
                </c:pt>
                <c:pt idx="509">
                  <c:v>42741</c:v>
                </c:pt>
                <c:pt idx="510">
                  <c:v>42748</c:v>
                </c:pt>
                <c:pt idx="511">
                  <c:v>42755</c:v>
                </c:pt>
                <c:pt idx="512">
                  <c:v>42761</c:v>
                </c:pt>
                <c:pt idx="513">
                  <c:v>42769</c:v>
                </c:pt>
                <c:pt idx="514">
                  <c:v>42776</c:v>
                </c:pt>
                <c:pt idx="515">
                  <c:v>42783</c:v>
                </c:pt>
                <c:pt idx="516">
                  <c:v>42790</c:v>
                </c:pt>
                <c:pt idx="517">
                  <c:v>42797</c:v>
                </c:pt>
                <c:pt idx="518">
                  <c:v>42804</c:v>
                </c:pt>
                <c:pt idx="519">
                  <c:v>42811</c:v>
                </c:pt>
                <c:pt idx="520">
                  <c:v>42818</c:v>
                </c:pt>
                <c:pt idx="521">
                  <c:v>42825</c:v>
                </c:pt>
                <c:pt idx="522">
                  <c:v>42832</c:v>
                </c:pt>
                <c:pt idx="523">
                  <c:v>42839</c:v>
                </c:pt>
                <c:pt idx="524">
                  <c:v>42846</c:v>
                </c:pt>
                <c:pt idx="525">
                  <c:v>42853</c:v>
                </c:pt>
                <c:pt idx="526">
                  <c:v>42860</c:v>
                </c:pt>
                <c:pt idx="527">
                  <c:v>42867</c:v>
                </c:pt>
                <c:pt idx="528">
                  <c:v>42874</c:v>
                </c:pt>
                <c:pt idx="529">
                  <c:v>42881</c:v>
                </c:pt>
                <c:pt idx="530">
                  <c:v>42888</c:v>
                </c:pt>
                <c:pt idx="531">
                  <c:v>42895</c:v>
                </c:pt>
                <c:pt idx="532">
                  <c:v>42902</c:v>
                </c:pt>
                <c:pt idx="533">
                  <c:v>42909</c:v>
                </c:pt>
                <c:pt idx="534">
                  <c:v>42916</c:v>
                </c:pt>
                <c:pt idx="535">
                  <c:v>42923</c:v>
                </c:pt>
                <c:pt idx="536">
                  <c:v>42930</c:v>
                </c:pt>
                <c:pt idx="537">
                  <c:v>42937</c:v>
                </c:pt>
                <c:pt idx="538">
                  <c:v>42944</c:v>
                </c:pt>
                <c:pt idx="539">
                  <c:v>42951</c:v>
                </c:pt>
                <c:pt idx="540">
                  <c:v>42958</c:v>
                </c:pt>
                <c:pt idx="541">
                  <c:v>42965</c:v>
                </c:pt>
                <c:pt idx="542">
                  <c:v>42972</c:v>
                </c:pt>
                <c:pt idx="543">
                  <c:v>42979</c:v>
                </c:pt>
                <c:pt idx="544">
                  <c:v>42986</c:v>
                </c:pt>
                <c:pt idx="545">
                  <c:v>42993</c:v>
                </c:pt>
                <c:pt idx="546">
                  <c:v>43000</c:v>
                </c:pt>
                <c:pt idx="547">
                  <c:v>43007</c:v>
                </c:pt>
                <c:pt idx="548">
                  <c:v>43021</c:v>
                </c:pt>
                <c:pt idx="549">
                  <c:v>43028</c:v>
                </c:pt>
                <c:pt idx="550">
                  <c:v>43035</c:v>
                </c:pt>
                <c:pt idx="551">
                  <c:v>43042</c:v>
                </c:pt>
                <c:pt idx="552">
                  <c:v>43049</c:v>
                </c:pt>
                <c:pt idx="553">
                  <c:v>43056</c:v>
                </c:pt>
                <c:pt idx="554">
                  <c:v>43063</c:v>
                </c:pt>
                <c:pt idx="555">
                  <c:v>43070</c:v>
                </c:pt>
                <c:pt idx="556">
                  <c:v>43077</c:v>
                </c:pt>
                <c:pt idx="557">
                  <c:v>43084</c:v>
                </c:pt>
                <c:pt idx="558">
                  <c:v>43091</c:v>
                </c:pt>
                <c:pt idx="559">
                  <c:v>43098</c:v>
                </c:pt>
                <c:pt idx="560">
                  <c:v>43105</c:v>
                </c:pt>
                <c:pt idx="561">
                  <c:v>43112</c:v>
                </c:pt>
                <c:pt idx="562">
                  <c:v>43119</c:v>
                </c:pt>
                <c:pt idx="563">
                  <c:v>43126</c:v>
                </c:pt>
                <c:pt idx="564">
                  <c:v>43133</c:v>
                </c:pt>
                <c:pt idx="565">
                  <c:v>43140</c:v>
                </c:pt>
                <c:pt idx="566">
                  <c:v>43145</c:v>
                </c:pt>
                <c:pt idx="567">
                  <c:v>43154</c:v>
                </c:pt>
                <c:pt idx="568">
                  <c:v>43161</c:v>
                </c:pt>
                <c:pt idx="569">
                  <c:v>43168</c:v>
                </c:pt>
                <c:pt idx="570">
                  <c:v>43175</c:v>
                </c:pt>
                <c:pt idx="571">
                  <c:v>43182</c:v>
                </c:pt>
                <c:pt idx="572">
                  <c:v>43189</c:v>
                </c:pt>
                <c:pt idx="573">
                  <c:v>43194</c:v>
                </c:pt>
                <c:pt idx="574">
                  <c:v>43203</c:v>
                </c:pt>
                <c:pt idx="575">
                  <c:v>43210</c:v>
                </c:pt>
                <c:pt idx="576">
                  <c:v>43217</c:v>
                </c:pt>
                <c:pt idx="577">
                  <c:v>43224</c:v>
                </c:pt>
                <c:pt idx="578">
                  <c:v>43231</c:v>
                </c:pt>
                <c:pt idx="579">
                  <c:v>43238</c:v>
                </c:pt>
                <c:pt idx="580">
                  <c:v>43245</c:v>
                </c:pt>
                <c:pt idx="581">
                  <c:v>43252</c:v>
                </c:pt>
                <c:pt idx="582">
                  <c:v>43259</c:v>
                </c:pt>
                <c:pt idx="583">
                  <c:v>43266</c:v>
                </c:pt>
                <c:pt idx="584">
                  <c:v>43273</c:v>
                </c:pt>
                <c:pt idx="585">
                  <c:v>43280</c:v>
                </c:pt>
                <c:pt idx="586">
                  <c:v>43287</c:v>
                </c:pt>
                <c:pt idx="587">
                  <c:v>43294</c:v>
                </c:pt>
                <c:pt idx="588">
                  <c:v>43301</c:v>
                </c:pt>
                <c:pt idx="589">
                  <c:v>43308</c:v>
                </c:pt>
                <c:pt idx="590">
                  <c:v>43315</c:v>
                </c:pt>
                <c:pt idx="591">
                  <c:v>43322</c:v>
                </c:pt>
                <c:pt idx="592">
                  <c:v>43329</c:v>
                </c:pt>
                <c:pt idx="593">
                  <c:v>43336</c:v>
                </c:pt>
                <c:pt idx="594">
                  <c:v>43343</c:v>
                </c:pt>
                <c:pt idx="595">
                  <c:v>43350</c:v>
                </c:pt>
                <c:pt idx="596">
                  <c:v>43357</c:v>
                </c:pt>
                <c:pt idx="597">
                  <c:v>43364</c:v>
                </c:pt>
                <c:pt idx="598">
                  <c:v>43371</c:v>
                </c:pt>
                <c:pt idx="599">
                  <c:v>43385</c:v>
                </c:pt>
                <c:pt idx="600">
                  <c:v>43392</c:v>
                </c:pt>
                <c:pt idx="601">
                  <c:v>43399</c:v>
                </c:pt>
                <c:pt idx="602">
                  <c:v>43406</c:v>
                </c:pt>
                <c:pt idx="603">
                  <c:v>43413</c:v>
                </c:pt>
                <c:pt idx="604">
                  <c:v>43420</c:v>
                </c:pt>
                <c:pt idx="605">
                  <c:v>43427</c:v>
                </c:pt>
                <c:pt idx="606">
                  <c:v>43434</c:v>
                </c:pt>
                <c:pt idx="607">
                  <c:v>43441</c:v>
                </c:pt>
                <c:pt idx="608">
                  <c:v>43448</c:v>
                </c:pt>
                <c:pt idx="609">
                  <c:v>43455</c:v>
                </c:pt>
                <c:pt idx="610">
                  <c:v>43462</c:v>
                </c:pt>
                <c:pt idx="611">
                  <c:v>43469</c:v>
                </c:pt>
                <c:pt idx="612">
                  <c:v>43476</c:v>
                </c:pt>
                <c:pt idx="613">
                  <c:v>43483</c:v>
                </c:pt>
                <c:pt idx="614">
                  <c:v>43490</c:v>
                </c:pt>
                <c:pt idx="615">
                  <c:v>43497</c:v>
                </c:pt>
                <c:pt idx="616">
                  <c:v>43511</c:v>
                </c:pt>
                <c:pt idx="617">
                  <c:v>43518</c:v>
                </c:pt>
                <c:pt idx="618">
                  <c:v>43525</c:v>
                </c:pt>
                <c:pt idx="619">
                  <c:v>43532</c:v>
                </c:pt>
                <c:pt idx="620">
                  <c:v>43539</c:v>
                </c:pt>
                <c:pt idx="621">
                  <c:v>43546</c:v>
                </c:pt>
                <c:pt idx="622">
                  <c:v>43553</c:v>
                </c:pt>
                <c:pt idx="623">
                  <c:v>43559</c:v>
                </c:pt>
                <c:pt idx="624">
                  <c:v>43567</c:v>
                </c:pt>
                <c:pt idx="625">
                  <c:v>43574</c:v>
                </c:pt>
                <c:pt idx="626">
                  <c:v>43581</c:v>
                </c:pt>
              </c:numCache>
            </c:numRef>
          </c:cat>
          <c:val>
            <c:numRef>
              <c:f>中证200!$E$2:$E$720</c:f>
              <c:numCache>
                <c:formatCode>0.00</c:formatCode>
                <c:ptCount val="719"/>
                <c:pt idx="0">
                  <c:v>678.12</c:v>
                </c:pt>
                <c:pt idx="1">
                  <c:v>679.02710843373495</c:v>
                </c:pt>
                <c:pt idx="2">
                  <c:v>678.78913738019173</c:v>
                </c:pt>
                <c:pt idx="3">
                  <c:v>680.86011904761904</c:v>
                </c:pt>
                <c:pt idx="4">
                  <c:v>680.85904255319156</c:v>
                </c:pt>
                <c:pt idx="5">
                  <c:v>682.86149584487544</c:v>
                </c:pt>
                <c:pt idx="6">
                  <c:v>687.57978723404267</c:v>
                </c:pt>
                <c:pt idx="7">
                  <c:v>689.12073490813657</c:v>
                </c:pt>
                <c:pt idx="8">
                  <c:v>696.35949367088597</c:v>
                </c:pt>
                <c:pt idx="9">
                  <c:v>694.99</c:v>
                </c:pt>
                <c:pt idx="10">
                  <c:v>702.47222222222217</c:v>
                </c:pt>
                <c:pt idx="11">
                  <c:v>704.04301075268813</c:v>
                </c:pt>
                <c:pt idx="12">
                  <c:v>714.88461538461536</c:v>
                </c:pt>
                <c:pt idx="13">
                  <c:v>715.81679389312978</c:v>
                </c:pt>
                <c:pt idx="14">
                  <c:v>712.66048237476809</c:v>
                </c:pt>
                <c:pt idx="15">
                  <c:v>712.49730700179532</c:v>
                </c:pt>
                <c:pt idx="16">
                  <c:v>714.82260869565209</c:v>
                </c:pt>
                <c:pt idx="17">
                  <c:v>719.70113085621961</c:v>
                </c:pt>
                <c:pt idx="18">
                  <c:v>711.23725834797892</c:v>
                </c:pt>
                <c:pt idx="19">
                  <c:v>710.80984719864182</c:v>
                </c:pt>
                <c:pt idx="20">
                  <c:v>710.04552590266871</c:v>
                </c:pt>
                <c:pt idx="21">
                  <c:v>706.98701298701292</c:v>
                </c:pt>
                <c:pt idx="22">
                  <c:v>702.12681159420288</c:v>
                </c:pt>
                <c:pt idx="23">
                  <c:v>690.30161579892274</c:v>
                </c:pt>
                <c:pt idx="24">
                  <c:v>686.09807355516637</c:v>
                </c:pt>
                <c:pt idx="25">
                  <c:v>685.31911262798633</c:v>
                </c:pt>
                <c:pt idx="26">
                  <c:v>669.77844311377248</c:v>
                </c:pt>
                <c:pt idx="27">
                  <c:v>673.01154401154406</c:v>
                </c:pt>
                <c:pt idx="28">
                  <c:v>675.43704775687411</c:v>
                </c:pt>
                <c:pt idx="29">
                  <c:v>688.25403817914844</c:v>
                </c:pt>
                <c:pt idx="30">
                  <c:v>699.71409395973149</c:v>
                </c:pt>
                <c:pt idx="31">
                  <c:v>711.87399463806969</c:v>
                </c:pt>
                <c:pt idx="32">
                  <c:v>712.08211920529811</c:v>
                </c:pt>
                <c:pt idx="33">
                  <c:v>714.74015748031491</c:v>
                </c:pt>
                <c:pt idx="34">
                  <c:v>717.25224071702951</c:v>
                </c:pt>
                <c:pt idx="35">
                  <c:v>695.68098159509202</c:v>
                </c:pt>
                <c:pt idx="36">
                  <c:v>692.57019704433503</c:v>
                </c:pt>
                <c:pt idx="37">
                  <c:v>697.10139416983532</c:v>
                </c:pt>
                <c:pt idx="38">
                  <c:v>711.44632768361578</c:v>
                </c:pt>
                <c:pt idx="39">
                  <c:v>733.5145348837209</c:v>
                </c:pt>
                <c:pt idx="40">
                  <c:v>744.58320126782883</c:v>
                </c:pt>
                <c:pt idx="41">
                  <c:v>748.34991974317813</c:v>
                </c:pt>
                <c:pt idx="42">
                  <c:v>772.8547297297298</c:v>
                </c:pt>
                <c:pt idx="43">
                  <c:v>774.34205933682358</c:v>
                </c:pt>
                <c:pt idx="44">
                  <c:v>773.61311475409843</c:v>
                </c:pt>
                <c:pt idx="45">
                  <c:v>774.03571428571433</c:v>
                </c:pt>
                <c:pt idx="46">
                  <c:v>779.10361067503925</c:v>
                </c:pt>
                <c:pt idx="47">
                  <c:v>781.37125748503001</c:v>
                </c:pt>
                <c:pt idx="48">
                  <c:v>791.97406340057637</c:v>
                </c:pt>
                <c:pt idx="49">
                  <c:v>792.12447552447543</c:v>
                </c:pt>
                <c:pt idx="50">
                  <c:v>797.59885386819474</c:v>
                </c:pt>
                <c:pt idx="51">
                  <c:v>802.64545454545464</c:v>
                </c:pt>
                <c:pt idx="52">
                  <c:v>802.08532423208192</c:v>
                </c:pt>
                <c:pt idx="53">
                  <c:v>804.07290015847866</c:v>
                </c:pt>
                <c:pt idx="54">
                  <c:v>810.80064308681676</c:v>
                </c:pt>
                <c:pt idx="55">
                  <c:v>816.00955414012731</c:v>
                </c:pt>
                <c:pt idx="56">
                  <c:v>823.09886547812005</c:v>
                </c:pt>
                <c:pt idx="57">
                  <c:v>836.08510638297855</c:v>
                </c:pt>
                <c:pt idx="58">
                  <c:v>841.41025641025647</c:v>
                </c:pt>
                <c:pt idx="59">
                  <c:v>850.1960784313726</c:v>
                </c:pt>
                <c:pt idx="60">
                  <c:v>866.96680497925297</c:v>
                </c:pt>
                <c:pt idx="61">
                  <c:v>859.06823529411758</c:v>
                </c:pt>
                <c:pt idx="62">
                  <c:v>868.06013363028956</c:v>
                </c:pt>
                <c:pt idx="63">
                  <c:v>869.93798449612393</c:v>
                </c:pt>
                <c:pt idx="64">
                  <c:v>878.17824074074065</c:v>
                </c:pt>
                <c:pt idx="65">
                  <c:v>870.04415011037531</c:v>
                </c:pt>
                <c:pt idx="66">
                  <c:v>869.86214442013124</c:v>
                </c:pt>
                <c:pt idx="67">
                  <c:v>869.81720430107521</c:v>
                </c:pt>
                <c:pt idx="68">
                  <c:v>869.97222222222217</c:v>
                </c:pt>
                <c:pt idx="69">
                  <c:v>867.43160377358481</c:v>
                </c:pt>
                <c:pt idx="70">
                  <c:v>864.00973236009725</c:v>
                </c:pt>
                <c:pt idx="71">
                  <c:v>861.65042979942689</c:v>
                </c:pt>
                <c:pt idx="72">
                  <c:v>862.4320987654321</c:v>
                </c:pt>
                <c:pt idx="73">
                  <c:v>860.57317073170736</c:v>
                </c:pt>
                <c:pt idx="74">
                  <c:v>893.30434782608688</c:v>
                </c:pt>
                <c:pt idx="75">
                  <c:v>890.45244956772331</c:v>
                </c:pt>
                <c:pt idx="76">
                  <c:v>890.89634146341461</c:v>
                </c:pt>
                <c:pt idx="77">
                  <c:v>891.23976608187138</c:v>
                </c:pt>
                <c:pt idx="78">
                  <c:v>894.59021406727823</c:v>
                </c:pt>
                <c:pt idx="79">
                  <c:v>896.69686411149826</c:v>
                </c:pt>
                <c:pt idx="80">
                  <c:v>903.42803030303037</c:v>
                </c:pt>
                <c:pt idx="81">
                  <c:v>908.62992125984249</c:v>
                </c:pt>
                <c:pt idx="82">
                  <c:v>923.52066115702485</c:v>
                </c:pt>
                <c:pt idx="83">
                  <c:v>927.11261261261257</c:v>
                </c:pt>
                <c:pt idx="84">
                  <c:v>926.47393364928905</c:v>
                </c:pt>
                <c:pt idx="85">
                  <c:v>923.86238532110087</c:v>
                </c:pt>
                <c:pt idx="86">
                  <c:v>924.46753246753246</c:v>
                </c:pt>
                <c:pt idx="87">
                  <c:v>921.85500000000002</c:v>
                </c:pt>
                <c:pt idx="88">
                  <c:v>921.404255319149</c:v>
                </c:pt>
                <c:pt idx="89">
                  <c:v>925.63636363636363</c:v>
                </c:pt>
                <c:pt idx="90">
                  <c:v>944.07831325301208</c:v>
                </c:pt>
                <c:pt idx="91">
                  <c:v>938.21818181818185</c:v>
                </c:pt>
                <c:pt idx="92">
                  <c:v>943.86734693877554</c:v>
                </c:pt>
                <c:pt idx="93">
                  <c:v>950.42424242424238</c:v>
                </c:pt>
                <c:pt idx="94">
                  <c:v>948.94179894179899</c:v>
                </c:pt>
                <c:pt idx="95">
                  <c:v>950.99530516431923</c:v>
                </c:pt>
                <c:pt idx="96">
                  <c:v>944.38942307692298</c:v>
                </c:pt>
                <c:pt idx="97">
                  <c:v>946.17647058823536</c:v>
                </c:pt>
                <c:pt idx="98">
                  <c:v>944.66666666666674</c:v>
                </c:pt>
                <c:pt idx="99">
                  <c:v>945.23469387755108</c:v>
                </c:pt>
                <c:pt idx="100">
                  <c:v>941.08450704225356</c:v>
                </c:pt>
                <c:pt idx="101">
                  <c:v>943.91441441441418</c:v>
                </c:pt>
                <c:pt idx="102">
                  <c:v>944.2158590308369</c:v>
                </c:pt>
                <c:pt idx="103">
                  <c:v>943.07171314741049</c:v>
                </c:pt>
                <c:pt idx="104">
                  <c:v>947.10791366906483</c:v>
                </c:pt>
                <c:pt idx="105">
                  <c:v>946.21660649819489</c:v>
                </c:pt>
                <c:pt idx="106">
                  <c:v>941.68979591836728</c:v>
                </c:pt>
                <c:pt idx="107">
                  <c:v>941.15355805243451</c:v>
                </c:pt>
                <c:pt idx="108">
                  <c:v>942.2941176470589</c:v>
                </c:pt>
                <c:pt idx="109">
                  <c:v>943.53380782918146</c:v>
                </c:pt>
                <c:pt idx="110">
                  <c:v>942.13945578231289</c:v>
                </c:pt>
                <c:pt idx="111">
                  <c:v>954.71525423728804</c:v>
                </c:pt>
                <c:pt idx="112">
                  <c:v>953.76079734219286</c:v>
                </c:pt>
                <c:pt idx="113">
                  <c:v>950.96153846153845</c:v>
                </c:pt>
                <c:pt idx="114">
                  <c:v>958.67449664429523</c:v>
                </c:pt>
                <c:pt idx="115">
                  <c:v>961.97029702970303</c:v>
                </c:pt>
                <c:pt idx="116">
                  <c:v>957.73913043478262</c:v>
                </c:pt>
                <c:pt idx="117">
                  <c:v>957.57407407407402</c:v>
                </c:pt>
                <c:pt idx="118">
                  <c:v>952.99380804953569</c:v>
                </c:pt>
                <c:pt idx="119">
                  <c:v>953.31076923076932</c:v>
                </c:pt>
                <c:pt idx="120">
                  <c:v>948.95906432748541</c:v>
                </c:pt>
                <c:pt idx="121">
                  <c:v>950.81927710843377</c:v>
                </c:pt>
                <c:pt idx="122">
                  <c:v>949.2103746397695</c:v>
                </c:pt>
                <c:pt idx="123">
                  <c:v>947.1473087818697</c:v>
                </c:pt>
                <c:pt idx="124">
                  <c:v>920.9373368146214</c:v>
                </c:pt>
                <c:pt idx="125">
                  <c:v>920.54</c:v>
                </c:pt>
                <c:pt idx="126">
                  <c:v>922.52530120481924</c:v>
                </c:pt>
                <c:pt idx="127">
                  <c:v>927.8618266978923</c:v>
                </c:pt>
                <c:pt idx="128">
                  <c:v>926.98837209302337</c:v>
                </c:pt>
                <c:pt idx="129">
                  <c:v>930.28365384615381</c:v>
                </c:pt>
                <c:pt idx="130">
                  <c:v>933.40153452685411</c:v>
                </c:pt>
                <c:pt idx="131">
                  <c:v>944.59945504087193</c:v>
                </c:pt>
                <c:pt idx="132">
                  <c:v>958.2661064425771</c:v>
                </c:pt>
                <c:pt idx="133">
                  <c:v>953.92156862745105</c:v>
                </c:pt>
                <c:pt idx="134">
                  <c:v>954.52393617021289</c:v>
                </c:pt>
                <c:pt idx="135">
                  <c:v>953.64379947229554</c:v>
                </c:pt>
                <c:pt idx="136">
                  <c:v>952.7295774647888</c:v>
                </c:pt>
                <c:pt idx="137">
                  <c:v>951.34971098265896</c:v>
                </c:pt>
                <c:pt idx="138">
                  <c:v>951.71311475409834</c:v>
                </c:pt>
                <c:pt idx="139">
                  <c:v>954.81648936170222</c:v>
                </c:pt>
                <c:pt idx="140">
                  <c:v>960.05822784810118</c:v>
                </c:pt>
                <c:pt idx="141">
                  <c:v>986.32526881720423</c:v>
                </c:pt>
                <c:pt idx="142">
                  <c:v>994.81772151898736</c:v>
                </c:pt>
                <c:pt idx="143">
                  <c:v>997.51620947630931</c:v>
                </c:pt>
                <c:pt idx="144">
                  <c:v>1000.42206235012</c:v>
                </c:pt>
                <c:pt idx="145">
                  <c:v>997.40409207161122</c:v>
                </c:pt>
                <c:pt idx="146">
                  <c:v>1006.0072289156626</c:v>
                </c:pt>
                <c:pt idx="147">
                  <c:v>1009.1824817518246</c:v>
                </c:pt>
                <c:pt idx="148">
                  <c:v>1010.5511811023622</c:v>
                </c:pt>
                <c:pt idx="149">
                  <c:v>1012.2378516624041</c:v>
                </c:pt>
                <c:pt idx="150">
                  <c:v>1001.344827586207</c:v>
                </c:pt>
                <c:pt idx="151">
                  <c:v>1000.360696517413</c:v>
                </c:pt>
                <c:pt idx="152">
                  <c:v>1003.4371980676328</c:v>
                </c:pt>
                <c:pt idx="153">
                  <c:v>1005.9211195928752</c:v>
                </c:pt>
                <c:pt idx="154">
                  <c:v>1006.4509283819629</c:v>
                </c:pt>
                <c:pt idx="155">
                  <c:v>1007.7934782608695</c:v>
                </c:pt>
                <c:pt idx="156">
                  <c:v>1007.0500000000001</c:v>
                </c:pt>
                <c:pt idx="157">
                  <c:v>1009.3785166240409</c:v>
                </c:pt>
                <c:pt idx="158">
                  <c:v>1011.7116883116884</c:v>
                </c:pt>
                <c:pt idx="159">
                  <c:v>1018.7914438502673</c:v>
                </c:pt>
                <c:pt idx="160">
                  <c:v>1025.2283464566929</c:v>
                </c:pt>
                <c:pt idx="161">
                  <c:v>1035.6276595744682</c:v>
                </c:pt>
                <c:pt idx="162">
                  <c:v>1047.3264781491002</c:v>
                </c:pt>
                <c:pt idx="163">
                  <c:v>1051.7634961439589</c:v>
                </c:pt>
                <c:pt idx="164">
                  <c:v>1058.674418604651</c:v>
                </c:pt>
                <c:pt idx="165">
                  <c:v>1071.9146666666666</c:v>
                </c:pt>
                <c:pt idx="166">
                  <c:v>1089.0959302325582</c:v>
                </c:pt>
                <c:pt idx="167">
                  <c:v>1087.5956790123455</c:v>
                </c:pt>
                <c:pt idx="168">
                  <c:v>1088.1366459627329</c:v>
                </c:pt>
                <c:pt idx="169">
                  <c:v>1087.9255663430422</c:v>
                </c:pt>
                <c:pt idx="170">
                  <c:v>1087.5490797546013</c:v>
                </c:pt>
                <c:pt idx="171">
                  <c:v>1092.0987261146497</c:v>
                </c:pt>
                <c:pt idx="172">
                  <c:v>1092.7874999999999</c:v>
                </c:pt>
                <c:pt idx="173">
                  <c:v>1086.5537459283387</c:v>
                </c:pt>
                <c:pt idx="174">
                  <c:v>1084.5533980582525</c:v>
                </c:pt>
                <c:pt idx="175">
                  <c:v>1168.1705426356589</c:v>
                </c:pt>
                <c:pt idx="176">
                  <c:v>1167.5494505494505</c:v>
                </c:pt>
                <c:pt idx="177">
                  <c:v>1171.096654275093</c:v>
                </c:pt>
                <c:pt idx="178">
                  <c:v>1173.0726643598614</c:v>
                </c:pt>
                <c:pt idx="179">
                  <c:v>1172.5766666666666</c:v>
                </c:pt>
                <c:pt idx="180">
                  <c:v>1183.0688524590164</c:v>
                </c:pt>
                <c:pt idx="181">
                  <c:v>1185.0891089108911</c:v>
                </c:pt>
                <c:pt idx="182">
                  <c:v>1187.4868421052631</c:v>
                </c:pt>
                <c:pt idx="183">
                  <c:v>1195.8671096345515</c:v>
                </c:pt>
                <c:pt idx="184">
                  <c:v>1206.8834951456311</c:v>
                </c:pt>
                <c:pt idx="185">
                  <c:v>1205.5537974683543</c:v>
                </c:pt>
                <c:pt idx="186">
                  <c:v>1208.2387096774194</c:v>
                </c:pt>
                <c:pt idx="187">
                  <c:v>1207.9055374592836</c:v>
                </c:pt>
                <c:pt idx="188">
                  <c:v>1211.7570977917981</c:v>
                </c:pt>
                <c:pt idx="189">
                  <c:v>1209.1981707317075</c:v>
                </c:pt>
                <c:pt idx="190">
                  <c:v>1218.2411764705885</c:v>
                </c:pt>
                <c:pt idx="191">
                  <c:v>1223.536931818182</c:v>
                </c:pt>
                <c:pt idx="192">
                  <c:v>1250.3190883190885</c:v>
                </c:pt>
                <c:pt idx="193">
                  <c:v>1261.1424657534246</c:v>
                </c:pt>
                <c:pt idx="194">
                  <c:v>1261.4285714285713</c:v>
                </c:pt>
                <c:pt idx="195">
                  <c:v>1260.6077844311378</c:v>
                </c:pt>
                <c:pt idx="196">
                  <c:v>1261.6911764705883</c:v>
                </c:pt>
                <c:pt idx="197">
                  <c:v>1261.5373134328356</c:v>
                </c:pt>
                <c:pt idx="198">
                  <c:v>1261.2012012012012</c:v>
                </c:pt>
                <c:pt idx="199">
                  <c:v>1269.6744868035191</c:v>
                </c:pt>
                <c:pt idx="200">
                  <c:v>1266.8882175226586</c:v>
                </c:pt>
                <c:pt idx="201">
                  <c:v>1267.61094224924</c:v>
                </c:pt>
                <c:pt idx="202">
                  <c:v>1153.9780219780218</c:v>
                </c:pt>
                <c:pt idx="203">
                  <c:v>1156.0114613180515</c:v>
                </c:pt>
                <c:pt idx="204">
                  <c:v>1155.5283582089553</c:v>
                </c:pt>
                <c:pt idx="205">
                  <c:v>1159.16715542522</c:v>
                </c:pt>
                <c:pt idx="206">
                  <c:v>1161.557803468208</c:v>
                </c:pt>
                <c:pt idx="207">
                  <c:v>1164.1189801699718</c:v>
                </c:pt>
                <c:pt idx="208">
                  <c:v>1162.6065573770493</c:v>
                </c:pt>
                <c:pt idx="209">
                  <c:v>1167.6120218579235</c:v>
                </c:pt>
                <c:pt idx="210">
                  <c:v>1172.5380434782608</c:v>
                </c:pt>
                <c:pt idx="211">
                  <c:v>1174.7057220708448</c:v>
                </c:pt>
                <c:pt idx="212">
                  <c:v>1181.2714681440445</c:v>
                </c:pt>
                <c:pt idx="213">
                  <c:v>1188.0409836065571</c:v>
                </c:pt>
                <c:pt idx="214">
                  <c:v>1192.7050561797753</c:v>
                </c:pt>
                <c:pt idx="215">
                  <c:v>1197.9614325068871</c:v>
                </c:pt>
                <c:pt idx="216">
                  <c:v>1203.4472222222221</c:v>
                </c:pt>
                <c:pt idx="217">
                  <c:v>1214.6079545454545</c:v>
                </c:pt>
                <c:pt idx="218">
                  <c:v>1230.2424242424245</c:v>
                </c:pt>
                <c:pt idx="219">
                  <c:v>1237.7576687116566</c:v>
                </c:pt>
                <c:pt idx="220">
                  <c:v>1237.9755351681956</c:v>
                </c:pt>
                <c:pt idx="221">
                  <c:v>1230.3220858895706</c:v>
                </c:pt>
                <c:pt idx="222">
                  <c:v>1231.1540983606558</c:v>
                </c:pt>
                <c:pt idx="223">
                  <c:v>1229.5594855305467</c:v>
                </c:pt>
                <c:pt idx="224">
                  <c:v>1229.4709677419355</c:v>
                </c:pt>
                <c:pt idx="225">
                  <c:v>1220.6112956810632</c:v>
                </c:pt>
                <c:pt idx="226">
                  <c:v>1218.0632911392404</c:v>
                </c:pt>
                <c:pt idx="227">
                  <c:v>1253.7603833865815</c:v>
                </c:pt>
                <c:pt idx="228">
                  <c:v>1254.1645962732919</c:v>
                </c:pt>
                <c:pt idx="229">
                  <c:v>1252.7347560975611</c:v>
                </c:pt>
                <c:pt idx="230">
                  <c:v>1249.9164086687306</c:v>
                </c:pt>
                <c:pt idx="231">
                  <c:v>1248.8621794871794</c:v>
                </c:pt>
                <c:pt idx="232">
                  <c:v>1251.5457516339868</c:v>
                </c:pt>
                <c:pt idx="233">
                  <c:v>1263.0398671096345</c:v>
                </c:pt>
                <c:pt idx="234">
                  <c:v>1268.7422680412371</c:v>
                </c:pt>
                <c:pt idx="235">
                  <c:v>1276.244966442953</c:v>
                </c:pt>
                <c:pt idx="236">
                  <c:v>1280.2912280701753</c:v>
                </c:pt>
                <c:pt idx="237">
                  <c:v>1278.9748201438852</c:v>
                </c:pt>
                <c:pt idx="238">
                  <c:v>1280.9528985507247</c:v>
                </c:pt>
                <c:pt idx="239">
                  <c:v>1279.3925925925926</c:v>
                </c:pt>
                <c:pt idx="240">
                  <c:v>1278.1119691119691</c:v>
                </c:pt>
                <c:pt idx="241">
                  <c:v>1278.8792452830189</c:v>
                </c:pt>
                <c:pt idx="242">
                  <c:v>1279.8326530612244</c:v>
                </c:pt>
                <c:pt idx="243">
                  <c:v>1310.2934362934363</c:v>
                </c:pt>
                <c:pt idx="244">
                  <c:v>1326.6515151515152</c:v>
                </c:pt>
                <c:pt idx="245">
                  <c:v>1327.3861003861005</c:v>
                </c:pt>
                <c:pt idx="246">
                  <c:v>1325.4023904382473</c:v>
                </c:pt>
                <c:pt idx="247">
                  <c:v>1325.2620967741937</c:v>
                </c:pt>
                <c:pt idx="248">
                  <c:v>1338.3900414937759</c:v>
                </c:pt>
                <c:pt idx="249">
                  <c:v>1334.3175965665237</c:v>
                </c:pt>
                <c:pt idx="250">
                  <c:v>1338.0963302752293</c:v>
                </c:pt>
                <c:pt idx="251">
                  <c:v>1333.9859813084111</c:v>
                </c:pt>
                <c:pt idx="252">
                  <c:v>1333.6792452830189</c:v>
                </c:pt>
                <c:pt idx="253">
                  <c:v>1260</c:v>
                </c:pt>
                <c:pt idx="254">
                  <c:v>1266.4260089686099</c:v>
                </c:pt>
                <c:pt idx="255">
                  <c:v>1267.8268398268397</c:v>
                </c:pt>
                <c:pt idx="256">
                  <c:v>1273.0562770562772</c:v>
                </c:pt>
                <c:pt idx="257">
                  <c:v>1270.4135021097047</c:v>
                </c:pt>
                <c:pt idx="258">
                  <c:v>1273.0460251046024</c:v>
                </c:pt>
                <c:pt idx="259">
                  <c:v>1273.6150793650795</c:v>
                </c:pt>
                <c:pt idx="260">
                  <c:v>1275.4235294117648</c:v>
                </c:pt>
                <c:pt idx="261">
                  <c:v>1275.4765625</c:v>
                </c:pt>
                <c:pt idx="262">
                  <c:v>1279.2868525896417</c:v>
                </c:pt>
                <c:pt idx="263">
                  <c:v>1287.4356846473027</c:v>
                </c:pt>
                <c:pt idx="264">
                  <c:v>1295.265486725664</c:v>
                </c:pt>
                <c:pt idx="265">
                  <c:v>1291.5512820512822</c:v>
                </c:pt>
                <c:pt idx="266">
                  <c:v>1292.1375</c:v>
                </c:pt>
                <c:pt idx="267">
                  <c:v>1301.297520661157</c:v>
                </c:pt>
                <c:pt idx="268">
                  <c:v>1318.2911392405063</c:v>
                </c:pt>
                <c:pt idx="269">
                  <c:v>1323.1178861788617</c:v>
                </c:pt>
                <c:pt idx="270">
                  <c:v>1319.5145228215767</c:v>
                </c:pt>
                <c:pt idx="271">
                  <c:v>1318.7702127659575</c:v>
                </c:pt>
                <c:pt idx="272">
                  <c:v>1320.6042553191489</c:v>
                </c:pt>
                <c:pt idx="273">
                  <c:v>1314.9012345679012</c:v>
                </c:pt>
                <c:pt idx="274">
                  <c:v>1312.1767241379312</c:v>
                </c:pt>
                <c:pt idx="275">
                  <c:v>1309.4978902953587</c:v>
                </c:pt>
                <c:pt idx="276">
                  <c:v>1307.0086580086579</c:v>
                </c:pt>
                <c:pt idx="277">
                  <c:v>1302.7911111111111</c:v>
                </c:pt>
                <c:pt idx="278">
                  <c:v>1288.530701754386</c:v>
                </c:pt>
                <c:pt idx="279">
                  <c:v>1287.6150442477879</c:v>
                </c:pt>
                <c:pt idx="280">
                  <c:v>1282.2297297297298</c:v>
                </c:pt>
                <c:pt idx="281">
                  <c:v>1283.0138248847927</c:v>
                </c:pt>
                <c:pt idx="282">
                  <c:v>1285.1712962962961</c:v>
                </c:pt>
                <c:pt idx="283">
                  <c:v>1285.1659192825111</c:v>
                </c:pt>
                <c:pt idx="284">
                  <c:v>1298.3098591549297</c:v>
                </c:pt>
                <c:pt idx="285">
                  <c:v>1303.8708133971293</c:v>
                </c:pt>
                <c:pt idx="286">
                  <c:v>1323.4494949494949</c:v>
                </c:pt>
                <c:pt idx="287">
                  <c:v>1322.2142857142858</c:v>
                </c:pt>
                <c:pt idx="288">
                  <c:v>1327.5</c:v>
                </c:pt>
                <c:pt idx="289">
                  <c:v>1329.0808080808081</c:v>
                </c:pt>
                <c:pt idx="290">
                  <c:v>1323.9126213592233</c:v>
                </c:pt>
                <c:pt idx="291">
                  <c:v>1320.7355769230769</c:v>
                </c:pt>
                <c:pt idx="292">
                  <c:v>1331.1004784688996</c:v>
                </c:pt>
                <c:pt idx="293">
                  <c:v>1338.497487437186</c:v>
                </c:pt>
                <c:pt idx="294">
                  <c:v>1350.4851485148515</c:v>
                </c:pt>
                <c:pt idx="295">
                  <c:v>1356.0618556701033</c:v>
                </c:pt>
                <c:pt idx="296">
                  <c:v>1354.5691489361704</c:v>
                </c:pt>
                <c:pt idx="297">
                  <c:v>1353.2539682539684</c:v>
                </c:pt>
                <c:pt idx="298">
                  <c:v>1359.9833333333331</c:v>
                </c:pt>
                <c:pt idx="299">
                  <c:v>1357.783068783069</c:v>
                </c:pt>
                <c:pt idx="300">
                  <c:v>1351.5252525252524</c:v>
                </c:pt>
                <c:pt idx="301">
                  <c:v>1352.4723618090452</c:v>
                </c:pt>
                <c:pt idx="302">
                  <c:v>1351.9521531100479</c:v>
                </c:pt>
                <c:pt idx="303">
                  <c:v>1343.2311320754716</c:v>
                </c:pt>
                <c:pt idx="304">
                  <c:v>1344.2180094786731</c:v>
                </c:pt>
                <c:pt idx="305">
                  <c:v>1348.4843049327353</c:v>
                </c:pt>
                <c:pt idx="306">
                  <c:v>1347.2477064220182</c:v>
                </c:pt>
                <c:pt idx="307">
                  <c:v>1348.1622807017545</c:v>
                </c:pt>
                <c:pt idx="308">
                  <c:v>1353.6808510638298</c:v>
                </c:pt>
                <c:pt idx="309">
                  <c:v>1346.1688888888889</c:v>
                </c:pt>
                <c:pt idx="310">
                  <c:v>1352.8995633187772</c:v>
                </c:pt>
                <c:pt idx="311">
                  <c:v>1350.9464285714284</c:v>
                </c:pt>
                <c:pt idx="312">
                  <c:v>1354.2511415525114</c:v>
                </c:pt>
                <c:pt idx="313">
                  <c:v>1362.4285714285713</c:v>
                </c:pt>
                <c:pt idx="314">
                  <c:v>1372.3813953488373</c:v>
                </c:pt>
                <c:pt idx="315">
                  <c:v>1380.8909952606634</c:v>
                </c:pt>
                <c:pt idx="316">
                  <c:v>1386.1866028708134</c:v>
                </c:pt>
                <c:pt idx="317">
                  <c:v>1391.4953271028037</c:v>
                </c:pt>
                <c:pt idx="318">
                  <c:v>1406.1609756097562</c:v>
                </c:pt>
                <c:pt idx="319">
                  <c:v>1422.5555555555557</c:v>
                </c:pt>
                <c:pt idx="320">
                  <c:v>1420.9009433962262</c:v>
                </c:pt>
                <c:pt idx="321">
                  <c:v>1425.1651376146788</c:v>
                </c:pt>
                <c:pt idx="322">
                  <c:v>1420.2735426008969</c:v>
                </c:pt>
                <c:pt idx="323">
                  <c:v>1415.6116071428569</c:v>
                </c:pt>
                <c:pt idx="324">
                  <c:v>1416.0657276995305</c:v>
                </c:pt>
                <c:pt idx="325">
                  <c:v>1417.9282296650717</c:v>
                </c:pt>
                <c:pt idx="326">
                  <c:v>1409.1287128712872</c:v>
                </c:pt>
                <c:pt idx="327">
                  <c:v>1407.0052356020944</c:v>
                </c:pt>
                <c:pt idx="328">
                  <c:v>1365.8078817733992</c:v>
                </c:pt>
                <c:pt idx="329">
                  <c:v>1358.7004830917876</c:v>
                </c:pt>
                <c:pt idx="330">
                  <c:v>1359.7412935323384</c:v>
                </c:pt>
                <c:pt idx="331">
                  <c:v>1356.1504854368932</c:v>
                </c:pt>
                <c:pt idx="332">
                  <c:v>1359.5865384615383</c:v>
                </c:pt>
                <c:pt idx="333">
                  <c:v>1357.4252336448596</c:v>
                </c:pt>
                <c:pt idx="334">
                  <c:v>1361.0758293838862</c:v>
                </c:pt>
                <c:pt idx="335">
                  <c:v>1369.2238095238095</c:v>
                </c:pt>
                <c:pt idx="336">
                  <c:v>1376.0947867298578</c:v>
                </c:pt>
                <c:pt idx="337">
                  <c:v>1376.7069767441862</c:v>
                </c:pt>
                <c:pt idx="338">
                  <c:v>1371.4414414414414</c:v>
                </c:pt>
                <c:pt idx="339">
                  <c:v>1372.9495412844037</c:v>
                </c:pt>
                <c:pt idx="340">
                  <c:v>1369.4363636363637</c:v>
                </c:pt>
                <c:pt idx="341">
                  <c:v>1371.3243243243244</c:v>
                </c:pt>
                <c:pt idx="342">
                  <c:v>1376.6331877729256</c:v>
                </c:pt>
                <c:pt idx="343">
                  <c:v>1380.8133333333333</c:v>
                </c:pt>
                <c:pt idx="344">
                  <c:v>1392.6435185185185</c:v>
                </c:pt>
                <c:pt idx="345">
                  <c:v>1419.22009569378</c:v>
                </c:pt>
                <c:pt idx="346">
                  <c:v>1415.5073891625618</c:v>
                </c:pt>
                <c:pt idx="347">
                  <c:v>1418.1148325358854</c:v>
                </c:pt>
                <c:pt idx="348">
                  <c:v>1421.075471698113</c:v>
                </c:pt>
                <c:pt idx="349">
                  <c:v>1417.5229357798164</c:v>
                </c:pt>
                <c:pt idx="350">
                  <c:v>1421.8623853211006</c:v>
                </c:pt>
                <c:pt idx="351">
                  <c:v>1417.8064516129032</c:v>
                </c:pt>
                <c:pt idx="352">
                  <c:v>1408.5845410628021</c:v>
                </c:pt>
                <c:pt idx="353">
                  <c:v>1411.3444976076555</c:v>
                </c:pt>
                <c:pt idx="354">
                  <c:v>1411.578947368421</c:v>
                </c:pt>
                <c:pt idx="355">
                  <c:v>1414.1959798994974</c:v>
                </c:pt>
                <c:pt idx="356">
                  <c:v>1407.2222222222224</c:v>
                </c:pt>
                <c:pt idx="357">
                  <c:v>1405.8888888888889</c:v>
                </c:pt>
                <c:pt idx="358">
                  <c:v>1416.1138613861388</c:v>
                </c:pt>
                <c:pt idx="359">
                  <c:v>1412.1853658536586</c:v>
                </c:pt>
                <c:pt idx="360">
                  <c:v>1412.4553990610329</c:v>
                </c:pt>
                <c:pt idx="361">
                  <c:v>1414.5497630331754</c:v>
                </c:pt>
                <c:pt idx="362">
                  <c:v>1418.1940298507466</c:v>
                </c:pt>
                <c:pt idx="363">
                  <c:v>1418.4577114427861</c:v>
                </c:pt>
                <c:pt idx="364">
                  <c:v>1422.6615384615386</c:v>
                </c:pt>
                <c:pt idx="365">
                  <c:v>1419.848484848485</c:v>
                </c:pt>
                <c:pt idx="366">
                  <c:v>1424.6615384615386</c:v>
                </c:pt>
                <c:pt idx="367">
                  <c:v>1425.5101010101012</c:v>
                </c:pt>
                <c:pt idx="368">
                  <c:v>1442.4577114427864</c:v>
                </c:pt>
                <c:pt idx="369">
                  <c:v>1450.3768844221106</c:v>
                </c:pt>
                <c:pt idx="370">
                  <c:v>1462.5789473684213</c:v>
                </c:pt>
                <c:pt idx="371">
                  <c:v>1495.3695652173913</c:v>
                </c:pt>
                <c:pt idx="372">
                  <c:v>1485.5846994535518</c:v>
                </c:pt>
                <c:pt idx="373">
                  <c:v>1479.3097826086955</c:v>
                </c:pt>
                <c:pt idx="374">
                  <c:v>1481.5297297297295</c:v>
                </c:pt>
                <c:pt idx="375">
                  <c:v>1478.7204301075269</c:v>
                </c:pt>
                <c:pt idx="376">
                  <c:v>1476.6684782608695</c:v>
                </c:pt>
                <c:pt idx="377">
                  <c:v>1477.6096256684491</c:v>
                </c:pt>
                <c:pt idx="378">
                  <c:v>1435.4285714285716</c:v>
                </c:pt>
                <c:pt idx="379">
                  <c:v>1433.7461139896375</c:v>
                </c:pt>
                <c:pt idx="380">
                  <c:v>1431.9289340101523</c:v>
                </c:pt>
                <c:pt idx="381">
                  <c:v>1428.4307692307693</c:v>
                </c:pt>
                <c:pt idx="382">
                  <c:v>1425.2653061224489</c:v>
                </c:pt>
                <c:pt idx="383">
                  <c:v>1424.321782178218</c:v>
                </c:pt>
                <c:pt idx="384">
                  <c:v>1428.5893719806763</c:v>
                </c:pt>
                <c:pt idx="385">
                  <c:v>1423.5857142857144</c:v>
                </c:pt>
                <c:pt idx="386">
                  <c:v>1431.3333333333333</c:v>
                </c:pt>
                <c:pt idx="387">
                  <c:v>1434.9953703703704</c:v>
                </c:pt>
                <c:pt idx="388">
                  <c:v>1450.9099526066352</c:v>
                </c:pt>
                <c:pt idx="389">
                  <c:v>1457.4590909090907</c:v>
                </c:pt>
                <c:pt idx="390">
                  <c:v>1459.0585585585584</c:v>
                </c:pt>
                <c:pt idx="391">
                  <c:v>1457.262443438914</c:v>
                </c:pt>
                <c:pt idx="392">
                  <c:v>1458.0714285714284</c:v>
                </c:pt>
                <c:pt idx="393">
                  <c:v>1454.8766519823789</c:v>
                </c:pt>
                <c:pt idx="394">
                  <c:v>1456.6798245614036</c:v>
                </c:pt>
                <c:pt idx="395">
                  <c:v>1462.3348214285713</c:v>
                </c:pt>
                <c:pt idx="396">
                  <c:v>1464.9082568807339</c:v>
                </c:pt>
                <c:pt idx="397">
                  <c:v>1500.9820627802692</c:v>
                </c:pt>
                <c:pt idx="398">
                  <c:v>1508.4753363228699</c:v>
                </c:pt>
                <c:pt idx="399">
                  <c:v>1504.7035398230091</c:v>
                </c:pt>
                <c:pt idx="400">
                  <c:v>1507.0173913043479</c:v>
                </c:pt>
                <c:pt idx="401">
                  <c:v>1512.5991735537189</c:v>
                </c:pt>
                <c:pt idx="402">
                  <c:v>1513.0038610038609</c:v>
                </c:pt>
                <c:pt idx="403">
                  <c:v>1514.6765799256507</c:v>
                </c:pt>
                <c:pt idx="404">
                  <c:v>1399.1418918918919</c:v>
                </c:pt>
                <c:pt idx="405">
                  <c:v>1408.5119453924913</c:v>
                </c:pt>
                <c:pt idx="406">
                  <c:v>1406.8458904109589</c:v>
                </c:pt>
                <c:pt idx="407">
                  <c:v>1407.4338983050848</c:v>
                </c:pt>
                <c:pt idx="408">
                  <c:v>1412.5847176079735</c:v>
                </c:pt>
                <c:pt idx="409">
                  <c:v>1408.3881578947369</c:v>
                </c:pt>
                <c:pt idx="410">
                  <c:v>1409.4515050167224</c:v>
                </c:pt>
                <c:pt idx="411">
                  <c:v>1415.3020833333335</c:v>
                </c:pt>
                <c:pt idx="412">
                  <c:v>1414.9934210526314</c:v>
                </c:pt>
                <c:pt idx="413">
                  <c:v>1414.9102564102566</c:v>
                </c:pt>
                <c:pt idx="414">
                  <c:v>1419.6435331230286</c:v>
                </c:pt>
                <c:pt idx="415">
                  <c:v>1419.1392405063289</c:v>
                </c:pt>
                <c:pt idx="416">
                  <c:v>1422.0369230769231</c:v>
                </c:pt>
                <c:pt idx="417">
                  <c:v>1433.5431034482758</c:v>
                </c:pt>
                <c:pt idx="418">
                  <c:v>1448.3529411764707</c:v>
                </c:pt>
                <c:pt idx="419">
                  <c:v>1456.377659574468</c:v>
                </c:pt>
                <c:pt idx="420">
                  <c:v>1458.1614583333335</c:v>
                </c:pt>
                <c:pt idx="421">
                  <c:v>1455.9437340153452</c:v>
                </c:pt>
                <c:pt idx="422">
                  <c:v>1465.5463414634148</c:v>
                </c:pt>
                <c:pt idx="423">
                  <c:v>1509.0931989924434</c:v>
                </c:pt>
                <c:pt idx="424">
                  <c:v>1515.6605744125325</c:v>
                </c:pt>
                <c:pt idx="425">
                  <c:v>1516.7556109725685</c:v>
                </c:pt>
                <c:pt idx="426">
                  <c:v>1510.6803652968035</c:v>
                </c:pt>
                <c:pt idx="427">
                  <c:v>1512.979357798165</c:v>
                </c:pt>
                <c:pt idx="428">
                  <c:v>1508.771784232365</c:v>
                </c:pt>
                <c:pt idx="429">
                  <c:v>1501.9620758483034</c:v>
                </c:pt>
                <c:pt idx="430">
                  <c:v>1563.980815347722</c:v>
                </c:pt>
                <c:pt idx="431">
                  <c:v>1553.3342036553527</c:v>
                </c:pt>
                <c:pt idx="432">
                  <c:v>1563.2098765432099</c:v>
                </c:pt>
                <c:pt idx="433">
                  <c:v>1551.175</c:v>
                </c:pt>
                <c:pt idx="434">
                  <c:v>1553.749271137026</c:v>
                </c:pt>
                <c:pt idx="435">
                  <c:v>1540.7130919220056</c:v>
                </c:pt>
                <c:pt idx="436">
                  <c:v>1546.4181818181819</c:v>
                </c:pt>
                <c:pt idx="437">
                  <c:v>1543.322580645161</c:v>
                </c:pt>
                <c:pt idx="438">
                  <c:v>1540.0803324099722</c:v>
                </c:pt>
                <c:pt idx="439">
                  <c:v>1551.120634920635</c:v>
                </c:pt>
                <c:pt idx="440">
                  <c:v>1579.6000000000001</c:v>
                </c:pt>
                <c:pt idx="441">
                  <c:v>1570.9377289377289</c:v>
                </c:pt>
                <c:pt idx="442">
                  <c:v>1580.8297101449277</c:v>
                </c:pt>
                <c:pt idx="443">
                  <c:v>1582.88416988417</c:v>
                </c:pt>
                <c:pt idx="444">
                  <c:v>1589.1737451737454</c:v>
                </c:pt>
                <c:pt idx="445">
                  <c:v>1591.5581395348838</c:v>
                </c:pt>
                <c:pt idx="446">
                  <c:v>1589.5477941176468</c:v>
                </c:pt>
                <c:pt idx="447">
                  <c:v>1592.4573378839589</c:v>
                </c:pt>
                <c:pt idx="448">
                  <c:v>1601.742372881356</c:v>
                </c:pt>
                <c:pt idx="449">
                  <c:v>1611.7010309278351</c:v>
                </c:pt>
                <c:pt idx="450">
                  <c:v>1615.5852090032156</c:v>
                </c:pt>
                <c:pt idx="451">
                  <c:v>1620.8673139158575</c:v>
                </c:pt>
                <c:pt idx="452">
                  <c:v>1614.821086261981</c:v>
                </c:pt>
                <c:pt idx="453">
                  <c:v>1620.8424657534247</c:v>
                </c:pt>
                <c:pt idx="454">
                  <c:v>1627.0033444816052</c:v>
                </c:pt>
                <c:pt idx="455">
                  <c:v>1625.2006802721089</c:v>
                </c:pt>
                <c:pt idx="456">
                  <c:v>1633.3961038961038</c:v>
                </c:pt>
                <c:pt idx="457">
                  <c:v>1641.4709677419355</c:v>
                </c:pt>
                <c:pt idx="458">
                  <c:v>1624.3717105263158</c:v>
                </c:pt>
                <c:pt idx="459">
                  <c:v>1622.1132075471701</c:v>
                </c:pt>
                <c:pt idx="460">
                  <c:v>1636.8298755186722</c:v>
                </c:pt>
                <c:pt idx="461">
                  <c:v>1638.6141078838173</c:v>
                </c:pt>
                <c:pt idx="462">
                  <c:v>1644.4285714285713</c:v>
                </c:pt>
                <c:pt idx="463">
                  <c:v>1649.1145374449338</c:v>
                </c:pt>
                <c:pt idx="464">
                  <c:v>1652.4219409282698</c:v>
                </c:pt>
                <c:pt idx="465">
                  <c:v>1649.5575221238939</c:v>
                </c:pt>
                <c:pt idx="466">
                  <c:v>1647.8130434782609</c:v>
                </c:pt>
                <c:pt idx="467">
                  <c:v>1652.9058295964126</c:v>
                </c:pt>
                <c:pt idx="468">
                  <c:v>1658.5230125523012</c:v>
                </c:pt>
                <c:pt idx="469">
                  <c:v>1667.5518672199171</c:v>
                </c:pt>
                <c:pt idx="470">
                  <c:v>1687.5583333333334</c:v>
                </c:pt>
                <c:pt idx="471">
                  <c:v>1692.7489539748954</c:v>
                </c:pt>
                <c:pt idx="472">
                  <c:v>1694.5162601626018</c:v>
                </c:pt>
                <c:pt idx="473">
                  <c:v>1703.625</c:v>
                </c:pt>
                <c:pt idx="474">
                  <c:v>1712.8565217391306</c:v>
                </c:pt>
                <c:pt idx="475">
                  <c:v>1722.2456140350878</c:v>
                </c:pt>
                <c:pt idx="476">
                  <c:v>1722.6396396396397</c:v>
                </c:pt>
                <c:pt idx="477">
                  <c:v>1723.9279279279278</c:v>
                </c:pt>
                <c:pt idx="478">
                  <c:v>1722.3710407239819</c:v>
                </c:pt>
                <c:pt idx="479">
                  <c:v>1721.1379310344828</c:v>
                </c:pt>
                <c:pt idx="480">
                  <c:v>1717.1125541125541</c:v>
                </c:pt>
                <c:pt idx="481">
                  <c:v>2166.1396648044692</c:v>
                </c:pt>
                <c:pt idx="482">
                  <c:v>2159.8033707865166</c:v>
                </c:pt>
                <c:pt idx="483">
                  <c:v>2141.7608695652175</c:v>
                </c:pt>
                <c:pt idx="484">
                  <c:v>2141.0105820105823</c:v>
                </c:pt>
                <c:pt idx="485">
                  <c:v>2122.5228426395938</c:v>
                </c:pt>
                <c:pt idx="486">
                  <c:v>2131.6030927835054</c:v>
                </c:pt>
                <c:pt idx="487">
                  <c:v>2118.328125</c:v>
                </c:pt>
                <c:pt idx="488">
                  <c:v>2124.8429319371726</c:v>
                </c:pt>
                <c:pt idx="489">
                  <c:v>2113.9132653061229</c:v>
                </c:pt>
                <c:pt idx="490">
                  <c:v>2136.1799999999998</c:v>
                </c:pt>
                <c:pt idx="491">
                  <c:v>2173.9015544041454</c:v>
                </c:pt>
                <c:pt idx="492">
                  <c:v>2178.0677083333335</c:v>
                </c:pt>
                <c:pt idx="493">
                  <c:v>2176.8341968911918</c:v>
                </c:pt>
                <c:pt idx="494">
                  <c:v>2178.1968085106387</c:v>
                </c:pt>
                <c:pt idx="495">
                  <c:v>2178.0842105263159</c:v>
                </c:pt>
                <c:pt idx="496">
                  <c:v>2179.4202127659578</c:v>
                </c:pt>
                <c:pt idx="497">
                  <c:v>2184.6910994764398</c:v>
                </c:pt>
                <c:pt idx="498">
                  <c:v>2189.5811518324608</c:v>
                </c:pt>
                <c:pt idx="499">
                  <c:v>2230.8351063829791</c:v>
                </c:pt>
                <c:pt idx="500">
                  <c:v>2251.0213903743315</c:v>
                </c:pt>
                <c:pt idx="501">
                  <c:v>2246.8324607329841</c:v>
                </c:pt>
                <c:pt idx="502">
                  <c:v>2246.3979057591623</c:v>
                </c:pt>
                <c:pt idx="503">
                  <c:v>2238.9435897435897</c:v>
                </c:pt>
                <c:pt idx="504">
                  <c:v>2234.9896907216498</c:v>
                </c:pt>
                <c:pt idx="505">
                  <c:v>2220.7875647668393</c:v>
                </c:pt>
                <c:pt idx="506">
                  <c:v>2083.3434343434346</c:v>
                </c:pt>
                <c:pt idx="507">
                  <c:v>2090.4642857142858</c:v>
                </c:pt>
                <c:pt idx="508">
                  <c:v>2081.408163265306</c:v>
                </c:pt>
                <c:pt idx="509">
                  <c:v>2084.8181818181815</c:v>
                </c:pt>
                <c:pt idx="510">
                  <c:v>2074.2358974358976</c:v>
                </c:pt>
                <c:pt idx="511">
                  <c:v>2066.2448979591836</c:v>
                </c:pt>
                <c:pt idx="512">
                  <c:v>2060.150753768844</c:v>
                </c:pt>
                <c:pt idx="513">
                  <c:v>2063.4242424242425</c:v>
                </c:pt>
                <c:pt idx="514">
                  <c:v>2068.9850746268658</c:v>
                </c:pt>
                <c:pt idx="515">
                  <c:v>2059.5</c:v>
                </c:pt>
                <c:pt idx="516">
                  <c:v>2061.1650485436894</c:v>
                </c:pt>
                <c:pt idx="517">
                  <c:v>2067.0686274509803</c:v>
                </c:pt>
                <c:pt idx="518">
                  <c:v>2066.2009803921569</c:v>
                </c:pt>
                <c:pt idx="519">
                  <c:v>2068.8097560975611</c:v>
                </c:pt>
                <c:pt idx="520">
                  <c:v>2082.1504854368927</c:v>
                </c:pt>
                <c:pt idx="521">
                  <c:v>2080.847290640394</c:v>
                </c:pt>
                <c:pt idx="522">
                  <c:v>2090.4589371980678</c:v>
                </c:pt>
                <c:pt idx="523">
                  <c:v>2097.1609756097564</c:v>
                </c:pt>
                <c:pt idx="524">
                  <c:v>2099.4328358208954</c:v>
                </c:pt>
                <c:pt idx="525">
                  <c:v>2149.5979381443299</c:v>
                </c:pt>
                <c:pt idx="526">
                  <c:v>2144.5238095238096</c:v>
                </c:pt>
                <c:pt idx="527">
                  <c:v>2115.5080213903743</c:v>
                </c:pt>
                <c:pt idx="528">
                  <c:v>2132.739361702128</c:v>
                </c:pt>
                <c:pt idx="529">
                  <c:v>2106.2380952380954</c:v>
                </c:pt>
                <c:pt idx="530">
                  <c:v>2100.0052910052914</c:v>
                </c:pt>
                <c:pt idx="531">
                  <c:v>2118.7150259067357</c:v>
                </c:pt>
                <c:pt idx="532">
                  <c:v>2036.14</c:v>
                </c:pt>
                <c:pt idx="533">
                  <c:v>2012.7401960784312</c:v>
                </c:pt>
                <c:pt idx="534">
                  <c:v>2012.4880382775123</c:v>
                </c:pt>
                <c:pt idx="535">
                  <c:v>2016.0333333333333</c:v>
                </c:pt>
                <c:pt idx="536">
                  <c:v>1992.9952380952379</c:v>
                </c:pt>
                <c:pt idx="537">
                  <c:v>1992.4622641509436</c:v>
                </c:pt>
                <c:pt idx="538">
                  <c:v>1973.8744186046513</c:v>
                </c:pt>
                <c:pt idx="539">
                  <c:v>1975.6325581395349</c:v>
                </c:pt>
                <c:pt idx="540">
                  <c:v>1989.4597156398106</c:v>
                </c:pt>
                <c:pt idx="541">
                  <c:v>2002.5324074074074</c:v>
                </c:pt>
                <c:pt idx="542">
                  <c:v>1983.2293577981648</c:v>
                </c:pt>
                <c:pt idx="543">
                  <c:v>2041.6249999999998</c:v>
                </c:pt>
                <c:pt idx="544">
                  <c:v>2038.6728110599079</c:v>
                </c:pt>
                <c:pt idx="545">
                  <c:v>2048.2626728110599</c:v>
                </c:pt>
                <c:pt idx="546">
                  <c:v>2039.6898148148146</c:v>
                </c:pt>
                <c:pt idx="547">
                  <c:v>2043.5925925925924</c:v>
                </c:pt>
                <c:pt idx="548">
                  <c:v>2044.85</c:v>
                </c:pt>
                <c:pt idx="549">
                  <c:v>2040.6330275229357</c:v>
                </c:pt>
                <c:pt idx="550">
                  <c:v>2085.3379629629626</c:v>
                </c:pt>
                <c:pt idx="551">
                  <c:v>2113.1142857142854</c:v>
                </c:pt>
                <c:pt idx="552">
                  <c:v>2146.7616822429904</c:v>
                </c:pt>
                <c:pt idx="553">
                  <c:v>2133.6761904761906</c:v>
                </c:pt>
                <c:pt idx="554">
                  <c:v>2105.7047619047617</c:v>
                </c:pt>
                <c:pt idx="555">
                  <c:v>2113.3429951690823</c:v>
                </c:pt>
                <c:pt idx="556">
                  <c:v>2120.5121951219517</c:v>
                </c:pt>
                <c:pt idx="557">
                  <c:v>2105.8252427184466</c:v>
                </c:pt>
                <c:pt idx="558">
                  <c:v>2100.0240384615386</c:v>
                </c:pt>
                <c:pt idx="559">
                  <c:v>2081.638095238095</c:v>
                </c:pt>
                <c:pt idx="560">
                  <c:v>2089.4065420560746</c:v>
                </c:pt>
                <c:pt idx="561">
                  <c:v>2074.8976744186048</c:v>
                </c:pt>
                <c:pt idx="562">
                  <c:v>2017.0454545454543</c:v>
                </c:pt>
                <c:pt idx="563">
                  <c:v>2003.0088495575224</c:v>
                </c:pt>
                <c:pt idx="564">
                  <c:v>1988.6926605504586</c:v>
                </c:pt>
                <c:pt idx="565">
                  <c:v>2004.6700507614212</c:v>
                </c:pt>
                <c:pt idx="566">
                  <c:v>2014.8472906403942</c:v>
                </c:pt>
                <c:pt idx="567">
                  <c:v>2013.1153846153845</c:v>
                </c:pt>
                <c:pt idx="568">
                  <c:v>2046.7342995169083</c:v>
                </c:pt>
                <c:pt idx="569">
                  <c:v>2062.3080568720384</c:v>
                </c:pt>
                <c:pt idx="570">
                  <c:v>2077.6618357487923</c:v>
                </c:pt>
                <c:pt idx="571">
                  <c:v>2071.121212121212</c:v>
                </c:pt>
                <c:pt idx="572">
                  <c:v>2098.1930693069307</c:v>
                </c:pt>
                <c:pt idx="573">
                  <c:v>2108.5858585858587</c:v>
                </c:pt>
                <c:pt idx="574">
                  <c:v>2103.7035175879396</c:v>
                </c:pt>
                <c:pt idx="575">
                  <c:v>2103.4559585492229</c:v>
                </c:pt>
                <c:pt idx="576">
                  <c:v>2149.2486772486773</c:v>
                </c:pt>
                <c:pt idx="577">
                  <c:v>2172.666666666667</c:v>
                </c:pt>
                <c:pt idx="578">
                  <c:v>2159.0412371134021</c:v>
                </c:pt>
                <c:pt idx="579">
                  <c:v>2165.1435897435895</c:v>
                </c:pt>
                <c:pt idx="580">
                  <c:v>2180.9790575916231</c:v>
                </c:pt>
                <c:pt idx="581">
                  <c:v>2174.5483870967741</c:v>
                </c:pt>
                <c:pt idx="582">
                  <c:v>2172.5729729729728</c:v>
                </c:pt>
                <c:pt idx="583">
                  <c:v>2129.3152173913045</c:v>
                </c:pt>
                <c:pt idx="584">
                  <c:v>2123.477272727273</c:v>
                </c:pt>
                <c:pt idx="585">
                  <c:v>2144.3005780346821</c:v>
                </c:pt>
                <c:pt idx="586">
                  <c:v>2132.8363636363638</c:v>
                </c:pt>
                <c:pt idx="587">
                  <c:v>2133.6531791907514</c:v>
                </c:pt>
                <c:pt idx="588">
                  <c:v>2106.477011494253</c:v>
                </c:pt>
                <c:pt idx="589">
                  <c:v>2096.903409090909</c:v>
                </c:pt>
                <c:pt idx="590">
                  <c:v>2058.0119760479042</c:v>
                </c:pt>
                <c:pt idx="591">
                  <c:v>2065.1715976331361</c:v>
                </c:pt>
                <c:pt idx="592">
                  <c:v>2068.4</c:v>
                </c:pt>
                <c:pt idx="593">
                  <c:v>2057.6524390243903</c:v>
                </c:pt>
                <c:pt idx="594">
                  <c:v>2074.717791411043</c:v>
                </c:pt>
                <c:pt idx="595">
                  <c:v>2072.7391304347825</c:v>
                </c:pt>
                <c:pt idx="596">
                  <c:v>2062.1012658227846</c:v>
                </c:pt>
                <c:pt idx="597">
                  <c:v>2049.2727272727275</c:v>
                </c:pt>
                <c:pt idx="598">
                  <c:v>2046.0843373493976</c:v>
                </c:pt>
                <c:pt idx="599">
                  <c:v>1999.6052631578948</c:v>
                </c:pt>
                <c:pt idx="600">
                  <c:v>1993.3243243243244</c:v>
                </c:pt>
                <c:pt idx="601">
                  <c:v>2055.8843537414969</c:v>
                </c:pt>
                <c:pt idx="602">
                  <c:v>2122.2866666666664</c:v>
                </c:pt>
                <c:pt idx="603">
                  <c:v>2124.0205479452056</c:v>
                </c:pt>
                <c:pt idx="604">
                  <c:v>2160.2450331125829</c:v>
                </c:pt>
                <c:pt idx="605">
                  <c:v>2139.2827586206899</c:v>
                </c:pt>
                <c:pt idx="606">
                  <c:v>2145.6232876712329</c:v>
                </c:pt>
                <c:pt idx="607">
                  <c:v>2143.9319727891157</c:v>
                </c:pt>
                <c:pt idx="608">
                  <c:v>2144.2000000000003</c:v>
                </c:pt>
                <c:pt idx="609">
                  <c:v>2070.089655172414</c:v>
                </c:pt>
                <c:pt idx="610">
                  <c:v>2067.6458333333335</c:v>
                </c:pt>
                <c:pt idx="611">
                  <c:v>2069.8689655172416</c:v>
                </c:pt>
                <c:pt idx="612">
                  <c:v>2084.0952380952381</c:v>
                </c:pt>
                <c:pt idx="613">
                  <c:v>2068.9205298013244</c:v>
                </c:pt>
                <c:pt idx="614">
                  <c:v>2068.635761589404</c:v>
                </c:pt>
                <c:pt idx="615">
                  <c:v>2059.830065359477</c:v>
                </c:pt>
                <c:pt idx="616">
                  <c:v>2091.7721518987341</c:v>
                </c:pt>
                <c:pt idx="617">
                  <c:v>2110.2155688622756</c:v>
                </c:pt>
                <c:pt idx="618">
                  <c:v>2099.8418079096045</c:v>
                </c:pt>
                <c:pt idx="619">
                  <c:v>2118.6666666666665</c:v>
                </c:pt>
                <c:pt idx="620">
                  <c:v>2136.2611111111109</c:v>
                </c:pt>
                <c:pt idx="621">
                  <c:v>2159.815217391304</c:v>
                </c:pt>
                <c:pt idx="622">
                  <c:v>2183.7252747252746</c:v>
                </c:pt>
                <c:pt idx="623">
                  <c:v>2190.6302083333335</c:v>
                </c:pt>
                <c:pt idx="624">
                  <c:v>2187.7096774193546</c:v>
                </c:pt>
                <c:pt idx="625">
                  <c:v>2170.5842105263159</c:v>
                </c:pt>
                <c:pt idx="626">
                  <c:v>2175.5955056179773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59-0C4B-95C6-BABFC0896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504400"/>
        <c:axId val="2132322368"/>
      </c:lineChart>
      <c:dateAx>
        <c:axId val="213250440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22368"/>
        <c:crosses val="autoZero"/>
        <c:auto val="0"/>
        <c:lblOffset val="100"/>
        <c:baseTimeUnit val="days"/>
      </c:dateAx>
      <c:valAx>
        <c:axId val="21323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504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中证200!$G$1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中证200!$A$2:$A$720</c:f>
              <c:numCache>
                <c:formatCode>m/d/yy</c:formatCode>
                <c:ptCount val="719"/>
                <c:pt idx="0">
                  <c:v>39101</c:v>
                </c:pt>
                <c:pt idx="1">
                  <c:v>39108</c:v>
                </c:pt>
                <c:pt idx="2">
                  <c:v>39115</c:v>
                </c:pt>
                <c:pt idx="3">
                  <c:v>39122</c:v>
                </c:pt>
                <c:pt idx="4">
                  <c:v>39129</c:v>
                </c:pt>
                <c:pt idx="5">
                  <c:v>39143</c:v>
                </c:pt>
                <c:pt idx="6">
                  <c:v>39150</c:v>
                </c:pt>
                <c:pt idx="7">
                  <c:v>39157</c:v>
                </c:pt>
                <c:pt idx="8">
                  <c:v>39164</c:v>
                </c:pt>
                <c:pt idx="9">
                  <c:v>39171</c:v>
                </c:pt>
                <c:pt idx="10">
                  <c:v>39178</c:v>
                </c:pt>
                <c:pt idx="11">
                  <c:v>39185</c:v>
                </c:pt>
                <c:pt idx="12">
                  <c:v>39192</c:v>
                </c:pt>
                <c:pt idx="13">
                  <c:v>39199</c:v>
                </c:pt>
                <c:pt idx="14">
                  <c:v>39202</c:v>
                </c:pt>
                <c:pt idx="15">
                  <c:v>39213</c:v>
                </c:pt>
                <c:pt idx="16">
                  <c:v>39220</c:v>
                </c:pt>
                <c:pt idx="17">
                  <c:v>39227</c:v>
                </c:pt>
                <c:pt idx="18">
                  <c:v>39234</c:v>
                </c:pt>
                <c:pt idx="19">
                  <c:v>39241</c:v>
                </c:pt>
                <c:pt idx="20">
                  <c:v>39248</c:v>
                </c:pt>
                <c:pt idx="21">
                  <c:v>39255</c:v>
                </c:pt>
                <c:pt idx="22">
                  <c:v>39262</c:v>
                </c:pt>
                <c:pt idx="23">
                  <c:v>39269</c:v>
                </c:pt>
                <c:pt idx="24">
                  <c:v>39276</c:v>
                </c:pt>
                <c:pt idx="25">
                  <c:v>39283</c:v>
                </c:pt>
                <c:pt idx="26">
                  <c:v>39290</c:v>
                </c:pt>
                <c:pt idx="27">
                  <c:v>39297</c:v>
                </c:pt>
                <c:pt idx="28">
                  <c:v>39304</c:v>
                </c:pt>
                <c:pt idx="29">
                  <c:v>39311</c:v>
                </c:pt>
                <c:pt idx="30">
                  <c:v>39318</c:v>
                </c:pt>
                <c:pt idx="31">
                  <c:v>39325</c:v>
                </c:pt>
                <c:pt idx="32">
                  <c:v>39332</c:v>
                </c:pt>
                <c:pt idx="33">
                  <c:v>39339</c:v>
                </c:pt>
                <c:pt idx="34">
                  <c:v>39346</c:v>
                </c:pt>
                <c:pt idx="35">
                  <c:v>39353</c:v>
                </c:pt>
                <c:pt idx="36">
                  <c:v>39367</c:v>
                </c:pt>
                <c:pt idx="37">
                  <c:v>39374</c:v>
                </c:pt>
                <c:pt idx="38">
                  <c:v>39381</c:v>
                </c:pt>
                <c:pt idx="39">
                  <c:v>39388</c:v>
                </c:pt>
                <c:pt idx="40">
                  <c:v>39395</c:v>
                </c:pt>
                <c:pt idx="41">
                  <c:v>39402</c:v>
                </c:pt>
                <c:pt idx="42">
                  <c:v>39409</c:v>
                </c:pt>
                <c:pt idx="43">
                  <c:v>39416</c:v>
                </c:pt>
                <c:pt idx="44">
                  <c:v>39423</c:v>
                </c:pt>
                <c:pt idx="45">
                  <c:v>39430</c:v>
                </c:pt>
                <c:pt idx="46">
                  <c:v>39437</c:v>
                </c:pt>
                <c:pt idx="47">
                  <c:v>39444</c:v>
                </c:pt>
                <c:pt idx="48">
                  <c:v>39451</c:v>
                </c:pt>
                <c:pt idx="49">
                  <c:v>39458</c:v>
                </c:pt>
                <c:pt idx="50">
                  <c:v>39465</c:v>
                </c:pt>
                <c:pt idx="51">
                  <c:v>39472</c:v>
                </c:pt>
                <c:pt idx="52">
                  <c:v>39479</c:v>
                </c:pt>
                <c:pt idx="53">
                  <c:v>39483</c:v>
                </c:pt>
                <c:pt idx="54">
                  <c:v>39493</c:v>
                </c:pt>
                <c:pt idx="55">
                  <c:v>39500</c:v>
                </c:pt>
                <c:pt idx="56">
                  <c:v>39507</c:v>
                </c:pt>
                <c:pt idx="57">
                  <c:v>39514</c:v>
                </c:pt>
                <c:pt idx="58">
                  <c:v>39521</c:v>
                </c:pt>
                <c:pt idx="59">
                  <c:v>39528</c:v>
                </c:pt>
                <c:pt idx="60">
                  <c:v>39535</c:v>
                </c:pt>
                <c:pt idx="61">
                  <c:v>39541</c:v>
                </c:pt>
                <c:pt idx="62">
                  <c:v>39549</c:v>
                </c:pt>
                <c:pt idx="63">
                  <c:v>39556</c:v>
                </c:pt>
                <c:pt idx="64">
                  <c:v>39563</c:v>
                </c:pt>
                <c:pt idx="65">
                  <c:v>39568</c:v>
                </c:pt>
                <c:pt idx="66">
                  <c:v>39577</c:v>
                </c:pt>
                <c:pt idx="67">
                  <c:v>39584</c:v>
                </c:pt>
                <c:pt idx="68">
                  <c:v>39591</c:v>
                </c:pt>
                <c:pt idx="69">
                  <c:v>39598</c:v>
                </c:pt>
                <c:pt idx="70">
                  <c:v>39605</c:v>
                </c:pt>
                <c:pt idx="71">
                  <c:v>39612</c:v>
                </c:pt>
                <c:pt idx="72">
                  <c:v>39619</c:v>
                </c:pt>
                <c:pt idx="73">
                  <c:v>39626</c:v>
                </c:pt>
                <c:pt idx="74">
                  <c:v>39633</c:v>
                </c:pt>
                <c:pt idx="75">
                  <c:v>39640</c:v>
                </c:pt>
                <c:pt idx="76">
                  <c:v>39647</c:v>
                </c:pt>
                <c:pt idx="77">
                  <c:v>39654</c:v>
                </c:pt>
                <c:pt idx="78">
                  <c:v>39661</c:v>
                </c:pt>
                <c:pt idx="79">
                  <c:v>39668</c:v>
                </c:pt>
                <c:pt idx="80">
                  <c:v>39675</c:v>
                </c:pt>
                <c:pt idx="81">
                  <c:v>39682</c:v>
                </c:pt>
                <c:pt idx="82">
                  <c:v>39689</c:v>
                </c:pt>
                <c:pt idx="83">
                  <c:v>39696</c:v>
                </c:pt>
                <c:pt idx="84">
                  <c:v>39703</c:v>
                </c:pt>
                <c:pt idx="85">
                  <c:v>39710</c:v>
                </c:pt>
                <c:pt idx="86">
                  <c:v>39717</c:v>
                </c:pt>
                <c:pt idx="87">
                  <c:v>39731</c:v>
                </c:pt>
                <c:pt idx="88">
                  <c:v>39738</c:v>
                </c:pt>
                <c:pt idx="89">
                  <c:v>39745</c:v>
                </c:pt>
                <c:pt idx="90">
                  <c:v>39752</c:v>
                </c:pt>
                <c:pt idx="91">
                  <c:v>39759</c:v>
                </c:pt>
                <c:pt idx="92">
                  <c:v>39766</c:v>
                </c:pt>
                <c:pt idx="93">
                  <c:v>39773</c:v>
                </c:pt>
                <c:pt idx="94">
                  <c:v>39780</c:v>
                </c:pt>
                <c:pt idx="95">
                  <c:v>39787</c:v>
                </c:pt>
                <c:pt idx="96">
                  <c:v>39794</c:v>
                </c:pt>
                <c:pt idx="97">
                  <c:v>39801</c:v>
                </c:pt>
                <c:pt idx="98">
                  <c:v>39808</c:v>
                </c:pt>
                <c:pt idx="99">
                  <c:v>39813</c:v>
                </c:pt>
                <c:pt idx="100">
                  <c:v>39822</c:v>
                </c:pt>
                <c:pt idx="101">
                  <c:v>39829</c:v>
                </c:pt>
                <c:pt idx="102">
                  <c:v>39836</c:v>
                </c:pt>
                <c:pt idx="103">
                  <c:v>39850</c:v>
                </c:pt>
                <c:pt idx="104">
                  <c:v>39857</c:v>
                </c:pt>
                <c:pt idx="105">
                  <c:v>39864</c:v>
                </c:pt>
                <c:pt idx="106">
                  <c:v>39871</c:v>
                </c:pt>
                <c:pt idx="107">
                  <c:v>39878</c:v>
                </c:pt>
                <c:pt idx="108">
                  <c:v>39885</c:v>
                </c:pt>
                <c:pt idx="109">
                  <c:v>39892</c:v>
                </c:pt>
                <c:pt idx="110">
                  <c:v>39899</c:v>
                </c:pt>
                <c:pt idx="111">
                  <c:v>39906</c:v>
                </c:pt>
                <c:pt idx="112">
                  <c:v>39913</c:v>
                </c:pt>
                <c:pt idx="113">
                  <c:v>39920</c:v>
                </c:pt>
                <c:pt idx="114">
                  <c:v>39927</c:v>
                </c:pt>
                <c:pt idx="115">
                  <c:v>39933</c:v>
                </c:pt>
                <c:pt idx="116">
                  <c:v>39941</c:v>
                </c:pt>
                <c:pt idx="117">
                  <c:v>39948</c:v>
                </c:pt>
                <c:pt idx="118">
                  <c:v>39955</c:v>
                </c:pt>
                <c:pt idx="119">
                  <c:v>39960</c:v>
                </c:pt>
                <c:pt idx="120">
                  <c:v>39969</c:v>
                </c:pt>
                <c:pt idx="121">
                  <c:v>39976</c:v>
                </c:pt>
                <c:pt idx="122">
                  <c:v>39983</c:v>
                </c:pt>
                <c:pt idx="123">
                  <c:v>39990</c:v>
                </c:pt>
                <c:pt idx="124">
                  <c:v>39997</c:v>
                </c:pt>
                <c:pt idx="125">
                  <c:v>40004</c:v>
                </c:pt>
                <c:pt idx="126">
                  <c:v>40011</c:v>
                </c:pt>
                <c:pt idx="127">
                  <c:v>40018</c:v>
                </c:pt>
                <c:pt idx="128">
                  <c:v>40025</c:v>
                </c:pt>
                <c:pt idx="129">
                  <c:v>40032</c:v>
                </c:pt>
                <c:pt idx="130">
                  <c:v>40039</c:v>
                </c:pt>
                <c:pt idx="131">
                  <c:v>40046</c:v>
                </c:pt>
                <c:pt idx="132">
                  <c:v>40053</c:v>
                </c:pt>
                <c:pt idx="133">
                  <c:v>40060</c:v>
                </c:pt>
                <c:pt idx="134">
                  <c:v>40067</c:v>
                </c:pt>
                <c:pt idx="135">
                  <c:v>40074</c:v>
                </c:pt>
                <c:pt idx="136">
                  <c:v>40081</c:v>
                </c:pt>
                <c:pt idx="137">
                  <c:v>40086</c:v>
                </c:pt>
                <c:pt idx="138">
                  <c:v>40095</c:v>
                </c:pt>
                <c:pt idx="139">
                  <c:v>40102</c:v>
                </c:pt>
                <c:pt idx="140">
                  <c:v>40109</c:v>
                </c:pt>
                <c:pt idx="141">
                  <c:v>40116</c:v>
                </c:pt>
                <c:pt idx="142">
                  <c:v>40123</c:v>
                </c:pt>
                <c:pt idx="143">
                  <c:v>40130</c:v>
                </c:pt>
                <c:pt idx="144">
                  <c:v>40137</c:v>
                </c:pt>
                <c:pt idx="145">
                  <c:v>40144</c:v>
                </c:pt>
                <c:pt idx="146">
                  <c:v>40151</c:v>
                </c:pt>
                <c:pt idx="147">
                  <c:v>40158</c:v>
                </c:pt>
                <c:pt idx="148">
                  <c:v>40165</c:v>
                </c:pt>
                <c:pt idx="149">
                  <c:v>40172</c:v>
                </c:pt>
                <c:pt idx="150">
                  <c:v>40178</c:v>
                </c:pt>
                <c:pt idx="151">
                  <c:v>40186</c:v>
                </c:pt>
                <c:pt idx="152">
                  <c:v>40193</c:v>
                </c:pt>
                <c:pt idx="153">
                  <c:v>40200</c:v>
                </c:pt>
                <c:pt idx="154">
                  <c:v>40207</c:v>
                </c:pt>
                <c:pt idx="155">
                  <c:v>40214</c:v>
                </c:pt>
                <c:pt idx="156">
                  <c:v>40221</c:v>
                </c:pt>
                <c:pt idx="157">
                  <c:v>40235</c:v>
                </c:pt>
                <c:pt idx="158">
                  <c:v>40242</c:v>
                </c:pt>
                <c:pt idx="159">
                  <c:v>40249</c:v>
                </c:pt>
                <c:pt idx="160">
                  <c:v>40256</c:v>
                </c:pt>
                <c:pt idx="161">
                  <c:v>40263</c:v>
                </c:pt>
                <c:pt idx="162">
                  <c:v>40270</c:v>
                </c:pt>
                <c:pt idx="163">
                  <c:v>40277</c:v>
                </c:pt>
                <c:pt idx="164">
                  <c:v>40284</c:v>
                </c:pt>
                <c:pt idx="165">
                  <c:v>40291</c:v>
                </c:pt>
                <c:pt idx="166">
                  <c:v>40298</c:v>
                </c:pt>
                <c:pt idx="167">
                  <c:v>40305</c:v>
                </c:pt>
                <c:pt idx="168">
                  <c:v>40312</c:v>
                </c:pt>
                <c:pt idx="169">
                  <c:v>40319</c:v>
                </c:pt>
                <c:pt idx="170">
                  <c:v>40326</c:v>
                </c:pt>
                <c:pt idx="171">
                  <c:v>40333</c:v>
                </c:pt>
                <c:pt idx="172">
                  <c:v>40340</c:v>
                </c:pt>
                <c:pt idx="173">
                  <c:v>40347</c:v>
                </c:pt>
                <c:pt idx="174">
                  <c:v>40354</c:v>
                </c:pt>
                <c:pt idx="175">
                  <c:v>40361</c:v>
                </c:pt>
                <c:pt idx="176">
                  <c:v>40368</c:v>
                </c:pt>
                <c:pt idx="177">
                  <c:v>40375</c:v>
                </c:pt>
                <c:pt idx="178">
                  <c:v>40382</c:v>
                </c:pt>
                <c:pt idx="179">
                  <c:v>40389</c:v>
                </c:pt>
                <c:pt idx="180">
                  <c:v>40396</c:v>
                </c:pt>
                <c:pt idx="181">
                  <c:v>40403</c:v>
                </c:pt>
                <c:pt idx="182">
                  <c:v>40410</c:v>
                </c:pt>
                <c:pt idx="183">
                  <c:v>40417</c:v>
                </c:pt>
                <c:pt idx="184">
                  <c:v>40424</c:v>
                </c:pt>
                <c:pt idx="185">
                  <c:v>40431</c:v>
                </c:pt>
                <c:pt idx="186">
                  <c:v>40438</c:v>
                </c:pt>
                <c:pt idx="187">
                  <c:v>40442</c:v>
                </c:pt>
                <c:pt idx="188">
                  <c:v>40451</c:v>
                </c:pt>
                <c:pt idx="189">
                  <c:v>40459</c:v>
                </c:pt>
                <c:pt idx="190">
                  <c:v>40466</c:v>
                </c:pt>
                <c:pt idx="191">
                  <c:v>40473</c:v>
                </c:pt>
                <c:pt idx="192">
                  <c:v>40480</c:v>
                </c:pt>
                <c:pt idx="193">
                  <c:v>40487</c:v>
                </c:pt>
                <c:pt idx="194">
                  <c:v>40494</c:v>
                </c:pt>
                <c:pt idx="195">
                  <c:v>40501</c:v>
                </c:pt>
                <c:pt idx="196">
                  <c:v>40508</c:v>
                </c:pt>
                <c:pt idx="197">
                  <c:v>40515</c:v>
                </c:pt>
                <c:pt idx="198">
                  <c:v>40522</c:v>
                </c:pt>
                <c:pt idx="199">
                  <c:v>40529</c:v>
                </c:pt>
                <c:pt idx="200">
                  <c:v>40536</c:v>
                </c:pt>
                <c:pt idx="201">
                  <c:v>40543</c:v>
                </c:pt>
                <c:pt idx="202">
                  <c:v>40550</c:v>
                </c:pt>
                <c:pt idx="203">
                  <c:v>40557</c:v>
                </c:pt>
                <c:pt idx="204">
                  <c:v>40564</c:v>
                </c:pt>
                <c:pt idx="205">
                  <c:v>40571</c:v>
                </c:pt>
                <c:pt idx="206">
                  <c:v>40575</c:v>
                </c:pt>
                <c:pt idx="207">
                  <c:v>40585</c:v>
                </c:pt>
                <c:pt idx="208">
                  <c:v>40592</c:v>
                </c:pt>
                <c:pt idx="209">
                  <c:v>40599</c:v>
                </c:pt>
                <c:pt idx="210">
                  <c:v>40606</c:v>
                </c:pt>
                <c:pt idx="211">
                  <c:v>40613</c:v>
                </c:pt>
                <c:pt idx="212">
                  <c:v>40620</c:v>
                </c:pt>
                <c:pt idx="213">
                  <c:v>40627</c:v>
                </c:pt>
                <c:pt idx="214">
                  <c:v>40634</c:v>
                </c:pt>
                <c:pt idx="215">
                  <c:v>40641</c:v>
                </c:pt>
                <c:pt idx="216">
                  <c:v>40648</c:v>
                </c:pt>
                <c:pt idx="217">
                  <c:v>40655</c:v>
                </c:pt>
                <c:pt idx="218">
                  <c:v>40662</c:v>
                </c:pt>
                <c:pt idx="219">
                  <c:v>40669</c:v>
                </c:pt>
                <c:pt idx="220">
                  <c:v>40676</c:v>
                </c:pt>
                <c:pt idx="221">
                  <c:v>40683</c:v>
                </c:pt>
                <c:pt idx="222">
                  <c:v>40690</c:v>
                </c:pt>
                <c:pt idx="223">
                  <c:v>40697</c:v>
                </c:pt>
                <c:pt idx="224">
                  <c:v>40704</c:v>
                </c:pt>
                <c:pt idx="225">
                  <c:v>40711</c:v>
                </c:pt>
                <c:pt idx="226">
                  <c:v>40718</c:v>
                </c:pt>
                <c:pt idx="227">
                  <c:v>40725</c:v>
                </c:pt>
                <c:pt idx="228">
                  <c:v>40732</c:v>
                </c:pt>
                <c:pt idx="229">
                  <c:v>40739</c:v>
                </c:pt>
                <c:pt idx="230">
                  <c:v>40746</c:v>
                </c:pt>
                <c:pt idx="231">
                  <c:v>40753</c:v>
                </c:pt>
                <c:pt idx="232">
                  <c:v>40760</c:v>
                </c:pt>
                <c:pt idx="233">
                  <c:v>40767</c:v>
                </c:pt>
                <c:pt idx="234">
                  <c:v>40774</c:v>
                </c:pt>
                <c:pt idx="235">
                  <c:v>40781</c:v>
                </c:pt>
                <c:pt idx="236">
                  <c:v>40788</c:v>
                </c:pt>
                <c:pt idx="237">
                  <c:v>40795</c:v>
                </c:pt>
                <c:pt idx="238">
                  <c:v>40802</c:v>
                </c:pt>
                <c:pt idx="239">
                  <c:v>40809</c:v>
                </c:pt>
                <c:pt idx="240">
                  <c:v>40816</c:v>
                </c:pt>
                <c:pt idx="241">
                  <c:v>40830</c:v>
                </c:pt>
                <c:pt idx="242">
                  <c:v>40837</c:v>
                </c:pt>
                <c:pt idx="243">
                  <c:v>40844</c:v>
                </c:pt>
                <c:pt idx="244">
                  <c:v>40851</c:v>
                </c:pt>
                <c:pt idx="245">
                  <c:v>40858</c:v>
                </c:pt>
                <c:pt idx="246">
                  <c:v>40865</c:v>
                </c:pt>
                <c:pt idx="247">
                  <c:v>40872</c:v>
                </c:pt>
                <c:pt idx="248">
                  <c:v>40879</c:v>
                </c:pt>
                <c:pt idx="249">
                  <c:v>40886</c:v>
                </c:pt>
                <c:pt idx="250">
                  <c:v>40893</c:v>
                </c:pt>
                <c:pt idx="251">
                  <c:v>40900</c:v>
                </c:pt>
                <c:pt idx="252">
                  <c:v>40907</c:v>
                </c:pt>
                <c:pt idx="253">
                  <c:v>40914</c:v>
                </c:pt>
                <c:pt idx="254">
                  <c:v>40921</c:v>
                </c:pt>
                <c:pt idx="255">
                  <c:v>40928</c:v>
                </c:pt>
                <c:pt idx="256">
                  <c:v>40942</c:v>
                </c:pt>
                <c:pt idx="257">
                  <c:v>40949</c:v>
                </c:pt>
                <c:pt idx="258">
                  <c:v>40956</c:v>
                </c:pt>
                <c:pt idx="259">
                  <c:v>40963</c:v>
                </c:pt>
                <c:pt idx="260">
                  <c:v>40970</c:v>
                </c:pt>
                <c:pt idx="261">
                  <c:v>40977</c:v>
                </c:pt>
                <c:pt idx="262">
                  <c:v>40984</c:v>
                </c:pt>
                <c:pt idx="263">
                  <c:v>40991</c:v>
                </c:pt>
                <c:pt idx="264">
                  <c:v>40998</c:v>
                </c:pt>
                <c:pt idx="265">
                  <c:v>41005</c:v>
                </c:pt>
                <c:pt idx="266">
                  <c:v>41012</c:v>
                </c:pt>
                <c:pt idx="267">
                  <c:v>41019</c:v>
                </c:pt>
                <c:pt idx="268">
                  <c:v>41026</c:v>
                </c:pt>
                <c:pt idx="269">
                  <c:v>41033</c:v>
                </c:pt>
                <c:pt idx="270">
                  <c:v>41040</c:v>
                </c:pt>
                <c:pt idx="271">
                  <c:v>41047</c:v>
                </c:pt>
                <c:pt idx="272">
                  <c:v>41054</c:v>
                </c:pt>
                <c:pt idx="273">
                  <c:v>41061</c:v>
                </c:pt>
                <c:pt idx="274">
                  <c:v>41068</c:v>
                </c:pt>
                <c:pt idx="275">
                  <c:v>41075</c:v>
                </c:pt>
                <c:pt idx="276">
                  <c:v>41081</c:v>
                </c:pt>
                <c:pt idx="277">
                  <c:v>41089</c:v>
                </c:pt>
                <c:pt idx="278">
                  <c:v>41096</c:v>
                </c:pt>
                <c:pt idx="279">
                  <c:v>41103</c:v>
                </c:pt>
                <c:pt idx="280">
                  <c:v>41110</c:v>
                </c:pt>
                <c:pt idx="281">
                  <c:v>41117</c:v>
                </c:pt>
                <c:pt idx="282">
                  <c:v>41124</c:v>
                </c:pt>
                <c:pt idx="283">
                  <c:v>41131</c:v>
                </c:pt>
                <c:pt idx="284">
                  <c:v>41138</c:v>
                </c:pt>
                <c:pt idx="285">
                  <c:v>41145</c:v>
                </c:pt>
                <c:pt idx="286">
                  <c:v>41152</c:v>
                </c:pt>
                <c:pt idx="287">
                  <c:v>41159</c:v>
                </c:pt>
                <c:pt idx="288">
                  <c:v>41166</c:v>
                </c:pt>
                <c:pt idx="289">
                  <c:v>41173</c:v>
                </c:pt>
                <c:pt idx="290">
                  <c:v>41180</c:v>
                </c:pt>
                <c:pt idx="291">
                  <c:v>41194</c:v>
                </c:pt>
                <c:pt idx="292">
                  <c:v>41201</c:v>
                </c:pt>
                <c:pt idx="293">
                  <c:v>41208</c:v>
                </c:pt>
                <c:pt idx="294">
                  <c:v>41215</c:v>
                </c:pt>
                <c:pt idx="295">
                  <c:v>41222</c:v>
                </c:pt>
                <c:pt idx="296">
                  <c:v>41229</c:v>
                </c:pt>
                <c:pt idx="297">
                  <c:v>41236</c:v>
                </c:pt>
                <c:pt idx="298">
                  <c:v>41243</c:v>
                </c:pt>
                <c:pt idx="299">
                  <c:v>41250</c:v>
                </c:pt>
                <c:pt idx="300">
                  <c:v>41257</c:v>
                </c:pt>
                <c:pt idx="301">
                  <c:v>41264</c:v>
                </c:pt>
                <c:pt idx="302">
                  <c:v>41271</c:v>
                </c:pt>
                <c:pt idx="303">
                  <c:v>41278</c:v>
                </c:pt>
                <c:pt idx="304">
                  <c:v>41285</c:v>
                </c:pt>
                <c:pt idx="305">
                  <c:v>41292</c:v>
                </c:pt>
                <c:pt idx="306">
                  <c:v>41299</c:v>
                </c:pt>
                <c:pt idx="307">
                  <c:v>41306</c:v>
                </c:pt>
                <c:pt idx="308">
                  <c:v>41313</c:v>
                </c:pt>
                <c:pt idx="309">
                  <c:v>41327</c:v>
                </c:pt>
                <c:pt idx="310">
                  <c:v>41334</c:v>
                </c:pt>
                <c:pt idx="311">
                  <c:v>41341</c:v>
                </c:pt>
                <c:pt idx="312">
                  <c:v>41348</c:v>
                </c:pt>
                <c:pt idx="313">
                  <c:v>41355</c:v>
                </c:pt>
                <c:pt idx="314">
                  <c:v>41362</c:v>
                </c:pt>
                <c:pt idx="315">
                  <c:v>41367</c:v>
                </c:pt>
                <c:pt idx="316">
                  <c:v>41376</c:v>
                </c:pt>
                <c:pt idx="317">
                  <c:v>41383</c:v>
                </c:pt>
                <c:pt idx="318">
                  <c:v>41390</c:v>
                </c:pt>
                <c:pt idx="319">
                  <c:v>41397</c:v>
                </c:pt>
                <c:pt idx="320">
                  <c:v>41404</c:v>
                </c:pt>
                <c:pt idx="321">
                  <c:v>41411</c:v>
                </c:pt>
                <c:pt idx="322">
                  <c:v>41418</c:v>
                </c:pt>
                <c:pt idx="323">
                  <c:v>41425</c:v>
                </c:pt>
                <c:pt idx="324">
                  <c:v>41432</c:v>
                </c:pt>
                <c:pt idx="325">
                  <c:v>41439</c:v>
                </c:pt>
                <c:pt idx="326">
                  <c:v>41446</c:v>
                </c:pt>
                <c:pt idx="327">
                  <c:v>41453</c:v>
                </c:pt>
                <c:pt idx="328">
                  <c:v>41460</c:v>
                </c:pt>
                <c:pt idx="329">
                  <c:v>41467</c:v>
                </c:pt>
                <c:pt idx="330">
                  <c:v>41474</c:v>
                </c:pt>
                <c:pt idx="331">
                  <c:v>41481</c:v>
                </c:pt>
                <c:pt idx="332">
                  <c:v>41488</c:v>
                </c:pt>
                <c:pt idx="333">
                  <c:v>41495</c:v>
                </c:pt>
                <c:pt idx="334">
                  <c:v>41502</c:v>
                </c:pt>
                <c:pt idx="335">
                  <c:v>41509</c:v>
                </c:pt>
                <c:pt idx="336">
                  <c:v>41516</c:v>
                </c:pt>
                <c:pt idx="337">
                  <c:v>41523</c:v>
                </c:pt>
                <c:pt idx="338">
                  <c:v>41530</c:v>
                </c:pt>
                <c:pt idx="339">
                  <c:v>41535</c:v>
                </c:pt>
                <c:pt idx="340">
                  <c:v>41544</c:v>
                </c:pt>
                <c:pt idx="341">
                  <c:v>41547</c:v>
                </c:pt>
                <c:pt idx="342">
                  <c:v>41558</c:v>
                </c:pt>
                <c:pt idx="343">
                  <c:v>41565</c:v>
                </c:pt>
                <c:pt idx="344">
                  <c:v>41572</c:v>
                </c:pt>
                <c:pt idx="345">
                  <c:v>41579</c:v>
                </c:pt>
                <c:pt idx="346">
                  <c:v>41586</c:v>
                </c:pt>
                <c:pt idx="347">
                  <c:v>41593</c:v>
                </c:pt>
                <c:pt idx="348">
                  <c:v>41600</c:v>
                </c:pt>
                <c:pt idx="349">
                  <c:v>41607</c:v>
                </c:pt>
                <c:pt idx="350">
                  <c:v>41614</c:v>
                </c:pt>
                <c:pt idx="351">
                  <c:v>41621</c:v>
                </c:pt>
                <c:pt idx="352">
                  <c:v>41628</c:v>
                </c:pt>
                <c:pt idx="353">
                  <c:v>41635</c:v>
                </c:pt>
                <c:pt idx="354">
                  <c:v>41642</c:v>
                </c:pt>
                <c:pt idx="355">
                  <c:v>41649</c:v>
                </c:pt>
                <c:pt idx="356">
                  <c:v>41656</c:v>
                </c:pt>
                <c:pt idx="357">
                  <c:v>41663</c:v>
                </c:pt>
                <c:pt idx="358">
                  <c:v>41669</c:v>
                </c:pt>
                <c:pt idx="359">
                  <c:v>41677</c:v>
                </c:pt>
                <c:pt idx="360">
                  <c:v>41684</c:v>
                </c:pt>
                <c:pt idx="361">
                  <c:v>41691</c:v>
                </c:pt>
                <c:pt idx="362">
                  <c:v>41698</c:v>
                </c:pt>
                <c:pt idx="363">
                  <c:v>41705</c:v>
                </c:pt>
                <c:pt idx="364">
                  <c:v>41712</c:v>
                </c:pt>
                <c:pt idx="365">
                  <c:v>41719</c:v>
                </c:pt>
                <c:pt idx="366">
                  <c:v>41726</c:v>
                </c:pt>
                <c:pt idx="367">
                  <c:v>41733</c:v>
                </c:pt>
                <c:pt idx="368">
                  <c:v>41740</c:v>
                </c:pt>
                <c:pt idx="369">
                  <c:v>41747</c:v>
                </c:pt>
                <c:pt idx="370">
                  <c:v>41754</c:v>
                </c:pt>
                <c:pt idx="371">
                  <c:v>41759</c:v>
                </c:pt>
                <c:pt idx="372">
                  <c:v>41768</c:v>
                </c:pt>
                <c:pt idx="373">
                  <c:v>41775</c:v>
                </c:pt>
                <c:pt idx="374">
                  <c:v>41782</c:v>
                </c:pt>
                <c:pt idx="375">
                  <c:v>41789</c:v>
                </c:pt>
                <c:pt idx="376">
                  <c:v>41796</c:v>
                </c:pt>
                <c:pt idx="377">
                  <c:v>41803</c:v>
                </c:pt>
                <c:pt idx="378">
                  <c:v>41810</c:v>
                </c:pt>
                <c:pt idx="379">
                  <c:v>41817</c:v>
                </c:pt>
                <c:pt idx="380">
                  <c:v>41824</c:v>
                </c:pt>
                <c:pt idx="381">
                  <c:v>41831</c:v>
                </c:pt>
                <c:pt idx="382">
                  <c:v>41838</c:v>
                </c:pt>
                <c:pt idx="383">
                  <c:v>41845</c:v>
                </c:pt>
                <c:pt idx="384">
                  <c:v>41852</c:v>
                </c:pt>
                <c:pt idx="385">
                  <c:v>41859</c:v>
                </c:pt>
                <c:pt idx="386">
                  <c:v>41866</c:v>
                </c:pt>
                <c:pt idx="387">
                  <c:v>41873</c:v>
                </c:pt>
                <c:pt idx="388">
                  <c:v>41880</c:v>
                </c:pt>
                <c:pt idx="389">
                  <c:v>41887</c:v>
                </c:pt>
                <c:pt idx="390">
                  <c:v>41894</c:v>
                </c:pt>
                <c:pt idx="391">
                  <c:v>41901</c:v>
                </c:pt>
                <c:pt idx="392">
                  <c:v>41908</c:v>
                </c:pt>
                <c:pt idx="393">
                  <c:v>41912</c:v>
                </c:pt>
                <c:pt idx="394">
                  <c:v>41922</c:v>
                </c:pt>
                <c:pt idx="395">
                  <c:v>41929</c:v>
                </c:pt>
                <c:pt idx="396">
                  <c:v>41936</c:v>
                </c:pt>
                <c:pt idx="397">
                  <c:v>41943</c:v>
                </c:pt>
                <c:pt idx="398">
                  <c:v>41950</c:v>
                </c:pt>
                <c:pt idx="399">
                  <c:v>41957</c:v>
                </c:pt>
                <c:pt idx="400">
                  <c:v>41964</c:v>
                </c:pt>
                <c:pt idx="401">
                  <c:v>41971</c:v>
                </c:pt>
                <c:pt idx="402">
                  <c:v>41978</c:v>
                </c:pt>
                <c:pt idx="403">
                  <c:v>41985</c:v>
                </c:pt>
                <c:pt idx="404">
                  <c:v>41992</c:v>
                </c:pt>
                <c:pt idx="405">
                  <c:v>41999</c:v>
                </c:pt>
                <c:pt idx="406">
                  <c:v>42004</c:v>
                </c:pt>
                <c:pt idx="407">
                  <c:v>42013</c:v>
                </c:pt>
                <c:pt idx="408">
                  <c:v>42020</c:v>
                </c:pt>
                <c:pt idx="409">
                  <c:v>42027</c:v>
                </c:pt>
                <c:pt idx="410">
                  <c:v>42034</c:v>
                </c:pt>
                <c:pt idx="411">
                  <c:v>42041</c:v>
                </c:pt>
                <c:pt idx="412">
                  <c:v>42048</c:v>
                </c:pt>
                <c:pt idx="413">
                  <c:v>42052</c:v>
                </c:pt>
                <c:pt idx="414">
                  <c:v>42062</c:v>
                </c:pt>
                <c:pt idx="415">
                  <c:v>42069</c:v>
                </c:pt>
                <c:pt idx="416">
                  <c:v>42076</c:v>
                </c:pt>
                <c:pt idx="417">
                  <c:v>42083</c:v>
                </c:pt>
                <c:pt idx="418">
                  <c:v>42090</c:v>
                </c:pt>
                <c:pt idx="419">
                  <c:v>42097</c:v>
                </c:pt>
                <c:pt idx="420">
                  <c:v>42104</c:v>
                </c:pt>
                <c:pt idx="421">
                  <c:v>42111</c:v>
                </c:pt>
                <c:pt idx="422">
                  <c:v>42118</c:v>
                </c:pt>
                <c:pt idx="423">
                  <c:v>42124</c:v>
                </c:pt>
                <c:pt idx="424">
                  <c:v>42132</c:v>
                </c:pt>
                <c:pt idx="425">
                  <c:v>42139</c:v>
                </c:pt>
                <c:pt idx="426">
                  <c:v>42146</c:v>
                </c:pt>
                <c:pt idx="427">
                  <c:v>42153</c:v>
                </c:pt>
                <c:pt idx="428">
                  <c:v>42160</c:v>
                </c:pt>
                <c:pt idx="429">
                  <c:v>42167</c:v>
                </c:pt>
                <c:pt idx="430">
                  <c:v>42174</c:v>
                </c:pt>
                <c:pt idx="431">
                  <c:v>42181</c:v>
                </c:pt>
                <c:pt idx="432">
                  <c:v>42188</c:v>
                </c:pt>
                <c:pt idx="433">
                  <c:v>42195</c:v>
                </c:pt>
                <c:pt idx="434">
                  <c:v>42202</c:v>
                </c:pt>
                <c:pt idx="435">
                  <c:v>42209</c:v>
                </c:pt>
                <c:pt idx="436">
                  <c:v>42216</c:v>
                </c:pt>
                <c:pt idx="437">
                  <c:v>42223</c:v>
                </c:pt>
                <c:pt idx="438">
                  <c:v>42230</c:v>
                </c:pt>
                <c:pt idx="439">
                  <c:v>42237</c:v>
                </c:pt>
                <c:pt idx="440">
                  <c:v>42244</c:v>
                </c:pt>
                <c:pt idx="441">
                  <c:v>42249</c:v>
                </c:pt>
                <c:pt idx="442">
                  <c:v>42258</c:v>
                </c:pt>
                <c:pt idx="443">
                  <c:v>42265</c:v>
                </c:pt>
                <c:pt idx="444">
                  <c:v>42272</c:v>
                </c:pt>
                <c:pt idx="445">
                  <c:v>42277</c:v>
                </c:pt>
                <c:pt idx="446">
                  <c:v>42286</c:v>
                </c:pt>
                <c:pt idx="447">
                  <c:v>42293</c:v>
                </c:pt>
                <c:pt idx="448">
                  <c:v>42300</c:v>
                </c:pt>
                <c:pt idx="449">
                  <c:v>42307</c:v>
                </c:pt>
                <c:pt idx="450">
                  <c:v>42314</c:v>
                </c:pt>
                <c:pt idx="451">
                  <c:v>42321</c:v>
                </c:pt>
                <c:pt idx="452">
                  <c:v>42328</c:v>
                </c:pt>
                <c:pt idx="453">
                  <c:v>42335</c:v>
                </c:pt>
                <c:pt idx="454">
                  <c:v>42342</c:v>
                </c:pt>
                <c:pt idx="455">
                  <c:v>42349</c:v>
                </c:pt>
                <c:pt idx="456">
                  <c:v>42356</c:v>
                </c:pt>
                <c:pt idx="457">
                  <c:v>42363</c:v>
                </c:pt>
                <c:pt idx="458">
                  <c:v>42369</c:v>
                </c:pt>
                <c:pt idx="459">
                  <c:v>42377</c:v>
                </c:pt>
                <c:pt idx="460">
                  <c:v>42384</c:v>
                </c:pt>
                <c:pt idx="461">
                  <c:v>42391</c:v>
                </c:pt>
                <c:pt idx="462">
                  <c:v>42398</c:v>
                </c:pt>
                <c:pt idx="463">
                  <c:v>42405</c:v>
                </c:pt>
                <c:pt idx="464">
                  <c:v>42419</c:v>
                </c:pt>
                <c:pt idx="465">
                  <c:v>42426</c:v>
                </c:pt>
                <c:pt idx="466">
                  <c:v>42433</c:v>
                </c:pt>
                <c:pt idx="467">
                  <c:v>42440</c:v>
                </c:pt>
                <c:pt idx="468">
                  <c:v>42447</c:v>
                </c:pt>
                <c:pt idx="469">
                  <c:v>42454</c:v>
                </c:pt>
                <c:pt idx="470">
                  <c:v>42461</c:v>
                </c:pt>
                <c:pt idx="471">
                  <c:v>42468</c:v>
                </c:pt>
                <c:pt idx="472">
                  <c:v>42475</c:v>
                </c:pt>
                <c:pt idx="473">
                  <c:v>42482</c:v>
                </c:pt>
                <c:pt idx="474">
                  <c:v>42489</c:v>
                </c:pt>
                <c:pt idx="475">
                  <c:v>42496</c:v>
                </c:pt>
                <c:pt idx="476">
                  <c:v>42503</c:v>
                </c:pt>
                <c:pt idx="477">
                  <c:v>42510</c:v>
                </c:pt>
                <c:pt idx="478">
                  <c:v>42517</c:v>
                </c:pt>
                <c:pt idx="479">
                  <c:v>42524</c:v>
                </c:pt>
                <c:pt idx="480">
                  <c:v>42529</c:v>
                </c:pt>
                <c:pt idx="481">
                  <c:v>42538</c:v>
                </c:pt>
                <c:pt idx="482">
                  <c:v>42545</c:v>
                </c:pt>
                <c:pt idx="483">
                  <c:v>42552</c:v>
                </c:pt>
                <c:pt idx="484">
                  <c:v>42559</c:v>
                </c:pt>
                <c:pt idx="485">
                  <c:v>42566</c:v>
                </c:pt>
                <c:pt idx="486">
                  <c:v>42573</c:v>
                </c:pt>
                <c:pt idx="487">
                  <c:v>42580</c:v>
                </c:pt>
                <c:pt idx="488">
                  <c:v>42587</c:v>
                </c:pt>
                <c:pt idx="489">
                  <c:v>42594</c:v>
                </c:pt>
                <c:pt idx="490">
                  <c:v>42601</c:v>
                </c:pt>
                <c:pt idx="491">
                  <c:v>42608</c:v>
                </c:pt>
                <c:pt idx="492">
                  <c:v>42615</c:v>
                </c:pt>
                <c:pt idx="493">
                  <c:v>42622</c:v>
                </c:pt>
                <c:pt idx="494">
                  <c:v>42627</c:v>
                </c:pt>
                <c:pt idx="495">
                  <c:v>42636</c:v>
                </c:pt>
                <c:pt idx="496">
                  <c:v>42643</c:v>
                </c:pt>
                <c:pt idx="497">
                  <c:v>42657</c:v>
                </c:pt>
                <c:pt idx="498">
                  <c:v>42664</c:v>
                </c:pt>
                <c:pt idx="499">
                  <c:v>42671</c:v>
                </c:pt>
                <c:pt idx="500">
                  <c:v>42678</c:v>
                </c:pt>
                <c:pt idx="501">
                  <c:v>42685</c:v>
                </c:pt>
                <c:pt idx="502">
                  <c:v>42692</c:v>
                </c:pt>
                <c:pt idx="503">
                  <c:v>42699</c:v>
                </c:pt>
                <c:pt idx="504">
                  <c:v>42706</c:v>
                </c:pt>
                <c:pt idx="505">
                  <c:v>42713</c:v>
                </c:pt>
                <c:pt idx="506">
                  <c:v>42720</c:v>
                </c:pt>
                <c:pt idx="507">
                  <c:v>42727</c:v>
                </c:pt>
                <c:pt idx="508">
                  <c:v>42734</c:v>
                </c:pt>
                <c:pt idx="509">
                  <c:v>42741</c:v>
                </c:pt>
                <c:pt idx="510">
                  <c:v>42748</c:v>
                </c:pt>
                <c:pt idx="511">
                  <c:v>42755</c:v>
                </c:pt>
                <c:pt idx="512">
                  <c:v>42761</c:v>
                </c:pt>
                <c:pt idx="513">
                  <c:v>42769</c:v>
                </c:pt>
                <c:pt idx="514">
                  <c:v>42776</c:v>
                </c:pt>
                <c:pt idx="515">
                  <c:v>42783</c:v>
                </c:pt>
                <c:pt idx="516">
                  <c:v>42790</c:v>
                </c:pt>
                <c:pt idx="517">
                  <c:v>42797</c:v>
                </c:pt>
                <c:pt idx="518">
                  <c:v>42804</c:v>
                </c:pt>
                <c:pt idx="519">
                  <c:v>42811</c:v>
                </c:pt>
                <c:pt idx="520">
                  <c:v>42818</c:v>
                </c:pt>
                <c:pt idx="521">
                  <c:v>42825</c:v>
                </c:pt>
                <c:pt idx="522">
                  <c:v>42832</c:v>
                </c:pt>
                <c:pt idx="523">
                  <c:v>42839</c:v>
                </c:pt>
                <c:pt idx="524">
                  <c:v>42846</c:v>
                </c:pt>
                <c:pt idx="525">
                  <c:v>42853</c:v>
                </c:pt>
                <c:pt idx="526">
                  <c:v>42860</c:v>
                </c:pt>
                <c:pt idx="527">
                  <c:v>42867</c:v>
                </c:pt>
                <c:pt idx="528">
                  <c:v>42874</c:v>
                </c:pt>
                <c:pt idx="529">
                  <c:v>42881</c:v>
                </c:pt>
                <c:pt idx="530">
                  <c:v>42888</c:v>
                </c:pt>
                <c:pt idx="531">
                  <c:v>42895</c:v>
                </c:pt>
                <c:pt idx="532">
                  <c:v>42902</c:v>
                </c:pt>
                <c:pt idx="533">
                  <c:v>42909</c:v>
                </c:pt>
                <c:pt idx="534">
                  <c:v>42916</c:v>
                </c:pt>
                <c:pt idx="535">
                  <c:v>42923</c:v>
                </c:pt>
                <c:pt idx="536">
                  <c:v>42930</c:v>
                </c:pt>
                <c:pt idx="537">
                  <c:v>42937</c:v>
                </c:pt>
                <c:pt idx="538">
                  <c:v>42944</c:v>
                </c:pt>
                <c:pt idx="539">
                  <c:v>42951</c:v>
                </c:pt>
                <c:pt idx="540">
                  <c:v>42958</c:v>
                </c:pt>
                <c:pt idx="541">
                  <c:v>42965</c:v>
                </c:pt>
                <c:pt idx="542">
                  <c:v>42972</c:v>
                </c:pt>
                <c:pt idx="543">
                  <c:v>42979</c:v>
                </c:pt>
                <c:pt idx="544">
                  <c:v>42986</c:v>
                </c:pt>
                <c:pt idx="545">
                  <c:v>42993</c:v>
                </c:pt>
                <c:pt idx="546">
                  <c:v>43000</c:v>
                </c:pt>
                <c:pt idx="547">
                  <c:v>43007</c:v>
                </c:pt>
                <c:pt idx="548">
                  <c:v>43021</c:v>
                </c:pt>
                <c:pt idx="549">
                  <c:v>43028</c:v>
                </c:pt>
                <c:pt idx="550">
                  <c:v>43035</c:v>
                </c:pt>
                <c:pt idx="551">
                  <c:v>43042</c:v>
                </c:pt>
                <c:pt idx="552">
                  <c:v>43049</c:v>
                </c:pt>
                <c:pt idx="553">
                  <c:v>43056</c:v>
                </c:pt>
                <c:pt idx="554">
                  <c:v>43063</c:v>
                </c:pt>
                <c:pt idx="555">
                  <c:v>43070</c:v>
                </c:pt>
                <c:pt idx="556">
                  <c:v>43077</c:v>
                </c:pt>
                <c:pt idx="557">
                  <c:v>43084</c:v>
                </c:pt>
                <c:pt idx="558">
                  <c:v>43091</c:v>
                </c:pt>
                <c:pt idx="559">
                  <c:v>43098</c:v>
                </c:pt>
                <c:pt idx="560">
                  <c:v>43105</c:v>
                </c:pt>
                <c:pt idx="561">
                  <c:v>43112</c:v>
                </c:pt>
                <c:pt idx="562">
                  <c:v>43119</c:v>
                </c:pt>
                <c:pt idx="563">
                  <c:v>43126</c:v>
                </c:pt>
                <c:pt idx="564">
                  <c:v>43133</c:v>
                </c:pt>
                <c:pt idx="565">
                  <c:v>43140</c:v>
                </c:pt>
                <c:pt idx="566">
                  <c:v>43145</c:v>
                </c:pt>
                <c:pt idx="567">
                  <c:v>43154</c:v>
                </c:pt>
                <c:pt idx="568">
                  <c:v>43161</c:v>
                </c:pt>
                <c:pt idx="569">
                  <c:v>43168</c:v>
                </c:pt>
                <c:pt idx="570">
                  <c:v>43175</c:v>
                </c:pt>
                <c:pt idx="571">
                  <c:v>43182</c:v>
                </c:pt>
                <c:pt idx="572">
                  <c:v>43189</c:v>
                </c:pt>
                <c:pt idx="573">
                  <c:v>43194</c:v>
                </c:pt>
                <c:pt idx="574">
                  <c:v>43203</c:v>
                </c:pt>
                <c:pt idx="575">
                  <c:v>43210</c:v>
                </c:pt>
                <c:pt idx="576">
                  <c:v>43217</c:v>
                </c:pt>
                <c:pt idx="577">
                  <c:v>43224</c:v>
                </c:pt>
                <c:pt idx="578">
                  <c:v>43231</c:v>
                </c:pt>
                <c:pt idx="579">
                  <c:v>43238</c:v>
                </c:pt>
                <c:pt idx="580">
                  <c:v>43245</c:v>
                </c:pt>
                <c:pt idx="581">
                  <c:v>43252</c:v>
                </c:pt>
                <c:pt idx="582">
                  <c:v>43259</c:v>
                </c:pt>
                <c:pt idx="583">
                  <c:v>43266</c:v>
                </c:pt>
                <c:pt idx="584">
                  <c:v>43273</c:v>
                </c:pt>
                <c:pt idx="585">
                  <c:v>43280</c:v>
                </c:pt>
                <c:pt idx="586">
                  <c:v>43287</c:v>
                </c:pt>
                <c:pt idx="587">
                  <c:v>43294</c:v>
                </c:pt>
                <c:pt idx="588">
                  <c:v>43301</c:v>
                </c:pt>
                <c:pt idx="589">
                  <c:v>43308</c:v>
                </c:pt>
                <c:pt idx="590">
                  <c:v>43315</c:v>
                </c:pt>
                <c:pt idx="591">
                  <c:v>43322</c:v>
                </c:pt>
                <c:pt idx="592">
                  <c:v>43329</c:v>
                </c:pt>
                <c:pt idx="593">
                  <c:v>43336</c:v>
                </c:pt>
                <c:pt idx="594">
                  <c:v>43343</c:v>
                </c:pt>
                <c:pt idx="595">
                  <c:v>43350</c:v>
                </c:pt>
                <c:pt idx="596">
                  <c:v>43357</c:v>
                </c:pt>
                <c:pt idx="597">
                  <c:v>43364</c:v>
                </c:pt>
                <c:pt idx="598">
                  <c:v>43371</c:v>
                </c:pt>
                <c:pt idx="599">
                  <c:v>43385</c:v>
                </c:pt>
                <c:pt idx="600">
                  <c:v>43392</c:v>
                </c:pt>
                <c:pt idx="601">
                  <c:v>43399</c:v>
                </c:pt>
                <c:pt idx="602">
                  <c:v>43406</c:v>
                </c:pt>
                <c:pt idx="603">
                  <c:v>43413</c:v>
                </c:pt>
                <c:pt idx="604">
                  <c:v>43420</c:v>
                </c:pt>
                <c:pt idx="605">
                  <c:v>43427</c:v>
                </c:pt>
                <c:pt idx="606">
                  <c:v>43434</c:v>
                </c:pt>
                <c:pt idx="607">
                  <c:v>43441</c:v>
                </c:pt>
                <c:pt idx="608">
                  <c:v>43448</c:v>
                </c:pt>
                <c:pt idx="609">
                  <c:v>43455</c:v>
                </c:pt>
                <c:pt idx="610">
                  <c:v>43462</c:v>
                </c:pt>
                <c:pt idx="611">
                  <c:v>43469</c:v>
                </c:pt>
                <c:pt idx="612">
                  <c:v>43476</c:v>
                </c:pt>
                <c:pt idx="613">
                  <c:v>43483</c:v>
                </c:pt>
                <c:pt idx="614">
                  <c:v>43490</c:v>
                </c:pt>
                <c:pt idx="615">
                  <c:v>43497</c:v>
                </c:pt>
                <c:pt idx="616">
                  <c:v>43511</c:v>
                </c:pt>
                <c:pt idx="617">
                  <c:v>43518</c:v>
                </c:pt>
                <c:pt idx="618">
                  <c:v>43525</c:v>
                </c:pt>
                <c:pt idx="619">
                  <c:v>43532</c:v>
                </c:pt>
                <c:pt idx="620">
                  <c:v>43539</c:v>
                </c:pt>
                <c:pt idx="621">
                  <c:v>43546</c:v>
                </c:pt>
                <c:pt idx="622">
                  <c:v>43553</c:v>
                </c:pt>
                <c:pt idx="623">
                  <c:v>43559</c:v>
                </c:pt>
                <c:pt idx="624">
                  <c:v>43567</c:v>
                </c:pt>
                <c:pt idx="625">
                  <c:v>43574</c:v>
                </c:pt>
                <c:pt idx="626">
                  <c:v>43581</c:v>
                </c:pt>
              </c:numCache>
            </c:numRef>
          </c:cat>
          <c:val>
            <c:numRef>
              <c:f>中证200!$G$2:$G$720</c:f>
              <c:numCache>
                <c:formatCode>0.00</c:formatCode>
                <c:ptCount val="719"/>
                <c:pt idx="0">
                  <c:v>58.911788291900564</c:v>
                </c:pt>
                <c:pt idx="1">
                  <c:v>59.263144058885381</c:v>
                </c:pt>
                <c:pt idx="2">
                  <c:v>59.280412946428569</c:v>
                </c:pt>
                <c:pt idx="3">
                  <c:v>59.358847950181634</c:v>
                </c:pt>
                <c:pt idx="4">
                  <c:v>59.996015936254985</c:v>
                </c:pt>
                <c:pt idx="5">
                  <c:v>59.862311801845557</c:v>
                </c:pt>
                <c:pt idx="6">
                  <c:v>60.645085620455077</c:v>
                </c:pt>
                <c:pt idx="7">
                  <c:v>61.130384167636784</c:v>
                </c:pt>
                <c:pt idx="8">
                  <c:v>62.599453800637235</c:v>
                </c:pt>
                <c:pt idx="9">
                  <c:v>63.556470050297207</c:v>
                </c:pt>
                <c:pt idx="10">
                  <c:v>64.553924696873011</c:v>
                </c:pt>
                <c:pt idx="11">
                  <c:v>66.378751013787507</c:v>
                </c:pt>
                <c:pt idx="12">
                  <c:v>68.881022040179445</c:v>
                </c:pt>
                <c:pt idx="13">
                  <c:v>77.035941671801197</c:v>
                </c:pt>
                <c:pt idx="14">
                  <c:v>77.947240259740255</c:v>
                </c:pt>
                <c:pt idx="15">
                  <c:v>75.305692599620485</c:v>
                </c:pt>
                <c:pt idx="16">
                  <c:v>75.890509601181677</c:v>
                </c:pt>
                <c:pt idx="17">
                  <c:v>76.783005860048249</c:v>
                </c:pt>
                <c:pt idx="18">
                  <c:v>76.675634710117464</c:v>
                </c:pt>
                <c:pt idx="19">
                  <c:v>76.890174471992651</c:v>
                </c:pt>
                <c:pt idx="20">
                  <c:v>77.118329070758733</c:v>
                </c:pt>
                <c:pt idx="21">
                  <c:v>77.093998937865109</c:v>
                </c:pt>
                <c:pt idx="22">
                  <c:v>76.777733755942947</c:v>
                </c:pt>
                <c:pt idx="23">
                  <c:v>77.880899331577879</c:v>
                </c:pt>
                <c:pt idx="24">
                  <c:v>77.51523545706371</c:v>
                </c:pt>
                <c:pt idx="25">
                  <c:v>77.723437197600148</c:v>
                </c:pt>
                <c:pt idx="26">
                  <c:v>80.774869109947645</c:v>
                </c:pt>
                <c:pt idx="27">
                  <c:v>81.225531173807042</c:v>
                </c:pt>
                <c:pt idx="28">
                  <c:v>82.402365819209052</c:v>
                </c:pt>
                <c:pt idx="29">
                  <c:v>85.342498179169709</c:v>
                </c:pt>
                <c:pt idx="30">
                  <c:v>86.866688885185809</c:v>
                </c:pt>
                <c:pt idx="31">
                  <c:v>91.309834938101787</c:v>
                </c:pt>
                <c:pt idx="32">
                  <c:v>91.045215918712969</c:v>
                </c:pt>
                <c:pt idx="33">
                  <c:v>90.681318681318672</c:v>
                </c:pt>
                <c:pt idx="34">
                  <c:v>90.672385885399805</c:v>
                </c:pt>
                <c:pt idx="35">
                  <c:v>87.469916692378902</c:v>
                </c:pt>
                <c:pt idx="36">
                  <c:v>86.865461847389568</c:v>
                </c:pt>
                <c:pt idx="37">
                  <c:v>87.595636247810162</c:v>
                </c:pt>
                <c:pt idx="38">
                  <c:v>93.957097556426035</c:v>
                </c:pt>
                <c:pt idx="39">
                  <c:v>101.35730066278369</c:v>
                </c:pt>
                <c:pt idx="40">
                  <c:v>101.08261617900172</c:v>
                </c:pt>
                <c:pt idx="41">
                  <c:v>101.19861080963751</c:v>
                </c:pt>
                <c:pt idx="42">
                  <c:v>100.18173855922926</c:v>
                </c:pt>
                <c:pt idx="43">
                  <c:v>100.24807953004971</c:v>
                </c:pt>
                <c:pt idx="44">
                  <c:v>100.14940577249575</c:v>
                </c:pt>
                <c:pt idx="45">
                  <c:v>100.12725745485092</c:v>
                </c:pt>
                <c:pt idx="46">
                  <c:v>100.81027828559823</c:v>
                </c:pt>
                <c:pt idx="47">
                  <c:v>100.53081664098613</c:v>
                </c:pt>
                <c:pt idx="48">
                  <c:v>101.68917668825162</c:v>
                </c:pt>
                <c:pt idx="49">
                  <c:v>101.59085201793721</c:v>
                </c:pt>
                <c:pt idx="50">
                  <c:v>101.62906170135085</c:v>
                </c:pt>
                <c:pt idx="51">
                  <c:v>102.10986892829607</c:v>
                </c:pt>
                <c:pt idx="52">
                  <c:v>101.95704989154014</c:v>
                </c:pt>
                <c:pt idx="53">
                  <c:v>102.68569115563652</c:v>
                </c:pt>
                <c:pt idx="54">
                  <c:v>102.06800242865818</c:v>
                </c:pt>
                <c:pt idx="55">
                  <c:v>102.88175065247941</c:v>
                </c:pt>
                <c:pt idx="56">
                  <c:v>104.60391349124615</c:v>
                </c:pt>
                <c:pt idx="57">
                  <c:v>105.74373835644792</c:v>
                </c:pt>
                <c:pt idx="58">
                  <c:v>106.12381612381614</c:v>
                </c:pt>
                <c:pt idx="59">
                  <c:v>107.53968253968254</c:v>
                </c:pt>
                <c:pt idx="60">
                  <c:v>109.07804750717827</c:v>
                </c:pt>
                <c:pt idx="61">
                  <c:v>111.58435207823962</c:v>
                </c:pt>
                <c:pt idx="62">
                  <c:v>111.99971264367818</c:v>
                </c:pt>
                <c:pt idx="63">
                  <c:v>115.77235213204952</c:v>
                </c:pt>
                <c:pt idx="64">
                  <c:v>118.29529154973496</c:v>
                </c:pt>
                <c:pt idx="65">
                  <c:v>119.43333333333334</c:v>
                </c:pt>
                <c:pt idx="66">
                  <c:v>119.91764705882353</c:v>
                </c:pt>
                <c:pt idx="67">
                  <c:v>119.98368436665677</c:v>
                </c:pt>
                <c:pt idx="68">
                  <c:v>119.88133971291866</c:v>
                </c:pt>
                <c:pt idx="69">
                  <c:v>119.60682926829269</c:v>
                </c:pt>
                <c:pt idx="70">
                  <c:v>119.44433232425159</c:v>
                </c:pt>
                <c:pt idx="71">
                  <c:v>119.61654733492442</c:v>
                </c:pt>
                <c:pt idx="72">
                  <c:v>119.87473187473189</c:v>
                </c:pt>
                <c:pt idx="73">
                  <c:v>120.57582229816317</c:v>
                </c:pt>
                <c:pt idx="74">
                  <c:v>121.31758751581611</c:v>
                </c:pt>
                <c:pt idx="75">
                  <c:v>121.12387299098391</c:v>
                </c:pt>
                <c:pt idx="76">
                  <c:v>120.94950331125827</c:v>
                </c:pt>
                <c:pt idx="77">
                  <c:v>121.29088738559491</c:v>
                </c:pt>
                <c:pt idx="78">
                  <c:v>123.27475769068688</c:v>
                </c:pt>
                <c:pt idx="79">
                  <c:v>123.66746756367132</c:v>
                </c:pt>
                <c:pt idx="80">
                  <c:v>124.28608650338718</c:v>
                </c:pt>
                <c:pt idx="81">
                  <c:v>123.7490616621984</c:v>
                </c:pt>
                <c:pt idx="82">
                  <c:v>124.99552572706936</c:v>
                </c:pt>
                <c:pt idx="83">
                  <c:v>127.52106567534076</c:v>
                </c:pt>
                <c:pt idx="84">
                  <c:v>127.35244299674267</c:v>
                </c:pt>
                <c:pt idx="85">
                  <c:v>126.58830923947203</c:v>
                </c:pt>
                <c:pt idx="86">
                  <c:v>126.66192170818506</c:v>
                </c:pt>
                <c:pt idx="87">
                  <c:v>126.80261348005503</c:v>
                </c:pt>
                <c:pt idx="88">
                  <c:v>125.98109090909091</c:v>
                </c:pt>
                <c:pt idx="89">
                  <c:v>124.52805755395684</c:v>
                </c:pt>
                <c:pt idx="90">
                  <c:v>121.11051004636786</c:v>
                </c:pt>
                <c:pt idx="91">
                  <c:v>120.65939204988308</c:v>
                </c:pt>
                <c:pt idx="92">
                  <c:v>121.31016393442623</c:v>
                </c:pt>
                <c:pt idx="93">
                  <c:v>121.80194174757281</c:v>
                </c:pt>
                <c:pt idx="94">
                  <c:v>121.51084010840108</c:v>
                </c:pt>
                <c:pt idx="95">
                  <c:v>121.58583433373349</c:v>
                </c:pt>
                <c:pt idx="96">
                  <c:v>121.03080714725816</c:v>
                </c:pt>
                <c:pt idx="97">
                  <c:v>121.07990735379272</c:v>
                </c:pt>
                <c:pt idx="98">
                  <c:v>121.01848311026131</c:v>
                </c:pt>
                <c:pt idx="99">
                  <c:v>120.69446254071661</c:v>
                </c:pt>
                <c:pt idx="100">
                  <c:v>123.27859778597785</c:v>
                </c:pt>
                <c:pt idx="101">
                  <c:v>123.77377436503248</c:v>
                </c:pt>
                <c:pt idx="102">
                  <c:v>124.18134414831979</c:v>
                </c:pt>
                <c:pt idx="103">
                  <c:v>123.99738082765846</c:v>
                </c:pt>
                <c:pt idx="104">
                  <c:v>124.13767090994813</c:v>
                </c:pt>
                <c:pt idx="105">
                  <c:v>123.63301886792453</c:v>
                </c:pt>
                <c:pt idx="106">
                  <c:v>122.58979808714133</c:v>
                </c:pt>
                <c:pt idx="107">
                  <c:v>120.52182254196643</c:v>
                </c:pt>
                <c:pt idx="108">
                  <c:v>118.13421828908554</c:v>
                </c:pt>
                <c:pt idx="109">
                  <c:v>118.046749777382</c:v>
                </c:pt>
                <c:pt idx="110">
                  <c:v>114.45826446280992</c:v>
                </c:pt>
                <c:pt idx="111">
                  <c:v>104.54380103934669</c:v>
                </c:pt>
                <c:pt idx="112">
                  <c:v>103.22977346278319</c:v>
                </c:pt>
                <c:pt idx="113">
                  <c:v>100.91836734693878</c:v>
                </c:pt>
                <c:pt idx="114">
                  <c:v>87.099085365853668</c:v>
                </c:pt>
                <c:pt idx="115">
                  <c:v>73.161897590361434</c:v>
                </c:pt>
                <c:pt idx="116">
                  <c:v>71.238623238623248</c:v>
                </c:pt>
                <c:pt idx="117">
                  <c:v>71.454168585905109</c:v>
                </c:pt>
                <c:pt idx="118">
                  <c:v>71.237445035871332</c:v>
                </c:pt>
                <c:pt idx="119">
                  <c:v>71.224367816091956</c:v>
                </c:pt>
                <c:pt idx="120">
                  <c:v>70.985126859142611</c:v>
                </c:pt>
                <c:pt idx="121">
                  <c:v>70.383946488294313</c:v>
                </c:pt>
                <c:pt idx="122">
                  <c:v>70.379487179487185</c:v>
                </c:pt>
                <c:pt idx="123">
                  <c:v>70.299201009251462</c:v>
                </c:pt>
                <c:pt idx="124">
                  <c:v>80.603062157221217</c:v>
                </c:pt>
                <c:pt idx="125">
                  <c:v>80.607705779334495</c:v>
                </c:pt>
                <c:pt idx="126">
                  <c:v>80.46406052963431</c:v>
                </c:pt>
                <c:pt idx="127">
                  <c:v>80.02363158957786</c:v>
                </c:pt>
                <c:pt idx="128">
                  <c:v>79.324378109452738</c:v>
                </c:pt>
                <c:pt idx="129">
                  <c:v>77.804181745074388</c:v>
                </c:pt>
                <c:pt idx="130">
                  <c:v>76.207976613071622</c:v>
                </c:pt>
                <c:pt idx="131">
                  <c:v>74.906655142610191</c:v>
                </c:pt>
                <c:pt idx="132">
                  <c:v>68.944175735590491</c:v>
                </c:pt>
                <c:pt idx="133">
                  <c:v>68.881472491909392</c:v>
                </c:pt>
                <c:pt idx="134">
                  <c:v>68.886948176583502</c:v>
                </c:pt>
                <c:pt idx="135">
                  <c:v>68.843999999999994</c:v>
                </c:pt>
                <c:pt idx="136">
                  <c:v>68.729729729729726</c:v>
                </c:pt>
                <c:pt idx="137">
                  <c:v>68.690943238731222</c:v>
                </c:pt>
                <c:pt idx="138">
                  <c:v>68.717103965279151</c:v>
                </c:pt>
                <c:pt idx="139">
                  <c:v>69.414346481051822</c:v>
                </c:pt>
                <c:pt idx="140">
                  <c:v>70.526873721405991</c:v>
                </c:pt>
                <c:pt idx="141">
                  <c:v>73.163110667996023</c:v>
                </c:pt>
                <c:pt idx="142">
                  <c:v>74.058235959291366</c:v>
                </c:pt>
                <c:pt idx="143">
                  <c:v>74.006290471785391</c:v>
                </c:pt>
                <c:pt idx="144">
                  <c:v>74.164622222222221</c:v>
                </c:pt>
                <c:pt idx="145">
                  <c:v>74.071225071225072</c:v>
                </c:pt>
                <c:pt idx="146">
                  <c:v>73.958015943312674</c:v>
                </c:pt>
                <c:pt idx="147">
                  <c:v>73.987513378523005</c:v>
                </c:pt>
                <c:pt idx="148">
                  <c:v>73.857663533473996</c:v>
                </c:pt>
                <c:pt idx="149">
                  <c:v>73.799179563677043</c:v>
                </c:pt>
                <c:pt idx="150">
                  <c:v>74.581911575857646</c:v>
                </c:pt>
                <c:pt idx="151">
                  <c:v>81.53791565287915</c:v>
                </c:pt>
                <c:pt idx="152">
                  <c:v>81.727916584694071</c:v>
                </c:pt>
                <c:pt idx="153">
                  <c:v>81.797434305814193</c:v>
                </c:pt>
                <c:pt idx="154">
                  <c:v>81.774137931034488</c:v>
                </c:pt>
                <c:pt idx="155">
                  <c:v>81.905477031802121</c:v>
                </c:pt>
                <c:pt idx="156">
                  <c:v>82.992626328345267</c:v>
                </c:pt>
                <c:pt idx="157">
                  <c:v>82.428362573099406</c:v>
                </c:pt>
                <c:pt idx="158">
                  <c:v>84.145387772737095</c:v>
                </c:pt>
                <c:pt idx="159">
                  <c:v>87.976910644193026</c:v>
                </c:pt>
                <c:pt idx="160">
                  <c:v>93.047165316817541</c:v>
                </c:pt>
                <c:pt idx="161">
                  <c:v>99.386421643695769</c:v>
                </c:pt>
                <c:pt idx="162">
                  <c:v>108.84584557841303</c:v>
                </c:pt>
                <c:pt idx="163">
                  <c:v>110.24952842899488</c:v>
                </c:pt>
                <c:pt idx="164">
                  <c:v>114.89259674705552</c:v>
                </c:pt>
                <c:pt idx="165">
                  <c:v>123.00122399020808</c:v>
                </c:pt>
                <c:pt idx="166">
                  <c:v>137.94145802650957</c:v>
                </c:pt>
                <c:pt idx="167">
                  <c:v>138.18862745098039</c:v>
                </c:pt>
                <c:pt idx="168">
                  <c:v>138.3260955388867</c:v>
                </c:pt>
                <c:pt idx="169">
                  <c:v>138.45510708401977</c:v>
                </c:pt>
                <c:pt idx="170">
                  <c:v>139.0356862745098</c:v>
                </c:pt>
                <c:pt idx="171">
                  <c:v>138.94611021069693</c:v>
                </c:pt>
                <c:pt idx="172">
                  <c:v>138.54675118858955</c:v>
                </c:pt>
                <c:pt idx="173">
                  <c:v>138.35420987142265</c:v>
                </c:pt>
                <c:pt idx="174">
                  <c:v>138.08281829419036</c:v>
                </c:pt>
                <c:pt idx="175">
                  <c:v>138.18798716185236</c:v>
                </c:pt>
                <c:pt idx="176">
                  <c:v>138.16254876462938</c:v>
                </c:pt>
                <c:pt idx="177">
                  <c:v>138.47252747252747</c:v>
                </c:pt>
                <c:pt idx="178">
                  <c:v>138.4877450980392</c:v>
                </c:pt>
                <c:pt idx="179">
                  <c:v>138.05847723704866</c:v>
                </c:pt>
                <c:pt idx="180">
                  <c:v>140.18492618492621</c:v>
                </c:pt>
                <c:pt idx="181">
                  <c:v>141.87356775977875</c:v>
                </c:pt>
                <c:pt idx="182">
                  <c:v>142.57345971563981</c:v>
                </c:pt>
                <c:pt idx="183">
                  <c:v>147.40212940212939</c:v>
                </c:pt>
                <c:pt idx="184">
                  <c:v>149.17079999999999</c:v>
                </c:pt>
                <c:pt idx="185">
                  <c:v>149.21856639247943</c:v>
                </c:pt>
                <c:pt idx="186">
                  <c:v>149.22470119521913</c:v>
                </c:pt>
                <c:pt idx="187">
                  <c:v>149.22615694164989</c:v>
                </c:pt>
                <c:pt idx="188">
                  <c:v>149.349533437014</c:v>
                </c:pt>
                <c:pt idx="189">
                  <c:v>149.2163280662152</c:v>
                </c:pt>
                <c:pt idx="190">
                  <c:v>148.40630598351848</c:v>
                </c:pt>
                <c:pt idx="191">
                  <c:v>147.79855868222376</c:v>
                </c:pt>
                <c:pt idx="192">
                  <c:v>149.22203332199931</c:v>
                </c:pt>
                <c:pt idx="193">
                  <c:v>149.55068226120858</c:v>
                </c:pt>
                <c:pt idx="194">
                  <c:v>149.71280276816609</c:v>
                </c:pt>
                <c:pt idx="195">
                  <c:v>149.67756843227872</c:v>
                </c:pt>
                <c:pt idx="196">
                  <c:v>149.78177374301674</c:v>
                </c:pt>
                <c:pt idx="197">
                  <c:v>150.07634943181816</c:v>
                </c:pt>
                <c:pt idx="198">
                  <c:v>149.72549019607843</c:v>
                </c:pt>
                <c:pt idx="199">
                  <c:v>148.2736301369863</c:v>
                </c:pt>
                <c:pt idx="200">
                  <c:v>147.70693906305036</c:v>
                </c:pt>
                <c:pt idx="201">
                  <c:v>147.62619469026546</c:v>
                </c:pt>
                <c:pt idx="202">
                  <c:v>137.94679802955665</c:v>
                </c:pt>
                <c:pt idx="203">
                  <c:v>138.02531645569621</c:v>
                </c:pt>
                <c:pt idx="204">
                  <c:v>137.80776076895691</c:v>
                </c:pt>
                <c:pt idx="205">
                  <c:v>137.96719022687611</c:v>
                </c:pt>
                <c:pt idx="206">
                  <c:v>138.29972470750172</c:v>
                </c:pt>
                <c:pt idx="207">
                  <c:v>138.36161616161618</c:v>
                </c:pt>
                <c:pt idx="208">
                  <c:v>138.42355237475604</c:v>
                </c:pt>
                <c:pt idx="209">
                  <c:v>138.70366764037649</c:v>
                </c:pt>
                <c:pt idx="210">
                  <c:v>137.81347812200573</c:v>
                </c:pt>
                <c:pt idx="211">
                  <c:v>139.0251531763947</c:v>
                </c:pt>
                <c:pt idx="212">
                  <c:v>141.39224137931035</c:v>
                </c:pt>
                <c:pt idx="213">
                  <c:v>140.99319066147859</c:v>
                </c:pt>
                <c:pt idx="214">
                  <c:v>141.86535248914132</c:v>
                </c:pt>
                <c:pt idx="215">
                  <c:v>143.32893869479236</c:v>
                </c:pt>
                <c:pt idx="216">
                  <c:v>143.59993370898243</c:v>
                </c:pt>
                <c:pt idx="217">
                  <c:v>143.37424547283703</c:v>
                </c:pt>
                <c:pt idx="218">
                  <c:v>142.95070422535213</c:v>
                </c:pt>
                <c:pt idx="219">
                  <c:v>143.85347593582887</c:v>
                </c:pt>
                <c:pt idx="220">
                  <c:v>143.65436479772887</c:v>
                </c:pt>
                <c:pt idx="221">
                  <c:v>143.80960917891716</c:v>
                </c:pt>
                <c:pt idx="222">
                  <c:v>143.92564200843236</c:v>
                </c:pt>
                <c:pt idx="223">
                  <c:v>143.75676691729322</c:v>
                </c:pt>
                <c:pt idx="224">
                  <c:v>143.98791084246318</c:v>
                </c:pt>
                <c:pt idx="225">
                  <c:v>143.68556902620259</c:v>
                </c:pt>
                <c:pt idx="226">
                  <c:v>143.83707025411061</c:v>
                </c:pt>
                <c:pt idx="227">
                  <c:v>145.18201997780244</c:v>
                </c:pt>
                <c:pt idx="228">
                  <c:v>145.68578643578644</c:v>
                </c:pt>
                <c:pt idx="229">
                  <c:v>145.55331207934822</c:v>
                </c:pt>
                <c:pt idx="230">
                  <c:v>145.64321789321789</c:v>
                </c:pt>
                <c:pt idx="231">
                  <c:v>145.82522455089821</c:v>
                </c:pt>
                <c:pt idx="232">
                  <c:v>146.2287132493318</c:v>
                </c:pt>
                <c:pt idx="233">
                  <c:v>148.97139498432603</c:v>
                </c:pt>
                <c:pt idx="234">
                  <c:v>149.1130856219709</c:v>
                </c:pt>
                <c:pt idx="235">
                  <c:v>150.86116620388734</c:v>
                </c:pt>
                <c:pt idx="236">
                  <c:v>150.77809917355373</c:v>
                </c:pt>
                <c:pt idx="237">
                  <c:v>150.34038054968289</c:v>
                </c:pt>
                <c:pt idx="238">
                  <c:v>150.50787569178374</c:v>
                </c:pt>
                <c:pt idx="239">
                  <c:v>150.25489343192694</c:v>
                </c:pt>
                <c:pt idx="240">
                  <c:v>149.99139102854554</c:v>
                </c:pt>
                <c:pt idx="241">
                  <c:v>150.35625554569654</c:v>
                </c:pt>
                <c:pt idx="242">
                  <c:v>149.88479923518165</c:v>
                </c:pt>
                <c:pt idx="243">
                  <c:v>152.66126855600538</c:v>
                </c:pt>
                <c:pt idx="244">
                  <c:v>153.94989010989011</c:v>
                </c:pt>
                <c:pt idx="245">
                  <c:v>154.09816225907664</c:v>
                </c:pt>
                <c:pt idx="246">
                  <c:v>153.80305131761443</c:v>
                </c:pt>
                <c:pt idx="247">
                  <c:v>154.01358950328023</c:v>
                </c:pt>
                <c:pt idx="248">
                  <c:v>153.23135391923989</c:v>
                </c:pt>
                <c:pt idx="249">
                  <c:v>152.62444771723122</c:v>
                </c:pt>
                <c:pt idx="250">
                  <c:v>152.48562467328804</c:v>
                </c:pt>
                <c:pt idx="251">
                  <c:v>152.33351120597652</c:v>
                </c:pt>
                <c:pt idx="252">
                  <c:v>152.09252286175365</c:v>
                </c:pt>
                <c:pt idx="253">
                  <c:v>153.9920045688178</c:v>
                </c:pt>
                <c:pt idx="254">
                  <c:v>153.81971677559915</c:v>
                </c:pt>
                <c:pt idx="255">
                  <c:v>154.05996843766437</c:v>
                </c:pt>
                <c:pt idx="256">
                  <c:v>154.69542346133613</c:v>
                </c:pt>
                <c:pt idx="257">
                  <c:v>154.56262833675564</c:v>
                </c:pt>
                <c:pt idx="258">
                  <c:v>154.36732623033993</c:v>
                </c:pt>
                <c:pt idx="259">
                  <c:v>153.1985680190931</c:v>
                </c:pt>
                <c:pt idx="260">
                  <c:v>153.19500706547339</c:v>
                </c:pt>
                <c:pt idx="261">
                  <c:v>153.00937207122774</c:v>
                </c:pt>
                <c:pt idx="262">
                  <c:v>153.19704198473283</c:v>
                </c:pt>
                <c:pt idx="263">
                  <c:v>152.91867915229176</c:v>
                </c:pt>
                <c:pt idx="264">
                  <c:v>151.28165374677002</c:v>
                </c:pt>
                <c:pt idx="265">
                  <c:v>150.13561847988078</c:v>
                </c:pt>
                <c:pt idx="266">
                  <c:v>149.02114368092265</c:v>
                </c:pt>
                <c:pt idx="267">
                  <c:v>146.53978594695207</c:v>
                </c:pt>
                <c:pt idx="268">
                  <c:v>145.11611704598235</c:v>
                </c:pt>
                <c:pt idx="269">
                  <c:v>143.44953724107535</c:v>
                </c:pt>
                <c:pt idx="270">
                  <c:v>142.60224215246637</c:v>
                </c:pt>
                <c:pt idx="271">
                  <c:v>142.5533578656854</c:v>
                </c:pt>
                <c:pt idx="272">
                  <c:v>142.55489205328433</c:v>
                </c:pt>
                <c:pt idx="273">
                  <c:v>142.64330357142859</c:v>
                </c:pt>
                <c:pt idx="274">
                  <c:v>142.58782201405151</c:v>
                </c:pt>
                <c:pt idx="275">
                  <c:v>142.69011494252874</c:v>
                </c:pt>
                <c:pt idx="276">
                  <c:v>142.41462264150945</c:v>
                </c:pt>
                <c:pt idx="277">
                  <c:v>142.43343051506318</c:v>
                </c:pt>
                <c:pt idx="278">
                  <c:v>138.31685499058381</c:v>
                </c:pt>
                <c:pt idx="279">
                  <c:v>138.50594954783438</c:v>
                </c:pt>
                <c:pt idx="280">
                  <c:v>138.24915007285091</c:v>
                </c:pt>
                <c:pt idx="281">
                  <c:v>138.37673956262424</c:v>
                </c:pt>
                <c:pt idx="282">
                  <c:v>138.45236907730671</c:v>
                </c:pt>
                <c:pt idx="283">
                  <c:v>138.11662650602409</c:v>
                </c:pt>
                <c:pt idx="284">
                  <c:v>138.20089955022488</c:v>
                </c:pt>
                <c:pt idx="285">
                  <c:v>136.80170682730923</c:v>
                </c:pt>
                <c:pt idx="286">
                  <c:v>130.6296111665005</c:v>
                </c:pt>
                <c:pt idx="287">
                  <c:v>130.35915492957747</c:v>
                </c:pt>
                <c:pt idx="288">
                  <c:v>130.51264044943821</c:v>
                </c:pt>
                <c:pt idx="289">
                  <c:v>130.53472222222223</c:v>
                </c:pt>
                <c:pt idx="290">
                  <c:v>130.36615678776292</c:v>
                </c:pt>
                <c:pt idx="291">
                  <c:v>130.2574679943101</c:v>
                </c:pt>
                <c:pt idx="292">
                  <c:v>130.30444964871194</c:v>
                </c:pt>
                <c:pt idx="293">
                  <c:v>128.61467889908258</c:v>
                </c:pt>
                <c:pt idx="294">
                  <c:v>120.01671799384074</c:v>
                </c:pt>
                <c:pt idx="295">
                  <c:v>120.18090452261308</c:v>
                </c:pt>
                <c:pt idx="296">
                  <c:v>120.17885795186409</c:v>
                </c:pt>
                <c:pt idx="297">
                  <c:v>120.13386566463129</c:v>
                </c:pt>
                <c:pt idx="298">
                  <c:v>120.29336609336607</c:v>
                </c:pt>
                <c:pt idx="299">
                  <c:v>120.30989217065168</c:v>
                </c:pt>
                <c:pt idx="300">
                  <c:v>119.94710891976693</c:v>
                </c:pt>
                <c:pt idx="301">
                  <c:v>119.35343680709535</c:v>
                </c:pt>
                <c:pt idx="302">
                  <c:v>119.22278481012658</c:v>
                </c:pt>
                <c:pt idx="303">
                  <c:v>121.59052092228863</c:v>
                </c:pt>
                <c:pt idx="304">
                  <c:v>121.5209940017138</c:v>
                </c:pt>
                <c:pt idx="305">
                  <c:v>121.84440842787681</c:v>
                </c:pt>
                <c:pt idx="306">
                  <c:v>121.71570658930791</c:v>
                </c:pt>
                <c:pt idx="307">
                  <c:v>121.87985725614593</c:v>
                </c:pt>
                <c:pt idx="308">
                  <c:v>122.02339854238589</c:v>
                </c:pt>
                <c:pt idx="309">
                  <c:v>121.93558776167473</c:v>
                </c:pt>
                <c:pt idx="310">
                  <c:v>122.35939968404423</c:v>
                </c:pt>
                <c:pt idx="311">
                  <c:v>122.31689571544058</c:v>
                </c:pt>
                <c:pt idx="312">
                  <c:v>122.2510305028854</c:v>
                </c:pt>
                <c:pt idx="313">
                  <c:v>123.65640194489465</c:v>
                </c:pt>
                <c:pt idx="314">
                  <c:v>122.5849605317823</c:v>
                </c:pt>
                <c:pt idx="315">
                  <c:v>123.09590198563581</c:v>
                </c:pt>
                <c:pt idx="316">
                  <c:v>123.5449893390192</c:v>
                </c:pt>
                <c:pt idx="317">
                  <c:v>124.85534591194968</c:v>
                </c:pt>
                <c:pt idx="318">
                  <c:v>121.47619047619048</c:v>
                </c:pt>
                <c:pt idx="319">
                  <c:v>120.9318275154004</c:v>
                </c:pt>
                <c:pt idx="320">
                  <c:v>120.5406162464986</c:v>
                </c:pt>
                <c:pt idx="321">
                  <c:v>120.28106852497098</c:v>
                </c:pt>
                <c:pt idx="322">
                  <c:v>120.19772296015179</c:v>
                </c:pt>
                <c:pt idx="323">
                  <c:v>120.1125</c:v>
                </c:pt>
                <c:pt idx="324">
                  <c:v>119.88155802861684</c:v>
                </c:pt>
                <c:pt idx="325">
                  <c:v>120.17315490673154</c:v>
                </c:pt>
                <c:pt idx="326">
                  <c:v>120.2043918918919</c:v>
                </c:pt>
                <c:pt idx="327">
                  <c:v>119.86529884032113</c:v>
                </c:pt>
                <c:pt idx="328">
                  <c:v>123.22622222222223</c:v>
                </c:pt>
                <c:pt idx="329">
                  <c:v>123.03193350831147</c:v>
                </c:pt>
                <c:pt idx="330">
                  <c:v>122.724741805119</c:v>
                </c:pt>
                <c:pt idx="331">
                  <c:v>122.85268249780124</c:v>
                </c:pt>
                <c:pt idx="332">
                  <c:v>123.06092254134029</c:v>
                </c:pt>
                <c:pt idx="333">
                  <c:v>122.72454583861426</c:v>
                </c:pt>
                <c:pt idx="334">
                  <c:v>123.2033462033462</c:v>
                </c:pt>
                <c:pt idx="335">
                  <c:v>124.74490238611713</c:v>
                </c:pt>
                <c:pt idx="336">
                  <c:v>123.81918976545842</c:v>
                </c:pt>
                <c:pt idx="337">
                  <c:v>123.74247491638795</c:v>
                </c:pt>
                <c:pt idx="338">
                  <c:v>123.71393742381146</c:v>
                </c:pt>
                <c:pt idx="339">
                  <c:v>123.73005374121539</c:v>
                </c:pt>
                <c:pt idx="340">
                  <c:v>123.72731006160164</c:v>
                </c:pt>
                <c:pt idx="341">
                  <c:v>123.80398535990241</c:v>
                </c:pt>
                <c:pt idx="342">
                  <c:v>123.91863207547168</c:v>
                </c:pt>
                <c:pt idx="343">
                  <c:v>124.07468051118211</c:v>
                </c:pt>
                <c:pt idx="344">
                  <c:v>125.44245204336947</c:v>
                </c:pt>
                <c:pt idx="345">
                  <c:v>130.72587042750109</c:v>
                </c:pt>
                <c:pt idx="346">
                  <c:v>130.67212369258755</c:v>
                </c:pt>
                <c:pt idx="347">
                  <c:v>130.68165784832453</c:v>
                </c:pt>
                <c:pt idx="348">
                  <c:v>130.53206239168111</c:v>
                </c:pt>
                <c:pt idx="349">
                  <c:v>130.443224989447</c:v>
                </c:pt>
                <c:pt idx="350">
                  <c:v>130.512</c:v>
                </c:pt>
                <c:pt idx="351">
                  <c:v>130.47667514843087</c:v>
                </c:pt>
                <c:pt idx="352">
                  <c:v>130.75201793721973</c:v>
                </c:pt>
                <c:pt idx="353">
                  <c:v>130.80753880266076</c:v>
                </c:pt>
                <c:pt idx="354">
                  <c:v>130.65544729849424</c:v>
                </c:pt>
                <c:pt idx="355">
                  <c:v>131.44558617468473</c:v>
                </c:pt>
                <c:pt idx="356">
                  <c:v>131.12</c:v>
                </c:pt>
                <c:pt idx="357">
                  <c:v>131.20784490532012</c:v>
                </c:pt>
                <c:pt idx="358">
                  <c:v>131.09761686526124</c:v>
                </c:pt>
                <c:pt idx="359">
                  <c:v>131.17263253285003</c:v>
                </c:pt>
                <c:pt idx="360">
                  <c:v>131.20497165285653</c:v>
                </c:pt>
                <c:pt idx="361">
                  <c:v>131.48458149779736</c:v>
                </c:pt>
                <c:pt idx="362">
                  <c:v>131.97083333333333</c:v>
                </c:pt>
                <c:pt idx="363">
                  <c:v>131.62973222530007</c:v>
                </c:pt>
                <c:pt idx="364">
                  <c:v>132.16722248689854</c:v>
                </c:pt>
                <c:pt idx="365">
                  <c:v>133.23696682464455</c:v>
                </c:pt>
                <c:pt idx="366">
                  <c:v>134.01302460202606</c:v>
                </c:pt>
                <c:pt idx="367">
                  <c:v>135.95905587668594</c:v>
                </c:pt>
                <c:pt idx="368">
                  <c:v>134.72769516728624</c:v>
                </c:pt>
                <c:pt idx="369">
                  <c:v>136.07967939651107</c:v>
                </c:pt>
                <c:pt idx="370">
                  <c:v>136.0871694417238</c:v>
                </c:pt>
                <c:pt idx="371">
                  <c:v>137.98796389167501</c:v>
                </c:pt>
                <c:pt idx="372">
                  <c:v>137.79118094272681</c:v>
                </c:pt>
                <c:pt idx="373">
                  <c:v>137.40181726400809</c:v>
                </c:pt>
                <c:pt idx="374">
                  <c:v>137.45386158475426</c:v>
                </c:pt>
                <c:pt idx="375">
                  <c:v>137.65865865865865</c:v>
                </c:pt>
                <c:pt idx="376">
                  <c:v>137.57316455696204</c:v>
                </c:pt>
                <c:pt idx="377">
                  <c:v>137.19612711022839</c:v>
                </c:pt>
                <c:pt idx="378">
                  <c:v>133.84114454859397</c:v>
                </c:pt>
                <c:pt idx="379">
                  <c:v>133.87179487179486</c:v>
                </c:pt>
                <c:pt idx="380">
                  <c:v>133.18696883852692</c:v>
                </c:pt>
                <c:pt idx="381">
                  <c:v>133.27464114832537</c:v>
                </c:pt>
                <c:pt idx="382">
                  <c:v>132.77186311787074</c:v>
                </c:pt>
                <c:pt idx="383">
                  <c:v>133.01571890892279</c:v>
                </c:pt>
                <c:pt idx="384">
                  <c:v>133.26633618747181</c:v>
                </c:pt>
                <c:pt idx="385">
                  <c:v>133.93951612903226</c:v>
                </c:pt>
                <c:pt idx="386">
                  <c:v>134.66166077738515</c:v>
                </c:pt>
                <c:pt idx="387">
                  <c:v>134.82340147890389</c:v>
                </c:pt>
                <c:pt idx="388">
                  <c:v>137.77767776777679</c:v>
                </c:pt>
                <c:pt idx="389">
                  <c:v>137.02606837606837</c:v>
                </c:pt>
                <c:pt idx="390">
                  <c:v>136.84452893958596</c:v>
                </c:pt>
                <c:pt idx="391">
                  <c:v>136.52183128444256</c:v>
                </c:pt>
                <c:pt idx="392">
                  <c:v>136.42773600668338</c:v>
                </c:pt>
                <c:pt idx="393">
                  <c:v>136.46983471074381</c:v>
                </c:pt>
                <c:pt idx="394">
                  <c:v>136.45152013147083</c:v>
                </c:pt>
                <c:pt idx="395">
                  <c:v>136.31419059508946</c:v>
                </c:pt>
                <c:pt idx="396">
                  <c:v>137.71021992238033</c:v>
                </c:pt>
                <c:pt idx="397">
                  <c:v>140.04979079497909</c:v>
                </c:pt>
                <c:pt idx="398">
                  <c:v>140.10412328196585</c:v>
                </c:pt>
                <c:pt idx="399">
                  <c:v>139.88605512134924</c:v>
                </c:pt>
                <c:pt idx="400">
                  <c:v>139.93298344771901</c:v>
                </c:pt>
                <c:pt idx="401">
                  <c:v>140.03404743687832</c:v>
                </c:pt>
                <c:pt idx="402">
                  <c:v>140.30361618331543</c:v>
                </c:pt>
                <c:pt idx="403">
                  <c:v>140.16099071207429</c:v>
                </c:pt>
                <c:pt idx="404">
                  <c:v>132.27275630788887</c:v>
                </c:pt>
                <c:pt idx="405">
                  <c:v>132.86992916934963</c:v>
                </c:pt>
                <c:pt idx="406">
                  <c:v>132.68701550387595</c:v>
                </c:pt>
                <c:pt idx="407">
                  <c:v>132.81925783749202</c:v>
                </c:pt>
                <c:pt idx="408">
                  <c:v>133.24600438733938</c:v>
                </c:pt>
                <c:pt idx="409">
                  <c:v>132.84207260316478</c:v>
                </c:pt>
                <c:pt idx="410">
                  <c:v>132.98390659514041</c:v>
                </c:pt>
                <c:pt idx="411">
                  <c:v>133.24844720496895</c:v>
                </c:pt>
                <c:pt idx="412">
                  <c:v>132.88785912882298</c:v>
                </c:pt>
                <c:pt idx="413">
                  <c:v>132.9274314965372</c:v>
                </c:pt>
                <c:pt idx="414">
                  <c:v>132.47777450691788</c:v>
                </c:pt>
                <c:pt idx="415">
                  <c:v>133.03114802729158</c:v>
                </c:pt>
                <c:pt idx="416">
                  <c:v>134.31037489102007</c:v>
                </c:pt>
                <c:pt idx="417">
                  <c:v>136.11814461118689</c:v>
                </c:pt>
                <c:pt idx="418">
                  <c:v>137.11535401750197</c:v>
                </c:pt>
                <c:pt idx="419">
                  <c:v>138.28232323232322</c:v>
                </c:pt>
                <c:pt idx="420">
                  <c:v>138.59752475247527</c:v>
                </c:pt>
                <c:pt idx="421">
                  <c:v>138.47579664315251</c:v>
                </c:pt>
                <c:pt idx="422">
                  <c:v>139.73813953488371</c:v>
                </c:pt>
                <c:pt idx="423">
                  <c:v>146.84068627450984</c:v>
                </c:pt>
                <c:pt idx="424">
                  <c:v>147.52172808132147</c:v>
                </c:pt>
                <c:pt idx="425">
                  <c:v>147.73354384260381</c:v>
                </c:pt>
                <c:pt idx="426">
                  <c:v>144.59746503496504</c:v>
                </c:pt>
                <c:pt idx="427">
                  <c:v>144.56695156695156</c:v>
                </c:pt>
                <c:pt idx="428">
                  <c:v>144.26264630033725</c:v>
                </c:pt>
                <c:pt idx="429">
                  <c:v>144.29204218600191</c:v>
                </c:pt>
                <c:pt idx="430">
                  <c:v>145.77112203844433</c:v>
                </c:pt>
                <c:pt idx="431">
                  <c:v>145.49449743213501</c:v>
                </c:pt>
                <c:pt idx="432">
                  <c:v>146.72074159907299</c:v>
                </c:pt>
                <c:pt idx="433">
                  <c:v>145.65023474178406</c:v>
                </c:pt>
                <c:pt idx="434">
                  <c:v>145.92990142387731</c:v>
                </c:pt>
                <c:pt idx="435">
                  <c:v>145.40378548895899</c:v>
                </c:pt>
                <c:pt idx="436">
                  <c:v>145.80514285714287</c:v>
                </c:pt>
                <c:pt idx="437">
                  <c:v>145.29900607399227</c:v>
                </c:pt>
                <c:pt idx="438">
                  <c:v>146.23066806943712</c:v>
                </c:pt>
                <c:pt idx="439">
                  <c:v>149.83226004293161</c:v>
                </c:pt>
                <c:pt idx="440">
                  <c:v>154.37626527050611</c:v>
                </c:pt>
                <c:pt idx="441">
                  <c:v>155.66823956442829</c:v>
                </c:pt>
                <c:pt idx="442">
                  <c:v>155.99177690382555</c:v>
                </c:pt>
                <c:pt idx="443">
                  <c:v>156.05900266463647</c:v>
                </c:pt>
                <c:pt idx="444">
                  <c:v>156.67910163684812</c:v>
                </c:pt>
                <c:pt idx="445">
                  <c:v>156.72595419847329</c:v>
                </c:pt>
                <c:pt idx="446">
                  <c:v>156.82154515778018</c:v>
                </c:pt>
                <c:pt idx="447">
                  <c:v>157.25985844287158</c:v>
                </c:pt>
                <c:pt idx="448">
                  <c:v>158.08430913348946</c:v>
                </c:pt>
                <c:pt idx="449">
                  <c:v>154.07522996057818</c:v>
                </c:pt>
                <c:pt idx="450">
                  <c:v>150.74917491749176</c:v>
                </c:pt>
                <c:pt idx="451">
                  <c:v>150.85783132530119</c:v>
                </c:pt>
                <c:pt idx="452">
                  <c:v>150.38351681047308</c:v>
                </c:pt>
                <c:pt idx="453">
                  <c:v>150.39275500476643</c:v>
                </c:pt>
                <c:pt idx="454">
                  <c:v>150.51794554455444</c:v>
                </c:pt>
                <c:pt idx="455">
                  <c:v>150.58588086983926</c:v>
                </c:pt>
                <c:pt idx="456">
                  <c:v>155.70597338285359</c:v>
                </c:pt>
                <c:pt idx="457">
                  <c:v>154.90289193302891</c:v>
                </c:pt>
                <c:pt idx="458">
                  <c:v>152.74017939993814</c:v>
                </c:pt>
                <c:pt idx="459">
                  <c:v>151.30587821189724</c:v>
                </c:pt>
                <c:pt idx="460">
                  <c:v>151.3722179585572</c:v>
                </c:pt>
                <c:pt idx="461">
                  <c:v>151.24703178858675</c:v>
                </c:pt>
                <c:pt idx="462">
                  <c:v>151.21182266009853</c:v>
                </c:pt>
                <c:pt idx="463">
                  <c:v>150.82554391619661</c:v>
                </c:pt>
                <c:pt idx="464">
                  <c:v>151.38152299961342</c:v>
                </c:pt>
                <c:pt idx="465">
                  <c:v>150.93117408906883</c:v>
                </c:pt>
                <c:pt idx="466">
                  <c:v>150.51509134233518</c:v>
                </c:pt>
                <c:pt idx="467">
                  <c:v>151.74886784685057</c:v>
                </c:pt>
                <c:pt idx="468">
                  <c:v>152.86810644041651</c:v>
                </c:pt>
                <c:pt idx="469">
                  <c:v>152.51612903225805</c:v>
                </c:pt>
                <c:pt idx="470">
                  <c:v>148.7381564450973</c:v>
                </c:pt>
                <c:pt idx="471">
                  <c:v>149.3969719350074</c:v>
                </c:pt>
                <c:pt idx="472">
                  <c:v>147.87194040439871</c:v>
                </c:pt>
                <c:pt idx="473">
                  <c:v>146.8205794947994</c:v>
                </c:pt>
                <c:pt idx="474">
                  <c:v>137.69905627403006</c:v>
                </c:pt>
                <c:pt idx="475">
                  <c:v>139.49271758436944</c:v>
                </c:pt>
                <c:pt idx="476">
                  <c:v>139.36807580174928</c:v>
                </c:pt>
                <c:pt idx="477">
                  <c:v>140.08491947291361</c:v>
                </c:pt>
                <c:pt idx="478">
                  <c:v>139.89121646453509</c:v>
                </c:pt>
                <c:pt idx="479">
                  <c:v>140.00841514726508</c:v>
                </c:pt>
                <c:pt idx="480">
                  <c:v>140.11056163899684</c:v>
                </c:pt>
                <c:pt idx="481">
                  <c:v>229.16016548463355</c:v>
                </c:pt>
                <c:pt idx="482">
                  <c:v>228.42840166369578</c:v>
                </c:pt>
                <c:pt idx="483">
                  <c:v>230.45847953216372</c:v>
                </c:pt>
                <c:pt idx="484">
                  <c:v>230.96518264840185</c:v>
                </c:pt>
                <c:pt idx="485">
                  <c:v>229.7456043956044</c:v>
                </c:pt>
                <c:pt idx="486">
                  <c:v>230.25111358574611</c:v>
                </c:pt>
                <c:pt idx="487">
                  <c:v>229.2666290868095</c:v>
                </c:pt>
                <c:pt idx="488">
                  <c:v>229.1614906832298</c:v>
                </c:pt>
                <c:pt idx="489">
                  <c:v>226.90416210295729</c:v>
                </c:pt>
                <c:pt idx="490">
                  <c:v>228.46844919786096</c:v>
                </c:pt>
                <c:pt idx="491">
                  <c:v>222.93464399574921</c:v>
                </c:pt>
                <c:pt idx="492">
                  <c:v>216.45393374741201</c:v>
                </c:pt>
                <c:pt idx="493">
                  <c:v>216.22696860524962</c:v>
                </c:pt>
                <c:pt idx="494">
                  <c:v>216.20960929250265</c:v>
                </c:pt>
                <c:pt idx="495">
                  <c:v>216.1023498694517</c:v>
                </c:pt>
                <c:pt idx="496">
                  <c:v>216.10284810126583</c:v>
                </c:pt>
                <c:pt idx="497">
                  <c:v>216.65420560747663</c:v>
                </c:pt>
                <c:pt idx="498">
                  <c:v>216.80145152928981</c:v>
                </c:pt>
                <c:pt idx="499">
                  <c:v>216.74263565891474</c:v>
                </c:pt>
                <c:pt idx="500">
                  <c:v>221.19863373620598</c:v>
                </c:pt>
                <c:pt idx="501">
                  <c:v>220.86721564590837</c:v>
                </c:pt>
                <c:pt idx="502">
                  <c:v>221.0520350334879</c:v>
                </c:pt>
                <c:pt idx="503">
                  <c:v>220.3907117617365</c:v>
                </c:pt>
                <c:pt idx="504">
                  <c:v>219.64944275582576</c:v>
                </c:pt>
                <c:pt idx="505">
                  <c:v>218.67959183673466</c:v>
                </c:pt>
                <c:pt idx="506">
                  <c:v>225.78106185002738</c:v>
                </c:pt>
                <c:pt idx="507">
                  <c:v>225.74710743801657</c:v>
                </c:pt>
                <c:pt idx="508">
                  <c:v>224.76914600550967</c:v>
                </c:pt>
                <c:pt idx="509">
                  <c:v>227.68560397131824</c:v>
                </c:pt>
                <c:pt idx="510">
                  <c:v>226.34359261331841</c:v>
                </c:pt>
                <c:pt idx="511">
                  <c:v>225.74358974358972</c:v>
                </c:pt>
                <c:pt idx="512">
                  <c:v>225.13454146073585</c:v>
                </c:pt>
                <c:pt idx="513">
                  <c:v>225.47350993377481</c:v>
                </c:pt>
                <c:pt idx="514">
                  <c:v>225.89136338946224</c:v>
                </c:pt>
                <c:pt idx="515">
                  <c:v>224.99675500270416</c:v>
                </c:pt>
                <c:pt idx="516">
                  <c:v>225.01324854266031</c:v>
                </c:pt>
                <c:pt idx="517">
                  <c:v>226.1029490616622</c:v>
                </c:pt>
                <c:pt idx="518">
                  <c:v>226.61559139784944</c:v>
                </c:pt>
                <c:pt idx="519">
                  <c:v>227.28081457663453</c:v>
                </c:pt>
                <c:pt idx="520">
                  <c:v>227.7870419543282</c:v>
                </c:pt>
                <c:pt idx="521">
                  <c:v>228.33081081081082</c:v>
                </c:pt>
                <c:pt idx="522">
                  <c:v>229.80616038236857</c:v>
                </c:pt>
                <c:pt idx="523">
                  <c:v>231.6368534482759</c:v>
                </c:pt>
                <c:pt idx="524">
                  <c:v>233.39933628318585</c:v>
                </c:pt>
                <c:pt idx="525">
                  <c:v>240.3585014409222</c:v>
                </c:pt>
                <c:pt idx="526">
                  <c:v>243.57872596153845</c:v>
                </c:pt>
                <c:pt idx="527">
                  <c:v>240.92570036540801</c:v>
                </c:pt>
                <c:pt idx="528">
                  <c:v>242.26888217522659</c:v>
                </c:pt>
                <c:pt idx="529">
                  <c:v>239.80662650602406</c:v>
                </c:pt>
                <c:pt idx="530">
                  <c:v>239.52987326493664</c:v>
                </c:pt>
                <c:pt idx="531">
                  <c:v>241.6737588652482</c:v>
                </c:pt>
                <c:pt idx="532">
                  <c:v>225.36137244050914</c:v>
                </c:pt>
                <c:pt idx="533">
                  <c:v>222.78838849701572</c:v>
                </c:pt>
                <c:pt idx="534">
                  <c:v>226.49973074851914</c:v>
                </c:pt>
                <c:pt idx="535">
                  <c:v>226.52059925093633</c:v>
                </c:pt>
                <c:pt idx="536">
                  <c:v>224.77389903329751</c:v>
                </c:pt>
                <c:pt idx="537">
                  <c:v>224.92119275825348</c:v>
                </c:pt>
                <c:pt idx="538">
                  <c:v>222.19005235602091</c:v>
                </c:pt>
                <c:pt idx="539">
                  <c:v>222.97165354330707</c:v>
                </c:pt>
                <c:pt idx="540">
                  <c:v>224.71948608137046</c:v>
                </c:pt>
                <c:pt idx="541">
                  <c:v>225.63745435576422</c:v>
                </c:pt>
                <c:pt idx="542">
                  <c:v>223.54912099276109</c:v>
                </c:pt>
                <c:pt idx="543">
                  <c:v>231.97843240399786</c:v>
                </c:pt>
                <c:pt idx="544">
                  <c:v>231.49764521193094</c:v>
                </c:pt>
                <c:pt idx="545">
                  <c:v>232.46495815899578</c:v>
                </c:pt>
                <c:pt idx="546">
                  <c:v>229.58467952058359</c:v>
                </c:pt>
                <c:pt idx="547">
                  <c:v>229.78448724622589</c:v>
                </c:pt>
                <c:pt idx="548">
                  <c:v>230.81939456131352</c:v>
                </c:pt>
                <c:pt idx="549">
                  <c:v>230.13864459389552</c:v>
                </c:pt>
                <c:pt idx="550">
                  <c:v>233.62707468879665</c:v>
                </c:pt>
                <c:pt idx="551">
                  <c:v>239.73743922204213</c:v>
                </c:pt>
                <c:pt idx="552">
                  <c:v>243.45892951775301</c:v>
                </c:pt>
                <c:pt idx="553">
                  <c:v>241.54824797843665</c:v>
                </c:pt>
                <c:pt idx="554">
                  <c:v>238.63896384241767</c:v>
                </c:pt>
                <c:pt idx="555">
                  <c:v>239.70520547945205</c:v>
                </c:pt>
                <c:pt idx="556">
                  <c:v>239.375</c:v>
                </c:pt>
                <c:pt idx="557">
                  <c:v>239.14002205071665</c:v>
                </c:pt>
                <c:pt idx="558">
                  <c:v>237.911220043573</c:v>
                </c:pt>
                <c:pt idx="559">
                  <c:v>234.2679528403001</c:v>
                </c:pt>
                <c:pt idx="560">
                  <c:v>235.20936349289846</c:v>
                </c:pt>
                <c:pt idx="561">
                  <c:v>233.68412781561025</c:v>
                </c:pt>
                <c:pt idx="562">
                  <c:v>226.98209718670077</c:v>
                </c:pt>
                <c:pt idx="563">
                  <c:v>224.54365079365081</c:v>
                </c:pt>
                <c:pt idx="564">
                  <c:v>222.66820749871601</c:v>
                </c:pt>
                <c:pt idx="565">
                  <c:v>224.89749430523918</c:v>
                </c:pt>
                <c:pt idx="566">
                  <c:v>225.60066188637617</c:v>
                </c:pt>
                <c:pt idx="567">
                  <c:v>224.88077336197634</c:v>
                </c:pt>
                <c:pt idx="568">
                  <c:v>229.26082251082249</c:v>
                </c:pt>
                <c:pt idx="569">
                  <c:v>230.11475409836066</c:v>
                </c:pt>
                <c:pt idx="570">
                  <c:v>232.72510822510824</c:v>
                </c:pt>
                <c:pt idx="571">
                  <c:v>230.77208778840742</c:v>
                </c:pt>
                <c:pt idx="572">
                  <c:v>237.04418344519019</c:v>
                </c:pt>
                <c:pt idx="573">
                  <c:v>237.3507674815236</c:v>
                </c:pt>
                <c:pt idx="574">
                  <c:v>236.38452851496328</c:v>
                </c:pt>
                <c:pt idx="575">
                  <c:v>237.40760233918127</c:v>
                </c:pt>
                <c:pt idx="576">
                  <c:v>240.78719620628331</c:v>
                </c:pt>
                <c:pt idx="577">
                  <c:v>239.01862630966241</c:v>
                </c:pt>
                <c:pt idx="578">
                  <c:v>237.71509648127127</c:v>
                </c:pt>
                <c:pt idx="579">
                  <c:v>237.99492671927848</c:v>
                </c:pt>
                <c:pt idx="580">
                  <c:v>239.81980426021875</c:v>
                </c:pt>
                <c:pt idx="581">
                  <c:v>240.03916913946586</c:v>
                </c:pt>
                <c:pt idx="582">
                  <c:v>239.52681764004768</c:v>
                </c:pt>
                <c:pt idx="583">
                  <c:v>246.87712665406428</c:v>
                </c:pt>
                <c:pt idx="584">
                  <c:v>245.87631578947369</c:v>
                </c:pt>
                <c:pt idx="585">
                  <c:v>248.96912751677851</c:v>
                </c:pt>
                <c:pt idx="586">
                  <c:v>248.35426958362737</c:v>
                </c:pt>
                <c:pt idx="587">
                  <c:v>247.56673373574782</c:v>
                </c:pt>
                <c:pt idx="588">
                  <c:v>248.99932065217391</c:v>
                </c:pt>
                <c:pt idx="589">
                  <c:v>248.18762609280432</c:v>
                </c:pt>
                <c:pt idx="590">
                  <c:v>244.44381223328591</c:v>
                </c:pt>
                <c:pt idx="591">
                  <c:v>244.92210526315787</c:v>
                </c:pt>
                <c:pt idx="592">
                  <c:v>245.50741839762611</c:v>
                </c:pt>
                <c:pt idx="593">
                  <c:v>246.31751824817522</c:v>
                </c:pt>
                <c:pt idx="594">
                  <c:v>249.02724594992637</c:v>
                </c:pt>
                <c:pt idx="595">
                  <c:v>249.59685863874347</c:v>
                </c:pt>
                <c:pt idx="596">
                  <c:v>247.95433789954336</c:v>
                </c:pt>
                <c:pt idx="597">
                  <c:v>246.09170305676858</c:v>
                </c:pt>
                <c:pt idx="598">
                  <c:v>245.41184971098266</c:v>
                </c:pt>
                <c:pt idx="599">
                  <c:v>241.03092783505156</c:v>
                </c:pt>
                <c:pt idx="600">
                  <c:v>240.62969004893964</c:v>
                </c:pt>
                <c:pt idx="601">
                  <c:v>241.57873701039171</c:v>
                </c:pt>
                <c:pt idx="602">
                  <c:v>243.00992366412214</c:v>
                </c:pt>
                <c:pt idx="603">
                  <c:v>243.41208791208791</c:v>
                </c:pt>
                <c:pt idx="604">
                  <c:v>246.55857898715038</c:v>
                </c:pt>
                <c:pt idx="605">
                  <c:v>244.24881889763782</c:v>
                </c:pt>
                <c:pt idx="606">
                  <c:v>245.11815336463226</c:v>
                </c:pt>
                <c:pt idx="607">
                  <c:v>245.06842923794713</c:v>
                </c:pt>
                <c:pt idx="608">
                  <c:v>244.23330714846819</c:v>
                </c:pt>
                <c:pt idx="609">
                  <c:v>240.13040000000001</c:v>
                </c:pt>
                <c:pt idx="610">
                  <c:v>239.72705314009661</c:v>
                </c:pt>
                <c:pt idx="611">
                  <c:v>239.91286970423661</c:v>
                </c:pt>
                <c:pt idx="612">
                  <c:v>241.04012588512978</c:v>
                </c:pt>
                <c:pt idx="613">
                  <c:v>240.12836279784781</c:v>
                </c:pt>
                <c:pt idx="614">
                  <c:v>238.99311400153022</c:v>
                </c:pt>
                <c:pt idx="615">
                  <c:v>237.8520754716981</c:v>
                </c:pt>
                <c:pt idx="616">
                  <c:v>241.24087591240877</c:v>
                </c:pt>
                <c:pt idx="617">
                  <c:v>244.04847645429362</c:v>
                </c:pt>
                <c:pt idx="618">
                  <c:v>242.76420640104504</c:v>
                </c:pt>
                <c:pt idx="619">
                  <c:v>244.62100456621005</c:v>
                </c:pt>
                <c:pt idx="620">
                  <c:v>246.80808729139923</c:v>
                </c:pt>
                <c:pt idx="621">
                  <c:v>246.83602484472047</c:v>
                </c:pt>
                <c:pt idx="622">
                  <c:v>245.48363187152563</c:v>
                </c:pt>
                <c:pt idx="623">
                  <c:v>246.54220398593205</c:v>
                </c:pt>
                <c:pt idx="624">
                  <c:v>245.86948640483382</c:v>
                </c:pt>
                <c:pt idx="625">
                  <c:v>242.73749264273101</c:v>
                </c:pt>
                <c:pt idx="626">
                  <c:v>236.85382262996939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6-5742-8230-1AFDFF78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774112"/>
        <c:axId val="2052896864"/>
      </c:lineChart>
      <c:dateAx>
        <c:axId val="214677411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6864"/>
        <c:crosses val="autoZero"/>
        <c:auto val="0"/>
        <c:lblOffset val="100"/>
        <c:baseTimeUnit val="days"/>
      </c:dateAx>
      <c:valAx>
        <c:axId val="20528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74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'300价值'!$E$1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'300价值'!$A$2:$A$720</c:f>
              <c:numCache>
                <c:formatCode>m/d/yy</c:formatCode>
                <c:ptCount val="719"/>
                <c:pt idx="0">
                  <c:v>39472</c:v>
                </c:pt>
                <c:pt idx="1">
                  <c:v>39479</c:v>
                </c:pt>
                <c:pt idx="2">
                  <c:v>39483</c:v>
                </c:pt>
                <c:pt idx="3">
                  <c:v>39493</c:v>
                </c:pt>
                <c:pt idx="4">
                  <c:v>39500</c:v>
                </c:pt>
                <c:pt idx="5">
                  <c:v>39507</c:v>
                </c:pt>
                <c:pt idx="6">
                  <c:v>39514</c:v>
                </c:pt>
                <c:pt idx="7">
                  <c:v>39521</c:v>
                </c:pt>
                <c:pt idx="8">
                  <c:v>39528</c:v>
                </c:pt>
                <c:pt idx="9">
                  <c:v>39535</c:v>
                </c:pt>
                <c:pt idx="10">
                  <c:v>39541</c:v>
                </c:pt>
                <c:pt idx="11">
                  <c:v>39549</c:v>
                </c:pt>
                <c:pt idx="12">
                  <c:v>39556</c:v>
                </c:pt>
                <c:pt idx="13">
                  <c:v>39563</c:v>
                </c:pt>
                <c:pt idx="14">
                  <c:v>39568</c:v>
                </c:pt>
                <c:pt idx="15">
                  <c:v>39577</c:v>
                </c:pt>
                <c:pt idx="16">
                  <c:v>39584</c:v>
                </c:pt>
                <c:pt idx="17">
                  <c:v>39591</c:v>
                </c:pt>
                <c:pt idx="18">
                  <c:v>39598</c:v>
                </c:pt>
                <c:pt idx="19">
                  <c:v>39605</c:v>
                </c:pt>
                <c:pt idx="20">
                  <c:v>39612</c:v>
                </c:pt>
                <c:pt idx="21">
                  <c:v>39619</c:v>
                </c:pt>
                <c:pt idx="22">
                  <c:v>39626</c:v>
                </c:pt>
                <c:pt idx="23">
                  <c:v>39633</c:v>
                </c:pt>
                <c:pt idx="24">
                  <c:v>39640</c:v>
                </c:pt>
                <c:pt idx="25">
                  <c:v>39647</c:v>
                </c:pt>
                <c:pt idx="26">
                  <c:v>39654</c:v>
                </c:pt>
                <c:pt idx="27">
                  <c:v>39661</c:v>
                </c:pt>
                <c:pt idx="28">
                  <c:v>39668</c:v>
                </c:pt>
                <c:pt idx="29">
                  <c:v>39675</c:v>
                </c:pt>
                <c:pt idx="30">
                  <c:v>39682</c:v>
                </c:pt>
                <c:pt idx="31">
                  <c:v>39689</c:v>
                </c:pt>
                <c:pt idx="32">
                  <c:v>39696</c:v>
                </c:pt>
                <c:pt idx="33">
                  <c:v>39703</c:v>
                </c:pt>
                <c:pt idx="34">
                  <c:v>39710</c:v>
                </c:pt>
                <c:pt idx="35">
                  <c:v>39717</c:v>
                </c:pt>
                <c:pt idx="36">
                  <c:v>39731</c:v>
                </c:pt>
                <c:pt idx="37">
                  <c:v>39738</c:v>
                </c:pt>
                <c:pt idx="38">
                  <c:v>39745</c:v>
                </c:pt>
                <c:pt idx="39">
                  <c:v>39752</c:v>
                </c:pt>
                <c:pt idx="40">
                  <c:v>39759</c:v>
                </c:pt>
                <c:pt idx="41">
                  <c:v>39766</c:v>
                </c:pt>
                <c:pt idx="42">
                  <c:v>39773</c:v>
                </c:pt>
                <c:pt idx="43">
                  <c:v>39780</c:v>
                </c:pt>
                <c:pt idx="44">
                  <c:v>39787</c:v>
                </c:pt>
                <c:pt idx="45">
                  <c:v>39794</c:v>
                </c:pt>
                <c:pt idx="46">
                  <c:v>39801</c:v>
                </c:pt>
                <c:pt idx="47">
                  <c:v>39808</c:v>
                </c:pt>
                <c:pt idx="48">
                  <c:v>39813</c:v>
                </c:pt>
                <c:pt idx="49">
                  <c:v>39822</c:v>
                </c:pt>
                <c:pt idx="50">
                  <c:v>39829</c:v>
                </c:pt>
                <c:pt idx="51">
                  <c:v>39836</c:v>
                </c:pt>
                <c:pt idx="52">
                  <c:v>39850</c:v>
                </c:pt>
                <c:pt idx="53">
                  <c:v>39857</c:v>
                </c:pt>
                <c:pt idx="54">
                  <c:v>39864</c:v>
                </c:pt>
                <c:pt idx="55">
                  <c:v>39871</c:v>
                </c:pt>
                <c:pt idx="56">
                  <c:v>39878</c:v>
                </c:pt>
                <c:pt idx="57">
                  <c:v>39885</c:v>
                </c:pt>
                <c:pt idx="58">
                  <c:v>39892</c:v>
                </c:pt>
                <c:pt idx="59">
                  <c:v>39899</c:v>
                </c:pt>
                <c:pt idx="60">
                  <c:v>39906</c:v>
                </c:pt>
                <c:pt idx="61">
                  <c:v>39913</c:v>
                </c:pt>
                <c:pt idx="62">
                  <c:v>39920</c:v>
                </c:pt>
                <c:pt idx="63">
                  <c:v>39927</c:v>
                </c:pt>
                <c:pt idx="64">
                  <c:v>39933</c:v>
                </c:pt>
                <c:pt idx="65">
                  <c:v>39941</c:v>
                </c:pt>
                <c:pt idx="66">
                  <c:v>39948</c:v>
                </c:pt>
                <c:pt idx="67">
                  <c:v>39955</c:v>
                </c:pt>
                <c:pt idx="68">
                  <c:v>39960</c:v>
                </c:pt>
                <c:pt idx="69">
                  <c:v>39969</c:v>
                </c:pt>
                <c:pt idx="70">
                  <c:v>39976</c:v>
                </c:pt>
                <c:pt idx="71">
                  <c:v>39983</c:v>
                </c:pt>
                <c:pt idx="72">
                  <c:v>39990</c:v>
                </c:pt>
                <c:pt idx="73">
                  <c:v>39997</c:v>
                </c:pt>
                <c:pt idx="74">
                  <c:v>40004</c:v>
                </c:pt>
                <c:pt idx="75">
                  <c:v>40011</c:v>
                </c:pt>
                <c:pt idx="76">
                  <c:v>40018</c:v>
                </c:pt>
                <c:pt idx="77">
                  <c:v>40025</c:v>
                </c:pt>
                <c:pt idx="78">
                  <c:v>40032</c:v>
                </c:pt>
                <c:pt idx="79">
                  <c:v>40039</c:v>
                </c:pt>
                <c:pt idx="80">
                  <c:v>40046</c:v>
                </c:pt>
                <c:pt idx="81">
                  <c:v>40053</c:v>
                </c:pt>
                <c:pt idx="82">
                  <c:v>40060</c:v>
                </c:pt>
                <c:pt idx="83">
                  <c:v>40067</c:v>
                </c:pt>
                <c:pt idx="84">
                  <c:v>40074</c:v>
                </c:pt>
                <c:pt idx="85">
                  <c:v>40081</c:v>
                </c:pt>
                <c:pt idx="86">
                  <c:v>40086</c:v>
                </c:pt>
                <c:pt idx="87">
                  <c:v>40095</c:v>
                </c:pt>
                <c:pt idx="88">
                  <c:v>40102</c:v>
                </c:pt>
                <c:pt idx="89">
                  <c:v>40109</c:v>
                </c:pt>
                <c:pt idx="90">
                  <c:v>40116</c:v>
                </c:pt>
                <c:pt idx="91">
                  <c:v>40123</c:v>
                </c:pt>
                <c:pt idx="92">
                  <c:v>40130</c:v>
                </c:pt>
                <c:pt idx="93">
                  <c:v>40137</c:v>
                </c:pt>
                <c:pt idx="94">
                  <c:v>40144</c:v>
                </c:pt>
                <c:pt idx="95">
                  <c:v>40151</c:v>
                </c:pt>
                <c:pt idx="96">
                  <c:v>40158</c:v>
                </c:pt>
                <c:pt idx="97">
                  <c:v>40165</c:v>
                </c:pt>
                <c:pt idx="98">
                  <c:v>40172</c:v>
                </c:pt>
                <c:pt idx="99">
                  <c:v>40178</c:v>
                </c:pt>
                <c:pt idx="100">
                  <c:v>40186</c:v>
                </c:pt>
                <c:pt idx="101">
                  <c:v>40193</c:v>
                </c:pt>
                <c:pt idx="102">
                  <c:v>40200</c:v>
                </c:pt>
                <c:pt idx="103">
                  <c:v>40207</c:v>
                </c:pt>
                <c:pt idx="104">
                  <c:v>40214</c:v>
                </c:pt>
                <c:pt idx="105">
                  <c:v>40221</c:v>
                </c:pt>
                <c:pt idx="106">
                  <c:v>40235</c:v>
                </c:pt>
                <c:pt idx="107">
                  <c:v>40242</c:v>
                </c:pt>
                <c:pt idx="108">
                  <c:v>40249</c:v>
                </c:pt>
                <c:pt idx="109">
                  <c:v>40256</c:v>
                </c:pt>
                <c:pt idx="110">
                  <c:v>40263</c:v>
                </c:pt>
                <c:pt idx="111">
                  <c:v>40270</c:v>
                </c:pt>
                <c:pt idx="112">
                  <c:v>40277</c:v>
                </c:pt>
                <c:pt idx="113">
                  <c:v>40284</c:v>
                </c:pt>
                <c:pt idx="114">
                  <c:v>40291</c:v>
                </c:pt>
                <c:pt idx="115">
                  <c:v>40298</c:v>
                </c:pt>
                <c:pt idx="116">
                  <c:v>40305</c:v>
                </c:pt>
                <c:pt idx="117">
                  <c:v>40312</c:v>
                </c:pt>
                <c:pt idx="118">
                  <c:v>40319</c:v>
                </c:pt>
                <c:pt idx="119">
                  <c:v>40326</c:v>
                </c:pt>
                <c:pt idx="120">
                  <c:v>40333</c:v>
                </c:pt>
                <c:pt idx="121">
                  <c:v>40340</c:v>
                </c:pt>
                <c:pt idx="122">
                  <c:v>40347</c:v>
                </c:pt>
                <c:pt idx="123">
                  <c:v>40354</c:v>
                </c:pt>
                <c:pt idx="124">
                  <c:v>40361</c:v>
                </c:pt>
                <c:pt idx="125">
                  <c:v>40368</c:v>
                </c:pt>
                <c:pt idx="126">
                  <c:v>40375</c:v>
                </c:pt>
                <c:pt idx="127">
                  <c:v>40382</c:v>
                </c:pt>
                <c:pt idx="128">
                  <c:v>40389</c:v>
                </c:pt>
                <c:pt idx="129">
                  <c:v>40396</c:v>
                </c:pt>
                <c:pt idx="130">
                  <c:v>40403</c:v>
                </c:pt>
                <c:pt idx="131">
                  <c:v>40410</c:v>
                </c:pt>
                <c:pt idx="132">
                  <c:v>40417</c:v>
                </c:pt>
                <c:pt idx="133">
                  <c:v>40424</c:v>
                </c:pt>
                <c:pt idx="134">
                  <c:v>40431</c:v>
                </c:pt>
                <c:pt idx="135">
                  <c:v>40438</c:v>
                </c:pt>
                <c:pt idx="136">
                  <c:v>40442</c:v>
                </c:pt>
                <c:pt idx="137">
                  <c:v>40451</c:v>
                </c:pt>
                <c:pt idx="138">
                  <c:v>40459</c:v>
                </c:pt>
                <c:pt idx="139">
                  <c:v>40466</c:v>
                </c:pt>
                <c:pt idx="140">
                  <c:v>40473</c:v>
                </c:pt>
                <c:pt idx="141">
                  <c:v>40480</c:v>
                </c:pt>
                <c:pt idx="142">
                  <c:v>40487</c:v>
                </c:pt>
                <c:pt idx="143">
                  <c:v>40494</c:v>
                </c:pt>
                <c:pt idx="144">
                  <c:v>40501</c:v>
                </c:pt>
                <c:pt idx="145">
                  <c:v>40508</c:v>
                </c:pt>
                <c:pt idx="146">
                  <c:v>40515</c:v>
                </c:pt>
                <c:pt idx="147">
                  <c:v>40522</c:v>
                </c:pt>
                <c:pt idx="148">
                  <c:v>40529</c:v>
                </c:pt>
                <c:pt idx="149">
                  <c:v>40536</c:v>
                </c:pt>
                <c:pt idx="150">
                  <c:v>40543</c:v>
                </c:pt>
                <c:pt idx="151">
                  <c:v>40550</c:v>
                </c:pt>
                <c:pt idx="152">
                  <c:v>40557</c:v>
                </c:pt>
                <c:pt idx="153">
                  <c:v>40564</c:v>
                </c:pt>
                <c:pt idx="154">
                  <c:v>40571</c:v>
                </c:pt>
                <c:pt idx="155">
                  <c:v>40575</c:v>
                </c:pt>
                <c:pt idx="156">
                  <c:v>40585</c:v>
                </c:pt>
                <c:pt idx="157">
                  <c:v>40592</c:v>
                </c:pt>
                <c:pt idx="158">
                  <c:v>40599</c:v>
                </c:pt>
                <c:pt idx="159">
                  <c:v>40606</c:v>
                </c:pt>
                <c:pt idx="160">
                  <c:v>40613</c:v>
                </c:pt>
                <c:pt idx="161">
                  <c:v>40620</c:v>
                </c:pt>
                <c:pt idx="162">
                  <c:v>40627</c:v>
                </c:pt>
                <c:pt idx="163">
                  <c:v>40634</c:v>
                </c:pt>
                <c:pt idx="164">
                  <c:v>40641</c:v>
                </c:pt>
                <c:pt idx="165">
                  <c:v>40648</c:v>
                </c:pt>
                <c:pt idx="166">
                  <c:v>40655</c:v>
                </c:pt>
                <c:pt idx="167">
                  <c:v>40662</c:v>
                </c:pt>
                <c:pt idx="168">
                  <c:v>40669</c:v>
                </c:pt>
                <c:pt idx="169">
                  <c:v>40676</c:v>
                </c:pt>
                <c:pt idx="170">
                  <c:v>40683</c:v>
                </c:pt>
                <c:pt idx="171">
                  <c:v>40690</c:v>
                </c:pt>
                <c:pt idx="172">
                  <c:v>40697</c:v>
                </c:pt>
                <c:pt idx="173">
                  <c:v>40704</c:v>
                </c:pt>
                <c:pt idx="174">
                  <c:v>40711</c:v>
                </c:pt>
                <c:pt idx="175">
                  <c:v>40718</c:v>
                </c:pt>
                <c:pt idx="176">
                  <c:v>40725</c:v>
                </c:pt>
                <c:pt idx="177">
                  <c:v>40732</c:v>
                </c:pt>
                <c:pt idx="178">
                  <c:v>40739</c:v>
                </c:pt>
                <c:pt idx="179">
                  <c:v>40746</c:v>
                </c:pt>
                <c:pt idx="180">
                  <c:v>40753</c:v>
                </c:pt>
                <c:pt idx="181">
                  <c:v>40760</c:v>
                </c:pt>
                <c:pt idx="182">
                  <c:v>40767</c:v>
                </c:pt>
                <c:pt idx="183">
                  <c:v>40774</c:v>
                </c:pt>
                <c:pt idx="184">
                  <c:v>40781</c:v>
                </c:pt>
                <c:pt idx="185">
                  <c:v>40788</c:v>
                </c:pt>
                <c:pt idx="186">
                  <c:v>40795</c:v>
                </c:pt>
                <c:pt idx="187">
                  <c:v>40802</c:v>
                </c:pt>
                <c:pt idx="188">
                  <c:v>40809</c:v>
                </c:pt>
                <c:pt idx="189">
                  <c:v>40816</c:v>
                </c:pt>
                <c:pt idx="190">
                  <c:v>40830</c:v>
                </c:pt>
                <c:pt idx="191">
                  <c:v>40837</c:v>
                </c:pt>
                <c:pt idx="192">
                  <c:v>40844</c:v>
                </c:pt>
                <c:pt idx="193">
                  <c:v>40851</c:v>
                </c:pt>
                <c:pt idx="194">
                  <c:v>40858</c:v>
                </c:pt>
                <c:pt idx="195">
                  <c:v>40865</c:v>
                </c:pt>
                <c:pt idx="196">
                  <c:v>40872</c:v>
                </c:pt>
                <c:pt idx="197">
                  <c:v>40879</c:v>
                </c:pt>
                <c:pt idx="198">
                  <c:v>40886</c:v>
                </c:pt>
                <c:pt idx="199">
                  <c:v>40893</c:v>
                </c:pt>
                <c:pt idx="200">
                  <c:v>40900</c:v>
                </c:pt>
                <c:pt idx="201">
                  <c:v>40907</c:v>
                </c:pt>
                <c:pt idx="202">
                  <c:v>40914</c:v>
                </c:pt>
                <c:pt idx="203">
                  <c:v>40921</c:v>
                </c:pt>
                <c:pt idx="204">
                  <c:v>40928</c:v>
                </c:pt>
                <c:pt idx="205">
                  <c:v>40942</c:v>
                </c:pt>
                <c:pt idx="206">
                  <c:v>40949</c:v>
                </c:pt>
                <c:pt idx="207">
                  <c:v>40956</c:v>
                </c:pt>
                <c:pt idx="208">
                  <c:v>40963</c:v>
                </c:pt>
                <c:pt idx="209">
                  <c:v>40970</c:v>
                </c:pt>
                <c:pt idx="210">
                  <c:v>40977</c:v>
                </c:pt>
                <c:pt idx="211">
                  <c:v>40984</c:v>
                </c:pt>
                <c:pt idx="212">
                  <c:v>40991</c:v>
                </c:pt>
                <c:pt idx="213">
                  <c:v>40998</c:v>
                </c:pt>
                <c:pt idx="214">
                  <c:v>41005</c:v>
                </c:pt>
                <c:pt idx="215">
                  <c:v>41012</c:v>
                </c:pt>
                <c:pt idx="216">
                  <c:v>41019</c:v>
                </c:pt>
                <c:pt idx="217">
                  <c:v>41026</c:v>
                </c:pt>
                <c:pt idx="218">
                  <c:v>41033</c:v>
                </c:pt>
                <c:pt idx="219">
                  <c:v>41040</c:v>
                </c:pt>
                <c:pt idx="220">
                  <c:v>41047</c:v>
                </c:pt>
                <c:pt idx="221">
                  <c:v>41054</c:v>
                </c:pt>
                <c:pt idx="222">
                  <c:v>41061</c:v>
                </c:pt>
                <c:pt idx="223">
                  <c:v>41068</c:v>
                </c:pt>
                <c:pt idx="224">
                  <c:v>41075</c:v>
                </c:pt>
                <c:pt idx="225">
                  <c:v>41081</c:v>
                </c:pt>
                <c:pt idx="226">
                  <c:v>41089</c:v>
                </c:pt>
                <c:pt idx="227">
                  <c:v>41096</c:v>
                </c:pt>
                <c:pt idx="228">
                  <c:v>41103</c:v>
                </c:pt>
                <c:pt idx="229">
                  <c:v>41110</c:v>
                </c:pt>
                <c:pt idx="230">
                  <c:v>41117</c:v>
                </c:pt>
                <c:pt idx="231">
                  <c:v>41124</c:v>
                </c:pt>
                <c:pt idx="232">
                  <c:v>41131</c:v>
                </c:pt>
                <c:pt idx="233">
                  <c:v>41138</c:v>
                </c:pt>
                <c:pt idx="234">
                  <c:v>41145</c:v>
                </c:pt>
                <c:pt idx="235">
                  <c:v>41152</c:v>
                </c:pt>
                <c:pt idx="236">
                  <c:v>41159</c:v>
                </c:pt>
                <c:pt idx="237">
                  <c:v>41166</c:v>
                </c:pt>
                <c:pt idx="238">
                  <c:v>41173</c:v>
                </c:pt>
                <c:pt idx="239">
                  <c:v>41180</c:v>
                </c:pt>
                <c:pt idx="240">
                  <c:v>41194</c:v>
                </c:pt>
                <c:pt idx="241">
                  <c:v>41201</c:v>
                </c:pt>
                <c:pt idx="242">
                  <c:v>41208</c:v>
                </c:pt>
                <c:pt idx="243">
                  <c:v>41215</c:v>
                </c:pt>
                <c:pt idx="244">
                  <c:v>41222</c:v>
                </c:pt>
                <c:pt idx="245">
                  <c:v>41229</c:v>
                </c:pt>
                <c:pt idx="246">
                  <c:v>41236</c:v>
                </c:pt>
                <c:pt idx="247">
                  <c:v>41243</c:v>
                </c:pt>
                <c:pt idx="248">
                  <c:v>41250</c:v>
                </c:pt>
                <c:pt idx="249">
                  <c:v>41257</c:v>
                </c:pt>
                <c:pt idx="250">
                  <c:v>41264</c:v>
                </c:pt>
                <c:pt idx="251">
                  <c:v>41271</c:v>
                </c:pt>
                <c:pt idx="252">
                  <c:v>41278</c:v>
                </c:pt>
                <c:pt idx="253">
                  <c:v>41285</c:v>
                </c:pt>
                <c:pt idx="254">
                  <c:v>41292</c:v>
                </c:pt>
                <c:pt idx="255">
                  <c:v>41299</c:v>
                </c:pt>
                <c:pt idx="256">
                  <c:v>41306</c:v>
                </c:pt>
                <c:pt idx="257">
                  <c:v>41313</c:v>
                </c:pt>
                <c:pt idx="258">
                  <c:v>41327</c:v>
                </c:pt>
                <c:pt idx="259">
                  <c:v>41334</c:v>
                </c:pt>
                <c:pt idx="260">
                  <c:v>41341</c:v>
                </c:pt>
                <c:pt idx="261">
                  <c:v>41348</c:v>
                </c:pt>
                <c:pt idx="262">
                  <c:v>41355</c:v>
                </c:pt>
                <c:pt idx="263">
                  <c:v>41362</c:v>
                </c:pt>
                <c:pt idx="264">
                  <c:v>41367</c:v>
                </c:pt>
                <c:pt idx="265">
                  <c:v>41376</c:v>
                </c:pt>
                <c:pt idx="266">
                  <c:v>41383</c:v>
                </c:pt>
                <c:pt idx="267">
                  <c:v>41390</c:v>
                </c:pt>
                <c:pt idx="268">
                  <c:v>41397</c:v>
                </c:pt>
                <c:pt idx="269">
                  <c:v>41404</c:v>
                </c:pt>
                <c:pt idx="270">
                  <c:v>41411</c:v>
                </c:pt>
                <c:pt idx="271">
                  <c:v>41418</c:v>
                </c:pt>
                <c:pt idx="272">
                  <c:v>41425</c:v>
                </c:pt>
                <c:pt idx="273">
                  <c:v>41432</c:v>
                </c:pt>
                <c:pt idx="274">
                  <c:v>41439</c:v>
                </c:pt>
                <c:pt idx="275">
                  <c:v>41446</c:v>
                </c:pt>
                <c:pt idx="276">
                  <c:v>41453</c:v>
                </c:pt>
                <c:pt idx="277">
                  <c:v>41460</c:v>
                </c:pt>
                <c:pt idx="278">
                  <c:v>41467</c:v>
                </c:pt>
                <c:pt idx="279">
                  <c:v>41474</c:v>
                </c:pt>
                <c:pt idx="280">
                  <c:v>41481</c:v>
                </c:pt>
                <c:pt idx="281">
                  <c:v>41488</c:v>
                </c:pt>
                <c:pt idx="282">
                  <c:v>41495</c:v>
                </c:pt>
                <c:pt idx="283">
                  <c:v>41502</c:v>
                </c:pt>
                <c:pt idx="284">
                  <c:v>41509</c:v>
                </c:pt>
                <c:pt idx="285">
                  <c:v>41516</c:v>
                </c:pt>
                <c:pt idx="286">
                  <c:v>41523</c:v>
                </c:pt>
                <c:pt idx="287">
                  <c:v>41530</c:v>
                </c:pt>
                <c:pt idx="288">
                  <c:v>41535</c:v>
                </c:pt>
                <c:pt idx="289">
                  <c:v>41544</c:v>
                </c:pt>
                <c:pt idx="290">
                  <c:v>41547</c:v>
                </c:pt>
                <c:pt idx="291">
                  <c:v>41558</c:v>
                </c:pt>
                <c:pt idx="292">
                  <c:v>41565</c:v>
                </c:pt>
                <c:pt idx="293">
                  <c:v>41572</c:v>
                </c:pt>
                <c:pt idx="294">
                  <c:v>41579</c:v>
                </c:pt>
                <c:pt idx="295">
                  <c:v>41586</c:v>
                </c:pt>
                <c:pt idx="296">
                  <c:v>41593</c:v>
                </c:pt>
                <c:pt idx="297">
                  <c:v>41600</c:v>
                </c:pt>
                <c:pt idx="298">
                  <c:v>41607</c:v>
                </c:pt>
                <c:pt idx="299">
                  <c:v>41614</c:v>
                </c:pt>
                <c:pt idx="300">
                  <c:v>41621</c:v>
                </c:pt>
                <c:pt idx="301">
                  <c:v>41628</c:v>
                </c:pt>
                <c:pt idx="302">
                  <c:v>41635</c:v>
                </c:pt>
                <c:pt idx="303">
                  <c:v>41642</c:v>
                </c:pt>
                <c:pt idx="304">
                  <c:v>41649</c:v>
                </c:pt>
                <c:pt idx="305">
                  <c:v>41656</c:v>
                </c:pt>
                <c:pt idx="306">
                  <c:v>41663</c:v>
                </c:pt>
                <c:pt idx="307">
                  <c:v>41669</c:v>
                </c:pt>
                <c:pt idx="308">
                  <c:v>41677</c:v>
                </c:pt>
                <c:pt idx="309">
                  <c:v>41684</c:v>
                </c:pt>
                <c:pt idx="310">
                  <c:v>41691</c:v>
                </c:pt>
                <c:pt idx="311">
                  <c:v>41698</c:v>
                </c:pt>
                <c:pt idx="312">
                  <c:v>41705</c:v>
                </c:pt>
                <c:pt idx="313">
                  <c:v>41712</c:v>
                </c:pt>
                <c:pt idx="314">
                  <c:v>41719</c:v>
                </c:pt>
                <c:pt idx="315">
                  <c:v>41726</c:v>
                </c:pt>
                <c:pt idx="316">
                  <c:v>41733</c:v>
                </c:pt>
                <c:pt idx="317">
                  <c:v>41740</c:v>
                </c:pt>
                <c:pt idx="318">
                  <c:v>41747</c:v>
                </c:pt>
                <c:pt idx="319">
                  <c:v>41754</c:v>
                </c:pt>
                <c:pt idx="320">
                  <c:v>41759</c:v>
                </c:pt>
                <c:pt idx="321">
                  <c:v>41768</c:v>
                </c:pt>
                <c:pt idx="322">
                  <c:v>41775</c:v>
                </c:pt>
                <c:pt idx="323">
                  <c:v>41782</c:v>
                </c:pt>
                <c:pt idx="324">
                  <c:v>41789</c:v>
                </c:pt>
                <c:pt idx="325">
                  <c:v>41796</c:v>
                </c:pt>
                <c:pt idx="326">
                  <c:v>41803</c:v>
                </c:pt>
                <c:pt idx="327">
                  <c:v>41810</c:v>
                </c:pt>
                <c:pt idx="328">
                  <c:v>41817</c:v>
                </c:pt>
                <c:pt idx="329">
                  <c:v>41824</c:v>
                </c:pt>
                <c:pt idx="330">
                  <c:v>41831</c:v>
                </c:pt>
                <c:pt idx="331">
                  <c:v>41838</c:v>
                </c:pt>
                <c:pt idx="332">
                  <c:v>41845</c:v>
                </c:pt>
                <c:pt idx="333">
                  <c:v>41852</c:v>
                </c:pt>
                <c:pt idx="334">
                  <c:v>41859</c:v>
                </c:pt>
                <c:pt idx="335">
                  <c:v>41866</c:v>
                </c:pt>
                <c:pt idx="336">
                  <c:v>41873</c:v>
                </c:pt>
                <c:pt idx="337">
                  <c:v>41880</c:v>
                </c:pt>
                <c:pt idx="338">
                  <c:v>41887</c:v>
                </c:pt>
                <c:pt idx="339">
                  <c:v>41894</c:v>
                </c:pt>
                <c:pt idx="340">
                  <c:v>41901</c:v>
                </c:pt>
                <c:pt idx="341">
                  <c:v>41908</c:v>
                </c:pt>
                <c:pt idx="342">
                  <c:v>41912</c:v>
                </c:pt>
                <c:pt idx="343">
                  <c:v>41922</c:v>
                </c:pt>
                <c:pt idx="344">
                  <c:v>41929</c:v>
                </c:pt>
                <c:pt idx="345">
                  <c:v>41936</c:v>
                </c:pt>
                <c:pt idx="346">
                  <c:v>41943</c:v>
                </c:pt>
                <c:pt idx="347">
                  <c:v>41950</c:v>
                </c:pt>
                <c:pt idx="348">
                  <c:v>41957</c:v>
                </c:pt>
                <c:pt idx="349">
                  <c:v>41964</c:v>
                </c:pt>
                <c:pt idx="350">
                  <c:v>41971</c:v>
                </c:pt>
                <c:pt idx="351">
                  <c:v>41978</c:v>
                </c:pt>
                <c:pt idx="352">
                  <c:v>41985</c:v>
                </c:pt>
                <c:pt idx="353">
                  <c:v>41992</c:v>
                </c:pt>
                <c:pt idx="354">
                  <c:v>41999</c:v>
                </c:pt>
                <c:pt idx="355">
                  <c:v>42004</c:v>
                </c:pt>
                <c:pt idx="356">
                  <c:v>42013</c:v>
                </c:pt>
                <c:pt idx="357">
                  <c:v>42020</c:v>
                </c:pt>
                <c:pt idx="358">
                  <c:v>42027</c:v>
                </c:pt>
                <c:pt idx="359">
                  <c:v>42034</c:v>
                </c:pt>
                <c:pt idx="360">
                  <c:v>42041</c:v>
                </c:pt>
                <c:pt idx="361">
                  <c:v>42048</c:v>
                </c:pt>
                <c:pt idx="362">
                  <c:v>42052</c:v>
                </c:pt>
                <c:pt idx="363">
                  <c:v>42062</c:v>
                </c:pt>
                <c:pt idx="364">
                  <c:v>42069</c:v>
                </c:pt>
                <c:pt idx="365">
                  <c:v>42076</c:v>
                </c:pt>
                <c:pt idx="366">
                  <c:v>42083</c:v>
                </c:pt>
                <c:pt idx="367">
                  <c:v>42090</c:v>
                </c:pt>
                <c:pt idx="368">
                  <c:v>42097</c:v>
                </c:pt>
                <c:pt idx="369">
                  <c:v>42104</c:v>
                </c:pt>
                <c:pt idx="370">
                  <c:v>42111</c:v>
                </c:pt>
                <c:pt idx="371">
                  <c:v>42118</c:v>
                </c:pt>
                <c:pt idx="372">
                  <c:v>42124</c:v>
                </c:pt>
                <c:pt idx="373">
                  <c:v>42132</c:v>
                </c:pt>
                <c:pt idx="374">
                  <c:v>42139</c:v>
                </c:pt>
                <c:pt idx="375">
                  <c:v>42146</c:v>
                </c:pt>
                <c:pt idx="376">
                  <c:v>42153</c:v>
                </c:pt>
                <c:pt idx="377">
                  <c:v>42160</c:v>
                </c:pt>
                <c:pt idx="378">
                  <c:v>42167</c:v>
                </c:pt>
                <c:pt idx="379">
                  <c:v>42174</c:v>
                </c:pt>
                <c:pt idx="380">
                  <c:v>42181</c:v>
                </c:pt>
                <c:pt idx="381">
                  <c:v>42188</c:v>
                </c:pt>
                <c:pt idx="382">
                  <c:v>42195</c:v>
                </c:pt>
                <c:pt idx="383">
                  <c:v>42202</c:v>
                </c:pt>
                <c:pt idx="384">
                  <c:v>42209</c:v>
                </c:pt>
                <c:pt idx="385">
                  <c:v>42216</c:v>
                </c:pt>
                <c:pt idx="386">
                  <c:v>42223</c:v>
                </c:pt>
                <c:pt idx="387">
                  <c:v>42230</c:v>
                </c:pt>
                <c:pt idx="388">
                  <c:v>42237</c:v>
                </c:pt>
                <c:pt idx="389">
                  <c:v>42244</c:v>
                </c:pt>
                <c:pt idx="390">
                  <c:v>42249</c:v>
                </c:pt>
                <c:pt idx="391">
                  <c:v>42258</c:v>
                </c:pt>
                <c:pt idx="392">
                  <c:v>42265</c:v>
                </c:pt>
                <c:pt idx="393">
                  <c:v>42272</c:v>
                </c:pt>
                <c:pt idx="394">
                  <c:v>42277</c:v>
                </c:pt>
                <c:pt idx="395">
                  <c:v>42286</c:v>
                </c:pt>
                <c:pt idx="396">
                  <c:v>42293</c:v>
                </c:pt>
                <c:pt idx="397">
                  <c:v>42300</c:v>
                </c:pt>
                <c:pt idx="398">
                  <c:v>42307</c:v>
                </c:pt>
                <c:pt idx="399">
                  <c:v>42314</c:v>
                </c:pt>
                <c:pt idx="400">
                  <c:v>42321</c:v>
                </c:pt>
                <c:pt idx="401">
                  <c:v>42328</c:v>
                </c:pt>
                <c:pt idx="402">
                  <c:v>42335</c:v>
                </c:pt>
                <c:pt idx="403">
                  <c:v>42342</c:v>
                </c:pt>
                <c:pt idx="404">
                  <c:v>42349</c:v>
                </c:pt>
                <c:pt idx="405">
                  <c:v>42356</c:v>
                </c:pt>
                <c:pt idx="406">
                  <c:v>42363</c:v>
                </c:pt>
                <c:pt idx="407">
                  <c:v>42369</c:v>
                </c:pt>
                <c:pt idx="408">
                  <c:v>42377</c:v>
                </c:pt>
                <c:pt idx="409">
                  <c:v>42384</c:v>
                </c:pt>
                <c:pt idx="410">
                  <c:v>42391</c:v>
                </c:pt>
                <c:pt idx="411">
                  <c:v>42398</c:v>
                </c:pt>
                <c:pt idx="412">
                  <c:v>42405</c:v>
                </c:pt>
                <c:pt idx="413">
                  <c:v>42419</c:v>
                </c:pt>
                <c:pt idx="414">
                  <c:v>42426</c:v>
                </c:pt>
                <c:pt idx="415">
                  <c:v>42433</c:v>
                </c:pt>
                <c:pt idx="416">
                  <c:v>42440</c:v>
                </c:pt>
                <c:pt idx="417">
                  <c:v>42447</c:v>
                </c:pt>
                <c:pt idx="418">
                  <c:v>42454</c:v>
                </c:pt>
                <c:pt idx="419">
                  <c:v>42461</c:v>
                </c:pt>
                <c:pt idx="420">
                  <c:v>42468</c:v>
                </c:pt>
                <c:pt idx="421">
                  <c:v>42475</c:v>
                </c:pt>
                <c:pt idx="422">
                  <c:v>42482</c:v>
                </c:pt>
                <c:pt idx="423">
                  <c:v>42489</c:v>
                </c:pt>
                <c:pt idx="424">
                  <c:v>42496</c:v>
                </c:pt>
                <c:pt idx="425">
                  <c:v>42503</c:v>
                </c:pt>
                <c:pt idx="426">
                  <c:v>42510</c:v>
                </c:pt>
                <c:pt idx="427">
                  <c:v>42517</c:v>
                </c:pt>
                <c:pt idx="428">
                  <c:v>42524</c:v>
                </c:pt>
                <c:pt idx="429">
                  <c:v>42529</c:v>
                </c:pt>
                <c:pt idx="430">
                  <c:v>42538</c:v>
                </c:pt>
                <c:pt idx="431">
                  <c:v>42545</c:v>
                </c:pt>
                <c:pt idx="432">
                  <c:v>42552</c:v>
                </c:pt>
                <c:pt idx="433">
                  <c:v>42559</c:v>
                </c:pt>
                <c:pt idx="434">
                  <c:v>42566</c:v>
                </c:pt>
                <c:pt idx="435">
                  <c:v>42573</c:v>
                </c:pt>
                <c:pt idx="436">
                  <c:v>42580</c:v>
                </c:pt>
                <c:pt idx="437">
                  <c:v>42587</c:v>
                </c:pt>
                <c:pt idx="438">
                  <c:v>42594</c:v>
                </c:pt>
                <c:pt idx="439">
                  <c:v>42601</c:v>
                </c:pt>
                <c:pt idx="440">
                  <c:v>42608</c:v>
                </c:pt>
                <c:pt idx="441">
                  <c:v>42615</c:v>
                </c:pt>
                <c:pt idx="442">
                  <c:v>42622</c:v>
                </c:pt>
                <c:pt idx="443">
                  <c:v>42627</c:v>
                </c:pt>
                <c:pt idx="444">
                  <c:v>42636</c:v>
                </c:pt>
                <c:pt idx="445">
                  <c:v>42643</c:v>
                </c:pt>
                <c:pt idx="446">
                  <c:v>42657</c:v>
                </c:pt>
                <c:pt idx="447">
                  <c:v>42664</c:v>
                </c:pt>
                <c:pt idx="448">
                  <c:v>42671</c:v>
                </c:pt>
                <c:pt idx="449">
                  <c:v>42678</c:v>
                </c:pt>
                <c:pt idx="450">
                  <c:v>42685</c:v>
                </c:pt>
                <c:pt idx="451">
                  <c:v>42692</c:v>
                </c:pt>
                <c:pt idx="452">
                  <c:v>42699</c:v>
                </c:pt>
                <c:pt idx="453">
                  <c:v>42706</c:v>
                </c:pt>
                <c:pt idx="454">
                  <c:v>42713</c:v>
                </c:pt>
                <c:pt idx="455">
                  <c:v>42720</c:v>
                </c:pt>
                <c:pt idx="456">
                  <c:v>42727</c:v>
                </c:pt>
                <c:pt idx="457">
                  <c:v>42734</c:v>
                </c:pt>
                <c:pt idx="458">
                  <c:v>42741</c:v>
                </c:pt>
                <c:pt idx="459">
                  <c:v>42748</c:v>
                </c:pt>
                <c:pt idx="460">
                  <c:v>42755</c:v>
                </c:pt>
                <c:pt idx="461">
                  <c:v>42761</c:v>
                </c:pt>
                <c:pt idx="462">
                  <c:v>42769</c:v>
                </c:pt>
                <c:pt idx="463">
                  <c:v>42776</c:v>
                </c:pt>
                <c:pt idx="464">
                  <c:v>42783</c:v>
                </c:pt>
                <c:pt idx="465">
                  <c:v>42790</c:v>
                </c:pt>
                <c:pt idx="466">
                  <c:v>42797</c:v>
                </c:pt>
                <c:pt idx="467">
                  <c:v>42804</c:v>
                </c:pt>
                <c:pt idx="468">
                  <c:v>42811</c:v>
                </c:pt>
                <c:pt idx="469">
                  <c:v>42818</c:v>
                </c:pt>
                <c:pt idx="470">
                  <c:v>42825</c:v>
                </c:pt>
                <c:pt idx="471">
                  <c:v>42832</c:v>
                </c:pt>
                <c:pt idx="472">
                  <c:v>42839</c:v>
                </c:pt>
                <c:pt idx="473">
                  <c:v>42846</c:v>
                </c:pt>
                <c:pt idx="474">
                  <c:v>42853</c:v>
                </c:pt>
                <c:pt idx="475">
                  <c:v>42860</c:v>
                </c:pt>
                <c:pt idx="476">
                  <c:v>42867</c:v>
                </c:pt>
                <c:pt idx="477">
                  <c:v>42874</c:v>
                </c:pt>
                <c:pt idx="478">
                  <c:v>42881</c:v>
                </c:pt>
                <c:pt idx="479">
                  <c:v>42888</c:v>
                </c:pt>
                <c:pt idx="480">
                  <c:v>42895</c:v>
                </c:pt>
                <c:pt idx="481">
                  <c:v>42902</c:v>
                </c:pt>
                <c:pt idx="482">
                  <c:v>42909</c:v>
                </c:pt>
                <c:pt idx="483">
                  <c:v>42916</c:v>
                </c:pt>
                <c:pt idx="484">
                  <c:v>42923</c:v>
                </c:pt>
                <c:pt idx="485">
                  <c:v>42930</c:v>
                </c:pt>
                <c:pt idx="486">
                  <c:v>42937</c:v>
                </c:pt>
                <c:pt idx="487">
                  <c:v>42944</c:v>
                </c:pt>
                <c:pt idx="488">
                  <c:v>42951</c:v>
                </c:pt>
                <c:pt idx="489">
                  <c:v>42958</c:v>
                </c:pt>
                <c:pt idx="490">
                  <c:v>42965</c:v>
                </c:pt>
                <c:pt idx="491">
                  <c:v>42972</c:v>
                </c:pt>
                <c:pt idx="492">
                  <c:v>42979</c:v>
                </c:pt>
                <c:pt idx="493">
                  <c:v>42986</c:v>
                </c:pt>
                <c:pt idx="494">
                  <c:v>42993</c:v>
                </c:pt>
                <c:pt idx="495">
                  <c:v>43000</c:v>
                </c:pt>
                <c:pt idx="496">
                  <c:v>43007</c:v>
                </c:pt>
                <c:pt idx="497">
                  <c:v>43021</c:v>
                </c:pt>
                <c:pt idx="498">
                  <c:v>43028</c:v>
                </c:pt>
                <c:pt idx="499">
                  <c:v>43035</c:v>
                </c:pt>
                <c:pt idx="500">
                  <c:v>43042</c:v>
                </c:pt>
                <c:pt idx="501">
                  <c:v>43049</c:v>
                </c:pt>
                <c:pt idx="502">
                  <c:v>43056</c:v>
                </c:pt>
                <c:pt idx="503">
                  <c:v>43063</c:v>
                </c:pt>
                <c:pt idx="504">
                  <c:v>43070</c:v>
                </c:pt>
                <c:pt idx="505">
                  <c:v>43077</c:v>
                </c:pt>
                <c:pt idx="506">
                  <c:v>43084</c:v>
                </c:pt>
                <c:pt idx="507">
                  <c:v>43091</c:v>
                </c:pt>
                <c:pt idx="508">
                  <c:v>43098</c:v>
                </c:pt>
                <c:pt idx="509">
                  <c:v>43105</c:v>
                </c:pt>
                <c:pt idx="510">
                  <c:v>43112</c:v>
                </c:pt>
                <c:pt idx="511">
                  <c:v>43119</c:v>
                </c:pt>
                <c:pt idx="512">
                  <c:v>43126</c:v>
                </c:pt>
                <c:pt idx="513">
                  <c:v>43133</c:v>
                </c:pt>
                <c:pt idx="514">
                  <c:v>43140</c:v>
                </c:pt>
                <c:pt idx="515">
                  <c:v>43145</c:v>
                </c:pt>
                <c:pt idx="516">
                  <c:v>43154</c:v>
                </c:pt>
                <c:pt idx="517">
                  <c:v>43161</c:v>
                </c:pt>
                <c:pt idx="518">
                  <c:v>43168</c:v>
                </c:pt>
                <c:pt idx="519">
                  <c:v>43175</c:v>
                </c:pt>
                <c:pt idx="520">
                  <c:v>43182</c:v>
                </c:pt>
                <c:pt idx="521">
                  <c:v>43189</c:v>
                </c:pt>
                <c:pt idx="522">
                  <c:v>43194</c:v>
                </c:pt>
                <c:pt idx="523">
                  <c:v>43203</c:v>
                </c:pt>
                <c:pt idx="524">
                  <c:v>43210</c:v>
                </c:pt>
                <c:pt idx="525">
                  <c:v>43217</c:v>
                </c:pt>
                <c:pt idx="526">
                  <c:v>43224</c:v>
                </c:pt>
                <c:pt idx="527">
                  <c:v>43231</c:v>
                </c:pt>
                <c:pt idx="528">
                  <c:v>43238</c:v>
                </c:pt>
                <c:pt idx="529">
                  <c:v>43245</c:v>
                </c:pt>
                <c:pt idx="530">
                  <c:v>43252</c:v>
                </c:pt>
                <c:pt idx="531">
                  <c:v>43259</c:v>
                </c:pt>
                <c:pt idx="532">
                  <c:v>43266</c:v>
                </c:pt>
                <c:pt idx="533">
                  <c:v>43273</c:v>
                </c:pt>
                <c:pt idx="534">
                  <c:v>43280</c:v>
                </c:pt>
                <c:pt idx="535">
                  <c:v>43287</c:v>
                </c:pt>
                <c:pt idx="536">
                  <c:v>43294</c:v>
                </c:pt>
                <c:pt idx="537">
                  <c:v>43301</c:v>
                </c:pt>
                <c:pt idx="538">
                  <c:v>43308</c:v>
                </c:pt>
                <c:pt idx="539">
                  <c:v>43315</c:v>
                </c:pt>
                <c:pt idx="540">
                  <c:v>43322</c:v>
                </c:pt>
                <c:pt idx="541">
                  <c:v>43329</c:v>
                </c:pt>
                <c:pt idx="542">
                  <c:v>43336</c:v>
                </c:pt>
                <c:pt idx="543">
                  <c:v>43343</c:v>
                </c:pt>
                <c:pt idx="544">
                  <c:v>43350</c:v>
                </c:pt>
                <c:pt idx="545">
                  <c:v>43357</c:v>
                </c:pt>
                <c:pt idx="546">
                  <c:v>43364</c:v>
                </c:pt>
                <c:pt idx="547">
                  <c:v>43371</c:v>
                </c:pt>
                <c:pt idx="548">
                  <c:v>43385</c:v>
                </c:pt>
                <c:pt idx="549">
                  <c:v>43392</c:v>
                </c:pt>
                <c:pt idx="550">
                  <c:v>43399</c:v>
                </c:pt>
                <c:pt idx="551">
                  <c:v>43406</c:v>
                </c:pt>
                <c:pt idx="552">
                  <c:v>43413</c:v>
                </c:pt>
                <c:pt idx="553">
                  <c:v>43420</c:v>
                </c:pt>
                <c:pt idx="554">
                  <c:v>43427</c:v>
                </c:pt>
                <c:pt idx="555">
                  <c:v>43434</c:v>
                </c:pt>
                <c:pt idx="556">
                  <c:v>43441</c:v>
                </c:pt>
                <c:pt idx="557">
                  <c:v>43448</c:v>
                </c:pt>
                <c:pt idx="558">
                  <c:v>43455</c:v>
                </c:pt>
                <c:pt idx="559">
                  <c:v>43462</c:v>
                </c:pt>
                <c:pt idx="560">
                  <c:v>43469</c:v>
                </c:pt>
                <c:pt idx="561">
                  <c:v>43476</c:v>
                </c:pt>
                <c:pt idx="562">
                  <c:v>43483</c:v>
                </c:pt>
                <c:pt idx="563">
                  <c:v>43490</c:v>
                </c:pt>
                <c:pt idx="564">
                  <c:v>43497</c:v>
                </c:pt>
                <c:pt idx="565">
                  <c:v>43511</c:v>
                </c:pt>
                <c:pt idx="566">
                  <c:v>43518</c:v>
                </c:pt>
                <c:pt idx="567">
                  <c:v>43525</c:v>
                </c:pt>
                <c:pt idx="568">
                  <c:v>43532</c:v>
                </c:pt>
                <c:pt idx="569">
                  <c:v>43539</c:v>
                </c:pt>
                <c:pt idx="570">
                  <c:v>43546</c:v>
                </c:pt>
                <c:pt idx="571">
                  <c:v>43553</c:v>
                </c:pt>
                <c:pt idx="572">
                  <c:v>43559</c:v>
                </c:pt>
                <c:pt idx="573">
                  <c:v>43567</c:v>
                </c:pt>
                <c:pt idx="574">
                  <c:v>43574</c:v>
                </c:pt>
                <c:pt idx="575">
                  <c:v>43580</c:v>
                </c:pt>
              </c:numCache>
            </c:numRef>
          </c:cat>
          <c:val>
            <c:numRef>
              <c:f>'300价值'!$E$2:$E$720</c:f>
              <c:numCache>
                <c:formatCode>0.00</c:formatCode>
                <c:ptCount val="719"/>
                <c:pt idx="0">
                  <c:v>1090.6224489795918</c:v>
                </c:pt>
                <c:pt idx="1">
                  <c:v>1085.8272727272727</c:v>
                </c:pt>
                <c:pt idx="2">
                  <c:v>1089.4957983193278</c:v>
                </c:pt>
                <c:pt idx="3">
                  <c:v>1086.9678111587984</c:v>
                </c:pt>
                <c:pt idx="4">
                  <c:v>1090.4247191011236</c:v>
                </c:pt>
                <c:pt idx="5">
                  <c:v>1088.5269058295964</c:v>
                </c:pt>
                <c:pt idx="6">
                  <c:v>1089.5218390804598</c:v>
                </c:pt>
                <c:pt idx="7">
                  <c:v>1086.7403598971723</c:v>
                </c:pt>
                <c:pt idx="8">
                  <c:v>1109.8496042216359</c:v>
                </c:pt>
                <c:pt idx="9">
                  <c:v>1117.6702997275206</c:v>
                </c:pt>
                <c:pt idx="10">
                  <c:v>1074.7884615384614</c:v>
                </c:pt>
                <c:pt idx="11">
                  <c:v>1108.5371900826447</c:v>
                </c:pt>
                <c:pt idx="12">
                  <c:v>1094.4213836477988</c:v>
                </c:pt>
                <c:pt idx="13">
                  <c:v>1125.1284153005465</c:v>
                </c:pt>
                <c:pt idx="14">
                  <c:v>1165.3951612903227</c:v>
                </c:pt>
                <c:pt idx="15">
                  <c:v>1175.7090395480227</c:v>
                </c:pt>
                <c:pt idx="16">
                  <c:v>1184.6638888888888</c:v>
                </c:pt>
                <c:pt idx="17">
                  <c:v>1158.1768115942029</c:v>
                </c:pt>
                <c:pt idx="18">
                  <c:v>1151.3236151603498</c:v>
                </c:pt>
                <c:pt idx="19">
                  <c:v>1132.9970326409496</c:v>
                </c:pt>
                <c:pt idx="20">
                  <c:v>1118.6643598615917</c:v>
                </c:pt>
                <c:pt idx="21">
                  <c:v>1057.9020270270271</c:v>
                </c:pt>
                <c:pt idx="22">
                  <c:v>1058.480701754386</c:v>
                </c:pt>
                <c:pt idx="23">
                  <c:v>1039.3201438848921</c:v>
                </c:pt>
                <c:pt idx="24">
                  <c:v>1050.7373737373737</c:v>
                </c:pt>
                <c:pt idx="25">
                  <c:v>1029.0451388888889</c:v>
                </c:pt>
                <c:pt idx="26">
                  <c:v>1041.1003344481603</c:v>
                </c:pt>
                <c:pt idx="27">
                  <c:v>1023.9966101694914</c:v>
                </c:pt>
                <c:pt idx="28">
                  <c:v>1000.9748201438849</c:v>
                </c:pt>
                <c:pt idx="29">
                  <c:v>1007.3218390804599</c:v>
                </c:pt>
                <c:pt idx="30">
                  <c:v>1020.988188976378</c:v>
                </c:pt>
                <c:pt idx="31">
                  <c:v>1034.3027888446215</c:v>
                </c:pt>
                <c:pt idx="32">
                  <c:v>1028.2974137931035</c:v>
                </c:pt>
                <c:pt idx="33">
                  <c:v>1023.1447963800906</c:v>
                </c:pt>
                <c:pt idx="34">
                  <c:v>1042.6401869158879</c:v>
                </c:pt>
                <c:pt idx="35">
                  <c:v>1023.1848739495798</c:v>
                </c:pt>
                <c:pt idx="36">
                  <c:v>995.1052631578948</c:v>
                </c:pt>
                <c:pt idx="37">
                  <c:v>993.9019607843137</c:v>
                </c:pt>
                <c:pt idx="38">
                  <c:v>1003.6030927835052</c:v>
                </c:pt>
                <c:pt idx="39">
                  <c:v>1038.6666666666667</c:v>
                </c:pt>
                <c:pt idx="40">
                  <c:v>1042.1270718232045</c:v>
                </c:pt>
                <c:pt idx="41">
                  <c:v>1063.3300492610838</c:v>
                </c:pt>
                <c:pt idx="42">
                  <c:v>1042.0544554455444</c:v>
                </c:pt>
                <c:pt idx="43">
                  <c:v>1047.4869109947645</c:v>
                </c:pt>
                <c:pt idx="44">
                  <c:v>1069.9166666666667</c:v>
                </c:pt>
                <c:pt idx="45">
                  <c:v>1088.0153846153846</c:v>
                </c:pt>
                <c:pt idx="46">
                  <c:v>1111.1522842639592</c:v>
                </c:pt>
                <c:pt idx="47">
                  <c:v>1087.2459016393443</c:v>
                </c:pt>
                <c:pt idx="48">
                  <c:v>1080.3370786516855</c:v>
                </c:pt>
                <c:pt idx="49">
                  <c:v>1159.3142857142857</c:v>
                </c:pt>
                <c:pt idx="50">
                  <c:v>1182.0279329608938</c:v>
                </c:pt>
                <c:pt idx="51">
                  <c:v>1187.538043478261</c:v>
                </c:pt>
                <c:pt idx="52">
                  <c:v>1193.99</c:v>
                </c:pt>
                <c:pt idx="53">
                  <c:v>1210.144927536232</c:v>
                </c:pt>
                <c:pt idx="54">
                  <c:v>1215.3613861386139</c:v>
                </c:pt>
                <c:pt idx="55">
                  <c:v>1192.621052631579</c:v>
                </c:pt>
                <c:pt idx="56">
                  <c:v>1200.4278606965177</c:v>
                </c:pt>
                <c:pt idx="57">
                  <c:v>1198.5721649484537</c:v>
                </c:pt>
                <c:pt idx="58">
                  <c:v>1222.9901960784314</c:v>
                </c:pt>
                <c:pt idx="59">
                  <c:v>1254.8133971291866</c:v>
                </c:pt>
                <c:pt idx="60">
                  <c:v>1258.3162790697675</c:v>
                </c:pt>
                <c:pt idx="61">
                  <c:v>1259.3411214953269</c:v>
                </c:pt>
                <c:pt idx="62">
                  <c:v>1269.1751152073734</c:v>
                </c:pt>
                <c:pt idx="63">
                  <c:v>1257.8396226415093</c:v>
                </c:pt>
                <c:pt idx="64">
                  <c:v>1301.7548076923076</c:v>
                </c:pt>
                <c:pt idx="65">
                  <c:v>1324.5570776255709</c:v>
                </c:pt>
                <c:pt idx="66">
                  <c:v>1330.3853211009173</c:v>
                </c:pt>
                <c:pt idx="67">
                  <c:v>1322.5767441860467</c:v>
                </c:pt>
                <c:pt idx="68">
                  <c:v>1317.5550458715595</c:v>
                </c:pt>
                <c:pt idx="69">
                  <c:v>1320.931623931624</c:v>
                </c:pt>
                <c:pt idx="70">
                  <c:v>1275.7551867219918</c:v>
                </c:pt>
                <c:pt idx="71">
                  <c:v>1249.0536398467434</c:v>
                </c:pt>
                <c:pt idx="72">
                  <c:v>1202.794964028777</c:v>
                </c:pt>
                <c:pt idx="73">
                  <c:v>1201.7534246575342</c:v>
                </c:pt>
                <c:pt idx="74">
                  <c:v>1224.2006920415224</c:v>
                </c:pt>
                <c:pt idx="75">
                  <c:v>1250.5304054054054</c:v>
                </c:pt>
                <c:pt idx="76">
                  <c:v>1263.6184210526317</c:v>
                </c:pt>
                <c:pt idx="77">
                  <c:v>1254.4137931034484</c:v>
                </c:pt>
                <c:pt idx="78">
                  <c:v>1252.9865771812081</c:v>
                </c:pt>
                <c:pt idx="79">
                  <c:v>1245.1843971631206</c:v>
                </c:pt>
                <c:pt idx="80">
                  <c:v>1256.4518518518519</c:v>
                </c:pt>
                <c:pt idx="81">
                  <c:v>1257</c:v>
                </c:pt>
                <c:pt idx="82">
                  <c:v>1260.0553359683795</c:v>
                </c:pt>
                <c:pt idx="83">
                  <c:v>1266.0149812734085</c:v>
                </c:pt>
                <c:pt idx="84">
                  <c:v>1264.6884615384615</c:v>
                </c:pt>
                <c:pt idx="85">
                  <c:v>1253.0790513833992</c:v>
                </c:pt>
                <c:pt idx="86">
                  <c:v>1259.1572580645161</c:v>
                </c:pt>
                <c:pt idx="87">
                  <c:v>1270.2741312741314</c:v>
                </c:pt>
                <c:pt idx="88">
                  <c:v>1284.6463878326997</c:v>
                </c:pt>
                <c:pt idx="89">
                  <c:v>1293.4057971014495</c:v>
                </c:pt>
                <c:pt idx="90">
                  <c:v>1339.1634241245138</c:v>
                </c:pt>
                <c:pt idx="91">
                  <c:v>1370.4269662921349</c:v>
                </c:pt>
                <c:pt idx="92">
                  <c:v>1367.7137546468402</c:v>
                </c:pt>
                <c:pt idx="93">
                  <c:v>1360.8776978417266</c:v>
                </c:pt>
                <c:pt idx="94">
                  <c:v>1357.3127413127413</c:v>
                </c:pt>
                <c:pt idx="95">
                  <c:v>1372.7328519855596</c:v>
                </c:pt>
                <c:pt idx="96">
                  <c:v>1376.9222222222222</c:v>
                </c:pt>
                <c:pt idx="97">
                  <c:v>1360.32319391635</c:v>
                </c:pt>
                <c:pt idx="98">
                  <c:v>1355.8136882129279</c:v>
                </c:pt>
                <c:pt idx="99">
                  <c:v>1355.3561151079136</c:v>
                </c:pt>
                <c:pt idx="100">
                  <c:v>1285.4255319148938</c:v>
                </c:pt>
                <c:pt idx="101">
                  <c:v>1275.6093189964156</c:v>
                </c:pt>
                <c:pt idx="102">
                  <c:v>1274.3576642335765</c:v>
                </c:pt>
                <c:pt idx="103">
                  <c:v>1259.7088122605364</c:v>
                </c:pt>
                <c:pt idx="104">
                  <c:v>1267.9140625</c:v>
                </c:pt>
                <c:pt idx="105">
                  <c:v>1276.8282442748091</c:v>
                </c:pt>
                <c:pt idx="106">
                  <c:v>1287.6946564885498</c:v>
                </c:pt>
                <c:pt idx="107">
                  <c:v>1293.5346153846153</c:v>
                </c:pt>
                <c:pt idx="108">
                  <c:v>1286.632183908046</c:v>
                </c:pt>
                <c:pt idx="109">
                  <c:v>1303.4214559386974</c:v>
                </c:pt>
                <c:pt idx="110">
                  <c:v>1322.6070038910507</c:v>
                </c:pt>
                <c:pt idx="111">
                  <c:v>1349.2786259541986</c:v>
                </c:pt>
                <c:pt idx="112">
                  <c:v>1351</c:v>
                </c:pt>
                <c:pt idx="113">
                  <c:v>1342.0703125</c:v>
                </c:pt>
                <c:pt idx="114">
                  <c:v>1344.2320675105484</c:v>
                </c:pt>
                <c:pt idx="115">
                  <c:v>1395.0446428571427</c:v>
                </c:pt>
                <c:pt idx="116">
                  <c:v>1377.1971153846155</c:v>
                </c:pt>
                <c:pt idx="117">
                  <c:v>1379.9812206572772</c:v>
                </c:pt>
                <c:pt idx="118">
                  <c:v>1375.2077294685992</c:v>
                </c:pt>
                <c:pt idx="119">
                  <c:v>1376.2285714285713</c:v>
                </c:pt>
                <c:pt idx="120">
                  <c:v>1362.1674876847292</c:v>
                </c:pt>
                <c:pt idx="121">
                  <c:v>1356.8522167487686</c:v>
                </c:pt>
                <c:pt idx="122">
                  <c:v>1356.318407960199</c:v>
                </c:pt>
                <c:pt idx="123">
                  <c:v>1358.4536585365854</c:v>
                </c:pt>
                <c:pt idx="124">
                  <c:v>1310.575</c:v>
                </c:pt>
                <c:pt idx="125">
                  <c:v>1316.7439613526569</c:v>
                </c:pt>
                <c:pt idx="126">
                  <c:v>1329.9158415841582</c:v>
                </c:pt>
                <c:pt idx="127">
                  <c:v>1333.9532710280373</c:v>
                </c:pt>
                <c:pt idx="128">
                  <c:v>1337.894495412844</c:v>
                </c:pt>
                <c:pt idx="129">
                  <c:v>1346.7407407407406</c:v>
                </c:pt>
                <c:pt idx="130">
                  <c:v>1354.9043062200958</c:v>
                </c:pt>
                <c:pt idx="131">
                  <c:v>1361.816037735849</c:v>
                </c:pt>
                <c:pt idx="132">
                  <c:v>1388.4778325123154</c:v>
                </c:pt>
                <c:pt idx="133">
                  <c:v>1398.8811881188117</c:v>
                </c:pt>
                <c:pt idx="134">
                  <c:v>1391.8308457711444</c:v>
                </c:pt>
                <c:pt idx="135">
                  <c:v>1374.4693877551022</c:v>
                </c:pt>
                <c:pt idx="136">
                  <c:v>1368.6497461928934</c:v>
                </c:pt>
                <c:pt idx="137">
                  <c:v>1365.52</c:v>
                </c:pt>
                <c:pt idx="138">
                  <c:v>1376.504854368932</c:v>
                </c:pt>
                <c:pt idx="139">
                  <c:v>1388.1260869565219</c:v>
                </c:pt>
                <c:pt idx="140">
                  <c:v>1411.8017621145375</c:v>
                </c:pt>
                <c:pt idx="141">
                  <c:v>1464.7788018433182</c:v>
                </c:pt>
                <c:pt idx="142">
                  <c:v>1489.0542986425339</c:v>
                </c:pt>
                <c:pt idx="143">
                  <c:v>1440.8632075471698</c:v>
                </c:pt>
                <c:pt idx="144">
                  <c:v>1438.8529411764707</c:v>
                </c:pt>
                <c:pt idx="145">
                  <c:v>1473.9141414141413</c:v>
                </c:pt>
                <c:pt idx="146">
                  <c:v>1461.4898989898991</c:v>
                </c:pt>
                <c:pt idx="147">
                  <c:v>1461.0454545454545</c:v>
                </c:pt>
                <c:pt idx="148">
                  <c:v>1470.105</c:v>
                </c:pt>
                <c:pt idx="149">
                  <c:v>1472.2828282828282</c:v>
                </c:pt>
                <c:pt idx="150">
                  <c:v>1468.1743589743589</c:v>
                </c:pt>
                <c:pt idx="151">
                  <c:v>1422.1024390243904</c:v>
                </c:pt>
                <c:pt idx="152">
                  <c:v>1395.5679611650485</c:v>
                </c:pt>
                <c:pt idx="153">
                  <c:v>1390.8955223880598</c:v>
                </c:pt>
                <c:pt idx="154">
                  <c:v>1399.4876847290641</c:v>
                </c:pt>
                <c:pt idx="155">
                  <c:v>1392.2766990291263</c:v>
                </c:pt>
                <c:pt idx="156">
                  <c:v>1398.0193236714977</c:v>
                </c:pt>
                <c:pt idx="157">
                  <c:v>1413.2938388625594</c:v>
                </c:pt>
                <c:pt idx="158">
                  <c:v>1416.7403846153848</c:v>
                </c:pt>
                <c:pt idx="159">
                  <c:v>1431.3691588785045</c:v>
                </c:pt>
                <c:pt idx="160">
                  <c:v>1428.2169811320755</c:v>
                </c:pt>
                <c:pt idx="161">
                  <c:v>1433.1196172248804</c:v>
                </c:pt>
                <c:pt idx="162">
                  <c:v>1451.549295774648</c:v>
                </c:pt>
                <c:pt idx="163">
                  <c:v>1491.4354066985647</c:v>
                </c:pt>
                <c:pt idx="164">
                  <c:v>1511.759433962264</c:v>
                </c:pt>
                <c:pt idx="165">
                  <c:v>1509.0887850467288</c:v>
                </c:pt>
                <c:pt idx="166">
                  <c:v>1507.7368421052633</c:v>
                </c:pt>
                <c:pt idx="167">
                  <c:v>1568.0913705583755</c:v>
                </c:pt>
                <c:pt idx="168">
                  <c:v>1563.0104712041884</c:v>
                </c:pt>
                <c:pt idx="169">
                  <c:v>1563.8900523560212</c:v>
                </c:pt>
                <c:pt idx="170">
                  <c:v>1573.6263157894737</c:v>
                </c:pt>
                <c:pt idx="171">
                  <c:v>1557.9673913043478</c:v>
                </c:pt>
                <c:pt idx="172">
                  <c:v>1543.6972972972974</c:v>
                </c:pt>
                <c:pt idx="173">
                  <c:v>1520.9513513513514</c:v>
                </c:pt>
                <c:pt idx="174">
                  <c:v>1497.5380434782608</c:v>
                </c:pt>
                <c:pt idx="175">
                  <c:v>1501.8549222797928</c:v>
                </c:pt>
                <c:pt idx="176">
                  <c:v>1505.2239583333335</c:v>
                </c:pt>
                <c:pt idx="177">
                  <c:v>1525.28125</c:v>
                </c:pt>
                <c:pt idx="178">
                  <c:v>1521.0625</c:v>
                </c:pt>
                <c:pt idx="179">
                  <c:v>1506.8518518518517</c:v>
                </c:pt>
                <c:pt idx="180">
                  <c:v>1492.1135135135135</c:v>
                </c:pt>
                <c:pt idx="181">
                  <c:v>1501.629213483146</c:v>
                </c:pt>
                <c:pt idx="182">
                  <c:v>1509.4114285714284</c:v>
                </c:pt>
                <c:pt idx="183">
                  <c:v>1512.187134502924</c:v>
                </c:pt>
                <c:pt idx="184">
                  <c:v>1567.5988372093022</c:v>
                </c:pt>
                <c:pt idx="185">
                  <c:v>1572.9156626506024</c:v>
                </c:pt>
                <c:pt idx="186">
                  <c:v>1552.2771084337351</c:v>
                </c:pt>
                <c:pt idx="187">
                  <c:v>1555.6</c:v>
                </c:pt>
                <c:pt idx="188">
                  <c:v>1551.833333333333</c:v>
                </c:pt>
                <c:pt idx="189">
                  <c:v>1525.78125</c:v>
                </c:pt>
                <c:pt idx="190">
                  <c:v>1532.5151515151517</c:v>
                </c:pt>
                <c:pt idx="191">
                  <c:v>1516.7750000000001</c:v>
                </c:pt>
                <c:pt idx="192">
                  <c:v>1575.5963855421687</c:v>
                </c:pt>
                <c:pt idx="193">
                  <c:v>1586.2275449101796</c:v>
                </c:pt>
                <c:pt idx="194">
                  <c:v>1570.5487804878048</c:v>
                </c:pt>
                <c:pt idx="195">
                  <c:v>1553.8999999999999</c:v>
                </c:pt>
                <c:pt idx="196">
                  <c:v>1553.5222929936306</c:v>
                </c:pt>
                <c:pt idx="197">
                  <c:v>1549.5063291139238</c:v>
                </c:pt>
                <c:pt idx="198">
                  <c:v>1560.0897435897434</c:v>
                </c:pt>
                <c:pt idx="199">
                  <c:v>1539.3006535947713</c:v>
                </c:pt>
                <c:pt idx="200">
                  <c:v>1531.7908496732025</c:v>
                </c:pt>
                <c:pt idx="201">
                  <c:v>1534.437908496732</c:v>
                </c:pt>
                <c:pt idx="202">
                  <c:v>1524.6732026143791</c:v>
                </c:pt>
                <c:pt idx="203">
                  <c:v>1534.5569620253164</c:v>
                </c:pt>
                <c:pt idx="204">
                  <c:v>1567.3865030674849</c:v>
                </c:pt>
                <c:pt idx="205">
                  <c:v>1561.9631901840492</c:v>
                </c:pt>
                <c:pt idx="206">
                  <c:v>1564.9693251533745</c:v>
                </c:pt>
                <c:pt idx="207">
                  <c:v>1563.827160493827</c:v>
                </c:pt>
                <c:pt idx="208">
                  <c:v>1584.5963855421687</c:v>
                </c:pt>
                <c:pt idx="209">
                  <c:v>1594.0359281437127</c:v>
                </c:pt>
                <c:pt idx="210">
                  <c:v>1606.6809815950921</c:v>
                </c:pt>
                <c:pt idx="211">
                  <c:v>1587.3105590062112</c:v>
                </c:pt>
                <c:pt idx="212">
                  <c:v>1590.2292993630572</c:v>
                </c:pt>
                <c:pt idx="213">
                  <c:v>1631.92</c:v>
                </c:pt>
                <c:pt idx="214">
                  <c:v>1656.6599999999999</c:v>
                </c:pt>
                <c:pt idx="215">
                  <c:v>1661.4117647058824</c:v>
                </c:pt>
                <c:pt idx="216">
                  <c:v>1674.890322580645</c:v>
                </c:pt>
                <c:pt idx="217">
                  <c:v>1715.9013157894738</c:v>
                </c:pt>
                <c:pt idx="218">
                  <c:v>1769.4172185430464</c:v>
                </c:pt>
                <c:pt idx="219">
                  <c:v>1758.843537414966</c:v>
                </c:pt>
                <c:pt idx="220">
                  <c:v>1768.8811188811189</c:v>
                </c:pt>
                <c:pt idx="221">
                  <c:v>1772.3076923076924</c:v>
                </c:pt>
                <c:pt idx="222">
                  <c:v>1785.104166666667</c:v>
                </c:pt>
                <c:pt idx="223">
                  <c:v>1760.7428571428572</c:v>
                </c:pt>
                <c:pt idx="224">
                  <c:v>1743.0902777777781</c:v>
                </c:pt>
                <c:pt idx="225">
                  <c:v>1738.823943661972</c:v>
                </c:pt>
                <c:pt idx="226">
                  <c:v>1713.0704225352113</c:v>
                </c:pt>
                <c:pt idx="227">
                  <c:v>1701.6083916083919</c:v>
                </c:pt>
                <c:pt idx="228">
                  <c:v>1713.9928571428572</c:v>
                </c:pt>
                <c:pt idx="229">
                  <c:v>1692.8714285714286</c:v>
                </c:pt>
                <c:pt idx="230">
                  <c:v>1683.2608695652175</c:v>
                </c:pt>
                <c:pt idx="231">
                  <c:v>1670.4285714285716</c:v>
                </c:pt>
                <c:pt idx="232">
                  <c:v>1686.3785714285714</c:v>
                </c:pt>
                <c:pt idx="233">
                  <c:v>1672.7007299270072</c:v>
                </c:pt>
                <c:pt idx="234">
                  <c:v>1671.9925373134326</c:v>
                </c:pt>
                <c:pt idx="235">
                  <c:v>1714.9147286821703</c:v>
                </c:pt>
                <c:pt idx="236">
                  <c:v>1736.0378787878788</c:v>
                </c:pt>
                <c:pt idx="237">
                  <c:v>1734.206106870229</c:v>
                </c:pt>
                <c:pt idx="238">
                  <c:v>1705.464566929134</c:v>
                </c:pt>
                <c:pt idx="239">
                  <c:v>1722.9847328244275</c:v>
                </c:pt>
                <c:pt idx="240">
                  <c:v>1718.9090909090908</c:v>
                </c:pt>
                <c:pt idx="241">
                  <c:v>1728.796992481203</c:v>
                </c:pt>
                <c:pt idx="242">
                  <c:v>1719.8307692307694</c:v>
                </c:pt>
                <c:pt idx="243">
                  <c:v>1792.6718749999998</c:v>
                </c:pt>
                <c:pt idx="244">
                  <c:v>1781.5396825396824</c:v>
                </c:pt>
                <c:pt idx="245">
                  <c:v>1783.0569105691056</c:v>
                </c:pt>
                <c:pt idx="246">
                  <c:v>1792.241935483871</c:v>
                </c:pt>
                <c:pt idx="247">
                  <c:v>1783.8145161290322</c:v>
                </c:pt>
                <c:pt idx="248">
                  <c:v>1819.0232558139535</c:v>
                </c:pt>
                <c:pt idx="249">
                  <c:v>1836.0666666666666</c:v>
                </c:pt>
                <c:pt idx="250">
                  <c:v>1851.6791044776119</c:v>
                </c:pt>
                <c:pt idx="251">
                  <c:v>1882.6231884057972</c:v>
                </c:pt>
                <c:pt idx="252">
                  <c:v>1909.2428571428572</c:v>
                </c:pt>
                <c:pt idx="253">
                  <c:v>1900.7664233576643</c:v>
                </c:pt>
                <c:pt idx="254">
                  <c:v>1935.957142857143</c:v>
                </c:pt>
                <c:pt idx="255">
                  <c:v>1948.8142857142859</c:v>
                </c:pt>
                <c:pt idx="256">
                  <c:v>1965.3466666666666</c:v>
                </c:pt>
                <c:pt idx="257">
                  <c:v>1969.3959731543625</c:v>
                </c:pt>
                <c:pt idx="258">
                  <c:v>1937.1357142857144</c:v>
                </c:pt>
                <c:pt idx="259">
                  <c:v>1976.0140845070423</c:v>
                </c:pt>
                <c:pt idx="260">
                  <c:v>1966.8489208633096</c:v>
                </c:pt>
                <c:pt idx="261">
                  <c:v>1922.608695652174</c:v>
                </c:pt>
                <c:pt idx="262">
                  <c:v>1952.2765957446809</c:v>
                </c:pt>
                <c:pt idx="263">
                  <c:v>1992.7786259541983</c:v>
                </c:pt>
                <c:pt idx="264">
                  <c:v>1994.3511450381677</c:v>
                </c:pt>
                <c:pt idx="265">
                  <c:v>1986.1769230769232</c:v>
                </c:pt>
                <c:pt idx="266">
                  <c:v>2018.333333333333</c:v>
                </c:pt>
                <c:pt idx="267">
                  <c:v>2054.2159999999999</c:v>
                </c:pt>
                <c:pt idx="268">
                  <c:v>2112.6854838709678</c:v>
                </c:pt>
                <c:pt idx="269">
                  <c:v>2123.7759999999998</c:v>
                </c:pt>
                <c:pt idx="270">
                  <c:v>2122.0157480314961</c:v>
                </c:pt>
                <c:pt idx="271">
                  <c:v>2118.5079365079368</c:v>
                </c:pt>
                <c:pt idx="272">
                  <c:v>2128.0714285714284</c:v>
                </c:pt>
                <c:pt idx="273">
                  <c:v>2091.844262295082</c:v>
                </c:pt>
                <c:pt idx="274">
                  <c:v>2056.5000000000005</c:v>
                </c:pt>
                <c:pt idx="275">
                  <c:v>2041.4260869565219</c:v>
                </c:pt>
                <c:pt idx="276">
                  <c:v>1987.1769911504427</c:v>
                </c:pt>
                <c:pt idx="277">
                  <c:v>1966.0877192982459</c:v>
                </c:pt>
                <c:pt idx="278">
                  <c:v>1980.9310344827588</c:v>
                </c:pt>
                <c:pt idx="279">
                  <c:v>1944.6194690265488</c:v>
                </c:pt>
                <c:pt idx="280">
                  <c:v>1950.2389380530974</c:v>
                </c:pt>
                <c:pt idx="281">
                  <c:v>1952.0087719298247</c:v>
                </c:pt>
                <c:pt idx="282">
                  <c:v>1964.2017543859652</c:v>
                </c:pt>
                <c:pt idx="283">
                  <c:v>1981.543103448276</c:v>
                </c:pt>
                <c:pt idx="284">
                  <c:v>1989.9912280701758</c:v>
                </c:pt>
                <c:pt idx="285">
                  <c:v>2059.8124999999995</c:v>
                </c:pt>
                <c:pt idx="286">
                  <c:v>2089.9115044247787</c:v>
                </c:pt>
                <c:pt idx="287">
                  <c:v>2105.2333333333336</c:v>
                </c:pt>
                <c:pt idx="288">
                  <c:v>2099.3076923076924</c:v>
                </c:pt>
                <c:pt idx="289">
                  <c:v>2082.2105263157896</c:v>
                </c:pt>
                <c:pt idx="290">
                  <c:v>2088.6140350877195</c:v>
                </c:pt>
                <c:pt idx="291">
                  <c:v>2102.094827586207</c:v>
                </c:pt>
                <c:pt idx="292">
                  <c:v>2072.826086956522</c:v>
                </c:pt>
                <c:pt idx="293">
                  <c:v>2093.7876106194694</c:v>
                </c:pt>
                <c:pt idx="294">
                  <c:v>2190.3963963963965</c:v>
                </c:pt>
                <c:pt idx="295">
                  <c:v>2164.110091743119</c:v>
                </c:pt>
                <c:pt idx="296">
                  <c:v>2178.1926605504586</c:v>
                </c:pt>
                <c:pt idx="297">
                  <c:v>2165.5357142857142</c:v>
                </c:pt>
                <c:pt idx="298">
                  <c:v>2188.3035714285711</c:v>
                </c:pt>
                <c:pt idx="299">
                  <c:v>2176.385964912281</c:v>
                </c:pt>
                <c:pt idx="300">
                  <c:v>2184.8918918918916</c:v>
                </c:pt>
                <c:pt idx="301">
                  <c:v>2155.3867924528299</c:v>
                </c:pt>
                <c:pt idx="302">
                  <c:v>2157.0093457943922</c:v>
                </c:pt>
                <c:pt idx="303">
                  <c:v>2170.5238095238096</c:v>
                </c:pt>
                <c:pt idx="304">
                  <c:v>2150.9320388349515</c:v>
                </c:pt>
                <c:pt idx="305">
                  <c:v>2142.0588235294117</c:v>
                </c:pt>
                <c:pt idx="306">
                  <c:v>2162.9805825242715</c:v>
                </c:pt>
                <c:pt idx="307">
                  <c:v>2154</c:v>
                </c:pt>
                <c:pt idx="308">
                  <c:v>2154.0588235294117</c:v>
                </c:pt>
                <c:pt idx="309">
                  <c:v>2170.761904761905</c:v>
                </c:pt>
                <c:pt idx="310">
                  <c:v>2147.2571428571428</c:v>
                </c:pt>
                <c:pt idx="311">
                  <c:v>2111.3689320388348</c:v>
                </c:pt>
                <c:pt idx="312">
                  <c:v>2123</c:v>
                </c:pt>
                <c:pt idx="313">
                  <c:v>2127.7800000000002</c:v>
                </c:pt>
                <c:pt idx="314">
                  <c:v>2146.1862745098042</c:v>
                </c:pt>
                <c:pt idx="315">
                  <c:v>2172.4705882352941</c:v>
                </c:pt>
                <c:pt idx="316">
                  <c:v>2219.158415841584</c:v>
                </c:pt>
                <c:pt idx="317">
                  <c:v>2222.7428571428572</c:v>
                </c:pt>
                <c:pt idx="318">
                  <c:v>2222.6078431372548</c:v>
                </c:pt>
                <c:pt idx="319">
                  <c:v>2249.7399999999998</c:v>
                </c:pt>
                <c:pt idx="320">
                  <c:v>2313.2886597938145</c:v>
                </c:pt>
                <c:pt idx="321">
                  <c:v>2300.5520833333335</c:v>
                </c:pt>
                <c:pt idx="322">
                  <c:v>2301.3608247422681</c:v>
                </c:pt>
                <c:pt idx="323">
                  <c:v>2306.7628865979382</c:v>
                </c:pt>
                <c:pt idx="324">
                  <c:v>2290.2653061224491</c:v>
                </c:pt>
                <c:pt idx="325">
                  <c:v>2269.8469387755099</c:v>
                </c:pt>
                <c:pt idx="326">
                  <c:v>2270.65</c:v>
                </c:pt>
                <c:pt idx="327">
                  <c:v>2263.2424242424245</c:v>
                </c:pt>
                <c:pt idx="328">
                  <c:v>2249.1717171717169</c:v>
                </c:pt>
                <c:pt idx="329">
                  <c:v>2253.3200000000002</c:v>
                </c:pt>
                <c:pt idx="330">
                  <c:v>2225.69</c:v>
                </c:pt>
                <c:pt idx="331">
                  <c:v>2226.7920792079208</c:v>
                </c:pt>
                <c:pt idx="332">
                  <c:v>2254.7047619047617</c:v>
                </c:pt>
                <c:pt idx="333">
                  <c:v>2254.5</c:v>
                </c:pt>
                <c:pt idx="334">
                  <c:v>2250.0934579439249</c:v>
                </c:pt>
                <c:pt idx="335">
                  <c:v>2253.87037037037</c:v>
                </c:pt>
                <c:pt idx="336">
                  <c:v>2262.3084112149531</c:v>
                </c:pt>
                <c:pt idx="337">
                  <c:v>2301.4519230769233</c:v>
                </c:pt>
                <c:pt idx="338">
                  <c:v>2314.8796296296296</c:v>
                </c:pt>
                <c:pt idx="339">
                  <c:v>2310.4859813084108</c:v>
                </c:pt>
                <c:pt idx="340">
                  <c:v>2306.429906542056</c:v>
                </c:pt>
                <c:pt idx="341">
                  <c:v>2318.4622641509436</c:v>
                </c:pt>
                <c:pt idx="342">
                  <c:v>2299.3457943925232</c:v>
                </c:pt>
                <c:pt idx="343">
                  <c:v>2315</c:v>
                </c:pt>
                <c:pt idx="344">
                  <c:v>2315.8207547169809</c:v>
                </c:pt>
                <c:pt idx="345">
                  <c:v>2349.1941747572814</c:v>
                </c:pt>
                <c:pt idx="346">
                  <c:v>2466.8557692307695</c:v>
                </c:pt>
                <c:pt idx="347">
                  <c:v>2480.1941747572814</c:v>
                </c:pt>
                <c:pt idx="348">
                  <c:v>2488.9158878504672</c:v>
                </c:pt>
                <c:pt idx="349">
                  <c:v>2481.0188679245284</c:v>
                </c:pt>
                <c:pt idx="350">
                  <c:v>2502.1379310344828</c:v>
                </c:pt>
                <c:pt idx="351">
                  <c:v>2442.310606060606</c:v>
                </c:pt>
                <c:pt idx="352">
                  <c:v>2534.2265625</c:v>
                </c:pt>
                <c:pt idx="353">
                  <c:v>2469.0349650349649</c:v>
                </c:pt>
                <c:pt idx="354">
                  <c:v>2464.0337837837837</c:v>
                </c:pt>
                <c:pt idx="355">
                  <c:v>2437.5477707006366</c:v>
                </c:pt>
                <c:pt idx="356">
                  <c:v>2395.4968553459121</c:v>
                </c:pt>
                <c:pt idx="357">
                  <c:v>2367.6084337349398</c:v>
                </c:pt>
                <c:pt idx="358">
                  <c:v>2361.2777777777778</c:v>
                </c:pt>
                <c:pt idx="359">
                  <c:v>2398.4701986754967</c:v>
                </c:pt>
                <c:pt idx="360">
                  <c:v>2402.3006993006993</c:v>
                </c:pt>
                <c:pt idx="361">
                  <c:v>2408.9060402684563</c:v>
                </c:pt>
                <c:pt idx="362">
                  <c:v>2422.1466666666665</c:v>
                </c:pt>
                <c:pt idx="363">
                  <c:v>2420.8026315789471</c:v>
                </c:pt>
                <c:pt idx="364">
                  <c:v>2431.1034482758619</c:v>
                </c:pt>
                <c:pt idx="365">
                  <c:v>2442.8562091503268</c:v>
                </c:pt>
                <c:pt idx="366">
                  <c:v>2465.4753086419751</c:v>
                </c:pt>
                <c:pt idx="367">
                  <c:v>2538.6729559748424</c:v>
                </c:pt>
                <c:pt idx="368">
                  <c:v>2570.5766871165647</c:v>
                </c:pt>
                <c:pt idx="369">
                  <c:v>2576.7616279069766</c:v>
                </c:pt>
                <c:pt idx="370">
                  <c:v>2589.739361702128</c:v>
                </c:pt>
                <c:pt idx="371">
                  <c:v>2618.4432432432432</c:v>
                </c:pt>
                <c:pt idx="372">
                  <c:v>2765.9555555555557</c:v>
                </c:pt>
                <c:pt idx="373">
                  <c:v>2781.2840236686393</c:v>
                </c:pt>
                <c:pt idx="374">
                  <c:v>2780.6607142857147</c:v>
                </c:pt>
                <c:pt idx="375">
                  <c:v>2848.3563218390805</c:v>
                </c:pt>
                <c:pt idx="376">
                  <c:v>2859.261904761905</c:v>
                </c:pt>
                <c:pt idx="377">
                  <c:v>2866.2912087912086</c:v>
                </c:pt>
                <c:pt idx="378">
                  <c:v>2819.3457446808511</c:v>
                </c:pt>
                <c:pt idx="379">
                  <c:v>2831.2743902439024</c:v>
                </c:pt>
                <c:pt idx="380">
                  <c:v>2798.5812499999997</c:v>
                </c:pt>
                <c:pt idx="381">
                  <c:v>2683.2709677419352</c:v>
                </c:pt>
                <c:pt idx="382">
                  <c:v>2585.6741573033705</c:v>
                </c:pt>
                <c:pt idx="383">
                  <c:v>2603.4651162790697</c:v>
                </c:pt>
                <c:pt idx="384">
                  <c:v>2605.7882352941178</c:v>
                </c:pt>
                <c:pt idx="385">
                  <c:v>2637.1372549019607</c:v>
                </c:pt>
                <c:pt idx="386">
                  <c:v>2680.0389610389611</c:v>
                </c:pt>
                <c:pt idx="387">
                  <c:v>2687.2675159235669</c:v>
                </c:pt>
                <c:pt idx="388">
                  <c:v>2670.0141843971633</c:v>
                </c:pt>
                <c:pt idx="389">
                  <c:v>2743.4351145038167</c:v>
                </c:pt>
                <c:pt idx="390">
                  <c:v>2700.1726618705038</c:v>
                </c:pt>
                <c:pt idx="391">
                  <c:v>2743.5338345864661</c:v>
                </c:pt>
                <c:pt idx="392">
                  <c:v>2751.3664122137402</c:v>
                </c:pt>
                <c:pt idx="393">
                  <c:v>2741.7461538461539</c:v>
                </c:pt>
                <c:pt idx="394">
                  <c:v>2760.2362204724409</c:v>
                </c:pt>
                <c:pt idx="395">
                  <c:v>2742.0757575757575</c:v>
                </c:pt>
                <c:pt idx="396">
                  <c:v>2746.63503649635</c:v>
                </c:pt>
                <c:pt idx="397">
                  <c:v>2770.2043795620434</c:v>
                </c:pt>
                <c:pt idx="398">
                  <c:v>2858.4732824427479</c:v>
                </c:pt>
                <c:pt idx="399">
                  <c:v>2929.0441176470586</c:v>
                </c:pt>
                <c:pt idx="400">
                  <c:v>2921.3358208955224</c:v>
                </c:pt>
                <c:pt idx="401">
                  <c:v>2928.9333333333329</c:v>
                </c:pt>
                <c:pt idx="402">
                  <c:v>2925.3203125</c:v>
                </c:pt>
                <c:pt idx="403">
                  <c:v>2961.1203007518793</c:v>
                </c:pt>
                <c:pt idx="404">
                  <c:v>2963.4615384615386</c:v>
                </c:pt>
                <c:pt idx="405">
                  <c:v>3017.8045112781952</c:v>
                </c:pt>
                <c:pt idx="406">
                  <c:v>3053.5037037037032</c:v>
                </c:pt>
                <c:pt idx="407">
                  <c:v>3043.2045454545455</c:v>
                </c:pt>
                <c:pt idx="408">
                  <c:v>3020.9837398373984</c:v>
                </c:pt>
                <c:pt idx="409">
                  <c:v>3028.5478260869568</c:v>
                </c:pt>
                <c:pt idx="410">
                  <c:v>3009.8434782608701</c:v>
                </c:pt>
                <c:pt idx="411">
                  <c:v>3019.1272727272726</c:v>
                </c:pt>
                <c:pt idx="412">
                  <c:v>3036.9082568807339</c:v>
                </c:pt>
                <c:pt idx="413">
                  <c:v>3033.7027027027025</c:v>
                </c:pt>
                <c:pt idx="414">
                  <c:v>3043.2314814814813</c:v>
                </c:pt>
                <c:pt idx="415">
                  <c:v>3024.5431034482758</c:v>
                </c:pt>
                <c:pt idx="416">
                  <c:v>3008.3421052631584</c:v>
                </c:pt>
                <c:pt idx="417">
                  <c:v>3030.9829059829062</c:v>
                </c:pt>
                <c:pt idx="418">
                  <c:v>3059.5603448275865</c:v>
                </c:pt>
                <c:pt idx="419">
                  <c:v>3116.4000000000005</c:v>
                </c:pt>
                <c:pt idx="420">
                  <c:v>3120.6194690265493</c:v>
                </c:pt>
                <c:pt idx="421">
                  <c:v>3117.5258620689656</c:v>
                </c:pt>
                <c:pt idx="422">
                  <c:v>3158.2389380530976</c:v>
                </c:pt>
                <c:pt idx="423">
                  <c:v>3225.8181818181815</c:v>
                </c:pt>
                <c:pt idx="424">
                  <c:v>3251.6944444444443</c:v>
                </c:pt>
                <c:pt idx="425">
                  <c:v>3253.700934579439</c:v>
                </c:pt>
                <c:pt idx="426">
                  <c:v>3247.3738317757006</c:v>
                </c:pt>
                <c:pt idx="427">
                  <c:v>3231.3177570093458</c:v>
                </c:pt>
                <c:pt idx="428">
                  <c:v>3242.1272727272726</c:v>
                </c:pt>
                <c:pt idx="429">
                  <c:v>3217.6181818181817</c:v>
                </c:pt>
                <c:pt idx="430">
                  <c:v>3215.8073394495409</c:v>
                </c:pt>
                <c:pt idx="431">
                  <c:v>3177.4220183486236</c:v>
                </c:pt>
                <c:pt idx="432">
                  <c:v>3183.369369369369</c:v>
                </c:pt>
                <c:pt idx="433">
                  <c:v>3140.0892857142853</c:v>
                </c:pt>
                <c:pt idx="434">
                  <c:v>3112.8534482758623</c:v>
                </c:pt>
                <c:pt idx="435">
                  <c:v>3120.7807017543864</c:v>
                </c:pt>
                <c:pt idx="436">
                  <c:v>3121.0260869565218</c:v>
                </c:pt>
                <c:pt idx="437">
                  <c:v>3110.6206896551726</c:v>
                </c:pt>
                <c:pt idx="438">
                  <c:v>3108.8583333333336</c:v>
                </c:pt>
                <c:pt idx="439">
                  <c:v>3153.7083333333335</c:v>
                </c:pt>
                <c:pt idx="440">
                  <c:v>3153.7372881355932</c:v>
                </c:pt>
                <c:pt idx="441">
                  <c:v>3171.5423728813562</c:v>
                </c:pt>
                <c:pt idx="442">
                  <c:v>3171.2627118644073</c:v>
                </c:pt>
                <c:pt idx="443">
                  <c:v>3178.217391304348</c:v>
                </c:pt>
                <c:pt idx="444">
                  <c:v>3168.4615384615386</c:v>
                </c:pt>
                <c:pt idx="445">
                  <c:v>3180.9741379310344</c:v>
                </c:pt>
                <c:pt idx="446">
                  <c:v>3188.8717948717949</c:v>
                </c:pt>
                <c:pt idx="447">
                  <c:v>3163.5546218487398</c:v>
                </c:pt>
                <c:pt idx="448">
                  <c:v>3234.863247863248</c:v>
                </c:pt>
                <c:pt idx="449">
                  <c:v>3369.5929203539827</c:v>
                </c:pt>
                <c:pt idx="450">
                  <c:v>3363.4086956521742</c:v>
                </c:pt>
                <c:pt idx="451">
                  <c:v>3372.6</c:v>
                </c:pt>
                <c:pt idx="452">
                  <c:v>3401.3613445378151</c:v>
                </c:pt>
                <c:pt idx="453">
                  <c:v>3397.8</c:v>
                </c:pt>
                <c:pt idx="454">
                  <c:v>3371.3833333333332</c:v>
                </c:pt>
                <c:pt idx="455">
                  <c:v>3241.5798319327732</c:v>
                </c:pt>
                <c:pt idx="456">
                  <c:v>3205.0504201680674</c:v>
                </c:pt>
                <c:pt idx="457">
                  <c:v>3215.5798319327732</c:v>
                </c:pt>
                <c:pt idx="458">
                  <c:v>3205.3388429752067</c:v>
                </c:pt>
                <c:pt idx="459">
                  <c:v>3191.8595041322315</c:v>
                </c:pt>
                <c:pt idx="460">
                  <c:v>3196.4878048780488</c:v>
                </c:pt>
                <c:pt idx="461">
                  <c:v>3201.8064516129029</c:v>
                </c:pt>
                <c:pt idx="462">
                  <c:v>3198.666666666667</c:v>
                </c:pt>
                <c:pt idx="463">
                  <c:v>3193.84</c:v>
                </c:pt>
                <c:pt idx="464">
                  <c:v>3205.4479999999999</c:v>
                </c:pt>
                <c:pt idx="465">
                  <c:v>3205.0551181102364</c:v>
                </c:pt>
                <c:pt idx="466">
                  <c:v>3205.8879999999999</c:v>
                </c:pt>
                <c:pt idx="467">
                  <c:v>3237.9354838709678</c:v>
                </c:pt>
                <c:pt idx="468">
                  <c:v>3228.248</c:v>
                </c:pt>
                <c:pt idx="469">
                  <c:v>3230.7874015748034</c:v>
                </c:pt>
                <c:pt idx="470">
                  <c:v>3264.84</c:v>
                </c:pt>
                <c:pt idx="471">
                  <c:v>3267.5275590551182</c:v>
                </c:pt>
                <c:pt idx="472">
                  <c:v>3260.9999999999995</c:v>
                </c:pt>
                <c:pt idx="473">
                  <c:v>3292.28</c:v>
                </c:pt>
                <c:pt idx="474">
                  <c:v>3316.7560975609758</c:v>
                </c:pt>
                <c:pt idx="475">
                  <c:v>3391.5546218487393</c:v>
                </c:pt>
                <c:pt idx="476">
                  <c:v>3360.1967213114754</c:v>
                </c:pt>
                <c:pt idx="477">
                  <c:v>3388.4297520661157</c:v>
                </c:pt>
                <c:pt idx="478">
                  <c:v>3386.4761904761904</c:v>
                </c:pt>
                <c:pt idx="479">
                  <c:v>3375.6535433070867</c:v>
                </c:pt>
                <c:pt idx="480">
                  <c:v>3434.9921875</c:v>
                </c:pt>
                <c:pt idx="481">
                  <c:v>3510.0901639344265</c:v>
                </c:pt>
                <c:pt idx="482">
                  <c:v>3537.531746031746</c:v>
                </c:pt>
                <c:pt idx="483">
                  <c:v>3557.5748031496059</c:v>
                </c:pt>
                <c:pt idx="484">
                  <c:v>3532.8818897637798</c:v>
                </c:pt>
                <c:pt idx="485">
                  <c:v>3488.5909090909086</c:v>
                </c:pt>
                <c:pt idx="486">
                  <c:v>3461.1044776119402</c:v>
                </c:pt>
                <c:pt idx="487">
                  <c:v>3415.7999999999997</c:v>
                </c:pt>
                <c:pt idx="488">
                  <c:v>3382.7111111111108</c:v>
                </c:pt>
                <c:pt idx="489">
                  <c:v>3411.0534351145034</c:v>
                </c:pt>
                <c:pt idx="490">
                  <c:v>3417.6165413533836</c:v>
                </c:pt>
                <c:pt idx="491">
                  <c:v>3394.471014492754</c:v>
                </c:pt>
                <c:pt idx="492">
                  <c:v>3453.2370370370368</c:v>
                </c:pt>
                <c:pt idx="493">
                  <c:v>3451.0592592592593</c:v>
                </c:pt>
                <c:pt idx="494">
                  <c:v>3480.5298507462685</c:v>
                </c:pt>
                <c:pt idx="495">
                  <c:v>3448.5367647058824</c:v>
                </c:pt>
                <c:pt idx="496">
                  <c:v>3450.2740740740737</c:v>
                </c:pt>
                <c:pt idx="497">
                  <c:v>3473.1970802919705</c:v>
                </c:pt>
                <c:pt idx="498">
                  <c:v>3478.427536231884</c:v>
                </c:pt>
                <c:pt idx="499">
                  <c:v>3574.1666666666674</c:v>
                </c:pt>
                <c:pt idx="500">
                  <c:v>3711.568181818182</c:v>
                </c:pt>
                <c:pt idx="501">
                  <c:v>3769.6315789473679</c:v>
                </c:pt>
                <c:pt idx="502">
                  <c:v>3814.4666666666662</c:v>
                </c:pt>
                <c:pt idx="503">
                  <c:v>3783.7445255474445</c:v>
                </c:pt>
                <c:pt idx="504">
                  <c:v>3759.3984962406012</c:v>
                </c:pt>
                <c:pt idx="505">
                  <c:v>3773.4736842105262</c:v>
                </c:pt>
                <c:pt idx="506">
                  <c:v>3885.1796874999995</c:v>
                </c:pt>
                <c:pt idx="507">
                  <c:v>3891.2977099236641</c:v>
                </c:pt>
                <c:pt idx="508">
                  <c:v>3836.090909090909</c:v>
                </c:pt>
                <c:pt idx="509">
                  <c:v>3868.1999999999994</c:v>
                </c:pt>
                <c:pt idx="510">
                  <c:v>3868.6187050359717</c:v>
                </c:pt>
                <c:pt idx="511">
                  <c:v>3790.965753424658</c:v>
                </c:pt>
                <c:pt idx="512">
                  <c:v>3752.6490066225165</c:v>
                </c:pt>
                <c:pt idx="513">
                  <c:v>3730.4172185430466</c:v>
                </c:pt>
                <c:pt idx="514">
                  <c:v>3724.911111111111</c:v>
                </c:pt>
                <c:pt idx="515">
                  <c:v>3783.6277372262771</c:v>
                </c:pt>
                <c:pt idx="516">
                  <c:v>3752.7323943661972</c:v>
                </c:pt>
                <c:pt idx="517">
                  <c:v>3788.7205882352937</c:v>
                </c:pt>
                <c:pt idx="518">
                  <c:v>3824.722627737226</c:v>
                </c:pt>
                <c:pt idx="519">
                  <c:v>3833.6740740740738</c:v>
                </c:pt>
                <c:pt idx="520">
                  <c:v>3820.3587786259541</c:v>
                </c:pt>
                <c:pt idx="521">
                  <c:v>3853.3307086614168</c:v>
                </c:pt>
                <c:pt idx="522">
                  <c:v>3898.6290322580649</c:v>
                </c:pt>
                <c:pt idx="523">
                  <c:v>3873.1825396825398</c:v>
                </c:pt>
                <c:pt idx="524">
                  <c:v>3866.5447154471549</c:v>
                </c:pt>
                <c:pt idx="525">
                  <c:v>3881.9918032786886</c:v>
                </c:pt>
                <c:pt idx="526">
                  <c:v>3937.8999999999996</c:v>
                </c:pt>
                <c:pt idx="527">
                  <c:v>3948.3983739837395</c:v>
                </c:pt>
                <c:pt idx="528">
                  <c:v>3939.8306451612907</c:v>
                </c:pt>
                <c:pt idx="529">
                  <c:v>3950.8750000000005</c:v>
                </c:pt>
                <c:pt idx="530">
                  <c:v>3978.3697478991598</c:v>
                </c:pt>
                <c:pt idx="531">
                  <c:v>3995.1428571428573</c:v>
                </c:pt>
                <c:pt idx="532">
                  <c:v>4059.09243697479</c:v>
                </c:pt>
                <c:pt idx="533">
                  <c:v>4043.9224137931037</c:v>
                </c:pt>
                <c:pt idx="534">
                  <c:v>3999.7857142857142</c:v>
                </c:pt>
                <c:pt idx="535">
                  <c:v>3986.5648148148143</c:v>
                </c:pt>
                <c:pt idx="536">
                  <c:v>3945.5089285714284</c:v>
                </c:pt>
                <c:pt idx="537">
                  <c:v>3928.5221238938052</c:v>
                </c:pt>
                <c:pt idx="538">
                  <c:v>3919.5826086956527</c:v>
                </c:pt>
                <c:pt idx="539">
                  <c:v>3844.4553571428569</c:v>
                </c:pt>
                <c:pt idx="540">
                  <c:v>3864.2521739130439</c:v>
                </c:pt>
                <c:pt idx="541">
                  <c:v>3844.4363636363632</c:v>
                </c:pt>
                <c:pt idx="542">
                  <c:v>3877.5309734513276</c:v>
                </c:pt>
                <c:pt idx="543">
                  <c:v>3941.946428571428</c:v>
                </c:pt>
                <c:pt idx="544">
                  <c:v>3942.6818181818176</c:v>
                </c:pt>
                <c:pt idx="545">
                  <c:v>3907.6126126126119</c:v>
                </c:pt>
                <c:pt idx="546">
                  <c:v>3886.1271186440681</c:v>
                </c:pt>
                <c:pt idx="547">
                  <c:v>3876.1764705882351</c:v>
                </c:pt>
                <c:pt idx="548">
                  <c:v>3871.7053571428573</c:v>
                </c:pt>
                <c:pt idx="549">
                  <c:v>3892.2432432432433</c:v>
                </c:pt>
                <c:pt idx="550">
                  <c:v>3928.5892857142858</c:v>
                </c:pt>
                <c:pt idx="551">
                  <c:v>4126.8532110091746</c:v>
                </c:pt>
                <c:pt idx="552">
                  <c:v>4160.3557692307695</c:v>
                </c:pt>
                <c:pt idx="553">
                  <c:v>4187.9142857142861</c:v>
                </c:pt>
                <c:pt idx="554">
                  <c:v>4151.825242718447</c:v>
                </c:pt>
                <c:pt idx="555">
                  <c:v>4176.6407766990287</c:v>
                </c:pt>
                <c:pt idx="556">
                  <c:v>4187.7475728155341</c:v>
                </c:pt>
                <c:pt idx="557">
                  <c:v>4185.4951456310682</c:v>
                </c:pt>
                <c:pt idx="558">
                  <c:v>4176.9797979797977</c:v>
                </c:pt>
                <c:pt idx="559">
                  <c:v>4182.8775510204086</c:v>
                </c:pt>
                <c:pt idx="560">
                  <c:v>4212.3877551020414</c:v>
                </c:pt>
                <c:pt idx="561">
                  <c:v>4226.909090909091</c:v>
                </c:pt>
                <c:pt idx="562">
                  <c:v>4234.6831683168311</c:v>
                </c:pt>
                <c:pt idx="563">
                  <c:v>4205.5631067961158</c:v>
                </c:pt>
                <c:pt idx="564">
                  <c:v>4217.8380952380949</c:v>
                </c:pt>
                <c:pt idx="565">
                  <c:v>4261.1730769230762</c:v>
                </c:pt>
                <c:pt idx="566">
                  <c:v>4288.4766355140182</c:v>
                </c:pt>
                <c:pt idx="567">
                  <c:v>4299.0087719298244</c:v>
                </c:pt>
                <c:pt idx="568">
                  <c:v>4324.440366972477</c:v>
                </c:pt>
                <c:pt idx="569">
                  <c:v>4355.0990990990986</c:v>
                </c:pt>
                <c:pt idx="570">
                  <c:v>4384.3571428571422</c:v>
                </c:pt>
                <c:pt idx="571">
                  <c:v>4452.5585585585586</c:v>
                </c:pt>
                <c:pt idx="572">
                  <c:v>4519.8956521739137</c:v>
                </c:pt>
                <c:pt idx="573">
                  <c:v>4540.7787610619471</c:v>
                </c:pt>
                <c:pt idx="574">
                  <c:v>4538.9914529914531</c:v>
                </c:pt>
                <c:pt idx="575">
                  <c:v>4529.3571428571422</c:v>
                </c:pt>
                <c:pt idx="576" formatCode="0.00%">
                  <c:v>0.1366876187986128</c:v>
                </c:pt>
                <c:pt idx="577" formatCode="0.00%">
                  <c:v>0.15021982108067689</c:v>
                </c:pt>
                <c:pt idx="578" formatCode="0.00%">
                  <c:v>0.11977876382802899</c:v>
                </c:pt>
                <c:pt idx="579" formatCode="0.00%">
                  <c:v>0.16676112995181902</c:v>
                </c:pt>
                <c:pt idx="58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C-E44F-B0A5-CA144CA56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606176"/>
        <c:axId val="2135244816"/>
      </c:lineChart>
      <c:dateAx>
        <c:axId val="213160617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44816"/>
        <c:crosses val="autoZero"/>
        <c:auto val="0"/>
        <c:lblOffset val="100"/>
        <c:baseTimeUnit val="days"/>
      </c:dateAx>
      <c:valAx>
        <c:axId val="21352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606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'300价值'!$G$1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'300价值'!$A$2:$A$720</c:f>
              <c:numCache>
                <c:formatCode>m/d/yy</c:formatCode>
                <c:ptCount val="719"/>
                <c:pt idx="0">
                  <c:v>39472</c:v>
                </c:pt>
                <c:pt idx="1">
                  <c:v>39479</c:v>
                </c:pt>
                <c:pt idx="2">
                  <c:v>39483</c:v>
                </c:pt>
                <c:pt idx="3">
                  <c:v>39493</c:v>
                </c:pt>
                <c:pt idx="4">
                  <c:v>39500</c:v>
                </c:pt>
                <c:pt idx="5">
                  <c:v>39507</c:v>
                </c:pt>
                <c:pt idx="6">
                  <c:v>39514</c:v>
                </c:pt>
                <c:pt idx="7">
                  <c:v>39521</c:v>
                </c:pt>
                <c:pt idx="8">
                  <c:v>39528</c:v>
                </c:pt>
                <c:pt idx="9">
                  <c:v>39535</c:v>
                </c:pt>
                <c:pt idx="10">
                  <c:v>39541</c:v>
                </c:pt>
                <c:pt idx="11">
                  <c:v>39549</c:v>
                </c:pt>
                <c:pt idx="12">
                  <c:v>39556</c:v>
                </c:pt>
                <c:pt idx="13">
                  <c:v>39563</c:v>
                </c:pt>
                <c:pt idx="14">
                  <c:v>39568</c:v>
                </c:pt>
                <c:pt idx="15">
                  <c:v>39577</c:v>
                </c:pt>
                <c:pt idx="16">
                  <c:v>39584</c:v>
                </c:pt>
                <c:pt idx="17">
                  <c:v>39591</c:v>
                </c:pt>
                <c:pt idx="18">
                  <c:v>39598</c:v>
                </c:pt>
                <c:pt idx="19">
                  <c:v>39605</c:v>
                </c:pt>
                <c:pt idx="20">
                  <c:v>39612</c:v>
                </c:pt>
                <c:pt idx="21">
                  <c:v>39619</c:v>
                </c:pt>
                <c:pt idx="22">
                  <c:v>39626</c:v>
                </c:pt>
                <c:pt idx="23">
                  <c:v>39633</c:v>
                </c:pt>
                <c:pt idx="24">
                  <c:v>39640</c:v>
                </c:pt>
                <c:pt idx="25">
                  <c:v>39647</c:v>
                </c:pt>
                <c:pt idx="26">
                  <c:v>39654</c:v>
                </c:pt>
                <c:pt idx="27">
                  <c:v>39661</c:v>
                </c:pt>
                <c:pt idx="28">
                  <c:v>39668</c:v>
                </c:pt>
                <c:pt idx="29">
                  <c:v>39675</c:v>
                </c:pt>
                <c:pt idx="30">
                  <c:v>39682</c:v>
                </c:pt>
                <c:pt idx="31">
                  <c:v>39689</c:v>
                </c:pt>
                <c:pt idx="32">
                  <c:v>39696</c:v>
                </c:pt>
                <c:pt idx="33">
                  <c:v>39703</c:v>
                </c:pt>
                <c:pt idx="34">
                  <c:v>39710</c:v>
                </c:pt>
                <c:pt idx="35">
                  <c:v>39717</c:v>
                </c:pt>
                <c:pt idx="36">
                  <c:v>39731</c:v>
                </c:pt>
                <c:pt idx="37">
                  <c:v>39738</c:v>
                </c:pt>
                <c:pt idx="38">
                  <c:v>39745</c:v>
                </c:pt>
                <c:pt idx="39">
                  <c:v>39752</c:v>
                </c:pt>
                <c:pt idx="40">
                  <c:v>39759</c:v>
                </c:pt>
                <c:pt idx="41">
                  <c:v>39766</c:v>
                </c:pt>
                <c:pt idx="42">
                  <c:v>39773</c:v>
                </c:pt>
                <c:pt idx="43">
                  <c:v>39780</c:v>
                </c:pt>
                <c:pt idx="44">
                  <c:v>39787</c:v>
                </c:pt>
                <c:pt idx="45">
                  <c:v>39794</c:v>
                </c:pt>
                <c:pt idx="46">
                  <c:v>39801</c:v>
                </c:pt>
                <c:pt idx="47">
                  <c:v>39808</c:v>
                </c:pt>
                <c:pt idx="48">
                  <c:v>39813</c:v>
                </c:pt>
                <c:pt idx="49">
                  <c:v>39822</c:v>
                </c:pt>
                <c:pt idx="50">
                  <c:v>39829</c:v>
                </c:pt>
                <c:pt idx="51">
                  <c:v>39836</c:v>
                </c:pt>
                <c:pt idx="52">
                  <c:v>39850</c:v>
                </c:pt>
                <c:pt idx="53">
                  <c:v>39857</c:v>
                </c:pt>
                <c:pt idx="54">
                  <c:v>39864</c:v>
                </c:pt>
                <c:pt idx="55">
                  <c:v>39871</c:v>
                </c:pt>
                <c:pt idx="56">
                  <c:v>39878</c:v>
                </c:pt>
                <c:pt idx="57">
                  <c:v>39885</c:v>
                </c:pt>
                <c:pt idx="58">
                  <c:v>39892</c:v>
                </c:pt>
                <c:pt idx="59">
                  <c:v>39899</c:v>
                </c:pt>
                <c:pt idx="60">
                  <c:v>39906</c:v>
                </c:pt>
                <c:pt idx="61">
                  <c:v>39913</c:v>
                </c:pt>
                <c:pt idx="62">
                  <c:v>39920</c:v>
                </c:pt>
                <c:pt idx="63">
                  <c:v>39927</c:v>
                </c:pt>
                <c:pt idx="64">
                  <c:v>39933</c:v>
                </c:pt>
                <c:pt idx="65">
                  <c:v>39941</c:v>
                </c:pt>
                <c:pt idx="66">
                  <c:v>39948</c:v>
                </c:pt>
                <c:pt idx="67">
                  <c:v>39955</c:v>
                </c:pt>
                <c:pt idx="68">
                  <c:v>39960</c:v>
                </c:pt>
                <c:pt idx="69">
                  <c:v>39969</c:v>
                </c:pt>
                <c:pt idx="70">
                  <c:v>39976</c:v>
                </c:pt>
                <c:pt idx="71">
                  <c:v>39983</c:v>
                </c:pt>
                <c:pt idx="72">
                  <c:v>39990</c:v>
                </c:pt>
                <c:pt idx="73">
                  <c:v>39997</c:v>
                </c:pt>
                <c:pt idx="74">
                  <c:v>40004</c:v>
                </c:pt>
                <c:pt idx="75">
                  <c:v>40011</c:v>
                </c:pt>
                <c:pt idx="76">
                  <c:v>40018</c:v>
                </c:pt>
                <c:pt idx="77">
                  <c:v>40025</c:v>
                </c:pt>
                <c:pt idx="78">
                  <c:v>40032</c:v>
                </c:pt>
                <c:pt idx="79">
                  <c:v>40039</c:v>
                </c:pt>
                <c:pt idx="80">
                  <c:v>40046</c:v>
                </c:pt>
                <c:pt idx="81">
                  <c:v>40053</c:v>
                </c:pt>
                <c:pt idx="82">
                  <c:v>40060</c:v>
                </c:pt>
                <c:pt idx="83">
                  <c:v>40067</c:v>
                </c:pt>
                <c:pt idx="84">
                  <c:v>40074</c:v>
                </c:pt>
                <c:pt idx="85">
                  <c:v>40081</c:v>
                </c:pt>
                <c:pt idx="86">
                  <c:v>40086</c:v>
                </c:pt>
                <c:pt idx="87">
                  <c:v>40095</c:v>
                </c:pt>
                <c:pt idx="88">
                  <c:v>40102</c:v>
                </c:pt>
                <c:pt idx="89">
                  <c:v>40109</c:v>
                </c:pt>
                <c:pt idx="90">
                  <c:v>40116</c:v>
                </c:pt>
                <c:pt idx="91">
                  <c:v>40123</c:v>
                </c:pt>
                <c:pt idx="92">
                  <c:v>40130</c:v>
                </c:pt>
                <c:pt idx="93">
                  <c:v>40137</c:v>
                </c:pt>
                <c:pt idx="94">
                  <c:v>40144</c:v>
                </c:pt>
                <c:pt idx="95">
                  <c:v>40151</c:v>
                </c:pt>
                <c:pt idx="96">
                  <c:v>40158</c:v>
                </c:pt>
                <c:pt idx="97">
                  <c:v>40165</c:v>
                </c:pt>
                <c:pt idx="98">
                  <c:v>40172</c:v>
                </c:pt>
                <c:pt idx="99">
                  <c:v>40178</c:v>
                </c:pt>
                <c:pt idx="100">
                  <c:v>40186</c:v>
                </c:pt>
                <c:pt idx="101">
                  <c:v>40193</c:v>
                </c:pt>
                <c:pt idx="102">
                  <c:v>40200</c:v>
                </c:pt>
                <c:pt idx="103">
                  <c:v>40207</c:v>
                </c:pt>
                <c:pt idx="104">
                  <c:v>40214</c:v>
                </c:pt>
                <c:pt idx="105">
                  <c:v>40221</c:v>
                </c:pt>
                <c:pt idx="106">
                  <c:v>40235</c:v>
                </c:pt>
                <c:pt idx="107">
                  <c:v>40242</c:v>
                </c:pt>
                <c:pt idx="108">
                  <c:v>40249</c:v>
                </c:pt>
                <c:pt idx="109">
                  <c:v>40256</c:v>
                </c:pt>
                <c:pt idx="110">
                  <c:v>40263</c:v>
                </c:pt>
                <c:pt idx="111">
                  <c:v>40270</c:v>
                </c:pt>
                <c:pt idx="112">
                  <c:v>40277</c:v>
                </c:pt>
                <c:pt idx="113">
                  <c:v>40284</c:v>
                </c:pt>
                <c:pt idx="114">
                  <c:v>40291</c:v>
                </c:pt>
                <c:pt idx="115">
                  <c:v>40298</c:v>
                </c:pt>
                <c:pt idx="116">
                  <c:v>40305</c:v>
                </c:pt>
                <c:pt idx="117">
                  <c:v>40312</c:v>
                </c:pt>
                <c:pt idx="118">
                  <c:v>40319</c:v>
                </c:pt>
                <c:pt idx="119">
                  <c:v>40326</c:v>
                </c:pt>
                <c:pt idx="120">
                  <c:v>40333</c:v>
                </c:pt>
                <c:pt idx="121">
                  <c:v>40340</c:v>
                </c:pt>
                <c:pt idx="122">
                  <c:v>40347</c:v>
                </c:pt>
                <c:pt idx="123">
                  <c:v>40354</c:v>
                </c:pt>
                <c:pt idx="124">
                  <c:v>40361</c:v>
                </c:pt>
                <c:pt idx="125">
                  <c:v>40368</c:v>
                </c:pt>
                <c:pt idx="126">
                  <c:v>40375</c:v>
                </c:pt>
                <c:pt idx="127">
                  <c:v>40382</c:v>
                </c:pt>
                <c:pt idx="128">
                  <c:v>40389</c:v>
                </c:pt>
                <c:pt idx="129">
                  <c:v>40396</c:v>
                </c:pt>
                <c:pt idx="130">
                  <c:v>40403</c:v>
                </c:pt>
                <c:pt idx="131">
                  <c:v>40410</c:v>
                </c:pt>
                <c:pt idx="132">
                  <c:v>40417</c:v>
                </c:pt>
                <c:pt idx="133">
                  <c:v>40424</c:v>
                </c:pt>
                <c:pt idx="134">
                  <c:v>40431</c:v>
                </c:pt>
                <c:pt idx="135">
                  <c:v>40438</c:v>
                </c:pt>
                <c:pt idx="136">
                  <c:v>40442</c:v>
                </c:pt>
                <c:pt idx="137">
                  <c:v>40451</c:v>
                </c:pt>
                <c:pt idx="138">
                  <c:v>40459</c:v>
                </c:pt>
                <c:pt idx="139">
                  <c:v>40466</c:v>
                </c:pt>
                <c:pt idx="140">
                  <c:v>40473</c:v>
                </c:pt>
                <c:pt idx="141">
                  <c:v>40480</c:v>
                </c:pt>
                <c:pt idx="142">
                  <c:v>40487</c:v>
                </c:pt>
                <c:pt idx="143">
                  <c:v>40494</c:v>
                </c:pt>
                <c:pt idx="144">
                  <c:v>40501</c:v>
                </c:pt>
                <c:pt idx="145">
                  <c:v>40508</c:v>
                </c:pt>
                <c:pt idx="146">
                  <c:v>40515</c:v>
                </c:pt>
                <c:pt idx="147">
                  <c:v>40522</c:v>
                </c:pt>
                <c:pt idx="148">
                  <c:v>40529</c:v>
                </c:pt>
                <c:pt idx="149">
                  <c:v>40536</c:v>
                </c:pt>
                <c:pt idx="150">
                  <c:v>40543</c:v>
                </c:pt>
                <c:pt idx="151">
                  <c:v>40550</c:v>
                </c:pt>
                <c:pt idx="152">
                  <c:v>40557</c:v>
                </c:pt>
                <c:pt idx="153">
                  <c:v>40564</c:v>
                </c:pt>
                <c:pt idx="154">
                  <c:v>40571</c:v>
                </c:pt>
                <c:pt idx="155">
                  <c:v>40575</c:v>
                </c:pt>
                <c:pt idx="156">
                  <c:v>40585</c:v>
                </c:pt>
                <c:pt idx="157">
                  <c:v>40592</c:v>
                </c:pt>
                <c:pt idx="158">
                  <c:v>40599</c:v>
                </c:pt>
                <c:pt idx="159">
                  <c:v>40606</c:v>
                </c:pt>
                <c:pt idx="160">
                  <c:v>40613</c:v>
                </c:pt>
                <c:pt idx="161">
                  <c:v>40620</c:v>
                </c:pt>
                <c:pt idx="162">
                  <c:v>40627</c:v>
                </c:pt>
                <c:pt idx="163">
                  <c:v>40634</c:v>
                </c:pt>
                <c:pt idx="164">
                  <c:v>40641</c:v>
                </c:pt>
                <c:pt idx="165">
                  <c:v>40648</c:v>
                </c:pt>
                <c:pt idx="166">
                  <c:v>40655</c:v>
                </c:pt>
                <c:pt idx="167">
                  <c:v>40662</c:v>
                </c:pt>
                <c:pt idx="168">
                  <c:v>40669</c:v>
                </c:pt>
                <c:pt idx="169">
                  <c:v>40676</c:v>
                </c:pt>
                <c:pt idx="170">
                  <c:v>40683</c:v>
                </c:pt>
                <c:pt idx="171">
                  <c:v>40690</c:v>
                </c:pt>
                <c:pt idx="172">
                  <c:v>40697</c:v>
                </c:pt>
                <c:pt idx="173">
                  <c:v>40704</c:v>
                </c:pt>
                <c:pt idx="174">
                  <c:v>40711</c:v>
                </c:pt>
                <c:pt idx="175">
                  <c:v>40718</c:v>
                </c:pt>
                <c:pt idx="176">
                  <c:v>40725</c:v>
                </c:pt>
                <c:pt idx="177">
                  <c:v>40732</c:v>
                </c:pt>
                <c:pt idx="178">
                  <c:v>40739</c:v>
                </c:pt>
                <c:pt idx="179">
                  <c:v>40746</c:v>
                </c:pt>
                <c:pt idx="180">
                  <c:v>40753</c:v>
                </c:pt>
                <c:pt idx="181">
                  <c:v>40760</c:v>
                </c:pt>
                <c:pt idx="182">
                  <c:v>40767</c:v>
                </c:pt>
                <c:pt idx="183">
                  <c:v>40774</c:v>
                </c:pt>
                <c:pt idx="184">
                  <c:v>40781</c:v>
                </c:pt>
                <c:pt idx="185">
                  <c:v>40788</c:v>
                </c:pt>
                <c:pt idx="186">
                  <c:v>40795</c:v>
                </c:pt>
                <c:pt idx="187">
                  <c:v>40802</c:v>
                </c:pt>
                <c:pt idx="188">
                  <c:v>40809</c:v>
                </c:pt>
                <c:pt idx="189">
                  <c:v>40816</c:v>
                </c:pt>
                <c:pt idx="190">
                  <c:v>40830</c:v>
                </c:pt>
                <c:pt idx="191">
                  <c:v>40837</c:v>
                </c:pt>
                <c:pt idx="192">
                  <c:v>40844</c:v>
                </c:pt>
                <c:pt idx="193">
                  <c:v>40851</c:v>
                </c:pt>
                <c:pt idx="194">
                  <c:v>40858</c:v>
                </c:pt>
                <c:pt idx="195">
                  <c:v>40865</c:v>
                </c:pt>
                <c:pt idx="196">
                  <c:v>40872</c:v>
                </c:pt>
                <c:pt idx="197">
                  <c:v>40879</c:v>
                </c:pt>
                <c:pt idx="198">
                  <c:v>40886</c:v>
                </c:pt>
                <c:pt idx="199">
                  <c:v>40893</c:v>
                </c:pt>
                <c:pt idx="200">
                  <c:v>40900</c:v>
                </c:pt>
                <c:pt idx="201">
                  <c:v>40907</c:v>
                </c:pt>
                <c:pt idx="202">
                  <c:v>40914</c:v>
                </c:pt>
                <c:pt idx="203">
                  <c:v>40921</c:v>
                </c:pt>
                <c:pt idx="204">
                  <c:v>40928</c:v>
                </c:pt>
                <c:pt idx="205">
                  <c:v>40942</c:v>
                </c:pt>
                <c:pt idx="206">
                  <c:v>40949</c:v>
                </c:pt>
                <c:pt idx="207">
                  <c:v>40956</c:v>
                </c:pt>
                <c:pt idx="208">
                  <c:v>40963</c:v>
                </c:pt>
                <c:pt idx="209">
                  <c:v>40970</c:v>
                </c:pt>
                <c:pt idx="210">
                  <c:v>40977</c:v>
                </c:pt>
                <c:pt idx="211">
                  <c:v>40984</c:v>
                </c:pt>
                <c:pt idx="212">
                  <c:v>40991</c:v>
                </c:pt>
                <c:pt idx="213">
                  <c:v>40998</c:v>
                </c:pt>
                <c:pt idx="214">
                  <c:v>41005</c:v>
                </c:pt>
                <c:pt idx="215">
                  <c:v>41012</c:v>
                </c:pt>
                <c:pt idx="216">
                  <c:v>41019</c:v>
                </c:pt>
                <c:pt idx="217">
                  <c:v>41026</c:v>
                </c:pt>
                <c:pt idx="218">
                  <c:v>41033</c:v>
                </c:pt>
                <c:pt idx="219">
                  <c:v>41040</c:v>
                </c:pt>
                <c:pt idx="220">
                  <c:v>41047</c:v>
                </c:pt>
                <c:pt idx="221">
                  <c:v>41054</c:v>
                </c:pt>
                <c:pt idx="222">
                  <c:v>41061</c:v>
                </c:pt>
                <c:pt idx="223">
                  <c:v>41068</c:v>
                </c:pt>
                <c:pt idx="224">
                  <c:v>41075</c:v>
                </c:pt>
                <c:pt idx="225">
                  <c:v>41081</c:v>
                </c:pt>
                <c:pt idx="226">
                  <c:v>41089</c:v>
                </c:pt>
                <c:pt idx="227">
                  <c:v>41096</c:v>
                </c:pt>
                <c:pt idx="228">
                  <c:v>41103</c:v>
                </c:pt>
                <c:pt idx="229">
                  <c:v>41110</c:v>
                </c:pt>
                <c:pt idx="230">
                  <c:v>41117</c:v>
                </c:pt>
                <c:pt idx="231">
                  <c:v>41124</c:v>
                </c:pt>
                <c:pt idx="232">
                  <c:v>41131</c:v>
                </c:pt>
                <c:pt idx="233">
                  <c:v>41138</c:v>
                </c:pt>
                <c:pt idx="234">
                  <c:v>41145</c:v>
                </c:pt>
                <c:pt idx="235">
                  <c:v>41152</c:v>
                </c:pt>
                <c:pt idx="236">
                  <c:v>41159</c:v>
                </c:pt>
                <c:pt idx="237">
                  <c:v>41166</c:v>
                </c:pt>
                <c:pt idx="238">
                  <c:v>41173</c:v>
                </c:pt>
                <c:pt idx="239">
                  <c:v>41180</c:v>
                </c:pt>
                <c:pt idx="240">
                  <c:v>41194</c:v>
                </c:pt>
                <c:pt idx="241">
                  <c:v>41201</c:v>
                </c:pt>
                <c:pt idx="242">
                  <c:v>41208</c:v>
                </c:pt>
                <c:pt idx="243">
                  <c:v>41215</c:v>
                </c:pt>
                <c:pt idx="244">
                  <c:v>41222</c:v>
                </c:pt>
                <c:pt idx="245">
                  <c:v>41229</c:v>
                </c:pt>
                <c:pt idx="246">
                  <c:v>41236</c:v>
                </c:pt>
                <c:pt idx="247">
                  <c:v>41243</c:v>
                </c:pt>
                <c:pt idx="248">
                  <c:v>41250</c:v>
                </c:pt>
                <c:pt idx="249">
                  <c:v>41257</c:v>
                </c:pt>
                <c:pt idx="250">
                  <c:v>41264</c:v>
                </c:pt>
                <c:pt idx="251">
                  <c:v>41271</c:v>
                </c:pt>
                <c:pt idx="252">
                  <c:v>41278</c:v>
                </c:pt>
                <c:pt idx="253">
                  <c:v>41285</c:v>
                </c:pt>
                <c:pt idx="254">
                  <c:v>41292</c:v>
                </c:pt>
                <c:pt idx="255">
                  <c:v>41299</c:v>
                </c:pt>
                <c:pt idx="256">
                  <c:v>41306</c:v>
                </c:pt>
                <c:pt idx="257">
                  <c:v>41313</c:v>
                </c:pt>
                <c:pt idx="258">
                  <c:v>41327</c:v>
                </c:pt>
                <c:pt idx="259">
                  <c:v>41334</c:v>
                </c:pt>
                <c:pt idx="260">
                  <c:v>41341</c:v>
                </c:pt>
                <c:pt idx="261">
                  <c:v>41348</c:v>
                </c:pt>
                <c:pt idx="262">
                  <c:v>41355</c:v>
                </c:pt>
                <c:pt idx="263">
                  <c:v>41362</c:v>
                </c:pt>
                <c:pt idx="264">
                  <c:v>41367</c:v>
                </c:pt>
                <c:pt idx="265">
                  <c:v>41376</c:v>
                </c:pt>
                <c:pt idx="266">
                  <c:v>41383</c:v>
                </c:pt>
                <c:pt idx="267">
                  <c:v>41390</c:v>
                </c:pt>
                <c:pt idx="268">
                  <c:v>41397</c:v>
                </c:pt>
                <c:pt idx="269">
                  <c:v>41404</c:v>
                </c:pt>
                <c:pt idx="270">
                  <c:v>41411</c:v>
                </c:pt>
                <c:pt idx="271">
                  <c:v>41418</c:v>
                </c:pt>
                <c:pt idx="272">
                  <c:v>41425</c:v>
                </c:pt>
                <c:pt idx="273">
                  <c:v>41432</c:v>
                </c:pt>
                <c:pt idx="274">
                  <c:v>41439</c:v>
                </c:pt>
                <c:pt idx="275">
                  <c:v>41446</c:v>
                </c:pt>
                <c:pt idx="276">
                  <c:v>41453</c:v>
                </c:pt>
                <c:pt idx="277">
                  <c:v>41460</c:v>
                </c:pt>
                <c:pt idx="278">
                  <c:v>41467</c:v>
                </c:pt>
                <c:pt idx="279">
                  <c:v>41474</c:v>
                </c:pt>
                <c:pt idx="280">
                  <c:v>41481</c:v>
                </c:pt>
                <c:pt idx="281">
                  <c:v>41488</c:v>
                </c:pt>
                <c:pt idx="282">
                  <c:v>41495</c:v>
                </c:pt>
                <c:pt idx="283">
                  <c:v>41502</c:v>
                </c:pt>
                <c:pt idx="284">
                  <c:v>41509</c:v>
                </c:pt>
                <c:pt idx="285">
                  <c:v>41516</c:v>
                </c:pt>
                <c:pt idx="286">
                  <c:v>41523</c:v>
                </c:pt>
                <c:pt idx="287">
                  <c:v>41530</c:v>
                </c:pt>
                <c:pt idx="288">
                  <c:v>41535</c:v>
                </c:pt>
                <c:pt idx="289">
                  <c:v>41544</c:v>
                </c:pt>
                <c:pt idx="290">
                  <c:v>41547</c:v>
                </c:pt>
                <c:pt idx="291">
                  <c:v>41558</c:v>
                </c:pt>
                <c:pt idx="292">
                  <c:v>41565</c:v>
                </c:pt>
                <c:pt idx="293">
                  <c:v>41572</c:v>
                </c:pt>
                <c:pt idx="294">
                  <c:v>41579</c:v>
                </c:pt>
                <c:pt idx="295">
                  <c:v>41586</c:v>
                </c:pt>
                <c:pt idx="296">
                  <c:v>41593</c:v>
                </c:pt>
                <c:pt idx="297">
                  <c:v>41600</c:v>
                </c:pt>
                <c:pt idx="298">
                  <c:v>41607</c:v>
                </c:pt>
                <c:pt idx="299">
                  <c:v>41614</c:v>
                </c:pt>
                <c:pt idx="300">
                  <c:v>41621</c:v>
                </c:pt>
                <c:pt idx="301">
                  <c:v>41628</c:v>
                </c:pt>
                <c:pt idx="302">
                  <c:v>41635</c:v>
                </c:pt>
                <c:pt idx="303">
                  <c:v>41642</c:v>
                </c:pt>
                <c:pt idx="304">
                  <c:v>41649</c:v>
                </c:pt>
                <c:pt idx="305">
                  <c:v>41656</c:v>
                </c:pt>
                <c:pt idx="306">
                  <c:v>41663</c:v>
                </c:pt>
                <c:pt idx="307">
                  <c:v>41669</c:v>
                </c:pt>
                <c:pt idx="308">
                  <c:v>41677</c:v>
                </c:pt>
                <c:pt idx="309">
                  <c:v>41684</c:v>
                </c:pt>
                <c:pt idx="310">
                  <c:v>41691</c:v>
                </c:pt>
                <c:pt idx="311">
                  <c:v>41698</c:v>
                </c:pt>
                <c:pt idx="312">
                  <c:v>41705</c:v>
                </c:pt>
                <c:pt idx="313">
                  <c:v>41712</c:v>
                </c:pt>
                <c:pt idx="314">
                  <c:v>41719</c:v>
                </c:pt>
                <c:pt idx="315">
                  <c:v>41726</c:v>
                </c:pt>
                <c:pt idx="316">
                  <c:v>41733</c:v>
                </c:pt>
                <c:pt idx="317">
                  <c:v>41740</c:v>
                </c:pt>
                <c:pt idx="318">
                  <c:v>41747</c:v>
                </c:pt>
                <c:pt idx="319">
                  <c:v>41754</c:v>
                </c:pt>
                <c:pt idx="320">
                  <c:v>41759</c:v>
                </c:pt>
                <c:pt idx="321">
                  <c:v>41768</c:v>
                </c:pt>
                <c:pt idx="322">
                  <c:v>41775</c:v>
                </c:pt>
                <c:pt idx="323">
                  <c:v>41782</c:v>
                </c:pt>
                <c:pt idx="324">
                  <c:v>41789</c:v>
                </c:pt>
                <c:pt idx="325">
                  <c:v>41796</c:v>
                </c:pt>
                <c:pt idx="326">
                  <c:v>41803</c:v>
                </c:pt>
                <c:pt idx="327">
                  <c:v>41810</c:v>
                </c:pt>
                <c:pt idx="328">
                  <c:v>41817</c:v>
                </c:pt>
                <c:pt idx="329">
                  <c:v>41824</c:v>
                </c:pt>
                <c:pt idx="330">
                  <c:v>41831</c:v>
                </c:pt>
                <c:pt idx="331">
                  <c:v>41838</c:v>
                </c:pt>
                <c:pt idx="332">
                  <c:v>41845</c:v>
                </c:pt>
                <c:pt idx="333">
                  <c:v>41852</c:v>
                </c:pt>
                <c:pt idx="334">
                  <c:v>41859</c:v>
                </c:pt>
                <c:pt idx="335">
                  <c:v>41866</c:v>
                </c:pt>
                <c:pt idx="336">
                  <c:v>41873</c:v>
                </c:pt>
                <c:pt idx="337">
                  <c:v>41880</c:v>
                </c:pt>
                <c:pt idx="338">
                  <c:v>41887</c:v>
                </c:pt>
                <c:pt idx="339">
                  <c:v>41894</c:v>
                </c:pt>
                <c:pt idx="340">
                  <c:v>41901</c:v>
                </c:pt>
                <c:pt idx="341">
                  <c:v>41908</c:v>
                </c:pt>
                <c:pt idx="342">
                  <c:v>41912</c:v>
                </c:pt>
                <c:pt idx="343">
                  <c:v>41922</c:v>
                </c:pt>
                <c:pt idx="344">
                  <c:v>41929</c:v>
                </c:pt>
                <c:pt idx="345">
                  <c:v>41936</c:v>
                </c:pt>
                <c:pt idx="346">
                  <c:v>41943</c:v>
                </c:pt>
                <c:pt idx="347">
                  <c:v>41950</c:v>
                </c:pt>
                <c:pt idx="348">
                  <c:v>41957</c:v>
                </c:pt>
                <c:pt idx="349">
                  <c:v>41964</c:v>
                </c:pt>
                <c:pt idx="350">
                  <c:v>41971</c:v>
                </c:pt>
                <c:pt idx="351">
                  <c:v>41978</c:v>
                </c:pt>
                <c:pt idx="352">
                  <c:v>41985</c:v>
                </c:pt>
                <c:pt idx="353">
                  <c:v>41992</c:v>
                </c:pt>
                <c:pt idx="354">
                  <c:v>41999</c:v>
                </c:pt>
                <c:pt idx="355">
                  <c:v>42004</c:v>
                </c:pt>
                <c:pt idx="356">
                  <c:v>42013</c:v>
                </c:pt>
                <c:pt idx="357">
                  <c:v>42020</c:v>
                </c:pt>
                <c:pt idx="358">
                  <c:v>42027</c:v>
                </c:pt>
                <c:pt idx="359">
                  <c:v>42034</c:v>
                </c:pt>
                <c:pt idx="360">
                  <c:v>42041</c:v>
                </c:pt>
                <c:pt idx="361">
                  <c:v>42048</c:v>
                </c:pt>
                <c:pt idx="362">
                  <c:v>42052</c:v>
                </c:pt>
                <c:pt idx="363">
                  <c:v>42062</c:v>
                </c:pt>
                <c:pt idx="364">
                  <c:v>42069</c:v>
                </c:pt>
                <c:pt idx="365">
                  <c:v>42076</c:v>
                </c:pt>
                <c:pt idx="366">
                  <c:v>42083</c:v>
                </c:pt>
                <c:pt idx="367">
                  <c:v>42090</c:v>
                </c:pt>
                <c:pt idx="368">
                  <c:v>42097</c:v>
                </c:pt>
                <c:pt idx="369">
                  <c:v>42104</c:v>
                </c:pt>
                <c:pt idx="370">
                  <c:v>42111</c:v>
                </c:pt>
                <c:pt idx="371">
                  <c:v>42118</c:v>
                </c:pt>
                <c:pt idx="372">
                  <c:v>42124</c:v>
                </c:pt>
                <c:pt idx="373">
                  <c:v>42132</c:v>
                </c:pt>
                <c:pt idx="374">
                  <c:v>42139</c:v>
                </c:pt>
                <c:pt idx="375">
                  <c:v>42146</c:v>
                </c:pt>
                <c:pt idx="376">
                  <c:v>42153</c:v>
                </c:pt>
                <c:pt idx="377">
                  <c:v>42160</c:v>
                </c:pt>
                <c:pt idx="378">
                  <c:v>42167</c:v>
                </c:pt>
                <c:pt idx="379">
                  <c:v>42174</c:v>
                </c:pt>
                <c:pt idx="380">
                  <c:v>42181</c:v>
                </c:pt>
                <c:pt idx="381">
                  <c:v>42188</c:v>
                </c:pt>
                <c:pt idx="382">
                  <c:v>42195</c:v>
                </c:pt>
                <c:pt idx="383">
                  <c:v>42202</c:v>
                </c:pt>
                <c:pt idx="384">
                  <c:v>42209</c:v>
                </c:pt>
                <c:pt idx="385">
                  <c:v>42216</c:v>
                </c:pt>
                <c:pt idx="386">
                  <c:v>42223</c:v>
                </c:pt>
                <c:pt idx="387">
                  <c:v>42230</c:v>
                </c:pt>
                <c:pt idx="388">
                  <c:v>42237</c:v>
                </c:pt>
                <c:pt idx="389">
                  <c:v>42244</c:v>
                </c:pt>
                <c:pt idx="390">
                  <c:v>42249</c:v>
                </c:pt>
                <c:pt idx="391">
                  <c:v>42258</c:v>
                </c:pt>
                <c:pt idx="392">
                  <c:v>42265</c:v>
                </c:pt>
                <c:pt idx="393">
                  <c:v>42272</c:v>
                </c:pt>
                <c:pt idx="394">
                  <c:v>42277</c:v>
                </c:pt>
                <c:pt idx="395">
                  <c:v>42286</c:v>
                </c:pt>
                <c:pt idx="396">
                  <c:v>42293</c:v>
                </c:pt>
                <c:pt idx="397">
                  <c:v>42300</c:v>
                </c:pt>
                <c:pt idx="398">
                  <c:v>42307</c:v>
                </c:pt>
                <c:pt idx="399">
                  <c:v>42314</c:v>
                </c:pt>
                <c:pt idx="400">
                  <c:v>42321</c:v>
                </c:pt>
                <c:pt idx="401">
                  <c:v>42328</c:v>
                </c:pt>
                <c:pt idx="402">
                  <c:v>42335</c:v>
                </c:pt>
                <c:pt idx="403">
                  <c:v>42342</c:v>
                </c:pt>
                <c:pt idx="404">
                  <c:v>42349</c:v>
                </c:pt>
                <c:pt idx="405">
                  <c:v>42356</c:v>
                </c:pt>
                <c:pt idx="406">
                  <c:v>42363</c:v>
                </c:pt>
                <c:pt idx="407">
                  <c:v>42369</c:v>
                </c:pt>
                <c:pt idx="408">
                  <c:v>42377</c:v>
                </c:pt>
                <c:pt idx="409">
                  <c:v>42384</c:v>
                </c:pt>
                <c:pt idx="410">
                  <c:v>42391</c:v>
                </c:pt>
                <c:pt idx="411">
                  <c:v>42398</c:v>
                </c:pt>
                <c:pt idx="412">
                  <c:v>42405</c:v>
                </c:pt>
                <c:pt idx="413">
                  <c:v>42419</c:v>
                </c:pt>
                <c:pt idx="414">
                  <c:v>42426</c:v>
                </c:pt>
                <c:pt idx="415">
                  <c:v>42433</c:v>
                </c:pt>
                <c:pt idx="416">
                  <c:v>42440</c:v>
                </c:pt>
                <c:pt idx="417">
                  <c:v>42447</c:v>
                </c:pt>
                <c:pt idx="418">
                  <c:v>42454</c:v>
                </c:pt>
                <c:pt idx="419">
                  <c:v>42461</c:v>
                </c:pt>
                <c:pt idx="420">
                  <c:v>42468</c:v>
                </c:pt>
                <c:pt idx="421">
                  <c:v>42475</c:v>
                </c:pt>
                <c:pt idx="422">
                  <c:v>42482</c:v>
                </c:pt>
                <c:pt idx="423">
                  <c:v>42489</c:v>
                </c:pt>
                <c:pt idx="424">
                  <c:v>42496</c:v>
                </c:pt>
                <c:pt idx="425">
                  <c:v>42503</c:v>
                </c:pt>
                <c:pt idx="426">
                  <c:v>42510</c:v>
                </c:pt>
                <c:pt idx="427">
                  <c:v>42517</c:v>
                </c:pt>
                <c:pt idx="428">
                  <c:v>42524</c:v>
                </c:pt>
                <c:pt idx="429">
                  <c:v>42529</c:v>
                </c:pt>
                <c:pt idx="430">
                  <c:v>42538</c:v>
                </c:pt>
                <c:pt idx="431">
                  <c:v>42545</c:v>
                </c:pt>
                <c:pt idx="432">
                  <c:v>42552</c:v>
                </c:pt>
                <c:pt idx="433">
                  <c:v>42559</c:v>
                </c:pt>
                <c:pt idx="434">
                  <c:v>42566</c:v>
                </c:pt>
                <c:pt idx="435">
                  <c:v>42573</c:v>
                </c:pt>
                <c:pt idx="436">
                  <c:v>42580</c:v>
                </c:pt>
                <c:pt idx="437">
                  <c:v>42587</c:v>
                </c:pt>
                <c:pt idx="438">
                  <c:v>42594</c:v>
                </c:pt>
                <c:pt idx="439">
                  <c:v>42601</c:v>
                </c:pt>
                <c:pt idx="440">
                  <c:v>42608</c:v>
                </c:pt>
                <c:pt idx="441">
                  <c:v>42615</c:v>
                </c:pt>
                <c:pt idx="442">
                  <c:v>42622</c:v>
                </c:pt>
                <c:pt idx="443">
                  <c:v>42627</c:v>
                </c:pt>
                <c:pt idx="444">
                  <c:v>42636</c:v>
                </c:pt>
                <c:pt idx="445">
                  <c:v>42643</c:v>
                </c:pt>
                <c:pt idx="446">
                  <c:v>42657</c:v>
                </c:pt>
                <c:pt idx="447">
                  <c:v>42664</c:v>
                </c:pt>
                <c:pt idx="448">
                  <c:v>42671</c:v>
                </c:pt>
                <c:pt idx="449">
                  <c:v>42678</c:v>
                </c:pt>
                <c:pt idx="450">
                  <c:v>42685</c:v>
                </c:pt>
                <c:pt idx="451">
                  <c:v>42692</c:v>
                </c:pt>
                <c:pt idx="452">
                  <c:v>42699</c:v>
                </c:pt>
                <c:pt idx="453">
                  <c:v>42706</c:v>
                </c:pt>
                <c:pt idx="454">
                  <c:v>42713</c:v>
                </c:pt>
                <c:pt idx="455">
                  <c:v>42720</c:v>
                </c:pt>
                <c:pt idx="456">
                  <c:v>42727</c:v>
                </c:pt>
                <c:pt idx="457">
                  <c:v>42734</c:v>
                </c:pt>
                <c:pt idx="458">
                  <c:v>42741</c:v>
                </c:pt>
                <c:pt idx="459">
                  <c:v>42748</c:v>
                </c:pt>
                <c:pt idx="460">
                  <c:v>42755</c:v>
                </c:pt>
                <c:pt idx="461">
                  <c:v>42761</c:v>
                </c:pt>
                <c:pt idx="462">
                  <c:v>42769</c:v>
                </c:pt>
                <c:pt idx="463">
                  <c:v>42776</c:v>
                </c:pt>
                <c:pt idx="464">
                  <c:v>42783</c:v>
                </c:pt>
                <c:pt idx="465">
                  <c:v>42790</c:v>
                </c:pt>
                <c:pt idx="466">
                  <c:v>42797</c:v>
                </c:pt>
                <c:pt idx="467">
                  <c:v>42804</c:v>
                </c:pt>
                <c:pt idx="468">
                  <c:v>42811</c:v>
                </c:pt>
                <c:pt idx="469">
                  <c:v>42818</c:v>
                </c:pt>
                <c:pt idx="470">
                  <c:v>42825</c:v>
                </c:pt>
                <c:pt idx="471">
                  <c:v>42832</c:v>
                </c:pt>
                <c:pt idx="472">
                  <c:v>42839</c:v>
                </c:pt>
                <c:pt idx="473">
                  <c:v>42846</c:v>
                </c:pt>
                <c:pt idx="474">
                  <c:v>42853</c:v>
                </c:pt>
                <c:pt idx="475">
                  <c:v>42860</c:v>
                </c:pt>
                <c:pt idx="476">
                  <c:v>42867</c:v>
                </c:pt>
                <c:pt idx="477">
                  <c:v>42874</c:v>
                </c:pt>
                <c:pt idx="478">
                  <c:v>42881</c:v>
                </c:pt>
                <c:pt idx="479">
                  <c:v>42888</c:v>
                </c:pt>
                <c:pt idx="480">
                  <c:v>42895</c:v>
                </c:pt>
                <c:pt idx="481">
                  <c:v>42902</c:v>
                </c:pt>
                <c:pt idx="482">
                  <c:v>42909</c:v>
                </c:pt>
                <c:pt idx="483">
                  <c:v>42916</c:v>
                </c:pt>
                <c:pt idx="484">
                  <c:v>42923</c:v>
                </c:pt>
                <c:pt idx="485">
                  <c:v>42930</c:v>
                </c:pt>
                <c:pt idx="486">
                  <c:v>42937</c:v>
                </c:pt>
                <c:pt idx="487">
                  <c:v>42944</c:v>
                </c:pt>
                <c:pt idx="488">
                  <c:v>42951</c:v>
                </c:pt>
                <c:pt idx="489">
                  <c:v>42958</c:v>
                </c:pt>
                <c:pt idx="490">
                  <c:v>42965</c:v>
                </c:pt>
                <c:pt idx="491">
                  <c:v>42972</c:v>
                </c:pt>
                <c:pt idx="492">
                  <c:v>42979</c:v>
                </c:pt>
                <c:pt idx="493">
                  <c:v>42986</c:v>
                </c:pt>
                <c:pt idx="494">
                  <c:v>42993</c:v>
                </c:pt>
                <c:pt idx="495">
                  <c:v>43000</c:v>
                </c:pt>
                <c:pt idx="496">
                  <c:v>43007</c:v>
                </c:pt>
                <c:pt idx="497">
                  <c:v>43021</c:v>
                </c:pt>
                <c:pt idx="498">
                  <c:v>43028</c:v>
                </c:pt>
                <c:pt idx="499">
                  <c:v>43035</c:v>
                </c:pt>
                <c:pt idx="500">
                  <c:v>43042</c:v>
                </c:pt>
                <c:pt idx="501">
                  <c:v>43049</c:v>
                </c:pt>
                <c:pt idx="502">
                  <c:v>43056</c:v>
                </c:pt>
                <c:pt idx="503">
                  <c:v>43063</c:v>
                </c:pt>
                <c:pt idx="504">
                  <c:v>43070</c:v>
                </c:pt>
                <c:pt idx="505">
                  <c:v>43077</c:v>
                </c:pt>
                <c:pt idx="506">
                  <c:v>43084</c:v>
                </c:pt>
                <c:pt idx="507">
                  <c:v>43091</c:v>
                </c:pt>
                <c:pt idx="508">
                  <c:v>43098</c:v>
                </c:pt>
                <c:pt idx="509">
                  <c:v>43105</c:v>
                </c:pt>
                <c:pt idx="510">
                  <c:v>43112</c:v>
                </c:pt>
                <c:pt idx="511">
                  <c:v>43119</c:v>
                </c:pt>
                <c:pt idx="512">
                  <c:v>43126</c:v>
                </c:pt>
                <c:pt idx="513">
                  <c:v>43133</c:v>
                </c:pt>
                <c:pt idx="514">
                  <c:v>43140</c:v>
                </c:pt>
                <c:pt idx="515">
                  <c:v>43145</c:v>
                </c:pt>
                <c:pt idx="516">
                  <c:v>43154</c:v>
                </c:pt>
                <c:pt idx="517">
                  <c:v>43161</c:v>
                </c:pt>
                <c:pt idx="518">
                  <c:v>43168</c:v>
                </c:pt>
                <c:pt idx="519">
                  <c:v>43175</c:v>
                </c:pt>
                <c:pt idx="520">
                  <c:v>43182</c:v>
                </c:pt>
                <c:pt idx="521">
                  <c:v>43189</c:v>
                </c:pt>
                <c:pt idx="522">
                  <c:v>43194</c:v>
                </c:pt>
                <c:pt idx="523">
                  <c:v>43203</c:v>
                </c:pt>
                <c:pt idx="524">
                  <c:v>43210</c:v>
                </c:pt>
                <c:pt idx="525">
                  <c:v>43217</c:v>
                </c:pt>
                <c:pt idx="526">
                  <c:v>43224</c:v>
                </c:pt>
                <c:pt idx="527">
                  <c:v>43231</c:v>
                </c:pt>
                <c:pt idx="528">
                  <c:v>43238</c:v>
                </c:pt>
                <c:pt idx="529">
                  <c:v>43245</c:v>
                </c:pt>
                <c:pt idx="530">
                  <c:v>43252</c:v>
                </c:pt>
                <c:pt idx="531">
                  <c:v>43259</c:v>
                </c:pt>
                <c:pt idx="532">
                  <c:v>43266</c:v>
                </c:pt>
                <c:pt idx="533">
                  <c:v>43273</c:v>
                </c:pt>
                <c:pt idx="534">
                  <c:v>43280</c:v>
                </c:pt>
                <c:pt idx="535">
                  <c:v>43287</c:v>
                </c:pt>
                <c:pt idx="536">
                  <c:v>43294</c:v>
                </c:pt>
                <c:pt idx="537">
                  <c:v>43301</c:v>
                </c:pt>
                <c:pt idx="538">
                  <c:v>43308</c:v>
                </c:pt>
                <c:pt idx="539">
                  <c:v>43315</c:v>
                </c:pt>
                <c:pt idx="540">
                  <c:v>43322</c:v>
                </c:pt>
                <c:pt idx="541">
                  <c:v>43329</c:v>
                </c:pt>
                <c:pt idx="542">
                  <c:v>43336</c:v>
                </c:pt>
                <c:pt idx="543">
                  <c:v>43343</c:v>
                </c:pt>
                <c:pt idx="544">
                  <c:v>43350</c:v>
                </c:pt>
                <c:pt idx="545">
                  <c:v>43357</c:v>
                </c:pt>
                <c:pt idx="546">
                  <c:v>43364</c:v>
                </c:pt>
                <c:pt idx="547">
                  <c:v>43371</c:v>
                </c:pt>
                <c:pt idx="548">
                  <c:v>43385</c:v>
                </c:pt>
                <c:pt idx="549">
                  <c:v>43392</c:v>
                </c:pt>
                <c:pt idx="550">
                  <c:v>43399</c:v>
                </c:pt>
                <c:pt idx="551">
                  <c:v>43406</c:v>
                </c:pt>
                <c:pt idx="552">
                  <c:v>43413</c:v>
                </c:pt>
                <c:pt idx="553">
                  <c:v>43420</c:v>
                </c:pt>
                <c:pt idx="554">
                  <c:v>43427</c:v>
                </c:pt>
                <c:pt idx="555">
                  <c:v>43434</c:v>
                </c:pt>
                <c:pt idx="556">
                  <c:v>43441</c:v>
                </c:pt>
                <c:pt idx="557">
                  <c:v>43448</c:v>
                </c:pt>
                <c:pt idx="558">
                  <c:v>43455</c:v>
                </c:pt>
                <c:pt idx="559">
                  <c:v>43462</c:v>
                </c:pt>
                <c:pt idx="560">
                  <c:v>43469</c:v>
                </c:pt>
                <c:pt idx="561">
                  <c:v>43476</c:v>
                </c:pt>
                <c:pt idx="562">
                  <c:v>43483</c:v>
                </c:pt>
                <c:pt idx="563">
                  <c:v>43490</c:v>
                </c:pt>
                <c:pt idx="564">
                  <c:v>43497</c:v>
                </c:pt>
                <c:pt idx="565">
                  <c:v>43511</c:v>
                </c:pt>
                <c:pt idx="566">
                  <c:v>43518</c:v>
                </c:pt>
                <c:pt idx="567">
                  <c:v>43525</c:v>
                </c:pt>
                <c:pt idx="568">
                  <c:v>43532</c:v>
                </c:pt>
                <c:pt idx="569">
                  <c:v>43539</c:v>
                </c:pt>
                <c:pt idx="570">
                  <c:v>43546</c:v>
                </c:pt>
                <c:pt idx="571">
                  <c:v>43553</c:v>
                </c:pt>
                <c:pt idx="572">
                  <c:v>43559</c:v>
                </c:pt>
                <c:pt idx="573">
                  <c:v>43567</c:v>
                </c:pt>
                <c:pt idx="574">
                  <c:v>43574</c:v>
                </c:pt>
                <c:pt idx="575">
                  <c:v>43580</c:v>
                </c:pt>
              </c:numCache>
            </c:numRef>
          </c:cat>
          <c:val>
            <c:numRef>
              <c:f>'300价值'!$G$2:$G$720</c:f>
              <c:numCache>
                <c:formatCode>0.00</c:formatCode>
                <c:ptCount val="719"/>
                <c:pt idx="0">
                  <c:v>166.42946122703208</c:v>
                </c:pt>
                <c:pt idx="1">
                  <c:v>165.60277296360485</c:v>
                </c:pt>
                <c:pt idx="2">
                  <c:v>166.16469080422942</c:v>
                </c:pt>
                <c:pt idx="3">
                  <c:v>165.96559633027525</c:v>
                </c:pt>
                <c:pt idx="4">
                  <c:v>166.23466940733127</c:v>
                </c:pt>
                <c:pt idx="5">
                  <c:v>166.26130136986302</c:v>
                </c:pt>
                <c:pt idx="6">
                  <c:v>166.58769771528998</c:v>
                </c:pt>
                <c:pt idx="7">
                  <c:v>166.17216981132074</c:v>
                </c:pt>
                <c:pt idx="8">
                  <c:v>173.31396786155747</c:v>
                </c:pt>
                <c:pt idx="9">
                  <c:v>174.99360068259386</c:v>
                </c:pt>
                <c:pt idx="10">
                  <c:v>168.34036144578315</c:v>
                </c:pt>
                <c:pt idx="11">
                  <c:v>168.93324937027705</c:v>
                </c:pt>
                <c:pt idx="12">
                  <c:v>166.04293893129773</c:v>
                </c:pt>
                <c:pt idx="13">
                  <c:v>174.41634900465905</c:v>
                </c:pt>
                <c:pt idx="14">
                  <c:v>183.15462610899874</c:v>
                </c:pt>
                <c:pt idx="15">
                  <c:v>184.81394316163411</c:v>
                </c:pt>
                <c:pt idx="16">
                  <c:v>186.80639509417435</c:v>
                </c:pt>
                <c:pt idx="17">
                  <c:v>182.70278920896203</c:v>
                </c:pt>
                <c:pt idx="18">
                  <c:v>181.64857405703773</c:v>
                </c:pt>
                <c:pt idx="19">
                  <c:v>179.00609470229725</c:v>
                </c:pt>
                <c:pt idx="20">
                  <c:v>176.95347564313082</c:v>
                </c:pt>
                <c:pt idx="21">
                  <c:v>171.30142231947482</c:v>
                </c:pt>
                <c:pt idx="22">
                  <c:v>174.07212925562609</c:v>
                </c:pt>
                <c:pt idx="23">
                  <c:v>171.98273809523809</c:v>
                </c:pt>
                <c:pt idx="24">
                  <c:v>174.34022346368718</c:v>
                </c:pt>
                <c:pt idx="25">
                  <c:v>170.52071346375146</c:v>
                </c:pt>
                <c:pt idx="26">
                  <c:v>172.36378737541528</c:v>
                </c:pt>
                <c:pt idx="27">
                  <c:v>169.99380979178392</c:v>
                </c:pt>
                <c:pt idx="28">
                  <c:v>165.83492252681762</c:v>
                </c:pt>
                <c:pt idx="29">
                  <c:v>167.24618320610688</c:v>
                </c:pt>
                <c:pt idx="30">
                  <c:v>171.85619615639496</c:v>
                </c:pt>
                <c:pt idx="31">
                  <c:v>177.08731241473396</c:v>
                </c:pt>
                <c:pt idx="32">
                  <c:v>176.19276218611523</c:v>
                </c:pt>
                <c:pt idx="33">
                  <c:v>175.01160990712074</c:v>
                </c:pt>
                <c:pt idx="34">
                  <c:v>178.64291433146516</c:v>
                </c:pt>
                <c:pt idx="35">
                  <c:v>175.69841269841268</c:v>
                </c:pt>
                <c:pt idx="36">
                  <c:v>170.89317995069842</c:v>
                </c:pt>
                <c:pt idx="37">
                  <c:v>170.5264928511354</c:v>
                </c:pt>
                <c:pt idx="38">
                  <c:v>171.08875219683654</c:v>
                </c:pt>
                <c:pt idx="39">
                  <c:v>170.85873605947955</c:v>
                </c:pt>
                <c:pt idx="40">
                  <c:v>170.85597826086959</c:v>
                </c:pt>
                <c:pt idx="41">
                  <c:v>174.64077669902912</c:v>
                </c:pt>
                <c:pt idx="42">
                  <c:v>172.96220213640098</c:v>
                </c:pt>
                <c:pt idx="43">
                  <c:v>173.52124891587167</c:v>
                </c:pt>
                <c:pt idx="44">
                  <c:v>177.44959349593495</c:v>
                </c:pt>
                <c:pt idx="45">
                  <c:v>180.41071428571431</c:v>
                </c:pt>
                <c:pt idx="46">
                  <c:v>183.63842281879192</c:v>
                </c:pt>
                <c:pt idx="47">
                  <c:v>179.89692585895116</c:v>
                </c:pt>
                <c:pt idx="48">
                  <c:v>178.38589981447126</c:v>
                </c:pt>
                <c:pt idx="49">
                  <c:v>210.67497403946001</c:v>
                </c:pt>
                <c:pt idx="50">
                  <c:v>214.80507614213198</c:v>
                </c:pt>
                <c:pt idx="51">
                  <c:v>215.70286278381047</c:v>
                </c:pt>
                <c:pt idx="52">
                  <c:v>217.68277119416589</c:v>
                </c:pt>
                <c:pt idx="53">
                  <c:v>219.73684210526315</c:v>
                </c:pt>
                <c:pt idx="54">
                  <c:v>220.37971274685819</c:v>
                </c:pt>
                <c:pt idx="55">
                  <c:v>216.42597898758356</c:v>
                </c:pt>
                <c:pt idx="56">
                  <c:v>217.37477477477481</c:v>
                </c:pt>
                <c:pt idx="57">
                  <c:v>215.29907407407407</c:v>
                </c:pt>
                <c:pt idx="58">
                  <c:v>218.08566433566435</c:v>
                </c:pt>
                <c:pt idx="59">
                  <c:v>214.96393442622951</c:v>
                </c:pt>
                <c:pt idx="60">
                  <c:v>211.02808112324493</c:v>
                </c:pt>
                <c:pt idx="61">
                  <c:v>210.71071149335418</c:v>
                </c:pt>
                <c:pt idx="62">
                  <c:v>206.14595808383234</c:v>
                </c:pt>
                <c:pt idx="63">
                  <c:v>187.79014084507043</c:v>
                </c:pt>
                <c:pt idx="64">
                  <c:v>166.41979102642901</c:v>
                </c:pt>
                <c:pt idx="65">
                  <c:v>168.65</c:v>
                </c:pt>
                <c:pt idx="66">
                  <c:v>170.20187793427229</c:v>
                </c:pt>
                <c:pt idx="67">
                  <c:v>168.55601659751036</c:v>
                </c:pt>
                <c:pt idx="68">
                  <c:v>168.46158357771259</c:v>
                </c:pt>
                <c:pt idx="69">
                  <c:v>171.81656475819901</c:v>
                </c:pt>
                <c:pt idx="70">
                  <c:v>166.64336043360436</c:v>
                </c:pt>
                <c:pt idx="71">
                  <c:v>163.24636955433152</c:v>
                </c:pt>
                <c:pt idx="72">
                  <c:v>160.06558161799904</c:v>
                </c:pt>
                <c:pt idx="73">
                  <c:v>174.06349206349205</c:v>
                </c:pt>
                <c:pt idx="74">
                  <c:v>176.80859570214892</c:v>
                </c:pt>
                <c:pt idx="75">
                  <c:v>180.91739980449657</c:v>
                </c:pt>
                <c:pt idx="76">
                  <c:v>183.44794651384908</c:v>
                </c:pt>
                <c:pt idx="77">
                  <c:v>181.97271487039563</c:v>
                </c:pt>
                <c:pt idx="78">
                  <c:v>181.08147429679923</c:v>
                </c:pt>
                <c:pt idx="79">
                  <c:v>179.61227621483377</c:v>
                </c:pt>
                <c:pt idx="80">
                  <c:v>174.32785200411098</c:v>
                </c:pt>
                <c:pt idx="81">
                  <c:v>165.02699841185813</c:v>
                </c:pt>
                <c:pt idx="82">
                  <c:v>160.4398590840463</c:v>
                </c:pt>
                <c:pt idx="83">
                  <c:v>161.04144830871846</c:v>
                </c:pt>
                <c:pt idx="84">
                  <c:v>160.71309872922777</c:v>
                </c:pt>
                <c:pt idx="85">
                  <c:v>159.47132796780684</c:v>
                </c:pt>
                <c:pt idx="86">
                  <c:v>159.64775051124747</c:v>
                </c:pt>
                <c:pt idx="87">
                  <c:v>160.95939334637964</c:v>
                </c:pt>
                <c:pt idx="88">
                  <c:v>162.90356798457088</c:v>
                </c:pt>
                <c:pt idx="89">
                  <c:v>165.42168674698797</c:v>
                </c:pt>
                <c:pt idx="90">
                  <c:v>164.20085877862596</c:v>
                </c:pt>
                <c:pt idx="91">
                  <c:v>168.46408839779005</c:v>
                </c:pt>
                <c:pt idx="92">
                  <c:v>168.30512351326624</c:v>
                </c:pt>
                <c:pt idx="93">
                  <c:v>167.17808219178082</c:v>
                </c:pt>
                <c:pt idx="94">
                  <c:v>165.82264150943396</c:v>
                </c:pt>
                <c:pt idx="95">
                  <c:v>167.14153846153846</c:v>
                </c:pt>
                <c:pt idx="96">
                  <c:v>167.53898152320863</c:v>
                </c:pt>
                <c:pt idx="97">
                  <c:v>165.86230876216968</c:v>
                </c:pt>
                <c:pt idx="98">
                  <c:v>165.23586654309548</c:v>
                </c:pt>
                <c:pt idx="99">
                  <c:v>165.69437115215479</c:v>
                </c:pt>
                <c:pt idx="100">
                  <c:v>178.30300049188392</c:v>
                </c:pt>
                <c:pt idx="101">
                  <c:v>177.06218905472636</c:v>
                </c:pt>
                <c:pt idx="102">
                  <c:v>177.06592292089249</c:v>
                </c:pt>
                <c:pt idx="103">
                  <c:v>175.16462440063933</c:v>
                </c:pt>
                <c:pt idx="104">
                  <c:v>176.11828540423224</c:v>
                </c:pt>
                <c:pt idx="105">
                  <c:v>176.99947089947091</c:v>
                </c:pt>
                <c:pt idx="106">
                  <c:v>178.50582010582013</c:v>
                </c:pt>
                <c:pt idx="107">
                  <c:v>180.13872522763791</c:v>
                </c:pt>
                <c:pt idx="108">
                  <c:v>180.64066702528243</c:v>
                </c:pt>
                <c:pt idx="109">
                  <c:v>182.40911528150136</c:v>
                </c:pt>
                <c:pt idx="110">
                  <c:v>184.33297180043382</c:v>
                </c:pt>
                <c:pt idx="111">
                  <c:v>193.49261083743843</c:v>
                </c:pt>
                <c:pt idx="112">
                  <c:v>193.10692520775623</c:v>
                </c:pt>
                <c:pt idx="113">
                  <c:v>193.01685393258424</c:v>
                </c:pt>
                <c:pt idx="114">
                  <c:v>198.1237562189055</c:v>
                </c:pt>
                <c:pt idx="115">
                  <c:v>215.95715272978575</c:v>
                </c:pt>
                <c:pt idx="116">
                  <c:v>213.6144668158091</c:v>
                </c:pt>
                <c:pt idx="117">
                  <c:v>214.55182481751828</c:v>
                </c:pt>
                <c:pt idx="118">
                  <c:v>214.19714070729873</c:v>
                </c:pt>
                <c:pt idx="119">
                  <c:v>216.16155572176515</c:v>
                </c:pt>
                <c:pt idx="120">
                  <c:v>215.35825545171338</c:v>
                </c:pt>
                <c:pt idx="121">
                  <c:v>215.35652853792024</c:v>
                </c:pt>
                <c:pt idx="122">
                  <c:v>215.16969218626676</c:v>
                </c:pt>
                <c:pt idx="123">
                  <c:v>215.37741686001547</c:v>
                </c:pt>
                <c:pt idx="124">
                  <c:v>207.53365003958828</c:v>
                </c:pt>
                <c:pt idx="125">
                  <c:v>210.15111796453351</c:v>
                </c:pt>
                <c:pt idx="126">
                  <c:v>212.36600790513833</c:v>
                </c:pt>
                <c:pt idx="127">
                  <c:v>213.99250374812593</c:v>
                </c:pt>
                <c:pt idx="128">
                  <c:v>214.93072955047901</c:v>
                </c:pt>
                <c:pt idx="129">
                  <c:v>215.95842613214549</c:v>
                </c:pt>
                <c:pt idx="130">
                  <c:v>217.32540291634689</c:v>
                </c:pt>
                <c:pt idx="131">
                  <c:v>220.21739130434784</c:v>
                </c:pt>
                <c:pt idx="132">
                  <c:v>226.03127506014434</c:v>
                </c:pt>
                <c:pt idx="133">
                  <c:v>228.61974110032361</c:v>
                </c:pt>
                <c:pt idx="134">
                  <c:v>227.81596091205213</c:v>
                </c:pt>
                <c:pt idx="135">
                  <c:v>226.57359125315389</c:v>
                </c:pt>
                <c:pt idx="136">
                  <c:v>226.1946308724832</c:v>
                </c:pt>
                <c:pt idx="137">
                  <c:v>225.33333333333334</c:v>
                </c:pt>
                <c:pt idx="138">
                  <c:v>226.66666666666666</c:v>
                </c:pt>
                <c:pt idx="139">
                  <c:v>227.07610241820768</c:v>
                </c:pt>
                <c:pt idx="140">
                  <c:v>230.06389088298636</c:v>
                </c:pt>
                <c:pt idx="141">
                  <c:v>239.17005267118137</c:v>
                </c:pt>
                <c:pt idx="142">
                  <c:v>239.33163636363636</c:v>
                </c:pt>
                <c:pt idx="143">
                  <c:v>229.49887302779865</c:v>
                </c:pt>
                <c:pt idx="144">
                  <c:v>229.85591229444012</c:v>
                </c:pt>
                <c:pt idx="145">
                  <c:v>233.6549239391513</c:v>
                </c:pt>
                <c:pt idx="146">
                  <c:v>231.31494804156674</c:v>
                </c:pt>
                <c:pt idx="147">
                  <c:v>231.24460431654677</c:v>
                </c:pt>
                <c:pt idx="148">
                  <c:v>232.98019017432648</c:v>
                </c:pt>
                <c:pt idx="149">
                  <c:v>233.20959999999999</c:v>
                </c:pt>
                <c:pt idx="150">
                  <c:v>231.62944983818772</c:v>
                </c:pt>
                <c:pt idx="151">
                  <c:v>229.55196850393702</c:v>
                </c:pt>
                <c:pt idx="152">
                  <c:v>225.83424980361349</c:v>
                </c:pt>
                <c:pt idx="153">
                  <c:v>225.27800161160351</c:v>
                </c:pt>
                <c:pt idx="154">
                  <c:v>226.37131474103586</c:v>
                </c:pt>
                <c:pt idx="155">
                  <c:v>224.77194357366773</c:v>
                </c:pt>
                <c:pt idx="156">
                  <c:v>226.26270523846756</c:v>
                </c:pt>
                <c:pt idx="157">
                  <c:v>228.15990818668709</c:v>
                </c:pt>
                <c:pt idx="158">
                  <c:v>228.96814296814298</c:v>
                </c:pt>
                <c:pt idx="159">
                  <c:v>231.0052790346908</c:v>
                </c:pt>
                <c:pt idx="160">
                  <c:v>230.25247148288975</c:v>
                </c:pt>
                <c:pt idx="161">
                  <c:v>234.5512920908379</c:v>
                </c:pt>
                <c:pt idx="162">
                  <c:v>235.11787072243348</c:v>
                </c:pt>
                <c:pt idx="163">
                  <c:v>242.95401402961807</c:v>
                </c:pt>
                <c:pt idx="164">
                  <c:v>244.83804430863253</c:v>
                </c:pt>
                <c:pt idx="165">
                  <c:v>245.39893617021275</c:v>
                </c:pt>
                <c:pt idx="166">
                  <c:v>245.41822429906543</c:v>
                </c:pt>
                <c:pt idx="167">
                  <c:v>256.36016597510371</c:v>
                </c:pt>
                <c:pt idx="168">
                  <c:v>256.25321888412014</c:v>
                </c:pt>
                <c:pt idx="169">
                  <c:v>256.61769759450175</c:v>
                </c:pt>
                <c:pt idx="170">
                  <c:v>257.52713178294573</c:v>
                </c:pt>
                <c:pt idx="171">
                  <c:v>255.49554367201424</c:v>
                </c:pt>
                <c:pt idx="172">
                  <c:v>254.98571428571432</c:v>
                </c:pt>
                <c:pt idx="173">
                  <c:v>253.72046889089273</c:v>
                </c:pt>
                <c:pt idx="174">
                  <c:v>252.10155535224152</c:v>
                </c:pt>
                <c:pt idx="175">
                  <c:v>255.83230361871136</c:v>
                </c:pt>
                <c:pt idx="176">
                  <c:v>256.89155555555556</c:v>
                </c:pt>
                <c:pt idx="177">
                  <c:v>258.9336870026525</c:v>
                </c:pt>
                <c:pt idx="178">
                  <c:v>258.67493356953059</c:v>
                </c:pt>
                <c:pt idx="179">
                  <c:v>257.26738934056004</c:v>
                </c:pt>
                <c:pt idx="180">
                  <c:v>254.41566820276498</c:v>
                </c:pt>
                <c:pt idx="181">
                  <c:v>254.80457578646329</c:v>
                </c:pt>
                <c:pt idx="182">
                  <c:v>255.95639534883719</c:v>
                </c:pt>
                <c:pt idx="183">
                  <c:v>258.584</c:v>
                </c:pt>
                <c:pt idx="184">
                  <c:v>266.16683119447185</c:v>
                </c:pt>
                <c:pt idx="185">
                  <c:v>266.16106014271151</c:v>
                </c:pt>
                <c:pt idx="186">
                  <c:v>264.01434426229508</c:v>
                </c:pt>
                <c:pt idx="187">
                  <c:v>264.61237113402063</c:v>
                </c:pt>
                <c:pt idx="188">
                  <c:v>264.07247899159665</c:v>
                </c:pt>
                <c:pt idx="189">
                  <c:v>259.98402555910542</c:v>
                </c:pt>
                <c:pt idx="190">
                  <c:v>260.68556701030928</c:v>
                </c:pt>
                <c:pt idx="191">
                  <c:v>258.17446808510641</c:v>
                </c:pt>
                <c:pt idx="192">
                  <c:v>265.53197969543146</c:v>
                </c:pt>
                <c:pt idx="193">
                  <c:v>267.84630940343783</c:v>
                </c:pt>
                <c:pt idx="194">
                  <c:v>265.26261585993819</c:v>
                </c:pt>
                <c:pt idx="195">
                  <c:v>262.81606765327689</c:v>
                </c:pt>
                <c:pt idx="196">
                  <c:v>261.9795918367347</c:v>
                </c:pt>
                <c:pt idx="197">
                  <c:v>261.8417112299465</c:v>
                </c:pt>
                <c:pt idx="198">
                  <c:v>261.9741657696448</c:v>
                </c:pt>
                <c:pt idx="199">
                  <c:v>259.66152149944872</c:v>
                </c:pt>
                <c:pt idx="200">
                  <c:v>258.67991169977921</c:v>
                </c:pt>
                <c:pt idx="201">
                  <c:v>257.42214912280707</c:v>
                </c:pt>
                <c:pt idx="202">
                  <c:v>262.99323562570464</c:v>
                </c:pt>
                <c:pt idx="203">
                  <c:v>265.27352297592995</c:v>
                </c:pt>
                <c:pt idx="204">
                  <c:v>270.35343915343918</c:v>
                </c:pt>
                <c:pt idx="205">
                  <c:v>269.1331923890063</c:v>
                </c:pt>
                <c:pt idx="206">
                  <c:v>269.93650793650795</c:v>
                </c:pt>
                <c:pt idx="207">
                  <c:v>269.7976570820021</c:v>
                </c:pt>
                <c:pt idx="208">
                  <c:v>273.14953271028031</c:v>
                </c:pt>
                <c:pt idx="209">
                  <c:v>274.7203302373581</c:v>
                </c:pt>
                <c:pt idx="210">
                  <c:v>275.96311907270808</c:v>
                </c:pt>
                <c:pt idx="211">
                  <c:v>274.20278969957081</c:v>
                </c:pt>
                <c:pt idx="212">
                  <c:v>273.45673603504923</c:v>
                </c:pt>
                <c:pt idx="213">
                  <c:v>270.78318584070803</c:v>
                </c:pt>
                <c:pt idx="214">
                  <c:v>273.37623762376234</c:v>
                </c:pt>
                <c:pt idx="215">
                  <c:v>274.80648648648651</c:v>
                </c:pt>
                <c:pt idx="216">
                  <c:v>275.88522848034006</c:v>
                </c:pt>
                <c:pt idx="217">
                  <c:v>276.87579617834393</c:v>
                </c:pt>
                <c:pt idx="218">
                  <c:v>283.93411264612115</c:v>
                </c:pt>
                <c:pt idx="219">
                  <c:v>282.2598253275109</c:v>
                </c:pt>
                <c:pt idx="220">
                  <c:v>282.62569832402238</c:v>
                </c:pt>
                <c:pt idx="221">
                  <c:v>284.12556053811659</c:v>
                </c:pt>
                <c:pt idx="222">
                  <c:v>285.9343715239155</c:v>
                </c:pt>
                <c:pt idx="223">
                  <c:v>283.33793103448278</c:v>
                </c:pt>
                <c:pt idx="224">
                  <c:v>287.19107551487417</c:v>
                </c:pt>
                <c:pt idx="225">
                  <c:v>286.77468060394892</c:v>
                </c:pt>
                <c:pt idx="226">
                  <c:v>285.84723854289069</c:v>
                </c:pt>
                <c:pt idx="227">
                  <c:v>287.96449704142015</c:v>
                </c:pt>
                <c:pt idx="228">
                  <c:v>289.45597104945722</c:v>
                </c:pt>
                <c:pt idx="229">
                  <c:v>286.23429951690821</c:v>
                </c:pt>
                <c:pt idx="230">
                  <c:v>285.01840490797548</c:v>
                </c:pt>
                <c:pt idx="231">
                  <c:v>284.15552855407043</c:v>
                </c:pt>
                <c:pt idx="232">
                  <c:v>285.82687651331719</c:v>
                </c:pt>
                <c:pt idx="233">
                  <c:v>282.56473489519112</c:v>
                </c:pt>
                <c:pt idx="234">
                  <c:v>279.36034912718202</c:v>
                </c:pt>
                <c:pt idx="235">
                  <c:v>281.45547073791346</c:v>
                </c:pt>
                <c:pt idx="236">
                  <c:v>285.02114427860704</c:v>
                </c:pt>
                <c:pt idx="237">
                  <c:v>284.33166458072589</c:v>
                </c:pt>
                <c:pt idx="238">
                  <c:v>281.65669700910274</c:v>
                </c:pt>
                <c:pt idx="239">
                  <c:v>284.62925598991177</c:v>
                </c:pt>
                <c:pt idx="240">
                  <c:v>283.26591760299624</c:v>
                </c:pt>
                <c:pt idx="241">
                  <c:v>284.21508034610633</c:v>
                </c:pt>
                <c:pt idx="242">
                  <c:v>283.01012658227847</c:v>
                </c:pt>
                <c:pt idx="243">
                  <c:v>285.04596273291924</c:v>
                </c:pt>
                <c:pt idx="244">
                  <c:v>282.35723270440246</c:v>
                </c:pt>
                <c:pt idx="245">
                  <c:v>281.89717223650382</c:v>
                </c:pt>
                <c:pt idx="246">
                  <c:v>283.82886334610475</c:v>
                </c:pt>
                <c:pt idx="247">
                  <c:v>282.8554987212276</c:v>
                </c:pt>
                <c:pt idx="248">
                  <c:v>288.62730627306269</c:v>
                </c:pt>
                <c:pt idx="249">
                  <c:v>291.61058823529413</c:v>
                </c:pt>
                <c:pt idx="250">
                  <c:v>293.98696682464458</c:v>
                </c:pt>
                <c:pt idx="251">
                  <c:v>297.9380733944954</c:v>
                </c:pt>
                <c:pt idx="252">
                  <c:v>309.36805555555554</c:v>
                </c:pt>
                <c:pt idx="253">
                  <c:v>307.08136792452831</c:v>
                </c:pt>
                <c:pt idx="254">
                  <c:v>312.61130334486739</c:v>
                </c:pt>
                <c:pt idx="255">
                  <c:v>314.32488479262673</c:v>
                </c:pt>
                <c:pt idx="256">
                  <c:v>318.36069114470843</c:v>
                </c:pt>
                <c:pt idx="257">
                  <c:v>318.95652173913049</c:v>
                </c:pt>
                <c:pt idx="258">
                  <c:v>313.52485549132945</c:v>
                </c:pt>
                <c:pt idx="259">
                  <c:v>318.85681818181814</c:v>
                </c:pt>
                <c:pt idx="260">
                  <c:v>316.42592592592592</c:v>
                </c:pt>
                <c:pt idx="261">
                  <c:v>309.95327102803736</c:v>
                </c:pt>
                <c:pt idx="262">
                  <c:v>315.67775229357795</c:v>
                </c:pt>
                <c:pt idx="263">
                  <c:v>317.97076735688182</c:v>
                </c:pt>
                <c:pt idx="264">
                  <c:v>318.22168087697924</c:v>
                </c:pt>
                <c:pt idx="265">
                  <c:v>317.59286592865931</c:v>
                </c:pt>
                <c:pt idx="266">
                  <c:v>322.93333333333334</c:v>
                </c:pt>
                <c:pt idx="267">
                  <c:v>322.58417085427135</c:v>
                </c:pt>
                <c:pt idx="268">
                  <c:v>329.11180904522615</c:v>
                </c:pt>
                <c:pt idx="269">
                  <c:v>330.18905472636817</c:v>
                </c:pt>
                <c:pt idx="270">
                  <c:v>331.4833948339483</c:v>
                </c:pt>
                <c:pt idx="271">
                  <c:v>331.18114143920593</c:v>
                </c:pt>
                <c:pt idx="272">
                  <c:v>331.85272277227722</c:v>
                </c:pt>
                <c:pt idx="273">
                  <c:v>326.34910485933506</c:v>
                </c:pt>
                <c:pt idx="274">
                  <c:v>323.01047120418849</c:v>
                </c:pt>
                <c:pt idx="275">
                  <c:v>325.60887656033287</c:v>
                </c:pt>
                <c:pt idx="276">
                  <c:v>320.7871428571429</c:v>
                </c:pt>
                <c:pt idx="277">
                  <c:v>321.10888252148999</c:v>
                </c:pt>
                <c:pt idx="278">
                  <c:v>324.10155148095913</c:v>
                </c:pt>
                <c:pt idx="279">
                  <c:v>318.00578871201157</c:v>
                </c:pt>
                <c:pt idx="280">
                  <c:v>319.85050798258345</c:v>
                </c:pt>
                <c:pt idx="281">
                  <c:v>320.64697406340053</c:v>
                </c:pt>
                <c:pt idx="282">
                  <c:v>322.64985590778099</c:v>
                </c:pt>
                <c:pt idx="283">
                  <c:v>326.04113475177309</c:v>
                </c:pt>
                <c:pt idx="284">
                  <c:v>328.78115942028984</c:v>
                </c:pt>
                <c:pt idx="285">
                  <c:v>337.77306002928253</c:v>
                </c:pt>
                <c:pt idx="286">
                  <c:v>340.28818443804033</c:v>
                </c:pt>
                <c:pt idx="287">
                  <c:v>346.06575342465754</c:v>
                </c:pt>
                <c:pt idx="288">
                  <c:v>344.4866760168303</c:v>
                </c:pt>
                <c:pt idx="289">
                  <c:v>340.56241032998565</c:v>
                </c:pt>
                <c:pt idx="290">
                  <c:v>341.12034383954153</c:v>
                </c:pt>
                <c:pt idx="291">
                  <c:v>343.44084507042254</c:v>
                </c:pt>
                <c:pt idx="292">
                  <c:v>341.02288984263231</c:v>
                </c:pt>
                <c:pt idx="293">
                  <c:v>344.39301310043669</c:v>
                </c:pt>
                <c:pt idx="294">
                  <c:v>355.97950219619327</c:v>
                </c:pt>
                <c:pt idx="295">
                  <c:v>350.50222882615157</c:v>
                </c:pt>
                <c:pt idx="296">
                  <c:v>351.73777777777781</c:v>
                </c:pt>
                <c:pt idx="297">
                  <c:v>349.48126801152739</c:v>
                </c:pt>
                <c:pt idx="298">
                  <c:v>353.66522366522372</c:v>
                </c:pt>
                <c:pt idx="299">
                  <c:v>352.92745376955901</c:v>
                </c:pt>
                <c:pt idx="300">
                  <c:v>354.56578947368422</c:v>
                </c:pt>
                <c:pt idx="301">
                  <c:v>354.76863354037266</c:v>
                </c:pt>
                <c:pt idx="302">
                  <c:v>355.07692307692309</c:v>
                </c:pt>
                <c:pt idx="303">
                  <c:v>355.54602184087366</c:v>
                </c:pt>
                <c:pt idx="304">
                  <c:v>353.3429027113238</c:v>
                </c:pt>
                <c:pt idx="305">
                  <c:v>351.27009646302253</c:v>
                </c:pt>
                <c:pt idx="306">
                  <c:v>355.32216905901117</c:v>
                </c:pt>
                <c:pt idx="307">
                  <c:v>353.79710144927537</c:v>
                </c:pt>
                <c:pt idx="308">
                  <c:v>353.80676328502415</c:v>
                </c:pt>
                <c:pt idx="309">
                  <c:v>357.25705329153607</c:v>
                </c:pt>
                <c:pt idx="310">
                  <c:v>352.28437499999995</c:v>
                </c:pt>
                <c:pt idx="311">
                  <c:v>347.39776357827481</c:v>
                </c:pt>
                <c:pt idx="312">
                  <c:v>348.14469453376211</c:v>
                </c:pt>
                <c:pt idx="313">
                  <c:v>349.38916256157637</c:v>
                </c:pt>
                <c:pt idx="314">
                  <c:v>351.9469453376206</c:v>
                </c:pt>
                <c:pt idx="315">
                  <c:v>352.85350318471336</c:v>
                </c:pt>
                <c:pt idx="316">
                  <c:v>357.47208931419459</c:v>
                </c:pt>
                <c:pt idx="317">
                  <c:v>357.95705521472399</c:v>
                </c:pt>
                <c:pt idx="318">
                  <c:v>355.89638932496075</c:v>
                </c:pt>
                <c:pt idx="319">
                  <c:v>359.38338658146961</c:v>
                </c:pt>
                <c:pt idx="320">
                  <c:v>365.45439739413683</c:v>
                </c:pt>
                <c:pt idx="321">
                  <c:v>362.64860426929397</c:v>
                </c:pt>
                <c:pt idx="322">
                  <c:v>362.38961038961043</c:v>
                </c:pt>
                <c:pt idx="323">
                  <c:v>361.47980613893372</c:v>
                </c:pt>
                <c:pt idx="324">
                  <c:v>362.00967741935483</c:v>
                </c:pt>
                <c:pt idx="325">
                  <c:v>359.94336569579286</c:v>
                </c:pt>
                <c:pt idx="326">
                  <c:v>359.28006329113924</c:v>
                </c:pt>
                <c:pt idx="327">
                  <c:v>357.354066985646</c:v>
                </c:pt>
                <c:pt idx="328">
                  <c:v>357.9871382636656</c:v>
                </c:pt>
                <c:pt idx="329">
                  <c:v>360.53120000000001</c:v>
                </c:pt>
                <c:pt idx="330">
                  <c:v>361.31331168831167</c:v>
                </c:pt>
                <c:pt idx="331">
                  <c:v>362.7516129032258</c:v>
                </c:pt>
                <c:pt idx="332">
                  <c:v>367.0449612403101</c:v>
                </c:pt>
                <c:pt idx="333">
                  <c:v>367.24886877828055</c:v>
                </c:pt>
                <c:pt idx="334">
                  <c:v>366.45357686453576</c:v>
                </c:pt>
                <c:pt idx="335">
                  <c:v>368.25718608169439</c:v>
                </c:pt>
                <c:pt idx="336">
                  <c:v>369.5679389312977</c:v>
                </c:pt>
                <c:pt idx="337">
                  <c:v>373.40249609984403</c:v>
                </c:pt>
                <c:pt idx="338">
                  <c:v>376.51656626506031</c:v>
                </c:pt>
                <c:pt idx="339">
                  <c:v>376.28919330289187</c:v>
                </c:pt>
                <c:pt idx="340">
                  <c:v>376.77557251908399</c:v>
                </c:pt>
                <c:pt idx="341">
                  <c:v>376.92791411042947</c:v>
                </c:pt>
                <c:pt idx="342">
                  <c:v>377.34662576687123</c:v>
                </c:pt>
                <c:pt idx="343">
                  <c:v>379.33384379785605</c:v>
                </c:pt>
                <c:pt idx="344">
                  <c:v>378.82253086419752</c:v>
                </c:pt>
                <c:pt idx="345">
                  <c:v>379.85400313971741</c:v>
                </c:pt>
                <c:pt idx="346">
                  <c:v>386.37500000000006</c:v>
                </c:pt>
                <c:pt idx="347">
                  <c:v>387.64795144157813</c:v>
                </c:pt>
                <c:pt idx="348">
                  <c:v>385.96231884057966</c:v>
                </c:pt>
                <c:pt idx="349">
                  <c:v>387.88790560471978</c:v>
                </c:pt>
                <c:pt idx="350">
                  <c:v>389.59463087248321</c:v>
                </c:pt>
                <c:pt idx="351">
                  <c:v>380.61983471074376</c:v>
                </c:pt>
                <c:pt idx="352">
                  <c:v>393.6662621359223</c:v>
                </c:pt>
                <c:pt idx="353">
                  <c:v>382.52654387865653</c:v>
                </c:pt>
                <c:pt idx="354">
                  <c:v>379.87187499999999</c:v>
                </c:pt>
                <c:pt idx="355">
                  <c:v>377.03940886699502</c:v>
                </c:pt>
                <c:pt idx="356">
                  <c:v>369.7902912621359</c:v>
                </c:pt>
                <c:pt idx="357">
                  <c:v>365.94320297951583</c:v>
                </c:pt>
                <c:pt idx="358">
                  <c:v>364.65872259294565</c:v>
                </c:pt>
                <c:pt idx="359">
                  <c:v>369.56020408163261</c:v>
                </c:pt>
                <c:pt idx="360">
                  <c:v>372.18743228602381</c:v>
                </c:pt>
                <c:pt idx="361">
                  <c:v>373.10498960498961</c:v>
                </c:pt>
                <c:pt idx="362">
                  <c:v>374.94530443756452</c:v>
                </c:pt>
                <c:pt idx="363">
                  <c:v>372.80851063829789</c:v>
                </c:pt>
                <c:pt idx="364">
                  <c:v>375.01063829787233</c:v>
                </c:pt>
                <c:pt idx="365">
                  <c:v>377.15136226034309</c:v>
                </c:pt>
                <c:pt idx="366">
                  <c:v>379.66444866920153</c:v>
                </c:pt>
                <c:pt idx="367">
                  <c:v>372.36992619926195</c:v>
                </c:pt>
                <c:pt idx="368">
                  <c:v>375.78834080717485</c:v>
                </c:pt>
                <c:pt idx="369">
                  <c:v>376.87329931972789</c:v>
                </c:pt>
                <c:pt idx="370">
                  <c:v>378.29914529914532</c:v>
                </c:pt>
                <c:pt idx="371">
                  <c:v>382.93438735177864</c:v>
                </c:pt>
                <c:pt idx="372">
                  <c:v>382.97846153846154</c:v>
                </c:pt>
                <c:pt idx="373">
                  <c:v>385.27622950819671</c:v>
                </c:pt>
                <c:pt idx="374">
                  <c:v>387.03479701739855</c:v>
                </c:pt>
                <c:pt idx="375">
                  <c:v>394.59713375796179</c:v>
                </c:pt>
                <c:pt idx="376">
                  <c:v>397.97514498757249</c:v>
                </c:pt>
                <c:pt idx="377">
                  <c:v>398.21755725190837</c:v>
                </c:pt>
                <c:pt idx="378">
                  <c:v>390.59469417833452</c:v>
                </c:pt>
                <c:pt idx="379">
                  <c:v>397.54195205479454</c:v>
                </c:pt>
                <c:pt idx="380">
                  <c:v>394.51365638766515</c:v>
                </c:pt>
                <c:pt idx="381">
                  <c:v>381.91643709825524</c:v>
                </c:pt>
                <c:pt idx="382">
                  <c:v>374.49145646867373</c:v>
                </c:pt>
                <c:pt idx="383">
                  <c:v>377.25021061499581</c:v>
                </c:pt>
                <c:pt idx="384">
                  <c:v>376.68707482993199</c:v>
                </c:pt>
                <c:pt idx="385">
                  <c:v>382.08522727272725</c:v>
                </c:pt>
                <c:pt idx="386">
                  <c:v>387.5361502347418</c:v>
                </c:pt>
                <c:pt idx="387">
                  <c:v>388.49079189686927</c:v>
                </c:pt>
                <c:pt idx="388">
                  <c:v>386.52156057494864</c:v>
                </c:pt>
                <c:pt idx="389">
                  <c:v>393.20568927789935</c:v>
                </c:pt>
                <c:pt idx="390">
                  <c:v>388.53416149068318</c:v>
                </c:pt>
                <c:pt idx="391">
                  <c:v>393.62459546925567</c:v>
                </c:pt>
                <c:pt idx="392">
                  <c:v>393.91147540983604</c:v>
                </c:pt>
                <c:pt idx="393">
                  <c:v>393.40728476821192</c:v>
                </c:pt>
                <c:pt idx="394">
                  <c:v>395.65462753950339</c:v>
                </c:pt>
                <c:pt idx="395">
                  <c:v>395.57814207650273</c:v>
                </c:pt>
                <c:pt idx="396">
                  <c:v>396.09368421052631</c:v>
                </c:pt>
                <c:pt idx="397">
                  <c:v>396.57053291536045</c:v>
                </c:pt>
                <c:pt idx="398">
                  <c:v>385.24691358024688</c:v>
                </c:pt>
                <c:pt idx="399">
                  <c:v>387.87731256085686</c:v>
                </c:pt>
                <c:pt idx="400">
                  <c:v>386.43534057255675</c:v>
                </c:pt>
                <c:pt idx="401">
                  <c:v>387.65294117647062</c:v>
                </c:pt>
                <c:pt idx="402">
                  <c:v>386.02164948453611</c:v>
                </c:pt>
                <c:pt idx="403">
                  <c:v>389.54401582591493</c:v>
                </c:pt>
                <c:pt idx="404">
                  <c:v>392.31160896130348</c:v>
                </c:pt>
                <c:pt idx="405">
                  <c:v>415.06514994829365</c:v>
                </c:pt>
                <c:pt idx="406">
                  <c:v>419.35198372329597</c:v>
                </c:pt>
                <c:pt idx="407">
                  <c:v>418.44062500000001</c:v>
                </c:pt>
                <c:pt idx="408">
                  <c:v>412.40954495005548</c:v>
                </c:pt>
                <c:pt idx="409">
                  <c:v>414.62261904761903</c:v>
                </c:pt>
                <c:pt idx="410">
                  <c:v>412.55303933253873</c:v>
                </c:pt>
                <c:pt idx="411">
                  <c:v>413.06467661691545</c:v>
                </c:pt>
                <c:pt idx="412">
                  <c:v>415.85804020100505</c:v>
                </c:pt>
                <c:pt idx="413">
                  <c:v>416.24351050679849</c:v>
                </c:pt>
                <c:pt idx="414">
                  <c:v>414.46279949558641</c:v>
                </c:pt>
                <c:pt idx="415">
                  <c:v>414.22314049586771</c:v>
                </c:pt>
                <c:pt idx="416">
                  <c:v>412.20072115384619</c:v>
                </c:pt>
                <c:pt idx="417">
                  <c:v>414.28154205607473</c:v>
                </c:pt>
                <c:pt idx="418">
                  <c:v>413.64685314685318</c:v>
                </c:pt>
                <c:pt idx="419">
                  <c:v>414.31907514450864</c:v>
                </c:pt>
                <c:pt idx="420">
                  <c:v>414.37132784958874</c:v>
                </c:pt>
                <c:pt idx="421">
                  <c:v>412.35233751425312</c:v>
                </c:pt>
                <c:pt idx="422">
                  <c:v>415.46100116414436</c:v>
                </c:pt>
                <c:pt idx="423">
                  <c:v>411.64733178654296</c:v>
                </c:pt>
                <c:pt idx="424">
                  <c:v>410.74035087719295</c:v>
                </c:pt>
                <c:pt idx="425">
                  <c:v>412.00710059171604</c:v>
                </c:pt>
                <c:pt idx="426">
                  <c:v>411.20591715976337</c:v>
                </c:pt>
                <c:pt idx="427">
                  <c:v>409.65758293838866</c:v>
                </c:pt>
                <c:pt idx="428">
                  <c:v>410.39585730724974</c:v>
                </c:pt>
                <c:pt idx="429">
                  <c:v>408.70438799076214</c:v>
                </c:pt>
                <c:pt idx="430">
                  <c:v>409.96842105263153</c:v>
                </c:pt>
                <c:pt idx="431">
                  <c:v>408.90082644628097</c:v>
                </c:pt>
                <c:pt idx="432">
                  <c:v>410.87674418604655</c:v>
                </c:pt>
                <c:pt idx="433">
                  <c:v>410.85280373831773</c:v>
                </c:pt>
                <c:pt idx="434">
                  <c:v>409.86492622020427</c:v>
                </c:pt>
                <c:pt idx="435">
                  <c:v>409.40046029919449</c:v>
                </c:pt>
                <c:pt idx="436">
                  <c:v>410.19200000000001</c:v>
                </c:pt>
                <c:pt idx="437">
                  <c:v>410.97038724373579</c:v>
                </c:pt>
                <c:pt idx="438">
                  <c:v>410.86233480176213</c:v>
                </c:pt>
                <c:pt idx="439">
                  <c:v>414.50711938663738</c:v>
                </c:pt>
                <c:pt idx="440">
                  <c:v>408.94615384615383</c:v>
                </c:pt>
                <c:pt idx="441">
                  <c:v>401.54721030042919</c:v>
                </c:pt>
                <c:pt idx="442">
                  <c:v>402.3752688172043</c:v>
                </c:pt>
                <c:pt idx="443">
                  <c:v>402.97133406835718</c:v>
                </c:pt>
                <c:pt idx="444">
                  <c:v>403.8235294117647</c:v>
                </c:pt>
                <c:pt idx="445">
                  <c:v>404.1544359255202</c:v>
                </c:pt>
                <c:pt idx="446">
                  <c:v>404.22318526543876</c:v>
                </c:pt>
                <c:pt idx="447">
                  <c:v>403.06531049250538</c:v>
                </c:pt>
                <c:pt idx="448">
                  <c:v>406.96666666666664</c:v>
                </c:pt>
                <c:pt idx="449">
                  <c:v>412.08225108225105</c:v>
                </c:pt>
                <c:pt idx="450">
                  <c:v>411.91906283280082</c:v>
                </c:pt>
                <c:pt idx="451">
                  <c:v>413.48507462686564</c:v>
                </c:pt>
                <c:pt idx="452">
                  <c:v>415.56673511293633</c:v>
                </c:pt>
                <c:pt idx="453">
                  <c:v>414.36585365853659</c:v>
                </c:pt>
                <c:pt idx="454">
                  <c:v>411.98167006109975</c:v>
                </c:pt>
                <c:pt idx="455">
                  <c:v>407.33685322069692</c:v>
                </c:pt>
                <c:pt idx="456">
                  <c:v>403.59894179894184</c:v>
                </c:pt>
                <c:pt idx="457">
                  <c:v>404.49682875264267</c:v>
                </c:pt>
                <c:pt idx="458">
                  <c:v>402.32987551867217</c:v>
                </c:pt>
                <c:pt idx="459">
                  <c:v>400.63796680497921</c:v>
                </c:pt>
                <c:pt idx="460">
                  <c:v>401.19183673469382</c:v>
                </c:pt>
                <c:pt idx="461">
                  <c:v>399.82275931520644</c:v>
                </c:pt>
                <c:pt idx="462">
                  <c:v>399.83333333333337</c:v>
                </c:pt>
                <c:pt idx="463">
                  <c:v>401.23618090452266</c:v>
                </c:pt>
                <c:pt idx="464">
                  <c:v>401.08208208208208</c:v>
                </c:pt>
                <c:pt idx="465">
                  <c:v>401.42209072978301</c:v>
                </c:pt>
                <c:pt idx="466">
                  <c:v>401.13713713713713</c:v>
                </c:pt>
                <c:pt idx="467">
                  <c:v>402.3086172344689</c:v>
                </c:pt>
                <c:pt idx="468">
                  <c:v>402.32402791625128</c:v>
                </c:pt>
                <c:pt idx="469">
                  <c:v>403.45132743362836</c:v>
                </c:pt>
                <c:pt idx="470">
                  <c:v>405.67097415506959</c:v>
                </c:pt>
                <c:pt idx="471">
                  <c:v>402.88932038834952</c:v>
                </c:pt>
                <c:pt idx="472">
                  <c:v>402.82941176470587</c:v>
                </c:pt>
                <c:pt idx="473">
                  <c:v>405.05413385826773</c:v>
                </c:pt>
                <c:pt idx="474">
                  <c:v>414.59451219512198</c:v>
                </c:pt>
                <c:pt idx="475">
                  <c:v>419.10176531671851</c:v>
                </c:pt>
                <c:pt idx="476">
                  <c:v>417.88379204892959</c:v>
                </c:pt>
                <c:pt idx="477">
                  <c:v>420.08196721311475</c:v>
                </c:pt>
                <c:pt idx="478">
                  <c:v>419.97637795275591</c:v>
                </c:pt>
                <c:pt idx="479">
                  <c:v>419.069403714565</c:v>
                </c:pt>
                <c:pt idx="480">
                  <c:v>426.45877788554799</c:v>
                </c:pt>
                <c:pt idx="481">
                  <c:v>437.86400817995917</c:v>
                </c:pt>
                <c:pt idx="482">
                  <c:v>442.630585898709</c:v>
                </c:pt>
                <c:pt idx="483">
                  <c:v>445.13497536945812</c:v>
                </c:pt>
                <c:pt idx="484">
                  <c:v>443.35573122529649</c:v>
                </c:pt>
                <c:pt idx="485">
                  <c:v>446.21511627906972</c:v>
                </c:pt>
                <c:pt idx="486">
                  <c:v>443.39196940726578</c:v>
                </c:pt>
                <c:pt idx="487">
                  <c:v>438.75642245480498</c:v>
                </c:pt>
                <c:pt idx="488">
                  <c:v>435.74999999999994</c:v>
                </c:pt>
                <c:pt idx="489">
                  <c:v>435.94926829268286</c:v>
                </c:pt>
                <c:pt idx="490">
                  <c:v>438.32497589199619</c:v>
                </c:pt>
                <c:pt idx="491">
                  <c:v>434.9461467038069</c:v>
                </c:pt>
                <c:pt idx="492">
                  <c:v>447.39635316698656</c:v>
                </c:pt>
                <c:pt idx="493">
                  <c:v>445.40439770554491</c:v>
                </c:pt>
                <c:pt idx="494">
                  <c:v>449.31695568400767</c:v>
                </c:pt>
                <c:pt idx="495">
                  <c:v>446.66761904761904</c:v>
                </c:pt>
                <c:pt idx="496">
                  <c:v>445.72918660287081</c:v>
                </c:pt>
                <c:pt idx="497">
                  <c:v>449.74291115311905</c:v>
                </c:pt>
                <c:pt idx="498">
                  <c:v>448.61962616822427</c:v>
                </c:pt>
                <c:pt idx="499">
                  <c:v>459.25046554934823</c:v>
                </c:pt>
                <c:pt idx="500">
                  <c:v>465.26780626780635</c:v>
                </c:pt>
                <c:pt idx="501">
                  <c:v>473.87618147448012</c:v>
                </c:pt>
                <c:pt idx="502">
                  <c:v>476.80833333333328</c:v>
                </c:pt>
                <c:pt idx="503">
                  <c:v>474.26623970722778</c:v>
                </c:pt>
                <c:pt idx="504">
                  <c:v>471.25353440150803</c:v>
                </c:pt>
                <c:pt idx="505">
                  <c:v>473.01790763430733</c:v>
                </c:pt>
                <c:pt idx="506">
                  <c:v>490.43688362919124</c:v>
                </c:pt>
                <c:pt idx="507">
                  <c:v>491.57184185149475</c:v>
                </c:pt>
                <c:pt idx="508">
                  <c:v>483.17175572519085</c:v>
                </c:pt>
                <c:pt idx="509">
                  <c:v>484.87186629526462</c:v>
                </c:pt>
                <c:pt idx="510">
                  <c:v>487.08152173913049</c:v>
                </c:pt>
                <c:pt idx="511">
                  <c:v>475.9079965606191</c:v>
                </c:pt>
                <c:pt idx="512">
                  <c:v>472.20833333333331</c:v>
                </c:pt>
                <c:pt idx="513">
                  <c:v>468.62978369384365</c:v>
                </c:pt>
                <c:pt idx="514">
                  <c:v>469.9654205607477</c:v>
                </c:pt>
                <c:pt idx="515">
                  <c:v>474.6858974358974</c:v>
                </c:pt>
                <c:pt idx="516">
                  <c:v>473.67822222222225</c:v>
                </c:pt>
                <c:pt idx="517">
                  <c:v>476.65679925994448</c:v>
                </c:pt>
                <c:pt idx="518">
                  <c:v>480.72201834862381</c:v>
                </c:pt>
                <c:pt idx="519">
                  <c:v>486.41541353383457</c:v>
                </c:pt>
                <c:pt idx="520">
                  <c:v>482.14547206165702</c:v>
                </c:pt>
                <c:pt idx="521">
                  <c:v>490.35370741482961</c:v>
                </c:pt>
                <c:pt idx="522">
                  <c:v>494.30470347648264</c:v>
                </c:pt>
                <c:pt idx="523">
                  <c:v>492.45307769929366</c:v>
                </c:pt>
                <c:pt idx="524">
                  <c:v>491.81489141675286</c:v>
                </c:pt>
                <c:pt idx="525">
                  <c:v>492.82310093652444</c:v>
                </c:pt>
                <c:pt idx="526">
                  <c:v>500.05079365079365</c:v>
                </c:pt>
                <c:pt idx="527">
                  <c:v>499.12949640287763</c:v>
                </c:pt>
                <c:pt idx="528">
                  <c:v>498.00101936799183</c:v>
                </c:pt>
                <c:pt idx="529">
                  <c:v>501.16807610993652</c:v>
                </c:pt>
                <c:pt idx="530">
                  <c:v>505.7970085470086</c:v>
                </c:pt>
                <c:pt idx="531">
                  <c:v>510.10944206008583</c:v>
                </c:pt>
                <c:pt idx="532">
                  <c:v>518.27467811158795</c:v>
                </c:pt>
                <c:pt idx="533">
                  <c:v>516.62444933920699</c:v>
                </c:pt>
                <c:pt idx="534">
                  <c:v>513.73394495412845</c:v>
                </c:pt>
                <c:pt idx="535">
                  <c:v>507.1248527679623</c:v>
                </c:pt>
                <c:pt idx="536">
                  <c:v>507.92758620689665</c:v>
                </c:pt>
                <c:pt idx="537">
                  <c:v>510.25632183908044</c:v>
                </c:pt>
                <c:pt idx="538">
                  <c:v>508.74943566591429</c:v>
                </c:pt>
                <c:pt idx="539">
                  <c:v>501.25611175785798</c:v>
                </c:pt>
                <c:pt idx="540">
                  <c:v>504.98750000000001</c:v>
                </c:pt>
                <c:pt idx="541">
                  <c:v>504.63961813842479</c:v>
                </c:pt>
                <c:pt idx="542">
                  <c:v>508.89779326364692</c:v>
                </c:pt>
                <c:pt idx="543">
                  <c:v>523.10189573459718</c:v>
                </c:pt>
                <c:pt idx="544">
                  <c:v>521.89530685920568</c:v>
                </c:pt>
                <c:pt idx="545">
                  <c:v>518.83373205741623</c:v>
                </c:pt>
                <c:pt idx="546">
                  <c:v>518.73642533936652</c:v>
                </c:pt>
                <c:pt idx="547">
                  <c:v>517.11322869955154</c:v>
                </c:pt>
                <c:pt idx="548">
                  <c:v>513.17278106508888</c:v>
                </c:pt>
                <c:pt idx="549">
                  <c:v>514.94517282479137</c:v>
                </c:pt>
                <c:pt idx="550">
                  <c:v>517.04112808460638</c:v>
                </c:pt>
                <c:pt idx="551">
                  <c:v>532.97037914691953</c:v>
                </c:pt>
                <c:pt idx="552">
                  <c:v>534.16913580246921</c:v>
                </c:pt>
                <c:pt idx="553">
                  <c:v>540.21007371007374</c:v>
                </c:pt>
                <c:pt idx="554">
                  <c:v>536.55959849435385</c:v>
                </c:pt>
                <c:pt idx="555">
                  <c:v>537.74249999999995</c:v>
                </c:pt>
                <c:pt idx="556">
                  <c:v>538.4993757802747</c:v>
                </c:pt>
                <c:pt idx="557">
                  <c:v>537.53865336658362</c:v>
                </c:pt>
                <c:pt idx="558">
                  <c:v>537.04025974025978</c:v>
                </c:pt>
                <c:pt idx="559">
                  <c:v>535.14621409921676</c:v>
                </c:pt>
                <c:pt idx="560">
                  <c:v>537.51822916666674</c:v>
                </c:pt>
                <c:pt idx="561">
                  <c:v>539.25773195876297</c:v>
                </c:pt>
                <c:pt idx="562">
                  <c:v>540.71175726927936</c:v>
                </c:pt>
                <c:pt idx="563">
                  <c:v>540.79026217228466</c:v>
                </c:pt>
                <c:pt idx="564">
                  <c:v>540.74847374847377</c:v>
                </c:pt>
                <c:pt idx="565">
                  <c:v>543.09068627450984</c:v>
                </c:pt>
                <c:pt idx="566">
                  <c:v>547.57398568019084</c:v>
                </c:pt>
                <c:pt idx="567">
                  <c:v>551.27896512935877</c:v>
                </c:pt>
                <c:pt idx="568">
                  <c:v>553.24413145539916</c:v>
                </c:pt>
                <c:pt idx="569">
                  <c:v>558.21709006928404</c:v>
                </c:pt>
                <c:pt idx="570">
                  <c:v>559.91790193842644</c:v>
                </c:pt>
                <c:pt idx="571">
                  <c:v>562.90888382687933</c:v>
                </c:pt>
                <c:pt idx="572">
                  <c:v>563.15059588299027</c:v>
                </c:pt>
                <c:pt idx="573">
                  <c:v>565.09691629955944</c:v>
                </c:pt>
                <c:pt idx="574">
                  <c:v>566.16417910447751</c:v>
                </c:pt>
                <c:pt idx="575">
                  <c:v>563.65333333333331</c:v>
                </c:pt>
                <c:pt idx="576" formatCode="0.00%">
                  <c:v>0.11617921033829082</c:v>
                </c:pt>
                <c:pt idx="577" formatCode="0.00%">
                  <c:v>9.4185150541141516E-2</c:v>
                </c:pt>
                <c:pt idx="578" formatCode="0.00%">
                  <c:v>0.11044126361059692</c:v>
                </c:pt>
                <c:pt idx="579" formatCode="0.00%">
                  <c:v>0.14372344206716026</c:v>
                </c:pt>
                <c:pt idx="58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B-D743-9531-E6C2BD2A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394688"/>
        <c:axId val="2131579600"/>
      </c:lineChart>
      <c:dateAx>
        <c:axId val="213139468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79600"/>
        <c:crosses val="autoZero"/>
        <c:auto val="0"/>
        <c:lblOffset val="100"/>
        <c:baseTimeUnit val="days"/>
      </c:dateAx>
      <c:valAx>
        <c:axId val="213157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94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中证500!$E$1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中证500!$A$2:$A$651</c:f>
              <c:numCache>
                <c:formatCode>m/d/yy</c:formatCode>
                <c:ptCount val="650"/>
                <c:pt idx="0">
                  <c:v>39101</c:v>
                </c:pt>
                <c:pt idx="1">
                  <c:v>39108</c:v>
                </c:pt>
                <c:pt idx="2">
                  <c:v>39115</c:v>
                </c:pt>
                <c:pt idx="3">
                  <c:v>39122</c:v>
                </c:pt>
                <c:pt idx="4">
                  <c:v>39129</c:v>
                </c:pt>
                <c:pt idx="5">
                  <c:v>39143</c:v>
                </c:pt>
                <c:pt idx="6">
                  <c:v>39150</c:v>
                </c:pt>
                <c:pt idx="7">
                  <c:v>39157</c:v>
                </c:pt>
                <c:pt idx="8">
                  <c:v>39164</c:v>
                </c:pt>
                <c:pt idx="9">
                  <c:v>39171</c:v>
                </c:pt>
                <c:pt idx="10">
                  <c:v>39178</c:v>
                </c:pt>
                <c:pt idx="11">
                  <c:v>39185</c:v>
                </c:pt>
                <c:pt idx="12">
                  <c:v>39192</c:v>
                </c:pt>
                <c:pt idx="13">
                  <c:v>39199</c:v>
                </c:pt>
                <c:pt idx="14">
                  <c:v>39202</c:v>
                </c:pt>
                <c:pt idx="15">
                  <c:v>39213</c:v>
                </c:pt>
                <c:pt idx="16">
                  <c:v>39220</c:v>
                </c:pt>
                <c:pt idx="17">
                  <c:v>39227</c:v>
                </c:pt>
                <c:pt idx="18">
                  <c:v>39234</c:v>
                </c:pt>
                <c:pt idx="19">
                  <c:v>39241</c:v>
                </c:pt>
                <c:pt idx="20">
                  <c:v>39248</c:v>
                </c:pt>
                <c:pt idx="21">
                  <c:v>39255</c:v>
                </c:pt>
                <c:pt idx="22">
                  <c:v>39262</c:v>
                </c:pt>
                <c:pt idx="23">
                  <c:v>39269</c:v>
                </c:pt>
                <c:pt idx="24">
                  <c:v>39276</c:v>
                </c:pt>
                <c:pt idx="25">
                  <c:v>39283</c:v>
                </c:pt>
                <c:pt idx="26">
                  <c:v>39290</c:v>
                </c:pt>
                <c:pt idx="27">
                  <c:v>39297</c:v>
                </c:pt>
                <c:pt idx="28">
                  <c:v>39304</c:v>
                </c:pt>
                <c:pt idx="29">
                  <c:v>39311</c:v>
                </c:pt>
                <c:pt idx="30">
                  <c:v>39318</c:v>
                </c:pt>
                <c:pt idx="31">
                  <c:v>39325</c:v>
                </c:pt>
                <c:pt idx="32">
                  <c:v>39332</c:v>
                </c:pt>
                <c:pt idx="33">
                  <c:v>39339</c:v>
                </c:pt>
                <c:pt idx="34">
                  <c:v>39346</c:v>
                </c:pt>
                <c:pt idx="35">
                  <c:v>39353</c:v>
                </c:pt>
                <c:pt idx="36">
                  <c:v>39367</c:v>
                </c:pt>
                <c:pt idx="37">
                  <c:v>39374</c:v>
                </c:pt>
                <c:pt idx="38">
                  <c:v>39381</c:v>
                </c:pt>
                <c:pt idx="39">
                  <c:v>39388</c:v>
                </c:pt>
                <c:pt idx="40">
                  <c:v>39395</c:v>
                </c:pt>
                <c:pt idx="41">
                  <c:v>39402</c:v>
                </c:pt>
                <c:pt idx="42">
                  <c:v>39409</c:v>
                </c:pt>
                <c:pt idx="43">
                  <c:v>39416</c:v>
                </c:pt>
                <c:pt idx="44">
                  <c:v>39423</c:v>
                </c:pt>
                <c:pt idx="45">
                  <c:v>39430</c:v>
                </c:pt>
                <c:pt idx="46">
                  <c:v>39437</c:v>
                </c:pt>
                <c:pt idx="47">
                  <c:v>39444</c:v>
                </c:pt>
                <c:pt idx="48">
                  <c:v>39451</c:v>
                </c:pt>
                <c:pt idx="49">
                  <c:v>39458</c:v>
                </c:pt>
                <c:pt idx="50">
                  <c:v>39465</c:v>
                </c:pt>
                <c:pt idx="51">
                  <c:v>39472</c:v>
                </c:pt>
                <c:pt idx="52">
                  <c:v>39479</c:v>
                </c:pt>
                <c:pt idx="53">
                  <c:v>39483</c:v>
                </c:pt>
                <c:pt idx="54">
                  <c:v>39493</c:v>
                </c:pt>
                <c:pt idx="55">
                  <c:v>39500</c:v>
                </c:pt>
                <c:pt idx="56">
                  <c:v>39507</c:v>
                </c:pt>
                <c:pt idx="57">
                  <c:v>39514</c:v>
                </c:pt>
                <c:pt idx="58">
                  <c:v>39521</c:v>
                </c:pt>
                <c:pt idx="59">
                  <c:v>39528</c:v>
                </c:pt>
                <c:pt idx="60">
                  <c:v>39535</c:v>
                </c:pt>
                <c:pt idx="61">
                  <c:v>39541</c:v>
                </c:pt>
                <c:pt idx="62">
                  <c:v>39549</c:v>
                </c:pt>
                <c:pt idx="63">
                  <c:v>39556</c:v>
                </c:pt>
                <c:pt idx="64">
                  <c:v>39563</c:v>
                </c:pt>
                <c:pt idx="65">
                  <c:v>39568</c:v>
                </c:pt>
                <c:pt idx="66">
                  <c:v>39577</c:v>
                </c:pt>
                <c:pt idx="67">
                  <c:v>39584</c:v>
                </c:pt>
                <c:pt idx="68">
                  <c:v>39591</c:v>
                </c:pt>
                <c:pt idx="69">
                  <c:v>39598</c:v>
                </c:pt>
                <c:pt idx="70">
                  <c:v>39605</c:v>
                </c:pt>
                <c:pt idx="71">
                  <c:v>39612</c:v>
                </c:pt>
                <c:pt idx="72">
                  <c:v>39619</c:v>
                </c:pt>
                <c:pt idx="73">
                  <c:v>39626</c:v>
                </c:pt>
                <c:pt idx="74">
                  <c:v>39633</c:v>
                </c:pt>
                <c:pt idx="75">
                  <c:v>39640</c:v>
                </c:pt>
                <c:pt idx="76">
                  <c:v>39647</c:v>
                </c:pt>
                <c:pt idx="77">
                  <c:v>39654</c:v>
                </c:pt>
                <c:pt idx="78">
                  <c:v>39661</c:v>
                </c:pt>
                <c:pt idx="79">
                  <c:v>39668</c:v>
                </c:pt>
                <c:pt idx="80">
                  <c:v>39675</c:v>
                </c:pt>
                <c:pt idx="81">
                  <c:v>39682</c:v>
                </c:pt>
                <c:pt idx="82">
                  <c:v>39689</c:v>
                </c:pt>
                <c:pt idx="83">
                  <c:v>39696</c:v>
                </c:pt>
                <c:pt idx="84">
                  <c:v>39703</c:v>
                </c:pt>
                <c:pt idx="85">
                  <c:v>39710</c:v>
                </c:pt>
                <c:pt idx="86">
                  <c:v>39717</c:v>
                </c:pt>
                <c:pt idx="87">
                  <c:v>39731</c:v>
                </c:pt>
                <c:pt idx="88">
                  <c:v>39738</c:v>
                </c:pt>
                <c:pt idx="89">
                  <c:v>39745</c:v>
                </c:pt>
                <c:pt idx="90">
                  <c:v>39752</c:v>
                </c:pt>
                <c:pt idx="91">
                  <c:v>39759</c:v>
                </c:pt>
                <c:pt idx="92">
                  <c:v>39766</c:v>
                </c:pt>
                <c:pt idx="93">
                  <c:v>39773</c:v>
                </c:pt>
                <c:pt idx="94">
                  <c:v>39780</c:v>
                </c:pt>
                <c:pt idx="95">
                  <c:v>39787</c:v>
                </c:pt>
                <c:pt idx="96">
                  <c:v>39794</c:v>
                </c:pt>
                <c:pt idx="97">
                  <c:v>39801</c:v>
                </c:pt>
                <c:pt idx="98">
                  <c:v>39808</c:v>
                </c:pt>
                <c:pt idx="99">
                  <c:v>39813</c:v>
                </c:pt>
                <c:pt idx="100">
                  <c:v>39822</c:v>
                </c:pt>
                <c:pt idx="101">
                  <c:v>39829</c:v>
                </c:pt>
                <c:pt idx="102">
                  <c:v>39836</c:v>
                </c:pt>
                <c:pt idx="103">
                  <c:v>39850</c:v>
                </c:pt>
                <c:pt idx="104">
                  <c:v>39857</c:v>
                </c:pt>
                <c:pt idx="105">
                  <c:v>39864</c:v>
                </c:pt>
                <c:pt idx="106">
                  <c:v>39871</c:v>
                </c:pt>
                <c:pt idx="107">
                  <c:v>39878</c:v>
                </c:pt>
                <c:pt idx="108">
                  <c:v>39885</c:v>
                </c:pt>
                <c:pt idx="109">
                  <c:v>39892</c:v>
                </c:pt>
                <c:pt idx="110">
                  <c:v>39899</c:v>
                </c:pt>
                <c:pt idx="111">
                  <c:v>39906</c:v>
                </c:pt>
                <c:pt idx="112">
                  <c:v>39913</c:v>
                </c:pt>
                <c:pt idx="113">
                  <c:v>39920</c:v>
                </c:pt>
                <c:pt idx="114">
                  <c:v>39927</c:v>
                </c:pt>
                <c:pt idx="115">
                  <c:v>39933</c:v>
                </c:pt>
                <c:pt idx="116">
                  <c:v>39941</c:v>
                </c:pt>
                <c:pt idx="117">
                  <c:v>39948</c:v>
                </c:pt>
                <c:pt idx="118">
                  <c:v>39955</c:v>
                </c:pt>
                <c:pt idx="119">
                  <c:v>39960</c:v>
                </c:pt>
                <c:pt idx="120">
                  <c:v>39969</c:v>
                </c:pt>
                <c:pt idx="121">
                  <c:v>39976</c:v>
                </c:pt>
                <c:pt idx="122">
                  <c:v>39983</c:v>
                </c:pt>
                <c:pt idx="123">
                  <c:v>39990</c:v>
                </c:pt>
                <c:pt idx="124">
                  <c:v>39997</c:v>
                </c:pt>
                <c:pt idx="125">
                  <c:v>40004</c:v>
                </c:pt>
                <c:pt idx="126">
                  <c:v>40011</c:v>
                </c:pt>
                <c:pt idx="127">
                  <c:v>40018</c:v>
                </c:pt>
                <c:pt idx="128">
                  <c:v>40025</c:v>
                </c:pt>
                <c:pt idx="129">
                  <c:v>40032</c:v>
                </c:pt>
                <c:pt idx="130">
                  <c:v>40039</c:v>
                </c:pt>
                <c:pt idx="131">
                  <c:v>40046</c:v>
                </c:pt>
                <c:pt idx="132">
                  <c:v>40053</c:v>
                </c:pt>
                <c:pt idx="133">
                  <c:v>40060</c:v>
                </c:pt>
                <c:pt idx="134">
                  <c:v>40067</c:v>
                </c:pt>
                <c:pt idx="135">
                  <c:v>40074</c:v>
                </c:pt>
                <c:pt idx="136">
                  <c:v>40081</c:v>
                </c:pt>
                <c:pt idx="137">
                  <c:v>40086</c:v>
                </c:pt>
                <c:pt idx="138">
                  <c:v>40095</c:v>
                </c:pt>
                <c:pt idx="139">
                  <c:v>40102</c:v>
                </c:pt>
                <c:pt idx="140">
                  <c:v>40109</c:v>
                </c:pt>
                <c:pt idx="141">
                  <c:v>40116</c:v>
                </c:pt>
                <c:pt idx="142">
                  <c:v>40123</c:v>
                </c:pt>
                <c:pt idx="143">
                  <c:v>40130</c:v>
                </c:pt>
                <c:pt idx="144">
                  <c:v>40137</c:v>
                </c:pt>
                <c:pt idx="145">
                  <c:v>40144</c:v>
                </c:pt>
                <c:pt idx="146">
                  <c:v>40151</c:v>
                </c:pt>
                <c:pt idx="147">
                  <c:v>40158</c:v>
                </c:pt>
                <c:pt idx="148">
                  <c:v>40165</c:v>
                </c:pt>
                <c:pt idx="149">
                  <c:v>40172</c:v>
                </c:pt>
                <c:pt idx="150">
                  <c:v>40178</c:v>
                </c:pt>
                <c:pt idx="151">
                  <c:v>40186</c:v>
                </c:pt>
                <c:pt idx="152">
                  <c:v>40193</c:v>
                </c:pt>
                <c:pt idx="153">
                  <c:v>40200</c:v>
                </c:pt>
                <c:pt idx="154">
                  <c:v>40207</c:v>
                </c:pt>
                <c:pt idx="155">
                  <c:v>40214</c:v>
                </c:pt>
                <c:pt idx="156">
                  <c:v>40221</c:v>
                </c:pt>
                <c:pt idx="157">
                  <c:v>40235</c:v>
                </c:pt>
                <c:pt idx="158">
                  <c:v>40242</c:v>
                </c:pt>
                <c:pt idx="159">
                  <c:v>40249</c:v>
                </c:pt>
                <c:pt idx="160">
                  <c:v>40256</c:v>
                </c:pt>
                <c:pt idx="161">
                  <c:v>40263</c:v>
                </c:pt>
                <c:pt idx="162">
                  <c:v>40270</c:v>
                </c:pt>
                <c:pt idx="163">
                  <c:v>40277</c:v>
                </c:pt>
                <c:pt idx="164">
                  <c:v>40284</c:v>
                </c:pt>
                <c:pt idx="165">
                  <c:v>40291</c:v>
                </c:pt>
                <c:pt idx="166">
                  <c:v>40298</c:v>
                </c:pt>
                <c:pt idx="167">
                  <c:v>40305</c:v>
                </c:pt>
                <c:pt idx="168">
                  <c:v>40312</c:v>
                </c:pt>
                <c:pt idx="169">
                  <c:v>40319</c:v>
                </c:pt>
                <c:pt idx="170">
                  <c:v>40326</c:v>
                </c:pt>
                <c:pt idx="171">
                  <c:v>40333</c:v>
                </c:pt>
                <c:pt idx="172">
                  <c:v>40340</c:v>
                </c:pt>
                <c:pt idx="173">
                  <c:v>40347</c:v>
                </c:pt>
                <c:pt idx="174">
                  <c:v>40354</c:v>
                </c:pt>
                <c:pt idx="175">
                  <c:v>40361</c:v>
                </c:pt>
                <c:pt idx="176">
                  <c:v>40368</c:v>
                </c:pt>
                <c:pt idx="177">
                  <c:v>40375</c:v>
                </c:pt>
                <c:pt idx="178">
                  <c:v>40382</c:v>
                </c:pt>
                <c:pt idx="179">
                  <c:v>40389</c:v>
                </c:pt>
                <c:pt idx="180">
                  <c:v>40396</c:v>
                </c:pt>
                <c:pt idx="181">
                  <c:v>40403</c:v>
                </c:pt>
                <c:pt idx="182">
                  <c:v>40410</c:v>
                </c:pt>
                <c:pt idx="183">
                  <c:v>40417</c:v>
                </c:pt>
                <c:pt idx="184">
                  <c:v>40424</c:v>
                </c:pt>
                <c:pt idx="185">
                  <c:v>40431</c:v>
                </c:pt>
                <c:pt idx="186">
                  <c:v>40438</c:v>
                </c:pt>
                <c:pt idx="187">
                  <c:v>40442</c:v>
                </c:pt>
                <c:pt idx="188">
                  <c:v>40451</c:v>
                </c:pt>
                <c:pt idx="189">
                  <c:v>40459</c:v>
                </c:pt>
                <c:pt idx="190">
                  <c:v>40466</c:v>
                </c:pt>
                <c:pt idx="191">
                  <c:v>40473</c:v>
                </c:pt>
                <c:pt idx="192">
                  <c:v>40480</c:v>
                </c:pt>
                <c:pt idx="193">
                  <c:v>40487</c:v>
                </c:pt>
                <c:pt idx="194">
                  <c:v>40494</c:v>
                </c:pt>
                <c:pt idx="195">
                  <c:v>40501</c:v>
                </c:pt>
                <c:pt idx="196">
                  <c:v>40508</c:v>
                </c:pt>
                <c:pt idx="197">
                  <c:v>40515</c:v>
                </c:pt>
                <c:pt idx="198">
                  <c:v>40522</c:v>
                </c:pt>
                <c:pt idx="199">
                  <c:v>40529</c:v>
                </c:pt>
                <c:pt idx="200">
                  <c:v>40536</c:v>
                </c:pt>
                <c:pt idx="201">
                  <c:v>40543</c:v>
                </c:pt>
                <c:pt idx="202">
                  <c:v>40550</c:v>
                </c:pt>
                <c:pt idx="203">
                  <c:v>40557</c:v>
                </c:pt>
                <c:pt idx="204">
                  <c:v>40564</c:v>
                </c:pt>
                <c:pt idx="205">
                  <c:v>40571</c:v>
                </c:pt>
                <c:pt idx="206">
                  <c:v>40575</c:v>
                </c:pt>
                <c:pt idx="207">
                  <c:v>40585</c:v>
                </c:pt>
                <c:pt idx="208">
                  <c:v>40592</c:v>
                </c:pt>
                <c:pt idx="209">
                  <c:v>40599</c:v>
                </c:pt>
                <c:pt idx="210">
                  <c:v>40606</c:v>
                </c:pt>
                <c:pt idx="211">
                  <c:v>40613</c:v>
                </c:pt>
                <c:pt idx="212">
                  <c:v>40620</c:v>
                </c:pt>
                <c:pt idx="213">
                  <c:v>40627</c:v>
                </c:pt>
                <c:pt idx="214">
                  <c:v>40634</c:v>
                </c:pt>
                <c:pt idx="215">
                  <c:v>40641</c:v>
                </c:pt>
                <c:pt idx="216">
                  <c:v>40648</c:v>
                </c:pt>
                <c:pt idx="217">
                  <c:v>40655</c:v>
                </c:pt>
                <c:pt idx="218">
                  <c:v>40662</c:v>
                </c:pt>
                <c:pt idx="219">
                  <c:v>40669</c:v>
                </c:pt>
                <c:pt idx="220">
                  <c:v>40676</c:v>
                </c:pt>
                <c:pt idx="221">
                  <c:v>40683</c:v>
                </c:pt>
                <c:pt idx="222">
                  <c:v>40690</c:v>
                </c:pt>
                <c:pt idx="223">
                  <c:v>40697</c:v>
                </c:pt>
                <c:pt idx="224">
                  <c:v>40704</c:v>
                </c:pt>
                <c:pt idx="225">
                  <c:v>40711</c:v>
                </c:pt>
                <c:pt idx="226">
                  <c:v>40718</c:v>
                </c:pt>
                <c:pt idx="227">
                  <c:v>40725</c:v>
                </c:pt>
                <c:pt idx="228">
                  <c:v>40732</c:v>
                </c:pt>
                <c:pt idx="229">
                  <c:v>40739</c:v>
                </c:pt>
                <c:pt idx="230">
                  <c:v>40746</c:v>
                </c:pt>
                <c:pt idx="231">
                  <c:v>40753</c:v>
                </c:pt>
                <c:pt idx="232">
                  <c:v>40760</c:v>
                </c:pt>
                <c:pt idx="233">
                  <c:v>40767</c:v>
                </c:pt>
                <c:pt idx="234">
                  <c:v>40774</c:v>
                </c:pt>
                <c:pt idx="235">
                  <c:v>40781</c:v>
                </c:pt>
                <c:pt idx="236">
                  <c:v>40788</c:v>
                </c:pt>
                <c:pt idx="237">
                  <c:v>40795</c:v>
                </c:pt>
                <c:pt idx="238">
                  <c:v>40802</c:v>
                </c:pt>
                <c:pt idx="239">
                  <c:v>40809</c:v>
                </c:pt>
                <c:pt idx="240">
                  <c:v>40816</c:v>
                </c:pt>
                <c:pt idx="241">
                  <c:v>40830</c:v>
                </c:pt>
                <c:pt idx="242">
                  <c:v>40837</c:v>
                </c:pt>
                <c:pt idx="243">
                  <c:v>40844</c:v>
                </c:pt>
                <c:pt idx="244">
                  <c:v>40851</c:v>
                </c:pt>
                <c:pt idx="245">
                  <c:v>40858</c:v>
                </c:pt>
                <c:pt idx="246">
                  <c:v>40865</c:v>
                </c:pt>
                <c:pt idx="247">
                  <c:v>40872</c:v>
                </c:pt>
                <c:pt idx="248">
                  <c:v>40879</c:v>
                </c:pt>
                <c:pt idx="249">
                  <c:v>40886</c:v>
                </c:pt>
                <c:pt idx="250">
                  <c:v>40893</c:v>
                </c:pt>
                <c:pt idx="251">
                  <c:v>40900</c:v>
                </c:pt>
                <c:pt idx="252">
                  <c:v>40907</c:v>
                </c:pt>
                <c:pt idx="253">
                  <c:v>40914</c:v>
                </c:pt>
                <c:pt idx="254">
                  <c:v>40921</c:v>
                </c:pt>
                <c:pt idx="255">
                  <c:v>40928</c:v>
                </c:pt>
                <c:pt idx="256">
                  <c:v>40942</c:v>
                </c:pt>
                <c:pt idx="257">
                  <c:v>40949</c:v>
                </c:pt>
                <c:pt idx="258">
                  <c:v>40956</c:v>
                </c:pt>
                <c:pt idx="259">
                  <c:v>40963</c:v>
                </c:pt>
                <c:pt idx="260">
                  <c:v>40970</c:v>
                </c:pt>
                <c:pt idx="261">
                  <c:v>40977</c:v>
                </c:pt>
                <c:pt idx="262">
                  <c:v>40984</c:v>
                </c:pt>
                <c:pt idx="263">
                  <c:v>40991</c:v>
                </c:pt>
                <c:pt idx="264">
                  <c:v>40998</c:v>
                </c:pt>
                <c:pt idx="265">
                  <c:v>41005</c:v>
                </c:pt>
                <c:pt idx="266">
                  <c:v>41012</c:v>
                </c:pt>
                <c:pt idx="267">
                  <c:v>41019</c:v>
                </c:pt>
                <c:pt idx="268">
                  <c:v>41026</c:v>
                </c:pt>
                <c:pt idx="269">
                  <c:v>41033</c:v>
                </c:pt>
                <c:pt idx="270">
                  <c:v>41040</c:v>
                </c:pt>
                <c:pt idx="271">
                  <c:v>41047</c:v>
                </c:pt>
                <c:pt idx="272">
                  <c:v>41054</c:v>
                </c:pt>
                <c:pt idx="273">
                  <c:v>41061</c:v>
                </c:pt>
                <c:pt idx="274">
                  <c:v>41068</c:v>
                </c:pt>
                <c:pt idx="275">
                  <c:v>41075</c:v>
                </c:pt>
                <c:pt idx="276">
                  <c:v>41081</c:v>
                </c:pt>
                <c:pt idx="277">
                  <c:v>41089</c:v>
                </c:pt>
                <c:pt idx="278">
                  <c:v>41096</c:v>
                </c:pt>
                <c:pt idx="279">
                  <c:v>41103</c:v>
                </c:pt>
                <c:pt idx="280">
                  <c:v>41110</c:v>
                </c:pt>
                <c:pt idx="281">
                  <c:v>41117</c:v>
                </c:pt>
                <c:pt idx="282">
                  <c:v>41124</c:v>
                </c:pt>
                <c:pt idx="283">
                  <c:v>41131</c:v>
                </c:pt>
                <c:pt idx="284">
                  <c:v>41138</c:v>
                </c:pt>
                <c:pt idx="285">
                  <c:v>41145</c:v>
                </c:pt>
                <c:pt idx="286">
                  <c:v>41152</c:v>
                </c:pt>
                <c:pt idx="287">
                  <c:v>41159</c:v>
                </c:pt>
                <c:pt idx="288">
                  <c:v>41166</c:v>
                </c:pt>
                <c:pt idx="289">
                  <c:v>41173</c:v>
                </c:pt>
                <c:pt idx="290">
                  <c:v>41180</c:v>
                </c:pt>
                <c:pt idx="291">
                  <c:v>41194</c:v>
                </c:pt>
                <c:pt idx="292">
                  <c:v>41201</c:v>
                </c:pt>
                <c:pt idx="293">
                  <c:v>41208</c:v>
                </c:pt>
                <c:pt idx="294">
                  <c:v>41215</c:v>
                </c:pt>
                <c:pt idx="295">
                  <c:v>41222</c:v>
                </c:pt>
                <c:pt idx="296">
                  <c:v>41229</c:v>
                </c:pt>
                <c:pt idx="297">
                  <c:v>41236</c:v>
                </c:pt>
                <c:pt idx="298">
                  <c:v>41243</c:v>
                </c:pt>
                <c:pt idx="299">
                  <c:v>41250</c:v>
                </c:pt>
                <c:pt idx="300">
                  <c:v>41257</c:v>
                </c:pt>
                <c:pt idx="301">
                  <c:v>41264</c:v>
                </c:pt>
                <c:pt idx="302">
                  <c:v>41271</c:v>
                </c:pt>
                <c:pt idx="303">
                  <c:v>41278</c:v>
                </c:pt>
                <c:pt idx="304">
                  <c:v>41285</c:v>
                </c:pt>
                <c:pt idx="305">
                  <c:v>41292</c:v>
                </c:pt>
                <c:pt idx="306">
                  <c:v>41299</c:v>
                </c:pt>
                <c:pt idx="307">
                  <c:v>41306</c:v>
                </c:pt>
                <c:pt idx="308">
                  <c:v>41313</c:v>
                </c:pt>
                <c:pt idx="309">
                  <c:v>41327</c:v>
                </c:pt>
                <c:pt idx="310">
                  <c:v>41334</c:v>
                </c:pt>
                <c:pt idx="311">
                  <c:v>41341</c:v>
                </c:pt>
                <c:pt idx="312">
                  <c:v>41348</c:v>
                </c:pt>
                <c:pt idx="313">
                  <c:v>41355</c:v>
                </c:pt>
                <c:pt idx="314">
                  <c:v>41362</c:v>
                </c:pt>
                <c:pt idx="315">
                  <c:v>41367</c:v>
                </c:pt>
                <c:pt idx="316">
                  <c:v>41376</c:v>
                </c:pt>
                <c:pt idx="317">
                  <c:v>41383</c:v>
                </c:pt>
                <c:pt idx="318">
                  <c:v>41390</c:v>
                </c:pt>
                <c:pt idx="319">
                  <c:v>41397</c:v>
                </c:pt>
                <c:pt idx="320">
                  <c:v>41404</c:v>
                </c:pt>
                <c:pt idx="321">
                  <c:v>41411</c:v>
                </c:pt>
                <c:pt idx="322">
                  <c:v>41418</c:v>
                </c:pt>
                <c:pt idx="323">
                  <c:v>41425</c:v>
                </c:pt>
                <c:pt idx="324">
                  <c:v>41432</c:v>
                </c:pt>
                <c:pt idx="325">
                  <c:v>41439</c:v>
                </c:pt>
                <c:pt idx="326">
                  <c:v>41446</c:v>
                </c:pt>
                <c:pt idx="327">
                  <c:v>41453</c:v>
                </c:pt>
                <c:pt idx="328">
                  <c:v>41460</c:v>
                </c:pt>
                <c:pt idx="329">
                  <c:v>41467</c:v>
                </c:pt>
                <c:pt idx="330">
                  <c:v>41474</c:v>
                </c:pt>
                <c:pt idx="331">
                  <c:v>41481</c:v>
                </c:pt>
                <c:pt idx="332">
                  <c:v>41488</c:v>
                </c:pt>
                <c:pt idx="333">
                  <c:v>41495</c:v>
                </c:pt>
                <c:pt idx="334">
                  <c:v>41502</c:v>
                </c:pt>
                <c:pt idx="335">
                  <c:v>41509</c:v>
                </c:pt>
                <c:pt idx="336">
                  <c:v>41516</c:v>
                </c:pt>
                <c:pt idx="337">
                  <c:v>41523</c:v>
                </c:pt>
                <c:pt idx="338">
                  <c:v>41530</c:v>
                </c:pt>
                <c:pt idx="339">
                  <c:v>41535</c:v>
                </c:pt>
                <c:pt idx="340">
                  <c:v>41544</c:v>
                </c:pt>
                <c:pt idx="341">
                  <c:v>41547</c:v>
                </c:pt>
                <c:pt idx="342">
                  <c:v>41558</c:v>
                </c:pt>
                <c:pt idx="343">
                  <c:v>41565</c:v>
                </c:pt>
                <c:pt idx="344">
                  <c:v>41572</c:v>
                </c:pt>
                <c:pt idx="345">
                  <c:v>41579</c:v>
                </c:pt>
                <c:pt idx="346">
                  <c:v>41586</c:v>
                </c:pt>
                <c:pt idx="347">
                  <c:v>41593</c:v>
                </c:pt>
                <c:pt idx="348">
                  <c:v>41600</c:v>
                </c:pt>
                <c:pt idx="349">
                  <c:v>41607</c:v>
                </c:pt>
                <c:pt idx="350">
                  <c:v>41614</c:v>
                </c:pt>
                <c:pt idx="351">
                  <c:v>41621</c:v>
                </c:pt>
                <c:pt idx="352">
                  <c:v>41628</c:v>
                </c:pt>
                <c:pt idx="353">
                  <c:v>41635</c:v>
                </c:pt>
                <c:pt idx="354">
                  <c:v>41642</c:v>
                </c:pt>
                <c:pt idx="355">
                  <c:v>41649</c:v>
                </c:pt>
                <c:pt idx="356">
                  <c:v>41656</c:v>
                </c:pt>
                <c:pt idx="357">
                  <c:v>41663</c:v>
                </c:pt>
                <c:pt idx="358">
                  <c:v>41669</c:v>
                </c:pt>
                <c:pt idx="359">
                  <c:v>41677</c:v>
                </c:pt>
                <c:pt idx="360">
                  <c:v>41684</c:v>
                </c:pt>
                <c:pt idx="361">
                  <c:v>41691</c:v>
                </c:pt>
                <c:pt idx="362">
                  <c:v>41698</c:v>
                </c:pt>
                <c:pt idx="363">
                  <c:v>41705</c:v>
                </c:pt>
                <c:pt idx="364">
                  <c:v>41712</c:v>
                </c:pt>
                <c:pt idx="365">
                  <c:v>41719</c:v>
                </c:pt>
                <c:pt idx="366">
                  <c:v>41726</c:v>
                </c:pt>
                <c:pt idx="367">
                  <c:v>41733</c:v>
                </c:pt>
                <c:pt idx="368">
                  <c:v>41740</c:v>
                </c:pt>
                <c:pt idx="369">
                  <c:v>41747</c:v>
                </c:pt>
                <c:pt idx="370">
                  <c:v>41754</c:v>
                </c:pt>
                <c:pt idx="371">
                  <c:v>41759</c:v>
                </c:pt>
                <c:pt idx="372">
                  <c:v>41768</c:v>
                </c:pt>
                <c:pt idx="373">
                  <c:v>41775</c:v>
                </c:pt>
                <c:pt idx="374">
                  <c:v>41782</c:v>
                </c:pt>
                <c:pt idx="375">
                  <c:v>41789</c:v>
                </c:pt>
                <c:pt idx="376">
                  <c:v>41796</c:v>
                </c:pt>
                <c:pt idx="377">
                  <c:v>41803</c:v>
                </c:pt>
                <c:pt idx="378">
                  <c:v>41810</c:v>
                </c:pt>
                <c:pt idx="379">
                  <c:v>41817</c:v>
                </c:pt>
                <c:pt idx="380">
                  <c:v>41824</c:v>
                </c:pt>
                <c:pt idx="381">
                  <c:v>41831</c:v>
                </c:pt>
                <c:pt idx="382">
                  <c:v>41838</c:v>
                </c:pt>
                <c:pt idx="383">
                  <c:v>41845</c:v>
                </c:pt>
                <c:pt idx="384">
                  <c:v>41852</c:v>
                </c:pt>
                <c:pt idx="385">
                  <c:v>41859</c:v>
                </c:pt>
                <c:pt idx="386">
                  <c:v>41866</c:v>
                </c:pt>
                <c:pt idx="387">
                  <c:v>41873</c:v>
                </c:pt>
                <c:pt idx="388">
                  <c:v>41880</c:v>
                </c:pt>
                <c:pt idx="389">
                  <c:v>41887</c:v>
                </c:pt>
                <c:pt idx="390">
                  <c:v>41894</c:v>
                </c:pt>
                <c:pt idx="391">
                  <c:v>41901</c:v>
                </c:pt>
                <c:pt idx="392">
                  <c:v>41908</c:v>
                </c:pt>
                <c:pt idx="393">
                  <c:v>41912</c:v>
                </c:pt>
                <c:pt idx="394">
                  <c:v>41922</c:v>
                </c:pt>
                <c:pt idx="395">
                  <c:v>41929</c:v>
                </c:pt>
                <c:pt idx="396">
                  <c:v>41936</c:v>
                </c:pt>
                <c:pt idx="397">
                  <c:v>41943</c:v>
                </c:pt>
                <c:pt idx="398">
                  <c:v>41950</c:v>
                </c:pt>
                <c:pt idx="399">
                  <c:v>41957</c:v>
                </c:pt>
                <c:pt idx="400">
                  <c:v>41964</c:v>
                </c:pt>
                <c:pt idx="401">
                  <c:v>41971</c:v>
                </c:pt>
                <c:pt idx="402">
                  <c:v>41978</c:v>
                </c:pt>
                <c:pt idx="403">
                  <c:v>41985</c:v>
                </c:pt>
                <c:pt idx="404">
                  <c:v>41992</c:v>
                </c:pt>
                <c:pt idx="405">
                  <c:v>41999</c:v>
                </c:pt>
                <c:pt idx="406">
                  <c:v>42004</c:v>
                </c:pt>
                <c:pt idx="407">
                  <c:v>42013</c:v>
                </c:pt>
                <c:pt idx="408">
                  <c:v>42020</c:v>
                </c:pt>
                <c:pt idx="409">
                  <c:v>42027</c:v>
                </c:pt>
                <c:pt idx="410">
                  <c:v>42034</c:v>
                </c:pt>
                <c:pt idx="411">
                  <c:v>42041</c:v>
                </c:pt>
                <c:pt idx="412">
                  <c:v>42048</c:v>
                </c:pt>
                <c:pt idx="413">
                  <c:v>42052</c:v>
                </c:pt>
                <c:pt idx="414">
                  <c:v>42062</c:v>
                </c:pt>
                <c:pt idx="415">
                  <c:v>42069</c:v>
                </c:pt>
                <c:pt idx="416">
                  <c:v>42076</c:v>
                </c:pt>
                <c:pt idx="417">
                  <c:v>42083</c:v>
                </c:pt>
                <c:pt idx="418">
                  <c:v>42090</c:v>
                </c:pt>
                <c:pt idx="419">
                  <c:v>42097</c:v>
                </c:pt>
                <c:pt idx="420">
                  <c:v>42104</c:v>
                </c:pt>
                <c:pt idx="421">
                  <c:v>42111</c:v>
                </c:pt>
                <c:pt idx="422">
                  <c:v>42118</c:v>
                </c:pt>
                <c:pt idx="423">
                  <c:v>42124</c:v>
                </c:pt>
                <c:pt idx="424">
                  <c:v>42132</c:v>
                </c:pt>
                <c:pt idx="425">
                  <c:v>42139</c:v>
                </c:pt>
                <c:pt idx="426">
                  <c:v>42146</c:v>
                </c:pt>
                <c:pt idx="427">
                  <c:v>42153</c:v>
                </c:pt>
                <c:pt idx="428">
                  <c:v>42160</c:v>
                </c:pt>
                <c:pt idx="429">
                  <c:v>42167</c:v>
                </c:pt>
                <c:pt idx="430">
                  <c:v>42174</c:v>
                </c:pt>
                <c:pt idx="431">
                  <c:v>42181</c:v>
                </c:pt>
                <c:pt idx="432">
                  <c:v>42188</c:v>
                </c:pt>
                <c:pt idx="433">
                  <c:v>42195</c:v>
                </c:pt>
                <c:pt idx="434">
                  <c:v>42202</c:v>
                </c:pt>
                <c:pt idx="435">
                  <c:v>42209</c:v>
                </c:pt>
                <c:pt idx="436">
                  <c:v>42216</c:v>
                </c:pt>
                <c:pt idx="437">
                  <c:v>42223</c:v>
                </c:pt>
                <c:pt idx="438">
                  <c:v>42230</c:v>
                </c:pt>
                <c:pt idx="439">
                  <c:v>42237</c:v>
                </c:pt>
                <c:pt idx="440">
                  <c:v>42244</c:v>
                </c:pt>
                <c:pt idx="441">
                  <c:v>42249</c:v>
                </c:pt>
                <c:pt idx="442">
                  <c:v>42258</c:v>
                </c:pt>
                <c:pt idx="443">
                  <c:v>42265</c:v>
                </c:pt>
                <c:pt idx="444">
                  <c:v>42272</c:v>
                </c:pt>
                <c:pt idx="445">
                  <c:v>42277</c:v>
                </c:pt>
                <c:pt idx="446">
                  <c:v>42286</c:v>
                </c:pt>
                <c:pt idx="447">
                  <c:v>42293</c:v>
                </c:pt>
                <c:pt idx="448">
                  <c:v>42300</c:v>
                </c:pt>
                <c:pt idx="449">
                  <c:v>42307</c:v>
                </c:pt>
                <c:pt idx="450">
                  <c:v>42314</c:v>
                </c:pt>
                <c:pt idx="451">
                  <c:v>42321</c:v>
                </c:pt>
                <c:pt idx="452">
                  <c:v>42328</c:v>
                </c:pt>
                <c:pt idx="453">
                  <c:v>42335</c:v>
                </c:pt>
                <c:pt idx="454">
                  <c:v>42342</c:v>
                </c:pt>
                <c:pt idx="455">
                  <c:v>42349</c:v>
                </c:pt>
                <c:pt idx="456">
                  <c:v>42356</c:v>
                </c:pt>
                <c:pt idx="457">
                  <c:v>42363</c:v>
                </c:pt>
                <c:pt idx="458">
                  <c:v>42369</c:v>
                </c:pt>
                <c:pt idx="459">
                  <c:v>42377</c:v>
                </c:pt>
                <c:pt idx="460">
                  <c:v>42384</c:v>
                </c:pt>
                <c:pt idx="461">
                  <c:v>42391</c:v>
                </c:pt>
                <c:pt idx="462">
                  <c:v>42398</c:v>
                </c:pt>
                <c:pt idx="463">
                  <c:v>42405</c:v>
                </c:pt>
                <c:pt idx="464">
                  <c:v>42419</c:v>
                </c:pt>
                <c:pt idx="465">
                  <c:v>42426</c:v>
                </c:pt>
                <c:pt idx="466">
                  <c:v>42433</c:v>
                </c:pt>
                <c:pt idx="467">
                  <c:v>42440</c:v>
                </c:pt>
                <c:pt idx="468">
                  <c:v>42447</c:v>
                </c:pt>
                <c:pt idx="469">
                  <c:v>42454</c:v>
                </c:pt>
                <c:pt idx="470">
                  <c:v>42461</c:v>
                </c:pt>
                <c:pt idx="471">
                  <c:v>42468</c:v>
                </c:pt>
                <c:pt idx="472">
                  <c:v>42475</c:v>
                </c:pt>
                <c:pt idx="473">
                  <c:v>42482</c:v>
                </c:pt>
                <c:pt idx="474">
                  <c:v>42489</c:v>
                </c:pt>
                <c:pt idx="475">
                  <c:v>42496</c:v>
                </c:pt>
                <c:pt idx="476">
                  <c:v>42503</c:v>
                </c:pt>
                <c:pt idx="477">
                  <c:v>42510</c:v>
                </c:pt>
                <c:pt idx="478">
                  <c:v>42517</c:v>
                </c:pt>
                <c:pt idx="479">
                  <c:v>42524</c:v>
                </c:pt>
                <c:pt idx="480">
                  <c:v>42529</c:v>
                </c:pt>
                <c:pt idx="481">
                  <c:v>42538</c:v>
                </c:pt>
                <c:pt idx="482">
                  <c:v>42545</c:v>
                </c:pt>
                <c:pt idx="483">
                  <c:v>42552</c:v>
                </c:pt>
                <c:pt idx="484">
                  <c:v>42559</c:v>
                </c:pt>
                <c:pt idx="485">
                  <c:v>42566</c:v>
                </c:pt>
                <c:pt idx="486">
                  <c:v>42573</c:v>
                </c:pt>
                <c:pt idx="487">
                  <c:v>42580</c:v>
                </c:pt>
                <c:pt idx="488">
                  <c:v>42587</c:v>
                </c:pt>
                <c:pt idx="489">
                  <c:v>42594</c:v>
                </c:pt>
                <c:pt idx="490">
                  <c:v>42601</c:v>
                </c:pt>
                <c:pt idx="491">
                  <c:v>42608</c:v>
                </c:pt>
                <c:pt idx="492">
                  <c:v>42615</c:v>
                </c:pt>
                <c:pt idx="493">
                  <c:v>42622</c:v>
                </c:pt>
                <c:pt idx="494">
                  <c:v>42627</c:v>
                </c:pt>
                <c:pt idx="495">
                  <c:v>42636</c:v>
                </c:pt>
                <c:pt idx="496">
                  <c:v>42643</c:v>
                </c:pt>
                <c:pt idx="497">
                  <c:v>42657</c:v>
                </c:pt>
                <c:pt idx="498">
                  <c:v>42664</c:v>
                </c:pt>
                <c:pt idx="499">
                  <c:v>42671</c:v>
                </c:pt>
                <c:pt idx="500">
                  <c:v>42678</c:v>
                </c:pt>
                <c:pt idx="501">
                  <c:v>42685</c:v>
                </c:pt>
                <c:pt idx="502">
                  <c:v>42692</c:v>
                </c:pt>
                <c:pt idx="503">
                  <c:v>42699</c:v>
                </c:pt>
                <c:pt idx="504">
                  <c:v>42706</c:v>
                </c:pt>
                <c:pt idx="505">
                  <c:v>42713</c:v>
                </c:pt>
                <c:pt idx="506">
                  <c:v>42720</c:v>
                </c:pt>
                <c:pt idx="507">
                  <c:v>42727</c:v>
                </c:pt>
                <c:pt idx="508">
                  <c:v>42734</c:v>
                </c:pt>
                <c:pt idx="509">
                  <c:v>42741</c:v>
                </c:pt>
                <c:pt idx="510">
                  <c:v>42748</c:v>
                </c:pt>
                <c:pt idx="511">
                  <c:v>42755</c:v>
                </c:pt>
                <c:pt idx="512">
                  <c:v>42761</c:v>
                </c:pt>
                <c:pt idx="513">
                  <c:v>42769</c:v>
                </c:pt>
                <c:pt idx="514">
                  <c:v>42776</c:v>
                </c:pt>
                <c:pt idx="515">
                  <c:v>42783</c:v>
                </c:pt>
                <c:pt idx="516">
                  <c:v>42790</c:v>
                </c:pt>
                <c:pt idx="517">
                  <c:v>42797</c:v>
                </c:pt>
                <c:pt idx="518">
                  <c:v>42804</c:v>
                </c:pt>
                <c:pt idx="519">
                  <c:v>42811</c:v>
                </c:pt>
                <c:pt idx="520">
                  <c:v>42818</c:v>
                </c:pt>
                <c:pt idx="521">
                  <c:v>42825</c:v>
                </c:pt>
                <c:pt idx="522">
                  <c:v>42832</c:v>
                </c:pt>
                <c:pt idx="523">
                  <c:v>42839</c:v>
                </c:pt>
                <c:pt idx="524">
                  <c:v>42846</c:v>
                </c:pt>
                <c:pt idx="525">
                  <c:v>42853</c:v>
                </c:pt>
                <c:pt idx="526">
                  <c:v>42860</c:v>
                </c:pt>
                <c:pt idx="527">
                  <c:v>42867</c:v>
                </c:pt>
                <c:pt idx="528">
                  <c:v>42874</c:v>
                </c:pt>
                <c:pt idx="529">
                  <c:v>42881</c:v>
                </c:pt>
                <c:pt idx="530">
                  <c:v>42888</c:v>
                </c:pt>
                <c:pt idx="531">
                  <c:v>42895</c:v>
                </c:pt>
                <c:pt idx="532">
                  <c:v>42902</c:v>
                </c:pt>
                <c:pt idx="533">
                  <c:v>42909</c:v>
                </c:pt>
                <c:pt idx="534">
                  <c:v>42916</c:v>
                </c:pt>
                <c:pt idx="535">
                  <c:v>42923</c:v>
                </c:pt>
                <c:pt idx="536">
                  <c:v>42930</c:v>
                </c:pt>
                <c:pt idx="537">
                  <c:v>42937</c:v>
                </c:pt>
                <c:pt idx="538">
                  <c:v>42944</c:v>
                </c:pt>
                <c:pt idx="539">
                  <c:v>42951</c:v>
                </c:pt>
                <c:pt idx="540">
                  <c:v>42958</c:v>
                </c:pt>
                <c:pt idx="541">
                  <c:v>42965</c:v>
                </c:pt>
                <c:pt idx="542">
                  <c:v>42972</c:v>
                </c:pt>
                <c:pt idx="543">
                  <c:v>42979</c:v>
                </c:pt>
                <c:pt idx="544">
                  <c:v>42986</c:v>
                </c:pt>
                <c:pt idx="545">
                  <c:v>42993</c:v>
                </c:pt>
                <c:pt idx="546">
                  <c:v>43000</c:v>
                </c:pt>
                <c:pt idx="547">
                  <c:v>43007</c:v>
                </c:pt>
                <c:pt idx="548">
                  <c:v>43021</c:v>
                </c:pt>
                <c:pt idx="549">
                  <c:v>43028</c:v>
                </c:pt>
                <c:pt idx="550">
                  <c:v>43035</c:v>
                </c:pt>
                <c:pt idx="551">
                  <c:v>43042</c:v>
                </c:pt>
                <c:pt idx="552">
                  <c:v>43049</c:v>
                </c:pt>
                <c:pt idx="553">
                  <c:v>43056</c:v>
                </c:pt>
                <c:pt idx="554">
                  <c:v>43063</c:v>
                </c:pt>
                <c:pt idx="555">
                  <c:v>43070</c:v>
                </c:pt>
                <c:pt idx="556">
                  <c:v>43077</c:v>
                </c:pt>
                <c:pt idx="557">
                  <c:v>43084</c:v>
                </c:pt>
                <c:pt idx="558">
                  <c:v>43091</c:v>
                </c:pt>
                <c:pt idx="559">
                  <c:v>43098</c:v>
                </c:pt>
                <c:pt idx="560">
                  <c:v>43105</c:v>
                </c:pt>
                <c:pt idx="561">
                  <c:v>43112</c:v>
                </c:pt>
                <c:pt idx="562">
                  <c:v>43119</c:v>
                </c:pt>
                <c:pt idx="563">
                  <c:v>43126</c:v>
                </c:pt>
                <c:pt idx="564">
                  <c:v>43133</c:v>
                </c:pt>
                <c:pt idx="565">
                  <c:v>43140</c:v>
                </c:pt>
                <c:pt idx="566">
                  <c:v>43145</c:v>
                </c:pt>
                <c:pt idx="567">
                  <c:v>43154</c:v>
                </c:pt>
                <c:pt idx="568">
                  <c:v>43161</c:v>
                </c:pt>
                <c:pt idx="569">
                  <c:v>43168</c:v>
                </c:pt>
                <c:pt idx="570">
                  <c:v>43175</c:v>
                </c:pt>
                <c:pt idx="571">
                  <c:v>43182</c:v>
                </c:pt>
                <c:pt idx="572">
                  <c:v>43189</c:v>
                </c:pt>
                <c:pt idx="573">
                  <c:v>43194</c:v>
                </c:pt>
                <c:pt idx="574">
                  <c:v>43203</c:v>
                </c:pt>
                <c:pt idx="575">
                  <c:v>43210</c:v>
                </c:pt>
                <c:pt idx="576">
                  <c:v>43217</c:v>
                </c:pt>
                <c:pt idx="577">
                  <c:v>43224</c:v>
                </c:pt>
                <c:pt idx="578">
                  <c:v>43231</c:v>
                </c:pt>
                <c:pt idx="579">
                  <c:v>43238</c:v>
                </c:pt>
                <c:pt idx="580">
                  <c:v>43245</c:v>
                </c:pt>
                <c:pt idx="581">
                  <c:v>43252</c:v>
                </c:pt>
                <c:pt idx="582">
                  <c:v>43259</c:v>
                </c:pt>
                <c:pt idx="583">
                  <c:v>43266</c:v>
                </c:pt>
                <c:pt idx="584">
                  <c:v>43273</c:v>
                </c:pt>
                <c:pt idx="585">
                  <c:v>43280</c:v>
                </c:pt>
                <c:pt idx="586">
                  <c:v>43287</c:v>
                </c:pt>
                <c:pt idx="587">
                  <c:v>43294</c:v>
                </c:pt>
                <c:pt idx="588">
                  <c:v>43301</c:v>
                </c:pt>
                <c:pt idx="589">
                  <c:v>43308</c:v>
                </c:pt>
                <c:pt idx="590">
                  <c:v>43315</c:v>
                </c:pt>
                <c:pt idx="591">
                  <c:v>43322</c:v>
                </c:pt>
                <c:pt idx="592">
                  <c:v>43329</c:v>
                </c:pt>
                <c:pt idx="593">
                  <c:v>43336</c:v>
                </c:pt>
                <c:pt idx="594">
                  <c:v>43343</c:v>
                </c:pt>
                <c:pt idx="595">
                  <c:v>43350</c:v>
                </c:pt>
                <c:pt idx="596">
                  <c:v>43357</c:v>
                </c:pt>
                <c:pt idx="597">
                  <c:v>43364</c:v>
                </c:pt>
                <c:pt idx="598">
                  <c:v>43371</c:v>
                </c:pt>
                <c:pt idx="599">
                  <c:v>43385</c:v>
                </c:pt>
                <c:pt idx="600">
                  <c:v>43392</c:v>
                </c:pt>
                <c:pt idx="601">
                  <c:v>43399</c:v>
                </c:pt>
                <c:pt idx="602">
                  <c:v>43406</c:v>
                </c:pt>
                <c:pt idx="603">
                  <c:v>43413</c:v>
                </c:pt>
                <c:pt idx="604">
                  <c:v>43420</c:v>
                </c:pt>
                <c:pt idx="605">
                  <c:v>43427</c:v>
                </c:pt>
                <c:pt idx="606">
                  <c:v>43434</c:v>
                </c:pt>
                <c:pt idx="607">
                  <c:v>43441</c:v>
                </c:pt>
                <c:pt idx="608">
                  <c:v>43448</c:v>
                </c:pt>
                <c:pt idx="609">
                  <c:v>43455</c:v>
                </c:pt>
                <c:pt idx="610">
                  <c:v>43462</c:v>
                </c:pt>
                <c:pt idx="611">
                  <c:v>43469</c:v>
                </c:pt>
                <c:pt idx="612">
                  <c:v>43476</c:v>
                </c:pt>
                <c:pt idx="613">
                  <c:v>43483</c:v>
                </c:pt>
                <c:pt idx="614">
                  <c:v>43490</c:v>
                </c:pt>
                <c:pt idx="615">
                  <c:v>43497</c:v>
                </c:pt>
                <c:pt idx="616">
                  <c:v>43511</c:v>
                </c:pt>
                <c:pt idx="617">
                  <c:v>43518</c:v>
                </c:pt>
                <c:pt idx="618">
                  <c:v>43525</c:v>
                </c:pt>
                <c:pt idx="619">
                  <c:v>43532</c:v>
                </c:pt>
                <c:pt idx="620">
                  <c:v>43539</c:v>
                </c:pt>
                <c:pt idx="621">
                  <c:v>43546</c:v>
                </c:pt>
                <c:pt idx="622">
                  <c:v>43553</c:v>
                </c:pt>
                <c:pt idx="623">
                  <c:v>43559</c:v>
                </c:pt>
                <c:pt idx="624">
                  <c:v>43567</c:v>
                </c:pt>
                <c:pt idx="625">
                  <c:v>43574</c:v>
                </c:pt>
              </c:numCache>
            </c:numRef>
          </c:cat>
          <c:val>
            <c:numRef>
              <c:f>中证500!$E$2:$E$651</c:f>
              <c:numCache>
                <c:formatCode>0.00</c:formatCode>
                <c:ptCount val="650"/>
                <c:pt idx="0">
                  <c:v>791.07692307692298</c:v>
                </c:pt>
                <c:pt idx="1">
                  <c:v>792.12681159420299</c:v>
                </c:pt>
                <c:pt idx="2">
                  <c:v>790.74349442379184</c:v>
                </c:pt>
                <c:pt idx="3">
                  <c:v>794.22916666666674</c:v>
                </c:pt>
                <c:pt idx="4">
                  <c:v>796.68025078369908</c:v>
                </c:pt>
                <c:pt idx="5">
                  <c:v>794.81904761904764</c:v>
                </c:pt>
                <c:pt idx="6">
                  <c:v>799.40909090909099</c:v>
                </c:pt>
                <c:pt idx="7">
                  <c:v>802.02958579881658</c:v>
                </c:pt>
                <c:pt idx="8">
                  <c:v>805</c:v>
                </c:pt>
                <c:pt idx="9">
                  <c:v>808.30386740331483</c:v>
                </c:pt>
                <c:pt idx="10">
                  <c:v>811.9387755102041</c:v>
                </c:pt>
                <c:pt idx="11">
                  <c:v>815.20145631067965</c:v>
                </c:pt>
                <c:pt idx="12">
                  <c:v>823.32346241457867</c:v>
                </c:pt>
                <c:pt idx="13">
                  <c:v>837.86710239651416</c:v>
                </c:pt>
                <c:pt idx="14">
                  <c:v>837.70171673819743</c:v>
                </c:pt>
                <c:pt idx="15">
                  <c:v>840.36809815950915</c:v>
                </c:pt>
                <c:pt idx="16">
                  <c:v>838.65148514851478</c:v>
                </c:pt>
                <c:pt idx="17">
                  <c:v>840.84267631103069</c:v>
                </c:pt>
                <c:pt idx="18">
                  <c:v>833.7768421052632</c:v>
                </c:pt>
                <c:pt idx="19">
                  <c:v>830.47095435684639</c:v>
                </c:pt>
                <c:pt idx="20">
                  <c:v>828.50863723608438</c:v>
                </c:pt>
                <c:pt idx="21">
                  <c:v>826.29458917835666</c:v>
                </c:pt>
                <c:pt idx="22">
                  <c:v>824.2505747126437</c:v>
                </c:pt>
                <c:pt idx="23">
                  <c:v>871.69417475728153</c:v>
                </c:pt>
                <c:pt idx="24">
                  <c:v>870.43809523809523</c:v>
                </c:pt>
                <c:pt idx="25">
                  <c:v>872.9815668202765</c:v>
                </c:pt>
                <c:pt idx="26">
                  <c:v>876.74948665297745</c:v>
                </c:pt>
                <c:pt idx="27">
                  <c:v>878.09760956175307</c:v>
                </c:pt>
                <c:pt idx="28">
                  <c:v>885.70468431771894</c:v>
                </c:pt>
                <c:pt idx="29">
                  <c:v>897.93047034764834</c:v>
                </c:pt>
                <c:pt idx="30">
                  <c:v>905.14312977099235</c:v>
                </c:pt>
                <c:pt idx="31">
                  <c:v>908.65306122448987</c:v>
                </c:pt>
                <c:pt idx="32">
                  <c:v>911.29704797047964</c:v>
                </c:pt>
                <c:pt idx="33">
                  <c:v>910.82841328413281</c:v>
                </c:pt>
                <c:pt idx="34">
                  <c:v>914.33454545454549</c:v>
                </c:pt>
                <c:pt idx="35">
                  <c:v>915.97297297297291</c:v>
                </c:pt>
                <c:pt idx="36">
                  <c:v>914.27850467289727</c:v>
                </c:pt>
                <c:pt idx="37">
                  <c:v>918.69274809160299</c:v>
                </c:pt>
                <c:pt idx="38">
                  <c:v>941.859688195991</c:v>
                </c:pt>
                <c:pt idx="39">
                  <c:v>953.66299559471372</c:v>
                </c:pt>
                <c:pt idx="40">
                  <c:v>954.75632183908044</c:v>
                </c:pt>
                <c:pt idx="41">
                  <c:v>958.46136363636344</c:v>
                </c:pt>
                <c:pt idx="42">
                  <c:v>959.72082379862684</c:v>
                </c:pt>
                <c:pt idx="43">
                  <c:v>961.05594405594411</c:v>
                </c:pt>
                <c:pt idx="44">
                  <c:v>960.84140969163002</c:v>
                </c:pt>
                <c:pt idx="45">
                  <c:v>963.49678800856532</c:v>
                </c:pt>
                <c:pt idx="46">
                  <c:v>963.35318275153998</c:v>
                </c:pt>
                <c:pt idx="47">
                  <c:v>962.56809338521418</c:v>
                </c:pt>
                <c:pt idx="48">
                  <c:v>972.7328385899815</c:v>
                </c:pt>
                <c:pt idx="49">
                  <c:v>992.02952029520304</c:v>
                </c:pt>
                <c:pt idx="50">
                  <c:v>993.91588785046736</c:v>
                </c:pt>
                <c:pt idx="51">
                  <c:v>999.35098039215688</c:v>
                </c:pt>
                <c:pt idx="52">
                  <c:v>1001.5573033707866</c:v>
                </c:pt>
                <c:pt idx="53">
                  <c:v>1006.0291060291061</c:v>
                </c:pt>
                <c:pt idx="54">
                  <c:v>1005.3539094650206</c:v>
                </c:pt>
                <c:pt idx="55">
                  <c:v>1007.8557114228456</c:v>
                </c:pt>
                <c:pt idx="56">
                  <c:v>1013.5511022044087</c:v>
                </c:pt>
                <c:pt idx="57">
                  <c:v>1019.1075697211156</c:v>
                </c:pt>
                <c:pt idx="58">
                  <c:v>1022.4385964912281</c:v>
                </c:pt>
                <c:pt idx="59">
                  <c:v>1027.0069930069928</c:v>
                </c:pt>
                <c:pt idx="60">
                  <c:v>1034.5</c:v>
                </c:pt>
                <c:pt idx="61">
                  <c:v>1037.21387283237</c:v>
                </c:pt>
                <c:pt idx="62">
                  <c:v>1046.710027100271</c:v>
                </c:pt>
                <c:pt idx="63">
                  <c:v>1053.0820189274448</c:v>
                </c:pt>
                <c:pt idx="64">
                  <c:v>1055.1488764044943</c:v>
                </c:pt>
                <c:pt idx="65">
                  <c:v>1046.4289544235924</c:v>
                </c:pt>
                <c:pt idx="66">
                  <c:v>1043.5183246073298</c:v>
                </c:pt>
                <c:pt idx="67">
                  <c:v>1041.4092071611253</c:v>
                </c:pt>
                <c:pt idx="68">
                  <c:v>1040.6657608695652</c:v>
                </c:pt>
                <c:pt idx="69">
                  <c:v>1037.4668508287293</c:v>
                </c:pt>
                <c:pt idx="70">
                  <c:v>1037.1200000000001</c:v>
                </c:pt>
                <c:pt idx="71">
                  <c:v>1039.2832764505119</c:v>
                </c:pt>
                <c:pt idx="72">
                  <c:v>1035.310861423221</c:v>
                </c:pt>
                <c:pt idx="73">
                  <c:v>1034.3370370370369</c:v>
                </c:pt>
                <c:pt idx="74">
                  <c:v>1021.2083333333334</c:v>
                </c:pt>
                <c:pt idx="75">
                  <c:v>1023.7679738562091</c:v>
                </c:pt>
                <c:pt idx="76">
                  <c:v>1025.7823129251701</c:v>
                </c:pt>
                <c:pt idx="77">
                  <c:v>1023.2806451612903</c:v>
                </c:pt>
                <c:pt idx="78">
                  <c:v>1024.6856187290969</c:v>
                </c:pt>
                <c:pt idx="79">
                  <c:v>1027.2575757575758</c:v>
                </c:pt>
                <c:pt idx="80">
                  <c:v>1030.7166666666667</c:v>
                </c:pt>
                <c:pt idx="81">
                  <c:v>1035.8782608695653</c:v>
                </c:pt>
                <c:pt idx="82">
                  <c:v>1043.9638009049772</c:v>
                </c:pt>
                <c:pt idx="83">
                  <c:v>1043.0776699029125</c:v>
                </c:pt>
                <c:pt idx="84">
                  <c:v>1040.1326530612246</c:v>
                </c:pt>
                <c:pt idx="85">
                  <c:v>1043.415</c:v>
                </c:pt>
                <c:pt idx="86">
                  <c:v>1041.9512195121952</c:v>
                </c:pt>
                <c:pt idx="87">
                  <c:v>1043.9772727272727</c:v>
                </c:pt>
                <c:pt idx="88">
                  <c:v>1040</c:v>
                </c:pt>
                <c:pt idx="89">
                  <c:v>1048.9036144578315</c:v>
                </c:pt>
                <c:pt idx="90">
                  <c:v>1055.418918918919</c:v>
                </c:pt>
                <c:pt idx="91">
                  <c:v>1054.8783783783783</c:v>
                </c:pt>
                <c:pt idx="92">
                  <c:v>1055.0734463276835</c:v>
                </c:pt>
                <c:pt idx="93">
                  <c:v>1055.5164835164835</c:v>
                </c:pt>
                <c:pt idx="94">
                  <c:v>1058.3045977011495</c:v>
                </c:pt>
                <c:pt idx="95">
                  <c:v>1054.6030150753768</c:v>
                </c:pt>
                <c:pt idx="96">
                  <c:v>1052.8445595854923</c:v>
                </c:pt>
                <c:pt idx="97">
                  <c:v>1060.3816425120772</c:v>
                </c:pt>
                <c:pt idx="98">
                  <c:v>1060.8342245989304</c:v>
                </c:pt>
                <c:pt idx="99">
                  <c:v>1054.0380434782608</c:v>
                </c:pt>
                <c:pt idx="100">
                  <c:v>1064.530303030303</c:v>
                </c:pt>
                <c:pt idx="101">
                  <c:v>1071.0390243902441</c:v>
                </c:pt>
                <c:pt idx="102">
                  <c:v>1070.8516746411483</c:v>
                </c:pt>
                <c:pt idx="103">
                  <c:v>1070.2746781115879</c:v>
                </c:pt>
                <c:pt idx="104">
                  <c:v>1078.8500000000001</c:v>
                </c:pt>
                <c:pt idx="105">
                  <c:v>1076.3410852713178</c:v>
                </c:pt>
                <c:pt idx="106">
                  <c:v>1078.9955357142856</c:v>
                </c:pt>
                <c:pt idx="107">
                  <c:v>1078.6463414634145</c:v>
                </c:pt>
                <c:pt idx="108">
                  <c:v>1079.6764705882354</c:v>
                </c:pt>
                <c:pt idx="109">
                  <c:v>1079.1124031007753</c:v>
                </c:pt>
                <c:pt idx="110">
                  <c:v>1073.8358208955224</c:v>
                </c:pt>
                <c:pt idx="111">
                  <c:v>1074.8168498168498</c:v>
                </c:pt>
                <c:pt idx="112">
                  <c:v>1078.6308243727599</c:v>
                </c:pt>
                <c:pt idx="113">
                  <c:v>1079.3840830449826</c:v>
                </c:pt>
                <c:pt idx="114">
                  <c:v>1084.5571428571429</c:v>
                </c:pt>
                <c:pt idx="115">
                  <c:v>1090.5371024734982</c:v>
                </c:pt>
                <c:pt idx="116">
                  <c:v>1093.1510067114095</c:v>
                </c:pt>
                <c:pt idx="117">
                  <c:v>1097.5637583892617</c:v>
                </c:pt>
                <c:pt idx="118">
                  <c:v>1099.5033783783786</c:v>
                </c:pt>
                <c:pt idx="119">
                  <c:v>1099.5805369127518</c:v>
                </c:pt>
                <c:pt idx="120">
                  <c:v>1096.6601307189544</c:v>
                </c:pt>
                <c:pt idx="121">
                  <c:v>1092.2739273927393</c:v>
                </c:pt>
                <c:pt idx="122">
                  <c:v>1090.1746031746034</c:v>
                </c:pt>
                <c:pt idx="123">
                  <c:v>1087.8422712933755</c:v>
                </c:pt>
                <c:pt idx="124">
                  <c:v>1066.922619047619</c:v>
                </c:pt>
                <c:pt idx="125">
                  <c:v>1065.8939828080229</c:v>
                </c:pt>
                <c:pt idx="126">
                  <c:v>1067.274238227147</c:v>
                </c:pt>
                <c:pt idx="127">
                  <c:v>1067.7513661202186</c:v>
                </c:pt>
                <c:pt idx="128">
                  <c:v>1073.3825136612022</c:v>
                </c:pt>
                <c:pt idx="129">
                  <c:v>1075.4475138121547</c:v>
                </c:pt>
                <c:pt idx="130">
                  <c:v>1074.3154761904761</c:v>
                </c:pt>
                <c:pt idx="131">
                  <c:v>1077.0310559006211</c:v>
                </c:pt>
                <c:pt idx="132">
                  <c:v>1083.2546012269938</c:v>
                </c:pt>
                <c:pt idx="133">
                  <c:v>1086.9345794392523</c:v>
                </c:pt>
                <c:pt idx="134">
                  <c:v>1090.365269461078</c:v>
                </c:pt>
                <c:pt idx="135">
                  <c:v>1093.4883040935672</c:v>
                </c:pt>
                <c:pt idx="136">
                  <c:v>1091.608024691358</c:v>
                </c:pt>
                <c:pt idx="137">
                  <c:v>1093.4469453376205</c:v>
                </c:pt>
                <c:pt idx="138">
                  <c:v>1093.7125382262998</c:v>
                </c:pt>
                <c:pt idx="139">
                  <c:v>1096.4306784660766</c:v>
                </c:pt>
                <c:pt idx="140">
                  <c:v>1097.8764044943821</c:v>
                </c:pt>
                <c:pt idx="141">
                  <c:v>1109.4724637681159</c:v>
                </c:pt>
                <c:pt idx="142">
                  <c:v>1114.2849462365591</c:v>
                </c:pt>
                <c:pt idx="143">
                  <c:v>1114.1018276762402</c:v>
                </c:pt>
                <c:pt idx="144">
                  <c:v>1115.9133663366335</c:v>
                </c:pt>
                <c:pt idx="145">
                  <c:v>1115.1693121693122</c:v>
                </c:pt>
                <c:pt idx="146">
                  <c:v>1115.3663366336634</c:v>
                </c:pt>
                <c:pt idx="147">
                  <c:v>1119.693827160494</c:v>
                </c:pt>
                <c:pt idx="148">
                  <c:v>1120.9279999999999</c:v>
                </c:pt>
                <c:pt idx="149">
                  <c:v>1119.2301790281329</c:v>
                </c:pt>
                <c:pt idx="150">
                  <c:v>1121.3150000000001</c:v>
                </c:pt>
                <c:pt idx="151">
                  <c:v>1117.4381188118812</c:v>
                </c:pt>
                <c:pt idx="152">
                  <c:v>1117.0941176470587</c:v>
                </c:pt>
                <c:pt idx="153">
                  <c:v>1114.9582309582308</c:v>
                </c:pt>
                <c:pt idx="154">
                  <c:v>1115.9821428571429</c:v>
                </c:pt>
                <c:pt idx="155">
                  <c:v>1122.7317708333333</c:v>
                </c:pt>
                <c:pt idx="156">
                  <c:v>1120.8680203045685</c:v>
                </c:pt>
                <c:pt idx="157">
                  <c:v>1119.485507246377</c:v>
                </c:pt>
                <c:pt idx="158">
                  <c:v>1125.8166259168704</c:v>
                </c:pt>
                <c:pt idx="159">
                  <c:v>1131.7027707808563</c:v>
                </c:pt>
                <c:pt idx="160">
                  <c:v>1137.5365853658536</c:v>
                </c:pt>
                <c:pt idx="161">
                  <c:v>1140.3722627737227</c:v>
                </c:pt>
                <c:pt idx="162">
                  <c:v>1144.9598108747045</c:v>
                </c:pt>
                <c:pt idx="163">
                  <c:v>1148.6465116279071</c:v>
                </c:pt>
                <c:pt idx="164">
                  <c:v>1152.6282352941178</c:v>
                </c:pt>
                <c:pt idx="165">
                  <c:v>1169.2692307692307</c:v>
                </c:pt>
                <c:pt idx="166">
                  <c:v>1186.8128342245989</c:v>
                </c:pt>
                <c:pt idx="167">
                  <c:v>1188.7322404371585</c:v>
                </c:pt>
                <c:pt idx="168">
                  <c:v>1185.5070821529746</c:v>
                </c:pt>
                <c:pt idx="169">
                  <c:v>1185.235119047619</c:v>
                </c:pt>
                <c:pt idx="170">
                  <c:v>1186.3641456582632</c:v>
                </c:pt>
                <c:pt idx="171">
                  <c:v>1185.2289855072463</c:v>
                </c:pt>
                <c:pt idx="172">
                  <c:v>1182.5352112676057</c:v>
                </c:pt>
                <c:pt idx="173">
                  <c:v>1182.2291666666667</c:v>
                </c:pt>
                <c:pt idx="174">
                  <c:v>1181.357771260997</c:v>
                </c:pt>
                <c:pt idx="175">
                  <c:v>1179.4671052631579</c:v>
                </c:pt>
                <c:pt idx="176">
                  <c:v>1175.185185185185</c:v>
                </c:pt>
                <c:pt idx="177">
                  <c:v>1174.1968749999999</c:v>
                </c:pt>
                <c:pt idx="178">
                  <c:v>1174.1140350877192</c:v>
                </c:pt>
                <c:pt idx="179">
                  <c:v>1180.6000000000001</c:v>
                </c:pt>
                <c:pt idx="180">
                  <c:v>1183.6983695652175</c:v>
                </c:pt>
                <c:pt idx="181">
                  <c:v>1184.3972602739727</c:v>
                </c:pt>
                <c:pt idx="182">
                  <c:v>1186.5760869565217</c:v>
                </c:pt>
                <c:pt idx="183">
                  <c:v>1191.2473118279568</c:v>
                </c:pt>
                <c:pt idx="184">
                  <c:v>1192.5728900255754</c:v>
                </c:pt>
                <c:pt idx="185">
                  <c:v>1191.2177215189874</c:v>
                </c:pt>
                <c:pt idx="186">
                  <c:v>1192.6139896373056</c:v>
                </c:pt>
                <c:pt idx="187">
                  <c:v>1190.2408376963351</c:v>
                </c:pt>
                <c:pt idx="188">
                  <c:v>1191.9693094629156</c:v>
                </c:pt>
                <c:pt idx="189">
                  <c:v>1191.9925000000001</c:v>
                </c:pt>
                <c:pt idx="190">
                  <c:v>1193.7531806615775</c:v>
                </c:pt>
                <c:pt idx="191">
                  <c:v>1204.4271604938274</c:v>
                </c:pt>
                <c:pt idx="192">
                  <c:v>1233.0463414634146</c:v>
                </c:pt>
                <c:pt idx="193">
                  <c:v>1238.1748251748252</c:v>
                </c:pt>
                <c:pt idx="194">
                  <c:v>1240.5800970873786</c:v>
                </c:pt>
                <c:pt idx="195">
                  <c:v>1239.2756097560975</c:v>
                </c:pt>
                <c:pt idx="196">
                  <c:v>1241.7220902612826</c:v>
                </c:pt>
                <c:pt idx="197">
                  <c:v>1243.9926829268293</c:v>
                </c:pt>
                <c:pt idx="198">
                  <c:v>1241.1748768472908</c:v>
                </c:pt>
                <c:pt idx="199">
                  <c:v>1241.8859857482187</c:v>
                </c:pt>
                <c:pt idx="200">
                  <c:v>1241.676616915423</c:v>
                </c:pt>
                <c:pt idx="201">
                  <c:v>1243.5062972292192</c:v>
                </c:pt>
                <c:pt idx="202">
                  <c:v>1262.7258883248733</c:v>
                </c:pt>
                <c:pt idx="203">
                  <c:v>1266.3351206434318</c:v>
                </c:pt>
                <c:pt idx="204">
                  <c:v>1265.8202247191011</c:v>
                </c:pt>
                <c:pt idx="205">
                  <c:v>1270.4497206703911</c:v>
                </c:pt>
                <c:pt idx="206">
                  <c:v>1272.1373626373627</c:v>
                </c:pt>
                <c:pt idx="207">
                  <c:v>1273.0877659574469</c:v>
                </c:pt>
                <c:pt idx="208">
                  <c:v>1273.5644329896909</c:v>
                </c:pt>
                <c:pt idx="209">
                  <c:v>1274.126582278481</c:v>
                </c:pt>
                <c:pt idx="210">
                  <c:v>1279.7020202020201</c:v>
                </c:pt>
                <c:pt idx="211">
                  <c:v>1294.647355163728</c:v>
                </c:pt>
                <c:pt idx="212">
                  <c:v>1301.2512690355331</c:v>
                </c:pt>
                <c:pt idx="213">
                  <c:v>1306.3533834586467</c:v>
                </c:pt>
                <c:pt idx="214">
                  <c:v>1315.6051948051947</c:v>
                </c:pt>
                <c:pt idx="215">
                  <c:v>1316.8286445012789</c:v>
                </c:pt>
                <c:pt idx="216">
                  <c:v>1316.9438775510205</c:v>
                </c:pt>
                <c:pt idx="217">
                  <c:v>1327.7943444730076</c:v>
                </c:pt>
                <c:pt idx="218">
                  <c:v>1343.575</c:v>
                </c:pt>
                <c:pt idx="219">
                  <c:v>1336.0798898071625</c:v>
                </c:pt>
                <c:pt idx="220">
                  <c:v>1335.8474114441419</c:v>
                </c:pt>
                <c:pt idx="221">
                  <c:v>1336.0412087912086</c:v>
                </c:pt>
                <c:pt idx="222">
                  <c:v>1334.0030120481929</c:v>
                </c:pt>
                <c:pt idx="223">
                  <c:v>1329.2625368731563</c:v>
                </c:pt>
                <c:pt idx="224">
                  <c:v>1330.0744047619048</c:v>
                </c:pt>
                <c:pt idx="225">
                  <c:v>1330.4815950920247</c:v>
                </c:pt>
                <c:pt idx="226">
                  <c:v>1326.2294117647059</c:v>
                </c:pt>
                <c:pt idx="227">
                  <c:v>1370.4613095238096</c:v>
                </c:pt>
                <c:pt idx="228">
                  <c:v>1370.7809798270891</c:v>
                </c:pt>
                <c:pt idx="229">
                  <c:v>1367.6089385474861</c:v>
                </c:pt>
                <c:pt idx="230">
                  <c:v>1363.903409090909</c:v>
                </c:pt>
                <c:pt idx="231">
                  <c:v>1365.2861356932151</c:v>
                </c:pt>
                <c:pt idx="232">
                  <c:v>1373.198795180723</c:v>
                </c:pt>
                <c:pt idx="233">
                  <c:v>1373.7469512195123</c:v>
                </c:pt>
                <c:pt idx="234">
                  <c:v>1382.0817610062893</c:v>
                </c:pt>
                <c:pt idx="235">
                  <c:v>1393.9753846153847</c:v>
                </c:pt>
                <c:pt idx="236">
                  <c:v>1397.0996784565916</c:v>
                </c:pt>
                <c:pt idx="237">
                  <c:v>1397.2772277227723</c:v>
                </c:pt>
                <c:pt idx="238">
                  <c:v>1400.2724252491694</c:v>
                </c:pt>
                <c:pt idx="239">
                  <c:v>1400.5884353741496</c:v>
                </c:pt>
                <c:pt idx="240">
                  <c:v>1402.4836363636364</c:v>
                </c:pt>
                <c:pt idx="241">
                  <c:v>1398.3122807017544</c:v>
                </c:pt>
                <c:pt idx="242">
                  <c:v>1401.4122137404579</c:v>
                </c:pt>
                <c:pt idx="243">
                  <c:v>1410.921985815603</c:v>
                </c:pt>
                <c:pt idx="244">
                  <c:v>1419.6323024054982</c:v>
                </c:pt>
                <c:pt idx="245">
                  <c:v>1420.3286713286714</c:v>
                </c:pt>
                <c:pt idx="246">
                  <c:v>1420.5232974910396</c:v>
                </c:pt>
                <c:pt idx="247">
                  <c:v>1422.3127272727272</c:v>
                </c:pt>
                <c:pt idx="248">
                  <c:v>1424.0597014925372</c:v>
                </c:pt>
                <c:pt idx="249">
                  <c:v>1425.6186770428017</c:v>
                </c:pt>
                <c:pt idx="250">
                  <c:v>1422.0788381742739</c:v>
                </c:pt>
                <c:pt idx="251">
                  <c:v>1421.9615384615386</c:v>
                </c:pt>
                <c:pt idx="252">
                  <c:v>1420.3347826086958</c:v>
                </c:pt>
                <c:pt idx="253">
                  <c:v>1470.2619047619048</c:v>
                </c:pt>
                <c:pt idx="254">
                  <c:v>1469.8636363636363</c:v>
                </c:pt>
                <c:pt idx="255">
                  <c:v>1473.6</c:v>
                </c:pt>
                <c:pt idx="256">
                  <c:v>1477.3144104803494</c:v>
                </c:pt>
                <c:pt idx="257">
                  <c:v>1478.0635593220341</c:v>
                </c:pt>
                <c:pt idx="258">
                  <c:v>1479.3817427385891</c:v>
                </c:pt>
                <c:pt idx="259">
                  <c:v>1479.0629921259842</c:v>
                </c:pt>
                <c:pt idx="260">
                  <c:v>1470.7054263565892</c:v>
                </c:pt>
                <c:pt idx="261">
                  <c:v>1480.0423076923078</c:v>
                </c:pt>
                <c:pt idx="262">
                  <c:v>1479.1484375</c:v>
                </c:pt>
                <c:pt idx="263">
                  <c:v>1498.0122448979591</c:v>
                </c:pt>
                <c:pt idx="264">
                  <c:v>1505.2246696035243</c:v>
                </c:pt>
                <c:pt idx="265">
                  <c:v>1512.3531914893617</c:v>
                </c:pt>
                <c:pt idx="266">
                  <c:v>1512.358024691358</c:v>
                </c:pt>
                <c:pt idx="267">
                  <c:v>1525.0448979591836</c:v>
                </c:pt>
                <c:pt idx="268">
                  <c:v>1526.9333333333334</c:v>
                </c:pt>
                <c:pt idx="269">
                  <c:v>1521.4574898785424</c:v>
                </c:pt>
                <c:pt idx="270">
                  <c:v>1522.700819672131</c:v>
                </c:pt>
                <c:pt idx="271">
                  <c:v>1516.954356846473</c:v>
                </c:pt>
                <c:pt idx="272">
                  <c:v>1514.8</c:v>
                </c:pt>
                <c:pt idx="273">
                  <c:v>1509.8548387096776</c:v>
                </c:pt>
                <c:pt idx="274">
                  <c:v>1510.2372881355932</c:v>
                </c:pt>
                <c:pt idx="275">
                  <c:v>1507.8471074380166</c:v>
                </c:pt>
                <c:pt idx="276">
                  <c:v>1508.7563025210086</c:v>
                </c:pt>
                <c:pt idx="277">
                  <c:v>1515.7074235807859</c:v>
                </c:pt>
                <c:pt idx="278">
                  <c:v>1471.1181434599157</c:v>
                </c:pt>
                <c:pt idx="279">
                  <c:v>1467.982905982906</c:v>
                </c:pt>
                <c:pt idx="280">
                  <c:v>1471.5764192139736</c:v>
                </c:pt>
                <c:pt idx="281">
                  <c:v>1472.4618834080718</c:v>
                </c:pt>
                <c:pt idx="282">
                  <c:v>1468.4054054054054</c:v>
                </c:pt>
                <c:pt idx="283">
                  <c:v>1476.4565217391305</c:v>
                </c:pt>
                <c:pt idx="284">
                  <c:v>1480.5315315315315</c:v>
                </c:pt>
                <c:pt idx="285">
                  <c:v>1491.2100456621006</c:v>
                </c:pt>
                <c:pt idx="286">
                  <c:v>1495</c:v>
                </c:pt>
                <c:pt idx="287">
                  <c:v>1495.3632286995514</c:v>
                </c:pt>
                <c:pt idx="288">
                  <c:v>1496.8789237668161</c:v>
                </c:pt>
                <c:pt idx="289">
                  <c:v>1504.1674641148327</c:v>
                </c:pt>
                <c:pt idx="290">
                  <c:v>1502.2300469483569</c:v>
                </c:pt>
                <c:pt idx="291">
                  <c:v>1500.1851851851852</c:v>
                </c:pt>
                <c:pt idx="292">
                  <c:v>1500.2054794520548</c:v>
                </c:pt>
                <c:pt idx="293">
                  <c:v>1513.5358851674641</c:v>
                </c:pt>
                <c:pt idx="294">
                  <c:v>1518.481308411215</c:v>
                </c:pt>
                <c:pt idx="295">
                  <c:v>1520.4780487804881</c:v>
                </c:pt>
                <c:pt idx="296">
                  <c:v>1519.7727272727273</c:v>
                </c:pt>
                <c:pt idx="297">
                  <c:v>1517.909090909091</c:v>
                </c:pt>
                <c:pt idx="298">
                  <c:v>1522.4972972972971</c:v>
                </c:pt>
                <c:pt idx="299">
                  <c:v>1520.7164948453608</c:v>
                </c:pt>
                <c:pt idx="300">
                  <c:v>1517.9356435643565</c:v>
                </c:pt>
                <c:pt idx="301">
                  <c:v>1520.1323529411766</c:v>
                </c:pt>
                <c:pt idx="302">
                  <c:v>1526.0377358490564</c:v>
                </c:pt>
                <c:pt idx="303">
                  <c:v>1494.6100917431193</c:v>
                </c:pt>
                <c:pt idx="304">
                  <c:v>1500.5412844036696</c:v>
                </c:pt>
                <c:pt idx="305">
                  <c:v>1499.8484848484848</c:v>
                </c:pt>
                <c:pt idx="306">
                  <c:v>1501.8124999999998</c:v>
                </c:pt>
                <c:pt idx="307">
                  <c:v>1505.4549356223176</c:v>
                </c:pt>
                <c:pt idx="308">
                  <c:v>1509.8702928870293</c:v>
                </c:pt>
                <c:pt idx="309">
                  <c:v>1509.9404255319148</c:v>
                </c:pt>
                <c:pt idx="310">
                  <c:v>1507.611570247934</c:v>
                </c:pt>
                <c:pt idx="311">
                  <c:v>1512.8728813559323</c:v>
                </c:pt>
                <c:pt idx="312">
                  <c:v>1515.8122270742358</c:v>
                </c:pt>
                <c:pt idx="313">
                  <c:v>1523.3702127659574</c:v>
                </c:pt>
                <c:pt idx="314">
                  <c:v>1525.3451327433631</c:v>
                </c:pt>
                <c:pt idx="315">
                  <c:v>1537.2081447963801</c:v>
                </c:pt>
                <c:pt idx="316">
                  <c:v>1535.9819004524886</c:v>
                </c:pt>
                <c:pt idx="317">
                  <c:v>1539.7533039647576</c:v>
                </c:pt>
                <c:pt idx="318">
                  <c:v>1566.4046511627907</c:v>
                </c:pt>
                <c:pt idx="319">
                  <c:v>1574.7214611872146</c:v>
                </c:pt>
                <c:pt idx="320">
                  <c:v>1575.9162995594713</c:v>
                </c:pt>
                <c:pt idx="321">
                  <c:v>1570.8085106382978</c:v>
                </c:pt>
                <c:pt idx="322">
                  <c:v>1569.3236514522821</c:v>
                </c:pt>
                <c:pt idx="323">
                  <c:v>1567.8448979591835</c:v>
                </c:pt>
                <c:pt idx="324">
                  <c:v>1565.4588744588743</c:v>
                </c:pt>
                <c:pt idx="325">
                  <c:v>1565.4934497816594</c:v>
                </c:pt>
                <c:pt idx="326">
                  <c:v>1559.4932126696833</c:v>
                </c:pt>
                <c:pt idx="327">
                  <c:v>1555.7596153846152</c:v>
                </c:pt>
                <c:pt idx="328">
                  <c:v>1597.8815165876779</c:v>
                </c:pt>
                <c:pt idx="329">
                  <c:v>1600.5327102803737</c:v>
                </c:pt>
                <c:pt idx="330">
                  <c:v>1601.0896226415093</c:v>
                </c:pt>
                <c:pt idx="331">
                  <c:v>1602.8256880733943</c:v>
                </c:pt>
                <c:pt idx="332">
                  <c:v>1606.1863636363635</c:v>
                </c:pt>
                <c:pt idx="333">
                  <c:v>1608.3288888888887</c:v>
                </c:pt>
                <c:pt idx="334">
                  <c:v>1608.3031674208144</c:v>
                </c:pt>
                <c:pt idx="335">
                  <c:v>1612.431111111111</c:v>
                </c:pt>
                <c:pt idx="336">
                  <c:v>1621.3053097345135</c:v>
                </c:pt>
                <c:pt idx="337">
                  <c:v>1613.9702127659573</c:v>
                </c:pt>
                <c:pt idx="338">
                  <c:v>1610.8033472803347</c:v>
                </c:pt>
                <c:pt idx="339">
                  <c:v>1605.9327731092437</c:v>
                </c:pt>
                <c:pt idx="340">
                  <c:v>1606.201680672269</c:v>
                </c:pt>
                <c:pt idx="341">
                  <c:v>1607.0082987551866</c:v>
                </c:pt>
                <c:pt idx="342">
                  <c:v>1610.768</c:v>
                </c:pt>
                <c:pt idx="343">
                  <c:v>1614.0813008130081</c:v>
                </c:pt>
                <c:pt idx="344">
                  <c:v>1619.398305084746</c:v>
                </c:pt>
                <c:pt idx="345">
                  <c:v>1645.5333333333333</c:v>
                </c:pt>
                <c:pt idx="346">
                  <c:v>1642.5067873303167</c:v>
                </c:pt>
                <c:pt idx="347">
                  <c:v>1646.0132158590307</c:v>
                </c:pt>
                <c:pt idx="348">
                  <c:v>1649.2532188841203</c:v>
                </c:pt>
                <c:pt idx="349">
                  <c:v>1644.325</c:v>
                </c:pt>
                <c:pt idx="350">
                  <c:v>1646.5462184873952</c:v>
                </c:pt>
                <c:pt idx="351">
                  <c:v>1649.3403361344538</c:v>
                </c:pt>
                <c:pt idx="352">
                  <c:v>1643.4210526315792</c:v>
                </c:pt>
                <c:pt idx="353">
                  <c:v>1645.3549783549784</c:v>
                </c:pt>
                <c:pt idx="354">
                  <c:v>1637.9055793991417</c:v>
                </c:pt>
                <c:pt idx="355">
                  <c:v>1641.9140271493213</c:v>
                </c:pt>
                <c:pt idx="356">
                  <c:v>1639.2499999999998</c:v>
                </c:pt>
                <c:pt idx="357">
                  <c:v>1638.2573839662448</c:v>
                </c:pt>
                <c:pt idx="358">
                  <c:v>1639.4177215189873</c:v>
                </c:pt>
                <c:pt idx="359">
                  <c:v>1635.4008264462811</c:v>
                </c:pt>
                <c:pt idx="360">
                  <c:v>1640.5396825396824</c:v>
                </c:pt>
                <c:pt idx="361">
                  <c:v>1642.1992031872512</c:v>
                </c:pt>
                <c:pt idx="362">
                  <c:v>1649.7634854771782</c:v>
                </c:pt>
                <c:pt idx="363">
                  <c:v>1651.2139917695472</c:v>
                </c:pt>
                <c:pt idx="364">
                  <c:v>1654.8851063829786</c:v>
                </c:pt>
                <c:pt idx="365">
                  <c:v>1660.6680672268908</c:v>
                </c:pt>
                <c:pt idx="366">
                  <c:v>1673.2857142857142</c:v>
                </c:pt>
                <c:pt idx="367">
                  <c:v>1676.2680851063828</c:v>
                </c:pt>
                <c:pt idx="368">
                  <c:v>1682.5062761506276</c:v>
                </c:pt>
                <c:pt idx="369">
                  <c:v>1685.8828451882846</c:v>
                </c:pt>
                <c:pt idx="370">
                  <c:v>1704.3408071748879</c:v>
                </c:pt>
                <c:pt idx="371">
                  <c:v>1719.7123287671234</c:v>
                </c:pt>
                <c:pt idx="372">
                  <c:v>1720.3796296296296</c:v>
                </c:pt>
                <c:pt idx="373">
                  <c:v>1717.3548387096773</c:v>
                </c:pt>
                <c:pt idx="374">
                  <c:v>1713.3755656108597</c:v>
                </c:pt>
                <c:pt idx="375">
                  <c:v>1717.1479820627801</c:v>
                </c:pt>
                <c:pt idx="376">
                  <c:v>1712.2556053811659</c:v>
                </c:pt>
                <c:pt idx="377">
                  <c:v>1714.3436123348017</c:v>
                </c:pt>
                <c:pt idx="378">
                  <c:v>1738.229357798165</c:v>
                </c:pt>
                <c:pt idx="379">
                  <c:v>1736.3035714285713</c:v>
                </c:pt>
                <c:pt idx="380">
                  <c:v>1733.5757575757575</c:v>
                </c:pt>
                <c:pt idx="381">
                  <c:v>1729.5064377682404</c:v>
                </c:pt>
                <c:pt idx="382">
                  <c:v>1727.5726495726497</c:v>
                </c:pt>
                <c:pt idx="383">
                  <c:v>1732.9661016949153</c:v>
                </c:pt>
                <c:pt idx="384">
                  <c:v>1732.6008230452676</c:v>
                </c:pt>
                <c:pt idx="385">
                  <c:v>1738.5887096774193</c:v>
                </c:pt>
                <c:pt idx="386">
                  <c:v>1748.4743083003955</c:v>
                </c:pt>
                <c:pt idx="387">
                  <c:v>1759.4357976653698</c:v>
                </c:pt>
                <c:pt idx="388">
                  <c:v>1771.152</c:v>
                </c:pt>
                <c:pt idx="389">
                  <c:v>1774.32319391635</c:v>
                </c:pt>
                <c:pt idx="390">
                  <c:v>1781.629213483146</c:v>
                </c:pt>
                <c:pt idx="391">
                  <c:v>1782.2958801498125</c:v>
                </c:pt>
                <c:pt idx="392">
                  <c:v>1782.2656826568264</c:v>
                </c:pt>
                <c:pt idx="393">
                  <c:v>1787.68</c:v>
                </c:pt>
                <c:pt idx="394">
                  <c:v>1792.0323741007196</c:v>
                </c:pt>
                <c:pt idx="395">
                  <c:v>1793.6273062730627</c:v>
                </c:pt>
                <c:pt idx="396">
                  <c:v>1801.7622641509436</c:v>
                </c:pt>
                <c:pt idx="397">
                  <c:v>1833.2426470588234</c:v>
                </c:pt>
                <c:pt idx="398">
                  <c:v>1829.8713235294117</c:v>
                </c:pt>
                <c:pt idx="399">
                  <c:v>1831.9440298507461</c:v>
                </c:pt>
                <c:pt idx="400">
                  <c:v>1835.6824817518248</c:v>
                </c:pt>
                <c:pt idx="401">
                  <c:v>1840.4456140350878</c:v>
                </c:pt>
                <c:pt idx="402">
                  <c:v>1839.2724137931036</c:v>
                </c:pt>
                <c:pt idx="403">
                  <c:v>1843.3557046979865</c:v>
                </c:pt>
                <c:pt idx="404">
                  <c:v>1853.7315436241611</c:v>
                </c:pt>
                <c:pt idx="405">
                  <c:v>1850.7679180887371</c:v>
                </c:pt>
                <c:pt idx="406">
                  <c:v>1854.6027874564459</c:v>
                </c:pt>
                <c:pt idx="407">
                  <c:v>1858.7835051546392</c:v>
                </c:pt>
                <c:pt idx="408">
                  <c:v>1864.9054054054054</c:v>
                </c:pt>
                <c:pt idx="409">
                  <c:v>1865.3278145695365</c:v>
                </c:pt>
                <c:pt idx="410">
                  <c:v>1858.9867986798679</c:v>
                </c:pt>
                <c:pt idx="411">
                  <c:v>1863.5656565656564</c:v>
                </c:pt>
                <c:pt idx="412">
                  <c:v>1867.0776699029129</c:v>
                </c:pt>
                <c:pt idx="413">
                  <c:v>1870.6012658227849</c:v>
                </c:pt>
                <c:pt idx="414">
                  <c:v>1874.9096573208724</c:v>
                </c:pt>
                <c:pt idx="415">
                  <c:v>1875.5443425076451</c:v>
                </c:pt>
                <c:pt idx="416">
                  <c:v>1878.213649851632</c:v>
                </c:pt>
                <c:pt idx="417">
                  <c:v>1876.958904109589</c:v>
                </c:pt>
                <c:pt idx="418">
                  <c:v>1888.1134564643799</c:v>
                </c:pt>
                <c:pt idx="419">
                  <c:v>1905.4615384615383</c:v>
                </c:pt>
                <c:pt idx="420">
                  <c:v>1911.5841346153845</c:v>
                </c:pt>
                <c:pt idx="421">
                  <c:v>1918.4519230769231</c:v>
                </c:pt>
                <c:pt idx="422">
                  <c:v>1935.4229885057473</c:v>
                </c:pt>
                <c:pt idx="423">
                  <c:v>1983.5292740046841</c:v>
                </c:pt>
                <c:pt idx="424">
                  <c:v>1985.7845036319616</c:v>
                </c:pt>
                <c:pt idx="425">
                  <c:v>1987.0181818181816</c:v>
                </c:pt>
                <c:pt idx="426">
                  <c:v>1979.3866396761132</c:v>
                </c:pt>
                <c:pt idx="427">
                  <c:v>1985.4262948207174</c:v>
                </c:pt>
                <c:pt idx="428">
                  <c:v>1983.0106761565837</c:v>
                </c:pt>
                <c:pt idx="429">
                  <c:v>1980.4271012006859</c:v>
                </c:pt>
                <c:pt idx="430">
                  <c:v>1928.0714285714287</c:v>
                </c:pt>
                <c:pt idx="431">
                  <c:v>1927.4033970276007</c:v>
                </c:pt>
                <c:pt idx="432">
                  <c:v>1930.5748031496062</c:v>
                </c:pt>
                <c:pt idx="433">
                  <c:v>1916.6084656084656</c:v>
                </c:pt>
                <c:pt idx="434">
                  <c:v>1917.1942446043165</c:v>
                </c:pt>
                <c:pt idx="435">
                  <c:v>1914.7886363636362</c:v>
                </c:pt>
                <c:pt idx="436">
                  <c:v>1917.3846153846155</c:v>
                </c:pt>
                <c:pt idx="437">
                  <c:v>1921.6594724220622</c:v>
                </c:pt>
                <c:pt idx="438">
                  <c:v>1920.9888641425389</c:v>
                </c:pt>
                <c:pt idx="439">
                  <c:v>1937.1246819338421</c:v>
                </c:pt>
                <c:pt idx="440">
                  <c:v>1949.5413105413108</c:v>
                </c:pt>
                <c:pt idx="441">
                  <c:v>1949.8566878980891</c:v>
                </c:pt>
                <c:pt idx="442">
                  <c:v>1955.8192771084337</c:v>
                </c:pt>
                <c:pt idx="443">
                  <c:v>1960.0259740259739</c:v>
                </c:pt>
                <c:pt idx="444">
                  <c:v>1957.8141025641025</c:v>
                </c:pt>
                <c:pt idx="445">
                  <c:v>1956.4632587859423</c:v>
                </c:pt>
                <c:pt idx="446">
                  <c:v>1954.6978851963747</c:v>
                </c:pt>
                <c:pt idx="447">
                  <c:v>1952.2326869806095</c:v>
                </c:pt>
                <c:pt idx="448">
                  <c:v>1955.6794520547944</c:v>
                </c:pt>
                <c:pt idx="449">
                  <c:v>1957.1740331491712</c:v>
                </c:pt>
                <c:pt idx="450">
                  <c:v>1959.6973684210527</c:v>
                </c:pt>
                <c:pt idx="451">
                  <c:v>1960.3911917098446</c:v>
                </c:pt>
                <c:pt idx="452">
                  <c:v>1961.3743718592966</c:v>
                </c:pt>
                <c:pt idx="453">
                  <c:v>1966.9653333333333</c:v>
                </c:pt>
                <c:pt idx="454">
                  <c:v>1971.5669291338584</c:v>
                </c:pt>
                <c:pt idx="455">
                  <c:v>1981.1684782608695</c:v>
                </c:pt>
                <c:pt idx="456">
                  <c:v>1984.3737113402062</c:v>
                </c:pt>
                <c:pt idx="457">
                  <c:v>1992.8695652173913</c:v>
                </c:pt>
                <c:pt idx="458">
                  <c:v>1999.3937007874015</c:v>
                </c:pt>
                <c:pt idx="459">
                  <c:v>2003.1798780487807</c:v>
                </c:pt>
                <c:pt idx="460">
                  <c:v>2004.6530612244899</c:v>
                </c:pt>
                <c:pt idx="461">
                  <c:v>2013.6734006734005</c:v>
                </c:pt>
                <c:pt idx="462">
                  <c:v>2010.7095588235293</c:v>
                </c:pt>
                <c:pt idx="463">
                  <c:v>2015.7295373665479</c:v>
                </c:pt>
                <c:pt idx="464">
                  <c:v>2020.1081081081084</c:v>
                </c:pt>
                <c:pt idx="465">
                  <c:v>2017.4785714285715</c:v>
                </c:pt>
                <c:pt idx="466">
                  <c:v>2014.8960573476704</c:v>
                </c:pt>
                <c:pt idx="467">
                  <c:v>2025.3602941176468</c:v>
                </c:pt>
                <c:pt idx="468">
                  <c:v>2030.4641638225255</c:v>
                </c:pt>
                <c:pt idx="469">
                  <c:v>2039.4060402684565</c:v>
                </c:pt>
                <c:pt idx="470">
                  <c:v>2034.7275747508306</c:v>
                </c:pt>
                <c:pt idx="471">
                  <c:v>2042.6291390728477</c:v>
                </c:pt>
                <c:pt idx="472">
                  <c:v>2046.2660256410256</c:v>
                </c:pt>
                <c:pt idx="473">
                  <c:v>2058.6712328767121</c:v>
                </c:pt>
                <c:pt idx="474">
                  <c:v>2085.5714285714284</c:v>
                </c:pt>
                <c:pt idx="475">
                  <c:v>2091.7508771929824</c:v>
                </c:pt>
                <c:pt idx="476">
                  <c:v>2077.9309090909092</c:v>
                </c:pt>
                <c:pt idx="477">
                  <c:v>2084.6909090909089</c:v>
                </c:pt>
                <c:pt idx="478">
                  <c:v>2087.1236363636363</c:v>
                </c:pt>
                <c:pt idx="479">
                  <c:v>2087.4048442906574</c:v>
                </c:pt>
                <c:pt idx="480">
                  <c:v>2091.625</c:v>
                </c:pt>
                <c:pt idx="481">
                  <c:v>2100.0950704225356</c:v>
                </c:pt>
                <c:pt idx="482">
                  <c:v>2093.4822695035464</c:v>
                </c:pt>
                <c:pt idx="483">
                  <c:v>2092.9931506849316</c:v>
                </c:pt>
                <c:pt idx="484">
                  <c:v>2086.0430463576158</c:v>
                </c:pt>
                <c:pt idx="485">
                  <c:v>2084.4724919093856</c:v>
                </c:pt>
                <c:pt idx="486">
                  <c:v>2088.5392156862745</c:v>
                </c:pt>
                <c:pt idx="487">
                  <c:v>2095.5709459459463</c:v>
                </c:pt>
                <c:pt idx="488">
                  <c:v>2102.8101694915254</c:v>
                </c:pt>
                <c:pt idx="489">
                  <c:v>2106.7190635451502</c:v>
                </c:pt>
                <c:pt idx="490">
                  <c:v>2124.0359477124184</c:v>
                </c:pt>
                <c:pt idx="491">
                  <c:v>2144.0568561872906</c:v>
                </c:pt>
                <c:pt idx="492">
                  <c:v>2162.2278911564626</c:v>
                </c:pt>
                <c:pt idx="493">
                  <c:v>2164.2307692307691</c:v>
                </c:pt>
                <c:pt idx="494">
                  <c:v>2164.8827586206899</c:v>
                </c:pt>
                <c:pt idx="495">
                  <c:v>2174.259385665529</c:v>
                </c:pt>
                <c:pt idx="496">
                  <c:v>2182.1</c:v>
                </c:pt>
                <c:pt idx="497">
                  <c:v>2178.279461279461</c:v>
                </c:pt>
                <c:pt idx="498">
                  <c:v>2195.0101694915252</c:v>
                </c:pt>
                <c:pt idx="499">
                  <c:v>2218.4982817869413</c:v>
                </c:pt>
                <c:pt idx="500">
                  <c:v>2243.9548611111113</c:v>
                </c:pt>
                <c:pt idx="501">
                  <c:v>2239.4183673469388</c:v>
                </c:pt>
                <c:pt idx="502">
                  <c:v>2245.6904761904761</c:v>
                </c:pt>
                <c:pt idx="503">
                  <c:v>2240.006734006734</c:v>
                </c:pt>
                <c:pt idx="504">
                  <c:v>2248.6103448275862</c:v>
                </c:pt>
                <c:pt idx="505">
                  <c:v>2253.9515570934254</c:v>
                </c:pt>
                <c:pt idx="506">
                  <c:v>2217.0245614035089</c:v>
                </c:pt>
                <c:pt idx="507">
                  <c:v>2219.7879858657243</c:v>
                </c:pt>
                <c:pt idx="508">
                  <c:v>2221.1453900709221</c:v>
                </c:pt>
                <c:pt idx="509">
                  <c:v>2227.8391608391607</c:v>
                </c:pt>
                <c:pt idx="510">
                  <c:v>2228.294964028777</c:v>
                </c:pt>
                <c:pt idx="511">
                  <c:v>2234.3065693430653</c:v>
                </c:pt>
                <c:pt idx="512">
                  <c:v>2238.7446043165469</c:v>
                </c:pt>
                <c:pt idx="513">
                  <c:v>2232.7661870503598</c:v>
                </c:pt>
                <c:pt idx="514">
                  <c:v>2247.2021276595747</c:v>
                </c:pt>
                <c:pt idx="515">
                  <c:v>2244.5409252669037</c:v>
                </c:pt>
                <c:pt idx="516">
                  <c:v>2248.6701388888891</c:v>
                </c:pt>
                <c:pt idx="517">
                  <c:v>2248.3763066202091</c:v>
                </c:pt>
                <c:pt idx="518">
                  <c:v>2254.5174825174827</c:v>
                </c:pt>
                <c:pt idx="519">
                  <c:v>2258.97212543554</c:v>
                </c:pt>
                <c:pt idx="520">
                  <c:v>2265.2664359861592</c:v>
                </c:pt>
                <c:pt idx="521">
                  <c:v>2278.1672597864767</c:v>
                </c:pt>
                <c:pt idx="522">
                  <c:v>2284.28125</c:v>
                </c:pt>
                <c:pt idx="523">
                  <c:v>2290.5824561403506</c:v>
                </c:pt>
                <c:pt idx="524">
                  <c:v>2291.1672727272726</c:v>
                </c:pt>
                <c:pt idx="525">
                  <c:v>2326.5393258426966</c:v>
                </c:pt>
                <c:pt idx="526">
                  <c:v>2324.3053435114502</c:v>
                </c:pt>
                <c:pt idx="527">
                  <c:v>2317.699604743083</c:v>
                </c:pt>
                <c:pt idx="528">
                  <c:v>2315.8837209302324</c:v>
                </c:pt>
                <c:pt idx="529">
                  <c:v>2316.2420634920636</c:v>
                </c:pt>
                <c:pt idx="530">
                  <c:v>2309.0080000000003</c:v>
                </c:pt>
                <c:pt idx="531">
                  <c:v>2304.7374517374519</c:v>
                </c:pt>
                <c:pt idx="532">
                  <c:v>2277.651515151515</c:v>
                </c:pt>
                <c:pt idx="533">
                  <c:v>2285.2889733840307</c:v>
                </c:pt>
                <c:pt idx="534">
                  <c:v>2281.8438661710038</c:v>
                </c:pt>
                <c:pt idx="535">
                  <c:v>2280.5897435897436</c:v>
                </c:pt>
                <c:pt idx="536">
                  <c:v>2278.3420074349442</c:v>
                </c:pt>
                <c:pt idx="537">
                  <c:v>2277.3643122676581</c:v>
                </c:pt>
                <c:pt idx="538">
                  <c:v>2285.0955882352941</c:v>
                </c:pt>
                <c:pt idx="539">
                  <c:v>2280.2637362637361</c:v>
                </c:pt>
                <c:pt idx="540">
                  <c:v>2281.922222222222</c:v>
                </c:pt>
                <c:pt idx="541">
                  <c:v>2299.913043478261</c:v>
                </c:pt>
                <c:pt idx="542">
                  <c:v>2307.8290909090906</c:v>
                </c:pt>
                <c:pt idx="543">
                  <c:v>2330.8928571428573</c:v>
                </c:pt>
                <c:pt idx="544">
                  <c:v>2339.5658362989325</c:v>
                </c:pt>
                <c:pt idx="545">
                  <c:v>2339.9434628975264</c:v>
                </c:pt>
                <c:pt idx="546">
                  <c:v>2338.7935943060497</c:v>
                </c:pt>
                <c:pt idx="547">
                  <c:v>2341.5815602836883</c:v>
                </c:pt>
                <c:pt idx="548">
                  <c:v>2337.9163763066199</c:v>
                </c:pt>
                <c:pt idx="549">
                  <c:v>2346.9357142857143</c:v>
                </c:pt>
                <c:pt idx="550">
                  <c:v>2376.6344086021509</c:v>
                </c:pt>
                <c:pt idx="551">
                  <c:v>2407.1086142322097</c:v>
                </c:pt>
                <c:pt idx="552">
                  <c:v>2406.239130434783</c:v>
                </c:pt>
                <c:pt idx="553">
                  <c:v>2409.8257575757575</c:v>
                </c:pt>
                <c:pt idx="554">
                  <c:v>2414.626923076923</c:v>
                </c:pt>
                <c:pt idx="555">
                  <c:v>2410.8435114503814</c:v>
                </c:pt>
                <c:pt idx="556">
                  <c:v>2413.6731517509729</c:v>
                </c:pt>
                <c:pt idx="557">
                  <c:v>2524.5991902834007</c:v>
                </c:pt>
                <c:pt idx="558">
                  <c:v>2517.2903225806454</c:v>
                </c:pt>
                <c:pt idx="559">
                  <c:v>2520.4919354838707</c:v>
                </c:pt>
                <c:pt idx="560">
                  <c:v>2516.5686274509808</c:v>
                </c:pt>
                <c:pt idx="561">
                  <c:v>2519.4370078740158</c:v>
                </c:pt>
                <c:pt idx="562">
                  <c:v>2519.0281124497992</c:v>
                </c:pt>
                <c:pt idx="563">
                  <c:v>2523.1739130434785</c:v>
                </c:pt>
                <c:pt idx="564">
                  <c:v>2523.0462184873954</c:v>
                </c:pt>
                <c:pt idx="565">
                  <c:v>2524.954545454545</c:v>
                </c:pt>
                <c:pt idx="566">
                  <c:v>2524.0482456140353</c:v>
                </c:pt>
                <c:pt idx="567">
                  <c:v>2531.1931330472103</c:v>
                </c:pt>
                <c:pt idx="568">
                  <c:v>2534.0334728033472</c:v>
                </c:pt>
                <c:pt idx="569">
                  <c:v>2543.844262295082</c:v>
                </c:pt>
                <c:pt idx="570">
                  <c:v>2539.7975206611573</c:v>
                </c:pt>
                <c:pt idx="571">
                  <c:v>2549.4052863436123</c:v>
                </c:pt>
                <c:pt idx="572">
                  <c:v>2569.2184873949582</c:v>
                </c:pt>
                <c:pt idx="573">
                  <c:v>2571.6623931623931</c:v>
                </c:pt>
                <c:pt idx="574">
                  <c:v>2575.7222222222222</c:v>
                </c:pt>
                <c:pt idx="575">
                  <c:v>2590.6784140969162</c:v>
                </c:pt>
                <c:pt idx="576">
                  <c:v>2628.2421524663673</c:v>
                </c:pt>
                <c:pt idx="577">
                  <c:v>2626.3511111111111</c:v>
                </c:pt>
                <c:pt idx="578">
                  <c:v>2627.7807017543864</c:v>
                </c:pt>
                <c:pt idx="579">
                  <c:v>2617.9694323144104</c:v>
                </c:pt>
                <c:pt idx="580">
                  <c:v>2606.9603524229074</c:v>
                </c:pt>
                <c:pt idx="581">
                  <c:v>2595.9452054794519</c:v>
                </c:pt>
                <c:pt idx="582">
                  <c:v>2588.7214611872146</c:v>
                </c:pt>
                <c:pt idx="583">
                  <c:v>2599.0236966824646</c:v>
                </c:pt>
                <c:pt idx="584">
                  <c:v>2580.06</c:v>
                </c:pt>
                <c:pt idx="585">
                  <c:v>2583.0495049504952</c:v>
                </c:pt>
                <c:pt idx="586">
                  <c:v>2588.9274611398964</c:v>
                </c:pt>
                <c:pt idx="587">
                  <c:v>2576.3316831683164</c:v>
                </c:pt>
                <c:pt idx="588">
                  <c:v>2587.625</c:v>
                </c:pt>
                <c:pt idx="589">
                  <c:v>2585.8571428571431</c:v>
                </c:pt>
                <c:pt idx="590">
                  <c:v>2581.0209424083769</c:v>
                </c:pt>
                <c:pt idx="591">
                  <c:v>2593.0463917525776</c:v>
                </c:pt>
                <c:pt idx="592">
                  <c:v>2596.2324324324322</c:v>
                </c:pt>
                <c:pt idx="593">
                  <c:v>2622.8594594594592</c:v>
                </c:pt>
                <c:pt idx="594">
                  <c:v>2631.0491803278687</c:v>
                </c:pt>
                <c:pt idx="595">
                  <c:v>2632.8461538461538</c:v>
                </c:pt>
                <c:pt idx="596">
                  <c:v>2623.6404494382023</c:v>
                </c:pt>
                <c:pt idx="597">
                  <c:v>2625.8032786885246</c:v>
                </c:pt>
                <c:pt idx="598">
                  <c:v>2623.3497267759558</c:v>
                </c:pt>
                <c:pt idx="599">
                  <c:v>2608.560975609756</c:v>
                </c:pt>
                <c:pt idx="600">
                  <c:v>2612.6518987341769</c:v>
                </c:pt>
                <c:pt idx="601">
                  <c:v>2646.2249999999999</c:v>
                </c:pt>
                <c:pt idx="602">
                  <c:v>2689.6666666666665</c:v>
                </c:pt>
                <c:pt idx="603">
                  <c:v>2696.6728395061723</c:v>
                </c:pt>
                <c:pt idx="604">
                  <c:v>2693.1213872832373</c:v>
                </c:pt>
                <c:pt idx="605">
                  <c:v>2683.9018404907979</c:v>
                </c:pt>
                <c:pt idx="606">
                  <c:v>2685.0613496932515</c:v>
                </c:pt>
                <c:pt idx="607">
                  <c:v>2689.6097560975613</c:v>
                </c:pt>
                <c:pt idx="608">
                  <c:v>2693.8509316770187</c:v>
                </c:pt>
                <c:pt idx="609">
                  <c:v>2677.9367088607596</c:v>
                </c:pt>
                <c:pt idx="610">
                  <c:v>2671.8205128205127</c:v>
                </c:pt>
                <c:pt idx="611">
                  <c:v>2682.0891719745223</c:v>
                </c:pt>
                <c:pt idx="612">
                  <c:v>2680.0496894409939</c:v>
                </c:pt>
                <c:pt idx="613">
                  <c:v>2683.8333333333335</c:v>
                </c:pt>
                <c:pt idx="614">
                  <c:v>2665.7037037037035</c:v>
                </c:pt>
                <c:pt idx="615">
                  <c:v>2667.2484472049691</c:v>
                </c:pt>
                <c:pt idx="616">
                  <c:v>2680.1964285714284</c:v>
                </c:pt>
                <c:pt idx="617">
                  <c:v>2683.8764044943819</c:v>
                </c:pt>
                <c:pt idx="618">
                  <c:v>2681.0740740740739</c:v>
                </c:pt>
                <c:pt idx="619">
                  <c:v>2690.102564102564</c:v>
                </c:pt>
                <c:pt idx="620">
                  <c:v>2679.5050000000001</c:v>
                </c:pt>
                <c:pt idx="621">
                  <c:v>2690.0191387559812</c:v>
                </c:pt>
                <c:pt idx="622">
                  <c:v>2693.038834951456</c:v>
                </c:pt>
                <c:pt idx="623">
                  <c:v>2705.7880184331798</c:v>
                </c:pt>
                <c:pt idx="624">
                  <c:v>2708.2322274881517</c:v>
                </c:pt>
                <c:pt idx="625">
                  <c:v>2702.4093023255818</c:v>
                </c:pt>
                <c:pt idx="626" formatCode="0.00%">
                  <c:v>9.6118510209195263E-2</c:v>
                </c:pt>
                <c:pt idx="627" formatCode="0.00%">
                  <c:v>9.8967241909094561E-2</c:v>
                </c:pt>
                <c:pt idx="628" formatCode="0.00%">
                  <c:v>9.4934257228927121E-2</c:v>
                </c:pt>
                <c:pt idx="629" formatCode="0.00%">
                  <c:v>4.3128042299921621E-2</c:v>
                </c:pt>
                <c:pt idx="63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1-304A-A899-D460051F5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269695"/>
        <c:axId val="1336146335"/>
      </c:lineChart>
      <c:dateAx>
        <c:axId val="84226969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46335"/>
        <c:crosses val="autoZero"/>
        <c:auto val="0"/>
        <c:lblOffset val="100"/>
        <c:baseTimeUnit val="days"/>
      </c:dateAx>
      <c:valAx>
        <c:axId val="133614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69695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中证500!$G$1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中证500!$A$2:$A$651</c:f>
              <c:numCache>
                <c:formatCode>m/d/yy</c:formatCode>
                <c:ptCount val="650"/>
                <c:pt idx="0">
                  <c:v>39101</c:v>
                </c:pt>
                <c:pt idx="1">
                  <c:v>39108</c:v>
                </c:pt>
                <c:pt idx="2">
                  <c:v>39115</c:v>
                </c:pt>
                <c:pt idx="3">
                  <c:v>39122</c:v>
                </c:pt>
                <c:pt idx="4">
                  <c:v>39129</c:v>
                </c:pt>
                <c:pt idx="5">
                  <c:v>39143</c:v>
                </c:pt>
                <c:pt idx="6">
                  <c:v>39150</c:v>
                </c:pt>
                <c:pt idx="7">
                  <c:v>39157</c:v>
                </c:pt>
                <c:pt idx="8">
                  <c:v>39164</c:v>
                </c:pt>
                <c:pt idx="9">
                  <c:v>39171</c:v>
                </c:pt>
                <c:pt idx="10">
                  <c:v>39178</c:v>
                </c:pt>
                <c:pt idx="11">
                  <c:v>39185</c:v>
                </c:pt>
                <c:pt idx="12">
                  <c:v>39192</c:v>
                </c:pt>
                <c:pt idx="13">
                  <c:v>39199</c:v>
                </c:pt>
                <c:pt idx="14">
                  <c:v>39202</c:v>
                </c:pt>
                <c:pt idx="15">
                  <c:v>39213</c:v>
                </c:pt>
                <c:pt idx="16">
                  <c:v>39220</c:v>
                </c:pt>
                <c:pt idx="17">
                  <c:v>39227</c:v>
                </c:pt>
                <c:pt idx="18">
                  <c:v>39234</c:v>
                </c:pt>
                <c:pt idx="19">
                  <c:v>39241</c:v>
                </c:pt>
                <c:pt idx="20">
                  <c:v>39248</c:v>
                </c:pt>
                <c:pt idx="21">
                  <c:v>39255</c:v>
                </c:pt>
                <c:pt idx="22">
                  <c:v>39262</c:v>
                </c:pt>
                <c:pt idx="23">
                  <c:v>39269</c:v>
                </c:pt>
                <c:pt idx="24">
                  <c:v>39276</c:v>
                </c:pt>
                <c:pt idx="25">
                  <c:v>39283</c:v>
                </c:pt>
                <c:pt idx="26">
                  <c:v>39290</c:v>
                </c:pt>
                <c:pt idx="27">
                  <c:v>39297</c:v>
                </c:pt>
                <c:pt idx="28">
                  <c:v>39304</c:v>
                </c:pt>
                <c:pt idx="29">
                  <c:v>39311</c:v>
                </c:pt>
                <c:pt idx="30">
                  <c:v>39318</c:v>
                </c:pt>
                <c:pt idx="31">
                  <c:v>39325</c:v>
                </c:pt>
                <c:pt idx="32">
                  <c:v>39332</c:v>
                </c:pt>
                <c:pt idx="33">
                  <c:v>39339</c:v>
                </c:pt>
                <c:pt idx="34">
                  <c:v>39346</c:v>
                </c:pt>
                <c:pt idx="35">
                  <c:v>39353</c:v>
                </c:pt>
                <c:pt idx="36">
                  <c:v>39367</c:v>
                </c:pt>
                <c:pt idx="37">
                  <c:v>39374</c:v>
                </c:pt>
                <c:pt idx="38">
                  <c:v>39381</c:v>
                </c:pt>
                <c:pt idx="39">
                  <c:v>39388</c:v>
                </c:pt>
                <c:pt idx="40">
                  <c:v>39395</c:v>
                </c:pt>
                <c:pt idx="41">
                  <c:v>39402</c:v>
                </c:pt>
                <c:pt idx="42">
                  <c:v>39409</c:v>
                </c:pt>
                <c:pt idx="43">
                  <c:v>39416</c:v>
                </c:pt>
                <c:pt idx="44">
                  <c:v>39423</c:v>
                </c:pt>
                <c:pt idx="45">
                  <c:v>39430</c:v>
                </c:pt>
                <c:pt idx="46">
                  <c:v>39437</c:v>
                </c:pt>
                <c:pt idx="47">
                  <c:v>39444</c:v>
                </c:pt>
                <c:pt idx="48">
                  <c:v>39451</c:v>
                </c:pt>
                <c:pt idx="49">
                  <c:v>39458</c:v>
                </c:pt>
                <c:pt idx="50">
                  <c:v>39465</c:v>
                </c:pt>
                <c:pt idx="51">
                  <c:v>39472</c:v>
                </c:pt>
                <c:pt idx="52">
                  <c:v>39479</c:v>
                </c:pt>
                <c:pt idx="53">
                  <c:v>39483</c:v>
                </c:pt>
                <c:pt idx="54">
                  <c:v>39493</c:v>
                </c:pt>
                <c:pt idx="55">
                  <c:v>39500</c:v>
                </c:pt>
                <c:pt idx="56">
                  <c:v>39507</c:v>
                </c:pt>
                <c:pt idx="57">
                  <c:v>39514</c:v>
                </c:pt>
                <c:pt idx="58">
                  <c:v>39521</c:v>
                </c:pt>
                <c:pt idx="59">
                  <c:v>39528</c:v>
                </c:pt>
                <c:pt idx="60">
                  <c:v>39535</c:v>
                </c:pt>
                <c:pt idx="61">
                  <c:v>39541</c:v>
                </c:pt>
                <c:pt idx="62">
                  <c:v>39549</c:v>
                </c:pt>
                <c:pt idx="63">
                  <c:v>39556</c:v>
                </c:pt>
                <c:pt idx="64">
                  <c:v>39563</c:v>
                </c:pt>
                <c:pt idx="65">
                  <c:v>39568</c:v>
                </c:pt>
                <c:pt idx="66">
                  <c:v>39577</c:v>
                </c:pt>
                <c:pt idx="67">
                  <c:v>39584</c:v>
                </c:pt>
                <c:pt idx="68">
                  <c:v>39591</c:v>
                </c:pt>
                <c:pt idx="69">
                  <c:v>39598</c:v>
                </c:pt>
                <c:pt idx="70">
                  <c:v>39605</c:v>
                </c:pt>
                <c:pt idx="71">
                  <c:v>39612</c:v>
                </c:pt>
                <c:pt idx="72">
                  <c:v>39619</c:v>
                </c:pt>
                <c:pt idx="73">
                  <c:v>39626</c:v>
                </c:pt>
                <c:pt idx="74">
                  <c:v>39633</c:v>
                </c:pt>
                <c:pt idx="75">
                  <c:v>39640</c:v>
                </c:pt>
                <c:pt idx="76">
                  <c:v>39647</c:v>
                </c:pt>
                <c:pt idx="77">
                  <c:v>39654</c:v>
                </c:pt>
                <c:pt idx="78">
                  <c:v>39661</c:v>
                </c:pt>
                <c:pt idx="79">
                  <c:v>39668</c:v>
                </c:pt>
                <c:pt idx="80">
                  <c:v>39675</c:v>
                </c:pt>
                <c:pt idx="81">
                  <c:v>39682</c:v>
                </c:pt>
                <c:pt idx="82">
                  <c:v>39689</c:v>
                </c:pt>
                <c:pt idx="83">
                  <c:v>39696</c:v>
                </c:pt>
                <c:pt idx="84">
                  <c:v>39703</c:v>
                </c:pt>
                <c:pt idx="85">
                  <c:v>39710</c:v>
                </c:pt>
                <c:pt idx="86">
                  <c:v>39717</c:v>
                </c:pt>
                <c:pt idx="87">
                  <c:v>39731</c:v>
                </c:pt>
                <c:pt idx="88">
                  <c:v>39738</c:v>
                </c:pt>
                <c:pt idx="89">
                  <c:v>39745</c:v>
                </c:pt>
                <c:pt idx="90">
                  <c:v>39752</c:v>
                </c:pt>
                <c:pt idx="91">
                  <c:v>39759</c:v>
                </c:pt>
                <c:pt idx="92">
                  <c:v>39766</c:v>
                </c:pt>
                <c:pt idx="93">
                  <c:v>39773</c:v>
                </c:pt>
                <c:pt idx="94">
                  <c:v>39780</c:v>
                </c:pt>
                <c:pt idx="95">
                  <c:v>39787</c:v>
                </c:pt>
                <c:pt idx="96">
                  <c:v>39794</c:v>
                </c:pt>
                <c:pt idx="97">
                  <c:v>39801</c:v>
                </c:pt>
                <c:pt idx="98">
                  <c:v>39808</c:v>
                </c:pt>
                <c:pt idx="99">
                  <c:v>39813</c:v>
                </c:pt>
                <c:pt idx="100">
                  <c:v>39822</c:v>
                </c:pt>
                <c:pt idx="101">
                  <c:v>39829</c:v>
                </c:pt>
                <c:pt idx="102">
                  <c:v>39836</c:v>
                </c:pt>
                <c:pt idx="103">
                  <c:v>39850</c:v>
                </c:pt>
                <c:pt idx="104">
                  <c:v>39857</c:v>
                </c:pt>
                <c:pt idx="105">
                  <c:v>39864</c:v>
                </c:pt>
                <c:pt idx="106">
                  <c:v>39871</c:v>
                </c:pt>
                <c:pt idx="107">
                  <c:v>39878</c:v>
                </c:pt>
                <c:pt idx="108">
                  <c:v>39885</c:v>
                </c:pt>
                <c:pt idx="109">
                  <c:v>39892</c:v>
                </c:pt>
                <c:pt idx="110">
                  <c:v>39899</c:v>
                </c:pt>
                <c:pt idx="111">
                  <c:v>39906</c:v>
                </c:pt>
                <c:pt idx="112">
                  <c:v>39913</c:v>
                </c:pt>
                <c:pt idx="113">
                  <c:v>39920</c:v>
                </c:pt>
                <c:pt idx="114">
                  <c:v>39927</c:v>
                </c:pt>
                <c:pt idx="115">
                  <c:v>39933</c:v>
                </c:pt>
                <c:pt idx="116">
                  <c:v>39941</c:v>
                </c:pt>
                <c:pt idx="117">
                  <c:v>39948</c:v>
                </c:pt>
                <c:pt idx="118">
                  <c:v>39955</c:v>
                </c:pt>
                <c:pt idx="119">
                  <c:v>39960</c:v>
                </c:pt>
                <c:pt idx="120">
                  <c:v>39969</c:v>
                </c:pt>
                <c:pt idx="121">
                  <c:v>39976</c:v>
                </c:pt>
                <c:pt idx="122">
                  <c:v>39983</c:v>
                </c:pt>
                <c:pt idx="123">
                  <c:v>39990</c:v>
                </c:pt>
                <c:pt idx="124">
                  <c:v>39997</c:v>
                </c:pt>
                <c:pt idx="125">
                  <c:v>40004</c:v>
                </c:pt>
                <c:pt idx="126">
                  <c:v>40011</c:v>
                </c:pt>
                <c:pt idx="127">
                  <c:v>40018</c:v>
                </c:pt>
                <c:pt idx="128">
                  <c:v>40025</c:v>
                </c:pt>
                <c:pt idx="129">
                  <c:v>40032</c:v>
                </c:pt>
                <c:pt idx="130">
                  <c:v>40039</c:v>
                </c:pt>
                <c:pt idx="131">
                  <c:v>40046</c:v>
                </c:pt>
                <c:pt idx="132">
                  <c:v>40053</c:v>
                </c:pt>
                <c:pt idx="133">
                  <c:v>40060</c:v>
                </c:pt>
                <c:pt idx="134">
                  <c:v>40067</c:v>
                </c:pt>
                <c:pt idx="135">
                  <c:v>40074</c:v>
                </c:pt>
                <c:pt idx="136">
                  <c:v>40081</c:v>
                </c:pt>
                <c:pt idx="137">
                  <c:v>40086</c:v>
                </c:pt>
                <c:pt idx="138">
                  <c:v>40095</c:v>
                </c:pt>
                <c:pt idx="139">
                  <c:v>40102</c:v>
                </c:pt>
                <c:pt idx="140">
                  <c:v>40109</c:v>
                </c:pt>
                <c:pt idx="141">
                  <c:v>40116</c:v>
                </c:pt>
                <c:pt idx="142">
                  <c:v>40123</c:v>
                </c:pt>
                <c:pt idx="143">
                  <c:v>40130</c:v>
                </c:pt>
                <c:pt idx="144">
                  <c:v>40137</c:v>
                </c:pt>
                <c:pt idx="145">
                  <c:v>40144</c:v>
                </c:pt>
                <c:pt idx="146">
                  <c:v>40151</c:v>
                </c:pt>
                <c:pt idx="147">
                  <c:v>40158</c:v>
                </c:pt>
                <c:pt idx="148">
                  <c:v>40165</c:v>
                </c:pt>
                <c:pt idx="149">
                  <c:v>40172</c:v>
                </c:pt>
                <c:pt idx="150">
                  <c:v>40178</c:v>
                </c:pt>
                <c:pt idx="151">
                  <c:v>40186</c:v>
                </c:pt>
                <c:pt idx="152">
                  <c:v>40193</c:v>
                </c:pt>
                <c:pt idx="153">
                  <c:v>40200</c:v>
                </c:pt>
                <c:pt idx="154">
                  <c:v>40207</c:v>
                </c:pt>
                <c:pt idx="155">
                  <c:v>40214</c:v>
                </c:pt>
                <c:pt idx="156">
                  <c:v>40221</c:v>
                </c:pt>
                <c:pt idx="157">
                  <c:v>40235</c:v>
                </c:pt>
                <c:pt idx="158">
                  <c:v>40242</c:v>
                </c:pt>
                <c:pt idx="159">
                  <c:v>40249</c:v>
                </c:pt>
                <c:pt idx="160">
                  <c:v>40256</c:v>
                </c:pt>
                <c:pt idx="161">
                  <c:v>40263</c:v>
                </c:pt>
                <c:pt idx="162">
                  <c:v>40270</c:v>
                </c:pt>
                <c:pt idx="163">
                  <c:v>40277</c:v>
                </c:pt>
                <c:pt idx="164">
                  <c:v>40284</c:v>
                </c:pt>
                <c:pt idx="165">
                  <c:v>40291</c:v>
                </c:pt>
                <c:pt idx="166">
                  <c:v>40298</c:v>
                </c:pt>
                <c:pt idx="167">
                  <c:v>40305</c:v>
                </c:pt>
                <c:pt idx="168">
                  <c:v>40312</c:v>
                </c:pt>
                <c:pt idx="169">
                  <c:v>40319</c:v>
                </c:pt>
                <c:pt idx="170">
                  <c:v>40326</c:v>
                </c:pt>
                <c:pt idx="171">
                  <c:v>40333</c:v>
                </c:pt>
                <c:pt idx="172">
                  <c:v>40340</c:v>
                </c:pt>
                <c:pt idx="173">
                  <c:v>40347</c:v>
                </c:pt>
                <c:pt idx="174">
                  <c:v>40354</c:v>
                </c:pt>
                <c:pt idx="175">
                  <c:v>40361</c:v>
                </c:pt>
                <c:pt idx="176">
                  <c:v>40368</c:v>
                </c:pt>
                <c:pt idx="177">
                  <c:v>40375</c:v>
                </c:pt>
                <c:pt idx="178">
                  <c:v>40382</c:v>
                </c:pt>
                <c:pt idx="179">
                  <c:v>40389</c:v>
                </c:pt>
                <c:pt idx="180">
                  <c:v>40396</c:v>
                </c:pt>
                <c:pt idx="181">
                  <c:v>40403</c:v>
                </c:pt>
                <c:pt idx="182">
                  <c:v>40410</c:v>
                </c:pt>
                <c:pt idx="183">
                  <c:v>40417</c:v>
                </c:pt>
                <c:pt idx="184">
                  <c:v>40424</c:v>
                </c:pt>
                <c:pt idx="185">
                  <c:v>40431</c:v>
                </c:pt>
                <c:pt idx="186">
                  <c:v>40438</c:v>
                </c:pt>
                <c:pt idx="187">
                  <c:v>40442</c:v>
                </c:pt>
                <c:pt idx="188">
                  <c:v>40451</c:v>
                </c:pt>
                <c:pt idx="189">
                  <c:v>40459</c:v>
                </c:pt>
                <c:pt idx="190">
                  <c:v>40466</c:v>
                </c:pt>
                <c:pt idx="191">
                  <c:v>40473</c:v>
                </c:pt>
                <c:pt idx="192">
                  <c:v>40480</c:v>
                </c:pt>
                <c:pt idx="193">
                  <c:v>40487</c:v>
                </c:pt>
                <c:pt idx="194">
                  <c:v>40494</c:v>
                </c:pt>
                <c:pt idx="195">
                  <c:v>40501</c:v>
                </c:pt>
                <c:pt idx="196">
                  <c:v>40508</c:v>
                </c:pt>
                <c:pt idx="197">
                  <c:v>40515</c:v>
                </c:pt>
                <c:pt idx="198">
                  <c:v>40522</c:v>
                </c:pt>
                <c:pt idx="199">
                  <c:v>40529</c:v>
                </c:pt>
                <c:pt idx="200">
                  <c:v>40536</c:v>
                </c:pt>
                <c:pt idx="201">
                  <c:v>40543</c:v>
                </c:pt>
                <c:pt idx="202">
                  <c:v>40550</c:v>
                </c:pt>
                <c:pt idx="203">
                  <c:v>40557</c:v>
                </c:pt>
                <c:pt idx="204">
                  <c:v>40564</c:v>
                </c:pt>
                <c:pt idx="205">
                  <c:v>40571</c:v>
                </c:pt>
                <c:pt idx="206">
                  <c:v>40575</c:v>
                </c:pt>
                <c:pt idx="207">
                  <c:v>40585</c:v>
                </c:pt>
                <c:pt idx="208">
                  <c:v>40592</c:v>
                </c:pt>
                <c:pt idx="209">
                  <c:v>40599</c:v>
                </c:pt>
                <c:pt idx="210">
                  <c:v>40606</c:v>
                </c:pt>
                <c:pt idx="211">
                  <c:v>40613</c:v>
                </c:pt>
                <c:pt idx="212">
                  <c:v>40620</c:v>
                </c:pt>
                <c:pt idx="213">
                  <c:v>40627</c:v>
                </c:pt>
                <c:pt idx="214">
                  <c:v>40634</c:v>
                </c:pt>
                <c:pt idx="215">
                  <c:v>40641</c:v>
                </c:pt>
                <c:pt idx="216">
                  <c:v>40648</c:v>
                </c:pt>
                <c:pt idx="217">
                  <c:v>40655</c:v>
                </c:pt>
                <c:pt idx="218">
                  <c:v>40662</c:v>
                </c:pt>
                <c:pt idx="219">
                  <c:v>40669</c:v>
                </c:pt>
                <c:pt idx="220">
                  <c:v>40676</c:v>
                </c:pt>
                <c:pt idx="221">
                  <c:v>40683</c:v>
                </c:pt>
                <c:pt idx="222">
                  <c:v>40690</c:v>
                </c:pt>
                <c:pt idx="223">
                  <c:v>40697</c:v>
                </c:pt>
                <c:pt idx="224">
                  <c:v>40704</c:v>
                </c:pt>
                <c:pt idx="225">
                  <c:v>40711</c:v>
                </c:pt>
                <c:pt idx="226">
                  <c:v>40718</c:v>
                </c:pt>
                <c:pt idx="227">
                  <c:v>40725</c:v>
                </c:pt>
                <c:pt idx="228">
                  <c:v>40732</c:v>
                </c:pt>
                <c:pt idx="229">
                  <c:v>40739</c:v>
                </c:pt>
                <c:pt idx="230">
                  <c:v>40746</c:v>
                </c:pt>
                <c:pt idx="231">
                  <c:v>40753</c:v>
                </c:pt>
                <c:pt idx="232">
                  <c:v>40760</c:v>
                </c:pt>
                <c:pt idx="233">
                  <c:v>40767</c:v>
                </c:pt>
                <c:pt idx="234">
                  <c:v>40774</c:v>
                </c:pt>
                <c:pt idx="235">
                  <c:v>40781</c:v>
                </c:pt>
                <c:pt idx="236">
                  <c:v>40788</c:v>
                </c:pt>
                <c:pt idx="237">
                  <c:v>40795</c:v>
                </c:pt>
                <c:pt idx="238">
                  <c:v>40802</c:v>
                </c:pt>
                <c:pt idx="239">
                  <c:v>40809</c:v>
                </c:pt>
                <c:pt idx="240">
                  <c:v>40816</c:v>
                </c:pt>
                <c:pt idx="241">
                  <c:v>40830</c:v>
                </c:pt>
                <c:pt idx="242">
                  <c:v>40837</c:v>
                </c:pt>
                <c:pt idx="243">
                  <c:v>40844</c:v>
                </c:pt>
                <c:pt idx="244">
                  <c:v>40851</c:v>
                </c:pt>
                <c:pt idx="245">
                  <c:v>40858</c:v>
                </c:pt>
                <c:pt idx="246">
                  <c:v>40865</c:v>
                </c:pt>
                <c:pt idx="247">
                  <c:v>40872</c:v>
                </c:pt>
                <c:pt idx="248">
                  <c:v>40879</c:v>
                </c:pt>
                <c:pt idx="249">
                  <c:v>40886</c:v>
                </c:pt>
                <c:pt idx="250">
                  <c:v>40893</c:v>
                </c:pt>
                <c:pt idx="251">
                  <c:v>40900</c:v>
                </c:pt>
                <c:pt idx="252">
                  <c:v>40907</c:v>
                </c:pt>
                <c:pt idx="253">
                  <c:v>40914</c:v>
                </c:pt>
                <c:pt idx="254">
                  <c:v>40921</c:v>
                </c:pt>
                <c:pt idx="255">
                  <c:v>40928</c:v>
                </c:pt>
                <c:pt idx="256">
                  <c:v>40942</c:v>
                </c:pt>
                <c:pt idx="257">
                  <c:v>40949</c:v>
                </c:pt>
                <c:pt idx="258">
                  <c:v>40956</c:v>
                </c:pt>
                <c:pt idx="259">
                  <c:v>40963</c:v>
                </c:pt>
                <c:pt idx="260">
                  <c:v>40970</c:v>
                </c:pt>
                <c:pt idx="261">
                  <c:v>40977</c:v>
                </c:pt>
                <c:pt idx="262">
                  <c:v>40984</c:v>
                </c:pt>
                <c:pt idx="263">
                  <c:v>40991</c:v>
                </c:pt>
                <c:pt idx="264">
                  <c:v>40998</c:v>
                </c:pt>
                <c:pt idx="265">
                  <c:v>41005</c:v>
                </c:pt>
                <c:pt idx="266">
                  <c:v>41012</c:v>
                </c:pt>
                <c:pt idx="267">
                  <c:v>41019</c:v>
                </c:pt>
                <c:pt idx="268">
                  <c:v>41026</c:v>
                </c:pt>
                <c:pt idx="269">
                  <c:v>41033</c:v>
                </c:pt>
                <c:pt idx="270">
                  <c:v>41040</c:v>
                </c:pt>
                <c:pt idx="271">
                  <c:v>41047</c:v>
                </c:pt>
                <c:pt idx="272">
                  <c:v>41054</c:v>
                </c:pt>
                <c:pt idx="273">
                  <c:v>41061</c:v>
                </c:pt>
                <c:pt idx="274">
                  <c:v>41068</c:v>
                </c:pt>
                <c:pt idx="275">
                  <c:v>41075</c:v>
                </c:pt>
                <c:pt idx="276">
                  <c:v>41081</c:v>
                </c:pt>
                <c:pt idx="277">
                  <c:v>41089</c:v>
                </c:pt>
                <c:pt idx="278">
                  <c:v>41096</c:v>
                </c:pt>
                <c:pt idx="279">
                  <c:v>41103</c:v>
                </c:pt>
                <c:pt idx="280">
                  <c:v>41110</c:v>
                </c:pt>
                <c:pt idx="281">
                  <c:v>41117</c:v>
                </c:pt>
                <c:pt idx="282">
                  <c:v>41124</c:v>
                </c:pt>
                <c:pt idx="283">
                  <c:v>41131</c:v>
                </c:pt>
                <c:pt idx="284">
                  <c:v>41138</c:v>
                </c:pt>
                <c:pt idx="285">
                  <c:v>41145</c:v>
                </c:pt>
                <c:pt idx="286">
                  <c:v>41152</c:v>
                </c:pt>
                <c:pt idx="287">
                  <c:v>41159</c:v>
                </c:pt>
                <c:pt idx="288">
                  <c:v>41166</c:v>
                </c:pt>
                <c:pt idx="289">
                  <c:v>41173</c:v>
                </c:pt>
                <c:pt idx="290">
                  <c:v>41180</c:v>
                </c:pt>
                <c:pt idx="291">
                  <c:v>41194</c:v>
                </c:pt>
                <c:pt idx="292">
                  <c:v>41201</c:v>
                </c:pt>
                <c:pt idx="293">
                  <c:v>41208</c:v>
                </c:pt>
                <c:pt idx="294">
                  <c:v>41215</c:v>
                </c:pt>
                <c:pt idx="295">
                  <c:v>41222</c:v>
                </c:pt>
                <c:pt idx="296">
                  <c:v>41229</c:v>
                </c:pt>
                <c:pt idx="297">
                  <c:v>41236</c:v>
                </c:pt>
                <c:pt idx="298">
                  <c:v>41243</c:v>
                </c:pt>
                <c:pt idx="299">
                  <c:v>41250</c:v>
                </c:pt>
                <c:pt idx="300">
                  <c:v>41257</c:v>
                </c:pt>
                <c:pt idx="301">
                  <c:v>41264</c:v>
                </c:pt>
                <c:pt idx="302">
                  <c:v>41271</c:v>
                </c:pt>
                <c:pt idx="303">
                  <c:v>41278</c:v>
                </c:pt>
                <c:pt idx="304">
                  <c:v>41285</c:v>
                </c:pt>
                <c:pt idx="305">
                  <c:v>41292</c:v>
                </c:pt>
                <c:pt idx="306">
                  <c:v>41299</c:v>
                </c:pt>
                <c:pt idx="307">
                  <c:v>41306</c:v>
                </c:pt>
                <c:pt idx="308">
                  <c:v>41313</c:v>
                </c:pt>
                <c:pt idx="309">
                  <c:v>41327</c:v>
                </c:pt>
                <c:pt idx="310">
                  <c:v>41334</c:v>
                </c:pt>
                <c:pt idx="311">
                  <c:v>41341</c:v>
                </c:pt>
                <c:pt idx="312">
                  <c:v>41348</c:v>
                </c:pt>
                <c:pt idx="313">
                  <c:v>41355</c:v>
                </c:pt>
                <c:pt idx="314">
                  <c:v>41362</c:v>
                </c:pt>
                <c:pt idx="315">
                  <c:v>41367</c:v>
                </c:pt>
                <c:pt idx="316">
                  <c:v>41376</c:v>
                </c:pt>
                <c:pt idx="317">
                  <c:v>41383</c:v>
                </c:pt>
                <c:pt idx="318">
                  <c:v>41390</c:v>
                </c:pt>
                <c:pt idx="319">
                  <c:v>41397</c:v>
                </c:pt>
                <c:pt idx="320">
                  <c:v>41404</c:v>
                </c:pt>
                <c:pt idx="321">
                  <c:v>41411</c:v>
                </c:pt>
                <c:pt idx="322">
                  <c:v>41418</c:v>
                </c:pt>
                <c:pt idx="323">
                  <c:v>41425</c:v>
                </c:pt>
                <c:pt idx="324">
                  <c:v>41432</c:v>
                </c:pt>
                <c:pt idx="325">
                  <c:v>41439</c:v>
                </c:pt>
                <c:pt idx="326">
                  <c:v>41446</c:v>
                </c:pt>
                <c:pt idx="327">
                  <c:v>41453</c:v>
                </c:pt>
                <c:pt idx="328">
                  <c:v>41460</c:v>
                </c:pt>
                <c:pt idx="329">
                  <c:v>41467</c:v>
                </c:pt>
                <c:pt idx="330">
                  <c:v>41474</c:v>
                </c:pt>
                <c:pt idx="331">
                  <c:v>41481</c:v>
                </c:pt>
                <c:pt idx="332">
                  <c:v>41488</c:v>
                </c:pt>
                <c:pt idx="333">
                  <c:v>41495</c:v>
                </c:pt>
                <c:pt idx="334">
                  <c:v>41502</c:v>
                </c:pt>
                <c:pt idx="335">
                  <c:v>41509</c:v>
                </c:pt>
                <c:pt idx="336">
                  <c:v>41516</c:v>
                </c:pt>
                <c:pt idx="337">
                  <c:v>41523</c:v>
                </c:pt>
                <c:pt idx="338">
                  <c:v>41530</c:v>
                </c:pt>
                <c:pt idx="339">
                  <c:v>41535</c:v>
                </c:pt>
                <c:pt idx="340">
                  <c:v>41544</c:v>
                </c:pt>
                <c:pt idx="341">
                  <c:v>41547</c:v>
                </c:pt>
                <c:pt idx="342">
                  <c:v>41558</c:v>
                </c:pt>
                <c:pt idx="343">
                  <c:v>41565</c:v>
                </c:pt>
                <c:pt idx="344">
                  <c:v>41572</c:v>
                </c:pt>
                <c:pt idx="345">
                  <c:v>41579</c:v>
                </c:pt>
                <c:pt idx="346">
                  <c:v>41586</c:v>
                </c:pt>
                <c:pt idx="347">
                  <c:v>41593</c:v>
                </c:pt>
                <c:pt idx="348">
                  <c:v>41600</c:v>
                </c:pt>
                <c:pt idx="349">
                  <c:v>41607</c:v>
                </c:pt>
                <c:pt idx="350">
                  <c:v>41614</c:v>
                </c:pt>
                <c:pt idx="351">
                  <c:v>41621</c:v>
                </c:pt>
                <c:pt idx="352">
                  <c:v>41628</c:v>
                </c:pt>
                <c:pt idx="353">
                  <c:v>41635</c:v>
                </c:pt>
                <c:pt idx="354">
                  <c:v>41642</c:v>
                </c:pt>
                <c:pt idx="355">
                  <c:v>41649</c:v>
                </c:pt>
                <c:pt idx="356">
                  <c:v>41656</c:v>
                </c:pt>
                <c:pt idx="357">
                  <c:v>41663</c:v>
                </c:pt>
                <c:pt idx="358">
                  <c:v>41669</c:v>
                </c:pt>
                <c:pt idx="359">
                  <c:v>41677</c:v>
                </c:pt>
                <c:pt idx="360">
                  <c:v>41684</c:v>
                </c:pt>
                <c:pt idx="361">
                  <c:v>41691</c:v>
                </c:pt>
                <c:pt idx="362">
                  <c:v>41698</c:v>
                </c:pt>
                <c:pt idx="363">
                  <c:v>41705</c:v>
                </c:pt>
                <c:pt idx="364">
                  <c:v>41712</c:v>
                </c:pt>
                <c:pt idx="365">
                  <c:v>41719</c:v>
                </c:pt>
                <c:pt idx="366">
                  <c:v>41726</c:v>
                </c:pt>
                <c:pt idx="367">
                  <c:v>41733</c:v>
                </c:pt>
                <c:pt idx="368">
                  <c:v>41740</c:v>
                </c:pt>
                <c:pt idx="369">
                  <c:v>41747</c:v>
                </c:pt>
                <c:pt idx="370">
                  <c:v>41754</c:v>
                </c:pt>
                <c:pt idx="371">
                  <c:v>41759</c:v>
                </c:pt>
                <c:pt idx="372">
                  <c:v>41768</c:v>
                </c:pt>
                <c:pt idx="373">
                  <c:v>41775</c:v>
                </c:pt>
                <c:pt idx="374">
                  <c:v>41782</c:v>
                </c:pt>
                <c:pt idx="375">
                  <c:v>41789</c:v>
                </c:pt>
                <c:pt idx="376">
                  <c:v>41796</c:v>
                </c:pt>
                <c:pt idx="377">
                  <c:v>41803</c:v>
                </c:pt>
                <c:pt idx="378">
                  <c:v>41810</c:v>
                </c:pt>
                <c:pt idx="379">
                  <c:v>41817</c:v>
                </c:pt>
                <c:pt idx="380">
                  <c:v>41824</c:v>
                </c:pt>
                <c:pt idx="381">
                  <c:v>41831</c:v>
                </c:pt>
                <c:pt idx="382">
                  <c:v>41838</c:v>
                </c:pt>
                <c:pt idx="383">
                  <c:v>41845</c:v>
                </c:pt>
                <c:pt idx="384">
                  <c:v>41852</c:v>
                </c:pt>
                <c:pt idx="385">
                  <c:v>41859</c:v>
                </c:pt>
                <c:pt idx="386">
                  <c:v>41866</c:v>
                </c:pt>
                <c:pt idx="387">
                  <c:v>41873</c:v>
                </c:pt>
                <c:pt idx="388">
                  <c:v>41880</c:v>
                </c:pt>
                <c:pt idx="389">
                  <c:v>41887</c:v>
                </c:pt>
                <c:pt idx="390">
                  <c:v>41894</c:v>
                </c:pt>
                <c:pt idx="391">
                  <c:v>41901</c:v>
                </c:pt>
                <c:pt idx="392">
                  <c:v>41908</c:v>
                </c:pt>
                <c:pt idx="393">
                  <c:v>41912</c:v>
                </c:pt>
                <c:pt idx="394">
                  <c:v>41922</c:v>
                </c:pt>
                <c:pt idx="395">
                  <c:v>41929</c:v>
                </c:pt>
                <c:pt idx="396">
                  <c:v>41936</c:v>
                </c:pt>
                <c:pt idx="397">
                  <c:v>41943</c:v>
                </c:pt>
                <c:pt idx="398">
                  <c:v>41950</c:v>
                </c:pt>
                <c:pt idx="399">
                  <c:v>41957</c:v>
                </c:pt>
                <c:pt idx="400">
                  <c:v>41964</c:v>
                </c:pt>
                <c:pt idx="401">
                  <c:v>41971</c:v>
                </c:pt>
                <c:pt idx="402">
                  <c:v>41978</c:v>
                </c:pt>
                <c:pt idx="403">
                  <c:v>41985</c:v>
                </c:pt>
                <c:pt idx="404">
                  <c:v>41992</c:v>
                </c:pt>
                <c:pt idx="405">
                  <c:v>41999</c:v>
                </c:pt>
                <c:pt idx="406">
                  <c:v>42004</c:v>
                </c:pt>
                <c:pt idx="407">
                  <c:v>42013</c:v>
                </c:pt>
                <c:pt idx="408">
                  <c:v>42020</c:v>
                </c:pt>
                <c:pt idx="409">
                  <c:v>42027</c:v>
                </c:pt>
                <c:pt idx="410">
                  <c:v>42034</c:v>
                </c:pt>
                <c:pt idx="411">
                  <c:v>42041</c:v>
                </c:pt>
                <c:pt idx="412">
                  <c:v>42048</c:v>
                </c:pt>
                <c:pt idx="413">
                  <c:v>42052</c:v>
                </c:pt>
                <c:pt idx="414">
                  <c:v>42062</c:v>
                </c:pt>
                <c:pt idx="415">
                  <c:v>42069</c:v>
                </c:pt>
                <c:pt idx="416">
                  <c:v>42076</c:v>
                </c:pt>
                <c:pt idx="417">
                  <c:v>42083</c:v>
                </c:pt>
                <c:pt idx="418">
                  <c:v>42090</c:v>
                </c:pt>
                <c:pt idx="419">
                  <c:v>42097</c:v>
                </c:pt>
                <c:pt idx="420">
                  <c:v>42104</c:v>
                </c:pt>
                <c:pt idx="421">
                  <c:v>42111</c:v>
                </c:pt>
                <c:pt idx="422">
                  <c:v>42118</c:v>
                </c:pt>
                <c:pt idx="423">
                  <c:v>42124</c:v>
                </c:pt>
                <c:pt idx="424">
                  <c:v>42132</c:v>
                </c:pt>
                <c:pt idx="425">
                  <c:v>42139</c:v>
                </c:pt>
                <c:pt idx="426">
                  <c:v>42146</c:v>
                </c:pt>
                <c:pt idx="427">
                  <c:v>42153</c:v>
                </c:pt>
                <c:pt idx="428">
                  <c:v>42160</c:v>
                </c:pt>
                <c:pt idx="429">
                  <c:v>42167</c:v>
                </c:pt>
                <c:pt idx="430">
                  <c:v>42174</c:v>
                </c:pt>
                <c:pt idx="431">
                  <c:v>42181</c:v>
                </c:pt>
                <c:pt idx="432">
                  <c:v>42188</c:v>
                </c:pt>
                <c:pt idx="433">
                  <c:v>42195</c:v>
                </c:pt>
                <c:pt idx="434">
                  <c:v>42202</c:v>
                </c:pt>
                <c:pt idx="435">
                  <c:v>42209</c:v>
                </c:pt>
                <c:pt idx="436">
                  <c:v>42216</c:v>
                </c:pt>
                <c:pt idx="437">
                  <c:v>42223</c:v>
                </c:pt>
                <c:pt idx="438">
                  <c:v>42230</c:v>
                </c:pt>
                <c:pt idx="439">
                  <c:v>42237</c:v>
                </c:pt>
                <c:pt idx="440">
                  <c:v>42244</c:v>
                </c:pt>
                <c:pt idx="441">
                  <c:v>42249</c:v>
                </c:pt>
                <c:pt idx="442">
                  <c:v>42258</c:v>
                </c:pt>
                <c:pt idx="443">
                  <c:v>42265</c:v>
                </c:pt>
                <c:pt idx="444">
                  <c:v>42272</c:v>
                </c:pt>
                <c:pt idx="445">
                  <c:v>42277</c:v>
                </c:pt>
                <c:pt idx="446">
                  <c:v>42286</c:v>
                </c:pt>
                <c:pt idx="447">
                  <c:v>42293</c:v>
                </c:pt>
                <c:pt idx="448">
                  <c:v>42300</c:v>
                </c:pt>
                <c:pt idx="449">
                  <c:v>42307</c:v>
                </c:pt>
                <c:pt idx="450">
                  <c:v>42314</c:v>
                </c:pt>
                <c:pt idx="451">
                  <c:v>42321</c:v>
                </c:pt>
                <c:pt idx="452">
                  <c:v>42328</c:v>
                </c:pt>
                <c:pt idx="453">
                  <c:v>42335</c:v>
                </c:pt>
                <c:pt idx="454">
                  <c:v>42342</c:v>
                </c:pt>
                <c:pt idx="455">
                  <c:v>42349</c:v>
                </c:pt>
                <c:pt idx="456">
                  <c:v>42356</c:v>
                </c:pt>
                <c:pt idx="457">
                  <c:v>42363</c:v>
                </c:pt>
                <c:pt idx="458">
                  <c:v>42369</c:v>
                </c:pt>
                <c:pt idx="459">
                  <c:v>42377</c:v>
                </c:pt>
                <c:pt idx="460">
                  <c:v>42384</c:v>
                </c:pt>
                <c:pt idx="461">
                  <c:v>42391</c:v>
                </c:pt>
                <c:pt idx="462">
                  <c:v>42398</c:v>
                </c:pt>
                <c:pt idx="463">
                  <c:v>42405</c:v>
                </c:pt>
                <c:pt idx="464">
                  <c:v>42419</c:v>
                </c:pt>
                <c:pt idx="465">
                  <c:v>42426</c:v>
                </c:pt>
                <c:pt idx="466">
                  <c:v>42433</c:v>
                </c:pt>
                <c:pt idx="467">
                  <c:v>42440</c:v>
                </c:pt>
                <c:pt idx="468">
                  <c:v>42447</c:v>
                </c:pt>
                <c:pt idx="469">
                  <c:v>42454</c:v>
                </c:pt>
                <c:pt idx="470">
                  <c:v>42461</c:v>
                </c:pt>
                <c:pt idx="471">
                  <c:v>42468</c:v>
                </c:pt>
                <c:pt idx="472">
                  <c:v>42475</c:v>
                </c:pt>
                <c:pt idx="473">
                  <c:v>42482</c:v>
                </c:pt>
                <c:pt idx="474">
                  <c:v>42489</c:v>
                </c:pt>
                <c:pt idx="475">
                  <c:v>42496</c:v>
                </c:pt>
                <c:pt idx="476">
                  <c:v>42503</c:v>
                </c:pt>
                <c:pt idx="477">
                  <c:v>42510</c:v>
                </c:pt>
                <c:pt idx="478">
                  <c:v>42517</c:v>
                </c:pt>
                <c:pt idx="479">
                  <c:v>42524</c:v>
                </c:pt>
                <c:pt idx="480">
                  <c:v>42529</c:v>
                </c:pt>
                <c:pt idx="481">
                  <c:v>42538</c:v>
                </c:pt>
                <c:pt idx="482">
                  <c:v>42545</c:v>
                </c:pt>
                <c:pt idx="483">
                  <c:v>42552</c:v>
                </c:pt>
                <c:pt idx="484">
                  <c:v>42559</c:v>
                </c:pt>
                <c:pt idx="485">
                  <c:v>42566</c:v>
                </c:pt>
                <c:pt idx="486">
                  <c:v>42573</c:v>
                </c:pt>
                <c:pt idx="487">
                  <c:v>42580</c:v>
                </c:pt>
                <c:pt idx="488">
                  <c:v>42587</c:v>
                </c:pt>
                <c:pt idx="489">
                  <c:v>42594</c:v>
                </c:pt>
                <c:pt idx="490">
                  <c:v>42601</c:v>
                </c:pt>
                <c:pt idx="491">
                  <c:v>42608</c:v>
                </c:pt>
                <c:pt idx="492">
                  <c:v>42615</c:v>
                </c:pt>
                <c:pt idx="493">
                  <c:v>42622</c:v>
                </c:pt>
                <c:pt idx="494">
                  <c:v>42627</c:v>
                </c:pt>
                <c:pt idx="495">
                  <c:v>42636</c:v>
                </c:pt>
                <c:pt idx="496">
                  <c:v>42643</c:v>
                </c:pt>
                <c:pt idx="497">
                  <c:v>42657</c:v>
                </c:pt>
                <c:pt idx="498">
                  <c:v>42664</c:v>
                </c:pt>
                <c:pt idx="499">
                  <c:v>42671</c:v>
                </c:pt>
                <c:pt idx="500">
                  <c:v>42678</c:v>
                </c:pt>
                <c:pt idx="501">
                  <c:v>42685</c:v>
                </c:pt>
                <c:pt idx="502">
                  <c:v>42692</c:v>
                </c:pt>
                <c:pt idx="503">
                  <c:v>42699</c:v>
                </c:pt>
                <c:pt idx="504">
                  <c:v>42706</c:v>
                </c:pt>
                <c:pt idx="505">
                  <c:v>42713</c:v>
                </c:pt>
                <c:pt idx="506">
                  <c:v>42720</c:v>
                </c:pt>
                <c:pt idx="507">
                  <c:v>42727</c:v>
                </c:pt>
                <c:pt idx="508">
                  <c:v>42734</c:v>
                </c:pt>
                <c:pt idx="509">
                  <c:v>42741</c:v>
                </c:pt>
                <c:pt idx="510">
                  <c:v>42748</c:v>
                </c:pt>
                <c:pt idx="511">
                  <c:v>42755</c:v>
                </c:pt>
                <c:pt idx="512">
                  <c:v>42761</c:v>
                </c:pt>
                <c:pt idx="513">
                  <c:v>42769</c:v>
                </c:pt>
                <c:pt idx="514">
                  <c:v>42776</c:v>
                </c:pt>
                <c:pt idx="515">
                  <c:v>42783</c:v>
                </c:pt>
                <c:pt idx="516">
                  <c:v>42790</c:v>
                </c:pt>
                <c:pt idx="517">
                  <c:v>42797</c:v>
                </c:pt>
                <c:pt idx="518">
                  <c:v>42804</c:v>
                </c:pt>
                <c:pt idx="519">
                  <c:v>42811</c:v>
                </c:pt>
                <c:pt idx="520">
                  <c:v>42818</c:v>
                </c:pt>
                <c:pt idx="521">
                  <c:v>42825</c:v>
                </c:pt>
                <c:pt idx="522">
                  <c:v>42832</c:v>
                </c:pt>
                <c:pt idx="523">
                  <c:v>42839</c:v>
                </c:pt>
                <c:pt idx="524">
                  <c:v>42846</c:v>
                </c:pt>
                <c:pt idx="525">
                  <c:v>42853</c:v>
                </c:pt>
                <c:pt idx="526">
                  <c:v>42860</c:v>
                </c:pt>
                <c:pt idx="527">
                  <c:v>42867</c:v>
                </c:pt>
                <c:pt idx="528">
                  <c:v>42874</c:v>
                </c:pt>
                <c:pt idx="529">
                  <c:v>42881</c:v>
                </c:pt>
                <c:pt idx="530">
                  <c:v>42888</c:v>
                </c:pt>
                <c:pt idx="531">
                  <c:v>42895</c:v>
                </c:pt>
                <c:pt idx="532">
                  <c:v>42902</c:v>
                </c:pt>
                <c:pt idx="533">
                  <c:v>42909</c:v>
                </c:pt>
                <c:pt idx="534">
                  <c:v>42916</c:v>
                </c:pt>
                <c:pt idx="535">
                  <c:v>42923</c:v>
                </c:pt>
                <c:pt idx="536">
                  <c:v>42930</c:v>
                </c:pt>
                <c:pt idx="537">
                  <c:v>42937</c:v>
                </c:pt>
                <c:pt idx="538">
                  <c:v>42944</c:v>
                </c:pt>
                <c:pt idx="539">
                  <c:v>42951</c:v>
                </c:pt>
                <c:pt idx="540">
                  <c:v>42958</c:v>
                </c:pt>
                <c:pt idx="541">
                  <c:v>42965</c:v>
                </c:pt>
                <c:pt idx="542">
                  <c:v>42972</c:v>
                </c:pt>
                <c:pt idx="543">
                  <c:v>42979</c:v>
                </c:pt>
                <c:pt idx="544">
                  <c:v>42986</c:v>
                </c:pt>
                <c:pt idx="545">
                  <c:v>42993</c:v>
                </c:pt>
                <c:pt idx="546">
                  <c:v>43000</c:v>
                </c:pt>
                <c:pt idx="547">
                  <c:v>43007</c:v>
                </c:pt>
                <c:pt idx="548">
                  <c:v>43021</c:v>
                </c:pt>
                <c:pt idx="549">
                  <c:v>43028</c:v>
                </c:pt>
                <c:pt idx="550">
                  <c:v>43035</c:v>
                </c:pt>
                <c:pt idx="551">
                  <c:v>43042</c:v>
                </c:pt>
                <c:pt idx="552">
                  <c:v>43049</c:v>
                </c:pt>
                <c:pt idx="553">
                  <c:v>43056</c:v>
                </c:pt>
                <c:pt idx="554">
                  <c:v>43063</c:v>
                </c:pt>
                <c:pt idx="555">
                  <c:v>43070</c:v>
                </c:pt>
                <c:pt idx="556">
                  <c:v>43077</c:v>
                </c:pt>
                <c:pt idx="557">
                  <c:v>43084</c:v>
                </c:pt>
                <c:pt idx="558">
                  <c:v>43091</c:v>
                </c:pt>
                <c:pt idx="559">
                  <c:v>43098</c:v>
                </c:pt>
                <c:pt idx="560">
                  <c:v>43105</c:v>
                </c:pt>
                <c:pt idx="561">
                  <c:v>43112</c:v>
                </c:pt>
                <c:pt idx="562">
                  <c:v>43119</c:v>
                </c:pt>
                <c:pt idx="563">
                  <c:v>43126</c:v>
                </c:pt>
                <c:pt idx="564">
                  <c:v>43133</c:v>
                </c:pt>
                <c:pt idx="565">
                  <c:v>43140</c:v>
                </c:pt>
                <c:pt idx="566">
                  <c:v>43145</c:v>
                </c:pt>
                <c:pt idx="567">
                  <c:v>43154</c:v>
                </c:pt>
                <c:pt idx="568">
                  <c:v>43161</c:v>
                </c:pt>
                <c:pt idx="569">
                  <c:v>43168</c:v>
                </c:pt>
                <c:pt idx="570">
                  <c:v>43175</c:v>
                </c:pt>
                <c:pt idx="571">
                  <c:v>43182</c:v>
                </c:pt>
                <c:pt idx="572">
                  <c:v>43189</c:v>
                </c:pt>
                <c:pt idx="573">
                  <c:v>43194</c:v>
                </c:pt>
                <c:pt idx="574">
                  <c:v>43203</c:v>
                </c:pt>
                <c:pt idx="575">
                  <c:v>43210</c:v>
                </c:pt>
                <c:pt idx="576">
                  <c:v>43217</c:v>
                </c:pt>
                <c:pt idx="577">
                  <c:v>43224</c:v>
                </c:pt>
                <c:pt idx="578">
                  <c:v>43231</c:v>
                </c:pt>
                <c:pt idx="579">
                  <c:v>43238</c:v>
                </c:pt>
                <c:pt idx="580">
                  <c:v>43245</c:v>
                </c:pt>
                <c:pt idx="581">
                  <c:v>43252</c:v>
                </c:pt>
                <c:pt idx="582">
                  <c:v>43259</c:v>
                </c:pt>
                <c:pt idx="583">
                  <c:v>43266</c:v>
                </c:pt>
                <c:pt idx="584">
                  <c:v>43273</c:v>
                </c:pt>
                <c:pt idx="585">
                  <c:v>43280</c:v>
                </c:pt>
                <c:pt idx="586">
                  <c:v>43287</c:v>
                </c:pt>
                <c:pt idx="587">
                  <c:v>43294</c:v>
                </c:pt>
                <c:pt idx="588">
                  <c:v>43301</c:v>
                </c:pt>
                <c:pt idx="589">
                  <c:v>43308</c:v>
                </c:pt>
                <c:pt idx="590">
                  <c:v>43315</c:v>
                </c:pt>
                <c:pt idx="591">
                  <c:v>43322</c:v>
                </c:pt>
                <c:pt idx="592">
                  <c:v>43329</c:v>
                </c:pt>
                <c:pt idx="593">
                  <c:v>43336</c:v>
                </c:pt>
                <c:pt idx="594">
                  <c:v>43343</c:v>
                </c:pt>
                <c:pt idx="595">
                  <c:v>43350</c:v>
                </c:pt>
                <c:pt idx="596">
                  <c:v>43357</c:v>
                </c:pt>
                <c:pt idx="597">
                  <c:v>43364</c:v>
                </c:pt>
                <c:pt idx="598">
                  <c:v>43371</c:v>
                </c:pt>
                <c:pt idx="599">
                  <c:v>43385</c:v>
                </c:pt>
                <c:pt idx="600">
                  <c:v>43392</c:v>
                </c:pt>
                <c:pt idx="601">
                  <c:v>43399</c:v>
                </c:pt>
                <c:pt idx="602">
                  <c:v>43406</c:v>
                </c:pt>
                <c:pt idx="603">
                  <c:v>43413</c:v>
                </c:pt>
                <c:pt idx="604">
                  <c:v>43420</c:v>
                </c:pt>
                <c:pt idx="605">
                  <c:v>43427</c:v>
                </c:pt>
                <c:pt idx="606">
                  <c:v>43434</c:v>
                </c:pt>
                <c:pt idx="607">
                  <c:v>43441</c:v>
                </c:pt>
                <c:pt idx="608">
                  <c:v>43448</c:v>
                </c:pt>
                <c:pt idx="609">
                  <c:v>43455</c:v>
                </c:pt>
                <c:pt idx="610">
                  <c:v>43462</c:v>
                </c:pt>
                <c:pt idx="611">
                  <c:v>43469</c:v>
                </c:pt>
                <c:pt idx="612">
                  <c:v>43476</c:v>
                </c:pt>
                <c:pt idx="613">
                  <c:v>43483</c:v>
                </c:pt>
                <c:pt idx="614">
                  <c:v>43490</c:v>
                </c:pt>
                <c:pt idx="615">
                  <c:v>43497</c:v>
                </c:pt>
                <c:pt idx="616">
                  <c:v>43511</c:v>
                </c:pt>
                <c:pt idx="617">
                  <c:v>43518</c:v>
                </c:pt>
                <c:pt idx="618">
                  <c:v>43525</c:v>
                </c:pt>
                <c:pt idx="619">
                  <c:v>43532</c:v>
                </c:pt>
                <c:pt idx="620">
                  <c:v>43539</c:v>
                </c:pt>
                <c:pt idx="621">
                  <c:v>43546</c:v>
                </c:pt>
                <c:pt idx="622">
                  <c:v>43553</c:v>
                </c:pt>
                <c:pt idx="623">
                  <c:v>43559</c:v>
                </c:pt>
                <c:pt idx="624">
                  <c:v>43567</c:v>
                </c:pt>
                <c:pt idx="625">
                  <c:v>43574</c:v>
                </c:pt>
              </c:numCache>
            </c:numRef>
          </c:cat>
          <c:val>
            <c:numRef>
              <c:f>中证500!$G$2:$G$651</c:f>
              <c:numCache>
                <c:formatCode>0.00</c:formatCode>
                <c:ptCount val="650"/>
                <c:pt idx="0">
                  <c:v>39.524890190336748</c:v>
                </c:pt>
                <c:pt idx="1">
                  <c:v>39.801019479337342</c:v>
                </c:pt>
                <c:pt idx="2">
                  <c:v>40.462240821761462</c:v>
                </c:pt>
                <c:pt idx="3">
                  <c:v>41.051328068916014</c:v>
                </c:pt>
                <c:pt idx="4">
                  <c:v>41.662459016393441</c:v>
                </c:pt>
                <c:pt idx="5">
                  <c:v>41.679374063592469</c:v>
                </c:pt>
                <c:pt idx="6">
                  <c:v>42.617932148626821</c:v>
                </c:pt>
                <c:pt idx="7">
                  <c:v>43.450232409039913</c:v>
                </c:pt>
                <c:pt idx="8">
                  <c:v>44.379785604900462</c:v>
                </c:pt>
                <c:pt idx="9">
                  <c:v>46.276451051715959</c:v>
                </c:pt>
                <c:pt idx="10">
                  <c:v>45.585792036665715</c:v>
                </c:pt>
                <c:pt idx="11">
                  <c:v>47.667187056485957</c:v>
                </c:pt>
                <c:pt idx="12">
                  <c:v>50.650084080717484</c:v>
                </c:pt>
                <c:pt idx="13">
                  <c:v>53.78755244755245</c:v>
                </c:pt>
                <c:pt idx="14">
                  <c:v>52.195346971520252</c:v>
                </c:pt>
                <c:pt idx="15">
                  <c:v>52.69137068854981</c:v>
                </c:pt>
                <c:pt idx="16">
                  <c:v>52.656844461021997</c:v>
                </c:pt>
                <c:pt idx="17">
                  <c:v>52.641911015510019</c:v>
                </c:pt>
                <c:pt idx="18">
                  <c:v>52.283036303630361</c:v>
                </c:pt>
                <c:pt idx="19">
                  <c:v>52.107133558969025</c:v>
                </c:pt>
                <c:pt idx="20">
                  <c:v>51.950054158141768</c:v>
                </c:pt>
                <c:pt idx="21">
                  <c:v>51.870801358661474</c:v>
                </c:pt>
                <c:pt idx="22">
                  <c:v>51.880914484155689</c:v>
                </c:pt>
                <c:pt idx="23">
                  <c:v>53.747081712062261</c:v>
                </c:pt>
                <c:pt idx="24">
                  <c:v>54.216817440308468</c:v>
                </c:pt>
                <c:pt idx="25">
                  <c:v>54.829811866859622</c:v>
                </c:pt>
                <c:pt idx="26">
                  <c:v>56.396380927222303</c:v>
                </c:pt>
                <c:pt idx="27">
                  <c:v>57.21025308241402</c:v>
                </c:pt>
                <c:pt idx="28">
                  <c:v>58.530417227456269</c:v>
                </c:pt>
                <c:pt idx="29">
                  <c:v>60.388942373813791</c:v>
                </c:pt>
                <c:pt idx="30">
                  <c:v>62.382612126792054</c:v>
                </c:pt>
                <c:pt idx="31">
                  <c:v>61.690893059579295</c:v>
                </c:pt>
                <c:pt idx="32">
                  <c:v>61.601771015215753</c:v>
                </c:pt>
                <c:pt idx="33">
                  <c:v>61.662378216337743</c:v>
                </c:pt>
                <c:pt idx="34">
                  <c:v>61.499816558640092</c:v>
                </c:pt>
                <c:pt idx="35">
                  <c:v>61.263557483731013</c:v>
                </c:pt>
                <c:pt idx="36">
                  <c:v>61.23422633950927</c:v>
                </c:pt>
                <c:pt idx="37">
                  <c:v>63.550495049504946</c:v>
                </c:pt>
                <c:pt idx="38">
                  <c:v>68.197871311078856</c:v>
                </c:pt>
                <c:pt idx="39">
                  <c:v>69.810222508868108</c:v>
                </c:pt>
                <c:pt idx="40">
                  <c:v>69.742905121746432</c:v>
                </c:pt>
                <c:pt idx="41">
                  <c:v>69.671733024946306</c:v>
                </c:pt>
                <c:pt idx="42">
                  <c:v>69.540374730558767</c:v>
                </c:pt>
                <c:pt idx="43">
                  <c:v>69.514921598381392</c:v>
                </c:pt>
                <c:pt idx="44">
                  <c:v>69.517450199203196</c:v>
                </c:pt>
                <c:pt idx="45">
                  <c:v>69.447908627874668</c:v>
                </c:pt>
                <c:pt idx="46">
                  <c:v>69.360289769367228</c:v>
                </c:pt>
                <c:pt idx="47">
                  <c:v>69.332959641255613</c:v>
                </c:pt>
                <c:pt idx="48">
                  <c:v>72.99220381456216</c:v>
                </c:pt>
                <c:pt idx="49">
                  <c:v>73.024582371316043</c:v>
                </c:pt>
                <c:pt idx="50">
                  <c:v>73.061967573509207</c:v>
                </c:pt>
                <c:pt idx="51">
                  <c:v>73.207268026429176</c:v>
                </c:pt>
                <c:pt idx="52">
                  <c:v>73.31682842572792</c:v>
                </c:pt>
                <c:pt idx="53">
                  <c:v>73.776490318646125</c:v>
                </c:pt>
                <c:pt idx="54">
                  <c:v>73.728987475479116</c:v>
                </c:pt>
                <c:pt idx="55">
                  <c:v>74.86156594224471</c:v>
                </c:pt>
                <c:pt idx="56">
                  <c:v>75.656245325355272</c:v>
                </c:pt>
                <c:pt idx="57">
                  <c:v>76.769507803121243</c:v>
                </c:pt>
                <c:pt idx="58">
                  <c:v>77.293103448275858</c:v>
                </c:pt>
                <c:pt idx="59">
                  <c:v>77.759618778679837</c:v>
                </c:pt>
                <c:pt idx="60">
                  <c:v>79.427902621722851</c:v>
                </c:pt>
                <c:pt idx="61">
                  <c:v>79.467670504871577</c:v>
                </c:pt>
                <c:pt idx="62">
                  <c:v>80.785609705082621</c:v>
                </c:pt>
                <c:pt idx="63">
                  <c:v>84.00276799194765</c:v>
                </c:pt>
                <c:pt idx="64">
                  <c:v>87.052838933951335</c:v>
                </c:pt>
                <c:pt idx="65">
                  <c:v>86.911155644622582</c:v>
                </c:pt>
                <c:pt idx="66">
                  <c:v>86.282251082251079</c:v>
                </c:pt>
                <c:pt idx="67">
                  <c:v>86.82110874200427</c:v>
                </c:pt>
                <c:pt idx="68">
                  <c:v>86.604477611940297</c:v>
                </c:pt>
                <c:pt idx="69">
                  <c:v>86.635063437139564</c:v>
                </c:pt>
                <c:pt idx="70">
                  <c:v>86.385530699666816</c:v>
                </c:pt>
                <c:pt idx="71">
                  <c:v>86.117081447963798</c:v>
                </c:pt>
                <c:pt idx="72">
                  <c:v>85.953980099502502</c:v>
                </c:pt>
                <c:pt idx="73">
                  <c:v>86.354669140383422</c:v>
                </c:pt>
                <c:pt idx="74">
                  <c:v>91.851342910680813</c:v>
                </c:pt>
                <c:pt idx="75">
                  <c:v>91.868914956011722</c:v>
                </c:pt>
                <c:pt idx="76">
                  <c:v>91.443298969072174</c:v>
                </c:pt>
                <c:pt idx="77">
                  <c:v>91.681213872832373</c:v>
                </c:pt>
                <c:pt idx="78">
                  <c:v>91.593721973094162</c:v>
                </c:pt>
                <c:pt idx="79">
                  <c:v>91.066487575554063</c:v>
                </c:pt>
                <c:pt idx="80">
                  <c:v>91.891530460624054</c:v>
                </c:pt>
                <c:pt idx="81">
                  <c:v>93.873916469661154</c:v>
                </c:pt>
                <c:pt idx="82">
                  <c:v>94.400981996726671</c:v>
                </c:pt>
                <c:pt idx="83">
                  <c:v>94.367149758454104</c:v>
                </c:pt>
                <c:pt idx="84">
                  <c:v>94.426123205187594</c:v>
                </c:pt>
                <c:pt idx="85">
                  <c:v>94.383989145183179</c:v>
                </c:pt>
                <c:pt idx="86">
                  <c:v>94.387980556783035</c:v>
                </c:pt>
                <c:pt idx="87">
                  <c:v>94.467866323907458</c:v>
                </c:pt>
                <c:pt idx="88">
                  <c:v>94.4937055281883</c:v>
                </c:pt>
                <c:pt idx="89">
                  <c:v>93.01175213675215</c:v>
                </c:pt>
                <c:pt idx="90">
                  <c:v>91.34619883040935</c:v>
                </c:pt>
                <c:pt idx="91">
                  <c:v>91.406323185011715</c:v>
                </c:pt>
                <c:pt idx="92">
                  <c:v>91.185546875</c:v>
                </c:pt>
                <c:pt idx="93">
                  <c:v>91.260807600950116</c:v>
                </c:pt>
                <c:pt idx="94">
                  <c:v>91.296479920674258</c:v>
                </c:pt>
                <c:pt idx="95">
                  <c:v>91.206431986092994</c:v>
                </c:pt>
                <c:pt idx="96">
                  <c:v>91.120627802690578</c:v>
                </c:pt>
                <c:pt idx="97">
                  <c:v>90.814646255688857</c:v>
                </c:pt>
                <c:pt idx="98">
                  <c:v>90.665447897623409</c:v>
                </c:pt>
                <c:pt idx="99">
                  <c:v>90.374184529356938</c:v>
                </c:pt>
                <c:pt idx="100">
                  <c:v>91.087726879861705</c:v>
                </c:pt>
                <c:pt idx="101">
                  <c:v>90.954018227009115</c:v>
                </c:pt>
                <c:pt idx="102">
                  <c:v>91.015860105734035</c:v>
                </c:pt>
                <c:pt idx="103">
                  <c:v>90.946024799416477</c:v>
                </c:pt>
                <c:pt idx="104">
                  <c:v>90.718305304010357</c:v>
                </c:pt>
                <c:pt idx="105">
                  <c:v>90.779993461915666</c:v>
                </c:pt>
                <c:pt idx="106">
                  <c:v>90.252053771471239</c:v>
                </c:pt>
                <c:pt idx="107">
                  <c:v>89.887195121951208</c:v>
                </c:pt>
                <c:pt idx="108">
                  <c:v>88.669082125603865</c:v>
                </c:pt>
                <c:pt idx="109">
                  <c:v>87.799116997792495</c:v>
                </c:pt>
                <c:pt idx="110">
                  <c:v>84.173150043872482</c:v>
                </c:pt>
                <c:pt idx="111">
                  <c:v>81.4390785456564</c:v>
                </c:pt>
                <c:pt idx="112">
                  <c:v>78.328474752732944</c:v>
                </c:pt>
                <c:pt idx="113">
                  <c:v>73.710302457466923</c:v>
                </c:pt>
                <c:pt idx="114">
                  <c:v>64.529536761580957</c:v>
                </c:pt>
                <c:pt idx="115">
                  <c:v>50.092842071092349</c:v>
                </c:pt>
                <c:pt idx="116">
                  <c:v>49.33499924276844</c:v>
                </c:pt>
                <c:pt idx="117">
                  <c:v>49.021882494004792</c:v>
                </c:pt>
                <c:pt idx="118">
                  <c:v>49.02138876336798</c:v>
                </c:pt>
                <c:pt idx="119">
                  <c:v>49.009123541728989</c:v>
                </c:pt>
                <c:pt idx="120">
                  <c:v>48.989489051094893</c:v>
                </c:pt>
                <c:pt idx="121">
                  <c:v>47.496986222732488</c:v>
                </c:pt>
                <c:pt idx="122">
                  <c:v>47.523526155549405</c:v>
                </c:pt>
                <c:pt idx="123">
                  <c:v>47.401512027491407</c:v>
                </c:pt>
                <c:pt idx="124">
                  <c:v>49.127860764697822</c:v>
                </c:pt>
                <c:pt idx="125">
                  <c:v>49.056705789265457</c:v>
                </c:pt>
                <c:pt idx="126">
                  <c:v>48.956289707750955</c:v>
                </c:pt>
                <c:pt idx="127">
                  <c:v>49.380464998736414</c:v>
                </c:pt>
                <c:pt idx="128">
                  <c:v>49.329231541938725</c:v>
                </c:pt>
                <c:pt idx="129">
                  <c:v>49.180394138453764</c:v>
                </c:pt>
                <c:pt idx="130">
                  <c:v>49.339803171131763</c:v>
                </c:pt>
                <c:pt idx="131">
                  <c:v>46.289909236518952</c:v>
                </c:pt>
                <c:pt idx="132">
                  <c:v>45.379208429709585</c:v>
                </c:pt>
                <c:pt idx="133">
                  <c:v>44.031549722362442</c:v>
                </c:pt>
                <c:pt idx="134">
                  <c:v>43.946180765053697</c:v>
                </c:pt>
                <c:pt idx="135">
                  <c:v>43.986473770877446</c:v>
                </c:pt>
                <c:pt idx="136">
                  <c:v>43.930070798658548</c:v>
                </c:pt>
                <c:pt idx="137">
                  <c:v>43.873306670107077</c:v>
                </c:pt>
                <c:pt idx="138">
                  <c:v>43.88269938650307</c:v>
                </c:pt>
                <c:pt idx="139">
                  <c:v>44.455208707092453</c:v>
                </c:pt>
                <c:pt idx="140">
                  <c:v>45.309993044284717</c:v>
                </c:pt>
                <c:pt idx="141">
                  <c:v>49.25595161497877</c:v>
                </c:pt>
                <c:pt idx="142">
                  <c:v>49.648341118696855</c:v>
                </c:pt>
                <c:pt idx="143">
                  <c:v>49.703086779266165</c:v>
                </c:pt>
                <c:pt idx="144">
                  <c:v>49.678126721763086</c:v>
                </c:pt>
                <c:pt idx="145">
                  <c:v>49.609744615746735</c:v>
                </c:pt>
                <c:pt idx="146">
                  <c:v>49.697584647623245</c:v>
                </c:pt>
                <c:pt idx="147">
                  <c:v>49.554802753797397</c:v>
                </c:pt>
                <c:pt idx="148">
                  <c:v>49.493465206640757</c:v>
                </c:pt>
                <c:pt idx="149">
                  <c:v>49.126515491692857</c:v>
                </c:pt>
                <c:pt idx="150">
                  <c:v>49.202062308029845</c:v>
                </c:pt>
                <c:pt idx="151">
                  <c:v>52.695809501575809</c:v>
                </c:pt>
                <c:pt idx="152">
                  <c:v>52.675579718184842</c:v>
                </c:pt>
                <c:pt idx="153">
                  <c:v>52.809030606307459</c:v>
                </c:pt>
                <c:pt idx="154">
                  <c:v>53.388454967049057</c:v>
                </c:pt>
                <c:pt idx="155">
                  <c:v>53.830565613684605</c:v>
                </c:pt>
                <c:pt idx="156">
                  <c:v>54.233329239837893</c:v>
                </c:pt>
                <c:pt idx="157">
                  <c:v>53.542860443622921</c:v>
                </c:pt>
                <c:pt idx="158">
                  <c:v>56.650959645669289</c:v>
                </c:pt>
                <c:pt idx="159">
                  <c:v>58.212749416947389</c:v>
                </c:pt>
                <c:pt idx="160">
                  <c:v>59.625415494758371</c:v>
                </c:pt>
                <c:pt idx="161">
                  <c:v>65.469059924570473</c:v>
                </c:pt>
                <c:pt idx="162">
                  <c:v>71.782718245146</c:v>
                </c:pt>
                <c:pt idx="163">
                  <c:v>74.396445247778288</c:v>
                </c:pt>
                <c:pt idx="164">
                  <c:v>78.166108185734799</c:v>
                </c:pt>
                <c:pt idx="165">
                  <c:v>87.077694235588964</c:v>
                </c:pt>
                <c:pt idx="166">
                  <c:v>96.200260078023419</c:v>
                </c:pt>
                <c:pt idx="167">
                  <c:v>96.942067736185379</c:v>
                </c:pt>
                <c:pt idx="168">
                  <c:v>96.848877574635509</c:v>
                </c:pt>
                <c:pt idx="169">
                  <c:v>96.659951456310665</c:v>
                </c:pt>
                <c:pt idx="170">
                  <c:v>96.829446730681283</c:v>
                </c:pt>
                <c:pt idx="171">
                  <c:v>96.736219541045656</c:v>
                </c:pt>
                <c:pt idx="172">
                  <c:v>96.594569719282092</c:v>
                </c:pt>
                <c:pt idx="173">
                  <c:v>96.57889618283491</c:v>
                </c:pt>
                <c:pt idx="174">
                  <c:v>96.512458073790114</c:v>
                </c:pt>
                <c:pt idx="175">
                  <c:v>100.38017917133259</c:v>
                </c:pt>
                <c:pt idx="176">
                  <c:v>100.17363851617995</c:v>
                </c:pt>
                <c:pt idx="177">
                  <c:v>100.9790378930395</c:v>
                </c:pt>
                <c:pt idx="178">
                  <c:v>101.06896551724138</c:v>
                </c:pt>
                <c:pt idx="179">
                  <c:v>101.77586206896552</c:v>
                </c:pt>
                <c:pt idx="180">
                  <c:v>102.20577193805727</c:v>
                </c:pt>
                <c:pt idx="181">
                  <c:v>103.15079933190171</c:v>
                </c:pt>
                <c:pt idx="182">
                  <c:v>104.86551392891451</c:v>
                </c:pt>
                <c:pt idx="183">
                  <c:v>107.9522533495737</c:v>
                </c:pt>
                <c:pt idx="184">
                  <c:v>108.31498257839722</c:v>
                </c:pt>
                <c:pt idx="185">
                  <c:v>108.36734223859973</c:v>
                </c:pt>
                <c:pt idx="186">
                  <c:v>108.16470864661653</c:v>
                </c:pt>
                <c:pt idx="187">
                  <c:v>108.12651605231868</c:v>
                </c:pt>
                <c:pt idx="188">
                  <c:v>108.20989087531926</c:v>
                </c:pt>
                <c:pt idx="189">
                  <c:v>108.23995459704882</c:v>
                </c:pt>
                <c:pt idx="190">
                  <c:v>108.37260337260336</c:v>
                </c:pt>
                <c:pt idx="191">
                  <c:v>109.64104293099574</c:v>
                </c:pt>
                <c:pt idx="192">
                  <c:v>112.11998225770679</c:v>
                </c:pt>
                <c:pt idx="193">
                  <c:v>111.75615400799495</c:v>
                </c:pt>
                <c:pt idx="194">
                  <c:v>111.89119964973729</c:v>
                </c:pt>
                <c:pt idx="195">
                  <c:v>111.62192442882248</c:v>
                </c:pt>
                <c:pt idx="196">
                  <c:v>111.53509707702155</c:v>
                </c:pt>
                <c:pt idx="197">
                  <c:v>111.60547045951859</c:v>
                </c:pt>
                <c:pt idx="198">
                  <c:v>111.46140234461403</c:v>
                </c:pt>
                <c:pt idx="199">
                  <c:v>111.45470049030058</c:v>
                </c:pt>
                <c:pt idx="200">
                  <c:v>111.3685854529228</c:v>
                </c:pt>
                <c:pt idx="201">
                  <c:v>111.06231721034871</c:v>
                </c:pt>
                <c:pt idx="202">
                  <c:v>114.52900552486189</c:v>
                </c:pt>
                <c:pt idx="203">
                  <c:v>114.70203982515785</c:v>
                </c:pt>
                <c:pt idx="204">
                  <c:v>114.83995922528031</c:v>
                </c:pt>
                <c:pt idx="205">
                  <c:v>115.14455696202532</c:v>
                </c:pt>
                <c:pt idx="206">
                  <c:v>115.21721821348595</c:v>
                </c:pt>
                <c:pt idx="207">
                  <c:v>115.26149771249699</c:v>
                </c:pt>
                <c:pt idx="208">
                  <c:v>115.45397196261683</c:v>
                </c:pt>
                <c:pt idx="209">
                  <c:v>115.4047236872277</c:v>
                </c:pt>
                <c:pt idx="210">
                  <c:v>116.41672409832299</c:v>
                </c:pt>
                <c:pt idx="211">
                  <c:v>116.60049909255899</c:v>
                </c:pt>
                <c:pt idx="212">
                  <c:v>119.8160785230194</c:v>
                </c:pt>
                <c:pt idx="213">
                  <c:v>122.04050573636151</c:v>
                </c:pt>
                <c:pt idx="214">
                  <c:v>125.12549407114625</c:v>
                </c:pt>
                <c:pt idx="215">
                  <c:v>125.9799363836555</c:v>
                </c:pt>
                <c:pt idx="216">
                  <c:v>125.78996101364523</c:v>
                </c:pt>
                <c:pt idx="217">
                  <c:v>127.94451325241516</c:v>
                </c:pt>
                <c:pt idx="218">
                  <c:v>127.52095966253624</c:v>
                </c:pt>
                <c:pt idx="219">
                  <c:v>127.16229680125852</c:v>
                </c:pt>
                <c:pt idx="220">
                  <c:v>127.24007267064626</c:v>
                </c:pt>
                <c:pt idx="221">
                  <c:v>127.30863874345548</c:v>
                </c:pt>
                <c:pt idx="222">
                  <c:v>127.37676157607132</c:v>
                </c:pt>
                <c:pt idx="223">
                  <c:v>127.07839819514946</c:v>
                </c:pt>
                <c:pt idx="224">
                  <c:v>127.14224751066857</c:v>
                </c:pt>
                <c:pt idx="225">
                  <c:v>126.89789350497367</c:v>
                </c:pt>
                <c:pt idx="226">
                  <c:v>126.69794886203989</c:v>
                </c:pt>
                <c:pt idx="227">
                  <c:v>130.92834802388398</c:v>
                </c:pt>
                <c:pt idx="228">
                  <c:v>131.54341814159292</c:v>
                </c:pt>
                <c:pt idx="229">
                  <c:v>131.54325631380979</c:v>
                </c:pt>
                <c:pt idx="230">
                  <c:v>131.96646509070916</c:v>
                </c:pt>
                <c:pt idx="231">
                  <c:v>132.01140901312036</c:v>
                </c:pt>
                <c:pt idx="232">
                  <c:v>132.18382139750653</c:v>
                </c:pt>
                <c:pt idx="233">
                  <c:v>133.98424026167112</c:v>
                </c:pt>
                <c:pt idx="234">
                  <c:v>135.39802834257549</c:v>
                </c:pt>
                <c:pt idx="235">
                  <c:v>136.37627934978929</c:v>
                </c:pt>
                <c:pt idx="236">
                  <c:v>137.10886715052064</c:v>
                </c:pt>
                <c:pt idx="237">
                  <c:v>137.14771622934887</c:v>
                </c:pt>
                <c:pt idx="238">
                  <c:v>137.15652456882523</c:v>
                </c:pt>
                <c:pt idx="239">
                  <c:v>137.16622251832112</c:v>
                </c:pt>
                <c:pt idx="240">
                  <c:v>137.00994671403197</c:v>
                </c:pt>
                <c:pt idx="241">
                  <c:v>136.94810996563572</c:v>
                </c:pt>
                <c:pt idx="242">
                  <c:v>137.619940029985</c:v>
                </c:pt>
                <c:pt idx="243">
                  <c:v>138.15277777777777</c:v>
                </c:pt>
                <c:pt idx="244">
                  <c:v>139.47096556380825</c:v>
                </c:pt>
                <c:pt idx="245">
                  <c:v>139.16204179513531</c:v>
                </c:pt>
                <c:pt idx="246">
                  <c:v>139.30615114235502</c:v>
                </c:pt>
                <c:pt idx="247">
                  <c:v>139.39272986457593</c:v>
                </c:pt>
                <c:pt idx="248">
                  <c:v>139.18599562363238</c:v>
                </c:pt>
                <c:pt idx="249">
                  <c:v>139.20364741641339</c:v>
                </c:pt>
                <c:pt idx="250">
                  <c:v>138.41720516962843</c:v>
                </c:pt>
                <c:pt idx="251">
                  <c:v>138.12328767123287</c:v>
                </c:pt>
                <c:pt idx="252">
                  <c:v>137.95481418918919</c:v>
                </c:pt>
                <c:pt idx="253">
                  <c:v>146.12162801703741</c:v>
                </c:pt>
                <c:pt idx="254">
                  <c:v>146.65306122448979</c:v>
                </c:pt>
                <c:pt idx="255">
                  <c:v>146.64307828394516</c:v>
                </c:pt>
                <c:pt idx="256">
                  <c:v>146.77006507592191</c:v>
                </c:pt>
                <c:pt idx="257">
                  <c:v>147.05860033726813</c:v>
                </c:pt>
                <c:pt idx="258">
                  <c:v>147.14444903012793</c:v>
                </c:pt>
                <c:pt idx="259">
                  <c:v>146.57900897385878</c:v>
                </c:pt>
                <c:pt idx="260">
                  <c:v>145.10210325047802</c:v>
                </c:pt>
                <c:pt idx="261">
                  <c:v>144.34021005251313</c:v>
                </c:pt>
                <c:pt idx="262">
                  <c:v>143.59575274933636</c:v>
                </c:pt>
                <c:pt idx="263">
                  <c:v>142.19798527702443</c:v>
                </c:pt>
                <c:pt idx="264">
                  <c:v>137.88781275221953</c:v>
                </c:pt>
                <c:pt idx="265">
                  <c:v>137.27423715720357</c:v>
                </c:pt>
                <c:pt idx="266">
                  <c:v>137.59004118307749</c:v>
                </c:pt>
                <c:pt idx="267">
                  <c:v>134.5951008645533</c:v>
                </c:pt>
                <c:pt idx="268">
                  <c:v>123.59662731871838</c:v>
                </c:pt>
                <c:pt idx="269">
                  <c:v>120.60333761232349</c:v>
                </c:pt>
                <c:pt idx="270">
                  <c:v>120.70792722547108</c:v>
                </c:pt>
                <c:pt idx="271">
                  <c:v>120.57585751978893</c:v>
                </c:pt>
                <c:pt idx="272">
                  <c:v>120.66113508131431</c:v>
                </c:pt>
                <c:pt idx="273">
                  <c:v>120.51625362085613</c:v>
                </c:pt>
                <c:pt idx="274">
                  <c:v>120.32950708980418</c:v>
                </c:pt>
                <c:pt idx="275">
                  <c:v>120.42871287128712</c:v>
                </c:pt>
                <c:pt idx="276">
                  <c:v>120.17536813922356</c:v>
                </c:pt>
                <c:pt idx="277">
                  <c:v>119.77122153209109</c:v>
                </c:pt>
                <c:pt idx="278">
                  <c:v>125.28027308659721</c:v>
                </c:pt>
                <c:pt idx="279">
                  <c:v>125.27644055433989</c:v>
                </c:pt>
                <c:pt idx="280">
                  <c:v>125.36867559523809</c:v>
                </c:pt>
                <c:pt idx="281">
                  <c:v>125.4715322888804</c:v>
                </c:pt>
                <c:pt idx="282">
                  <c:v>125.13857965451056</c:v>
                </c:pt>
                <c:pt idx="283">
                  <c:v>125.44698928703362</c:v>
                </c:pt>
                <c:pt idx="284">
                  <c:v>125.68948374760996</c:v>
                </c:pt>
                <c:pt idx="285">
                  <c:v>124.0315229775921</c:v>
                </c:pt>
                <c:pt idx="286">
                  <c:v>117.62832521543649</c:v>
                </c:pt>
                <c:pt idx="287">
                  <c:v>117.58321579689704</c:v>
                </c:pt>
                <c:pt idx="288">
                  <c:v>117.41259233204362</c:v>
                </c:pt>
                <c:pt idx="289">
                  <c:v>117.47795216741405</c:v>
                </c:pt>
                <c:pt idx="290">
                  <c:v>117.46512481644641</c:v>
                </c:pt>
                <c:pt idx="291">
                  <c:v>117.36327417602318</c:v>
                </c:pt>
                <c:pt idx="292">
                  <c:v>117.67371060171918</c:v>
                </c:pt>
                <c:pt idx="293">
                  <c:v>113.78741007194245</c:v>
                </c:pt>
                <c:pt idx="294">
                  <c:v>105.91753585397655</c:v>
                </c:pt>
                <c:pt idx="295">
                  <c:v>105.83972835314091</c:v>
                </c:pt>
                <c:pt idx="296">
                  <c:v>105.95598591549296</c:v>
                </c:pt>
                <c:pt idx="297">
                  <c:v>105.975317348378</c:v>
                </c:pt>
                <c:pt idx="298">
                  <c:v>105.92779240315907</c:v>
                </c:pt>
                <c:pt idx="299">
                  <c:v>105.81743185078911</c:v>
                </c:pt>
                <c:pt idx="300">
                  <c:v>105.84156023472558</c:v>
                </c:pt>
                <c:pt idx="301">
                  <c:v>105.73031026252984</c:v>
                </c:pt>
                <c:pt idx="302">
                  <c:v>104.97079818299805</c:v>
                </c:pt>
                <c:pt idx="303">
                  <c:v>115.05120056497175</c:v>
                </c:pt>
                <c:pt idx="304">
                  <c:v>115.10133708655874</c:v>
                </c:pt>
                <c:pt idx="305">
                  <c:v>115.14290461947492</c:v>
                </c:pt>
                <c:pt idx="306">
                  <c:v>115.08929182346904</c:v>
                </c:pt>
                <c:pt idx="307">
                  <c:v>115.08234908136482</c:v>
                </c:pt>
                <c:pt idx="308">
                  <c:v>115.21679438058749</c:v>
                </c:pt>
                <c:pt idx="309">
                  <c:v>115.28135152696557</c:v>
                </c:pt>
                <c:pt idx="310">
                  <c:v>114.83852691218131</c:v>
                </c:pt>
                <c:pt idx="311">
                  <c:v>114.72943444730078</c:v>
                </c:pt>
                <c:pt idx="312">
                  <c:v>114.67492566897918</c:v>
                </c:pt>
                <c:pt idx="313">
                  <c:v>114.41099392777245</c:v>
                </c:pt>
                <c:pt idx="314">
                  <c:v>115.10116861435728</c:v>
                </c:pt>
                <c:pt idx="315">
                  <c:v>116.38335046248714</c:v>
                </c:pt>
                <c:pt idx="316">
                  <c:v>117.25457685664939</c:v>
                </c:pt>
                <c:pt idx="317">
                  <c:v>116.74148296593185</c:v>
                </c:pt>
                <c:pt idx="318">
                  <c:v>115.69117141875644</c:v>
                </c:pt>
                <c:pt idx="319">
                  <c:v>113.66644693473961</c:v>
                </c:pt>
                <c:pt idx="320">
                  <c:v>113.60209590346142</c:v>
                </c:pt>
                <c:pt idx="321">
                  <c:v>113.26787358085301</c:v>
                </c:pt>
                <c:pt idx="322">
                  <c:v>113.30347513481126</c:v>
                </c:pt>
                <c:pt idx="323">
                  <c:v>113.57835600236545</c:v>
                </c:pt>
                <c:pt idx="324">
                  <c:v>113.53877551020408</c:v>
                </c:pt>
                <c:pt idx="325">
                  <c:v>113.55654101995566</c:v>
                </c:pt>
                <c:pt idx="326">
                  <c:v>113.52042160737813</c:v>
                </c:pt>
                <c:pt idx="327">
                  <c:v>113.14615384615384</c:v>
                </c:pt>
                <c:pt idx="328">
                  <c:v>120.97344815213492</c:v>
                </c:pt>
                <c:pt idx="329">
                  <c:v>121.02968197879858</c:v>
                </c:pt>
                <c:pt idx="330">
                  <c:v>121.18207782934665</c:v>
                </c:pt>
                <c:pt idx="331">
                  <c:v>121.91765526866713</c:v>
                </c:pt>
                <c:pt idx="332">
                  <c:v>122.18568464730291</c:v>
                </c:pt>
                <c:pt idx="333">
                  <c:v>122.29604596147347</c:v>
                </c:pt>
                <c:pt idx="334">
                  <c:v>122.05872252747253</c:v>
                </c:pt>
                <c:pt idx="335">
                  <c:v>123.52638747020768</c:v>
                </c:pt>
                <c:pt idx="336">
                  <c:v>124.84327086882453</c:v>
                </c:pt>
                <c:pt idx="337">
                  <c:v>124.6411436082813</c:v>
                </c:pt>
                <c:pt idx="338">
                  <c:v>124.06767644215276</c:v>
                </c:pt>
                <c:pt idx="339">
                  <c:v>123.73324700550339</c:v>
                </c:pt>
                <c:pt idx="340">
                  <c:v>123.71391585760519</c:v>
                </c:pt>
                <c:pt idx="341">
                  <c:v>123.69498562759502</c:v>
                </c:pt>
                <c:pt idx="342">
                  <c:v>123.86711780990466</c:v>
                </c:pt>
                <c:pt idx="343">
                  <c:v>124.43246631150109</c:v>
                </c:pt>
                <c:pt idx="344">
                  <c:v>124.9764551994768</c:v>
                </c:pt>
                <c:pt idx="345">
                  <c:v>130.23039043264157</c:v>
                </c:pt>
                <c:pt idx="346">
                  <c:v>130.01217765042981</c:v>
                </c:pt>
                <c:pt idx="347">
                  <c:v>129.91828929068149</c:v>
                </c:pt>
                <c:pt idx="348">
                  <c:v>129.8668469077391</c:v>
                </c:pt>
                <c:pt idx="349">
                  <c:v>129.51690187069249</c:v>
                </c:pt>
                <c:pt idx="350">
                  <c:v>129.50363516192994</c:v>
                </c:pt>
                <c:pt idx="351">
                  <c:v>129.29611330698287</c:v>
                </c:pt>
                <c:pt idx="352">
                  <c:v>133.96496245977835</c:v>
                </c:pt>
                <c:pt idx="353">
                  <c:v>133.78282294966561</c:v>
                </c:pt>
                <c:pt idx="354">
                  <c:v>133.67145359019264</c:v>
                </c:pt>
                <c:pt idx="355">
                  <c:v>133.25853837679031</c:v>
                </c:pt>
                <c:pt idx="356">
                  <c:v>133.18534639100471</c:v>
                </c:pt>
                <c:pt idx="357">
                  <c:v>133.05928718300206</c:v>
                </c:pt>
                <c:pt idx="358">
                  <c:v>133.42788461538461</c:v>
                </c:pt>
                <c:pt idx="359">
                  <c:v>133.38961914391641</c:v>
                </c:pt>
                <c:pt idx="360">
                  <c:v>133.35999999999999</c:v>
                </c:pt>
                <c:pt idx="361">
                  <c:v>133.00806711842532</c:v>
                </c:pt>
                <c:pt idx="362">
                  <c:v>133.01873536299766</c:v>
                </c:pt>
                <c:pt idx="363">
                  <c:v>133.39261968085106</c:v>
                </c:pt>
                <c:pt idx="364">
                  <c:v>133.41269296740995</c:v>
                </c:pt>
                <c:pt idx="365">
                  <c:v>132.94281870164815</c:v>
                </c:pt>
                <c:pt idx="366">
                  <c:v>134.16487330787922</c:v>
                </c:pt>
                <c:pt idx="367">
                  <c:v>133.44275067750678</c:v>
                </c:pt>
                <c:pt idx="368">
                  <c:v>133.99500166611128</c:v>
                </c:pt>
                <c:pt idx="369">
                  <c:v>134.93837910247825</c:v>
                </c:pt>
                <c:pt idx="370">
                  <c:v>137.06022358456545</c:v>
                </c:pt>
                <c:pt idx="371">
                  <c:v>137.30113014947139</c:v>
                </c:pt>
                <c:pt idx="372">
                  <c:v>137.17312661498707</c:v>
                </c:pt>
                <c:pt idx="373">
                  <c:v>137.31245394252025</c:v>
                </c:pt>
                <c:pt idx="374">
                  <c:v>137.39332365747461</c:v>
                </c:pt>
                <c:pt idx="375">
                  <c:v>137.34720229555236</c:v>
                </c:pt>
                <c:pt idx="376">
                  <c:v>137.201940352138</c:v>
                </c:pt>
                <c:pt idx="377">
                  <c:v>136.97852868708202</c:v>
                </c:pt>
                <c:pt idx="378">
                  <c:v>147.61745227892482</c:v>
                </c:pt>
                <c:pt idx="379">
                  <c:v>147.60227703984819</c:v>
                </c:pt>
                <c:pt idx="380">
                  <c:v>147.60633984518984</c:v>
                </c:pt>
                <c:pt idx="381">
                  <c:v>147.77227722772278</c:v>
                </c:pt>
                <c:pt idx="382">
                  <c:v>147.53722627737227</c:v>
                </c:pt>
                <c:pt idx="383">
                  <c:v>147.48647673999278</c:v>
                </c:pt>
                <c:pt idx="384">
                  <c:v>147.88268352651914</c:v>
                </c:pt>
                <c:pt idx="385">
                  <c:v>148.27028885832186</c:v>
                </c:pt>
                <c:pt idx="386">
                  <c:v>148.29500502849481</c:v>
                </c:pt>
                <c:pt idx="387">
                  <c:v>148.20550639134709</c:v>
                </c:pt>
                <c:pt idx="388">
                  <c:v>147.89178356713427</c:v>
                </c:pt>
                <c:pt idx="389">
                  <c:v>149.85452793834298</c:v>
                </c:pt>
                <c:pt idx="390">
                  <c:v>149.30790960451978</c:v>
                </c:pt>
                <c:pt idx="391">
                  <c:v>149.31691245685596</c:v>
                </c:pt>
                <c:pt idx="392">
                  <c:v>148.79667282809609</c:v>
                </c:pt>
                <c:pt idx="393">
                  <c:v>148.56814747657901</c:v>
                </c:pt>
                <c:pt idx="394">
                  <c:v>148.97876794258374</c:v>
                </c:pt>
                <c:pt idx="395">
                  <c:v>149.23948418790297</c:v>
                </c:pt>
                <c:pt idx="396">
                  <c:v>149.62926982137262</c:v>
                </c:pt>
                <c:pt idx="397">
                  <c:v>149.69738817172021</c:v>
                </c:pt>
                <c:pt idx="398">
                  <c:v>148.66338112305854</c:v>
                </c:pt>
                <c:pt idx="399">
                  <c:v>148.82115792664442</c:v>
                </c:pt>
                <c:pt idx="400">
                  <c:v>149.07439241256668</c:v>
                </c:pt>
                <c:pt idx="401">
                  <c:v>149.43789173789173</c:v>
                </c:pt>
                <c:pt idx="402">
                  <c:v>149.36684402128256</c:v>
                </c:pt>
                <c:pt idx="403">
                  <c:v>148.06469002695417</c:v>
                </c:pt>
                <c:pt idx="404">
                  <c:v>146.37307896131423</c:v>
                </c:pt>
                <c:pt idx="405">
                  <c:v>146.2840571891017</c:v>
                </c:pt>
                <c:pt idx="406">
                  <c:v>145.82767123287672</c:v>
                </c:pt>
                <c:pt idx="407">
                  <c:v>145.71821120689657</c:v>
                </c:pt>
                <c:pt idx="408">
                  <c:v>145.91911181601904</c:v>
                </c:pt>
                <c:pt idx="409">
                  <c:v>145.9023569023569</c:v>
                </c:pt>
                <c:pt idx="410">
                  <c:v>145.36077419354837</c:v>
                </c:pt>
                <c:pt idx="411">
                  <c:v>145.42275354703099</c:v>
                </c:pt>
                <c:pt idx="412">
                  <c:v>145.32166246851386</c:v>
                </c:pt>
                <c:pt idx="413">
                  <c:v>146.38682516097077</c:v>
                </c:pt>
                <c:pt idx="414">
                  <c:v>146.4701873935264</c:v>
                </c:pt>
                <c:pt idx="415">
                  <c:v>146.3031965648855</c:v>
                </c:pt>
                <c:pt idx="416">
                  <c:v>146.85800464037123</c:v>
                </c:pt>
                <c:pt idx="417">
                  <c:v>146.01236146632564</c:v>
                </c:pt>
                <c:pt idx="418">
                  <c:v>147.88076048770407</c:v>
                </c:pt>
                <c:pt idx="419">
                  <c:v>149.02018241800891</c:v>
                </c:pt>
                <c:pt idx="420">
                  <c:v>148.05790355613479</c:v>
                </c:pt>
                <c:pt idx="421">
                  <c:v>149.1452065034573</c:v>
                </c:pt>
                <c:pt idx="422">
                  <c:v>147.59975455820478</c:v>
                </c:pt>
                <c:pt idx="423">
                  <c:v>142.27565933142952</c:v>
                </c:pt>
                <c:pt idx="424">
                  <c:v>142.92941791565005</c:v>
                </c:pt>
                <c:pt idx="425">
                  <c:v>142.48500651890481</c:v>
                </c:pt>
                <c:pt idx="426">
                  <c:v>141.71260869565216</c:v>
                </c:pt>
                <c:pt idx="427">
                  <c:v>141.95755590371743</c:v>
                </c:pt>
                <c:pt idx="428">
                  <c:v>142.14948979591836</c:v>
                </c:pt>
                <c:pt idx="429">
                  <c:v>141.77173379174852</c:v>
                </c:pt>
                <c:pt idx="430">
                  <c:v>146.9601236021189</c:v>
                </c:pt>
                <c:pt idx="431">
                  <c:v>146.91810972649296</c:v>
                </c:pt>
                <c:pt idx="432">
                  <c:v>146.87480031948883</c:v>
                </c:pt>
                <c:pt idx="433">
                  <c:v>145.85826454600362</c:v>
                </c:pt>
                <c:pt idx="434">
                  <c:v>146.20885149963422</c:v>
                </c:pt>
                <c:pt idx="435">
                  <c:v>146.14171725932351</c:v>
                </c:pt>
                <c:pt idx="436">
                  <c:v>145.82109832043781</c:v>
                </c:pt>
                <c:pt idx="437">
                  <c:v>146.3620091324201</c:v>
                </c:pt>
                <c:pt idx="438">
                  <c:v>147.21351766513055</c:v>
                </c:pt>
                <c:pt idx="439">
                  <c:v>147.65128006206359</c:v>
                </c:pt>
                <c:pt idx="440">
                  <c:v>147.50786807501618</c:v>
                </c:pt>
                <c:pt idx="441">
                  <c:v>147.46026011560693</c:v>
                </c:pt>
                <c:pt idx="442">
                  <c:v>146.9741964689905</c:v>
                </c:pt>
                <c:pt idx="443">
                  <c:v>145.01273120345903</c:v>
                </c:pt>
                <c:pt idx="444">
                  <c:v>144.71404880360103</c:v>
                </c:pt>
                <c:pt idx="445">
                  <c:v>144.49575271354411</c:v>
                </c:pt>
                <c:pt idx="446">
                  <c:v>144.42075892857144</c:v>
                </c:pt>
                <c:pt idx="447">
                  <c:v>143.68114169215087</c:v>
                </c:pt>
                <c:pt idx="448">
                  <c:v>143.79995970991135</c:v>
                </c:pt>
                <c:pt idx="449">
                  <c:v>142.01182601723792</c:v>
                </c:pt>
                <c:pt idx="450">
                  <c:v>141.70980019029497</c:v>
                </c:pt>
                <c:pt idx="451">
                  <c:v>141.6796480059914</c:v>
                </c:pt>
                <c:pt idx="452">
                  <c:v>141.28995475113123</c:v>
                </c:pt>
                <c:pt idx="453">
                  <c:v>140.76564885496182</c:v>
                </c:pt>
                <c:pt idx="454">
                  <c:v>139.83004467609828</c:v>
                </c:pt>
                <c:pt idx="455">
                  <c:v>139.56163859111791</c:v>
                </c:pt>
                <c:pt idx="456">
                  <c:v>139.70912720014516</c:v>
                </c:pt>
                <c:pt idx="457">
                  <c:v>140.29744328411957</c:v>
                </c:pt>
                <c:pt idx="458">
                  <c:v>139.74848651623554</c:v>
                </c:pt>
                <c:pt idx="459">
                  <c:v>139.17453929252278</c:v>
                </c:pt>
                <c:pt idx="460">
                  <c:v>139.16599763872492</c:v>
                </c:pt>
                <c:pt idx="461">
                  <c:v>139.44066215901142</c:v>
                </c:pt>
                <c:pt idx="462">
                  <c:v>139.16361323155218</c:v>
                </c:pt>
                <c:pt idx="463">
                  <c:v>138.89651790093183</c:v>
                </c:pt>
                <c:pt idx="464">
                  <c:v>139.25291103865862</c:v>
                </c:pt>
                <c:pt idx="465">
                  <c:v>139.13645320197043</c:v>
                </c:pt>
                <c:pt idx="466">
                  <c:v>139.00989119683484</c:v>
                </c:pt>
                <c:pt idx="467">
                  <c:v>139.75088787417553</c:v>
                </c:pt>
                <c:pt idx="468">
                  <c:v>139.35956898571095</c:v>
                </c:pt>
                <c:pt idx="469">
                  <c:v>140.64869243230734</c:v>
                </c:pt>
                <c:pt idx="470">
                  <c:v>131.00598930481283</c:v>
                </c:pt>
                <c:pt idx="471">
                  <c:v>130.99893820344022</c:v>
                </c:pt>
                <c:pt idx="472">
                  <c:v>129.29019846091535</c:v>
                </c:pt>
                <c:pt idx="473">
                  <c:v>127.06235468188542</c:v>
                </c:pt>
                <c:pt idx="474">
                  <c:v>131.6671799384074</c:v>
                </c:pt>
                <c:pt idx="475">
                  <c:v>130.19196331076654</c:v>
                </c:pt>
                <c:pt idx="476">
                  <c:v>129.60557949648447</c:v>
                </c:pt>
                <c:pt idx="477">
                  <c:v>129.17755745831454</c:v>
                </c:pt>
                <c:pt idx="478">
                  <c:v>129.06656172700698</c:v>
                </c:pt>
                <c:pt idx="479">
                  <c:v>129.31618435155414</c:v>
                </c:pt>
                <c:pt idx="480">
                  <c:v>129.49011177987961</c:v>
                </c:pt>
                <c:pt idx="481">
                  <c:v>127.93371943371945</c:v>
                </c:pt>
                <c:pt idx="482">
                  <c:v>127.92242686890575</c:v>
                </c:pt>
                <c:pt idx="483">
                  <c:v>127.77629103073386</c:v>
                </c:pt>
                <c:pt idx="484">
                  <c:v>127.47571833265884</c:v>
                </c:pt>
                <c:pt idx="485">
                  <c:v>126.31927828986076</c:v>
                </c:pt>
                <c:pt idx="486">
                  <c:v>126.93008937437935</c:v>
                </c:pt>
                <c:pt idx="487">
                  <c:v>127.21267432321577</c:v>
                </c:pt>
                <c:pt idx="488">
                  <c:v>128.29968976215099</c:v>
                </c:pt>
                <c:pt idx="489">
                  <c:v>130.06586826347305</c:v>
                </c:pt>
                <c:pt idx="490">
                  <c:v>132.83363989372575</c:v>
                </c:pt>
                <c:pt idx="491">
                  <c:v>133.77984140233721</c:v>
                </c:pt>
                <c:pt idx="492">
                  <c:v>135.42714103110353</c:v>
                </c:pt>
                <c:pt idx="493">
                  <c:v>135.32099539941447</c:v>
                </c:pt>
                <c:pt idx="494">
                  <c:v>134.81125187889199</c:v>
                </c:pt>
                <c:pt idx="495">
                  <c:v>134.48553937090986</c:v>
                </c:pt>
                <c:pt idx="496">
                  <c:v>134.18341815097543</c:v>
                </c:pt>
                <c:pt idx="497">
                  <c:v>134.38907353552139</c:v>
                </c:pt>
                <c:pt idx="498">
                  <c:v>135.60795811518324</c:v>
                </c:pt>
                <c:pt idx="499">
                  <c:v>145.23802024746905</c:v>
                </c:pt>
                <c:pt idx="500">
                  <c:v>147.98694756125485</c:v>
                </c:pt>
                <c:pt idx="501">
                  <c:v>147.85290815180778</c:v>
                </c:pt>
                <c:pt idx="502">
                  <c:v>147.43925859758821</c:v>
                </c:pt>
                <c:pt idx="503">
                  <c:v>147.51263858093125</c:v>
                </c:pt>
                <c:pt idx="504">
                  <c:v>147.49988690341553</c:v>
                </c:pt>
                <c:pt idx="505">
                  <c:v>146.90843482183129</c:v>
                </c:pt>
                <c:pt idx="506">
                  <c:v>133.4710604140262</c:v>
                </c:pt>
                <c:pt idx="507">
                  <c:v>133.63114231014677</c:v>
                </c:pt>
                <c:pt idx="508">
                  <c:v>133.6383614252187</c:v>
                </c:pt>
                <c:pt idx="509">
                  <c:v>133.54894152169356</c:v>
                </c:pt>
                <c:pt idx="510">
                  <c:v>133.36189451022605</c:v>
                </c:pt>
                <c:pt idx="511">
                  <c:v>133.26077492381367</c:v>
                </c:pt>
                <c:pt idx="512">
                  <c:v>133.07055805003208</c:v>
                </c:pt>
                <c:pt idx="513">
                  <c:v>133.08512006861065</c:v>
                </c:pt>
                <c:pt idx="514">
                  <c:v>132.49236880618858</c:v>
                </c:pt>
                <c:pt idx="515">
                  <c:v>133.09052542730532</c:v>
                </c:pt>
                <c:pt idx="516">
                  <c:v>133.22711376260028</c:v>
                </c:pt>
                <c:pt idx="517">
                  <c:v>135.36479966435914</c:v>
                </c:pt>
                <c:pt idx="518">
                  <c:v>135.48896827064507</c:v>
                </c:pt>
                <c:pt idx="519">
                  <c:v>137.09558046098542</c:v>
                </c:pt>
                <c:pt idx="520">
                  <c:v>139.26015741331631</c:v>
                </c:pt>
                <c:pt idx="521">
                  <c:v>153.18616893993777</c:v>
                </c:pt>
                <c:pt idx="522">
                  <c:v>154.35781323322385</c:v>
                </c:pt>
                <c:pt idx="523">
                  <c:v>157.4188570050639</c:v>
                </c:pt>
                <c:pt idx="524">
                  <c:v>160.93767560664114</c:v>
                </c:pt>
                <c:pt idx="525">
                  <c:v>170.93725921849199</c:v>
                </c:pt>
                <c:pt idx="526">
                  <c:v>175.04110376544986</c:v>
                </c:pt>
                <c:pt idx="527">
                  <c:v>174.72526817640045</c:v>
                </c:pt>
                <c:pt idx="528">
                  <c:v>175.37364250073378</c:v>
                </c:pt>
                <c:pt idx="529">
                  <c:v>175.28318318318321</c:v>
                </c:pt>
                <c:pt idx="530">
                  <c:v>175.24347298117792</c:v>
                </c:pt>
                <c:pt idx="531">
                  <c:v>174.79560761347</c:v>
                </c:pt>
                <c:pt idx="532">
                  <c:v>179.22503725782417</c:v>
                </c:pt>
                <c:pt idx="533">
                  <c:v>179.14485842026829</c:v>
                </c:pt>
                <c:pt idx="534">
                  <c:v>179.164039696439</c:v>
                </c:pt>
                <c:pt idx="535">
                  <c:v>179.5273933102653</c:v>
                </c:pt>
                <c:pt idx="536">
                  <c:v>179.57046586580719</c:v>
                </c:pt>
                <c:pt idx="537">
                  <c:v>180.07378012933566</c:v>
                </c:pt>
                <c:pt idx="538">
                  <c:v>179.94962362478287</c:v>
                </c:pt>
                <c:pt idx="539">
                  <c:v>180.38597507968706</c:v>
                </c:pt>
                <c:pt idx="540">
                  <c:v>180.68005865102637</c:v>
                </c:pt>
                <c:pt idx="541">
                  <c:v>183.83318853171156</c:v>
                </c:pt>
                <c:pt idx="542">
                  <c:v>187.98963270142181</c:v>
                </c:pt>
                <c:pt idx="543">
                  <c:v>193.54982206405694</c:v>
                </c:pt>
                <c:pt idx="544">
                  <c:v>193.70005892751917</c:v>
                </c:pt>
                <c:pt idx="545">
                  <c:v>193.79689786362306</c:v>
                </c:pt>
                <c:pt idx="546">
                  <c:v>193.57908689248893</c:v>
                </c:pt>
                <c:pt idx="547">
                  <c:v>193.36046852122988</c:v>
                </c:pt>
                <c:pt idx="548">
                  <c:v>193.36657060518729</c:v>
                </c:pt>
                <c:pt idx="549">
                  <c:v>194.88196915776987</c:v>
                </c:pt>
                <c:pt idx="550">
                  <c:v>206.69607231920202</c:v>
                </c:pt>
                <c:pt idx="551">
                  <c:v>216.46951835634891</c:v>
                </c:pt>
                <c:pt idx="552">
                  <c:v>216.75</c:v>
                </c:pt>
                <c:pt idx="553">
                  <c:v>217.05697714090755</c:v>
                </c:pt>
                <c:pt idx="554">
                  <c:v>217.53395703395702</c:v>
                </c:pt>
                <c:pt idx="555">
                  <c:v>217.05876288659792</c:v>
                </c:pt>
                <c:pt idx="556">
                  <c:v>216.59008379888269</c:v>
                </c:pt>
                <c:pt idx="557">
                  <c:v>218.03356643356642</c:v>
                </c:pt>
                <c:pt idx="558">
                  <c:v>217.44618599791013</c:v>
                </c:pt>
                <c:pt idx="559">
                  <c:v>217.11774921847862</c:v>
                </c:pt>
                <c:pt idx="560">
                  <c:v>216.94557133198109</c:v>
                </c:pt>
                <c:pt idx="561">
                  <c:v>216.85428668248051</c:v>
                </c:pt>
                <c:pt idx="562">
                  <c:v>216.28896551724139</c:v>
                </c:pt>
                <c:pt idx="563">
                  <c:v>216.24762872628727</c:v>
                </c:pt>
                <c:pt idx="564">
                  <c:v>215.53661162957647</c:v>
                </c:pt>
                <c:pt idx="565">
                  <c:v>215.1394268009295</c:v>
                </c:pt>
                <c:pt idx="566">
                  <c:v>217.1633962264151</c:v>
                </c:pt>
                <c:pt idx="567">
                  <c:v>217.14580265095731</c:v>
                </c:pt>
                <c:pt idx="568">
                  <c:v>217.46283662477558</c:v>
                </c:pt>
                <c:pt idx="569">
                  <c:v>217.40735551663747</c:v>
                </c:pt>
                <c:pt idx="570">
                  <c:v>218.41897654584224</c:v>
                </c:pt>
                <c:pt idx="571">
                  <c:v>219.29329291398255</c:v>
                </c:pt>
                <c:pt idx="572">
                  <c:v>223.81918008784771</c:v>
                </c:pt>
                <c:pt idx="573">
                  <c:v>225.12869435091656</c:v>
                </c:pt>
                <c:pt idx="574">
                  <c:v>224.97909667786487</c:v>
                </c:pt>
                <c:pt idx="575">
                  <c:v>230.80219780219781</c:v>
                </c:pt>
                <c:pt idx="576">
                  <c:v>231.11119873817034</c:v>
                </c:pt>
                <c:pt idx="577">
                  <c:v>230.83164062499998</c:v>
                </c:pt>
                <c:pt idx="578">
                  <c:v>230.79121725731895</c:v>
                </c:pt>
                <c:pt idx="579">
                  <c:v>230.4054573405073</c:v>
                </c:pt>
                <c:pt idx="580">
                  <c:v>229.81747572815536</c:v>
                </c:pt>
                <c:pt idx="581">
                  <c:v>229.42372881355931</c:v>
                </c:pt>
                <c:pt idx="582">
                  <c:v>228.97011308562196</c:v>
                </c:pt>
                <c:pt idx="583">
                  <c:v>229.45355648535565</c:v>
                </c:pt>
                <c:pt idx="584">
                  <c:v>228.62738147984049</c:v>
                </c:pt>
                <c:pt idx="585">
                  <c:v>229.15063680281074</c:v>
                </c:pt>
                <c:pt idx="586">
                  <c:v>229.09812012838148</c:v>
                </c:pt>
                <c:pt idx="587">
                  <c:v>227.75448577680521</c:v>
                </c:pt>
                <c:pt idx="588">
                  <c:v>227.88419198590927</c:v>
                </c:pt>
                <c:pt idx="589">
                  <c:v>227.7349240780911</c:v>
                </c:pt>
                <c:pt idx="590">
                  <c:v>228.3348772579898</c:v>
                </c:pt>
                <c:pt idx="591">
                  <c:v>230.54582951420716</c:v>
                </c:pt>
                <c:pt idx="592">
                  <c:v>233.95177788602044</c:v>
                </c:pt>
                <c:pt idx="593">
                  <c:v>237.50807635829662</c:v>
                </c:pt>
                <c:pt idx="594">
                  <c:v>240.02093718843469</c:v>
                </c:pt>
                <c:pt idx="595">
                  <c:v>240.30992978936808</c:v>
                </c:pt>
                <c:pt idx="596">
                  <c:v>239.24590163934425</c:v>
                </c:pt>
                <c:pt idx="597">
                  <c:v>242.32072617246598</c:v>
                </c:pt>
                <c:pt idx="598">
                  <c:v>242.46111111111108</c:v>
                </c:pt>
                <c:pt idx="599">
                  <c:v>241.016338028169</c:v>
                </c:pt>
                <c:pt idx="600">
                  <c:v>242.39518496770401</c:v>
                </c:pt>
                <c:pt idx="601">
                  <c:v>242.91222030981066</c:v>
                </c:pt>
                <c:pt idx="602">
                  <c:v>233.45344555497104</c:v>
                </c:pt>
                <c:pt idx="603">
                  <c:v>233.49064671298768</c:v>
                </c:pt>
                <c:pt idx="604">
                  <c:v>233.53884711779452</c:v>
                </c:pt>
                <c:pt idx="605">
                  <c:v>232.82384246939864</c:v>
                </c:pt>
                <c:pt idx="606">
                  <c:v>232.92442788717403</c:v>
                </c:pt>
                <c:pt idx="607">
                  <c:v>233.01426307448494</c:v>
                </c:pt>
                <c:pt idx="608">
                  <c:v>232.55227882037536</c:v>
                </c:pt>
                <c:pt idx="609">
                  <c:v>257.36861313868616</c:v>
                </c:pt>
                <c:pt idx="610">
                  <c:v>256.81084411583487</c:v>
                </c:pt>
                <c:pt idx="611">
                  <c:v>257.23152107513744</c:v>
                </c:pt>
                <c:pt idx="612">
                  <c:v>257.29755515802026</c:v>
                </c:pt>
                <c:pt idx="613">
                  <c:v>257.1147250147842</c:v>
                </c:pt>
                <c:pt idx="614">
                  <c:v>256.59180035650627</c:v>
                </c:pt>
                <c:pt idx="615">
                  <c:v>255.9159713945173</c:v>
                </c:pt>
                <c:pt idx="616">
                  <c:v>255.69165247018736</c:v>
                </c:pt>
                <c:pt idx="617">
                  <c:v>256.43048845947396</c:v>
                </c:pt>
                <c:pt idx="618">
                  <c:v>255.79151943462898</c:v>
                </c:pt>
                <c:pt idx="619">
                  <c:v>257.52086401570938</c:v>
                </c:pt>
                <c:pt idx="620">
                  <c:v>256.5347056007659</c:v>
                </c:pt>
                <c:pt idx="621">
                  <c:v>257.30617848970252</c:v>
                </c:pt>
                <c:pt idx="622">
                  <c:v>254.24656278643445</c:v>
                </c:pt>
                <c:pt idx="623">
                  <c:v>253.63110151187908</c:v>
                </c:pt>
                <c:pt idx="624">
                  <c:v>252.84823008849554</c:v>
                </c:pt>
                <c:pt idx="625">
                  <c:v>252.06854663774405</c:v>
                </c:pt>
                <c:pt idx="626" formatCode="0.00%">
                  <c:v>0.13083449151829929</c:v>
                </c:pt>
                <c:pt idx="627" formatCode="0.00%">
                  <c:v>0.13312190095619258</c:v>
                </c:pt>
                <c:pt idx="628" formatCode="0.00%">
                  <c:v>0.25651377101070838</c:v>
                </c:pt>
                <c:pt idx="629" formatCode="0.00%">
                  <c:v>9.214101528518337E-2</c:v>
                </c:pt>
                <c:pt idx="63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8-AC44-ACE6-FFD8FC1A1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187535"/>
        <c:axId val="1295189215"/>
      </c:lineChart>
      <c:dateAx>
        <c:axId val="129518753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89215"/>
        <c:crosses val="autoZero"/>
        <c:auto val="0"/>
        <c:lblOffset val="100"/>
        <c:baseTimeUnit val="days"/>
      </c:dateAx>
      <c:valAx>
        <c:axId val="12951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87535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深证红利!$E$1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深证红利!$A$2:$A$681</c:f>
              <c:numCache>
                <c:formatCode>m/d/yy</c:formatCode>
                <c:ptCount val="680"/>
                <c:pt idx="0">
                  <c:v>38742</c:v>
                </c:pt>
                <c:pt idx="1">
                  <c:v>38758</c:v>
                </c:pt>
                <c:pt idx="2">
                  <c:v>38765</c:v>
                </c:pt>
                <c:pt idx="3">
                  <c:v>38772</c:v>
                </c:pt>
                <c:pt idx="4">
                  <c:v>38779</c:v>
                </c:pt>
                <c:pt idx="5">
                  <c:v>38786</c:v>
                </c:pt>
                <c:pt idx="6">
                  <c:v>38793</c:v>
                </c:pt>
                <c:pt idx="7">
                  <c:v>38800</c:v>
                </c:pt>
                <c:pt idx="8">
                  <c:v>38807</c:v>
                </c:pt>
                <c:pt idx="9">
                  <c:v>38814</c:v>
                </c:pt>
                <c:pt idx="10">
                  <c:v>38821</c:v>
                </c:pt>
                <c:pt idx="11">
                  <c:v>38828</c:v>
                </c:pt>
                <c:pt idx="12">
                  <c:v>38835</c:v>
                </c:pt>
                <c:pt idx="13">
                  <c:v>38849</c:v>
                </c:pt>
                <c:pt idx="14">
                  <c:v>38856</c:v>
                </c:pt>
                <c:pt idx="15">
                  <c:v>38863</c:v>
                </c:pt>
                <c:pt idx="16">
                  <c:v>38870</c:v>
                </c:pt>
                <c:pt idx="17">
                  <c:v>38877</c:v>
                </c:pt>
                <c:pt idx="18">
                  <c:v>38884</c:v>
                </c:pt>
                <c:pt idx="19">
                  <c:v>38891</c:v>
                </c:pt>
                <c:pt idx="20">
                  <c:v>38898</c:v>
                </c:pt>
                <c:pt idx="21">
                  <c:v>38905</c:v>
                </c:pt>
                <c:pt idx="22">
                  <c:v>38912</c:v>
                </c:pt>
                <c:pt idx="23">
                  <c:v>38919</c:v>
                </c:pt>
                <c:pt idx="24">
                  <c:v>38926</c:v>
                </c:pt>
                <c:pt idx="25">
                  <c:v>38933</c:v>
                </c:pt>
                <c:pt idx="26">
                  <c:v>38940</c:v>
                </c:pt>
                <c:pt idx="27">
                  <c:v>38947</c:v>
                </c:pt>
                <c:pt idx="28">
                  <c:v>38954</c:v>
                </c:pt>
                <c:pt idx="29">
                  <c:v>38961</c:v>
                </c:pt>
                <c:pt idx="30">
                  <c:v>38968</c:v>
                </c:pt>
                <c:pt idx="31">
                  <c:v>38975</c:v>
                </c:pt>
                <c:pt idx="32">
                  <c:v>38982</c:v>
                </c:pt>
                <c:pt idx="33">
                  <c:v>38989</c:v>
                </c:pt>
                <c:pt idx="34">
                  <c:v>39003</c:v>
                </c:pt>
                <c:pt idx="35">
                  <c:v>39010</c:v>
                </c:pt>
                <c:pt idx="36">
                  <c:v>39017</c:v>
                </c:pt>
                <c:pt idx="37">
                  <c:v>39024</c:v>
                </c:pt>
                <c:pt idx="38">
                  <c:v>39031</c:v>
                </c:pt>
                <c:pt idx="39">
                  <c:v>39038</c:v>
                </c:pt>
                <c:pt idx="40">
                  <c:v>39045</c:v>
                </c:pt>
                <c:pt idx="41">
                  <c:v>39052</c:v>
                </c:pt>
                <c:pt idx="42">
                  <c:v>39059</c:v>
                </c:pt>
                <c:pt idx="43">
                  <c:v>39066</c:v>
                </c:pt>
                <c:pt idx="44">
                  <c:v>39073</c:v>
                </c:pt>
                <c:pt idx="45">
                  <c:v>39080</c:v>
                </c:pt>
                <c:pt idx="46">
                  <c:v>39087</c:v>
                </c:pt>
                <c:pt idx="47">
                  <c:v>39094</c:v>
                </c:pt>
                <c:pt idx="48">
                  <c:v>39101</c:v>
                </c:pt>
                <c:pt idx="49">
                  <c:v>39108</c:v>
                </c:pt>
                <c:pt idx="50">
                  <c:v>39115</c:v>
                </c:pt>
                <c:pt idx="51">
                  <c:v>39122</c:v>
                </c:pt>
                <c:pt idx="52">
                  <c:v>39129</c:v>
                </c:pt>
                <c:pt idx="53">
                  <c:v>39143</c:v>
                </c:pt>
                <c:pt idx="54">
                  <c:v>39150</c:v>
                </c:pt>
                <c:pt idx="55">
                  <c:v>39157</c:v>
                </c:pt>
                <c:pt idx="56">
                  <c:v>39164</c:v>
                </c:pt>
                <c:pt idx="57">
                  <c:v>39171</c:v>
                </c:pt>
                <c:pt idx="58">
                  <c:v>39178</c:v>
                </c:pt>
                <c:pt idx="59">
                  <c:v>39185</c:v>
                </c:pt>
                <c:pt idx="60">
                  <c:v>39192</c:v>
                </c:pt>
                <c:pt idx="61">
                  <c:v>39199</c:v>
                </c:pt>
                <c:pt idx="62">
                  <c:v>39202</c:v>
                </c:pt>
                <c:pt idx="63">
                  <c:v>39213</c:v>
                </c:pt>
                <c:pt idx="64">
                  <c:v>39220</c:v>
                </c:pt>
                <c:pt idx="65">
                  <c:v>39227</c:v>
                </c:pt>
                <c:pt idx="66">
                  <c:v>39234</c:v>
                </c:pt>
                <c:pt idx="67">
                  <c:v>39241</c:v>
                </c:pt>
                <c:pt idx="68">
                  <c:v>39248</c:v>
                </c:pt>
                <c:pt idx="69">
                  <c:v>39255</c:v>
                </c:pt>
                <c:pt idx="70">
                  <c:v>39262</c:v>
                </c:pt>
                <c:pt idx="71">
                  <c:v>39269</c:v>
                </c:pt>
                <c:pt idx="72">
                  <c:v>39276</c:v>
                </c:pt>
                <c:pt idx="73">
                  <c:v>39283</c:v>
                </c:pt>
                <c:pt idx="74">
                  <c:v>39290</c:v>
                </c:pt>
                <c:pt idx="75">
                  <c:v>39297</c:v>
                </c:pt>
                <c:pt idx="76">
                  <c:v>39304</c:v>
                </c:pt>
                <c:pt idx="77">
                  <c:v>39311</c:v>
                </c:pt>
                <c:pt idx="78">
                  <c:v>39318</c:v>
                </c:pt>
                <c:pt idx="79">
                  <c:v>39325</c:v>
                </c:pt>
                <c:pt idx="80">
                  <c:v>39332</c:v>
                </c:pt>
                <c:pt idx="81">
                  <c:v>39339</c:v>
                </c:pt>
                <c:pt idx="82">
                  <c:v>39346</c:v>
                </c:pt>
                <c:pt idx="83">
                  <c:v>39353</c:v>
                </c:pt>
                <c:pt idx="84">
                  <c:v>39367</c:v>
                </c:pt>
                <c:pt idx="85">
                  <c:v>39374</c:v>
                </c:pt>
                <c:pt idx="86">
                  <c:v>39381</c:v>
                </c:pt>
                <c:pt idx="87">
                  <c:v>39388</c:v>
                </c:pt>
                <c:pt idx="88">
                  <c:v>39395</c:v>
                </c:pt>
                <c:pt idx="89">
                  <c:v>39402</c:v>
                </c:pt>
                <c:pt idx="90">
                  <c:v>39409</c:v>
                </c:pt>
                <c:pt idx="91">
                  <c:v>39416</c:v>
                </c:pt>
                <c:pt idx="92">
                  <c:v>39423</c:v>
                </c:pt>
                <c:pt idx="93">
                  <c:v>39430</c:v>
                </c:pt>
                <c:pt idx="94">
                  <c:v>39437</c:v>
                </c:pt>
                <c:pt idx="95">
                  <c:v>39444</c:v>
                </c:pt>
                <c:pt idx="96">
                  <c:v>39451</c:v>
                </c:pt>
                <c:pt idx="97">
                  <c:v>39458</c:v>
                </c:pt>
                <c:pt idx="98">
                  <c:v>39465</c:v>
                </c:pt>
                <c:pt idx="99">
                  <c:v>39472</c:v>
                </c:pt>
                <c:pt idx="100">
                  <c:v>39479</c:v>
                </c:pt>
                <c:pt idx="101">
                  <c:v>39483</c:v>
                </c:pt>
                <c:pt idx="102">
                  <c:v>39493</c:v>
                </c:pt>
                <c:pt idx="103">
                  <c:v>39500</c:v>
                </c:pt>
                <c:pt idx="104">
                  <c:v>39507</c:v>
                </c:pt>
                <c:pt idx="105">
                  <c:v>39514</c:v>
                </c:pt>
                <c:pt idx="106">
                  <c:v>39521</c:v>
                </c:pt>
                <c:pt idx="107">
                  <c:v>39528</c:v>
                </c:pt>
                <c:pt idx="108">
                  <c:v>39535</c:v>
                </c:pt>
                <c:pt idx="109">
                  <c:v>39541</c:v>
                </c:pt>
                <c:pt idx="110">
                  <c:v>39549</c:v>
                </c:pt>
                <c:pt idx="111">
                  <c:v>39556</c:v>
                </c:pt>
                <c:pt idx="112">
                  <c:v>39563</c:v>
                </c:pt>
                <c:pt idx="113">
                  <c:v>39568</c:v>
                </c:pt>
                <c:pt idx="114">
                  <c:v>39577</c:v>
                </c:pt>
                <c:pt idx="115">
                  <c:v>39584</c:v>
                </c:pt>
                <c:pt idx="116">
                  <c:v>39591</c:v>
                </c:pt>
                <c:pt idx="117">
                  <c:v>39598</c:v>
                </c:pt>
                <c:pt idx="118">
                  <c:v>39605</c:v>
                </c:pt>
                <c:pt idx="119">
                  <c:v>39612</c:v>
                </c:pt>
                <c:pt idx="120">
                  <c:v>39619</c:v>
                </c:pt>
                <c:pt idx="121">
                  <c:v>39626</c:v>
                </c:pt>
                <c:pt idx="122">
                  <c:v>39633</c:v>
                </c:pt>
                <c:pt idx="123">
                  <c:v>39640</c:v>
                </c:pt>
                <c:pt idx="124">
                  <c:v>39647</c:v>
                </c:pt>
                <c:pt idx="125">
                  <c:v>39654</c:v>
                </c:pt>
                <c:pt idx="126">
                  <c:v>39661</c:v>
                </c:pt>
                <c:pt idx="127">
                  <c:v>39668</c:v>
                </c:pt>
                <c:pt idx="128">
                  <c:v>39675</c:v>
                </c:pt>
                <c:pt idx="129">
                  <c:v>39682</c:v>
                </c:pt>
                <c:pt idx="130">
                  <c:v>39689</c:v>
                </c:pt>
                <c:pt idx="131">
                  <c:v>39696</c:v>
                </c:pt>
                <c:pt idx="132">
                  <c:v>39703</c:v>
                </c:pt>
                <c:pt idx="133">
                  <c:v>39710</c:v>
                </c:pt>
                <c:pt idx="134">
                  <c:v>39717</c:v>
                </c:pt>
                <c:pt idx="135">
                  <c:v>39731</c:v>
                </c:pt>
                <c:pt idx="136">
                  <c:v>39738</c:v>
                </c:pt>
                <c:pt idx="137">
                  <c:v>39745</c:v>
                </c:pt>
                <c:pt idx="138">
                  <c:v>39752</c:v>
                </c:pt>
                <c:pt idx="139">
                  <c:v>39759</c:v>
                </c:pt>
                <c:pt idx="140">
                  <c:v>39766</c:v>
                </c:pt>
                <c:pt idx="141">
                  <c:v>39773</c:v>
                </c:pt>
                <c:pt idx="142">
                  <c:v>39780</c:v>
                </c:pt>
                <c:pt idx="143">
                  <c:v>39787</c:v>
                </c:pt>
                <c:pt idx="144">
                  <c:v>39794</c:v>
                </c:pt>
                <c:pt idx="145">
                  <c:v>39801</c:v>
                </c:pt>
                <c:pt idx="146">
                  <c:v>39808</c:v>
                </c:pt>
                <c:pt idx="147">
                  <c:v>39813</c:v>
                </c:pt>
                <c:pt idx="148">
                  <c:v>39822</c:v>
                </c:pt>
                <c:pt idx="149">
                  <c:v>39829</c:v>
                </c:pt>
                <c:pt idx="150">
                  <c:v>39836</c:v>
                </c:pt>
                <c:pt idx="151">
                  <c:v>39850</c:v>
                </c:pt>
                <c:pt idx="152">
                  <c:v>39857</c:v>
                </c:pt>
                <c:pt idx="153">
                  <c:v>39864</c:v>
                </c:pt>
                <c:pt idx="154">
                  <c:v>39871</c:v>
                </c:pt>
                <c:pt idx="155">
                  <c:v>39878</c:v>
                </c:pt>
                <c:pt idx="156">
                  <c:v>39885</c:v>
                </c:pt>
                <c:pt idx="157">
                  <c:v>39892</c:v>
                </c:pt>
                <c:pt idx="158">
                  <c:v>39899</c:v>
                </c:pt>
                <c:pt idx="159">
                  <c:v>39906</c:v>
                </c:pt>
                <c:pt idx="160">
                  <c:v>39913</c:v>
                </c:pt>
                <c:pt idx="161">
                  <c:v>39920</c:v>
                </c:pt>
                <c:pt idx="162">
                  <c:v>39927</c:v>
                </c:pt>
                <c:pt idx="163">
                  <c:v>39933</c:v>
                </c:pt>
                <c:pt idx="164">
                  <c:v>39941</c:v>
                </c:pt>
                <c:pt idx="165">
                  <c:v>39948</c:v>
                </c:pt>
                <c:pt idx="166">
                  <c:v>39955</c:v>
                </c:pt>
                <c:pt idx="167">
                  <c:v>39960</c:v>
                </c:pt>
                <c:pt idx="168">
                  <c:v>39969</c:v>
                </c:pt>
                <c:pt idx="169">
                  <c:v>39976</c:v>
                </c:pt>
                <c:pt idx="170">
                  <c:v>39983</c:v>
                </c:pt>
                <c:pt idx="171">
                  <c:v>39990</c:v>
                </c:pt>
                <c:pt idx="172">
                  <c:v>39997</c:v>
                </c:pt>
                <c:pt idx="173">
                  <c:v>40004</c:v>
                </c:pt>
                <c:pt idx="174">
                  <c:v>40011</c:v>
                </c:pt>
                <c:pt idx="175">
                  <c:v>40018</c:v>
                </c:pt>
                <c:pt idx="176">
                  <c:v>40025</c:v>
                </c:pt>
                <c:pt idx="177">
                  <c:v>40032</c:v>
                </c:pt>
                <c:pt idx="178">
                  <c:v>40039</c:v>
                </c:pt>
                <c:pt idx="179">
                  <c:v>40046</c:v>
                </c:pt>
                <c:pt idx="180">
                  <c:v>40053</c:v>
                </c:pt>
                <c:pt idx="181">
                  <c:v>40060</c:v>
                </c:pt>
                <c:pt idx="182">
                  <c:v>40067</c:v>
                </c:pt>
                <c:pt idx="183">
                  <c:v>40074</c:v>
                </c:pt>
                <c:pt idx="184">
                  <c:v>40081</c:v>
                </c:pt>
                <c:pt idx="185">
                  <c:v>40086</c:v>
                </c:pt>
                <c:pt idx="186">
                  <c:v>40095</c:v>
                </c:pt>
                <c:pt idx="187">
                  <c:v>40102</c:v>
                </c:pt>
                <c:pt idx="188">
                  <c:v>40109</c:v>
                </c:pt>
                <c:pt idx="189">
                  <c:v>40116</c:v>
                </c:pt>
                <c:pt idx="190">
                  <c:v>40123</c:v>
                </c:pt>
                <c:pt idx="191">
                  <c:v>40130</c:v>
                </c:pt>
                <c:pt idx="192">
                  <c:v>40137</c:v>
                </c:pt>
                <c:pt idx="193">
                  <c:v>40144</c:v>
                </c:pt>
                <c:pt idx="194">
                  <c:v>40151</c:v>
                </c:pt>
                <c:pt idx="195">
                  <c:v>40158</c:v>
                </c:pt>
                <c:pt idx="196">
                  <c:v>40165</c:v>
                </c:pt>
                <c:pt idx="197">
                  <c:v>40172</c:v>
                </c:pt>
                <c:pt idx="198">
                  <c:v>40178</c:v>
                </c:pt>
                <c:pt idx="199">
                  <c:v>40186</c:v>
                </c:pt>
                <c:pt idx="200">
                  <c:v>40193</c:v>
                </c:pt>
                <c:pt idx="201">
                  <c:v>40200</c:v>
                </c:pt>
                <c:pt idx="202">
                  <c:v>40207</c:v>
                </c:pt>
                <c:pt idx="203">
                  <c:v>40214</c:v>
                </c:pt>
                <c:pt idx="204">
                  <c:v>40221</c:v>
                </c:pt>
                <c:pt idx="205">
                  <c:v>40235</c:v>
                </c:pt>
                <c:pt idx="206">
                  <c:v>40242</c:v>
                </c:pt>
                <c:pt idx="207">
                  <c:v>40249</c:v>
                </c:pt>
                <c:pt idx="208">
                  <c:v>40256</c:v>
                </c:pt>
                <c:pt idx="209">
                  <c:v>40263</c:v>
                </c:pt>
                <c:pt idx="210">
                  <c:v>40270</c:v>
                </c:pt>
                <c:pt idx="211">
                  <c:v>40277</c:v>
                </c:pt>
                <c:pt idx="212">
                  <c:v>40284</c:v>
                </c:pt>
                <c:pt idx="213">
                  <c:v>40291</c:v>
                </c:pt>
                <c:pt idx="214">
                  <c:v>40298</c:v>
                </c:pt>
                <c:pt idx="215">
                  <c:v>40305</c:v>
                </c:pt>
                <c:pt idx="216">
                  <c:v>40312</c:v>
                </c:pt>
                <c:pt idx="217">
                  <c:v>40319</c:v>
                </c:pt>
                <c:pt idx="218">
                  <c:v>40326</c:v>
                </c:pt>
                <c:pt idx="219">
                  <c:v>40333</c:v>
                </c:pt>
                <c:pt idx="220">
                  <c:v>40340</c:v>
                </c:pt>
                <c:pt idx="221">
                  <c:v>40347</c:v>
                </c:pt>
                <c:pt idx="222">
                  <c:v>40354</c:v>
                </c:pt>
                <c:pt idx="223">
                  <c:v>40361</c:v>
                </c:pt>
                <c:pt idx="224">
                  <c:v>40368</c:v>
                </c:pt>
                <c:pt idx="225">
                  <c:v>40375</c:v>
                </c:pt>
                <c:pt idx="226">
                  <c:v>40382</c:v>
                </c:pt>
                <c:pt idx="227">
                  <c:v>40389</c:v>
                </c:pt>
                <c:pt idx="228">
                  <c:v>40396</c:v>
                </c:pt>
                <c:pt idx="229">
                  <c:v>40403</c:v>
                </c:pt>
                <c:pt idx="230">
                  <c:v>40410</c:v>
                </c:pt>
                <c:pt idx="231">
                  <c:v>40417</c:v>
                </c:pt>
                <c:pt idx="232">
                  <c:v>40424</c:v>
                </c:pt>
                <c:pt idx="233">
                  <c:v>40431</c:v>
                </c:pt>
                <c:pt idx="234">
                  <c:v>40438</c:v>
                </c:pt>
                <c:pt idx="235">
                  <c:v>40442</c:v>
                </c:pt>
                <c:pt idx="236">
                  <c:v>40451</c:v>
                </c:pt>
                <c:pt idx="237">
                  <c:v>40459</c:v>
                </c:pt>
                <c:pt idx="238">
                  <c:v>40466</c:v>
                </c:pt>
                <c:pt idx="239">
                  <c:v>40473</c:v>
                </c:pt>
                <c:pt idx="240">
                  <c:v>40480</c:v>
                </c:pt>
                <c:pt idx="241">
                  <c:v>40487</c:v>
                </c:pt>
                <c:pt idx="242">
                  <c:v>40494</c:v>
                </c:pt>
                <c:pt idx="243">
                  <c:v>40501</c:v>
                </c:pt>
                <c:pt idx="244">
                  <c:v>40508</c:v>
                </c:pt>
                <c:pt idx="245">
                  <c:v>40515</c:v>
                </c:pt>
                <c:pt idx="246">
                  <c:v>40522</c:v>
                </c:pt>
                <c:pt idx="247">
                  <c:v>40529</c:v>
                </c:pt>
                <c:pt idx="248">
                  <c:v>40536</c:v>
                </c:pt>
                <c:pt idx="249">
                  <c:v>40543</c:v>
                </c:pt>
                <c:pt idx="250">
                  <c:v>40550</c:v>
                </c:pt>
                <c:pt idx="251">
                  <c:v>40557</c:v>
                </c:pt>
                <c:pt idx="252">
                  <c:v>40564</c:v>
                </c:pt>
                <c:pt idx="253">
                  <c:v>40571</c:v>
                </c:pt>
                <c:pt idx="254">
                  <c:v>40575</c:v>
                </c:pt>
                <c:pt idx="255">
                  <c:v>40585</c:v>
                </c:pt>
                <c:pt idx="256">
                  <c:v>40592</c:v>
                </c:pt>
                <c:pt idx="257">
                  <c:v>40599</c:v>
                </c:pt>
                <c:pt idx="258">
                  <c:v>40606</c:v>
                </c:pt>
                <c:pt idx="259">
                  <c:v>40613</c:v>
                </c:pt>
                <c:pt idx="260">
                  <c:v>40620</c:v>
                </c:pt>
                <c:pt idx="261">
                  <c:v>40627</c:v>
                </c:pt>
                <c:pt idx="262">
                  <c:v>40634</c:v>
                </c:pt>
                <c:pt idx="263">
                  <c:v>40641</c:v>
                </c:pt>
                <c:pt idx="264">
                  <c:v>40648</c:v>
                </c:pt>
                <c:pt idx="265">
                  <c:v>40655</c:v>
                </c:pt>
                <c:pt idx="266">
                  <c:v>40662</c:v>
                </c:pt>
                <c:pt idx="267">
                  <c:v>40669</c:v>
                </c:pt>
                <c:pt idx="268">
                  <c:v>40676</c:v>
                </c:pt>
                <c:pt idx="269">
                  <c:v>40683</c:v>
                </c:pt>
                <c:pt idx="270">
                  <c:v>40690</c:v>
                </c:pt>
                <c:pt idx="271">
                  <c:v>40697</c:v>
                </c:pt>
                <c:pt idx="272">
                  <c:v>40704</c:v>
                </c:pt>
                <c:pt idx="273">
                  <c:v>40711</c:v>
                </c:pt>
                <c:pt idx="274">
                  <c:v>40718</c:v>
                </c:pt>
                <c:pt idx="275">
                  <c:v>40725</c:v>
                </c:pt>
                <c:pt idx="276">
                  <c:v>40732</c:v>
                </c:pt>
                <c:pt idx="277">
                  <c:v>40739</c:v>
                </c:pt>
                <c:pt idx="278">
                  <c:v>40746</c:v>
                </c:pt>
                <c:pt idx="279">
                  <c:v>40753</c:v>
                </c:pt>
                <c:pt idx="280">
                  <c:v>40760</c:v>
                </c:pt>
                <c:pt idx="281">
                  <c:v>40767</c:v>
                </c:pt>
                <c:pt idx="282">
                  <c:v>40774</c:v>
                </c:pt>
                <c:pt idx="283">
                  <c:v>40781</c:v>
                </c:pt>
                <c:pt idx="284">
                  <c:v>40788</c:v>
                </c:pt>
                <c:pt idx="285">
                  <c:v>40795</c:v>
                </c:pt>
                <c:pt idx="286">
                  <c:v>40802</c:v>
                </c:pt>
                <c:pt idx="287">
                  <c:v>40809</c:v>
                </c:pt>
                <c:pt idx="288">
                  <c:v>40816</c:v>
                </c:pt>
                <c:pt idx="289">
                  <c:v>40830</c:v>
                </c:pt>
                <c:pt idx="290">
                  <c:v>40837</c:v>
                </c:pt>
                <c:pt idx="291">
                  <c:v>40844</c:v>
                </c:pt>
                <c:pt idx="292">
                  <c:v>40851</c:v>
                </c:pt>
                <c:pt idx="293">
                  <c:v>40858</c:v>
                </c:pt>
                <c:pt idx="294">
                  <c:v>40865</c:v>
                </c:pt>
                <c:pt idx="295">
                  <c:v>40872</c:v>
                </c:pt>
                <c:pt idx="296">
                  <c:v>40879</c:v>
                </c:pt>
                <c:pt idx="297">
                  <c:v>40886</c:v>
                </c:pt>
                <c:pt idx="298">
                  <c:v>40893</c:v>
                </c:pt>
                <c:pt idx="299">
                  <c:v>40900</c:v>
                </c:pt>
                <c:pt idx="300">
                  <c:v>40907</c:v>
                </c:pt>
                <c:pt idx="301">
                  <c:v>40914</c:v>
                </c:pt>
                <c:pt idx="302">
                  <c:v>40921</c:v>
                </c:pt>
                <c:pt idx="303">
                  <c:v>40928</c:v>
                </c:pt>
                <c:pt idx="304">
                  <c:v>40942</c:v>
                </c:pt>
                <c:pt idx="305">
                  <c:v>40949</c:v>
                </c:pt>
                <c:pt idx="306">
                  <c:v>40956</c:v>
                </c:pt>
                <c:pt idx="307">
                  <c:v>40963</c:v>
                </c:pt>
                <c:pt idx="308">
                  <c:v>40970</c:v>
                </c:pt>
                <c:pt idx="309">
                  <c:v>40977</c:v>
                </c:pt>
                <c:pt idx="310">
                  <c:v>40984</c:v>
                </c:pt>
                <c:pt idx="311">
                  <c:v>40991</c:v>
                </c:pt>
                <c:pt idx="312">
                  <c:v>40998</c:v>
                </c:pt>
                <c:pt idx="313">
                  <c:v>41005</c:v>
                </c:pt>
                <c:pt idx="314">
                  <c:v>41012</c:v>
                </c:pt>
                <c:pt idx="315">
                  <c:v>41019</c:v>
                </c:pt>
                <c:pt idx="316">
                  <c:v>41026</c:v>
                </c:pt>
                <c:pt idx="317">
                  <c:v>41033</c:v>
                </c:pt>
                <c:pt idx="318">
                  <c:v>41040</c:v>
                </c:pt>
                <c:pt idx="319">
                  <c:v>41047</c:v>
                </c:pt>
                <c:pt idx="320">
                  <c:v>41054</c:v>
                </c:pt>
                <c:pt idx="321">
                  <c:v>41061</c:v>
                </c:pt>
                <c:pt idx="322">
                  <c:v>41068</c:v>
                </c:pt>
                <c:pt idx="323">
                  <c:v>41075</c:v>
                </c:pt>
                <c:pt idx="324">
                  <c:v>41081</c:v>
                </c:pt>
                <c:pt idx="325">
                  <c:v>41089</c:v>
                </c:pt>
                <c:pt idx="326">
                  <c:v>41096</c:v>
                </c:pt>
                <c:pt idx="327">
                  <c:v>41103</c:v>
                </c:pt>
                <c:pt idx="328">
                  <c:v>41110</c:v>
                </c:pt>
                <c:pt idx="329">
                  <c:v>41117</c:v>
                </c:pt>
                <c:pt idx="330">
                  <c:v>41124</c:v>
                </c:pt>
                <c:pt idx="331">
                  <c:v>41131</c:v>
                </c:pt>
                <c:pt idx="332">
                  <c:v>41138</c:v>
                </c:pt>
                <c:pt idx="333">
                  <c:v>41145</c:v>
                </c:pt>
                <c:pt idx="334">
                  <c:v>41152</c:v>
                </c:pt>
                <c:pt idx="335">
                  <c:v>41159</c:v>
                </c:pt>
                <c:pt idx="336">
                  <c:v>41166</c:v>
                </c:pt>
                <c:pt idx="337">
                  <c:v>41173</c:v>
                </c:pt>
                <c:pt idx="338">
                  <c:v>41180</c:v>
                </c:pt>
                <c:pt idx="339">
                  <c:v>41194</c:v>
                </c:pt>
                <c:pt idx="340">
                  <c:v>41201</c:v>
                </c:pt>
                <c:pt idx="341">
                  <c:v>41208</c:v>
                </c:pt>
                <c:pt idx="342">
                  <c:v>41215</c:v>
                </c:pt>
                <c:pt idx="343">
                  <c:v>41222</c:v>
                </c:pt>
                <c:pt idx="344">
                  <c:v>41229</c:v>
                </c:pt>
                <c:pt idx="345">
                  <c:v>41236</c:v>
                </c:pt>
                <c:pt idx="346">
                  <c:v>41243</c:v>
                </c:pt>
                <c:pt idx="347">
                  <c:v>41250</c:v>
                </c:pt>
                <c:pt idx="348">
                  <c:v>41257</c:v>
                </c:pt>
                <c:pt idx="349">
                  <c:v>41264</c:v>
                </c:pt>
                <c:pt idx="350">
                  <c:v>41271</c:v>
                </c:pt>
                <c:pt idx="351">
                  <c:v>41278</c:v>
                </c:pt>
                <c:pt idx="352">
                  <c:v>41285</c:v>
                </c:pt>
                <c:pt idx="353">
                  <c:v>41292</c:v>
                </c:pt>
                <c:pt idx="354">
                  <c:v>41299</c:v>
                </c:pt>
                <c:pt idx="355">
                  <c:v>41306</c:v>
                </c:pt>
                <c:pt idx="356">
                  <c:v>41313</c:v>
                </c:pt>
                <c:pt idx="357">
                  <c:v>41327</c:v>
                </c:pt>
                <c:pt idx="358">
                  <c:v>41334</c:v>
                </c:pt>
                <c:pt idx="359">
                  <c:v>41341</c:v>
                </c:pt>
                <c:pt idx="360">
                  <c:v>41348</c:v>
                </c:pt>
                <c:pt idx="361">
                  <c:v>41355</c:v>
                </c:pt>
                <c:pt idx="362">
                  <c:v>41362</c:v>
                </c:pt>
                <c:pt idx="363">
                  <c:v>41367</c:v>
                </c:pt>
                <c:pt idx="364">
                  <c:v>41376</c:v>
                </c:pt>
                <c:pt idx="365">
                  <c:v>41383</c:v>
                </c:pt>
                <c:pt idx="366">
                  <c:v>41390</c:v>
                </c:pt>
                <c:pt idx="367">
                  <c:v>41397</c:v>
                </c:pt>
                <c:pt idx="368">
                  <c:v>41404</c:v>
                </c:pt>
                <c:pt idx="369">
                  <c:v>41411</c:v>
                </c:pt>
                <c:pt idx="370">
                  <c:v>41418</c:v>
                </c:pt>
                <c:pt idx="371">
                  <c:v>41425</c:v>
                </c:pt>
                <c:pt idx="372">
                  <c:v>41432</c:v>
                </c:pt>
                <c:pt idx="373">
                  <c:v>41439</c:v>
                </c:pt>
                <c:pt idx="374">
                  <c:v>41446</c:v>
                </c:pt>
                <c:pt idx="375">
                  <c:v>41453</c:v>
                </c:pt>
                <c:pt idx="376">
                  <c:v>41460</c:v>
                </c:pt>
                <c:pt idx="377">
                  <c:v>41467</c:v>
                </c:pt>
                <c:pt idx="378">
                  <c:v>41474</c:v>
                </c:pt>
                <c:pt idx="379">
                  <c:v>41481</c:v>
                </c:pt>
                <c:pt idx="380">
                  <c:v>41488</c:v>
                </c:pt>
                <c:pt idx="381">
                  <c:v>41495</c:v>
                </c:pt>
                <c:pt idx="382">
                  <c:v>41502</c:v>
                </c:pt>
                <c:pt idx="383">
                  <c:v>41509</c:v>
                </c:pt>
                <c:pt idx="384">
                  <c:v>41516</c:v>
                </c:pt>
                <c:pt idx="385">
                  <c:v>41523</c:v>
                </c:pt>
                <c:pt idx="386">
                  <c:v>41530</c:v>
                </c:pt>
                <c:pt idx="387">
                  <c:v>41535</c:v>
                </c:pt>
                <c:pt idx="388">
                  <c:v>41544</c:v>
                </c:pt>
                <c:pt idx="389">
                  <c:v>41547</c:v>
                </c:pt>
                <c:pt idx="390">
                  <c:v>41558</c:v>
                </c:pt>
                <c:pt idx="391">
                  <c:v>41565</c:v>
                </c:pt>
                <c:pt idx="392">
                  <c:v>41572</c:v>
                </c:pt>
                <c:pt idx="393">
                  <c:v>41579</c:v>
                </c:pt>
                <c:pt idx="394">
                  <c:v>41586</c:v>
                </c:pt>
                <c:pt idx="395">
                  <c:v>41593</c:v>
                </c:pt>
                <c:pt idx="396">
                  <c:v>41600</c:v>
                </c:pt>
                <c:pt idx="397">
                  <c:v>41607</c:v>
                </c:pt>
                <c:pt idx="398">
                  <c:v>41614</c:v>
                </c:pt>
                <c:pt idx="399">
                  <c:v>41621</c:v>
                </c:pt>
                <c:pt idx="400">
                  <c:v>41628</c:v>
                </c:pt>
                <c:pt idx="401">
                  <c:v>41635</c:v>
                </c:pt>
                <c:pt idx="402">
                  <c:v>41642</c:v>
                </c:pt>
                <c:pt idx="403">
                  <c:v>41649</c:v>
                </c:pt>
                <c:pt idx="404">
                  <c:v>41656</c:v>
                </c:pt>
                <c:pt idx="405">
                  <c:v>41663</c:v>
                </c:pt>
                <c:pt idx="406">
                  <c:v>41669</c:v>
                </c:pt>
                <c:pt idx="407">
                  <c:v>41677</c:v>
                </c:pt>
                <c:pt idx="408">
                  <c:v>41684</c:v>
                </c:pt>
                <c:pt idx="409">
                  <c:v>41691</c:v>
                </c:pt>
                <c:pt idx="410">
                  <c:v>41698</c:v>
                </c:pt>
                <c:pt idx="411">
                  <c:v>41705</c:v>
                </c:pt>
                <c:pt idx="412">
                  <c:v>41712</c:v>
                </c:pt>
                <c:pt idx="413">
                  <c:v>41719</c:v>
                </c:pt>
                <c:pt idx="414">
                  <c:v>41726</c:v>
                </c:pt>
                <c:pt idx="415">
                  <c:v>41733</c:v>
                </c:pt>
                <c:pt idx="416">
                  <c:v>41740</c:v>
                </c:pt>
                <c:pt idx="417">
                  <c:v>41747</c:v>
                </c:pt>
                <c:pt idx="418">
                  <c:v>41754</c:v>
                </c:pt>
                <c:pt idx="419">
                  <c:v>41759</c:v>
                </c:pt>
                <c:pt idx="420">
                  <c:v>41768</c:v>
                </c:pt>
                <c:pt idx="421">
                  <c:v>41775</c:v>
                </c:pt>
                <c:pt idx="422">
                  <c:v>41782</c:v>
                </c:pt>
                <c:pt idx="423">
                  <c:v>41789</c:v>
                </c:pt>
                <c:pt idx="424">
                  <c:v>41796</c:v>
                </c:pt>
                <c:pt idx="425">
                  <c:v>41803</c:v>
                </c:pt>
                <c:pt idx="426">
                  <c:v>41810</c:v>
                </c:pt>
                <c:pt idx="427">
                  <c:v>41817</c:v>
                </c:pt>
                <c:pt idx="428">
                  <c:v>41824</c:v>
                </c:pt>
                <c:pt idx="429">
                  <c:v>41831</c:v>
                </c:pt>
                <c:pt idx="430">
                  <c:v>41838</c:v>
                </c:pt>
                <c:pt idx="431">
                  <c:v>41845</c:v>
                </c:pt>
                <c:pt idx="432">
                  <c:v>41852</c:v>
                </c:pt>
                <c:pt idx="433">
                  <c:v>41859</c:v>
                </c:pt>
                <c:pt idx="434">
                  <c:v>41866</c:v>
                </c:pt>
                <c:pt idx="435">
                  <c:v>41873</c:v>
                </c:pt>
                <c:pt idx="436">
                  <c:v>41880</c:v>
                </c:pt>
                <c:pt idx="437">
                  <c:v>41887</c:v>
                </c:pt>
                <c:pt idx="438">
                  <c:v>41894</c:v>
                </c:pt>
                <c:pt idx="439">
                  <c:v>41901</c:v>
                </c:pt>
                <c:pt idx="440">
                  <c:v>41908</c:v>
                </c:pt>
                <c:pt idx="441">
                  <c:v>41912</c:v>
                </c:pt>
                <c:pt idx="442">
                  <c:v>41922</c:v>
                </c:pt>
                <c:pt idx="443">
                  <c:v>41929</c:v>
                </c:pt>
                <c:pt idx="444">
                  <c:v>41936</c:v>
                </c:pt>
                <c:pt idx="445">
                  <c:v>41943</c:v>
                </c:pt>
                <c:pt idx="446">
                  <c:v>41950</c:v>
                </c:pt>
                <c:pt idx="447">
                  <c:v>41957</c:v>
                </c:pt>
                <c:pt idx="448">
                  <c:v>41964</c:v>
                </c:pt>
                <c:pt idx="449">
                  <c:v>41971</c:v>
                </c:pt>
                <c:pt idx="450">
                  <c:v>41978</c:v>
                </c:pt>
                <c:pt idx="451">
                  <c:v>41985</c:v>
                </c:pt>
                <c:pt idx="452">
                  <c:v>41992</c:v>
                </c:pt>
                <c:pt idx="453">
                  <c:v>41999</c:v>
                </c:pt>
                <c:pt idx="454">
                  <c:v>42004</c:v>
                </c:pt>
                <c:pt idx="455">
                  <c:v>42013</c:v>
                </c:pt>
                <c:pt idx="456">
                  <c:v>42020</c:v>
                </c:pt>
                <c:pt idx="457">
                  <c:v>42027</c:v>
                </c:pt>
                <c:pt idx="458">
                  <c:v>42034</c:v>
                </c:pt>
                <c:pt idx="459">
                  <c:v>42041</c:v>
                </c:pt>
                <c:pt idx="460">
                  <c:v>42048</c:v>
                </c:pt>
                <c:pt idx="461">
                  <c:v>42052</c:v>
                </c:pt>
                <c:pt idx="462">
                  <c:v>42062</c:v>
                </c:pt>
                <c:pt idx="463">
                  <c:v>42069</c:v>
                </c:pt>
                <c:pt idx="464">
                  <c:v>42076</c:v>
                </c:pt>
                <c:pt idx="465">
                  <c:v>42083</c:v>
                </c:pt>
                <c:pt idx="466">
                  <c:v>42090</c:v>
                </c:pt>
                <c:pt idx="467">
                  <c:v>42097</c:v>
                </c:pt>
                <c:pt idx="468">
                  <c:v>42104</c:v>
                </c:pt>
                <c:pt idx="469">
                  <c:v>42111</c:v>
                </c:pt>
                <c:pt idx="470">
                  <c:v>42118</c:v>
                </c:pt>
                <c:pt idx="471">
                  <c:v>42124</c:v>
                </c:pt>
                <c:pt idx="472">
                  <c:v>42132</c:v>
                </c:pt>
                <c:pt idx="473">
                  <c:v>42139</c:v>
                </c:pt>
                <c:pt idx="474">
                  <c:v>42146</c:v>
                </c:pt>
                <c:pt idx="475">
                  <c:v>42153</c:v>
                </c:pt>
                <c:pt idx="476">
                  <c:v>42160</c:v>
                </c:pt>
                <c:pt idx="477">
                  <c:v>42167</c:v>
                </c:pt>
                <c:pt idx="478">
                  <c:v>42174</c:v>
                </c:pt>
                <c:pt idx="479">
                  <c:v>42181</c:v>
                </c:pt>
                <c:pt idx="480">
                  <c:v>42188</c:v>
                </c:pt>
                <c:pt idx="481">
                  <c:v>42195</c:v>
                </c:pt>
                <c:pt idx="482">
                  <c:v>42202</c:v>
                </c:pt>
                <c:pt idx="483">
                  <c:v>42209</c:v>
                </c:pt>
                <c:pt idx="484">
                  <c:v>42216</c:v>
                </c:pt>
                <c:pt idx="485">
                  <c:v>42223</c:v>
                </c:pt>
                <c:pt idx="486">
                  <c:v>42230</c:v>
                </c:pt>
                <c:pt idx="487">
                  <c:v>42237</c:v>
                </c:pt>
                <c:pt idx="488">
                  <c:v>42244</c:v>
                </c:pt>
                <c:pt idx="489">
                  <c:v>42249</c:v>
                </c:pt>
                <c:pt idx="490">
                  <c:v>42258</c:v>
                </c:pt>
                <c:pt idx="491">
                  <c:v>42265</c:v>
                </c:pt>
                <c:pt idx="492">
                  <c:v>42272</c:v>
                </c:pt>
                <c:pt idx="493">
                  <c:v>42277</c:v>
                </c:pt>
                <c:pt idx="494">
                  <c:v>42286</c:v>
                </c:pt>
                <c:pt idx="495">
                  <c:v>42293</c:v>
                </c:pt>
                <c:pt idx="496">
                  <c:v>42300</c:v>
                </c:pt>
                <c:pt idx="497">
                  <c:v>42307</c:v>
                </c:pt>
                <c:pt idx="498">
                  <c:v>42314</c:v>
                </c:pt>
                <c:pt idx="499">
                  <c:v>42321</c:v>
                </c:pt>
                <c:pt idx="500">
                  <c:v>42328</c:v>
                </c:pt>
                <c:pt idx="501">
                  <c:v>42335</c:v>
                </c:pt>
                <c:pt idx="502">
                  <c:v>42342</c:v>
                </c:pt>
                <c:pt idx="503">
                  <c:v>42349</c:v>
                </c:pt>
                <c:pt idx="504">
                  <c:v>42356</c:v>
                </c:pt>
                <c:pt idx="505">
                  <c:v>42363</c:v>
                </c:pt>
                <c:pt idx="506">
                  <c:v>42369</c:v>
                </c:pt>
                <c:pt idx="507">
                  <c:v>42377</c:v>
                </c:pt>
                <c:pt idx="508">
                  <c:v>42384</c:v>
                </c:pt>
                <c:pt idx="509">
                  <c:v>42391</c:v>
                </c:pt>
                <c:pt idx="510">
                  <c:v>42398</c:v>
                </c:pt>
                <c:pt idx="511">
                  <c:v>42405</c:v>
                </c:pt>
                <c:pt idx="512">
                  <c:v>42419</c:v>
                </c:pt>
                <c:pt idx="513">
                  <c:v>42426</c:v>
                </c:pt>
                <c:pt idx="514">
                  <c:v>42433</c:v>
                </c:pt>
                <c:pt idx="515">
                  <c:v>42440</c:v>
                </c:pt>
                <c:pt idx="516">
                  <c:v>42447</c:v>
                </c:pt>
                <c:pt idx="517">
                  <c:v>42454</c:v>
                </c:pt>
                <c:pt idx="518">
                  <c:v>42461</c:v>
                </c:pt>
                <c:pt idx="519">
                  <c:v>42468</c:v>
                </c:pt>
                <c:pt idx="520">
                  <c:v>42475</c:v>
                </c:pt>
                <c:pt idx="521">
                  <c:v>42482</c:v>
                </c:pt>
                <c:pt idx="522">
                  <c:v>42489</c:v>
                </c:pt>
                <c:pt idx="523">
                  <c:v>42496</c:v>
                </c:pt>
                <c:pt idx="524">
                  <c:v>42503</c:v>
                </c:pt>
                <c:pt idx="525">
                  <c:v>42510</c:v>
                </c:pt>
                <c:pt idx="526">
                  <c:v>42517</c:v>
                </c:pt>
                <c:pt idx="527">
                  <c:v>42524</c:v>
                </c:pt>
                <c:pt idx="528">
                  <c:v>42529</c:v>
                </c:pt>
                <c:pt idx="529">
                  <c:v>42538</c:v>
                </c:pt>
                <c:pt idx="530">
                  <c:v>42545</c:v>
                </c:pt>
                <c:pt idx="531">
                  <c:v>42552</c:v>
                </c:pt>
                <c:pt idx="532">
                  <c:v>42559</c:v>
                </c:pt>
                <c:pt idx="533">
                  <c:v>42566</c:v>
                </c:pt>
                <c:pt idx="534">
                  <c:v>42573</c:v>
                </c:pt>
                <c:pt idx="535">
                  <c:v>42580</c:v>
                </c:pt>
                <c:pt idx="536">
                  <c:v>42587</c:v>
                </c:pt>
                <c:pt idx="537">
                  <c:v>42594</c:v>
                </c:pt>
                <c:pt idx="538">
                  <c:v>42601</c:v>
                </c:pt>
                <c:pt idx="539">
                  <c:v>42608</c:v>
                </c:pt>
                <c:pt idx="540">
                  <c:v>42615</c:v>
                </c:pt>
                <c:pt idx="541">
                  <c:v>42622</c:v>
                </c:pt>
                <c:pt idx="542">
                  <c:v>42627</c:v>
                </c:pt>
                <c:pt idx="543">
                  <c:v>42636</c:v>
                </c:pt>
                <c:pt idx="544">
                  <c:v>42643</c:v>
                </c:pt>
                <c:pt idx="545">
                  <c:v>42657</c:v>
                </c:pt>
                <c:pt idx="546">
                  <c:v>42664</c:v>
                </c:pt>
                <c:pt idx="547">
                  <c:v>42671</c:v>
                </c:pt>
                <c:pt idx="548">
                  <c:v>42678</c:v>
                </c:pt>
                <c:pt idx="549">
                  <c:v>42685</c:v>
                </c:pt>
                <c:pt idx="550">
                  <c:v>42692</c:v>
                </c:pt>
                <c:pt idx="551">
                  <c:v>42699</c:v>
                </c:pt>
                <c:pt idx="552">
                  <c:v>42706</c:v>
                </c:pt>
                <c:pt idx="553">
                  <c:v>42713</c:v>
                </c:pt>
                <c:pt idx="554">
                  <c:v>42720</c:v>
                </c:pt>
                <c:pt idx="555">
                  <c:v>42727</c:v>
                </c:pt>
                <c:pt idx="556">
                  <c:v>42734</c:v>
                </c:pt>
                <c:pt idx="557">
                  <c:v>42741</c:v>
                </c:pt>
                <c:pt idx="558">
                  <c:v>42748</c:v>
                </c:pt>
                <c:pt idx="559">
                  <c:v>42755</c:v>
                </c:pt>
                <c:pt idx="560">
                  <c:v>42761</c:v>
                </c:pt>
                <c:pt idx="561">
                  <c:v>42769</c:v>
                </c:pt>
                <c:pt idx="562">
                  <c:v>42776</c:v>
                </c:pt>
                <c:pt idx="563">
                  <c:v>42783</c:v>
                </c:pt>
                <c:pt idx="564">
                  <c:v>42790</c:v>
                </c:pt>
                <c:pt idx="565">
                  <c:v>42797</c:v>
                </c:pt>
                <c:pt idx="566">
                  <c:v>42804</c:v>
                </c:pt>
                <c:pt idx="567">
                  <c:v>42811</c:v>
                </c:pt>
                <c:pt idx="568">
                  <c:v>42818</c:v>
                </c:pt>
                <c:pt idx="569">
                  <c:v>42825</c:v>
                </c:pt>
                <c:pt idx="570">
                  <c:v>42832</c:v>
                </c:pt>
                <c:pt idx="571">
                  <c:v>42839</c:v>
                </c:pt>
                <c:pt idx="572">
                  <c:v>42846</c:v>
                </c:pt>
                <c:pt idx="573">
                  <c:v>42853</c:v>
                </c:pt>
                <c:pt idx="574">
                  <c:v>42860</c:v>
                </c:pt>
                <c:pt idx="575">
                  <c:v>42867</c:v>
                </c:pt>
                <c:pt idx="576">
                  <c:v>42874</c:v>
                </c:pt>
                <c:pt idx="577">
                  <c:v>42881</c:v>
                </c:pt>
                <c:pt idx="578">
                  <c:v>42888</c:v>
                </c:pt>
                <c:pt idx="579">
                  <c:v>42895</c:v>
                </c:pt>
                <c:pt idx="580">
                  <c:v>42902</c:v>
                </c:pt>
                <c:pt idx="581">
                  <c:v>42909</c:v>
                </c:pt>
                <c:pt idx="582">
                  <c:v>42916</c:v>
                </c:pt>
                <c:pt idx="583">
                  <c:v>42923</c:v>
                </c:pt>
                <c:pt idx="584">
                  <c:v>42930</c:v>
                </c:pt>
                <c:pt idx="585">
                  <c:v>42937</c:v>
                </c:pt>
                <c:pt idx="586">
                  <c:v>42944</c:v>
                </c:pt>
                <c:pt idx="587">
                  <c:v>42951</c:v>
                </c:pt>
                <c:pt idx="588">
                  <c:v>42958</c:v>
                </c:pt>
                <c:pt idx="589">
                  <c:v>42965</c:v>
                </c:pt>
                <c:pt idx="590">
                  <c:v>42972</c:v>
                </c:pt>
                <c:pt idx="591">
                  <c:v>42979</c:v>
                </c:pt>
                <c:pt idx="592">
                  <c:v>42986</c:v>
                </c:pt>
                <c:pt idx="593">
                  <c:v>42993</c:v>
                </c:pt>
                <c:pt idx="594">
                  <c:v>43000</c:v>
                </c:pt>
                <c:pt idx="595">
                  <c:v>43007</c:v>
                </c:pt>
                <c:pt idx="596">
                  <c:v>43021</c:v>
                </c:pt>
                <c:pt idx="597">
                  <c:v>43028</c:v>
                </c:pt>
                <c:pt idx="598">
                  <c:v>43035</c:v>
                </c:pt>
                <c:pt idx="599">
                  <c:v>43042</c:v>
                </c:pt>
                <c:pt idx="600">
                  <c:v>43049</c:v>
                </c:pt>
                <c:pt idx="601">
                  <c:v>43056</c:v>
                </c:pt>
                <c:pt idx="602">
                  <c:v>43063</c:v>
                </c:pt>
                <c:pt idx="603">
                  <c:v>43070</c:v>
                </c:pt>
                <c:pt idx="604">
                  <c:v>43077</c:v>
                </c:pt>
                <c:pt idx="605">
                  <c:v>43084</c:v>
                </c:pt>
                <c:pt idx="606">
                  <c:v>43091</c:v>
                </c:pt>
                <c:pt idx="607">
                  <c:v>43098</c:v>
                </c:pt>
                <c:pt idx="608">
                  <c:v>43105</c:v>
                </c:pt>
                <c:pt idx="609">
                  <c:v>43112</c:v>
                </c:pt>
                <c:pt idx="610">
                  <c:v>43119</c:v>
                </c:pt>
                <c:pt idx="611">
                  <c:v>43126</c:v>
                </c:pt>
                <c:pt idx="612">
                  <c:v>43133</c:v>
                </c:pt>
                <c:pt idx="613">
                  <c:v>43140</c:v>
                </c:pt>
                <c:pt idx="614">
                  <c:v>43145</c:v>
                </c:pt>
                <c:pt idx="615">
                  <c:v>43154</c:v>
                </c:pt>
                <c:pt idx="616">
                  <c:v>43161</c:v>
                </c:pt>
                <c:pt idx="617">
                  <c:v>43168</c:v>
                </c:pt>
                <c:pt idx="618">
                  <c:v>43175</c:v>
                </c:pt>
                <c:pt idx="619">
                  <c:v>43182</c:v>
                </c:pt>
                <c:pt idx="620">
                  <c:v>43189</c:v>
                </c:pt>
                <c:pt idx="621">
                  <c:v>43194</c:v>
                </c:pt>
                <c:pt idx="622">
                  <c:v>43203</c:v>
                </c:pt>
                <c:pt idx="623">
                  <c:v>43210</c:v>
                </c:pt>
                <c:pt idx="624">
                  <c:v>43217</c:v>
                </c:pt>
                <c:pt idx="625">
                  <c:v>43224</c:v>
                </c:pt>
                <c:pt idx="626">
                  <c:v>43231</c:v>
                </c:pt>
                <c:pt idx="627">
                  <c:v>43238</c:v>
                </c:pt>
                <c:pt idx="628">
                  <c:v>43245</c:v>
                </c:pt>
                <c:pt idx="629">
                  <c:v>43252</c:v>
                </c:pt>
                <c:pt idx="630">
                  <c:v>43259</c:v>
                </c:pt>
                <c:pt idx="631">
                  <c:v>43266</c:v>
                </c:pt>
                <c:pt idx="632">
                  <c:v>43273</c:v>
                </c:pt>
                <c:pt idx="633">
                  <c:v>43280</c:v>
                </c:pt>
                <c:pt idx="634">
                  <c:v>43287</c:v>
                </c:pt>
                <c:pt idx="635">
                  <c:v>43294</c:v>
                </c:pt>
                <c:pt idx="636">
                  <c:v>43301</c:v>
                </c:pt>
                <c:pt idx="637">
                  <c:v>43308</c:v>
                </c:pt>
                <c:pt idx="638">
                  <c:v>43315</c:v>
                </c:pt>
                <c:pt idx="639">
                  <c:v>43322</c:v>
                </c:pt>
                <c:pt idx="640">
                  <c:v>43329</c:v>
                </c:pt>
                <c:pt idx="641">
                  <c:v>43336</c:v>
                </c:pt>
                <c:pt idx="642">
                  <c:v>43343</c:v>
                </c:pt>
                <c:pt idx="643">
                  <c:v>43350</c:v>
                </c:pt>
                <c:pt idx="644">
                  <c:v>43357</c:v>
                </c:pt>
                <c:pt idx="645">
                  <c:v>43364</c:v>
                </c:pt>
                <c:pt idx="646">
                  <c:v>43371</c:v>
                </c:pt>
                <c:pt idx="647">
                  <c:v>43385</c:v>
                </c:pt>
                <c:pt idx="648">
                  <c:v>43392</c:v>
                </c:pt>
                <c:pt idx="649">
                  <c:v>43399</c:v>
                </c:pt>
                <c:pt idx="650">
                  <c:v>43406</c:v>
                </c:pt>
                <c:pt idx="651">
                  <c:v>43413</c:v>
                </c:pt>
                <c:pt idx="652">
                  <c:v>43420</c:v>
                </c:pt>
                <c:pt idx="653">
                  <c:v>43427</c:v>
                </c:pt>
                <c:pt idx="654">
                  <c:v>43434</c:v>
                </c:pt>
                <c:pt idx="655">
                  <c:v>43441</c:v>
                </c:pt>
                <c:pt idx="656">
                  <c:v>43448</c:v>
                </c:pt>
                <c:pt idx="657">
                  <c:v>43455</c:v>
                </c:pt>
                <c:pt idx="658">
                  <c:v>43462</c:v>
                </c:pt>
                <c:pt idx="659">
                  <c:v>43469</c:v>
                </c:pt>
                <c:pt idx="660">
                  <c:v>43476</c:v>
                </c:pt>
                <c:pt idx="661">
                  <c:v>43483</c:v>
                </c:pt>
                <c:pt idx="662">
                  <c:v>43490</c:v>
                </c:pt>
                <c:pt idx="663">
                  <c:v>43497</c:v>
                </c:pt>
                <c:pt idx="664">
                  <c:v>43511</c:v>
                </c:pt>
                <c:pt idx="665">
                  <c:v>43518</c:v>
                </c:pt>
                <c:pt idx="666">
                  <c:v>43525</c:v>
                </c:pt>
                <c:pt idx="667">
                  <c:v>43532</c:v>
                </c:pt>
                <c:pt idx="668">
                  <c:v>43539</c:v>
                </c:pt>
                <c:pt idx="669">
                  <c:v>43546</c:v>
                </c:pt>
                <c:pt idx="670">
                  <c:v>43553</c:v>
                </c:pt>
                <c:pt idx="671">
                  <c:v>43559</c:v>
                </c:pt>
                <c:pt idx="672">
                  <c:v>43567</c:v>
                </c:pt>
                <c:pt idx="673">
                  <c:v>43574</c:v>
                </c:pt>
              </c:numCache>
            </c:numRef>
          </c:cat>
          <c:val>
            <c:numRef>
              <c:f>深证红利!$E$2:$E$681</c:f>
              <c:numCache>
                <c:formatCode>0.00</c:formatCode>
                <c:ptCount val="680"/>
                <c:pt idx="0">
                  <c:v>747.54705882352937</c:v>
                </c:pt>
                <c:pt idx="1">
                  <c:v>750.75428571428563</c:v>
                </c:pt>
                <c:pt idx="2">
                  <c:v>758.71098265895955</c:v>
                </c:pt>
                <c:pt idx="3">
                  <c:v>754.96067415730329</c:v>
                </c:pt>
                <c:pt idx="4">
                  <c:v>757.19540229885058</c:v>
                </c:pt>
                <c:pt idx="5">
                  <c:v>775.11042944785288</c:v>
                </c:pt>
                <c:pt idx="6">
                  <c:v>804.12345679012344</c:v>
                </c:pt>
                <c:pt idx="7">
                  <c:v>826.22839506172829</c:v>
                </c:pt>
                <c:pt idx="8">
                  <c:v>831.74251497005991</c:v>
                </c:pt>
                <c:pt idx="9">
                  <c:v>839.25433526011568</c:v>
                </c:pt>
                <c:pt idx="10">
                  <c:v>827.49162011173189</c:v>
                </c:pt>
                <c:pt idx="11">
                  <c:v>831.4098360655737</c:v>
                </c:pt>
                <c:pt idx="12">
                  <c:v>863.92528735632186</c:v>
                </c:pt>
                <c:pt idx="13">
                  <c:v>872.98913043478251</c:v>
                </c:pt>
                <c:pt idx="14">
                  <c:v>879.13846153846157</c:v>
                </c:pt>
                <c:pt idx="15">
                  <c:v>904.44680851063833</c:v>
                </c:pt>
                <c:pt idx="16">
                  <c:v>904.16666666666674</c:v>
                </c:pt>
                <c:pt idx="17">
                  <c:v>901.47252747252753</c:v>
                </c:pt>
                <c:pt idx="18">
                  <c:v>901.8440860215054</c:v>
                </c:pt>
                <c:pt idx="19">
                  <c:v>902.26881720430106</c:v>
                </c:pt>
                <c:pt idx="20">
                  <c:v>897.48223350253807</c:v>
                </c:pt>
                <c:pt idx="21">
                  <c:v>893.45500000000004</c:v>
                </c:pt>
                <c:pt idx="22">
                  <c:v>906.92708333333337</c:v>
                </c:pt>
                <c:pt idx="23">
                  <c:v>904.70833333333337</c:v>
                </c:pt>
                <c:pt idx="24">
                  <c:v>908.19786096256678</c:v>
                </c:pt>
                <c:pt idx="25">
                  <c:v>915.15697674418607</c:v>
                </c:pt>
                <c:pt idx="26">
                  <c:v>921.89142857142849</c:v>
                </c:pt>
                <c:pt idx="27">
                  <c:v>943.95906432748541</c:v>
                </c:pt>
                <c:pt idx="28">
                  <c:v>953.62790697674416</c:v>
                </c:pt>
                <c:pt idx="29">
                  <c:v>956.29943502824858</c:v>
                </c:pt>
                <c:pt idx="30">
                  <c:v>961.85142857142853</c:v>
                </c:pt>
                <c:pt idx="31">
                  <c:v>960.05027932960888</c:v>
                </c:pt>
                <c:pt idx="32">
                  <c:v>966.1722222222221</c:v>
                </c:pt>
                <c:pt idx="33">
                  <c:v>966.67582417582412</c:v>
                </c:pt>
                <c:pt idx="34">
                  <c:v>955.82887700534764</c:v>
                </c:pt>
                <c:pt idx="35">
                  <c:v>968.25396825396831</c:v>
                </c:pt>
                <c:pt idx="36">
                  <c:v>979.30319148936167</c:v>
                </c:pt>
                <c:pt idx="37">
                  <c:v>991.61658031088086</c:v>
                </c:pt>
                <c:pt idx="38">
                  <c:v>999.42708333333337</c:v>
                </c:pt>
                <c:pt idx="39">
                  <c:v>1001.89</c:v>
                </c:pt>
                <c:pt idx="40">
                  <c:v>1001.6057692307693</c:v>
                </c:pt>
                <c:pt idx="41">
                  <c:v>1002.568888888889</c:v>
                </c:pt>
                <c:pt idx="42">
                  <c:v>1000.6063348416291</c:v>
                </c:pt>
                <c:pt idx="43">
                  <c:v>1012.1434599156119</c:v>
                </c:pt>
                <c:pt idx="44">
                  <c:v>1019.4560669456066</c:v>
                </c:pt>
                <c:pt idx="45">
                  <c:v>1017.0916334661356</c:v>
                </c:pt>
                <c:pt idx="46">
                  <c:v>1003.0730769230768</c:v>
                </c:pt>
                <c:pt idx="47">
                  <c:v>1003.7761732851985</c:v>
                </c:pt>
                <c:pt idx="48">
                  <c:v>1001.6547231270358</c:v>
                </c:pt>
                <c:pt idx="49">
                  <c:v>997.28615384615375</c:v>
                </c:pt>
                <c:pt idx="50">
                  <c:v>988.83333333333337</c:v>
                </c:pt>
                <c:pt idx="51">
                  <c:v>995.08637873754162</c:v>
                </c:pt>
                <c:pt idx="52">
                  <c:v>990.91420118343194</c:v>
                </c:pt>
                <c:pt idx="53">
                  <c:v>989.09177215189879</c:v>
                </c:pt>
                <c:pt idx="54">
                  <c:v>1003.9629629629629</c:v>
                </c:pt>
                <c:pt idx="55">
                  <c:v>1011.7407407407406</c:v>
                </c:pt>
                <c:pt idx="56">
                  <c:v>1021.4428152492668</c:v>
                </c:pt>
                <c:pt idx="57">
                  <c:v>1016.623188405797</c:v>
                </c:pt>
                <c:pt idx="58">
                  <c:v>1021.3351351351351</c:v>
                </c:pt>
                <c:pt idx="59">
                  <c:v>1046.9558441558443</c:v>
                </c:pt>
                <c:pt idx="60">
                  <c:v>1033.6936274509803</c:v>
                </c:pt>
                <c:pt idx="61">
                  <c:v>1059.3067632850241</c:v>
                </c:pt>
                <c:pt idx="62">
                  <c:v>1077.9805825242718</c:v>
                </c:pt>
                <c:pt idx="63">
                  <c:v>1088.6446469248292</c:v>
                </c:pt>
                <c:pt idx="64">
                  <c:v>1096.9366812227074</c:v>
                </c:pt>
                <c:pt idx="65">
                  <c:v>1100.2886597938145</c:v>
                </c:pt>
                <c:pt idx="66">
                  <c:v>1138.3184713375795</c:v>
                </c:pt>
                <c:pt idx="67">
                  <c:v>1137.0408997955012</c:v>
                </c:pt>
                <c:pt idx="68">
                  <c:v>1136.6204933586339</c:v>
                </c:pt>
                <c:pt idx="69">
                  <c:v>1111.9017013232515</c:v>
                </c:pt>
                <c:pt idx="70">
                  <c:v>1109.5612648221345</c:v>
                </c:pt>
                <c:pt idx="71">
                  <c:v>1106.1633064516129</c:v>
                </c:pt>
                <c:pt idx="72">
                  <c:v>1104.8630136986301</c:v>
                </c:pt>
                <c:pt idx="73">
                  <c:v>1117.1374045801526</c:v>
                </c:pt>
                <c:pt idx="74">
                  <c:v>1092.433389544688</c:v>
                </c:pt>
                <c:pt idx="75">
                  <c:v>1100.7434312210203</c:v>
                </c:pt>
                <c:pt idx="76">
                  <c:v>1097.9284627092845</c:v>
                </c:pt>
                <c:pt idx="77">
                  <c:v>1111.3703703703704</c:v>
                </c:pt>
                <c:pt idx="78">
                  <c:v>1136.8994169096209</c:v>
                </c:pt>
                <c:pt idx="79">
                  <c:v>1136.4537572254335</c:v>
                </c:pt>
                <c:pt idx="80">
                  <c:v>1165.5014792899408</c:v>
                </c:pt>
                <c:pt idx="81">
                  <c:v>1163.7368421052631</c:v>
                </c:pt>
                <c:pt idx="82">
                  <c:v>1167.1095505617977</c:v>
                </c:pt>
                <c:pt idx="83">
                  <c:v>1160.4793956043957</c:v>
                </c:pt>
                <c:pt idx="84">
                  <c:v>1184.0747922437674</c:v>
                </c:pt>
                <c:pt idx="85">
                  <c:v>1280.6507692307691</c:v>
                </c:pt>
                <c:pt idx="86">
                  <c:v>1291.9149277688603</c:v>
                </c:pt>
                <c:pt idx="87">
                  <c:v>1370.1742043551089</c:v>
                </c:pt>
                <c:pt idx="88">
                  <c:v>1361.0778985507247</c:v>
                </c:pt>
                <c:pt idx="89">
                  <c:v>1359.3701657458564</c:v>
                </c:pt>
                <c:pt idx="90">
                  <c:v>1279.0583038869258</c:v>
                </c:pt>
                <c:pt idx="91">
                  <c:v>1287.9927007299268</c:v>
                </c:pt>
                <c:pt idx="92">
                  <c:v>1274.03367003367</c:v>
                </c:pt>
                <c:pt idx="93">
                  <c:v>1267.5135593220339</c:v>
                </c:pt>
                <c:pt idx="94">
                  <c:v>1278.1270903010031</c:v>
                </c:pt>
                <c:pt idx="95">
                  <c:v>1281.1474358974358</c:v>
                </c:pt>
                <c:pt idx="96">
                  <c:v>1275.4590417310665</c:v>
                </c:pt>
                <c:pt idx="97">
                  <c:v>1284.5104166666667</c:v>
                </c:pt>
                <c:pt idx="98">
                  <c:v>1294.0062893081758</c:v>
                </c:pt>
                <c:pt idx="99">
                  <c:v>1357.3281519861832</c:v>
                </c:pt>
                <c:pt idx="100">
                  <c:v>1376.0581395348836</c:v>
                </c:pt>
                <c:pt idx="101">
                  <c:v>1366.5509838998212</c:v>
                </c:pt>
                <c:pt idx="102">
                  <c:v>1360.6375227686701</c:v>
                </c:pt>
                <c:pt idx="103">
                  <c:v>1355.7097966728281</c:v>
                </c:pt>
                <c:pt idx="104">
                  <c:v>1343.1401869158881</c:v>
                </c:pt>
                <c:pt idx="105">
                  <c:v>1348.9409523809522</c:v>
                </c:pt>
                <c:pt idx="106">
                  <c:v>1358.6051502145924</c:v>
                </c:pt>
                <c:pt idx="107">
                  <c:v>1423.0884353741496</c:v>
                </c:pt>
                <c:pt idx="108">
                  <c:v>1450.2378752886834</c:v>
                </c:pt>
                <c:pt idx="109">
                  <c:v>1465.6962025316454</c:v>
                </c:pt>
                <c:pt idx="110">
                  <c:v>1474.064748201439</c:v>
                </c:pt>
                <c:pt idx="111">
                  <c:v>1503.9362318840579</c:v>
                </c:pt>
                <c:pt idx="112">
                  <c:v>1514.8387909319897</c:v>
                </c:pt>
                <c:pt idx="113">
                  <c:v>1511.2088452088451</c:v>
                </c:pt>
                <c:pt idx="114">
                  <c:v>1503.4789081885856</c:v>
                </c:pt>
                <c:pt idx="115">
                  <c:v>1482.1570048309179</c:v>
                </c:pt>
                <c:pt idx="116">
                  <c:v>1484.3298701298702</c:v>
                </c:pt>
                <c:pt idx="117">
                  <c:v>1479.6868421052634</c:v>
                </c:pt>
                <c:pt idx="118">
                  <c:v>1475.6432432432432</c:v>
                </c:pt>
                <c:pt idx="119">
                  <c:v>1475.0283911671925</c:v>
                </c:pt>
                <c:pt idx="120">
                  <c:v>1473.545150501672</c:v>
                </c:pt>
                <c:pt idx="121">
                  <c:v>1454.9105960264901</c:v>
                </c:pt>
                <c:pt idx="122">
                  <c:v>1462.0203389830508</c:v>
                </c:pt>
                <c:pt idx="123">
                  <c:v>1460.7025316455695</c:v>
                </c:pt>
                <c:pt idx="124">
                  <c:v>1449.8133333333333</c:v>
                </c:pt>
                <c:pt idx="125">
                  <c:v>1449.0291262135922</c:v>
                </c:pt>
                <c:pt idx="126">
                  <c:v>1453.3959044368598</c:v>
                </c:pt>
                <c:pt idx="127">
                  <c:v>1457.9080459770116</c:v>
                </c:pt>
                <c:pt idx="128">
                  <c:v>1480.967213114754</c:v>
                </c:pt>
                <c:pt idx="129">
                  <c:v>1481.9537815126052</c:v>
                </c:pt>
                <c:pt idx="130">
                  <c:v>1504.4242424242423</c:v>
                </c:pt>
                <c:pt idx="131">
                  <c:v>1507.9530516431926</c:v>
                </c:pt>
                <c:pt idx="132">
                  <c:v>1498.8571428571429</c:v>
                </c:pt>
                <c:pt idx="133">
                  <c:v>1505.8909952606634</c:v>
                </c:pt>
                <c:pt idx="134">
                  <c:v>1510.617117117117</c:v>
                </c:pt>
                <c:pt idx="135">
                  <c:v>1530.5052631578949</c:v>
                </c:pt>
                <c:pt idx="136">
                  <c:v>1549.8655913978494</c:v>
                </c:pt>
                <c:pt idx="137">
                  <c:v>1565.9116022099447</c:v>
                </c:pt>
                <c:pt idx="138">
                  <c:v>1581.7261904761906</c:v>
                </c:pt>
                <c:pt idx="139">
                  <c:v>1580.7964071856288</c:v>
                </c:pt>
                <c:pt idx="140">
                  <c:v>1583.765625</c:v>
                </c:pt>
                <c:pt idx="141">
                  <c:v>1583.7061855670104</c:v>
                </c:pt>
                <c:pt idx="142">
                  <c:v>1576.4684210526316</c:v>
                </c:pt>
                <c:pt idx="143">
                  <c:v>1587.8454106280194</c:v>
                </c:pt>
                <c:pt idx="144">
                  <c:v>1576.5686274509803</c:v>
                </c:pt>
                <c:pt idx="145">
                  <c:v>1578.9624413145541</c:v>
                </c:pt>
                <c:pt idx="146">
                  <c:v>1568.0260416666667</c:v>
                </c:pt>
                <c:pt idx="147">
                  <c:v>1578.7103825136612</c:v>
                </c:pt>
                <c:pt idx="148">
                  <c:v>1579.2894736842106</c:v>
                </c:pt>
                <c:pt idx="149">
                  <c:v>1574.0309278350514</c:v>
                </c:pt>
                <c:pt idx="150">
                  <c:v>1580.1878172588831</c:v>
                </c:pt>
                <c:pt idx="151">
                  <c:v>1585.0921658986176</c:v>
                </c:pt>
                <c:pt idx="152">
                  <c:v>1594.2911392405063</c:v>
                </c:pt>
                <c:pt idx="153">
                  <c:v>1569.873417721519</c:v>
                </c:pt>
                <c:pt idx="154">
                  <c:v>1576.658767772512</c:v>
                </c:pt>
                <c:pt idx="155">
                  <c:v>1590.8274336283187</c:v>
                </c:pt>
                <c:pt idx="156">
                  <c:v>1601.7916666666665</c:v>
                </c:pt>
                <c:pt idx="157">
                  <c:v>1601.9579831932774</c:v>
                </c:pt>
                <c:pt idx="158">
                  <c:v>1597.8821138211383</c:v>
                </c:pt>
                <c:pt idx="159">
                  <c:v>1602.6104417670681</c:v>
                </c:pt>
                <c:pt idx="160">
                  <c:v>1600.312252964427</c:v>
                </c:pt>
                <c:pt idx="161">
                  <c:v>1555.6479400749063</c:v>
                </c:pt>
                <c:pt idx="162">
                  <c:v>1553.0852713178294</c:v>
                </c:pt>
                <c:pt idx="163">
                  <c:v>1555.5247148288975</c:v>
                </c:pt>
                <c:pt idx="164">
                  <c:v>1592.1046931407943</c:v>
                </c:pt>
                <c:pt idx="165">
                  <c:v>1595.1397849462364</c:v>
                </c:pt>
                <c:pt idx="166">
                  <c:v>1585.1155234657042</c:v>
                </c:pt>
                <c:pt idx="167">
                  <c:v>1582.1083032490974</c:v>
                </c:pt>
                <c:pt idx="168">
                  <c:v>1572.7016949152542</c:v>
                </c:pt>
                <c:pt idx="169">
                  <c:v>1572.2020547945206</c:v>
                </c:pt>
                <c:pt idx="170">
                  <c:v>1588.4673202614379</c:v>
                </c:pt>
                <c:pt idx="171">
                  <c:v>1564.383647798742</c:v>
                </c:pt>
                <c:pt idx="172">
                  <c:v>1624.1472392638038</c:v>
                </c:pt>
                <c:pt idx="173">
                  <c:v>1620.6519174041298</c:v>
                </c:pt>
                <c:pt idx="174">
                  <c:v>1606.4229691876753</c:v>
                </c:pt>
                <c:pt idx="175">
                  <c:v>1611.9432432432432</c:v>
                </c:pt>
                <c:pt idx="176">
                  <c:v>1579.7139107611549</c:v>
                </c:pt>
                <c:pt idx="177">
                  <c:v>1593.5972222222222</c:v>
                </c:pt>
                <c:pt idx="178">
                  <c:v>1628.4526627218936</c:v>
                </c:pt>
                <c:pt idx="179">
                  <c:v>1618.0372670807453</c:v>
                </c:pt>
                <c:pt idx="180">
                  <c:v>1613.5193548387097</c:v>
                </c:pt>
                <c:pt idx="181">
                  <c:v>1628.5798045602605</c:v>
                </c:pt>
                <c:pt idx="182">
                  <c:v>1622.212962962963</c:v>
                </c:pt>
                <c:pt idx="183">
                  <c:v>1621.7770897832818</c:v>
                </c:pt>
                <c:pt idx="184">
                  <c:v>1631.8366666666668</c:v>
                </c:pt>
                <c:pt idx="185">
                  <c:v>1636.722033898305</c:v>
                </c:pt>
                <c:pt idx="186">
                  <c:v>1636.1543408360128</c:v>
                </c:pt>
                <c:pt idx="187">
                  <c:v>1638.3824451410658</c:v>
                </c:pt>
                <c:pt idx="188">
                  <c:v>1650.5368731563419</c:v>
                </c:pt>
                <c:pt idx="189">
                  <c:v>1678.9654088050313</c:v>
                </c:pt>
                <c:pt idx="190">
                  <c:v>1680.3412462908011</c:v>
                </c:pt>
                <c:pt idx="191">
                  <c:v>1671.6988304093568</c:v>
                </c:pt>
                <c:pt idx="192">
                  <c:v>1671.4253521126764</c:v>
                </c:pt>
                <c:pt idx="193">
                  <c:v>1668.9017857142858</c:v>
                </c:pt>
                <c:pt idx="194">
                  <c:v>1661.4752747252749</c:v>
                </c:pt>
                <c:pt idx="195">
                  <c:v>1659.4432132963989</c:v>
                </c:pt>
                <c:pt idx="196">
                  <c:v>1652.7544378698226</c:v>
                </c:pt>
                <c:pt idx="197">
                  <c:v>1650.6734104046243</c:v>
                </c:pt>
                <c:pt idx="198">
                  <c:v>1651.5826330532213</c:v>
                </c:pt>
                <c:pt idx="199">
                  <c:v>1649.2114285714285</c:v>
                </c:pt>
                <c:pt idx="200">
                  <c:v>1655.8080229226362</c:v>
                </c:pt>
                <c:pt idx="201">
                  <c:v>1659.9296636085628</c:v>
                </c:pt>
                <c:pt idx="202">
                  <c:v>1705.9084967320262</c:v>
                </c:pt>
                <c:pt idx="203">
                  <c:v>1706.2325581395351</c:v>
                </c:pt>
                <c:pt idx="204">
                  <c:v>1702.5801282051282</c:v>
                </c:pt>
                <c:pt idx="205">
                  <c:v>1703.7066246056784</c:v>
                </c:pt>
                <c:pt idx="206">
                  <c:v>1715.5516129032258</c:v>
                </c:pt>
                <c:pt idx="207">
                  <c:v>1709.7662337662337</c:v>
                </c:pt>
                <c:pt idx="208">
                  <c:v>1723.0385852090033</c:v>
                </c:pt>
                <c:pt idx="209">
                  <c:v>1728.5798045602605</c:v>
                </c:pt>
                <c:pt idx="210">
                  <c:v>1736.7421383647797</c:v>
                </c:pt>
                <c:pt idx="211">
                  <c:v>1746.8126984126984</c:v>
                </c:pt>
                <c:pt idx="212">
                  <c:v>1766.3441558441559</c:v>
                </c:pt>
                <c:pt idx="213">
                  <c:v>1787.1215277777778</c:v>
                </c:pt>
                <c:pt idx="214">
                  <c:v>1843.3609022556391</c:v>
                </c:pt>
                <c:pt idx="215">
                  <c:v>1844.6322314049589</c:v>
                </c:pt>
                <c:pt idx="216">
                  <c:v>1851.5587044534414</c:v>
                </c:pt>
                <c:pt idx="217">
                  <c:v>1842.8518518518517</c:v>
                </c:pt>
                <c:pt idx="218">
                  <c:v>1844.215139442231</c:v>
                </c:pt>
                <c:pt idx="219">
                  <c:v>1850.2231404958677</c:v>
                </c:pt>
                <c:pt idx="220">
                  <c:v>1851.5330578512398</c:v>
                </c:pt>
                <c:pt idx="221">
                  <c:v>1851.2033898305087</c:v>
                </c:pt>
                <c:pt idx="222">
                  <c:v>1836.5420168067228</c:v>
                </c:pt>
                <c:pt idx="223">
                  <c:v>1735.8831168831168</c:v>
                </c:pt>
                <c:pt idx="224">
                  <c:v>1729.0243902439024</c:v>
                </c:pt>
                <c:pt idx="225">
                  <c:v>1730.311740890688</c:v>
                </c:pt>
                <c:pt idx="226">
                  <c:v>1725.5375939849623</c:v>
                </c:pt>
                <c:pt idx="227">
                  <c:v>1722.6423357664232</c:v>
                </c:pt>
                <c:pt idx="228">
                  <c:v>1716.0899280575538</c:v>
                </c:pt>
                <c:pt idx="229">
                  <c:v>1736.9598540145985</c:v>
                </c:pt>
                <c:pt idx="230">
                  <c:v>1744.15523465704</c:v>
                </c:pt>
                <c:pt idx="231">
                  <c:v>1744.9601449275365</c:v>
                </c:pt>
                <c:pt idx="232">
                  <c:v>1755.8631578947368</c:v>
                </c:pt>
                <c:pt idx="233">
                  <c:v>1751.7202797202799</c:v>
                </c:pt>
                <c:pt idx="234">
                  <c:v>1742.2269503546099</c:v>
                </c:pt>
                <c:pt idx="235">
                  <c:v>1742.9892473118277</c:v>
                </c:pt>
                <c:pt idx="236">
                  <c:v>1739.6433566433568</c:v>
                </c:pt>
                <c:pt idx="237">
                  <c:v>1739.7128378378379</c:v>
                </c:pt>
                <c:pt idx="238">
                  <c:v>1749.7406249999999</c:v>
                </c:pt>
                <c:pt idx="239">
                  <c:v>1753.7730061349696</c:v>
                </c:pt>
                <c:pt idx="240">
                  <c:v>1837.6273885350317</c:v>
                </c:pt>
                <c:pt idx="241">
                  <c:v>1836.3179012345679</c:v>
                </c:pt>
                <c:pt idx="242">
                  <c:v>1826.9470198675497</c:v>
                </c:pt>
                <c:pt idx="243">
                  <c:v>1825.7508532423205</c:v>
                </c:pt>
                <c:pt idx="244">
                  <c:v>1830.2962962962961</c:v>
                </c:pt>
                <c:pt idx="245">
                  <c:v>1834.4444444444443</c:v>
                </c:pt>
                <c:pt idx="246">
                  <c:v>1830.0568561872908</c:v>
                </c:pt>
                <c:pt idx="247">
                  <c:v>1839.2077922077922</c:v>
                </c:pt>
                <c:pt idx="248">
                  <c:v>1844.1381578947369</c:v>
                </c:pt>
                <c:pt idx="249">
                  <c:v>1832.2072368421052</c:v>
                </c:pt>
                <c:pt idx="250">
                  <c:v>1837.0816993464052</c:v>
                </c:pt>
                <c:pt idx="251">
                  <c:v>1840.2207357859531</c:v>
                </c:pt>
                <c:pt idx="252">
                  <c:v>1830.479020979021</c:v>
                </c:pt>
                <c:pt idx="253">
                  <c:v>1838.5655172413794</c:v>
                </c:pt>
                <c:pt idx="254">
                  <c:v>1840.0273037542661</c:v>
                </c:pt>
                <c:pt idx="255">
                  <c:v>1835.0833333333333</c:v>
                </c:pt>
                <c:pt idx="256">
                  <c:v>1830.1580645161289</c:v>
                </c:pt>
                <c:pt idx="257">
                  <c:v>1835.9223300970875</c:v>
                </c:pt>
                <c:pt idx="258">
                  <c:v>1834.7301587301586</c:v>
                </c:pt>
                <c:pt idx="259">
                  <c:v>1846.0833333333333</c:v>
                </c:pt>
                <c:pt idx="260">
                  <c:v>1852.3948220064724</c:v>
                </c:pt>
                <c:pt idx="261">
                  <c:v>1861.5718849840257</c:v>
                </c:pt>
                <c:pt idx="262">
                  <c:v>1839.2044728434505</c:v>
                </c:pt>
                <c:pt idx="263">
                  <c:v>1843.309375</c:v>
                </c:pt>
                <c:pt idx="264">
                  <c:v>1850</c:v>
                </c:pt>
                <c:pt idx="265">
                  <c:v>1858.8957654723129</c:v>
                </c:pt>
                <c:pt idx="266">
                  <c:v>1933.3543859649124</c:v>
                </c:pt>
                <c:pt idx="267">
                  <c:v>1949.376811594203</c:v>
                </c:pt>
                <c:pt idx="268">
                  <c:v>1945.2805755395684</c:v>
                </c:pt>
                <c:pt idx="269">
                  <c:v>1944.3862815884477</c:v>
                </c:pt>
                <c:pt idx="270">
                  <c:v>1929.121212121212</c:v>
                </c:pt>
                <c:pt idx="271">
                  <c:v>1920.9368029739776</c:v>
                </c:pt>
                <c:pt idx="272">
                  <c:v>1921.325842696629</c:v>
                </c:pt>
                <c:pt idx="273">
                  <c:v>1920.3992395437263</c:v>
                </c:pt>
                <c:pt idx="274">
                  <c:v>1908.8043478260872</c:v>
                </c:pt>
                <c:pt idx="275">
                  <c:v>1973.0732600732599</c:v>
                </c:pt>
                <c:pt idx="276">
                  <c:v>1945.7107142857144</c:v>
                </c:pt>
                <c:pt idx="277">
                  <c:v>1932.5724381625441</c:v>
                </c:pt>
                <c:pt idx="278">
                  <c:v>1930.9426523297491</c:v>
                </c:pt>
                <c:pt idx="279">
                  <c:v>1923.7453874538746</c:v>
                </c:pt>
                <c:pt idx="280">
                  <c:v>1925.0603773584905</c:v>
                </c:pt>
                <c:pt idx="281">
                  <c:v>1948.5859375</c:v>
                </c:pt>
                <c:pt idx="282">
                  <c:v>1951.2177419354841</c:v>
                </c:pt>
                <c:pt idx="283">
                  <c:v>1965.4229249011862</c:v>
                </c:pt>
                <c:pt idx="284">
                  <c:v>1988.286307053942</c:v>
                </c:pt>
                <c:pt idx="285">
                  <c:v>1990.1752136752139</c:v>
                </c:pt>
                <c:pt idx="286">
                  <c:v>1993.1759656652362</c:v>
                </c:pt>
                <c:pt idx="287">
                  <c:v>1980.8384279475981</c:v>
                </c:pt>
                <c:pt idx="288">
                  <c:v>1978.066964285714</c:v>
                </c:pt>
                <c:pt idx="289">
                  <c:v>1984.1814159292037</c:v>
                </c:pt>
                <c:pt idx="290">
                  <c:v>1976.7571428571425</c:v>
                </c:pt>
                <c:pt idx="291">
                  <c:v>2018.21875</c:v>
                </c:pt>
                <c:pt idx="292">
                  <c:v>2032.7389380530974</c:v>
                </c:pt>
                <c:pt idx="293">
                  <c:v>2031.579185520362</c:v>
                </c:pt>
                <c:pt idx="294">
                  <c:v>2031.7089201877934</c:v>
                </c:pt>
                <c:pt idx="295">
                  <c:v>2037.2836538461538</c:v>
                </c:pt>
                <c:pt idx="296">
                  <c:v>2079.6915422885577</c:v>
                </c:pt>
                <c:pt idx="297">
                  <c:v>2091.4461538461542</c:v>
                </c:pt>
                <c:pt idx="298">
                  <c:v>2089.6075268817203</c:v>
                </c:pt>
                <c:pt idx="299">
                  <c:v>2085.2432432432429</c:v>
                </c:pt>
                <c:pt idx="300">
                  <c:v>2085.3879781420765</c:v>
                </c:pt>
                <c:pt idx="301">
                  <c:v>2084.0395480225989</c:v>
                </c:pt>
                <c:pt idx="302">
                  <c:v>2090.3459459459459</c:v>
                </c:pt>
                <c:pt idx="303">
                  <c:v>2086.2153846153847</c:v>
                </c:pt>
                <c:pt idx="304">
                  <c:v>2097.3926701570681</c:v>
                </c:pt>
                <c:pt idx="305">
                  <c:v>2092.0410256410255</c:v>
                </c:pt>
                <c:pt idx="306">
                  <c:v>2094.3520408163267</c:v>
                </c:pt>
                <c:pt idx="307">
                  <c:v>2105.8502415458938</c:v>
                </c:pt>
                <c:pt idx="308">
                  <c:v>2126.1971153846152</c:v>
                </c:pt>
                <c:pt idx="309">
                  <c:v>2134.4299516908218</c:v>
                </c:pt>
                <c:pt idx="310">
                  <c:v>2168.65</c:v>
                </c:pt>
                <c:pt idx="311">
                  <c:v>2169.4507772020725</c:v>
                </c:pt>
                <c:pt idx="312">
                  <c:v>2178.4891304347825</c:v>
                </c:pt>
                <c:pt idx="313">
                  <c:v>2178.2684210526318</c:v>
                </c:pt>
                <c:pt idx="314">
                  <c:v>2182.5333333333333</c:v>
                </c:pt>
                <c:pt idx="315">
                  <c:v>2171.713567839196</c:v>
                </c:pt>
                <c:pt idx="316">
                  <c:v>2215.9744897959185</c:v>
                </c:pt>
                <c:pt idx="317">
                  <c:v>2209.1127450980393</c:v>
                </c:pt>
                <c:pt idx="318">
                  <c:v>2211.5837563451773</c:v>
                </c:pt>
                <c:pt idx="319">
                  <c:v>2205.1968911917097</c:v>
                </c:pt>
                <c:pt idx="320">
                  <c:v>2204.4845360824743</c:v>
                </c:pt>
                <c:pt idx="321">
                  <c:v>2212.1868686868688</c:v>
                </c:pt>
                <c:pt idx="322">
                  <c:v>2203.0526315789475</c:v>
                </c:pt>
                <c:pt idx="323">
                  <c:v>2192.3195876288664</c:v>
                </c:pt>
                <c:pt idx="324">
                  <c:v>2183.7748691099478</c:v>
                </c:pt>
                <c:pt idx="325">
                  <c:v>2169.5294117647059</c:v>
                </c:pt>
                <c:pt idx="326">
                  <c:v>1981.4299516908216</c:v>
                </c:pt>
                <c:pt idx="327">
                  <c:v>1969.2679425837323</c:v>
                </c:pt>
                <c:pt idx="328">
                  <c:v>1965.0098522167489</c:v>
                </c:pt>
                <c:pt idx="329">
                  <c:v>1956.5979899497488</c:v>
                </c:pt>
                <c:pt idx="330">
                  <c:v>1985.7641025641026</c:v>
                </c:pt>
                <c:pt idx="331">
                  <c:v>1996.5177664974619</c:v>
                </c:pt>
                <c:pt idx="332">
                  <c:v>2011.3333333333335</c:v>
                </c:pt>
                <c:pt idx="333">
                  <c:v>2005.4670329670328</c:v>
                </c:pt>
                <c:pt idx="334">
                  <c:v>2069.3470588235296</c:v>
                </c:pt>
                <c:pt idx="335">
                  <c:v>2083.2471910112358</c:v>
                </c:pt>
                <c:pt idx="336">
                  <c:v>2076.7344632768363</c:v>
                </c:pt>
                <c:pt idx="337">
                  <c:v>2085.530120481928</c:v>
                </c:pt>
                <c:pt idx="338">
                  <c:v>2091.497142857143</c:v>
                </c:pt>
                <c:pt idx="339">
                  <c:v>2086.5485714285714</c:v>
                </c:pt>
                <c:pt idx="340">
                  <c:v>2097.231638418079</c:v>
                </c:pt>
                <c:pt idx="341">
                  <c:v>2040.1885714285713</c:v>
                </c:pt>
                <c:pt idx="342">
                  <c:v>2086.9719101123596</c:v>
                </c:pt>
                <c:pt idx="343">
                  <c:v>2083.1395348837209</c:v>
                </c:pt>
                <c:pt idx="344">
                  <c:v>2086.6586826347307</c:v>
                </c:pt>
                <c:pt idx="345">
                  <c:v>2085.0355029585799</c:v>
                </c:pt>
                <c:pt idx="346">
                  <c:v>2103.5365853658541</c:v>
                </c:pt>
                <c:pt idx="347">
                  <c:v>2106.8639053254437</c:v>
                </c:pt>
                <c:pt idx="348">
                  <c:v>2099.803370786517</c:v>
                </c:pt>
                <c:pt idx="349">
                  <c:v>2096.3370165745855</c:v>
                </c:pt>
                <c:pt idx="350">
                  <c:v>2099.3563829787236</c:v>
                </c:pt>
                <c:pt idx="351">
                  <c:v>2105.0904255319151</c:v>
                </c:pt>
                <c:pt idx="352">
                  <c:v>2100.9786096256685</c:v>
                </c:pt>
                <c:pt idx="353">
                  <c:v>2104.2113402061855</c:v>
                </c:pt>
                <c:pt idx="354">
                  <c:v>2116.9591836734694</c:v>
                </c:pt>
                <c:pt idx="355">
                  <c:v>2113.4126213592235</c:v>
                </c:pt>
                <c:pt idx="356">
                  <c:v>2121.2307692307691</c:v>
                </c:pt>
                <c:pt idx="357">
                  <c:v>2108.6224489795918</c:v>
                </c:pt>
                <c:pt idx="358">
                  <c:v>2155.1969696969695</c:v>
                </c:pt>
                <c:pt idx="359">
                  <c:v>2132.6736842105265</c:v>
                </c:pt>
                <c:pt idx="360">
                  <c:v>2146.0382513661202</c:v>
                </c:pt>
                <c:pt idx="361">
                  <c:v>2148.0851063829791</c:v>
                </c:pt>
                <c:pt idx="362">
                  <c:v>2158.3444444444444</c:v>
                </c:pt>
                <c:pt idx="363">
                  <c:v>2194.2872928176794</c:v>
                </c:pt>
                <c:pt idx="364">
                  <c:v>2176.4611111111112</c:v>
                </c:pt>
                <c:pt idx="365">
                  <c:v>2212.6358695652175</c:v>
                </c:pt>
                <c:pt idx="366">
                  <c:v>2227.8522727272725</c:v>
                </c:pt>
                <c:pt idx="367">
                  <c:v>2257.8305084745762</c:v>
                </c:pt>
                <c:pt idx="368">
                  <c:v>2259.7222222222222</c:v>
                </c:pt>
                <c:pt idx="369">
                  <c:v>2251.3097826086955</c:v>
                </c:pt>
                <c:pt idx="370">
                  <c:v>2250.320652173913</c:v>
                </c:pt>
                <c:pt idx="371">
                  <c:v>2237.4623655913979</c:v>
                </c:pt>
                <c:pt idx="372">
                  <c:v>2216.5474860335194</c:v>
                </c:pt>
                <c:pt idx="373">
                  <c:v>2220.3372093023258</c:v>
                </c:pt>
                <c:pt idx="374">
                  <c:v>2212.3757575757577</c:v>
                </c:pt>
                <c:pt idx="375">
                  <c:v>2224.1217948717949</c:v>
                </c:pt>
                <c:pt idx="376">
                  <c:v>2023.4457142857143</c:v>
                </c:pt>
                <c:pt idx="377">
                  <c:v>1993.1061452513966</c:v>
                </c:pt>
                <c:pt idx="378">
                  <c:v>1983.8947368421054</c:v>
                </c:pt>
                <c:pt idx="379">
                  <c:v>1980.24</c:v>
                </c:pt>
                <c:pt idx="380">
                  <c:v>1981.3595505617977</c:v>
                </c:pt>
                <c:pt idx="381">
                  <c:v>2002.1508379888267</c:v>
                </c:pt>
                <c:pt idx="382">
                  <c:v>2000.2888888888888</c:v>
                </c:pt>
                <c:pt idx="383">
                  <c:v>2014.4342857142858</c:v>
                </c:pt>
                <c:pt idx="384">
                  <c:v>2026.7853107344631</c:v>
                </c:pt>
                <c:pt idx="385">
                  <c:v>2026.6536312849162</c:v>
                </c:pt>
                <c:pt idx="386">
                  <c:v>2019.9315789473685</c:v>
                </c:pt>
                <c:pt idx="387">
                  <c:v>1951.0052910052912</c:v>
                </c:pt>
                <c:pt idx="388">
                  <c:v>1945.68085106383</c:v>
                </c:pt>
                <c:pt idx="389">
                  <c:v>1940.3563829787236</c:v>
                </c:pt>
                <c:pt idx="390">
                  <c:v>1943.8031088082903</c:v>
                </c:pt>
                <c:pt idx="391">
                  <c:v>1946.1666666666667</c:v>
                </c:pt>
                <c:pt idx="392">
                  <c:v>1950.8359788359789</c:v>
                </c:pt>
                <c:pt idx="393">
                  <c:v>2083.35</c:v>
                </c:pt>
                <c:pt idx="394">
                  <c:v>2080.0635838150292</c:v>
                </c:pt>
                <c:pt idx="395">
                  <c:v>2073.7175141242938</c:v>
                </c:pt>
                <c:pt idx="396">
                  <c:v>2075.2055555555553</c:v>
                </c:pt>
                <c:pt idx="397">
                  <c:v>2060.869565217391</c:v>
                </c:pt>
                <c:pt idx="398">
                  <c:v>2058.9042553191489</c:v>
                </c:pt>
                <c:pt idx="399">
                  <c:v>2068.0591397849462</c:v>
                </c:pt>
                <c:pt idx="400">
                  <c:v>2061.9096045197739</c:v>
                </c:pt>
                <c:pt idx="401">
                  <c:v>2061.7999999999997</c:v>
                </c:pt>
                <c:pt idx="402">
                  <c:v>2063.593220338983</c:v>
                </c:pt>
                <c:pt idx="403">
                  <c:v>2057.3076923076924</c:v>
                </c:pt>
                <c:pt idx="404">
                  <c:v>2030.7294117647059</c:v>
                </c:pt>
                <c:pt idx="405">
                  <c:v>2054.6647727272725</c:v>
                </c:pt>
                <c:pt idx="406">
                  <c:v>2052.3705882352942</c:v>
                </c:pt>
                <c:pt idx="407">
                  <c:v>2050.6315789473683</c:v>
                </c:pt>
                <c:pt idx="408">
                  <c:v>2053.3107344632767</c:v>
                </c:pt>
                <c:pt idx="409">
                  <c:v>2058.2906976744189</c:v>
                </c:pt>
                <c:pt idx="410">
                  <c:v>2050.2439024390246</c:v>
                </c:pt>
                <c:pt idx="411">
                  <c:v>2094.1049382716046</c:v>
                </c:pt>
                <c:pt idx="412">
                  <c:v>2093.5962732919252</c:v>
                </c:pt>
                <c:pt idx="413">
                  <c:v>2110.3518518518517</c:v>
                </c:pt>
                <c:pt idx="414">
                  <c:v>2128.5341614906833</c:v>
                </c:pt>
                <c:pt idx="415">
                  <c:v>2124.3636363636365</c:v>
                </c:pt>
                <c:pt idx="416">
                  <c:v>2127.3529411764707</c:v>
                </c:pt>
                <c:pt idx="417">
                  <c:v>2134.4363636363637</c:v>
                </c:pt>
                <c:pt idx="418">
                  <c:v>2167.6666666666665</c:v>
                </c:pt>
                <c:pt idx="419">
                  <c:v>2199.3782051282051</c:v>
                </c:pt>
                <c:pt idx="420">
                  <c:v>2175.2580645161293</c:v>
                </c:pt>
                <c:pt idx="421">
                  <c:v>2181</c:v>
                </c:pt>
                <c:pt idx="422">
                  <c:v>2178.4649681528663</c:v>
                </c:pt>
                <c:pt idx="423">
                  <c:v>2192.0754716981132</c:v>
                </c:pt>
                <c:pt idx="424">
                  <c:v>2171.8980891719743</c:v>
                </c:pt>
                <c:pt idx="425">
                  <c:v>2155.3395061728393</c:v>
                </c:pt>
                <c:pt idx="426">
                  <c:v>2158.9044585987263</c:v>
                </c:pt>
                <c:pt idx="427">
                  <c:v>2152.4409937888195</c:v>
                </c:pt>
                <c:pt idx="428">
                  <c:v>2011.0982658959538</c:v>
                </c:pt>
                <c:pt idx="429">
                  <c:v>1999.0406976744187</c:v>
                </c:pt>
                <c:pt idx="430">
                  <c:v>2006.0914285714284</c:v>
                </c:pt>
                <c:pt idx="431">
                  <c:v>2013.7087912087911</c:v>
                </c:pt>
                <c:pt idx="432">
                  <c:v>1998.6910994764398</c:v>
                </c:pt>
                <c:pt idx="433">
                  <c:v>1979.8750000000002</c:v>
                </c:pt>
                <c:pt idx="434">
                  <c:v>2000.2708333333335</c:v>
                </c:pt>
                <c:pt idx="435">
                  <c:v>2034.9</c:v>
                </c:pt>
                <c:pt idx="436">
                  <c:v>2068.2307692307691</c:v>
                </c:pt>
                <c:pt idx="437">
                  <c:v>2069.3926701570681</c:v>
                </c:pt>
                <c:pt idx="438">
                  <c:v>2070.1957671957675</c:v>
                </c:pt>
                <c:pt idx="439">
                  <c:v>2069.3529411764707</c:v>
                </c:pt>
                <c:pt idx="440">
                  <c:v>2067.5797872340427</c:v>
                </c:pt>
                <c:pt idx="441">
                  <c:v>2063.7819148936169</c:v>
                </c:pt>
                <c:pt idx="442">
                  <c:v>2069.2460732984296</c:v>
                </c:pt>
                <c:pt idx="443">
                  <c:v>2065.7578947368424</c:v>
                </c:pt>
                <c:pt idx="444">
                  <c:v>2077.7173913043475</c:v>
                </c:pt>
                <c:pt idx="445">
                  <c:v>2149.4408602150538</c:v>
                </c:pt>
                <c:pt idx="446">
                  <c:v>2149.7925531914893</c:v>
                </c:pt>
                <c:pt idx="447">
                  <c:v>2154.9895287958116</c:v>
                </c:pt>
                <c:pt idx="448">
                  <c:v>2155.7277486910994</c:v>
                </c:pt>
                <c:pt idx="449">
                  <c:v>2165.8894230769229</c:v>
                </c:pt>
                <c:pt idx="450">
                  <c:v>2178.9957264957266</c:v>
                </c:pt>
                <c:pt idx="451">
                  <c:v>2171.2530120481924</c:v>
                </c:pt>
                <c:pt idx="452">
                  <c:v>2188.8577075098819</c:v>
                </c:pt>
                <c:pt idx="453">
                  <c:v>2191.6352941176474</c:v>
                </c:pt>
                <c:pt idx="454">
                  <c:v>2205.0231660231661</c:v>
                </c:pt>
                <c:pt idx="455">
                  <c:v>2199.290076335878</c:v>
                </c:pt>
                <c:pt idx="456">
                  <c:v>2198.992424242424</c:v>
                </c:pt>
                <c:pt idx="457">
                  <c:v>2202.9346153846154</c:v>
                </c:pt>
                <c:pt idx="458">
                  <c:v>2046.0992647058824</c:v>
                </c:pt>
                <c:pt idx="459">
                  <c:v>2046.9499999999998</c:v>
                </c:pt>
                <c:pt idx="460">
                  <c:v>2043.6594202898552</c:v>
                </c:pt>
                <c:pt idx="461">
                  <c:v>2063.3405017921145</c:v>
                </c:pt>
                <c:pt idx="462">
                  <c:v>2070.8535714285717</c:v>
                </c:pt>
                <c:pt idx="463">
                  <c:v>2064.5781818181817</c:v>
                </c:pt>
                <c:pt idx="464">
                  <c:v>2069.4483985765123</c:v>
                </c:pt>
                <c:pt idx="465">
                  <c:v>2060.2254901960782</c:v>
                </c:pt>
                <c:pt idx="466">
                  <c:v>2072.4501607717043</c:v>
                </c:pt>
                <c:pt idx="467">
                  <c:v>2108.6677018633541</c:v>
                </c:pt>
                <c:pt idx="468">
                  <c:v>2053.454810495627</c:v>
                </c:pt>
                <c:pt idx="469">
                  <c:v>2065.5497076023394</c:v>
                </c:pt>
                <c:pt idx="470">
                  <c:v>2084.9028571428571</c:v>
                </c:pt>
                <c:pt idx="471">
                  <c:v>2235.3454545454547</c:v>
                </c:pt>
                <c:pt idx="472">
                  <c:v>2219.7816455696202</c:v>
                </c:pt>
                <c:pt idx="473">
                  <c:v>2216.2735849056603</c:v>
                </c:pt>
                <c:pt idx="474">
                  <c:v>2207.768115942029</c:v>
                </c:pt>
                <c:pt idx="475">
                  <c:v>2218.9765395894428</c:v>
                </c:pt>
                <c:pt idx="476">
                  <c:v>2221.5415549597856</c:v>
                </c:pt>
                <c:pt idx="477">
                  <c:v>2212.8848167539268</c:v>
                </c:pt>
                <c:pt idx="478">
                  <c:v>2186.6519174041296</c:v>
                </c:pt>
                <c:pt idx="479">
                  <c:v>2200.310559006211</c:v>
                </c:pt>
                <c:pt idx="480">
                  <c:v>2368.7452471482893</c:v>
                </c:pt>
                <c:pt idx="481">
                  <c:v>2341.4178571428574</c:v>
                </c:pt>
                <c:pt idx="482">
                  <c:v>2360.4910394265235</c:v>
                </c:pt>
                <c:pt idx="483">
                  <c:v>2351.7266187050363</c:v>
                </c:pt>
                <c:pt idx="484">
                  <c:v>2351.0658914728683</c:v>
                </c:pt>
                <c:pt idx="485">
                  <c:v>2352.5955056179778</c:v>
                </c:pt>
                <c:pt idx="486">
                  <c:v>2373.2644927536235</c:v>
                </c:pt>
                <c:pt idx="487">
                  <c:v>2379.2987551867218</c:v>
                </c:pt>
                <c:pt idx="488">
                  <c:v>2517.0328638497654</c:v>
                </c:pt>
                <c:pt idx="489">
                  <c:v>2529.1037735849054</c:v>
                </c:pt>
                <c:pt idx="490">
                  <c:v>2531.0430622009571</c:v>
                </c:pt>
                <c:pt idx="491">
                  <c:v>2539.4010152284263</c:v>
                </c:pt>
                <c:pt idx="492">
                  <c:v>2527.1435897435899</c:v>
                </c:pt>
                <c:pt idx="493">
                  <c:v>2524.9793814432992</c:v>
                </c:pt>
                <c:pt idx="494">
                  <c:v>2530.2463054187192</c:v>
                </c:pt>
                <c:pt idx="495">
                  <c:v>2529.6121495327102</c:v>
                </c:pt>
                <c:pt idx="496">
                  <c:v>2548.1759259259261</c:v>
                </c:pt>
                <c:pt idx="497">
                  <c:v>2584.7440758293842</c:v>
                </c:pt>
                <c:pt idx="498">
                  <c:v>2618.1769911504425</c:v>
                </c:pt>
                <c:pt idx="499">
                  <c:v>2614.0493273542602</c:v>
                </c:pt>
                <c:pt idx="500">
                  <c:v>2621.1244444444442</c:v>
                </c:pt>
                <c:pt idx="501">
                  <c:v>2637.7714285714283</c:v>
                </c:pt>
                <c:pt idx="502">
                  <c:v>2676.0614035087724</c:v>
                </c:pt>
                <c:pt idx="503">
                  <c:v>2693.9511111111115</c:v>
                </c:pt>
                <c:pt idx="504">
                  <c:v>2724.4663865546217</c:v>
                </c:pt>
                <c:pt idx="505">
                  <c:v>2723.979674796748</c:v>
                </c:pt>
                <c:pt idx="506">
                  <c:v>2723.1708333333331</c:v>
                </c:pt>
                <c:pt idx="507">
                  <c:v>2737.5046296296296</c:v>
                </c:pt>
                <c:pt idx="508">
                  <c:v>2736.9306930693069</c:v>
                </c:pt>
                <c:pt idx="509">
                  <c:v>2751.5273631840796</c:v>
                </c:pt>
                <c:pt idx="510">
                  <c:v>2750.1554404145081</c:v>
                </c:pt>
                <c:pt idx="511">
                  <c:v>2767.3989637305699</c:v>
                </c:pt>
                <c:pt idx="512">
                  <c:v>2764.3686868686868</c:v>
                </c:pt>
                <c:pt idx="513">
                  <c:v>2767.7772020725392</c:v>
                </c:pt>
                <c:pt idx="514">
                  <c:v>2758.0544554455446</c:v>
                </c:pt>
                <c:pt idx="515">
                  <c:v>2770.2588832487309</c:v>
                </c:pt>
                <c:pt idx="516">
                  <c:v>2767.6048780487808</c:v>
                </c:pt>
                <c:pt idx="517">
                  <c:v>2772.5576923076924</c:v>
                </c:pt>
                <c:pt idx="518">
                  <c:v>2799.3252427184466</c:v>
                </c:pt>
                <c:pt idx="519">
                  <c:v>2801.6764705882351</c:v>
                </c:pt>
                <c:pt idx="520">
                  <c:v>2802.4593301435411</c:v>
                </c:pt>
                <c:pt idx="521">
                  <c:v>2816.3564356435645</c:v>
                </c:pt>
                <c:pt idx="522">
                  <c:v>2856.281407035176</c:v>
                </c:pt>
                <c:pt idx="523">
                  <c:v>2880.9693877551022</c:v>
                </c:pt>
                <c:pt idx="524">
                  <c:v>2875.0923076923077</c:v>
                </c:pt>
                <c:pt idx="525">
                  <c:v>2877.0257731958764</c:v>
                </c:pt>
                <c:pt idx="526">
                  <c:v>2877.4896907216494</c:v>
                </c:pt>
                <c:pt idx="527">
                  <c:v>2864.1970443349755</c:v>
                </c:pt>
                <c:pt idx="528">
                  <c:v>2875.4427860696524</c:v>
                </c:pt>
                <c:pt idx="529">
                  <c:v>2852.4554455445545</c:v>
                </c:pt>
                <c:pt idx="530">
                  <c:v>2856.7649999999999</c:v>
                </c:pt>
                <c:pt idx="531">
                  <c:v>2867.8529411764707</c:v>
                </c:pt>
                <c:pt idx="532">
                  <c:v>2860.6019900497517</c:v>
                </c:pt>
                <c:pt idx="533">
                  <c:v>2845.9471153846152</c:v>
                </c:pt>
                <c:pt idx="534">
                  <c:v>2839.1379310344828</c:v>
                </c:pt>
                <c:pt idx="535">
                  <c:v>2813.7427184466019</c:v>
                </c:pt>
                <c:pt idx="536">
                  <c:v>2838.7355769230767</c:v>
                </c:pt>
                <c:pt idx="537">
                  <c:v>2855.0093896713615</c:v>
                </c:pt>
                <c:pt idx="538">
                  <c:v>2858.1467889908254</c:v>
                </c:pt>
                <c:pt idx="539">
                  <c:v>2840.9859154929582</c:v>
                </c:pt>
                <c:pt idx="540">
                  <c:v>2877.1462264150941</c:v>
                </c:pt>
                <c:pt idx="541">
                  <c:v>2891.3286384976527</c:v>
                </c:pt>
                <c:pt idx="542">
                  <c:v>2886.9033816425126</c:v>
                </c:pt>
                <c:pt idx="543">
                  <c:v>2896.9528301886789</c:v>
                </c:pt>
                <c:pt idx="544">
                  <c:v>2900.8691588785045</c:v>
                </c:pt>
                <c:pt idx="545">
                  <c:v>2896.1441860465115</c:v>
                </c:pt>
                <c:pt idx="546">
                  <c:v>2914.4460093896719</c:v>
                </c:pt>
                <c:pt idx="547">
                  <c:v>3002.7596153846152</c:v>
                </c:pt>
                <c:pt idx="548">
                  <c:v>3023.4251207729471</c:v>
                </c:pt>
                <c:pt idx="549">
                  <c:v>3024.8490566037735</c:v>
                </c:pt>
                <c:pt idx="550">
                  <c:v>3035.8732394366198</c:v>
                </c:pt>
                <c:pt idx="551">
                  <c:v>3046.9592760180994</c:v>
                </c:pt>
                <c:pt idx="552">
                  <c:v>3062.704545454545</c:v>
                </c:pt>
                <c:pt idx="553">
                  <c:v>3053.2407407407404</c:v>
                </c:pt>
                <c:pt idx="554">
                  <c:v>3050.3463414634148</c:v>
                </c:pt>
                <c:pt idx="555">
                  <c:v>3047.8542713567836</c:v>
                </c:pt>
                <c:pt idx="556">
                  <c:v>3051.71</c:v>
                </c:pt>
                <c:pt idx="557">
                  <c:v>3055.655172413793</c:v>
                </c:pt>
                <c:pt idx="558">
                  <c:v>3045.1442786069656</c:v>
                </c:pt>
                <c:pt idx="559">
                  <c:v>3067.8366336633662</c:v>
                </c:pt>
                <c:pt idx="560">
                  <c:v>3058.8341463414636</c:v>
                </c:pt>
                <c:pt idx="561">
                  <c:v>3069.1231527093596</c:v>
                </c:pt>
                <c:pt idx="562">
                  <c:v>3069.8269230769229</c:v>
                </c:pt>
                <c:pt idx="563">
                  <c:v>3079.8773584905662</c:v>
                </c:pt>
                <c:pt idx="564">
                  <c:v>3083.6093023255817</c:v>
                </c:pt>
                <c:pt idx="565">
                  <c:v>3083.9622641509432</c:v>
                </c:pt>
                <c:pt idx="566">
                  <c:v>3099.2232558139535</c:v>
                </c:pt>
                <c:pt idx="567">
                  <c:v>3097.62037037037</c:v>
                </c:pt>
                <c:pt idx="568">
                  <c:v>3125.2999999999997</c:v>
                </c:pt>
                <c:pt idx="569">
                  <c:v>3205.2938388625594</c:v>
                </c:pt>
                <c:pt idx="570">
                  <c:v>3194.3023255813955</c:v>
                </c:pt>
                <c:pt idx="571">
                  <c:v>3188.1502347417845</c:v>
                </c:pt>
                <c:pt idx="572">
                  <c:v>3221.7757009345796</c:v>
                </c:pt>
                <c:pt idx="573">
                  <c:v>3347.4729064039411</c:v>
                </c:pt>
                <c:pt idx="574">
                  <c:v>3389.9797979797981</c:v>
                </c:pt>
                <c:pt idx="575">
                  <c:v>3369.2763819095476</c:v>
                </c:pt>
                <c:pt idx="576">
                  <c:v>3365.4626865671644</c:v>
                </c:pt>
                <c:pt idx="577">
                  <c:v>3350.1019417475727</c:v>
                </c:pt>
                <c:pt idx="578">
                  <c:v>3354.2572815533981</c:v>
                </c:pt>
                <c:pt idx="579">
                  <c:v>3374.3037383177571</c:v>
                </c:pt>
                <c:pt idx="580">
                  <c:v>3353.0234741784038</c:v>
                </c:pt>
                <c:pt idx="581">
                  <c:v>3370.2666666666669</c:v>
                </c:pt>
                <c:pt idx="582">
                  <c:v>3356.1135371179039</c:v>
                </c:pt>
                <c:pt idx="583">
                  <c:v>3175.6271186440677</c:v>
                </c:pt>
                <c:pt idx="584">
                  <c:v>3179.0082987551864</c:v>
                </c:pt>
                <c:pt idx="585">
                  <c:v>3162</c:v>
                </c:pt>
                <c:pt idx="586">
                  <c:v>3157.6157024793392</c:v>
                </c:pt>
                <c:pt idx="587">
                  <c:v>3151.5378151260506</c:v>
                </c:pt>
                <c:pt idx="588">
                  <c:v>3170.8454935622317</c:v>
                </c:pt>
                <c:pt idx="589">
                  <c:v>3177.7033898305085</c:v>
                </c:pt>
                <c:pt idx="590">
                  <c:v>3210.59243697479</c:v>
                </c:pt>
                <c:pt idx="591">
                  <c:v>3243.75</c:v>
                </c:pt>
                <c:pt idx="592">
                  <c:v>3229.6092436974791</c:v>
                </c:pt>
                <c:pt idx="593">
                  <c:v>3230.8606557377052</c:v>
                </c:pt>
                <c:pt idx="594">
                  <c:v>3240.9716599190278</c:v>
                </c:pt>
                <c:pt idx="595">
                  <c:v>3250.2295081967213</c:v>
                </c:pt>
                <c:pt idx="596">
                  <c:v>3267.4960317460318</c:v>
                </c:pt>
                <c:pt idx="597">
                  <c:v>3272.0836653386459</c:v>
                </c:pt>
                <c:pt idx="598">
                  <c:v>3383.683794466403</c:v>
                </c:pt>
                <c:pt idx="599">
                  <c:v>3453.1056910569105</c:v>
                </c:pt>
                <c:pt idx="600">
                  <c:v>3492.6601562499995</c:v>
                </c:pt>
                <c:pt idx="601">
                  <c:v>3484.8171206225679</c:v>
                </c:pt>
                <c:pt idx="602">
                  <c:v>3470.5846153846155</c:v>
                </c:pt>
                <c:pt idx="603">
                  <c:v>3454.8825910931168</c:v>
                </c:pt>
                <c:pt idx="604">
                  <c:v>3463.3658536585363</c:v>
                </c:pt>
                <c:pt idx="605">
                  <c:v>3471.8160000000003</c:v>
                </c:pt>
                <c:pt idx="606">
                  <c:v>3489.5</c:v>
                </c:pt>
                <c:pt idx="607">
                  <c:v>3486.2295719844365</c:v>
                </c:pt>
                <c:pt idx="608">
                  <c:v>3470.5888888888885</c:v>
                </c:pt>
                <c:pt idx="609">
                  <c:v>3489.55</c:v>
                </c:pt>
                <c:pt idx="610">
                  <c:v>3455.7263157894736</c:v>
                </c:pt>
                <c:pt idx="611">
                  <c:v>3470.5136986301368</c:v>
                </c:pt>
                <c:pt idx="612">
                  <c:v>3459.8964285714283</c:v>
                </c:pt>
                <c:pt idx="613">
                  <c:v>3472.3780487804875</c:v>
                </c:pt>
                <c:pt idx="614">
                  <c:v>3497.7220077220081</c:v>
                </c:pt>
                <c:pt idx="615">
                  <c:v>3483.2368421052629</c:v>
                </c:pt>
                <c:pt idx="616">
                  <c:v>3495.9143968871599</c:v>
                </c:pt>
                <c:pt idx="617">
                  <c:v>3496.2603773584906</c:v>
                </c:pt>
                <c:pt idx="618">
                  <c:v>3491.2061068702287</c:v>
                </c:pt>
                <c:pt idx="619">
                  <c:v>3488.0566801619429</c:v>
                </c:pt>
                <c:pt idx="620">
                  <c:v>3550.7925311203317</c:v>
                </c:pt>
                <c:pt idx="621">
                  <c:v>3552.6416666666669</c:v>
                </c:pt>
                <c:pt idx="622">
                  <c:v>3557.3430962343091</c:v>
                </c:pt>
                <c:pt idx="623">
                  <c:v>3585.7179487179487</c:v>
                </c:pt>
                <c:pt idx="624">
                  <c:v>3677.4419642857138</c:v>
                </c:pt>
                <c:pt idx="625">
                  <c:v>3727.0269058295967</c:v>
                </c:pt>
                <c:pt idx="626">
                  <c:v>3718.3203463203463</c:v>
                </c:pt>
                <c:pt idx="627">
                  <c:v>3715.1422413793102</c:v>
                </c:pt>
                <c:pt idx="628">
                  <c:v>3701.1244444444446</c:v>
                </c:pt>
                <c:pt idx="629">
                  <c:v>3699.7312775330392</c:v>
                </c:pt>
                <c:pt idx="630">
                  <c:v>3703.3739130434788</c:v>
                </c:pt>
                <c:pt idx="631">
                  <c:v>3682.9740259740261</c:v>
                </c:pt>
                <c:pt idx="632">
                  <c:v>3664.0900900900897</c:v>
                </c:pt>
                <c:pt idx="633">
                  <c:v>3678.0426540284361</c:v>
                </c:pt>
                <c:pt idx="634">
                  <c:v>3350.161290322581</c:v>
                </c:pt>
                <c:pt idx="635">
                  <c:v>3336.1228070175439</c:v>
                </c:pt>
                <c:pt idx="636">
                  <c:v>3318.7621145374451</c:v>
                </c:pt>
                <c:pt idx="637">
                  <c:v>3324.2158590308372</c:v>
                </c:pt>
                <c:pt idx="638">
                  <c:v>3327.4541062801936</c:v>
                </c:pt>
                <c:pt idx="639">
                  <c:v>3313.4186046511632</c:v>
                </c:pt>
                <c:pt idx="640">
                  <c:v>3312.1083743842369</c:v>
                </c:pt>
                <c:pt idx="641">
                  <c:v>3292.8612440191391</c:v>
                </c:pt>
                <c:pt idx="642">
                  <c:v>3282.4150943396226</c:v>
                </c:pt>
                <c:pt idx="643">
                  <c:v>3283.2766990291261</c:v>
                </c:pt>
                <c:pt idx="644">
                  <c:v>3301.4558823529414</c:v>
                </c:pt>
                <c:pt idx="645">
                  <c:v>3281.2027649769589</c:v>
                </c:pt>
                <c:pt idx="646">
                  <c:v>3287.8156682027652</c:v>
                </c:pt>
                <c:pt idx="647">
                  <c:v>3332.590909090909</c:v>
                </c:pt>
                <c:pt idx="648">
                  <c:v>3331.0714285714284</c:v>
                </c:pt>
                <c:pt idx="649">
                  <c:v>3393.7641025641028</c:v>
                </c:pt>
                <c:pt idx="650">
                  <c:v>3507.8923076923079</c:v>
                </c:pt>
                <c:pt idx="651">
                  <c:v>3514.9255319148942</c:v>
                </c:pt>
                <c:pt idx="652">
                  <c:v>3505.3502538071066</c:v>
                </c:pt>
                <c:pt idx="653">
                  <c:v>3504.8736842105268</c:v>
                </c:pt>
                <c:pt idx="654">
                  <c:v>3507.390625</c:v>
                </c:pt>
                <c:pt idx="655">
                  <c:v>3501.6476683937826</c:v>
                </c:pt>
                <c:pt idx="656">
                  <c:v>3494.216494845361</c:v>
                </c:pt>
                <c:pt idx="657">
                  <c:v>3511.9405405405405</c:v>
                </c:pt>
                <c:pt idx="658">
                  <c:v>3500.5621621621622</c:v>
                </c:pt>
                <c:pt idx="659">
                  <c:v>3503.1604278074865</c:v>
                </c:pt>
                <c:pt idx="660">
                  <c:v>3519.1088082901556</c:v>
                </c:pt>
                <c:pt idx="661">
                  <c:v>3521.3989898989898</c:v>
                </c:pt>
                <c:pt idx="662">
                  <c:v>3519.8049999999998</c:v>
                </c:pt>
                <c:pt idx="663">
                  <c:v>3517.5048076923076</c:v>
                </c:pt>
                <c:pt idx="664">
                  <c:v>3552.1267605633802</c:v>
                </c:pt>
                <c:pt idx="665">
                  <c:v>3539.3716814159293</c:v>
                </c:pt>
                <c:pt idx="666">
                  <c:v>3523.7154811715482</c:v>
                </c:pt>
                <c:pt idx="667">
                  <c:v>3552.555084745763</c:v>
                </c:pt>
                <c:pt idx="668">
                  <c:v>3555.8353909465018</c:v>
                </c:pt>
                <c:pt idx="669">
                  <c:v>3572.4758064516127</c:v>
                </c:pt>
                <c:pt idx="670">
                  <c:v>3644.7919999999999</c:v>
                </c:pt>
                <c:pt idx="671">
                  <c:v>3681.1346153846157</c:v>
                </c:pt>
                <c:pt idx="672">
                  <c:v>3717.1640625</c:v>
                </c:pt>
                <c:pt idx="673">
                  <c:v>3753.856603773585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0-504A-8192-5681E799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032607"/>
        <c:axId val="850812799"/>
      </c:lineChart>
      <c:dateAx>
        <c:axId val="85103260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12799"/>
        <c:crosses val="autoZero"/>
        <c:auto val="0"/>
        <c:lblOffset val="100"/>
        <c:baseTimeUnit val="days"/>
      </c:dateAx>
      <c:valAx>
        <c:axId val="85081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03260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深证红利!$G$1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深证红利!$A$2:$A$681</c:f>
              <c:numCache>
                <c:formatCode>m/d/yy</c:formatCode>
                <c:ptCount val="680"/>
                <c:pt idx="0">
                  <c:v>38742</c:v>
                </c:pt>
                <c:pt idx="1">
                  <c:v>38758</c:v>
                </c:pt>
                <c:pt idx="2">
                  <c:v>38765</c:v>
                </c:pt>
                <c:pt idx="3">
                  <c:v>38772</c:v>
                </c:pt>
                <c:pt idx="4">
                  <c:v>38779</c:v>
                </c:pt>
                <c:pt idx="5">
                  <c:v>38786</c:v>
                </c:pt>
                <c:pt idx="6">
                  <c:v>38793</c:v>
                </c:pt>
                <c:pt idx="7">
                  <c:v>38800</c:v>
                </c:pt>
                <c:pt idx="8">
                  <c:v>38807</c:v>
                </c:pt>
                <c:pt idx="9">
                  <c:v>38814</c:v>
                </c:pt>
                <c:pt idx="10">
                  <c:v>38821</c:v>
                </c:pt>
                <c:pt idx="11">
                  <c:v>38828</c:v>
                </c:pt>
                <c:pt idx="12">
                  <c:v>38835</c:v>
                </c:pt>
                <c:pt idx="13">
                  <c:v>38849</c:v>
                </c:pt>
                <c:pt idx="14">
                  <c:v>38856</c:v>
                </c:pt>
                <c:pt idx="15">
                  <c:v>38863</c:v>
                </c:pt>
                <c:pt idx="16">
                  <c:v>38870</c:v>
                </c:pt>
                <c:pt idx="17">
                  <c:v>38877</c:v>
                </c:pt>
                <c:pt idx="18">
                  <c:v>38884</c:v>
                </c:pt>
                <c:pt idx="19">
                  <c:v>38891</c:v>
                </c:pt>
                <c:pt idx="20">
                  <c:v>38898</c:v>
                </c:pt>
                <c:pt idx="21">
                  <c:v>38905</c:v>
                </c:pt>
                <c:pt idx="22">
                  <c:v>38912</c:v>
                </c:pt>
                <c:pt idx="23">
                  <c:v>38919</c:v>
                </c:pt>
                <c:pt idx="24">
                  <c:v>38926</c:v>
                </c:pt>
                <c:pt idx="25">
                  <c:v>38933</c:v>
                </c:pt>
                <c:pt idx="26">
                  <c:v>38940</c:v>
                </c:pt>
                <c:pt idx="27">
                  <c:v>38947</c:v>
                </c:pt>
                <c:pt idx="28">
                  <c:v>38954</c:v>
                </c:pt>
                <c:pt idx="29">
                  <c:v>38961</c:v>
                </c:pt>
                <c:pt idx="30">
                  <c:v>38968</c:v>
                </c:pt>
                <c:pt idx="31">
                  <c:v>38975</c:v>
                </c:pt>
                <c:pt idx="32">
                  <c:v>38982</c:v>
                </c:pt>
                <c:pt idx="33">
                  <c:v>38989</c:v>
                </c:pt>
                <c:pt idx="34">
                  <c:v>39003</c:v>
                </c:pt>
                <c:pt idx="35">
                  <c:v>39010</c:v>
                </c:pt>
                <c:pt idx="36">
                  <c:v>39017</c:v>
                </c:pt>
                <c:pt idx="37">
                  <c:v>39024</c:v>
                </c:pt>
                <c:pt idx="38">
                  <c:v>39031</c:v>
                </c:pt>
                <c:pt idx="39">
                  <c:v>39038</c:v>
                </c:pt>
                <c:pt idx="40">
                  <c:v>39045</c:v>
                </c:pt>
                <c:pt idx="41">
                  <c:v>39052</c:v>
                </c:pt>
                <c:pt idx="42">
                  <c:v>39059</c:v>
                </c:pt>
                <c:pt idx="43">
                  <c:v>39066</c:v>
                </c:pt>
                <c:pt idx="44">
                  <c:v>39073</c:v>
                </c:pt>
                <c:pt idx="45">
                  <c:v>39080</c:v>
                </c:pt>
                <c:pt idx="46">
                  <c:v>39087</c:v>
                </c:pt>
                <c:pt idx="47">
                  <c:v>39094</c:v>
                </c:pt>
                <c:pt idx="48">
                  <c:v>39101</c:v>
                </c:pt>
                <c:pt idx="49">
                  <c:v>39108</c:v>
                </c:pt>
                <c:pt idx="50">
                  <c:v>39115</c:v>
                </c:pt>
                <c:pt idx="51">
                  <c:v>39122</c:v>
                </c:pt>
                <c:pt idx="52">
                  <c:v>39129</c:v>
                </c:pt>
                <c:pt idx="53">
                  <c:v>39143</c:v>
                </c:pt>
                <c:pt idx="54">
                  <c:v>39150</c:v>
                </c:pt>
                <c:pt idx="55">
                  <c:v>39157</c:v>
                </c:pt>
                <c:pt idx="56">
                  <c:v>39164</c:v>
                </c:pt>
                <c:pt idx="57">
                  <c:v>39171</c:v>
                </c:pt>
                <c:pt idx="58">
                  <c:v>39178</c:v>
                </c:pt>
                <c:pt idx="59">
                  <c:v>39185</c:v>
                </c:pt>
                <c:pt idx="60">
                  <c:v>39192</c:v>
                </c:pt>
                <c:pt idx="61">
                  <c:v>39199</c:v>
                </c:pt>
                <c:pt idx="62">
                  <c:v>39202</c:v>
                </c:pt>
                <c:pt idx="63">
                  <c:v>39213</c:v>
                </c:pt>
                <c:pt idx="64">
                  <c:v>39220</c:v>
                </c:pt>
                <c:pt idx="65">
                  <c:v>39227</c:v>
                </c:pt>
                <c:pt idx="66">
                  <c:v>39234</c:v>
                </c:pt>
                <c:pt idx="67">
                  <c:v>39241</c:v>
                </c:pt>
                <c:pt idx="68">
                  <c:v>39248</c:v>
                </c:pt>
                <c:pt idx="69">
                  <c:v>39255</c:v>
                </c:pt>
                <c:pt idx="70">
                  <c:v>39262</c:v>
                </c:pt>
                <c:pt idx="71">
                  <c:v>39269</c:v>
                </c:pt>
                <c:pt idx="72">
                  <c:v>39276</c:v>
                </c:pt>
                <c:pt idx="73">
                  <c:v>39283</c:v>
                </c:pt>
                <c:pt idx="74">
                  <c:v>39290</c:v>
                </c:pt>
                <c:pt idx="75">
                  <c:v>39297</c:v>
                </c:pt>
                <c:pt idx="76">
                  <c:v>39304</c:v>
                </c:pt>
                <c:pt idx="77">
                  <c:v>39311</c:v>
                </c:pt>
                <c:pt idx="78">
                  <c:v>39318</c:v>
                </c:pt>
                <c:pt idx="79">
                  <c:v>39325</c:v>
                </c:pt>
                <c:pt idx="80">
                  <c:v>39332</c:v>
                </c:pt>
                <c:pt idx="81">
                  <c:v>39339</c:v>
                </c:pt>
                <c:pt idx="82">
                  <c:v>39346</c:v>
                </c:pt>
                <c:pt idx="83">
                  <c:v>39353</c:v>
                </c:pt>
                <c:pt idx="84">
                  <c:v>39367</c:v>
                </c:pt>
                <c:pt idx="85">
                  <c:v>39374</c:v>
                </c:pt>
                <c:pt idx="86">
                  <c:v>39381</c:v>
                </c:pt>
                <c:pt idx="87">
                  <c:v>39388</c:v>
                </c:pt>
                <c:pt idx="88">
                  <c:v>39395</c:v>
                </c:pt>
                <c:pt idx="89">
                  <c:v>39402</c:v>
                </c:pt>
                <c:pt idx="90">
                  <c:v>39409</c:v>
                </c:pt>
                <c:pt idx="91">
                  <c:v>39416</c:v>
                </c:pt>
                <c:pt idx="92">
                  <c:v>39423</c:v>
                </c:pt>
                <c:pt idx="93">
                  <c:v>39430</c:v>
                </c:pt>
                <c:pt idx="94">
                  <c:v>39437</c:v>
                </c:pt>
                <c:pt idx="95">
                  <c:v>39444</c:v>
                </c:pt>
                <c:pt idx="96">
                  <c:v>39451</c:v>
                </c:pt>
                <c:pt idx="97">
                  <c:v>39458</c:v>
                </c:pt>
                <c:pt idx="98">
                  <c:v>39465</c:v>
                </c:pt>
                <c:pt idx="99">
                  <c:v>39472</c:v>
                </c:pt>
                <c:pt idx="100">
                  <c:v>39479</c:v>
                </c:pt>
                <c:pt idx="101">
                  <c:v>39483</c:v>
                </c:pt>
                <c:pt idx="102">
                  <c:v>39493</c:v>
                </c:pt>
                <c:pt idx="103">
                  <c:v>39500</c:v>
                </c:pt>
                <c:pt idx="104">
                  <c:v>39507</c:v>
                </c:pt>
                <c:pt idx="105">
                  <c:v>39514</c:v>
                </c:pt>
                <c:pt idx="106">
                  <c:v>39521</c:v>
                </c:pt>
                <c:pt idx="107">
                  <c:v>39528</c:v>
                </c:pt>
                <c:pt idx="108">
                  <c:v>39535</c:v>
                </c:pt>
                <c:pt idx="109">
                  <c:v>39541</c:v>
                </c:pt>
                <c:pt idx="110">
                  <c:v>39549</c:v>
                </c:pt>
                <c:pt idx="111">
                  <c:v>39556</c:v>
                </c:pt>
                <c:pt idx="112">
                  <c:v>39563</c:v>
                </c:pt>
                <c:pt idx="113">
                  <c:v>39568</c:v>
                </c:pt>
                <c:pt idx="114">
                  <c:v>39577</c:v>
                </c:pt>
                <c:pt idx="115">
                  <c:v>39584</c:v>
                </c:pt>
                <c:pt idx="116">
                  <c:v>39591</c:v>
                </c:pt>
                <c:pt idx="117">
                  <c:v>39598</c:v>
                </c:pt>
                <c:pt idx="118">
                  <c:v>39605</c:v>
                </c:pt>
                <c:pt idx="119">
                  <c:v>39612</c:v>
                </c:pt>
                <c:pt idx="120">
                  <c:v>39619</c:v>
                </c:pt>
                <c:pt idx="121">
                  <c:v>39626</c:v>
                </c:pt>
                <c:pt idx="122">
                  <c:v>39633</c:v>
                </c:pt>
                <c:pt idx="123">
                  <c:v>39640</c:v>
                </c:pt>
                <c:pt idx="124">
                  <c:v>39647</c:v>
                </c:pt>
                <c:pt idx="125">
                  <c:v>39654</c:v>
                </c:pt>
                <c:pt idx="126">
                  <c:v>39661</c:v>
                </c:pt>
                <c:pt idx="127">
                  <c:v>39668</c:v>
                </c:pt>
                <c:pt idx="128">
                  <c:v>39675</c:v>
                </c:pt>
                <c:pt idx="129">
                  <c:v>39682</c:v>
                </c:pt>
                <c:pt idx="130">
                  <c:v>39689</c:v>
                </c:pt>
                <c:pt idx="131">
                  <c:v>39696</c:v>
                </c:pt>
                <c:pt idx="132">
                  <c:v>39703</c:v>
                </c:pt>
                <c:pt idx="133">
                  <c:v>39710</c:v>
                </c:pt>
                <c:pt idx="134">
                  <c:v>39717</c:v>
                </c:pt>
                <c:pt idx="135">
                  <c:v>39731</c:v>
                </c:pt>
                <c:pt idx="136">
                  <c:v>39738</c:v>
                </c:pt>
                <c:pt idx="137">
                  <c:v>39745</c:v>
                </c:pt>
                <c:pt idx="138">
                  <c:v>39752</c:v>
                </c:pt>
                <c:pt idx="139">
                  <c:v>39759</c:v>
                </c:pt>
                <c:pt idx="140">
                  <c:v>39766</c:v>
                </c:pt>
                <c:pt idx="141">
                  <c:v>39773</c:v>
                </c:pt>
                <c:pt idx="142">
                  <c:v>39780</c:v>
                </c:pt>
                <c:pt idx="143">
                  <c:v>39787</c:v>
                </c:pt>
                <c:pt idx="144">
                  <c:v>39794</c:v>
                </c:pt>
                <c:pt idx="145">
                  <c:v>39801</c:v>
                </c:pt>
                <c:pt idx="146">
                  <c:v>39808</c:v>
                </c:pt>
                <c:pt idx="147">
                  <c:v>39813</c:v>
                </c:pt>
                <c:pt idx="148">
                  <c:v>39822</c:v>
                </c:pt>
                <c:pt idx="149">
                  <c:v>39829</c:v>
                </c:pt>
                <c:pt idx="150">
                  <c:v>39836</c:v>
                </c:pt>
                <c:pt idx="151">
                  <c:v>39850</c:v>
                </c:pt>
                <c:pt idx="152">
                  <c:v>39857</c:v>
                </c:pt>
                <c:pt idx="153">
                  <c:v>39864</c:v>
                </c:pt>
                <c:pt idx="154">
                  <c:v>39871</c:v>
                </c:pt>
                <c:pt idx="155">
                  <c:v>39878</c:v>
                </c:pt>
                <c:pt idx="156">
                  <c:v>39885</c:v>
                </c:pt>
                <c:pt idx="157">
                  <c:v>39892</c:v>
                </c:pt>
                <c:pt idx="158">
                  <c:v>39899</c:v>
                </c:pt>
                <c:pt idx="159">
                  <c:v>39906</c:v>
                </c:pt>
                <c:pt idx="160">
                  <c:v>39913</c:v>
                </c:pt>
                <c:pt idx="161">
                  <c:v>39920</c:v>
                </c:pt>
                <c:pt idx="162">
                  <c:v>39927</c:v>
                </c:pt>
                <c:pt idx="163">
                  <c:v>39933</c:v>
                </c:pt>
                <c:pt idx="164">
                  <c:v>39941</c:v>
                </c:pt>
                <c:pt idx="165">
                  <c:v>39948</c:v>
                </c:pt>
                <c:pt idx="166">
                  <c:v>39955</c:v>
                </c:pt>
                <c:pt idx="167">
                  <c:v>39960</c:v>
                </c:pt>
                <c:pt idx="168">
                  <c:v>39969</c:v>
                </c:pt>
                <c:pt idx="169">
                  <c:v>39976</c:v>
                </c:pt>
                <c:pt idx="170">
                  <c:v>39983</c:v>
                </c:pt>
                <c:pt idx="171">
                  <c:v>39990</c:v>
                </c:pt>
                <c:pt idx="172">
                  <c:v>39997</c:v>
                </c:pt>
                <c:pt idx="173">
                  <c:v>40004</c:v>
                </c:pt>
                <c:pt idx="174">
                  <c:v>40011</c:v>
                </c:pt>
                <c:pt idx="175">
                  <c:v>40018</c:v>
                </c:pt>
                <c:pt idx="176">
                  <c:v>40025</c:v>
                </c:pt>
                <c:pt idx="177">
                  <c:v>40032</c:v>
                </c:pt>
                <c:pt idx="178">
                  <c:v>40039</c:v>
                </c:pt>
                <c:pt idx="179">
                  <c:v>40046</c:v>
                </c:pt>
                <c:pt idx="180">
                  <c:v>40053</c:v>
                </c:pt>
                <c:pt idx="181">
                  <c:v>40060</c:v>
                </c:pt>
                <c:pt idx="182">
                  <c:v>40067</c:v>
                </c:pt>
                <c:pt idx="183">
                  <c:v>40074</c:v>
                </c:pt>
                <c:pt idx="184">
                  <c:v>40081</c:v>
                </c:pt>
                <c:pt idx="185">
                  <c:v>40086</c:v>
                </c:pt>
                <c:pt idx="186">
                  <c:v>40095</c:v>
                </c:pt>
                <c:pt idx="187">
                  <c:v>40102</c:v>
                </c:pt>
                <c:pt idx="188">
                  <c:v>40109</c:v>
                </c:pt>
                <c:pt idx="189">
                  <c:v>40116</c:v>
                </c:pt>
                <c:pt idx="190">
                  <c:v>40123</c:v>
                </c:pt>
                <c:pt idx="191">
                  <c:v>40130</c:v>
                </c:pt>
                <c:pt idx="192">
                  <c:v>40137</c:v>
                </c:pt>
                <c:pt idx="193">
                  <c:v>40144</c:v>
                </c:pt>
                <c:pt idx="194">
                  <c:v>40151</c:v>
                </c:pt>
                <c:pt idx="195">
                  <c:v>40158</c:v>
                </c:pt>
                <c:pt idx="196">
                  <c:v>40165</c:v>
                </c:pt>
                <c:pt idx="197">
                  <c:v>40172</c:v>
                </c:pt>
                <c:pt idx="198">
                  <c:v>40178</c:v>
                </c:pt>
                <c:pt idx="199">
                  <c:v>40186</c:v>
                </c:pt>
                <c:pt idx="200">
                  <c:v>40193</c:v>
                </c:pt>
                <c:pt idx="201">
                  <c:v>40200</c:v>
                </c:pt>
                <c:pt idx="202">
                  <c:v>40207</c:v>
                </c:pt>
                <c:pt idx="203">
                  <c:v>40214</c:v>
                </c:pt>
                <c:pt idx="204">
                  <c:v>40221</c:v>
                </c:pt>
                <c:pt idx="205">
                  <c:v>40235</c:v>
                </c:pt>
                <c:pt idx="206">
                  <c:v>40242</c:v>
                </c:pt>
                <c:pt idx="207">
                  <c:v>40249</c:v>
                </c:pt>
                <c:pt idx="208">
                  <c:v>40256</c:v>
                </c:pt>
                <c:pt idx="209">
                  <c:v>40263</c:v>
                </c:pt>
                <c:pt idx="210">
                  <c:v>40270</c:v>
                </c:pt>
                <c:pt idx="211">
                  <c:v>40277</c:v>
                </c:pt>
                <c:pt idx="212">
                  <c:v>40284</c:v>
                </c:pt>
                <c:pt idx="213">
                  <c:v>40291</c:v>
                </c:pt>
                <c:pt idx="214">
                  <c:v>40298</c:v>
                </c:pt>
                <c:pt idx="215">
                  <c:v>40305</c:v>
                </c:pt>
                <c:pt idx="216">
                  <c:v>40312</c:v>
                </c:pt>
                <c:pt idx="217">
                  <c:v>40319</c:v>
                </c:pt>
                <c:pt idx="218">
                  <c:v>40326</c:v>
                </c:pt>
                <c:pt idx="219">
                  <c:v>40333</c:v>
                </c:pt>
                <c:pt idx="220">
                  <c:v>40340</c:v>
                </c:pt>
                <c:pt idx="221">
                  <c:v>40347</c:v>
                </c:pt>
                <c:pt idx="222">
                  <c:v>40354</c:v>
                </c:pt>
                <c:pt idx="223">
                  <c:v>40361</c:v>
                </c:pt>
                <c:pt idx="224">
                  <c:v>40368</c:v>
                </c:pt>
                <c:pt idx="225">
                  <c:v>40375</c:v>
                </c:pt>
                <c:pt idx="226">
                  <c:v>40382</c:v>
                </c:pt>
                <c:pt idx="227">
                  <c:v>40389</c:v>
                </c:pt>
                <c:pt idx="228">
                  <c:v>40396</c:v>
                </c:pt>
                <c:pt idx="229">
                  <c:v>40403</c:v>
                </c:pt>
                <c:pt idx="230">
                  <c:v>40410</c:v>
                </c:pt>
                <c:pt idx="231">
                  <c:v>40417</c:v>
                </c:pt>
                <c:pt idx="232">
                  <c:v>40424</c:v>
                </c:pt>
                <c:pt idx="233">
                  <c:v>40431</c:v>
                </c:pt>
                <c:pt idx="234">
                  <c:v>40438</c:v>
                </c:pt>
                <c:pt idx="235">
                  <c:v>40442</c:v>
                </c:pt>
                <c:pt idx="236">
                  <c:v>40451</c:v>
                </c:pt>
                <c:pt idx="237">
                  <c:v>40459</c:v>
                </c:pt>
                <c:pt idx="238">
                  <c:v>40466</c:v>
                </c:pt>
                <c:pt idx="239">
                  <c:v>40473</c:v>
                </c:pt>
                <c:pt idx="240">
                  <c:v>40480</c:v>
                </c:pt>
                <c:pt idx="241">
                  <c:v>40487</c:v>
                </c:pt>
                <c:pt idx="242">
                  <c:v>40494</c:v>
                </c:pt>
                <c:pt idx="243">
                  <c:v>40501</c:v>
                </c:pt>
                <c:pt idx="244">
                  <c:v>40508</c:v>
                </c:pt>
                <c:pt idx="245">
                  <c:v>40515</c:v>
                </c:pt>
                <c:pt idx="246">
                  <c:v>40522</c:v>
                </c:pt>
                <c:pt idx="247">
                  <c:v>40529</c:v>
                </c:pt>
                <c:pt idx="248">
                  <c:v>40536</c:v>
                </c:pt>
                <c:pt idx="249">
                  <c:v>40543</c:v>
                </c:pt>
                <c:pt idx="250">
                  <c:v>40550</c:v>
                </c:pt>
                <c:pt idx="251">
                  <c:v>40557</c:v>
                </c:pt>
                <c:pt idx="252">
                  <c:v>40564</c:v>
                </c:pt>
                <c:pt idx="253">
                  <c:v>40571</c:v>
                </c:pt>
                <c:pt idx="254">
                  <c:v>40575</c:v>
                </c:pt>
                <c:pt idx="255">
                  <c:v>40585</c:v>
                </c:pt>
                <c:pt idx="256">
                  <c:v>40592</c:v>
                </c:pt>
                <c:pt idx="257">
                  <c:v>40599</c:v>
                </c:pt>
                <c:pt idx="258">
                  <c:v>40606</c:v>
                </c:pt>
                <c:pt idx="259">
                  <c:v>40613</c:v>
                </c:pt>
                <c:pt idx="260">
                  <c:v>40620</c:v>
                </c:pt>
                <c:pt idx="261">
                  <c:v>40627</c:v>
                </c:pt>
                <c:pt idx="262">
                  <c:v>40634</c:v>
                </c:pt>
                <c:pt idx="263">
                  <c:v>40641</c:v>
                </c:pt>
                <c:pt idx="264">
                  <c:v>40648</c:v>
                </c:pt>
                <c:pt idx="265">
                  <c:v>40655</c:v>
                </c:pt>
                <c:pt idx="266">
                  <c:v>40662</c:v>
                </c:pt>
                <c:pt idx="267">
                  <c:v>40669</c:v>
                </c:pt>
                <c:pt idx="268">
                  <c:v>40676</c:v>
                </c:pt>
                <c:pt idx="269">
                  <c:v>40683</c:v>
                </c:pt>
                <c:pt idx="270">
                  <c:v>40690</c:v>
                </c:pt>
                <c:pt idx="271">
                  <c:v>40697</c:v>
                </c:pt>
                <c:pt idx="272">
                  <c:v>40704</c:v>
                </c:pt>
                <c:pt idx="273">
                  <c:v>40711</c:v>
                </c:pt>
                <c:pt idx="274">
                  <c:v>40718</c:v>
                </c:pt>
                <c:pt idx="275">
                  <c:v>40725</c:v>
                </c:pt>
                <c:pt idx="276">
                  <c:v>40732</c:v>
                </c:pt>
                <c:pt idx="277">
                  <c:v>40739</c:v>
                </c:pt>
                <c:pt idx="278">
                  <c:v>40746</c:v>
                </c:pt>
                <c:pt idx="279">
                  <c:v>40753</c:v>
                </c:pt>
                <c:pt idx="280">
                  <c:v>40760</c:v>
                </c:pt>
                <c:pt idx="281">
                  <c:v>40767</c:v>
                </c:pt>
                <c:pt idx="282">
                  <c:v>40774</c:v>
                </c:pt>
                <c:pt idx="283">
                  <c:v>40781</c:v>
                </c:pt>
                <c:pt idx="284">
                  <c:v>40788</c:v>
                </c:pt>
                <c:pt idx="285">
                  <c:v>40795</c:v>
                </c:pt>
                <c:pt idx="286">
                  <c:v>40802</c:v>
                </c:pt>
                <c:pt idx="287">
                  <c:v>40809</c:v>
                </c:pt>
                <c:pt idx="288">
                  <c:v>40816</c:v>
                </c:pt>
                <c:pt idx="289">
                  <c:v>40830</c:v>
                </c:pt>
                <c:pt idx="290">
                  <c:v>40837</c:v>
                </c:pt>
                <c:pt idx="291">
                  <c:v>40844</c:v>
                </c:pt>
                <c:pt idx="292">
                  <c:v>40851</c:v>
                </c:pt>
                <c:pt idx="293">
                  <c:v>40858</c:v>
                </c:pt>
                <c:pt idx="294">
                  <c:v>40865</c:v>
                </c:pt>
                <c:pt idx="295">
                  <c:v>40872</c:v>
                </c:pt>
                <c:pt idx="296">
                  <c:v>40879</c:v>
                </c:pt>
                <c:pt idx="297">
                  <c:v>40886</c:v>
                </c:pt>
                <c:pt idx="298">
                  <c:v>40893</c:v>
                </c:pt>
                <c:pt idx="299">
                  <c:v>40900</c:v>
                </c:pt>
                <c:pt idx="300">
                  <c:v>40907</c:v>
                </c:pt>
                <c:pt idx="301">
                  <c:v>40914</c:v>
                </c:pt>
                <c:pt idx="302">
                  <c:v>40921</c:v>
                </c:pt>
                <c:pt idx="303">
                  <c:v>40928</c:v>
                </c:pt>
                <c:pt idx="304">
                  <c:v>40942</c:v>
                </c:pt>
                <c:pt idx="305">
                  <c:v>40949</c:v>
                </c:pt>
                <c:pt idx="306">
                  <c:v>40956</c:v>
                </c:pt>
                <c:pt idx="307">
                  <c:v>40963</c:v>
                </c:pt>
                <c:pt idx="308">
                  <c:v>40970</c:v>
                </c:pt>
                <c:pt idx="309">
                  <c:v>40977</c:v>
                </c:pt>
                <c:pt idx="310">
                  <c:v>40984</c:v>
                </c:pt>
                <c:pt idx="311">
                  <c:v>40991</c:v>
                </c:pt>
                <c:pt idx="312">
                  <c:v>40998</c:v>
                </c:pt>
                <c:pt idx="313">
                  <c:v>41005</c:v>
                </c:pt>
                <c:pt idx="314">
                  <c:v>41012</c:v>
                </c:pt>
                <c:pt idx="315">
                  <c:v>41019</c:v>
                </c:pt>
                <c:pt idx="316">
                  <c:v>41026</c:v>
                </c:pt>
                <c:pt idx="317">
                  <c:v>41033</c:v>
                </c:pt>
                <c:pt idx="318">
                  <c:v>41040</c:v>
                </c:pt>
                <c:pt idx="319">
                  <c:v>41047</c:v>
                </c:pt>
                <c:pt idx="320">
                  <c:v>41054</c:v>
                </c:pt>
                <c:pt idx="321">
                  <c:v>41061</c:v>
                </c:pt>
                <c:pt idx="322">
                  <c:v>41068</c:v>
                </c:pt>
                <c:pt idx="323">
                  <c:v>41075</c:v>
                </c:pt>
                <c:pt idx="324">
                  <c:v>41081</c:v>
                </c:pt>
                <c:pt idx="325">
                  <c:v>41089</c:v>
                </c:pt>
                <c:pt idx="326">
                  <c:v>41096</c:v>
                </c:pt>
                <c:pt idx="327">
                  <c:v>41103</c:v>
                </c:pt>
                <c:pt idx="328">
                  <c:v>41110</c:v>
                </c:pt>
                <c:pt idx="329">
                  <c:v>41117</c:v>
                </c:pt>
                <c:pt idx="330">
                  <c:v>41124</c:v>
                </c:pt>
                <c:pt idx="331">
                  <c:v>41131</c:v>
                </c:pt>
                <c:pt idx="332">
                  <c:v>41138</c:v>
                </c:pt>
                <c:pt idx="333">
                  <c:v>41145</c:v>
                </c:pt>
                <c:pt idx="334">
                  <c:v>41152</c:v>
                </c:pt>
                <c:pt idx="335">
                  <c:v>41159</c:v>
                </c:pt>
                <c:pt idx="336">
                  <c:v>41166</c:v>
                </c:pt>
                <c:pt idx="337">
                  <c:v>41173</c:v>
                </c:pt>
                <c:pt idx="338">
                  <c:v>41180</c:v>
                </c:pt>
                <c:pt idx="339">
                  <c:v>41194</c:v>
                </c:pt>
                <c:pt idx="340">
                  <c:v>41201</c:v>
                </c:pt>
                <c:pt idx="341">
                  <c:v>41208</c:v>
                </c:pt>
                <c:pt idx="342">
                  <c:v>41215</c:v>
                </c:pt>
                <c:pt idx="343">
                  <c:v>41222</c:v>
                </c:pt>
                <c:pt idx="344">
                  <c:v>41229</c:v>
                </c:pt>
                <c:pt idx="345">
                  <c:v>41236</c:v>
                </c:pt>
                <c:pt idx="346">
                  <c:v>41243</c:v>
                </c:pt>
                <c:pt idx="347">
                  <c:v>41250</c:v>
                </c:pt>
                <c:pt idx="348">
                  <c:v>41257</c:v>
                </c:pt>
                <c:pt idx="349">
                  <c:v>41264</c:v>
                </c:pt>
                <c:pt idx="350">
                  <c:v>41271</c:v>
                </c:pt>
                <c:pt idx="351">
                  <c:v>41278</c:v>
                </c:pt>
                <c:pt idx="352">
                  <c:v>41285</c:v>
                </c:pt>
                <c:pt idx="353">
                  <c:v>41292</c:v>
                </c:pt>
                <c:pt idx="354">
                  <c:v>41299</c:v>
                </c:pt>
                <c:pt idx="355">
                  <c:v>41306</c:v>
                </c:pt>
                <c:pt idx="356">
                  <c:v>41313</c:v>
                </c:pt>
                <c:pt idx="357">
                  <c:v>41327</c:v>
                </c:pt>
                <c:pt idx="358">
                  <c:v>41334</c:v>
                </c:pt>
                <c:pt idx="359">
                  <c:v>41341</c:v>
                </c:pt>
                <c:pt idx="360">
                  <c:v>41348</c:v>
                </c:pt>
                <c:pt idx="361">
                  <c:v>41355</c:v>
                </c:pt>
                <c:pt idx="362">
                  <c:v>41362</c:v>
                </c:pt>
                <c:pt idx="363">
                  <c:v>41367</c:v>
                </c:pt>
                <c:pt idx="364">
                  <c:v>41376</c:v>
                </c:pt>
                <c:pt idx="365">
                  <c:v>41383</c:v>
                </c:pt>
                <c:pt idx="366">
                  <c:v>41390</c:v>
                </c:pt>
                <c:pt idx="367">
                  <c:v>41397</c:v>
                </c:pt>
                <c:pt idx="368">
                  <c:v>41404</c:v>
                </c:pt>
                <c:pt idx="369">
                  <c:v>41411</c:v>
                </c:pt>
                <c:pt idx="370">
                  <c:v>41418</c:v>
                </c:pt>
                <c:pt idx="371">
                  <c:v>41425</c:v>
                </c:pt>
                <c:pt idx="372">
                  <c:v>41432</c:v>
                </c:pt>
                <c:pt idx="373">
                  <c:v>41439</c:v>
                </c:pt>
                <c:pt idx="374">
                  <c:v>41446</c:v>
                </c:pt>
                <c:pt idx="375">
                  <c:v>41453</c:v>
                </c:pt>
                <c:pt idx="376">
                  <c:v>41460</c:v>
                </c:pt>
                <c:pt idx="377">
                  <c:v>41467</c:v>
                </c:pt>
                <c:pt idx="378">
                  <c:v>41474</c:v>
                </c:pt>
                <c:pt idx="379">
                  <c:v>41481</c:v>
                </c:pt>
                <c:pt idx="380">
                  <c:v>41488</c:v>
                </c:pt>
                <c:pt idx="381">
                  <c:v>41495</c:v>
                </c:pt>
                <c:pt idx="382">
                  <c:v>41502</c:v>
                </c:pt>
                <c:pt idx="383">
                  <c:v>41509</c:v>
                </c:pt>
                <c:pt idx="384">
                  <c:v>41516</c:v>
                </c:pt>
                <c:pt idx="385">
                  <c:v>41523</c:v>
                </c:pt>
                <c:pt idx="386">
                  <c:v>41530</c:v>
                </c:pt>
                <c:pt idx="387">
                  <c:v>41535</c:v>
                </c:pt>
                <c:pt idx="388">
                  <c:v>41544</c:v>
                </c:pt>
                <c:pt idx="389">
                  <c:v>41547</c:v>
                </c:pt>
                <c:pt idx="390">
                  <c:v>41558</c:v>
                </c:pt>
                <c:pt idx="391">
                  <c:v>41565</c:v>
                </c:pt>
                <c:pt idx="392">
                  <c:v>41572</c:v>
                </c:pt>
                <c:pt idx="393">
                  <c:v>41579</c:v>
                </c:pt>
                <c:pt idx="394">
                  <c:v>41586</c:v>
                </c:pt>
                <c:pt idx="395">
                  <c:v>41593</c:v>
                </c:pt>
                <c:pt idx="396">
                  <c:v>41600</c:v>
                </c:pt>
                <c:pt idx="397">
                  <c:v>41607</c:v>
                </c:pt>
                <c:pt idx="398">
                  <c:v>41614</c:v>
                </c:pt>
                <c:pt idx="399">
                  <c:v>41621</c:v>
                </c:pt>
                <c:pt idx="400">
                  <c:v>41628</c:v>
                </c:pt>
                <c:pt idx="401">
                  <c:v>41635</c:v>
                </c:pt>
                <c:pt idx="402">
                  <c:v>41642</c:v>
                </c:pt>
                <c:pt idx="403">
                  <c:v>41649</c:v>
                </c:pt>
                <c:pt idx="404">
                  <c:v>41656</c:v>
                </c:pt>
                <c:pt idx="405">
                  <c:v>41663</c:v>
                </c:pt>
                <c:pt idx="406">
                  <c:v>41669</c:v>
                </c:pt>
                <c:pt idx="407">
                  <c:v>41677</c:v>
                </c:pt>
                <c:pt idx="408">
                  <c:v>41684</c:v>
                </c:pt>
                <c:pt idx="409">
                  <c:v>41691</c:v>
                </c:pt>
                <c:pt idx="410">
                  <c:v>41698</c:v>
                </c:pt>
                <c:pt idx="411">
                  <c:v>41705</c:v>
                </c:pt>
                <c:pt idx="412">
                  <c:v>41712</c:v>
                </c:pt>
                <c:pt idx="413">
                  <c:v>41719</c:v>
                </c:pt>
                <c:pt idx="414">
                  <c:v>41726</c:v>
                </c:pt>
                <c:pt idx="415">
                  <c:v>41733</c:v>
                </c:pt>
                <c:pt idx="416">
                  <c:v>41740</c:v>
                </c:pt>
                <c:pt idx="417">
                  <c:v>41747</c:v>
                </c:pt>
                <c:pt idx="418">
                  <c:v>41754</c:v>
                </c:pt>
                <c:pt idx="419">
                  <c:v>41759</c:v>
                </c:pt>
                <c:pt idx="420">
                  <c:v>41768</c:v>
                </c:pt>
                <c:pt idx="421">
                  <c:v>41775</c:v>
                </c:pt>
                <c:pt idx="422">
                  <c:v>41782</c:v>
                </c:pt>
                <c:pt idx="423">
                  <c:v>41789</c:v>
                </c:pt>
                <c:pt idx="424">
                  <c:v>41796</c:v>
                </c:pt>
                <c:pt idx="425">
                  <c:v>41803</c:v>
                </c:pt>
                <c:pt idx="426">
                  <c:v>41810</c:v>
                </c:pt>
                <c:pt idx="427">
                  <c:v>41817</c:v>
                </c:pt>
                <c:pt idx="428">
                  <c:v>41824</c:v>
                </c:pt>
                <c:pt idx="429">
                  <c:v>41831</c:v>
                </c:pt>
                <c:pt idx="430">
                  <c:v>41838</c:v>
                </c:pt>
                <c:pt idx="431">
                  <c:v>41845</c:v>
                </c:pt>
                <c:pt idx="432">
                  <c:v>41852</c:v>
                </c:pt>
                <c:pt idx="433">
                  <c:v>41859</c:v>
                </c:pt>
                <c:pt idx="434">
                  <c:v>41866</c:v>
                </c:pt>
                <c:pt idx="435">
                  <c:v>41873</c:v>
                </c:pt>
                <c:pt idx="436">
                  <c:v>41880</c:v>
                </c:pt>
                <c:pt idx="437">
                  <c:v>41887</c:v>
                </c:pt>
                <c:pt idx="438">
                  <c:v>41894</c:v>
                </c:pt>
                <c:pt idx="439">
                  <c:v>41901</c:v>
                </c:pt>
                <c:pt idx="440">
                  <c:v>41908</c:v>
                </c:pt>
                <c:pt idx="441">
                  <c:v>41912</c:v>
                </c:pt>
                <c:pt idx="442">
                  <c:v>41922</c:v>
                </c:pt>
                <c:pt idx="443">
                  <c:v>41929</c:v>
                </c:pt>
                <c:pt idx="444">
                  <c:v>41936</c:v>
                </c:pt>
                <c:pt idx="445">
                  <c:v>41943</c:v>
                </c:pt>
                <c:pt idx="446">
                  <c:v>41950</c:v>
                </c:pt>
                <c:pt idx="447">
                  <c:v>41957</c:v>
                </c:pt>
                <c:pt idx="448">
                  <c:v>41964</c:v>
                </c:pt>
                <c:pt idx="449">
                  <c:v>41971</c:v>
                </c:pt>
                <c:pt idx="450">
                  <c:v>41978</c:v>
                </c:pt>
                <c:pt idx="451">
                  <c:v>41985</c:v>
                </c:pt>
                <c:pt idx="452">
                  <c:v>41992</c:v>
                </c:pt>
                <c:pt idx="453">
                  <c:v>41999</c:v>
                </c:pt>
                <c:pt idx="454">
                  <c:v>42004</c:v>
                </c:pt>
                <c:pt idx="455">
                  <c:v>42013</c:v>
                </c:pt>
                <c:pt idx="456">
                  <c:v>42020</c:v>
                </c:pt>
                <c:pt idx="457">
                  <c:v>42027</c:v>
                </c:pt>
                <c:pt idx="458">
                  <c:v>42034</c:v>
                </c:pt>
                <c:pt idx="459">
                  <c:v>42041</c:v>
                </c:pt>
                <c:pt idx="460">
                  <c:v>42048</c:v>
                </c:pt>
                <c:pt idx="461">
                  <c:v>42052</c:v>
                </c:pt>
                <c:pt idx="462">
                  <c:v>42062</c:v>
                </c:pt>
                <c:pt idx="463">
                  <c:v>42069</c:v>
                </c:pt>
                <c:pt idx="464">
                  <c:v>42076</c:v>
                </c:pt>
                <c:pt idx="465">
                  <c:v>42083</c:v>
                </c:pt>
                <c:pt idx="466">
                  <c:v>42090</c:v>
                </c:pt>
                <c:pt idx="467">
                  <c:v>42097</c:v>
                </c:pt>
                <c:pt idx="468">
                  <c:v>42104</c:v>
                </c:pt>
                <c:pt idx="469">
                  <c:v>42111</c:v>
                </c:pt>
                <c:pt idx="470">
                  <c:v>42118</c:v>
                </c:pt>
                <c:pt idx="471">
                  <c:v>42124</c:v>
                </c:pt>
                <c:pt idx="472">
                  <c:v>42132</c:v>
                </c:pt>
                <c:pt idx="473">
                  <c:v>42139</c:v>
                </c:pt>
                <c:pt idx="474">
                  <c:v>42146</c:v>
                </c:pt>
                <c:pt idx="475">
                  <c:v>42153</c:v>
                </c:pt>
                <c:pt idx="476">
                  <c:v>42160</c:v>
                </c:pt>
                <c:pt idx="477">
                  <c:v>42167</c:v>
                </c:pt>
                <c:pt idx="478">
                  <c:v>42174</c:v>
                </c:pt>
                <c:pt idx="479">
                  <c:v>42181</c:v>
                </c:pt>
                <c:pt idx="480">
                  <c:v>42188</c:v>
                </c:pt>
                <c:pt idx="481">
                  <c:v>42195</c:v>
                </c:pt>
                <c:pt idx="482">
                  <c:v>42202</c:v>
                </c:pt>
                <c:pt idx="483">
                  <c:v>42209</c:v>
                </c:pt>
                <c:pt idx="484">
                  <c:v>42216</c:v>
                </c:pt>
                <c:pt idx="485">
                  <c:v>42223</c:v>
                </c:pt>
                <c:pt idx="486">
                  <c:v>42230</c:v>
                </c:pt>
                <c:pt idx="487">
                  <c:v>42237</c:v>
                </c:pt>
                <c:pt idx="488">
                  <c:v>42244</c:v>
                </c:pt>
                <c:pt idx="489">
                  <c:v>42249</c:v>
                </c:pt>
                <c:pt idx="490">
                  <c:v>42258</c:v>
                </c:pt>
                <c:pt idx="491">
                  <c:v>42265</c:v>
                </c:pt>
                <c:pt idx="492">
                  <c:v>42272</c:v>
                </c:pt>
                <c:pt idx="493">
                  <c:v>42277</c:v>
                </c:pt>
                <c:pt idx="494">
                  <c:v>42286</c:v>
                </c:pt>
                <c:pt idx="495">
                  <c:v>42293</c:v>
                </c:pt>
                <c:pt idx="496">
                  <c:v>42300</c:v>
                </c:pt>
                <c:pt idx="497">
                  <c:v>42307</c:v>
                </c:pt>
                <c:pt idx="498">
                  <c:v>42314</c:v>
                </c:pt>
                <c:pt idx="499">
                  <c:v>42321</c:v>
                </c:pt>
                <c:pt idx="500">
                  <c:v>42328</c:v>
                </c:pt>
                <c:pt idx="501">
                  <c:v>42335</c:v>
                </c:pt>
                <c:pt idx="502">
                  <c:v>42342</c:v>
                </c:pt>
                <c:pt idx="503">
                  <c:v>42349</c:v>
                </c:pt>
                <c:pt idx="504">
                  <c:v>42356</c:v>
                </c:pt>
                <c:pt idx="505">
                  <c:v>42363</c:v>
                </c:pt>
                <c:pt idx="506">
                  <c:v>42369</c:v>
                </c:pt>
                <c:pt idx="507">
                  <c:v>42377</c:v>
                </c:pt>
                <c:pt idx="508">
                  <c:v>42384</c:v>
                </c:pt>
                <c:pt idx="509">
                  <c:v>42391</c:v>
                </c:pt>
                <c:pt idx="510">
                  <c:v>42398</c:v>
                </c:pt>
                <c:pt idx="511">
                  <c:v>42405</c:v>
                </c:pt>
                <c:pt idx="512">
                  <c:v>42419</c:v>
                </c:pt>
                <c:pt idx="513">
                  <c:v>42426</c:v>
                </c:pt>
                <c:pt idx="514">
                  <c:v>42433</c:v>
                </c:pt>
                <c:pt idx="515">
                  <c:v>42440</c:v>
                </c:pt>
                <c:pt idx="516">
                  <c:v>42447</c:v>
                </c:pt>
                <c:pt idx="517">
                  <c:v>42454</c:v>
                </c:pt>
                <c:pt idx="518">
                  <c:v>42461</c:v>
                </c:pt>
                <c:pt idx="519">
                  <c:v>42468</c:v>
                </c:pt>
                <c:pt idx="520">
                  <c:v>42475</c:v>
                </c:pt>
                <c:pt idx="521">
                  <c:v>42482</c:v>
                </c:pt>
                <c:pt idx="522">
                  <c:v>42489</c:v>
                </c:pt>
                <c:pt idx="523">
                  <c:v>42496</c:v>
                </c:pt>
                <c:pt idx="524">
                  <c:v>42503</c:v>
                </c:pt>
                <c:pt idx="525">
                  <c:v>42510</c:v>
                </c:pt>
                <c:pt idx="526">
                  <c:v>42517</c:v>
                </c:pt>
                <c:pt idx="527">
                  <c:v>42524</c:v>
                </c:pt>
                <c:pt idx="528">
                  <c:v>42529</c:v>
                </c:pt>
                <c:pt idx="529">
                  <c:v>42538</c:v>
                </c:pt>
                <c:pt idx="530">
                  <c:v>42545</c:v>
                </c:pt>
                <c:pt idx="531">
                  <c:v>42552</c:v>
                </c:pt>
                <c:pt idx="532">
                  <c:v>42559</c:v>
                </c:pt>
                <c:pt idx="533">
                  <c:v>42566</c:v>
                </c:pt>
                <c:pt idx="534">
                  <c:v>42573</c:v>
                </c:pt>
                <c:pt idx="535">
                  <c:v>42580</c:v>
                </c:pt>
                <c:pt idx="536">
                  <c:v>42587</c:v>
                </c:pt>
                <c:pt idx="537">
                  <c:v>42594</c:v>
                </c:pt>
                <c:pt idx="538">
                  <c:v>42601</c:v>
                </c:pt>
                <c:pt idx="539">
                  <c:v>42608</c:v>
                </c:pt>
                <c:pt idx="540">
                  <c:v>42615</c:v>
                </c:pt>
                <c:pt idx="541">
                  <c:v>42622</c:v>
                </c:pt>
                <c:pt idx="542">
                  <c:v>42627</c:v>
                </c:pt>
                <c:pt idx="543">
                  <c:v>42636</c:v>
                </c:pt>
                <c:pt idx="544">
                  <c:v>42643</c:v>
                </c:pt>
                <c:pt idx="545">
                  <c:v>42657</c:v>
                </c:pt>
                <c:pt idx="546">
                  <c:v>42664</c:v>
                </c:pt>
                <c:pt idx="547">
                  <c:v>42671</c:v>
                </c:pt>
                <c:pt idx="548">
                  <c:v>42678</c:v>
                </c:pt>
                <c:pt idx="549">
                  <c:v>42685</c:v>
                </c:pt>
                <c:pt idx="550">
                  <c:v>42692</c:v>
                </c:pt>
                <c:pt idx="551">
                  <c:v>42699</c:v>
                </c:pt>
                <c:pt idx="552">
                  <c:v>42706</c:v>
                </c:pt>
                <c:pt idx="553">
                  <c:v>42713</c:v>
                </c:pt>
                <c:pt idx="554">
                  <c:v>42720</c:v>
                </c:pt>
                <c:pt idx="555">
                  <c:v>42727</c:v>
                </c:pt>
                <c:pt idx="556">
                  <c:v>42734</c:v>
                </c:pt>
                <c:pt idx="557">
                  <c:v>42741</c:v>
                </c:pt>
                <c:pt idx="558">
                  <c:v>42748</c:v>
                </c:pt>
                <c:pt idx="559">
                  <c:v>42755</c:v>
                </c:pt>
                <c:pt idx="560">
                  <c:v>42761</c:v>
                </c:pt>
                <c:pt idx="561">
                  <c:v>42769</c:v>
                </c:pt>
                <c:pt idx="562">
                  <c:v>42776</c:v>
                </c:pt>
                <c:pt idx="563">
                  <c:v>42783</c:v>
                </c:pt>
                <c:pt idx="564">
                  <c:v>42790</c:v>
                </c:pt>
                <c:pt idx="565">
                  <c:v>42797</c:v>
                </c:pt>
                <c:pt idx="566">
                  <c:v>42804</c:v>
                </c:pt>
                <c:pt idx="567">
                  <c:v>42811</c:v>
                </c:pt>
                <c:pt idx="568">
                  <c:v>42818</c:v>
                </c:pt>
                <c:pt idx="569">
                  <c:v>42825</c:v>
                </c:pt>
                <c:pt idx="570">
                  <c:v>42832</c:v>
                </c:pt>
                <c:pt idx="571">
                  <c:v>42839</c:v>
                </c:pt>
                <c:pt idx="572">
                  <c:v>42846</c:v>
                </c:pt>
                <c:pt idx="573">
                  <c:v>42853</c:v>
                </c:pt>
                <c:pt idx="574">
                  <c:v>42860</c:v>
                </c:pt>
                <c:pt idx="575">
                  <c:v>42867</c:v>
                </c:pt>
                <c:pt idx="576">
                  <c:v>42874</c:v>
                </c:pt>
                <c:pt idx="577">
                  <c:v>42881</c:v>
                </c:pt>
                <c:pt idx="578">
                  <c:v>42888</c:v>
                </c:pt>
                <c:pt idx="579">
                  <c:v>42895</c:v>
                </c:pt>
                <c:pt idx="580">
                  <c:v>42902</c:v>
                </c:pt>
                <c:pt idx="581">
                  <c:v>42909</c:v>
                </c:pt>
                <c:pt idx="582">
                  <c:v>42916</c:v>
                </c:pt>
                <c:pt idx="583">
                  <c:v>42923</c:v>
                </c:pt>
                <c:pt idx="584">
                  <c:v>42930</c:v>
                </c:pt>
                <c:pt idx="585">
                  <c:v>42937</c:v>
                </c:pt>
                <c:pt idx="586">
                  <c:v>42944</c:v>
                </c:pt>
                <c:pt idx="587">
                  <c:v>42951</c:v>
                </c:pt>
                <c:pt idx="588">
                  <c:v>42958</c:v>
                </c:pt>
                <c:pt idx="589">
                  <c:v>42965</c:v>
                </c:pt>
                <c:pt idx="590">
                  <c:v>42972</c:v>
                </c:pt>
                <c:pt idx="591">
                  <c:v>42979</c:v>
                </c:pt>
                <c:pt idx="592">
                  <c:v>42986</c:v>
                </c:pt>
                <c:pt idx="593">
                  <c:v>42993</c:v>
                </c:pt>
                <c:pt idx="594">
                  <c:v>43000</c:v>
                </c:pt>
                <c:pt idx="595">
                  <c:v>43007</c:v>
                </c:pt>
                <c:pt idx="596">
                  <c:v>43021</c:v>
                </c:pt>
                <c:pt idx="597">
                  <c:v>43028</c:v>
                </c:pt>
                <c:pt idx="598">
                  <c:v>43035</c:v>
                </c:pt>
                <c:pt idx="599">
                  <c:v>43042</c:v>
                </c:pt>
                <c:pt idx="600">
                  <c:v>43049</c:v>
                </c:pt>
                <c:pt idx="601">
                  <c:v>43056</c:v>
                </c:pt>
                <c:pt idx="602">
                  <c:v>43063</c:v>
                </c:pt>
                <c:pt idx="603">
                  <c:v>43070</c:v>
                </c:pt>
                <c:pt idx="604">
                  <c:v>43077</c:v>
                </c:pt>
                <c:pt idx="605">
                  <c:v>43084</c:v>
                </c:pt>
                <c:pt idx="606">
                  <c:v>43091</c:v>
                </c:pt>
                <c:pt idx="607">
                  <c:v>43098</c:v>
                </c:pt>
                <c:pt idx="608">
                  <c:v>43105</c:v>
                </c:pt>
                <c:pt idx="609">
                  <c:v>43112</c:v>
                </c:pt>
                <c:pt idx="610">
                  <c:v>43119</c:v>
                </c:pt>
                <c:pt idx="611">
                  <c:v>43126</c:v>
                </c:pt>
                <c:pt idx="612">
                  <c:v>43133</c:v>
                </c:pt>
                <c:pt idx="613">
                  <c:v>43140</c:v>
                </c:pt>
                <c:pt idx="614">
                  <c:v>43145</c:v>
                </c:pt>
                <c:pt idx="615">
                  <c:v>43154</c:v>
                </c:pt>
                <c:pt idx="616">
                  <c:v>43161</c:v>
                </c:pt>
                <c:pt idx="617">
                  <c:v>43168</c:v>
                </c:pt>
                <c:pt idx="618">
                  <c:v>43175</c:v>
                </c:pt>
                <c:pt idx="619">
                  <c:v>43182</c:v>
                </c:pt>
                <c:pt idx="620">
                  <c:v>43189</c:v>
                </c:pt>
                <c:pt idx="621">
                  <c:v>43194</c:v>
                </c:pt>
                <c:pt idx="622">
                  <c:v>43203</c:v>
                </c:pt>
                <c:pt idx="623">
                  <c:v>43210</c:v>
                </c:pt>
                <c:pt idx="624">
                  <c:v>43217</c:v>
                </c:pt>
                <c:pt idx="625">
                  <c:v>43224</c:v>
                </c:pt>
                <c:pt idx="626">
                  <c:v>43231</c:v>
                </c:pt>
                <c:pt idx="627">
                  <c:v>43238</c:v>
                </c:pt>
                <c:pt idx="628">
                  <c:v>43245</c:v>
                </c:pt>
                <c:pt idx="629">
                  <c:v>43252</c:v>
                </c:pt>
                <c:pt idx="630">
                  <c:v>43259</c:v>
                </c:pt>
                <c:pt idx="631">
                  <c:v>43266</c:v>
                </c:pt>
                <c:pt idx="632">
                  <c:v>43273</c:v>
                </c:pt>
                <c:pt idx="633">
                  <c:v>43280</c:v>
                </c:pt>
                <c:pt idx="634">
                  <c:v>43287</c:v>
                </c:pt>
                <c:pt idx="635">
                  <c:v>43294</c:v>
                </c:pt>
                <c:pt idx="636">
                  <c:v>43301</c:v>
                </c:pt>
                <c:pt idx="637">
                  <c:v>43308</c:v>
                </c:pt>
                <c:pt idx="638">
                  <c:v>43315</c:v>
                </c:pt>
                <c:pt idx="639">
                  <c:v>43322</c:v>
                </c:pt>
                <c:pt idx="640">
                  <c:v>43329</c:v>
                </c:pt>
                <c:pt idx="641">
                  <c:v>43336</c:v>
                </c:pt>
                <c:pt idx="642">
                  <c:v>43343</c:v>
                </c:pt>
                <c:pt idx="643">
                  <c:v>43350</c:v>
                </c:pt>
                <c:pt idx="644">
                  <c:v>43357</c:v>
                </c:pt>
                <c:pt idx="645">
                  <c:v>43364</c:v>
                </c:pt>
                <c:pt idx="646">
                  <c:v>43371</c:v>
                </c:pt>
                <c:pt idx="647">
                  <c:v>43385</c:v>
                </c:pt>
                <c:pt idx="648">
                  <c:v>43392</c:v>
                </c:pt>
                <c:pt idx="649">
                  <c:v>43399</c:v>
                </c:pt>
                <c:pt idx="650">
                  <c:v>43406</c:v>
                </c:pt>
                <c:pt idx="651">
                  <c:v>43413</c:v>
                </c:pt>
                <c:pt idx="652">
                  <c:v>43420</c:v>
                </c:pt>
                <c:pt idx="653">
                  <c:v>43427</c:v>
                </c:pt>
                <c:pt idx="654">
                  <c:v>43434</c:v>
                </c:pt>
                <c:pt idx="655">
                  <c:v>43441</c:v>
                </c:pt>
                <c:pt idx="656">
                  <c:v>43448</c:v>
                </c:pt>
                <c:pt idx="657">
                  <c:v>43455</c:v>
                </c:pt>
                <c:pt idx="658">
                  <c:v>43462</c:v>
                </c:pt>
                <c:pt idx="659">
                  <c:v>43469</c:v>
                </c:pt>
                <c:pt idx="660">
                  <c:v>43476</c:v>
                </c:pt>
                <c:pt idx="661">
                  <c:v>43483</c:v>
                </c:pt>
                <c:pt idx="662">
                  <c:v>43490</c:v>
                </c:pt>
                <c:pt idx="663">
                  <c:v>43497</c:v>
                </c:pt>
                <c:pt idx="664">
                  <c:v>43511</c:v>
                </c:pt>
                <c:pt idx="665">
                  <c:v>43518</c:v>
                </c:pt>
                <c:pt idx="666">
                  <c:v>43525</c:v>
                </c:pt>
                <c:pt idx="667">
                  <c:v>43532</c:v>
                </c:pt>
                <c:pt idx="668">
                  <c:v>43539</c:v>
                </c:pt>
                <c:pt idx="669">
                  <c:v>43546</c:v>
                </c:pt>
                <c:pt idx="670">
                  <c:v>43553</c:v>
                </c:pt>
                <c:pt idx="671">
                  <c:v>43559</c:v>
                </c:pt>
                <c:pt idx="672">
                  <c:v>43567</c:v>
                </c:pt>
                <c:pt idx="673">
                  <c:v>43574</c:v>
                </c:pt>
              </c:numCache>
            </c:numRef>
          </c:cat>
          <c:val>
            <c:numRef>
              <c:f>深证红利!$G$2:$G$681</c:f>
              <c:numCache>
                <c:formatCode>0.00</c:formatCode>
                <c:ptCount val="680"/>
                <c:pt idx="0">
                  <c:v>115.63512283894448</c:v>
                </c:pt>
                <c:pt idx="1">
                  <c:v>116.16445623342175</c:v>
                </c:pt>
                <c:pt idx="2">
                  <c:v>116.46583850931677</c:v>
                </c:pt>
                <c:pt idx="3">
                  <c:v>115.15252784918594</c:v>
                </c:pt>
                <c:pt idx="4">
                  <c:v>114.96684118673646</c:v>
                </c:pt>
                <c:pt idx="5">
                  <c:v>115.5928636779506</c:v>
                </c:pt>
                <c:pt idx="6">
                  <c:v>109.93080168776372</c:v>
                </c:pt>
                <c:pt idx="7">
                  <c:v>109.44317252657399</c:v>
                </c:pt>
                <c:pt idx="8">
                  <c:v>109.28481510621558</c:v>
                </c:pt>
                <c:pt idx="9">
                  <c:v>109.90991672975019</c:v>
                </c:pt>
                <c:pt idx="10">
                  <c:v>101.59190672153635</c:v>
                </c:pt>
                <c:pt idx="11">
                  <c:v>99.573298429319379</c:v>
                </c:pt>
                <c:pt idx="12">
                  <c:v>103.45698554714384</c:v>
                </c:pt>
                <c:pt idx="13">
                  <c:v>103.69916074887024</c:v>
                </c:pt>
                <c:pt idx="14">
                  <c:v>104.02427184466019</c:v>
                </c:pt>
                <c:pt idx="15">
                  <c:v>105.35068153655513</c:v>
                </c:pt>
                <c:pt idx="16">
                  <c:v>105.40376442015787</c:v>
                </c:pt>
                <c:pt idx="17">
                  <c:v>104.63520408163266</c:v>
                </c:pt>
                <c:pt idx="18">
                  <c:v>105.2340025094103</c:v>
                </c:pt>
                <c:pt idx="19">
                  <c:v>102.58068459657703</c:v>
                </c:pt>
                <c:pt idx="20">
                  <c:v>103.94121105232215</c:v>
                </c:pt>
                <c:pt idx="21">
                  <c:v>104.25379229871645</c:v>
                </c:pt>
                <c:pt idx="22">
                  <c:v>106.95945945945945</c:v>
                </c:pt>
                <c:pt idx="23">
                  <c:v>107.35723114956737</c:v>
                </c:pt>
                <c:pt idx="24">
                  <c:v>108.10502864417568</c:v>
                </c:pt>
                <c:pt idx="25">
                  <c:v>109.46244784422808</c:v>
                </c:pt>
                <c:pt idx="26">
                  <c:v>107.91371237458195</c:v>
                </c:pt>
                <c:pt idx="27">
                  <c:v>115.38027162258757</c:v>
                </c:pt>
                <c:pt idx="28">
                  <c:v>117.57992831541219</c:v>
                </c:pt>
                <c:pt idx="29">
                  <c:v>119.36882933709451</c:v>
                </c:pt>
                <c:pt idx="30">
                  <c:v>119.71834992887624</c:v>
                </c:pt>
                <c:pt idx="31">
                  <c:v>119.67200557103065</c:v>
                </c:pt>
                <c:pt idx="32">
                  <c:v>120.60402219140083</c:v>
                </c:pt>
                <c:pt idx="33">
                  <c:v>120.66872427983539</c:v>
                </c:pt>
                <c:pt idx="34">
                  <c:v>119.00133155792278</c:v>
                </c:pt>
                <c:pt idx="35">
                  <c:v>120.31558185404339</c:v>
                </c:pt>
                <c:pt idx="36">
                  <c:v>123.81237390719569</c:v>
                </c:pt>
                <c:pt idx="37">
                  <c:v>136.31196581196582</c:v>
                </c:pt>
                <c:pt idx="38">
                  <c:v>136.96645253390437</c:v>
                </c:pt>
                <c:pt idx="39">
                  <c:v>137.81155433287483</c:v>
                </c:pt>
                <c:pt idx="40">
                  <c:v>137.87822634017209</c:v>
                </c:pt>
                <c:pt idx="41">
                  <c:v>137.88386308068462</c:v>
                </c:pt>
                <c:pt idx="42">
                  <c:v>137.77819314641744</c:v>
                </c:pt>
                <c:pt idx="43">
                  <c:v>138.81828703703704</c:v>
                </c:pt>
                <c:pt idx="44">
                  <c:v>140.10925819436457</c:v>
                </c:pt>
                <c:pt idx="45">
                  <c:v>136.51871657754012</c:v>
                </c:pt>
                <c:pt idx="46">
                  <c:v>134.91929643041905</c:v>
                </c:pt>
                <c:pt idx="47">
                  <c:v>134.71220930232559</c:v>
                </c:pt>
                <c:pt idx="48">
                  <c:v>134.63572679509633</c:v>
                </c:pt>
                <c:pt idx="49">
                  <c:v>134.2103519668737</c:v>
                </c:pt>
                <c:pt idx="50">
                  <c:v>132.39609483960948</c:v>
                </c:pt>
                <c:pt idx="51">
                  <c:v>133.06130608618392</c:v>
                </c:pt>
                <c:pt idx="52">
                  <c:v>133.65083798882682</c:v>
                </c:pt>
                <c:pt idx="53">
                  <c:v>133.22804774083548</c:v>
                </c:pt>
                <c:pt idx="54">
                  <c:v>132.39072039072039</c:v>
                </c:pt>
                <c:pt idx="55">
                  <c:v>133.03733766233765</c:v>
                </c:pt>
                <c:pt idx="56">
                  <c:v>141.64782431882878</c:v>
                </c:pt>
                <c:pt idx="57">
                  <c:v>140.91402169546001</c:v>
                </c:pt>
                <c:pt idx="58">
                  <c:v>147.09770338653172</c:v>
                </c:pt>
                <c:pt idx="59">
                  <c:v>157.14541910331386</c:v>
                </c:pt>
                <c:pt idx="60">
                  <c:v>155.68364710225177</c:v>
                </c:pt>
                <c:pt idx="61">
                  <c:v>165.36689291101055</c:v>
                </c:pt>
                <c:pt idx="62">
                  <c:v>173.89506656225529</c:v>
                </c:pt>
                <c:pt idx="63">
                  <c:v>175.76866495034938</c:v>
                </c:pt>
                <c:pt idx="64">
                  <c:v>177.4627340162487</c:v>
                </c:pt>
                <c:pt idx="65">
                  <c:v>178.83378016085788</c:v>
                </c:pt>
                <c:pt idx="66">
                  <c:v>185.45416810792111</c:v>
                </c:pt>
                <c:pt idx="67">
                  <c:v>185.64707846410684</c:v>
                </c:pt>
                <c:pt idx="68">
                  <c:v>185.85138070121008</c:v>
                </c:pt>
                <c:pt idx="69">
                  <c:v>185.49227373068433</c:v>
                </c:pt>
                <c:pt idx="70">
                  <c:v>187.39586114819758</c:v>
                </c:pt>
                <c:pt idx="71">
                  <c:v>187.31888016387845</c:v>
                </c:pt>
                <c:pt idx="72">
                  <c:v>187.88186356073211</c:v>
                </c:pt>
                <c:pt idx="73">
                  <c:v>191.17570215545396</c:v>
                </c:pt>
                <c:pt idx="74">
                  <c:v>186.85116815690799</c:v>
                </c:pt>
                <c:pt idx="75">
                  <c:v>188.20850951374206</c:v>
                </c:pt>
                <c:pt idx="76">
                  <c:v>187.94658676393954</c:v>
                </c:pt>
                <c:pt idx="77">
                  <c:v>190.65220994475135</c:v>
                </c:pt>
                <c:pt idx="78">
                  <c:v>195.46691729323308</c:v>
                </c:pt>
                <c:pt idx="79">
                  <c:v>197.44564398694453</c:v>
                </c:pt>
                <c:pt idx="80">
                  <c:v>194.05886699507388</c:v>
                </c:pt>
                <c:pt idx="81">
                  <c:v>193.63479289940827</c:v>
                </c:pt>
                <c:pt idx="82">
                  <c:v>194.24544179523141</c:v>
                </c:pt>
                <c:pt idx="83">
                  <c:v>193.05964351005488</c:v>
                </c:pt>
                <c:pt idx="84">
                  <c:v>197.20922722029988</c:v>
                </c:pt>
                <c:pt idx="85">
                  <c:v>198.4794945159752</c:v>
                </c:pt>
                <c:pt idx="86">
                  <c:v>203.76278481012659</c:v>
                </c:pt>
                <c:pt idx="87">
                  <c:v>207.08708860759492</c:v>
                </c:pt>
                <c:pt idx="88">
                  <c:v>205.44572053595843</c:v>
                </c:pt>
                <c:pt idx="89">
                  <c:v>205.15230683713176</c:v>
                </c:pt>
                <c:pt idx="90">
                  <c:v>193.05253333333334</c:v>
                </c:pt>
                <c:pt idx="91">
                  <c:v>194.33370044052862</c:v>
                </c:pt>
                <c:pt idx="92">
                  <c:v>192.22148844297689</c:v>
                </c:pt>
                <c:pt idx="93">
                  <c:v>191.40849756846686</c:v>
                </c:pt>
                <c:pt idx="94">
                  <c:v>187.65529094033883</c:v>
                </c:pt>
                <c:pt idx="95">
                  <c:v>187.96990359746061</c:v>
                </c:pt>
                <c:pt idx="96">
                  <c:v>187.29505220154331</c:v>
                </c:pt>
                <c:pt idx="97">
                  <c:v>188.42850905915736</c:v>
                </c:pt>
                <c:pt idx="98">
                  <c:v>189.84728950403689</c:v>
                </c:pt>
                <c:pt idx="99">
                  <c:v>191.35451667884101</c:v>
                </c:pt>
                <c:pt idx="100">
                  <c:v>192.79011675264732</c:v>
                </c:pt>
                <c:pt idx="101">
                  <c:v>191.64626191670848</c:v>
                </c:pt>
                <c:pt idx="102">
                  <c:v>190.60729778004594</c:v>
                </c:pt>
                <c:pt idx="103">
                  <c:v>189.27458064516131</c:v>
                </c:pt>
                <c:pt idx="104">
                  <c:v>187.81495033978047</c:v>
                </c:pt>
                <c:pt idx="105">
                  <c:v>188.90210722859428</c:v>
                </c:pt>
                <c:pt idx="106">
                  <c:v>190.86825444678928</c:v>
                </c:pt>
                <c:pt idx="107">
                  <c:v>207.39656311962986</c:v>
                </c:pt>
                <c:pt idx="108">
                  <c:v>213.00983717774761</c:v>
                </c:pt>
                <c:pt idx="109">
                  <c:v>215.78456951174061</c:v>
                </c:pt>
                <c:pt idx="110">
                  <c:v>218.59352773826458</c:v>
                </c:pt>
                <c:pt idx="111">
                  <c:v>216.91387959866219</c:v>
                </c:pt>
                <c:pt idx="112">
                  <c:v>221.0183755972069</c:v>
                </c:pt>
                <c:pt idx="113">
                  <c:v>215.65988779803646</c:v>
                </c:pt>
                <c:pt idx="114">
                  <c:v>215.39353003910418</c:v>
                </c:pt>
                <c:pt idx="115">
                  <c:v>213.13407433136507</c:v>
                </c:pt>
                <c:pt idx="116">
                  <c:v>217.61881188118812</c:v>
                </c:pt>
                <c:pt idx="117">
                  <c:v>217.93837209302328</c:v>
                </c:pt>
                <c:pt idx="118">
                  <c:v>218.22062350119904</c:v>
                </c:pt>
                <c:pt idx="119">
                  <c:v>218.19132057862811</c:v>
                </c:pt>
                <c:pt idx="120">
                  <c:v>218.98111332007949</c:v>
                </c:pt>
                <c:pt idx="121">
                  <c:v>219.69149999999999</c:v>
                </c:pt>
                <c:pt idx="122">
                  <c:v>221.29091841970242</c:v>
                </c:pt>
                <c:pt idx="123">
                  <c:v>221.06417624521072</c:v>
                </c:pt>
                <c:pt idx="124">
                  <c:v>219.89079878665316</c:v>
                </c:pt>
                <c:pt idx="125">
                  <c:v>220.67520946278955</c:v>
                </c:pt>
                <c:pt idx="126">
                  <c:v>222.02554744525546</c:v>
                </c:pt>
                <c:pt idx="127">
                  <c:v>225.1562130177515</c:v>
                </c:pt>
                <c:pt idx="128">
                  <c:v>230.30975143403441</c:v>
                </c:pt>
                <c:pt idx="129">
                  <c:v>229.32704811443432</c:v>
                </c:pt>
                <c:pt idx="130">
                  <c:v>233.39288112827398</c:v>
                </c:pt>
                <c:pt idx="131">
                  <c:v>235.47947214076245</c:v>
                </c:pt>
                <c:pt idx="132">
                  <c:v>234.41294298921414</c:v>
                </c:pt>
                <c:pt idx="133">
                  <c:v>235.01701183431953</c:v>
                </c:pt>
                <c:pt idx="134">
                  <c:v>236.50000000000003</c:v>
                </c:pt>
                <c:pt idx="135">
                  <c:v>239.14144736842104</c:v>
                </c:pt>
                <c:pt idx="136">
                  <c:v>242.04450041981528</c:v>
                </c:pt>
                <c:pt idx="137">
                  <c:v>241.62830349531117</c:v>
                </c:pt>
                <c:pt idx="138">
                  <c:v>249.51173708920189</c:v>
                </c:pt>
                <c:pt idx="139">
                  <c:v>248.58097928436911</c:v>
                </c:pt>
                <c:pt idx="140">
                  <c:v>248.84042553191489</c:v>
                </c:pt>
                <c:pt idx="141">
                  <c:v>249.58489033306253</c:v>
                </c:pt>
                <c:pt idx="142">
                  <c:v>248.57178423236513</c:v>
                </c:pt>
                <c:pt idx="143">
                  <c:v>249.75987841945289</c:v>
                </c:pt>
                <c:pt idx="144">
                  <c:v>247.59045419553502</c:v>
                </c:pt>
                <c:pt idx="145">
                  <c:v>246.93024963289281</c:v>
                </c:pt>
                <c:pt idx="146">
                  <c:v>247.37962202136401</c:v>
                </c:pt>
                <c:pt idx="147">
                  <c:v>247.56126820908312</c:v>
                </c:pt>
                <c:pt idx="148">
                  <c:v>247.7828241123039</c:v>
                </c:pt>
                <c:pt idx="149">
                  <c:v>247.45705024311184</c:v>
                </c:pt>
                <c:pt idx="150">
                  <c:v>247.84792993630572</c:v>
                </c:pt>
                <c:pt idx="151">
                  <c:v>248.8892908827786</c:v>
                </c:pt>
                <c:pt idx="152">
                  <c:v>249.73364177131523</c:v>
                </c:pt>
                <c:pt idx="153">
                  <c:v>244.61538461538458</c:v>
                </c:pt>
                <c:pt idx="154">
                  <c:v>245.87952697708798</c:v>
                </c:pt>
                <c:pt idx="155">
                  <c:v>244.07807196198235</c:v>
                </c:pt>
                <c:pt idx="156">
                  <c:v>239.60318559556788</c:v>
                </c:pt>
                <c:pt idx="157">
                  <c:v>240.09193954659946</c:v>
                </c:pt>
                <c:pt idx="158">
                  <c:v>231.63170300530348</c:v>
                </c:pt>
                <c:pt idx="159">
                  <c:v>221.94104560622912</c:v>
                </c:pt>
                <c:pt idx="160">
                  <c:v>220.76281352235551</c:v>
                </c:pt>
                <c:pt idx="161">
                  <c:v>171.77750206782466</c:v>
                </c:pt>
                <c:pt idx="162">
                  <c:v>153.11272449369505</c:v>
                </c:pt>
                <c:pt idx="163">
                  <c:v>114.11520223152023</c:v>
                </c:pt>
                <c:pt idx="164">
                  <c:v>104.80346958174906</c:v>
                </c:pt>
                <c:pt idx="165">
                  <c:v>105.16162570888467</c:v>
                </c:pt>
                <c:pt idx="166">
                  <c:v>104.61686919228022</c:v>
                </c:pt>
                <c:pt idx="167">
                  <c:v>104.69278547539416</c:v>
                </c:pt>
                <c:pt idx="168">
                  <c:v>104.16412213740459</c:v>
                </c:pt>
                <c:pt idx="169">
                  <c:v>104.67008663930689</c:v>
                </c:pt>
                <c:pt idx="170">
                  <c:v>105.82865229697366</c:v>
                </c:pt>
                <c:pt idx="171">
                  <c:v>104.84172813487881</c:v>
                </c:pt>
                <c:pt idx="172">
                  <c:v>122.87584126247388</c:v>
                </c:pt>
                <c:pt idx="173">
                  <c:v>122.63415178571429</c:v>
                </c:pt>
                <c:pt idx="174">
                  <c:v>122.3060354020047</c:v>
                </c:pt>
                <c:pt idx="175">
                  <c:v>122.51828266228429</c:v>
                </c:pt>
                <c:pt idx="176">
                  <c:v>119.75149224035019</c:v>
                </c:pt>
                <c:pt idx="177">
                  <c:v>119.74431225213944</c:v>
                </c:pt>
                <c:pt idx="178">
                  <c:v>114.36048202784126</c:v>
                </c:pt>
                <c:pt idx="179">
                  <c:v>91.149055283414981</c:v>
                </c:pt>
                <c:pt idx="180">
                  <c:v>77.273443534682514</c:v>
                </c:pt>
                <c:pt idx="181">
                  <c:v>71.516807323701897</c:v>
                </c:pt>
                <c:pt idx="182">
                  <c:v>71.306064306064314</c:v>
                </c:pt>
                <c:pt idx="183">
                  <c:v>71.134437805540472</c:v>
                </c:pt>
                <c:pt idx="184">
                  <c:v>71.582248866793392</c:v>
                </c:pt>
                <c:pt idx="185">
                  <c:v>71.668843698975806</c:v>
                </c:pt>
                <c:pt idx="186">
                  <c:v>71.627815315315303</c:v>
                </c:pt>
                <c:pt idx="187">
                  <c:v>72.31825100318251</c:v>
                </c:pt>
                <c:pt idx="188">
                  <c:v>74.326780021253981</c:v>
                </c:pt>
                <c:pt idx="189">
                  <c:v>63.02065627950897</c:v>
                </c:pt>
                <c:pt idx="190">
                  <c:v>63.690810932403558</c:v>
                </c:pt>
                <c:pt idx="191">
                  <c:v>63.31351052048727</c:v>
                </c:pt>
                <c:pt idx="192">
                  <c:v>63.385963038136957</c:v>
                </c:pt>
                <c:pt idx="193">
                  <c:v>63.233085250338291</c:v>
                </c:pt>
                <c:pt idx="194">
                  <c:v>63.03043251693591</c:v>
                </c:pt>
                <c:pt idx="195">
                  <c:v>62.833962659953848</c:v>
                </c:pt>
                <c:pt idx="196">
                  <c:v>62.647863631266127</c:v>
                </c:pt>
                <c:pt idx="197">
                  <c:v>62.610502082876565</c:v>
                </c:pt>
                <c:pt idx="198">
                  <c:v>62.545348467168772</c:v>
                </c:pt>
                <c:pt idx="199">
                  <c:v>62.571707317073169</c:v>
                </c:pt>
                <c:pt idx="200">
                  <c:v>62.751330220436529</c:v>
                </c:pt>
                <c:pt idx="201">
                  <c:v>62.852825382121353</c:v>
                </c:pt>
                <c:pt idx="202">
                  <c:v>61.59386430678466</c:v>
                </c:pt>
                <c:pt idx="203">
                  <c:v>62.213930950938831</c:v>
                </c:pt>
                <c:pt idx="204">
                  <c:v>61.977015517442545</c:v>
                </c:pt>
                <c:pt idx="205">
                  <c:v>62.07045167222158</c:v>
                </c:pt>
                <c:pt idx="206">
                  <c:v>65.958204142378776</c:v>
                </c:pt>
                <c:pt idx="207">
                  <c:v>66.896341463414629</c:v>
                </c:pt>
                <c:pt idx="208">
                  <c:v>77.571656050955411</c:v>
                </c:pt>
                <c:pt idx="209">
                  <c:v>84.153821757056761</c:v>
                </c:pt>
                <c:pt idx="210">
                  <c:v>83.692074556751038</c:v>
                </c:pt>
                <c:pt idx="211">
                  <c:v>101.37177597641858</c:v>
                </c:pt>
                <c:pt idx="212">
                  <c:v>110.23991894630193</c:v>
                </c:pt>
                <c:pt idx="213">
                  <c:v>156.44103343465045</c:v>
                </c:pt>
                <c:pt idx="214">
                  <c:v>188.37264694583172</c:v>
                </c:pt>
                <c:pt idx="215">
                  <c:v>188.67328825021133</c:v>
                </c:pt>
                <c:pt idx="216">
                  <c:v>189.84433374844335</c:v>
                </c:pt>
                <c:pt idx="217">
                  <c:v>189.67090216010166</c:v>
                </c:pt>
                <c:pt idx="218">
                  <c:v>189.55692055692052</c:v>
                </c:pt>
                <c:pt idx="219">
                  <c:v>190.04838709677421</c:v>
                </c:pt>
                <c:pt idx="220">
                  <c:v>188.26512605042015</c:v>
                </c:pt>
                <c:pt idx="221">
                  <c:v>187.98795180722894</c:v>
                </c:pt>
                <c:pt idx="222">
                  <c:v>188.16056823073612</c:v>
                </c:pt>
                <c:pt idx="223">
                  <c:v>214.20352564102564</c:v>
                </c:pt>
                <c:pt idx="224">
                  <c:v>213.63134103465592</c:v>
                </c:pt>
                <c:pt idx="225">
                  <c:v>214.44405418966383</c:v>
                </c:pt>
                <c:pt idx="226">
                  <c:v>215.08575445173386</c:v>
                </c:pt>
                <c:pt idx="227">
                  <c:v>216.81396417087737</c:v>
                </c:pt>
                <c:pt idx="228">
                  <c:v>217.0486806187443</c:v>
                </c:pt>
                <c:pt idx="229">
                  <c:v>218.61598530087278</c:v>
                </c:pt>
                <c:pt idx="230">
                  <c:v>230.28169685414682</c:v>
                </c:pt>
                <c:pt idx="231">
                  <c:v>240.68415792103946</c:v>
                </c:pt>
                <c:pt idx="232">
                  <c:v>244.22693997071744</c:v>
                </c:pt>
                <c:pt idx="233">
                  <c:v>243.08199902959728</c:v>
                </c:pt>
                <c:pt idx="234">
                  <c:v>242.38184509126788</c:v>
                </c:pt>
                <c:pt idx="235">
                  <c:v>242.29895366218233</c:v>
                </c:pt>
                <c:pt idx="236">
                  <c:v>241.99319066147862</c:v>
                </c:pt>
                <c:pt idx="237">
                  <c:v>241.5361163227017</c:v>
                </c:pt>
                <c:pt idx="238">
                  <c:v>242.49328713728889</c:v>
                </c:pt>
                <c:pt idx="239">
                  <c:v>243.70417732310315</c:v>
                </c:pt>
                <c:pt idx="240">
                  <c:v>256.33718347401151</c:v>
                </c:pt>
                <c:pt idx="241">
                  <c:v>245.75258157786038</c:v>
                </c:pt>
                <c:pt idx="242">
                  <c:v>244.02388323750554</c:v>
                </c:pt>
                <c:pt idx="243">
                  <c:v>244.37871174052077</c:v>
                </c:pt>
                <c:pt idx="244">
                  <c:v>244.31370786516851</c:v>
                </c:pt>
                <c:pt idx="245">
                  <c:v>246.30650994575046</c:v>
                </c:pt>
                <c:pt idx="246">
                  <c:v>245.48541947061463</c:v>
                </c:pt>
                <c:pt idx="247">
                  <c:v>246.50826805918192</c:v>
                </c:pt>
                <c:pt idx="248">
                  <c:v>247.40423654015888</c:v>
                </c:pt>
                <c:pt idx="249">
                  <c:v>245.47862494490963</c:v>
                </c:pt>
                <c:pt idx="250">
                  <c:v>246.44761069706271</c:v>
                </c:pt>
                <c:pt idx="251">
                  <c:v>246.84881112606553</c:v>
                </c:pt>
                <c:pt idx="252">
                  <c:v>245.32193064667291</c:v>
                </c:pt>
                <c:pt idx="253">
                  <c:v>244.46767537826688</c:v>
                </c:pt>
                <c:pt idx="254">
                  <c:v>244.50249433106575</c:v>
                </c:pt>
                <c:pt idx="255">
                  <c:v>244.56908040870724</c:v>
                </c:pt>
                <c:pt idx="256">
                  <c:v>243.81134507950151</c:v>
                </c:pt>
                <c:pt idx="257">
                  <c:v>244</c:v>
                </c:pt>
                <c:pt idx="258">
                  <c:v>243.34315789473683</c:v>
                </c:pt>
                <c:pt idx="259">
                  <c:v>249.99045138888889</c:v>
                </c:pt>
                <c:pt idx="260">
                  <c:v>252.82243816254416</c:v>
                </c:pt>
                <c:pt idx="261">
                  <c:v>256.34491860976681</c:v>
                </c:pt>
                <c:pt idx="262">
                  <c:v>244.55012744265082</c:v>
                </c:pt>
                <c:pt idx="263">
                  <c:v>245.26361746361746</c:v>
                </c:pt>
                <c:pt idx="264">
                  <c:v>244.95586380832285</c:v>
                </c:pt>
                <c:pt idx="265">
                  <c:v>247.69140625000003</c:v>
                </c:pt>
                <c:pt idx="266">
                  <c:v>245.87505577867026</c:v>
                </c:pt>
                <c:pt idx="267">
                  <c:v>247.25551470588232</c:v>
                </c:pt>
                <c:pt idx="268">
                  <c:v>246.70985401459853</c:v>
                </c:pt>
                <c:pt idx="269">
                  <c:v>247.06192660550457</c:v>
                </c:pt>
                <c:pt idx="270">
                  <c:v>246.98739088263821</c:v>
                </c:pt>
                <c:pt idx="271">
                  <c:v>246.53244274809157</c:v>
                </c:pt>
                <c:pt idx="272">
                  <c:v>246.8691049085659</c:v>
                </c:pt>
                <c:pt idx="273">
                  <c:v>247.33839373163562</c:v>
                </c:pt>
                <c:pt idx="274">
                  <c:v>247.45420385157354</c:v>
                </c:pt>
                <c:pt idx="275">
                  <c:v>273.84290798169798</c:v>
                </c:pt>
                <c:pt idx="276">
                  <c:v>273.76834170854272</c:v>
                </c:pt>
                <c:pt idx="277">
                  <c:v>272.77705735660851</c:v>
                </c:pt>
                <c:pt idx="278">
                  <c:v>272.36248736097065</c:v>
                </c:pt>
                <c:pt idx="279">
                  <c:v>271.81178310740358</c:v>
                </c:pt>
                <c:pt idx="280">
                  <c:v>271.78529568460311</c:v>
                </c:pt>
                <c:pt idx="281">
                  <c:v>274.08681318681323</c:v>
                </c:pt>
                <c:pt idx="282">
                  <c:v>273.54550593555683</c:v>
                </c:pt>
                <c:pt idx="283">
                  <c:v>271.57400327689794</c:v>
                </c:pt>
                <c:pt idx="284">
                  <c:v>276.50144258511256</c:v>
                </c:pt>
                <c:pt idx="285">
                  <c:v>276.54453681710214</c:v>
                </c:pt>
                <c:pt idx="286">
                  <c:v>276.9290399522958</c:v>
                </c:pt>
                <c:pt idx="287">
                  <c:v>275.25</c:v>
                </c:pt>
                <c:pt idx="288">
                  <c:v>275.03848541278711</c:v>
                </c:pt>
                <c:pt idx="289">
                  <c:v>275.44533169533167</c:v>
                </c:pt>
                <c:pt idx="290">
                  <c:v>272.38779527559052</c:v>
                </c:pt>
                <c:pt idx="291">
                  <c:v>263.60408163265311</c:v>
                </c:pt>
                <c:pt idx="292">
                  <c:v>270.23470588235296</c:v>
                </c:pt>
                <c:pt idx="293">
                  <c:v>269.3335332933413</c:v>
                </c:pt>
                <c:pt idx="294">
                  <c:v>269.29309271935284</c:v>
                </c:pt>
                <c:pt idx="295">
                  <c:v>266.01067168863779</c:v>
                </c:pt>
                <c:pt idx="296">
                  <c:v>263.5674653215637</c:v>
                </c:pt>
                <c:pt idx="297">
                  <c:v>264.48249027237352</c:v>
                </c:pt>
                <c:pt idx="298">
                  <c:v>264.57930565010213</c:v>
                </c:pt>
                <c:pt idx="299">
                  <c:v>264.95192307692304</c:v>
                </c:pt>
                <c:pt idx="300">
                  <c:v>264.46708246708249</c:v>
                </c:pt>
                <c:pt idx="301">
                  <c:v>264.04795991410163</c:v>
                </c:pt>
                <c:pt idx="302">
                  <c:v>264.69130732375083</c:v>
                </c:pt>
                <c:pt idx="303">
                  <c:v>264.8515625</c:v>
                </c:pt>
                <c:pt idx="304">
                  <c:v>265.8274717982747</c:v>
                </c:pt>
                <c:pt idx="305">
                  <c:v>265.76416938110748</c:v>
                </c:pt>
                <c:pt idx="306">
                  <c:v>265.69126213592239</c:v>
                </c:pt>
                <c:pt idx="307">
                  <c:v>266.77539779681763</c:v>
                </c:pt>
                <c:pt idx="308">
                  <c:v>266.89740494870244</c:v>
                </c:pt>
                <c:pt idx="309">
                  <c:v>266.32127787823993</c:v>
                </c:pt>
                <c:pt idx="310">
                  <c:v>278.56775850995507</c:v>
                </c:pt>
                <c:pt idx="311">
                  <c:v>277.47117296222666</c:v>
                </c:pt>
                <c:pt idx="312">
                  <c:v>262.33115183246076</c:v>
                </c:pt>
                <c:pt idx="313">
                  <c:v>261.61251580278127</c:v>
                </c:pt>
                <c:pt idx="314">
                  <c:v>258.0921770770164</c:v>
                </c:pt>
                <c:pt idx="315">
                  <c:v>256.93876337693223</c:v>
                </c:pt>
                <c:pt idx="316">
                  <c:v>241.42912729294056</c:v>
                </c:pt>
                <c:pt idx="317">
                  <c:v>240.86531266702298</c:v>
                </c:pt>
                <c:pt idx="318">
                  <c:v>240.57537272225289</c:v>
                </c:pt>
                <c:pt idx="319">
                  <c:v>240.04681331077268</c:v>
                </c:pt>
                <c:pt idx="320">
                  <c:v>240.66966797974112</c:v>
                </c:pt>
                <c:pt idx="321">
                  <c:v>240.93124312431243</c:v>
                </c:pt>
                <c:pt idx="322">
                  <c:v>241.53491055972304</c:v>
                </c:pt>
                <c:pt idx="323">
                  <c:v>241.37911464245175</c:v>
                </c:pt>
                <c:pt idx="324">
                  <c:v>241.65758980301274</c:v>
                </c:pt>
                <c:pt idx="325">
                  <c:v>240.06035502958582</c:v>
                </c:pt>
                <c:pt idx="326">
                  <c:v>256.82905447714467</c:v>
                </c:pt>
                <c:pt idx="327">
                  <c:v>257.71884783969944</c:v>
                </c:pt>
                <c:pt idx="328">
                  <c:v>257.02126288659792</c:v>
                </c:pt>
                <c:pt idx="329">
                  <c:v>256.83575197889184</c:v>
                </c:pt>
                <c:pt idx="330">
                  <c:v>247.74408189379395</c:v>
                </c:pt>
                <c:pt idx="331">
                  <c:v>250.67813894200128</c:v>
                </c:pt>
                <c:pt idx="332">
                  <c:v>249.92899408284023</c:v>
                </c:pt>
                <c:pt idx="333">
                  <c:v>246.61824324324323</c:v>
                </c:pt>
                <c:pt idx="334">
                  <c:v>243.28423236514521</c:v>
                </c:pt>
                <c:pt idx="335">
                  <c:v>243.63863337713533</c:v>
                </c:pt>
                <c:pt idx="336">
                  <c:v>243.10978835978838</c:v>
                </c:pt>
                <c:pt idx="337">
                  <c:v>243.6298381421534</c:v>
                </c:pt>
                <c:pt idx="338">
                  <c:v>244.00799999999998</c:v>
                </c:pt>
                <c:pt idx="339">
                  <c:v>243.75567423230973</c:v>
                </c:pt>
                <c:pt idx="340">
                  <c:v>246.32382216323822</c:v>
                </c:pt>
                <c:pt idx="341">
                  <c:v>246.05995864920743</c:v>
                </c:pt>
                <c:pt idx="342">
                  <c:v>246.83122923588039</c:v>
                </c:pt>
                <c:pt idx="343">
                  <c:v>246.59325533379217</c:v>
                </c:pt>
                <c:pt idx="344">
                  <c:v>247.84637268847794</c:v>
                </c:pt>
                <c:pt idx="345">
                  <c:v>247.62543921293042</c:v>
                </c:pt>
                <c:pt idx="346">
                  <c:v>249.98550724637681</c:v>
                </c:pt>
                <c:pt idx="347">
                  <c:v>249.69144460028051</c:v>
                </c:pt>
                <c:pt idx="348">
                  <c:v>249.50934579439252</c:v>
                </c:pt>
                <c:pt idx="349">
                  <c:v>249.30157687253612</c:v>
                </c:pt>
                <c:pt idx="350">
                  <c:v>248.53841309823676</c:v>
                </c:pt>
                <c:pt idx="351">
                  <c:v>245.65921787709499</c:v>
                </c:pt>
                <c:pt idx="352">
                  <c:v>246.16729323308269</c:v>
                </c:pt>
                <c:pt idx="353">
                  <c:v>245.76580373269115</c:v>
                </c:pt>
                <c:pt idx="354">
                  <c:v>247.86379928315412</c:v>
                </c:pt>
                <c:pt idx="355">
                  <c:v>247.64675767918092</c:v>
                </c:pt>
                <c:pt idx="356">
                  <c:v>247.45709478407181</c:v>
                </c:pt>
                <c:pt idx="357">
                  <c:v>246.59307875894984</c:v>
                </c:pt>
                <c:pt idx="358">
                  <c:v>254.30810488676994</c:v>
                </c:pt>
                <c:pt idx="359">
                  <c:v>251.83840894965817</c:v>
                </c:pt>
                <c:pt idx="360">
                  <c:v>253.37096774193549</c:v>
                </c:pt>
                <c:pt idx="361">
                  <c:v>253.03258145363407</c:v>
                </c:pt>
                <c:pt idx="362">
                  <c:v>251.29495472186287</c:v>
                </c:pt>
                <c:pt idx="363">
                  <c:v>254.4304932735426</c:v>
                </c:pt>
                <c:pt idx="364">
                  <c:v>252.58736299161833</c:v>
                </c:pt>
                <c:pt idx="365">
                  <c:v>257.67405063291136</c:v>
                </c:pt>
                <c:pt idx="366">
                  <c:v>263.50940860215053</c:v>
                </c:pt>
                <c:pt idx="367">
                  <c:v>268.93405114401077</c:v>
                </c:pt>
                <c:pt idx="368">
                  <c:v>269.37086092715231</c:v>
                </c:pt>
                <c:pt idx="369">
                  <c:v>268.81310837118752</c:v>
                </c:pt>
                <c:pt idx="370">
                  <c:v>268.86948051948053</c:v>
                </c:pt>
                <c:pt idx="371">
                  <c:v>268.14948453608253</c:v>
                </c:pt>
                <c:pt idx="372">
                  <c:v>267.54012137558999</c:v>
                </c:pt>
                <c:pt idx="373">
                  <c:v>267.06153846153848</c:v>
                </c:pt>
                <c:pt idx="374">
                  <c:v>266.64864864864865</c:v>
                </c:pt>
                <c:pt idx="375">
                  <c:v>269.38121118012424</c:v>
                </c:pt>
                <c:pt idx="376">
                  <c:v>271.3432950191571</c:v>
                </c:pt>
                <c:pt idx="377">
                  <c:v>270.68740515933234</c:v>
                </c:pt>
                <c:pt idx="378">
                  <c:v>269.88544152744629</c:v>
                </c:pt>
                <c:pt idx="379">
                  <c:v>269.05434782608694</c:v>
                </c:pt>
                <c:pt idx="380">
                  <c:v>269.63455657492358</c:v>
                </c:pt>
                <c:pt idx="381">
                  <c:v>274.83512269938649</c:v>
                </c:pt>
                <c:pt idx="382">
                  <c:v>275.6906584992343</c:v>
                </c:pt>
                <c:pt idx="383">
                  <c:v>281.57028753993615</c:v>
                </c:pt>
                <c:pt idx="384">
                  <c:v>271.97952994692952</c:v>
                </c:pt>
                <c:pt idx="385">
                  <c:v>271.73857677902623</c:v>
                </c:pt>
                <c:pt idx="386">
                  <c:v>270.84474241354974</c:v>
                </c:pt>
                <c:pt idx="387">
                  <c:v>264.89942528735634</c:v>
                </c:pt>
                <c:pt idx="388">
                  <c:v>263.91630591630593</c:v>
                </c:pt>
                <c:pt idx="389">
                  <c:v>263.95586107091168</c:v>
                </c:pt>
                <c:pt idx="390">
                  <c:v>263.82137834036564</c:v>
                </c:pt>
                <c:pt idx="391">
                  <c:v>262.58889669711874</c:v>
                </c:pt>
                <c:pt idx="392">
                  <c:v>262.61253561253562</c:v>
                </c:pt>
                <c:pt idx="393">
                  <c:v>276.14359351988219</c:v>
                </c:pt>
                <c:pt idx="394">
                  <c:v>275.53675344563555</c:v>
                </c:pt>
                <c:pt idx="395">
                  <c:v>275.76859504132233</c:v>
                </c:pt>
                <c:pt idx="396">
                  <c:v>274.65955882352944</c:v>
                </c:pt>
                <c:pt idx="397">
                  <c:v>273.5930735930736</c:v>
                </c:pt>
                <c:pt idx="398">
                  <c:v>272.97179125528913</c:v>
                </c:pt>
                <c:pt idx="399">
                  <c:v>274.56031406138476</c:v>
                </c:pt>
                <c:pt idx="400">
                  <c:v>272.35671641791043</c:v>
                </c:pt>
                <c:pt idx="401">
                  <c:v>272.48458149779736</c:v>
                </c:pt>
                <c:pt idx="402">
                  <c:v>271.97021593447505</c:v>
                </c:pt>
                <c:pt idx="403">
                  <c:v>271.2051482059282</c:v>
                </c:pt>
                <c:pt idx="404">
                  <c:v>268.65680933852138</c:v>
                </c:pt>
                <c:pt idx="405">
                  <c:v>271.08020989505246</c:v>
                </c:pt>
                <c:pt idx="406">
                  <c:v>270.88742236024842</c:v>
                </c:pt>
                <c:pt idx="407">
                  <c:v>271.19721577726216</c:v>
                </c:pt>
                <c:pt idx="408">
                  <c:v>271.42345033607171</c:v>
                </c:pt>
                <c:pt idx="409">
                  <c:v>270.86916602907422</c:v>
                </c:pt>
                <c:pt idx="410">
                  <c:v>269.63913392141137</c:v>
                </c:pt>
                <c:pt idx="411">
                  <c:v>276.25814332247558</c:v>
                </c:pt>
                <c:pt idx="412">
                  <c:v>276.73973727422003</c:v>
                </c:pt>
                <c:pt idx="413">
                  <c:v>281.14884868421052</c:v>
                </c:pt>
                <c:pt idx="414">
                  <c:v>290.66497031382528</c:v>
                </c:pt>
                <c:pt idx="415">
                  <c:v>295.29907329401851</c:v>
                </c:pt>
                <c:pt idx="416">
                  <c:v>295.70727718724447</c:v>
                </c:pt>
                <c:pt idx="417">
                  <c:v>293.24063280599501</c:v>
                </c:pt>
                <c:pt idx="418">
                  <c:v>296.09879725085909</c:v>
                </c:pt>
                <c:pt idx="419">
                  <c:v>302.55996472663139</c:v>
                </c:pt>
                <c:pt idx="420">
                  <c:v>300.77163247100799</c:v>
                </c:pt>
                <c:pt idx="421">
                  <c:v>301.62765957446811</c:v>
                </c:pt>
                <c:pt idx="422">
                  <c:v>302.93976970770598</c:v>
                </c:pt>
                <c:pt idx="423">
                  <c:v>304.13612565445027</c:v>
                </c:pt>
                <c:pt idx="424">
                  <c:v>303.10044444444446</c:v>
                </c:pt>
                <c:pt idx="425">
                  <c:v>302.30735930735932</c:v>
                </c:pt>
                <c:pt idx="426">
                  <c:v>302.36217662801067</c:v>
                </c:pt>
                <c:pt idx="427">
                  <c:v>301.60400348128803</c:v>
                </c:pt>
                <c:pt idx="428">
                  <c:v>302.53913043478258</c:v>
                </c:pt>
                <c:pt idx="429">
                  <c:v>303.47308031774048</c:v>
                </c:pt>
                <c:pt idx="430">
                  <c:v>302.90422778257118</c:v>
                </c:pt>
                <c:pt idx="431">
                  <c:v>304.65087281795513</c:v>
                </c:pt>
                <c:pt idx="432">
                  <c:v>302.25653206650827</c:v>
                </c:pt>
                <c:pt idx="433">
                  <c:v>301.6952380952381</c:v>
                </c:pt>
                <c:pt idx="434">
                  <c:v>305.28775834658188</c:v>
                </c:pt>
                <c:pt idx="435">
                  <c:v>312.55537590945841</c:v>
                </c:pt>
                <c:pt idx="436">
                  <c:v>320.9019607843137</c:v>
                </c:pt>
                <c:pt idx="437">
                  <c:v>315.19457735247209</c:v>
                </c:pt>
                <c:pt idx="438">
                  <c:v>314.77634754625905</c:v>
                </c:pt>
                <c:pt idx="439">
                  <c:v>314.60894308943091</c:v>
                </c:pt>
                <c:pt idx="440">
                  <c:v>314.99594813614266</c:v>
                </c:pt>
                <c:pt idx="441">
                  <c:v>313.90857605177996</c:v>
                </c:pt>
                <c:pt idx="442">
                  <c:v>313.67142857142858</c:v>
                </c:pt>
                <c:pt idx="443">
                  <c:v>313.49361022364218</c:v>
                </c:pt>
                <c:pt idx="444">
                  <c:v>315.16900247320689</c:v>
                </c:pt>
                <c:pt idx="445">
                  <c:v>316.29430379746833</c:v>
                </c:pt>
                <c:pt idx="446">
                  <c:v>316.98901960784315</c:v>
                </c:pt>
                <c:pt idx="447">
                  <c:v>317.10554699537749</c:v>
                </c:pt>
                <c:pt idx="448">
                  <c:v>316.72615384615381</c:v>
                </c:pt>
                <c:pt idx="449">
                  <c:v>318.15324858757066</c:v>
                </c:pt>
                <c:pt idx="450">
                  <c:v>320.07846829880731</c:v>
                </c:pt>
                <c:pt idx="451">
                  <c:v>318.77476415094338</c:v>
                </c:pt>
                <c:pt idx="452">
                  <c:v>318.99827188940094</c:v>
                </c:pt>
                <c:pt idx="453">
                  <c:v>319.71796338672766</c:v>
                </c:pt>
                <c:pt idx="454">
                  <c:v>321.3849184018008</c:v>
                </c:pt>
                <c:pt idx="455">
                  <c:v>321.18952062430321</c:v>
                </c:pt>
                <c:pt idx="456">
                  <c:v>321.09181415929208</c:v>
                </c:pt>
                <c:pt idx="457">
                  <c:v>321.0554932735426</c:v>
                </c:pt>
                <c:pt idx="458">
                  <c:v>305.12006578947376</c:v>
                </c:pt>
                <c:pt idx="459">
                  <c:v>305.86609195402298</c:v>
                </c:pt>
                <c:pt idx="460">
                  <c:v>305.55254604550379</c:v>
                </c:pt>
                <c:pt idx="461">
                  <c:v>310.8380129589633</c:v>
                </c:pt>
                <c:pt idx="462">
                  <c:v>309.0826226012793</c:v>
                </c:pt>
                <c:pt idx="463">
                  <c:v>309.06859009254219</c:v>
                </c:pt>
                <c:pt idx="464">
                  <c:v>309.15204678362574</c:v>
                </c:pt>
                <c:pt idx="465">
                  <c:v>307.97703957010259</c:v>
                </c:pt>
                <c:pt idx="466">
                  <c:v>307.79942693409737</c:v>
                </c:pt>
                <c:pt idx="467">
                  <c:v>303.39186773905271</c:v>
                </c:pt>
                <c:pt idx="468">
                  <c:v>296.3125788809424</c:v>
                </c:pt>
                <c:pt idx="469">
                  <c:v>296.6896262074759</c:v>
                </c:pt>
                <c:pt idx="470">
                  <c:v>292.23708450140168</c:v>
                </c:pt>
                <c:pt idx="471">
                  <c:v>311.1193589202868</c:v>
                </c:pt>
                <c:pt idx="472">
                  <c:v>310.51394422310756</c:v>
                </c:pt>
                <c:pt idx="473">
                  <c:v>310.20026408450707</c:v>
                </c:pt>
                <c:pt idx="474">
                  <c:v>310.25661914460284</c:v>
                </c:pt>
                <c:pt idx="475">
                  <c:v>312.4157720891825</c:v>
                </c:pt>
                <c:pt idx="476">
                  <c:v>312.10357815442563</c:v>
                </c:pt>
                <c:pt idx="477">
                  <c:v>311.81187753596458</c:v>
                </c:pt>
                <c:pt idx="478">
                  <c:v>309.12218515429527</c:v>
                </c:pt>
                <c:pt idx="479">
                  <c:v>311.01843722563649</c:v>
                </c:pt>
                <c:pt idx="480">
                  <c:v>354.97435897435895</c:v>
                </c:pt>
                <c:pt idx="481">
                  <c:v>350.96199143468954</c:v>
                </c:pt>
                <c:pt idx="482">
                  <c:v>355.02803234501351</c:v>
                </c:pt>
                <c:pt idx="483">
                  <c:v>356.283378746594</c:v>
                </c:pt>
                <c:pt idx="484">
                  <c:v>356.3895417156287</c:v>
                </c:pt>
                <c:pt idx="485">
                  <c:v>356.29211571185482</c:v>
                </c:pt>
                <c:pt idx="486">
                  <c:v>358.91561643835615</c:v>
                </c:pt>
                <c:pt idx="487">
                  <c:v>363.60875079264423</c:v>
                </c:pt>
                <c:pt idx="488">
                  <c:v>384.04584527220624</c:v>
                </c:pt>
                <c:pt idx="489">
                  <c:v>393.9529757531227</c:v>
                </c:pt>
                <c:pt idx="490">
                  <c:v>393.88533134772899</c:v>
                </c:pt>
                <c:pt idx="491">
                  <c:v>394.21749408983453</c:v>
                </c:pt>
                <c:pt idx="492">
                  <c:v>392.97687400318983</c:v>
                </c:pt>
                <c:pt idx="493">
                  <c:v>393.13483146067415</c:v>
                </c:pt>
                <c:pt idx="494">
                  <c:v>392.6911314984709</c:v>
                </c:pt>
                <c:pt idx="495">
                  <c:v>392.84252539912916</c:v>
                </c:pt>
                <c:pt idx="496">
                  <c:v>393.99141016463852</c:v>
                </c:pt>
                <c:pt idx="497">
                  <c:v>391.79669540229889</c:v>
                </c:pt>
                <c:pt idx="498">
                  <c:v>392.1192842942346</c:v>
                </c:pt>
                <c:pt idx="499">
                  <c:v>392.2833109017497</c:v>
                </c:pt>
                <c:pt idx="500">
                  <c:v>392.90672884743503</c:v>
                </c:pt>
                <c:pt idx="501">
                  <c:v>394.53846153846155</c:v>
                </c:pt>
                <c:pt idx="502">
                  <c:v>401.93807641633731</c:v>
                </c:pt>
                <c:pt idx="503">
                  <c:v>404.36224149432957</c:v>
                </c:pt>
                <c:pt idx="504">
                  <c:v>407.81320754716978</c:v>
                </c:pt>
                <c:pt idx="505">
                  <c:v>408.34795856185252</c:v>
                </c:pt>
                <c:pt idx="506">
                  <c:v>407.96566791510611</c:v>
                </c:pt>
                <c:pt idx="507">
                  <c:v>407.23209366391188</c:v>
                </c:pt>
                <c:pt idx="508">
                  <c:v>407.71386430678467</c:v>
                </c:pt>
                <c:pt idx="509">
                  <c:v>408.46159527326438</c:v>
                </c:pt>
                <c:pt idx="510">
                  <c:v>409.23670007710098</c:v>
                </c:pt>
                <c:pt idx="511">
                  <c:v>408.33944954128441</c:v>
                </c:pt>
                <c:pt idx="512">
                  <c:v>409.07698056801195</c:v>
                </c:pt>
                <c:pt idx="513">
                  <c:v>409.33409961685823</c:v>
                </c:pt>
                <c:pt idx="514">
                  <c:v>407.25657894736844</c:v>
                </c:pt>
                <c:pt idx="515">
                  <c:v>407.87817638266063</c:v>
                </c:pt>
                <c:pt idx="516">
                  <c:v>407.00071736011478</c:v>
                </c:pt>
                <c:pt idx="517">
                  <c:v>409.58238636363637</c:v>
                </c:pt>
                <c:pt idx="518">
                  <c:v>410.14295874822187</c:v>
                </c:pt>
                <c:pt idx="519">
                  <c:v>411.18129496402878</c:v>
                </c:pt>
                <c:pt idx="520">
                  <c:v>410.45129642606872</c:v>
                </c:pt>
                <c:pt idx="521">
                  <c:v>412.24927536231883</c:v>
                </c:pt>
                <c:pt idx="522">
                  <c:v>426.08695652173913</c:v>
                </c:pt>
                <c:pt idx="523">
                  <c:v>418.58413639733135</c:v>
                </c:pt>
                <c:pt idx="524">
                  <c:v>418.39029850746272</c:v>
                </c:pt>
                <c:pt idx="525">
                  <c:v>420.60512434061798</c:v>
                </c:pt>
                <c:pt idx="526">
                  <c:v>421.3079245283019</c:v>
                </c:pt>
                <c:pt idx="527">
                  <c:v>420.10982658959534</c:v>
                </c:pt>
                <c:pt idx="528">
                  <c:v>420.33745454545459</c:v>
                </c:pt>
                <c:pt idx="529">
                  <c:v>420.58102189781022</c:v>
                </c:pt>
                <c:pt idx="530">
                  <c:v>421.35176991150439</c:v>
                </c:pt>
                <c:pt idx="531">
                  <c:v>420.59094176851187</c:v>
                </c:pt>
                <c:pt idx="532">
                  <c:v>421.23150183150187</c:v>
                </c:pt>
                <c:pt idx="533">
                  <c:v>421.32170818505335</c:v>
                </c:pt>
                <c:pt idx="534">
                  <c:v>421.30482456140351</c:v>
                </c:pt>
                <c:pt idx="535">
                  <c:v>421.85662299854442</c:v>
                </c:pt>
                <c:pt idx="536">
                  <c:v>422.05646890636166</c:v>
                </c:pt>
                <c:pt idx="537">
                  <c:v>418.52512044046802</c:v>
                </c:pt>
                <c:pt idx="538">
                  <c:v>419.579797979798</c:v>
                </c:pt>
                <c:pt idx="539">
                  <c:v>418.77508650519036</c:v>
                </c:pt>
                <c:pt idx="540">
                  <c:v>397.10611979166669</c:v>
                </c:pt>
                <c:pt idx="541">
                  <c:v>399.38586251621268</c:v>
                </c:pt>
                <c:pt idx="542">
                  <c:v>399.45788770053474</c:v>
                </c:pt>
                <c:pt idx="543">
                  <c:v>399.83984375</c:v>
                </c:pt>
                <c:pt idx="544">
                  <c:v>400.76565526145896</c:v>
                </c:pt>
                <c:pt idx="545">
                  <c:v>400.1741645244216</c:v>
                </c:pt>
                <c:pt idx="546">
                  <c:v>401.01873385012919</c:v>
                </c:pt>
                <c:pt idx="547">
                  <c:v>409.82545931758528</c:v>
                </c:pt>
                <c:pt idx="548">
                  <c:v>413.10165016501645</c:v>
                </c:pt>
                <c:pt idx="549">
                  <c:v>412.92208628461049</c:v>
                </c:pt>
                <c:pt idx="550">
                  <c:v>414.24791800128122</c:v>
                </c:pt>
                <c:pt idx="551">
                  <c:v>416.43661100803951</c:v>
                </c:pt>
                <c:pt idx="552">
                  <c:v>418.24643078833026</c:v>
                </c:pt>
                <c:pt idx="553">
                  <c:v>417.66941101963272</c:v>
                </c:pt>
                <c:pt idx="554">
                  <c:v>417.15877251501001</c:v>
                </c:pt>
                <c:pt idx="555">
                  <c:v>415.99657064471876</c:v>
                </c:pt>
                <c:pt idx="556">
                  <c:v>416.61569965870308</c:v>
                </c:pt>
                <c:pt idx="557">
                  <c:v>417.14727639542701</c:v>
                </c:pt>
                <c:pt idx="558">
                  <c:v>414.1231393775372</c:v>
                </c:pt>
                <c:pt idx="559">
                  <c:v>417.02759084791387</c:v>
                </c:pt>
                <c:pt idx="560">
                  <c:v>417.76215856095934</c:v>
                </c:pt>
                <c:pt idx="561">
                  <c:v>417.8618376928236</c:v>
                </c:pt>
                <c:pt idx="562">
                  <c:v>417.88219895287961</c:v>
                </c:pt>
                <c:pt idx="563">
                  <c:v>419.62339331619535</c:v>
                </c:pt>
                <c:pt idx="564">
                  <c:v>419.60506329113923</c:v>
                </c:pt>
                <c:pt idx="565">
                  <c:v>419.64056482670088</c:v>
                </c:pt>
                <c:pt idx="566">
                  <c:v>422.2642585551331</c:v>
                </c:pt>
                <c:pt idx="567">
                  <c:v>421.07363121460037</c:v>
                </c:pt>
                <c:pt idx="568">
                  <c:v>423.90012330456227</c:v>
                </c:pt>
                <c:pt idx="569">
                  <c:v>422.698125</c:v>
                </c:pt>
                <c:pt idx="570">
                  <c:v>421.33435582822085</c:v>
                </c:pt>
                <c:pt idx="571">
                  <c:v>423.36408977556113</c:v>
                </c:pt>
                <c:pt idx="572">
                  <c:v>431.45181476846057</c:v>
                </c:pt>
                <c:pt idx="573">
                  <c:v>446.76988823142665</c:v>
                </c:pt>
                <c:pt idx="574">
                  <c:v>455.67956551255941</c:v>
                </c:pt>
                <c:pt idx="575">
                  <c:v>456.42341729067391</c:v>
                </c:pt>
                <c:pt idx="576">
                  <c:v>455.8342318059299</c:v>
                </c:pt>
                <c:pt idx="577">
                  <c:v>455.22493403693932</c:v>
                </c:pt>
                <c:pt idx="578">
                  <c:v>455.18906455862981</c:v>
                </c:pt>
                <c:pt idx="579">
                  <c:v>457.60519645120411</c:v>
                </c:pt>
                <c:pt idx="580">
                  <c:v>457.52338244714923</c:v>
                </c:pt>
                <c:pt idx="581">
                  <c:v>461.53986609860016</c:v>
                </c:pt>
                <c:pt idx="582">
                  <c:v>460.48532055122826</c:v>
                </c:pt>
                <c:pt idx="583">
                  <c:v>462.62222222222221</c:v>
                </c:pt>
                <c:pt idx="584">
                  <c:v>464.60946027895699</c:v>
                </c:pt>
                <c:pt idx="585">
                  <c:v>464.21660649819489</c:v>
                </c:pt>
                <c:pt idx="586">
                  <c:v>463.3978168587023</c:v>
                </c:pt>
                <c:pt idx="587">
                  <c:v>463.289684990735</c:v>
                </c:pt>
                <c:pt idx="588">
                  <c:v>465.5368620037807</c:v>
                </c:pt>
                <c:pt idx="589">
                  <c:v>466.66957062850031</c:v>
                </c:pt>
                <c:pt idx="590">
                  <c:v>470.22830769230768</c:v>
                </c:pt>
                <c:pt idx="591">
                  <c:v>481.46226415094338</c:v>
                </c:pt>
                <c:pt idx="592">
                  <c:v>480.10430980637096</c:v>
                </c:pt>
                <c:pt idx="593">
                  <c:v>478.93681652490886</c:v>
                </c:pt>
                <c:pt idx="594">
                  <c:v>481.08173076923072</c:v>
                </c:pt>
                <c:pt idx="595">
                  <c:v>481.80801944106923</c:v>
                </c:pt>
                <c:pt idx="596">
                  <c:v>484.6433195997646</c:v>
                </c:pt>
                <c:pt idx="597">
                  <c:v>485.39775413711578</c:v>
                </c:pt>
                <c:pt idx="598">
                  <c:v>494.2678983833718</c:v>
                </c:pt>
                <c:pt idx="599">
                  <c:v>503.53526970954351</c:v>
                </c:pt>
                <c:pt idx="600">
                  <c:v>508.02329545454535</c:v>
                </c:pt>
                <c:pt idx="601">
                  <c:v>507.99659671015314</c:v>
                </c:pt>
                <c:pt idx="602">
                  <c:v>505.80269058295966</c:v>
                </c:pt>
                <c:pt idx="603">
                  <c:v>502.86152032999411</c:v>
                </c:pt>
                <c:pt idx="604">
                  <c:v>503.83678296865753</c:v>
                </c:pt>
                <c:pt idx="605">
                  <c:v>506.39089848308055</c:v>
                </c:pt>
                <c:pt idx="606">
                  <c:v>506.92060810810807</c:v>
                </c:pt>
                <c:pt idx="607">
                  <c:v>503.91507311586054</c:v>
                </c:pt>
                <c:pt idx="608">
                  <c:v>502.98389694041873</c:v>
                </c:pt>
                <c:pt idx="609">
                  <c:v>505.4702534919814</c:v>
                </c:pt>
                <c:pt idx="610">
                  <c:v>499.43306288032454</c:v>
                </c:pt>
                <c:pt idx="611">
                  <c:v>501.6782178217822</c:v>
                </c:pt>
                <c:pt idx="612">
                  <c:v>501.43426501035191</c:v>
                </c:pt>
                <c:pt idx="613">
                  <c:v>503.06537102473493</c:v>
                </c:pt>
                <c:pt idx="614">
                  <c:v>505.53013392857139</c:v>
                </c:pt>
                <c:pt idx="615">
                  <c:v>503.82871125611746</c:v>
                </c:pt>
                <c:pt idx="616">
                  <c:v>505.31496062992125</c:v>
                </c:pt>
                <c:pt idx="617">
                  <c:v>505.46044735406446</c:v>
                </c:pt>
                <c:pt idx="618">
                  <c:v>523.58099599313107</c:v>
                </c:pt>
                <c:pt idx="619">
                  <c:v>522.46816252274107</c:v>
                </c:pt>
                <c:pt idx="620">
                  <c:v>547.14897698209711</c:v>
                </c:pt>
                <c:pt idx="621">
                  <c:v>547.96529562982005</c:v>
                </c:pt>
                <c:pt idx="622">
                  <c:v>550.65090673575128</c:v>
                </c:pt>
                <c:pt idx="623">
                  <c:v>550.56299212598424</c:v>
                </c:pt>
                <c:pt idx="624">
                  <c:v>570.46191135734068</c:v>
                </c:pt>
                <c:pt idx="625">
                  <c:v>593.23840114204143</c:v>
                </c:pt>
                <c:pt idx="626">
                  <c:v>593.59502418797513</c:v>
                </c:pt>
                <c:pt idx="627">
                  <c:v>593.6039944903581</c:v>
                </c:pt>
                <c:pt idx="628">
                  <c:v>592.28520625889053</c:v>
                </c:pt>
                <c:pt idx="629">
                  <c:v>592.6880733944954</c:v>
                </c:pt>
                <c:pt idx="630">
                  <c:v>594.81564245810057</c:v>
                </c:pt>
                <c:pt idx="631">
                  <c:v>595.35829251224641</c:v>
                </c:pt>
                <c:pt idx="632">
                  <c:v>593.74306569343071</c:v>
                </c:pt>
                <c:pt idx="633">
                  <c:v>596.97461538461539</c:v>
                </c:pt>
                <c:pt idx="634">
                  <c:v>536.9165435745939</c:v>
                </c:pt>
                <c:pt idx="635">
                  <c:v>535.28219563687537</c:v>
                </c:pt>
                <c:pt idx="636">
                  <c:v>535.0561079545455</c:v>
                </c:pt>
                <c:pt idx="637">
                  <c:v>536.31627576403696</c:v>
                </c:pt>
                <c:pt idx="638">
                  <c:v>536.01789883268486</c:v>
                </c:pt>
                <c:pt idx="639">
                  <c:v>536.030850263356</c:v>
                </c:pt>
                <c:pt idx="640">
                  <c:v>533.61746031746031</c:v>
                </c:pt>
                <c:pt idx="641">
                  <c:v>538.50391236306734</c:v>
                </c:pt>
                <c:pt idx="642">
                  <c:v>531.20000000000005</c:v>
                </c:pt>
                <c:pt idx="643">
                  <c:v>531.30793401413985</c:v>
                </c:pt>
                <c:pt idx="644">
                  <c:v>531.98815165876783</c:v>
                </c:pt>
                <c:pt idx="645">
                  <c:v>528.99034175334316</c:v>
                </c:pt>
                <c:pt idx="646">
                  <c:v>530.84523809523819</c:v>
                </c:pt>
                <c:pt idx="647">
                  <c:v>537.33957654723133</c:v>
                </c:pt>
                <c:pt idx="648">
                  <c:v>537.8006589785831</c:v>
                </c:pt>
                <c:pt idx="649">
                  <c:v>540.67320261437908</c:v>
                </c:pt>
                <c:pt idx="650">
                  <c:v>540.31516587677731</c:v>
                </c:pt>
                <c:pt idx="651">
                  <c:v>540.75777414075287</c:v>
                </c:pt>
                <c:pt idx="652">
                  <c:v>539.07416081186568</c:v>
                </c:pt>
                <c:pt idx="653">
                  <c:v>539.21133603238866</c:v>
                </c:pt>
                <c:pt idx="654">
                  <c:v>537.87460063897765</c:v>
                </c:pt>
                <c:pt idx="655">
                  <c:v>538.07165605095543</c:v>
                </c:pt>
                <c:pt idx="656">
                  <c:v>537.99841269841272</c:v>
                </c:pt>
                <c:pt idx="657">
                  <c:v>539.62541528239205</c:v>
                </c:pt>
                <c:pt idx="658">
                  <c:v>539.22064945878435</c:v>
                </c:pt>
                <c:pt idx="659">
                  <c:v>543.64398340248954</c:v>
                </c:pt>
                <c:pt idx="660">
                  <c:v>545.53253012048197</c:v>
                </c:pt>
                <c:pt idx="661">
                  <c:v>545.56885758998442</c:v>
                </c:pt>
                <c:pt idx="662">
                  <c:v>546.55357142857133</c:v>
                </c:pt>
                <c:pt idx="663">
                  <c:v>547.22587883320875</c:v>
                </c:pt>
                <c:pt idx="664">
                  <c:v>549.45751633986924</c:v>
                </c:pt>
                <c:pt idx="665">
                  <c:v>547.12585499316003</c:v>
                </c:pt>
                <c:pt idx="666">
                  <c:v>545.799092676604</c:v>
                </c:pt>
                <c:pt idx="667">
                  <c:v>547.97581699346404</c:v>
                </c:pt>
                <c:pt idx="668">
                  <c:v>548.61460317460319</c:v>
                </c:pt>
                <c:pt idx="669">
                  <c:v>544.21007371007363</c:v>
                </c:pt>
                <c:pt idx="670">
                  <c:v>548.91445783132519</c:v>
                </c:pt>
                <c:pt idx="671">
                  <c:v>557.4228305183459</c:v>
                </c:pt>
                <c:pt idx="672">
                  <c:v>556.48771929824557</c:v>
                </c:pt>
                <c:pt idx="673">
                  <c:v>556.36017897091722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4-8C4E-B9FF-FBCE8A2C9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446207"/>
        <c:axId val="840609455"/>
      </c:lineChart>
      <c:dateAx>
        <c:axId val="84044620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609455"/>
        <c:crosses val="autoZero"/>
        <c:auto val="0"/>
        <c:lblOffset val="100"/>
        <c:baseTimeUnit val="days"/>
      </c:dateAx>
      <c:valAx>
        <c:axId val="84060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620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中证银行!$E$1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中证银行!$A$2:$A$627</c:f>
              <c:numCache>
                <c:formatCode>m/d/yy</c:formatCode>
                <c:ptCount val="626"/>
                <c:pt idx="0">
                  <c:v>40116</c:v>
                </c:pt>
                <c:pt idx="1">
                  <c:v>40123</c:v>
                </c:pt>
                <c:pt idx="2">
                  <c:v>40130</c:v>
                </c:pt>
                <c:pt idx="3">
                  <c:v>40137</c:v>
                </c:pt>
                <c:pt idx="4">
                  <c:v>40144</c:v>
                </c:pt>
                <c:pt idx="5">
                  <c:v>40151</c:v>
                </c:pt>
                <c:pt idx="6">
                  <c:v>40158</c:v>
                </c:pt>
                <c:pt idx="7">
                  <c:v>40165</c:v>
                </c:pt>
                <c:pt idx="8">
                  <c:v>40172</c:v>
                </c:pt>
                <c:pt idx="9">
                  <c:v>40178</c:v>
                </c:pt>
                <c:pt idx="10">
                  <c:v>40186</c:v>
                </c:pt>
                <c:pt idx="11">
                  <c:v>40193</c:v>
                </c:pt>
                <c:pt idx="12">
                  <c:v>40200</c:v>
                </c:pt>
                <c:pt idx="13">
                  <c:v>40207</c:v>
                </c:pt>
                <c:pt idx="14">
                  <c:v>40214</c:v>
                </c:pt>
                <c:pt idx="15">
                  <c:v>40221</c:v>
                </c:pt>
                <c:pt idx="16">
                  <c:v>40235</c:v>
                </c:pt>
                <c:pt idx="17">
                  <c:v>40242</c:v>
                </c:pt>
                <c:pt idx="18">
                  <c:v>40249</c:v>
                </c:pt>
                <c:pt idx="19">
                  <c:v>40256</c:v>
                </c:pt>
                <c:pt idx="20">
                  <c:v>40263</c:v>
                </c:pt>
                <c:pt idx="21">
                  <c:v>40270</c:v>
                </c:pt>
                <c:pt idx="22">
                  <c:v>40277</c:v>
                </c:pt>
                <c:pt idx="23">
                  <c:v>40284</c:v>
                </c:pt>
                <c:pt idx="24">
                  <c:v>40291</c:v>
                </c:pt>
                <c:pt idx="25">
                  <c:v>40298</c:v>
                </c:pt>
                <c:pt idx="26">
                  <c:v>40305</c:v>
                </c:pt>
                <c:pt idx="27">
                  <c:v>40312</c:v>
                </c:pt>
                <c:pt idx="28">
                  <c:v>40319</c:v>
                </c:pt>
                <c:pt idx="29">
                  <c:v>40326</c:v>
                </c:pt>
                <c:pt idx="30">
                  <c:v>40333</c:v>
                </c:pt>
                <c:pt idx="31">
                  <c:v>40340</c:v>
                </c:pt>
                <c:pt idx="32">
                  <c:v>40347</c:v>
                </c:pt>
                <c:pt idx="33">
                  <c:v>40354</c:v>
                </c:pt>
                <c:pt idx="34">
                  <c:v>40361</c:v>
                </c:pt>
                <c:pt idx="35">
                  <c:v>40368</c:v>
                </c:pt>
                <c:pt idx="36">
                  <c:v>40375</c:v>
                </c:pt>
                <c:pt idx="37">
                  <c:v>40382</c:v>
                </c:pt>
                <c:pt idx="38">
                  <c:v>40389</c:v>
                </c:pt>
                <c:pt idx="39">
                  <c:v>40396</c:v>
                </c:pt>
                <c:pt idx="40">
                  <c:v>40403</c:v>
                </c:pt>
                <c:pt idx="41">
                  <c:v>40410</c:v>
                </c:pt>
                <c:pt idx="42">
                  <c:v>40417</c:v>
                </c:pt>
                <c:pt idx="43">
                  <c:v>40424</c:v>
                </c:pt>
                <c:pt idx="44">
                  <c:v>40431</c:v>
                </c:pt>
                <c:pt idx="45">
                  <c:v>40438</c:v>
                </c:pt>
                <c:pt idx="46">
                  <c:v>40442</c:v>
                </c:pt>
                <c:pt idx="47">
                  <c:v>40451</c:v>
                </c:pt>
                <c:pt idx="48">
                  <c:v>40459</c:v>
                </c:pt>
                <c:pt idx="49">
                  <c:v>40466</c:v>
                </c:pt>
                <c:pt idx="50">
                  <c:v>40473</c:v>
                </c:pt>
                <c:pt idx="51">
                  <c:v>40480</c:v>
                </c:pt>
                <c:pt idx="52">
                  <c:v>40487</c:v>
                </c:pt>
                <c:pt idx="53">
                  <c:v>40494</c:v>
                </c:pt>
                <c:pt idx="54">
                  <c:v>40501</c:v>
                </c:pt>
                <c:pt idx="55">
                  <c:v>40508</c:v>
                </c:pt>
                <c:pt idx="56">
                  <c:v>40515</c:v>
                </c:pt>
                <c:pt idx="57">
                  <c:v>40522</c:v>
                </c:pt>
                <c:pt idx="58">
                  <c:v>40529</c:v>
                </c:pt>
                <c:pt idx="59">
                  <c:v>40536</c:v>
                </c:pt>
                <c:pt idx="60">
                  <c:v>40543</c:v>
                </c:pt>
                <c:pt idx="61">
                  <c:v>40550</c:v>
                </c:pt>
                <c:pt idx="62">
                  <c:v>40557</c:v>
                </c:pt>
                <c:pt idx="63">
                  <c:v>40564</c:v>
                </c:pt>
                <c:pt idx="64">
                  <c:v>40571</c:v>
                </c:pt>
                <c:pt idx="65">
                  <c:v>40575</c:v>
                </c:pt>
                <c:pt idx="66">
                  <c:v>40585</c:v>
                </c:pt>
                <c:pt idx="67">
                  <c:v>40592</c:v>
                </c:pt>
                <c:pt idx="68">
                  <c:v>40599</c:v>
                </c:pt>
                <c:pt idx="69">
                  <c:v>40606</c:v>
                </c:pt>
                <c:pt idx="70">
                  <c:v>40613</c:v>
                </c:pt>
                <c:pt idx="71">
                  <c:v>40620</c:v>
                </c:pt>
                <c:pt idx="72">
                  <c:v>40627</c:v>
                </c:pt>
                <c:pt idx="73">
                  <c:v>40634</c:v>
                </c:pt>
                <c:pt idx="74">
                  <c:v>40641</c:v>
                </c:pt>
                <c:pt idx="75">
                  <c:v>40648</c:v>
                </c:pt>
                <c:pt idx="76">
                  <c:v>40655</c:v>
                </c:pt>
                <c:pt idx="77">
                  <c:v>40662</c:v>
                </c:pt>
                <c:pt idx="78">
                  <c:v>40669</c:v>
                </c:pt>
                <c:pt idx="79">
                  <c:v>40676</c:v>
                </c:pt>
                <c:pt idx="80">
                  <c:v>40683</c:v>
                </c:pt>
                <c:pt idx="81">
                  <c:v>40690</c:v>
                </c:pt>
                <c:pt idx="82">
                  <c:v>40697</c:v>
                </c:pt>
                <c:pt idx="83">
                  <c:v>40704</c:v>
                </c:pt>
                <c:pt idx="84">
                  <c:v>40711</c:v>
                </c:pt>
                <c:pt idx="85">
                  <c:v>40718</c:v>
                </c:pt>
                <c:pt idx="86">
                  <c:v>40725</c:v>
                </c:pt>
                <c:pt idx="87">
                  <c:v>40732</c:v>
                </c:pt>
                <c:pt idx="88">
                  <c:v>40739</c:v>
                </c:pt>
                <c:pt idx="89">
                  <c:v>40746</c:v>
                </c:pt>
                <c:pt idx="90">
                  <c:v>40753</c:v>
                </c:pt>
                <c:pt idx="91">
                  <c:v>40760</c:v>
                </c:pt>
                <c:pt idx="92">
                  <c:v>40767</c:v>
                </c:pt>
                <c:pt idx="93">
                  <c:v>40774</c:v>
                </c:pt>
                <c:pt idx="94">
                  <c:v>40781</c:v>
                </c:pt>
                <c:pt idx="95">
                  <c:v>40788</c:v>
                </c:pt>
                <c:pt idx="96">
                  <c:v>40795</c:v>
                </c:pt>
                <c:pt idx="97">
                  <c:v>40802</c:v>
                </c:pt>
                <c:pt idx="98">
                  <c:v>40809</c:v>
                </c:pt>
                <c:pt idx="99">
                  <c:v>40816</c:v>
                </c:pt>
                <c:pt idx="100">
                  <c:v>40830</c:v>
                </c:pt>
                <c:pt idx="101">
                  <c:v>40837</c:v>
                </c:pt>
                <c:pt idx="102">
                  <c:v>40844</c:v>
                </c:pt>
                <c:pt idx="103">
                  <c:v>40851</c:v>
                </c:pt>
                <c:pt idx="104">
                  <c:v>40858</c:v>
                </c:pt>
                <c:pt idx="105">
                  <c:v>40865</c:v>
                </c:pt>
                <c:pt idx="106">
                  <c:v>40872</c:v>
                </c:pt>
                <c:pt idx="107">
                  <c:v>40879</c:v>
                </c:pt>
                <c:pt idx="108">
                  <c:v>40886</c:v>
                </c:pt>
                <c:pt idx="109">
                  <c:v>40893</c:v>
                </c:pt>
                <c:pt idx="110">
                  <c:v>40900</c:v>
                </c:pt>
                <c:pt idx="111">
                  <c:v>40907</c:v>
                </c:pt>
                <c:pt idx="112">
                  <c:v>40914</c:v>
                </c:pt>
                <c:pt idx="113">
                  <c:v>40921</c:v>
                </c:pt>
                <c:pt idx="114">
                  <c:v>40928</c:v>
                </c:pt>
                <c:pt idx="115">
                  <c:v>40942</c:v>
                </c:pt>
                <c:pt idx="116">
                  <c:v>40949</c:v>
                </c:pt>
                <c:pt idx="117">
                  <c:v>40956</c:v>
                </c:pt>
                <c:pt idx="118">
                  <c:v>40963</c:v>
                </c:pt>
                <c:pt idx="119">
                  <c:v>40970</c:v>
                </c:pt>
                <c:pt idx="120">
                  <c:v>40977</c:v>
                </c:pt>
                <c:pt idx="121">
                  <c:v>40984</c:v>
                </c:pt>
                <c:pt idx="122">
                  <c:v>40991</c:v>
                </c:pt>
                <c:pt idx="123">
                  <c:v>40998</c:v>
                </c:pt>
                <c:pt idx="124">
                  <c:v>41005</c:v>
                </c:pt>
                <c:pt idx="125">
                  <c:v>41012</c:v>
                </c:pt>
                <c:pt idx="126">
                  <c:v>41019</c:v>
                </c:pt>
                <c:pt idx="127">
                  <c:v>41026</c:v>
                </c:pt>
                <c:pt idx="128">
                  <c:v>41033</c:v>
                </c:pt>
                <c:pt idx="129">
                  <c:v>41040</c:v>
                </c:pt>
                <c:pt idx="130">
                  <c:v>41047</c:v>
                </c:pt>
                <c:pt idx="131">
                  <c:v>41054</c:v>
                </c:pt>
                <c:pt idx="132">
                  <c:v>41061</c:v>
                </c:pt>
                <c:pt idx="133">
                  <c:v>41068</c:v>
                </c:pt>
                <c:pt idx="134">
                  <c:v>41075</c:v>
                </c:pt>
                <c:pt idx="135">
                  <c:v>41081</c:v>
                </c:pt>
                <c:pt idx="136">
                  <c:v>41089</c:v>
                </c:pt>
                <c:pt idx="137">
                  <c:v>41096</c:v>
                </c:pt>
                <c:pt idx="138">
                  <c:v>41103</c:v>
                </c:pt>
                <c:pt idx="139">
                  <c:v>41110</c:v>
                </c:pt>
                <c:pt idx="140">
                  <c:v>41117</c:v>
                </c:pt>
                <c:pt idx="141">
                  <c:v>41124</c:v>
                </c:pt>
                <c:pt idx="142">
                  <c:v>41131</c:v>
                </c:pt>
                <c:pt idx="143">
                  <c:v>41138</c:v>
                </c:pt>
                <c:pt idx="144">
                  <c:v>41145</c:v>
                </c:pt>
                <c:pt idx="145">
                  <c:v>41152</c:v>
                </c:pt>
                <c:pt idx="146">
                  <c:v>41159</c:v>
                </c:pt>
                <c:pt idx="147">
                  <c:v>41166</c:v>
                </c:pt>
                <c:pt idx="148">
                  <c:v>41173</c:v>
                </c:pt>
                <c:pt idx="149">
                  <c:v>41180</c:v>
                </c:pt>
                <c:pt idx="150">
                  <c:v>41194</c:v>
                </c:pt>
                <c:pt idx="151">
                  <c:v>41201</c:v>
                </c:pt>
                <c:pt idx="152">
                  <c:v>41208</c:v>
                </c:pt>
                <c:pt idx="153">
                  <c:v>41215</c:v>
                </c:pt>
                <c:pt idx="154">
                  <c:v>41222</c:v>
                </c:pt>
                <c:pt idx="155">
                  <c:v>41229</c:v>
                </c:pt>
                <c:pt idx="156">
                  <c:v>41236</c:v>
                </c:pt>
                <c:pt idx="157">
                  <c:v>41243</c:v>
                </c:pt>
                <c:pt idx="158">
                  <c:v>41250</c:v>
                </c:pt>
                <c:pt idx="159">
                  <c:v>41257</c:v>
                </c:pt>
                <c:pt idx="160">
                  <c:v>41264</c:v>
                </c:pt>
                <c:pt idx="161">
                  <c:v>41271</c:v>
                </c:pt>
                <c:pt idx="162">
                  <c:v>41278</c:v>
                </c:pt>
                <c:pt idx="163">
                  <c:v>41285</c:v>
                </c:pt>
                <c:pt idx="164">
                  <c:v>41292</c:v>
                </c:pt>
                <c:pt idx="165">
                  <c:v>41299</c:v>
                </c:pt>
                <c:pt idx="166">
                  <c:v>41306</c:v>
                </c:pt>
                <c:pt idx="167">
                  <c:v>41313</c:v>
                </c:pt>
                <c:pt idx="168">
                  <c:v>41327</c:v>
                </c:pt>
                <c:pt idx="169">
                  <c:v>41334</c:v>
                </c:pt>
                <c:pt idx="170">
                  <c:v>41341</c:v>
                </c:pt>
                <c:pt idx="171">
                  <c:v>41348</c:v>
                </c:pt>
                <c:pt idx="172">
                  <c:v>41355</c:v>
                </c:pt>
                <c:pt idx="173">
                  <c:v>41362</c:v>
                </c:pt>
                <c:pt idx="174">
                  <c:v>41367</c:v>
                </c:pt>
                <c:pt idx="175">
                  <c:v>41376</c:v>
                </c:pt>
                <c:pt idx="176">
                  <c:v>41383</c:v>
                </c:pt>
                <c:pt idx="177">
                  <c:v>41390</c:v>
                </c:pt>
                <c:pt idx="178">
                  <c:v>41397</c:v>
                </c:pt>
                <c:pt idx="179">
                  <c:v>41404</c:v>
                </c:pt>
                <c:pt idx="180">
                  <c:v>41411</c:v>
                </c:pt>
                <c:pt idx="181">
                  <c:v>41418</c:v>
                </c:pt>
                <c:pt idx="182">
                  <c:v>41425</c:v>
                </c:pt>
                <c:pt idx="183">
                  <c:v>41432</c:v>
                </c:pt>
                <c:pt idx="184">
                  <c:v>41439</c:v>
                </c:pt>
                <c:pt idx="185">
                  <c:v>41446</c:v>
                </c:pt>
                <c:pt idx="186">
                  <c:v>41453</c:v>
                </c:pt>
                <c:pt idx="187">
                  <c:v>41460</c:v>
                </c:pt>
                <c:pt idx="188">
                  <c:v>41467</c:v>
                </c:pt>
                <c:pt idx="189">
                  <c:v>41474</c:v>
                </c:pt>
                <c:pt idx="190">
                  <c:v>41481</c:v>
                </c:pt>
                <c:pt idx="191">
                  <c:v>41488</c:v>
                </c:pt>
                <c:pt idx="192">
                  <c:v>41495</c:v>
                </c:pt>
                <c:pt idx="193">
                  <c:v>41502</c:v>
                </c:pt>
                <c:pt idx="194">
                  <c:v>41509</c:v>
                </c:pt>
                <c:pt idx="195">
                  <c:v>41516</c:v>
                </c:pt>
                <c:pt idx="196">
                  <c:v>41523</c:v>
                </c:pt>
                <c:pt idx="197">
                  <c:v>41530</c:v>
                </c:pt>
                <c:pt idx="198">
                  <c:v>41535</c:v>
                </c:pt>
                <c:pt idx="199">
                  <c:v>41544</c:v>
                </c:pt>
                <c:pt idx="200">
                  <c:v>41547</c:v>
                </c:pt>
                <c:pt idx="201">
                  <c:v>41558</c:v>
                </c:pt>
                <c:pt idx="202">
                  <c:v>41565</c:v>
                </c:pt>
                <c:pt idx="203">
                  <c:v>41572</c:v>
                </c:pt>
                <c:pt idx="204">
                  <c:v>41579</c:v>
                </c:pt>
                <c:pt idx="205">
                  <c:v>41586</c:v>
                </c:pt>
                <c:pt idx="206">
                  <c:v>41593</c:v>
                </c:pt>
                <c:pt idx="207">
                  <c:v>41600</c:v>
                </c:pt>
                <c:pt idx="208">
                  <c:v>41607</c:v>
                </c:pt>
                <c:pt idx="209">
                  <c:v>41614</c:v>
                </c:pt>
                <c:pt idx="210">
                  <c:v>41621</c:v>
                </c:pt>
                <c:pt idx="211">
                  <c:v>41628</c:v>
                </c:pt>
                <c:pt idx="212">
                  <c:v>41635</c:v>
                </c:pt>
                <c:pt idx="213">
                  <c:v>41642</c:v>
                </c:pt>
                <c:pt idx="214">
                  <c:v>41649</c:v>
                </c:pt>
                <c:pt idx="215">
                  <c:v>41656</c:v>
                </c:pt>
                <c:pt idx="216">
                  <c:v>41663</c:v>
                </c:pt>
                <c:pt idx="217">
                  <c:v>41669</c:v>
                </c:pt>
                <c:pt idx="218">
                  <c:v>41677</c:v>
                </c:pt>
                <c:pt idx="219">
                  <c:v>41684</c:v>
                </c:pt>
                <c:pt idx="220">
                  <c:v>41691</c:v>
                </c:pt>
                <c:pt idx="221">
                  <c:v>41698</c:v>
                </c:pt>
                <c:pt idx="222">
                  <c:v>41705</c:v>
                </c:pt>
                <c:pt idx="223">
                  <c:v>41712</c:v>
                </c:pt>
                <c:pt idx="224">
                  <c:v>41719</c:v>
                </c:pt>
                <c:pt idx="225">
                  <c:v>41726</c:v>
                </c:pt>
                <c:pt idx="226">
                  <c:v>41733</c:v>
                </c:pt>
                <c:pt idx="227">
                  <c:v>41740</c:v>
                </c:pt>
                <c:pt idx="228">
                  <c:v>41747</c:v>
                </c:pt>
                <c:pt idx="229">
                  <c:v>41754</c:v>
                </c:pt>
                <c:pt idx="230">
                  <c:v>41759</c:v>
                </c:pt>
                <c:pt idx="231">
                  <c:v>41768</c:v>
                </c:pt>
                <c:pt idx="232">
                  <c:v>41775</c:v>
                </c:pt>
                <c:pt idx="233">
                  <c:v>41782</c:v>
                </c:pt>
                <c:pt idx="234">
                  <c:v>41789</c:v>
                </c:pt>
                <c:pt idx="235">
                  <c:v>41796</c:v>
                </c:pt>
                <c:pt idx="236">
                  <c:v>41803</c:v>
                </c:pt>
                <c:pt idx="237">
                  <c:v>41810</c:v>
                </c:pt>
                <c:pt idx="238">
                  <c:v>41817</c:v>
                </c:pt>
                <c:pt idx="239">
                  <c:v>41824</c:v>
                </c:pt>
                <c:pt idx="240">
                  <c:v>41831</c:v>
                </c:pt>
                <c:pt idx="241">
                  <c:v>41838</c:v>
                </c:pt>
                <c:pt idx="242">
                  <c:v>41845</c:v>
                </c:pt>
                <c:pt idx="243">
                  <c:v>41852</c:v>
                </c:pt>
                <c:pt idx="244">
                  <c:v>41859</c:v>
                </c:pt>
                <c:pt idx="245">
                  <c:v>41866</c:v>
                </c:pt>
                <c:pt idx="246">
                  <c:v>41873</c:v>
                </c:pt>
                <c:pt idx="247">
                  <c:v>41880</c:v>
                </c:pt>
                <c:pt idx="248">
                  <c:v>41887</c:v>
                </c:pt>
                <c:pt idx="249">
                  <c:v>41894</c:v>
                </c:pt>
                <c:pt idx="250">
                  <c:v>41901</c:v>
                </c:pt>
                <c:pt idx="251">
                  <c:v>41908</c:v>
                </c:pt>
                <c:pt idx="252">
                  <c:v>41912</c:v>
                </c:pt>
                <c:pt idx="253">
                  <c:v>41922</c:v>
                </c:pt>
                <c:pt idx="254">
                  <c:v>41929</c:v>
                </c:pt>
                <c:pt idx="255">
                  <c:v>41936</c:v>
                </c:pt>
                <c:pt idx="256">
                  <c:v>41943</c:v>
                </c:pt>
                <c:pt idx="257">
                  <c:v>41950</c:v>
                </c:pt>
                <c:pt idx="258">
                  <c:v>41957</c:v>
                </c:pt>
                <c:pt idx="259">
                  <c:v>41964</c:v>
                </c:pt>
                <c:pt idx="260">
                  <c:v>41971</c:v>
                </c:pt>
                <c:pt idx="261">
                  <c:v>41978</c:v>
                </c:pt>
                <c:pt idx="262">
                  <c:v>41985</c:v>
                </c:pt>
                <c:pt idx="263">
                  <c:v>41992</c:v>
                </c:pt>
                <c:pt idx="264">
                  <c:v>41999</c:v>
                </c:pt>
                <c:pt idx="265">
                  <c:v>42004</c:v>
                </c:pt>
                <c:pt idx="266">
                  <c:v>42013</c:v>
                </c:pt>
                <c:pt idx="267">
                  <c:v>42020</c:v>
                </c:pt>
                <c:pt idx="268">
                  <c:v>42027</c:v>
                </c:pt>
                <c:pt idx="269">
                  <c:v>42034</c:v>
                </c:pt>
                <c:pt idx="270">
                  <c:v>42041</c:v>
                </c:pt>
                <c:pt idx="271">
                  <c:v>42048</c:v>
                </c:pt>
                <c:pt idx="272">
                  <c:v>42052</c:v>
                </c:pt>
                <c:pt idx="273">
                  <c:v>42062</c:v>
                </c:pt>
                <c:pt idx="274">
                  <c:v>42069</c:v>
                </c:pt>
                <c:pt idx="275">
                  <c:v>42076</c:v>
                </c:pt>
                <c:pt idx="276">
                  <c:v>42083</c:v>
                </c:pt>
                <c:pt idx="277">
                  <c:v>42090</c:v>
                </c:pt>
                <c:pt idx="278">
                  <c:v>42097</c:v>
                </c:pt>
                <c:pt idx="279">
                  <c:v>42104</c:v>
                </c:pt>
                <c:pt idx="280">
                  <c:v>42111</c:v>
                </c:pt>
                <c:pt idx="281">
                  <c:v>42118</c:v>
                </c:pt>
                <c:pt idx="282">
                  <c:v>42124</c:v>
                </c:pt>
                <c:pt idx="283">
                  <c:v>42132</c:v>
                </c:pt>
                <c:pt idx="284">
                  <c:v>42139</c:v>
                </c:pt>
                <c:pt idx="285">
                  <c:v>42146</c:v>
                </c:pt>
                <c:pt idx="286">
                  <c:v>42153</c:v>
                </c:pt>
                <c:pt idx="287">
                  <c:v>42160</c:v>
                </c:pt>
                <c:pt idx="288">
                  <c:v>42167</c:v>
                </c:pt>
                <c:pt idx="289">
                  <c:v>42174</c:v>
                </c:pt>
                <c:pt idx="290">
                  <c:v>42181</c:v>
                </c:pt>
                <c:pt idx="291">
                  <c:v>42188</c:v>
                </c:pt>
                <c:pt idx="292">
                  <c:v>42195</c:v>
                </c:pt>
                <c:pt idx="293">
                  <c:v>42202</c:v>
                </c:pt>
                <c:pt idx="294">
                  <c:v>42209</c:v>
                </c:pt>
                <c:pt idx="295">
                  <c:v>42216</c:v>
                </c:pt>
                <c:pt idx="296">
                  <c:v>42223</c:v>
                </c:pt>
                <c:pt idx="297">
                  <c:v>42230</c:v>
                </c:pt>
                <c:pt idx="298">
                  <c:v>42237</c:v>
                </c:pt>
                <c:pt idx="299">
                  <c:v>42244</c:v>
                </c:pt>
                <c:pt idx="300">
                  <c:v>42249</c:v>
                </c:pt>
                <c:pt idx="301">
                  <c:v>42258</c:v>
                </c:pt>
                <c:pt idx="302">
                  <c:v>42265</c:v>
                </c:pt>
                <c:pt idx="303">
                  <c:v>42272</c:v>
                </c:pt>
                <c:pt idx="304">
                  <c:v>42277</c:v>
                </c:pt>
                <c:pt idx="305">
                  <c:v>42286</c:v>
                </c:pt>
                <c:pt idx="306">
                  <c:v>42293</c:v>
                </c:pt>
                <c:pt idx="307">
                  <c:v>42300</c:v>
                </c:pt>
                <c:pt idx="308">
                  <c:v>42307</c:v>
                </c:pt>
                <c:pt idx="309">
                  <c:v>42314</c:v>
                </c:pt>
                <c:pt idx="310">
                  <c:v>42321</c:v>
                </c:pt>
                <c:pt idx="311">
                  <c:v>42328</c:v>
                </c:pt>
                <c:pt idx="312">
                  <c:v>42335</c:v>
                </c:pt>
                <c:pt idx="313">
                  <c:v>42342</c:v>
                </c:pt>
                <c:pt idx="314">
                  <c:v>42349</c:v>
                </c:pt>
                <c:pt idx="315">
                  <c:v>42356</c:v>
                </c:pt>
                <c:pt idx="316">
                  <c:v>42363</c:v>
                </c:pt>
                <c:pt idx="317">
                  <c:v>42369</c:v>
                </c:pt>
                <c:pt idx="318">
                  <c:v>42377</c:v>
                </c:pt>
                <c:pt idx="319">
                  <c:v>42384</c:v>
                </c:pt>
                <c:pt idx="320">
                  <c:v>42391</c:v>
                </c:pt>
                <c:pt idx="321">
                  <c:v>42398</c:v>
                </c:pt>
                <c:pt idx="322">
                  <c:v>42405</c:v>
                </c:pt>
                <c:pt idx="323">
                  <c:v>42419</c:v>
                </c:pt>
                <c:pt idx="324">
                  <c:v>42426</c:v>
                </c:pt>
                <c:pt idx="325">
                  <c:v>42433</c:v>
                </c:pt>
                <c:pt idx="326">
                  <c:v>42440</c:v>
                </c:pt>
                <c:pt idx="327">
                  <c:v>42447</c:v>
                </c:pt>
                <c:pt idx="328">
                  <c:v>42454</c:v>
                </c:pt>
                <c:pt idx="329">
                  <c:v>42461</c:v>
                </c:pt>
                <c:pt idx="330">
                  <c:v>42468</c:v>
                </c:pt>
                <c:pt idx="331">
                  <c:v>42475</c:v>
                </c:pt>
                <c:pt idx="332">
                  <c:v>42482</c:v>
                </c:pt>
                <c:pt idx="333">
                  <c:v>42489</c:v>
                </c:pt>
                <c:pt idx="334">
                  <c:v>42496</c:v>
                </c:pt>
                <c:pt idx="335">
                  <c:v>42503</c:v>
                </c:pt>
                <c:pt idx="336">
                  <c:v>42510</c:v>
                </c:pt>
                <c:pt idx="337">
                  <c:v>42517</c:v>
                </c:pt>
                <c:pt idx="338">
                  <c:v>42524</c:v>
                </c:pt>
                <c:pt idx="339">
                  <c:v>42529</c:v>
                </c:pt>
                <c:pt idx="340">
                  <c:v>42538</c:v>
                </c:pt>
                <c:pt idx="341">
                  <c:v>42545</c:v>
                </c:pt>
                <c:pt idx="342">
                  <c:v>42552</c:v>
                </c:pt>
                <c:pt idx="343">
                  <c:v>42559</c:v>
                </c:pt>
                <c:pt idx="344">
                  <c:v>42566</c:v>
                </c:pt>
                <c:pt idx="345">
                  <c:v>42573</c:v>
                </c:pt>
                <c:pt idx="346">
                  <c:v>42580</c:v>
                </c:pt>
                <c:pt idx="347">
                  <c:v>42587</c:v>
                </c:pt>
                <c:pt idx="348">
                  <c:v>42594</c:v>
                </c:pt>
                <c:pt idx="349">
                  <c:v>42601</c:v>
                </c:pt>
                <c:pt idx="350">
                  <c:v>42608</c:v>
                </c:pt>
                <c:pt idx="351">
                  <c:v>42615</c:v>
                </c:pt>
                <c:pt idx="352">
                  <c:v>42622</c:v>
                </c:pt>
                <c:pt idx="353">
                  <c:v>42627</c:v>
                </c:pt>
                <c:pt idx="354">
                  <c:v>42636</c:v>
                </c:pt>
                <c:pt idx="355">
                  <c:v>42643</c:v>
                </c:pt>
                <c:pt idx="356">
                  <c:v>42657</c:v>
                </c:pt>
                <c:pt idx="357">
                  <c:v>42664</c:v>
                </c:pt>
                <c:pt idx="358">
                  <c:v>42671</c:v>
                </c:pt>
                <c:pt idx="359">
                  <c:v>42678</c:v>
                </c:pt>
                <c:pt idx="360">
                  <c:v>42685</c:v>
                </c:pt>
                <c:pt idx="361">
                  <c:v>42692</c:v>
                </c:pt>
                <c:pt idx="362">
                  <c:v>42699</c:v>
                </c:pt>
                <c:pt idx="363">
                  <c:v>42706</c:v>
                </c:pt>
                <c:pt idx="364">
                  <c:v>42713</c:v>
                </c:pt>
                <c:pt idx="365">
                  <c:v>42720</c:v>
                </c:pt>
                <c:pt idx="366">
                  <c:v>42727</c:v>
                </c:pt>
                <c:pt idx="367">
                  <c:v>42734</c:v>
                </c:pt>
                <c:pt idx="368">
                  <c:v>42741</c:v>
                </c:pt>
                <c:pt idx="369">
                  <c:v>42748</c:v>
                </c:pt>
                <c:pt idx="370">
                  <c:v>42755</c:v>
                </c:pt>
                <c:pt idx="371">
                  <c:v>42761</c:v>
                </c:pt>
                <c:pt idx="372">
                  <c:v>42769</c:v>
                </c:pt>
                <c:pt idx="373">
                  <c:v>42776</c:v>
                </c:pt>
                <c:pt idx="374">
                  <c:v>42783</c:v>
                </c:pt>
                <c:pt idx="375">
                  <c:v>42790</c:v>
                </c:pt>
                <c:pt idx="376">
                  <c:v>42797</c:v>
                </c:pt>
                <c:pt idx="377">
                  <c:v>42804</c:v>
                </c:pt>
                <c:pt idx="378">
                  <c:v>42811</c:v>
                </c:pt>
                <c:pt idx="379">
                  <c:v>42818</c:v>
                </c:pt>
                <c:pt idx="380">
                  <c:v>42825</c:v>
                </c:pt>
                <c:pt idx="381">
                  <c:v>42832</c:v>
                </c:pt>
                <c:pt idx="382">
                  <c:v>42839</c:v>
                </c:pt>
                <c:pt idx="383">
                  <c:v>42846</c:v>
                </c:pt>
                <c:pt idx="384">
                  <c:v>42853</c:v>
                </c:pt>
                <c:pt idx="385">
                  <c:v>42860</c:v>
                </c:pt>
                <c:pt idx="386">
                  <c:v>42867</c:v>
                </c:pt>
                <c:pt idx="387">
                  <c:v>42874</c:v>
                </c:pt>
                <c:pt idx="388">
                  <c:v>42881</c:v>
                </c:pt>
                <c:pt idx="389">
                  <c:v>42888</c:v>
                </c:pt>
                <c:pt idx="390">
                  <c:v>42895</c:v>
                </c:pt>
                <c:pt idx="391">
                  <c:v>42902</c:v>
                </c:pt>
                <c:pt idx="392">
                  <c:v>42909</c:v>
                </c:pt>
                <c:pt idx="393">
                  <c:v>42916</c:v>
                </c:pt>
                <c:pt idx="394">
                  <c:v>42923</c:v>
                </c:pt>
                <c:pt idx="395">
                  <c:v>42930</c:v>
                </c:pt>
                <c:pt idx="396">
                  <c:v>42937</c:v>
                </c:pt>
                <c:pt idx="397">
                  <c:v>42944</c:v>
                </c:pt>
                <c:pt idx="398">
                  <c:v>42951</c:v>
                </c:pt>
                <c:pt idx="399">
                  <c:v>42958</c:v>
                </c:pt>
                <c:pt idx="400">
                  <c:v>42965</c:v>
                </c:pt>
                <c:pt idx="401">
                  <c:v>42972</c:v>
                </c:pt>
                <c:pt idx="402">
                  <c:v>42979</c:v>
                </c:pt>
                <c:pt idx="403">
                  <c:v>42986</c:v>
                </c:pt>
                <c:pt idx="404">
                  <c:v>42993</c:v>
                </c:pt>
                <c:pt idx="405">
                  <c:v>43000</c:v>
                </c:pt>
                <c:pt idx="406">
                  <c:v>43007</c:v>
                </c:pt>
                <c:pt idx="407">
                  <c:v>43021</c:v>
                </c:pt>
                <c:pt idx="408">
                  <c:v>43028</c:v>
                </c:pt>
                <c:pt idx="409">
                  <c:v>43035</c:v>
                </c:pt>
                <c:pt idx="410">
                  <c:v>43042</c:v>
                </c:pt>
                <c:pt idx="411">
                  <c:v>43049</c:v>
                </c:pt>
                <c:pt idx="412">
                  <c:v>43056</c:v>
                </c:pt>
                <c:pt idx="413">
                  <c:v>43063</c:v>
                </c:pt>
                <c:pt idx="414">
                  <c:v>43070</c:v>
                </c:pt>
                <c:pt idx="415">
                  <c:v>43077</c:v>
                </c:pt>
                <c:pt idx="416">
                  <c:v>43084</c:v>
                </c:pt>
                <c:pt idx="417">
                  <c:v>43091</c:v>
                </c:pt>
                <c:pt idx="418">
                  <c:v>43098</c:v>
                </c:pt>
                <c:pt idx="419">
                  <c:v>43105</c:v>
                </c:pt>
                <c:pt idx="420">
                  <c:v>43112</c:v>
                </c:pt>
                <c:pt idx="421">
                  <c:v>43119</c:v>
                </c:pt>
                <c:pt idx="422">
                  <c:v>43126</c:v>
                </c:pt>
                <c:pt idx="423">
                  <c:v>43133</c:v>
                </c:pt>
                <c:pt idx="424">
                  <c:v>43140</c:v>
                </c:pt>
                <c:pt idx="425">
                  <c:v>43145</c:v>
                </c:pt>
                <c:pt idx="426">
                  <c:v>43154</c:v>
                </c:pt>
                <c:pt idx="427">
                  <c:v>43161</c:v>
                </c:pt>
                <c:pt idx="428">
                  <c:v>43168</c:v>
                </c:pt>
                <c:pt idx="429">
                  <c:v>43175</c:v>
                </c:pt>
                <c:pt idx="430">
                  <c:v>43182</c:v>
                </c:pt>
                <c:pt idx="431">
                  <c:v>43189</c:v>
                </c:pt>
                <c:pt idx="432">
                  <c:v>43194</c:v>
                </c:pt>
                <c:pt idx="433">
                  <c:v>43203</c:v>
                </c:pt>
                <c:pt idx="434">
                  <c:v>43210</c:v>
                </c:pt>
                <c:pt idx="435">
                  <c:v>43217</c:v>
                </c:pt>
                <c:pt idx="436">
                  <c:v>43224</c:v>
                </c:pt>
                <c:pt idx="437">
                  <c:v>43231</c:v>
                </c:pt>
                <c:pt idx="438">
                  <c:v>43238</c:v>
                </c:pt>
                <c:pt idx="439">
                  <c:v>43245</c:v>
                </c:pt>
                <c:pt idx="440">
                  <c:v>43252</c:v>
                </c:pt>
                <c:pt idx="441">
                  <c:v>43259</c:v>
                </c:pt>
                <c:pt idx="442">
                  <c:v>43266</c:v>
                </c:pt>
                <c:pt idx="443">
                  <c:v>43273</c:v>
                </c:pt>
                <c:pt idx="444">
                  <c:v>43280</c:v>
                </c:pt>
                <c:pt idx="445">
                  <c:v>43287</c:v>
                </c:pt>
                <c:pt idx="446">
                  <c:v>43294</c:v>
                </c:pt>
                <c:pt idx="447">
                  <c:v>43301</c:v>
                </c:pt>
                <c:pt idx="448">
                  <c:v>43308</c:v>
                </c:pt>
                <c:pt idx="449">
                  <c:v>43315</c:v>
                </c:pt>
                <c:pt idx="450">
                  <c:v>43322</c:v>
                </c:pt>
                <c:pt idx="451">
                  <c:v>43329</c:v>
                </c:pt>
                <c:pt idx="452">
                  <c:v>43336</c:v>
                </c:pt>
                <c:pt idx="453">
                  <c:v>43343</c:v>
                </c:pt>
                <c:pt idx="454">
                  <c:v>43350</c:v>
                </c:pt>
                <c:pt idx="455">
                  <c:v>43357</c:v>
                </c:pt>
                <c:pt idx="456">
                  <c:v>43364</c:v>
                </c:pt>
                <c:pt idx="457">
                  <c:v>43371</c:v>
                </c:pt>
                <c:pt idx="458">
                  <c:v>43385</c:v>
                </c:pt>
                <c:pt idx="459">
                  <c:v>43392</c:v>
                </c:pt>
                <c:pt idx="460">
                  <c:v>43399</c:v>
                </c:pt>
                <c:pt idx="461">
                  <c:v>43406</c:v>
                </c:pt>
                <c:pt idx="462">
                  <c:v>43413</c:v>
                </c:pt>
                <c:pt idx="463">
                  <c:v>43420</c:v>
                </c:pt>
                <c:pt idx="464">
                  <c:v>43427</c:v>
                </c:pt>
                <c:pt idx="465">
                  <c:v>43434</c:v>
                </c:pt>
                <c:pt idx="466">
                  <c:v>43441</c:v>
                </c:pt>
                <c:pt idx="467">
                  <c:v>43448</c:v>
                </c:pt>
                <c:pt idx="468">
                  <c:v>43455</c:v>
                </c:pt>
                <c:pt idx="469">
                  <c:v>43462</c:v>
                </c:pt>
                <c:pt idx="470">
                  <c:v>43469</c:v>
                </c:pt>
                <c:pt idx="471">
                  <c:v>43476</c:v>
                </c:pt>
                <c:pt idx="472">
                  <c:v>43483</c:v>
                </c:pt>
                <c:pt idx="473">
                  <c:v>43490</c:v>
                </c:pt>
                <c:pt idx="474">
                  <c:v>43497</c:v>
                </c:pt>
                <c:pt idx="475">
                  <c:v>43511</c:v>
                </c:pt>
                <c:pt idx="476">
                  <c:v>43518</c:v>
                </c:pt>
                <c:pt idx="477">
                  <c:v>43525</c:v>
                </c:pt>
                <c:pt idx="478">
                  <c:v>43532</c:v>
                </c:pt>
                <c:pt idx="479">
                  <c:v>43539</c:v>
                </c:pt>
                <c:pt idx="480">
                  <c:v>43546</c:v>
                </c:pt>
                <c:pt idx="481">
                  <c:v>43553</c:v>
                </c:pt>
                <c:pt idx="482">
                  <c:v>43559</c:v>
                </c:pt>
                <c:pt idx="483">
                  <c:v>43567</c:v>
                </c:pt>
                <c:pt idx="484">
                  <c:v>43574</c:v>
                </c:pt>
              </c:numCache>
            </c:numRef>
          </c:cat>
          <c:val>
            <c:numRef>
              <c:f>中证银行!$E$2:$E$627</c:f>
              <c:numCache>
                <c:formatCode>0.00</c:formatCode>
                <c:ptCount val="626"/>
                <c:pt idx="0">
                  <c:v>1929.8521400778213</c:v>
                </c:pt>
                <c:pt idx="1">
                  <c:v>1976.9699248120298</c:v>
                </c:pt>
                <c:pt idx="2">
                  <c:v>1966.1161048689139</c:v>
                </c:pt>
                <c:pt idx="3">
                  <c:v>1935.590579710145</c:v>
                </c:pt>
                <c:pt idx="4">
                  <c:v>1926.5590551181103</c:v>
                </c:pt>
                <c:pt idx="5">
                  <c:v>1936.0000000000002</c:v>
                </c:pt>
                <c:pt idx="6">
                  <c:v>1940.638783269962</c:v>
                </c:pt>
                <c:pt idx="7">
                  <c:v>1940.864864864865</c:v>
                </c:pt>
                <c:pt idx="8">
                  <c:v>1913.3046875000002</c:v>
                </c:pt>
                <c:pt idx="9">
                  <c:v>1926.6751824817518</c:v>
                </c:pt>
                <c:pt idx="10">
                  <c:v>1908.026515151515</c:v>
                </c:pt>
                <c:pt idx="11">
                  <c:v>1880.0703124999998</c:v>
                </c:pt>
                <c:pt idx="12">
                  <c:v>1906.0576923076922</c:v>
                </c:pt>
                <c:pt idx="13">
                  <c:v>1868.077551020408</c:v>
                </c:pt>
                <c:pt idx="14">
                  <c:v>1882.8155737704917</c:v>
                </c:pt>
                <c:pt idx="15">
                  <c:v>1886.508064516129</c:v>
                </c:pt>
                <c:pt idx="16">
                  <c:v>1900.133064516129</c:v>
                </c:pt>
                <c:pt idx="17">
                  <c:v>1911.3724696356273</c:v>
                </c:pt>
                <c:pt idx="18">
                  <c:v>1917.7056451612902</c:v>
                </c:pt>
                <c:pt idx="19">
                  <c:v>1948.392712550607</c:v>
                </c:pt>
                <c:pt idx="20">
                  <c:v>1976.7540983606557</c:v>
                </c:pt>
                <c:pt idx="21">
                  <c:v>2021.805668016194</c:v>
                </c:pt>
                <c:pt idx="22">
                  <c:v>2015.1639344262296</c:v>
                </c:pt>
                <c:pt idx="23">
                  <c:v>2004.962343096234</c:v>
                </c:pt>
                <c:pt idx="24">
                  <c:v>1966.8371040723982</c:v>
                </c:pt>
                <c:pt idx="25">
                  <c:v>2076.2748815165878</c:v>
                </c:pt>
                <c:pt idx="26">
                  <c:v>2016.7860696517414</c:v>
                </c:pt>
                <c:pt idx="27">
                  <c:v>2027.47572815534</c:v>
                </c:pt>
                <c:pt idx="28">
                  <c:v>2038.4029850746269</c:v>
                </c:pt>
                <c:pt idx="29">
                  <c:v>2010.8186274509801</c:v>
                </c:pt>
                <c:pt idx="30">
                  <c:v>1973.0812182741115</c:v>
                </c:pt>
                <c:pt idx="31">
                  <c:v>1975.1855670103093</c:v>
                </c:pt>
                <c:pt idx="32">
                  <c:v>1986.6134020618558</c:v>
                </c:pt>
                <c:pt idx="33">
                  <c:v>2003.1055276381908</c:v>
                </c:pt>
                <c:pt idx="34">
                  <c:v>1994.0314136125655</c:v>
                </c:pt>
                <c:pt idx="35">
                  <c:v>1985.7149999999999</c:v>
                </c:pt>
                <c:pt idx="36">
                  <c:v>1993.2727272727273</c:v>
                </c:pt>
                <c:pt idx="37">
                  <c:v>1996.9711538461536</c:v>
                </c:pt>
                <c:pt idx="38">
                  <c:v>2011.2392344497607</c:v>
                </c:pt>
                <c:pt idx="39">
                  <c:v>2011.2330097087379</c:v>
                </c:pt>
                <c:pt idx="40">
                  <c:v>2018.4572864321608</c:v>
                </c:pt>
                <c:pt idx="41">
                  <c:v>2037.2786069651743</c:v>
                </c:pt>
                <c:pt idx="42">
                  <c:v>2082.9738219895289</c:v>
                </c:pt>
                <c:pt idx="43">
                  <c:v>2088.9421052631578</c:v>
                </c:pt>
                <c:pt idx="44">
                  <c:v>2068.8235294117644</c:v>
                </c:pt>
                <c:pt idx="45">
                  <c:v>2044.2154696132598</c:v>
                </c:pt>
                <c:pt idx="46">
                  <c:v>2044.1703296703295</c:v>
                </c:pt>
                <c:pt idx="47">
                  <c:v>2027.9675675675674</c:v>
                </c:pt>
                <c:pt idx="48">
                  <c:v>2051.8518518518517</c:v>
                </c:pt>
                <c:pt idx="49">
                  <c:v>2084.4142857142861</c:v>
                </c:pt>
                <c:pt idx="50">
                  <c:v>2095.8480392156862</c:v>
                </c:pt>
                <c:pt idx="51">
                  <c:v>2188.9319371727747</c:v>
                </c:pt>
                <c:pt idx="52">
                  <c:v>2259.6062176165806</c:v>
                </c:pt>
                <c:pt idx="53">
                  <c:v>2169.0378378378377</c:v>
                </c:pt>
                <c:pt idx="54">
                  <c:v>2128.6756756756758</c:v>
                </c:pt>
                <c:pt idx="55">
                  <c:v>2192.502857142857</c:v>
                </c:pt>
                <c:pt idx="56">
                  <c:v>2170.528409090909</c:v>
                </c:pt>
                <c:pt idx="57">
                  <c:v>2174.1781609195405</c:v>
                </c:pt>
                <c:pt idx="58">
                  <c:v>2184.3930635838151</c:v>
                </c:pt>
                <c:pt idx="59">
                  <c:v>2205.6358381502891</c:v>
                </c:pt>
                <c:pt idx="60">
                  <c:v>2172.6374269005851</c:v>
                </c:pt>
                <c:pt idx="61">
                  <c:v>2225.3103448275861</c:v>
                </c:pt>
                <c:pt idx="62">
                  <c:v>2202.5542857142855</c:v>
                </c:pt>
                <c:pt idx="63">
                  <c:v>2195.8830409356724</c:v>
                </c:pt>
                <c:pt idx="64">
                  <c:v>2191.2339181286552</c:v>
                </c:pt>
                <c:pt idx="65">
                  <c:v>2190.4624277456646</c:v>
                </c:pt>
                <c:pt idx="66">
                  <c:v>2193.0404624277458</c:v>
                </c:pt>
                <c:pt idx="67">
                  <c:v>2200.5397727272725</c:v>
                </c:pt>
                <c:pt idx="68">
                  <c:v>2189.9826589595377</c:v>
                </c:pt>
                <c:pt idx="69">
                  <c:v>2240.0391061452515</c:v>
                </c:pt>
                <c:pt idx="70">
                  <c:v>2220.4204545454545</c:v>
                </c:pt>
                <c:pt idx="71">
                  <c:v>2215.2126436781609</c:v>
                </c:pt>
                <c:pt idx="72">
                  <c:v>2249.8435754189941</c:v>
                </c:pt>
                <c:pt idx="73">
                  <c:v>2391.2528735632181</c:v>
                </c:pt>
                <c:pt idx="74">
                  <c:v>2400.0617977528086</c:v>
                </c:pt>
                <c:pt idx="75">
                  <c:v>2389.9836065573768</c:v>
                </c:pt>
                <c:pt idx="76">
                  <c:v>2383.5875706214688</c:v>
                </c:pt>
                <c:pt idx="77">
                  <c:v>2506.5833333333335</c:v>
                </c:pt>
                <c:pt idx="78">
                  <c:v>2471.757575757576</c:v>
                </c:pt>
                <c:pt idx="79">
                  <c:v>2470.3333333333335</c:v>
                </c:pt>
                <c:pt idx="80">
                  <c:v>2488.8734939759038</c:v>
                </c:pt>
                <c:pt idx="81">
                  <c:v>2497.9119496855342</c:v>
                </c:pt>
                <c:pt idx="82">
                  <c:v>2432.9622641509432</c:v>
                </c:pt>
                <c:pt idx="83">
                  <c:v>2398.411392405063</c:v>
                </c:pt>
                <c:pt idx="84">
                  <c:v>2356.3164556962024</c:v>
                </c:pt>
                <c:pt idx="85">
                  <c:v>2334.9161676646709</c:v>
                </c:pt>
                <c:pt idx="86">
                  <c:v>2321.7361963190183</c:v>
                </c:pt>
                <c:pt idx="87">
                  <c:v>2374.5092024539877</c:v>
                </c:pt>
                <c:pt idx="88">
                  <c:v>2369.3987730061349</c:v>
                </c:pt>
                <c:pt idx="89">
                  <c:v>2329.7329192546581</c:v>
                </c:pt>
                <c:pt idx="90">
                  <c:v>2325.3164556962024</c:v>
                </c:pt>
                <c:pt idx="91">
                  <c:v>2305.8104575163397</c:v>
                </c:pt>
                <c:pt idx="92">
                  <c:v>2311.705882352941</c:v>
                </c:pt>
                <c:pt idx="93">
                  <c:v>2350.2847682119204</c:v>
                </c:pt>
                <c:pt idx="94">
                  <c:v>2519.8378378378379</c:v>
                </c:pt>
                <c:pt idx="95">
                  <c:v>2503.6137931034482</c:v>
                </c:pt>
                <c:pt idx="96">
                  <c:v>2486.4246575342463</c:v>
                </c:pt>
                <c:pt idx="97">
                  <c:v>2493.0277777777778</c:v>
                </c:pt>
                <c:pt idx="98">
                  <c:v>2486.4964539007092</c:v>
                </c:pt>
                <c:pt idx="99">
                  <c:v>2469.2086330935253</c:v>
                </c:pt>
                <c:pt idx="100">
                  <c:v>2467.2413793103451</c:v>
                </c:pt>
                <c:pt idx="101">
                  <c:v>2471.416666666667</c:v>
                </c:pt>
                <c:pt idx="102">
                  <c:v>2589.3103448275865</c:v>
                </c:pt>
                <c:pt idx="103">
                  <c:v>2610.375</c:v>
                </c:pt>
                <c:pt idx="104">
                  <c:v>2585.8661971830984</c:v>
                </c:pt>
                <c:pt idx="105">
                  <c:v>2567.1510791366909</c:v>
                </c:pt>
                <c:pt idx="106">
                  <c:v>2558.4565217391305</c:v>
                </c:pt>
                <c:pt idx="107">
                  <c:v>2585.7122302158273</c:v>
                </c:pt>
                <c:pt idx="108">
                  <c:v>2586.8057553956837</c:v>
                </c:pt>
                <c:pt idx="109">
                  <c:v>2588.824817518248</c:v>
                </c:pt>
                <c:pt idx="110">
                  <c:v>2591.7591240875909</c:v>
                </c:pt>
                <c:pt idx="111">
                  <c:v>2572.1376811594205</c:v>
                </c:pt>
                <c:pt idx="112">
                  <c:v>2577.85</c:v>
                </c:pt>
                <c:pt idx="113">
                  <c:v>2613.7253521126759</c:v>
                </c:pt>
                <c:pt idx="114">
                  <c:v>2644.3287671232874</c:v>
                </c:pt>
                <c:pt idx="115">
                  <c:v>2641.5714285714289</c:v>
                </c:pt>
                <c:pt idx="116">
                  <c:v>2640.294520547945</c:v>
                </c:pt>
                <c:pt idx="117">
                  <c:v>2632.5379310344829</c:v>
                </c:pt>
                <c:pt idx="118">
                  <c:v>2640.9659863945576</c:v>
                </c:pt>
                <c:pt idx="119">
                  <c:v>2654.5878378378379</c:v>
                </c:pt>
                <c:pt idx="120">
                  <c:v>2646.1180555555557</c:v>
                </c:pt>
                <c:pt idx="121">
                  <c:v>2622.9720279720282</c:v>
                </c:pt>
                <c:pt idx="122">
                  <c:v>2658.6043165467627</c:v>
                </c:pt>
                <c:pt idx="123">
                  <c:v>2716.1037037037036</c:v>
                </c:pt>
                <c:pt idx="124">
                  <c:v>2727.5970149253731</c:v>
                </c:pt>
                <c:pt idx="125">
                  <c:v>2728.580882352941</c:v>
                </c:pt>
                <c:pt idx="126">
                  <c:v>2766.3503649635036</c:v>
                </c:pt>
                <c:pt idx="127">
                  <c:v>2835.1925925925925</c:v>
                </c:pt>
                <c:pt idx="128">
                  <c:v>2979.4307692307693</c:v>
                </c:pt>
                <c:pt idx="129">
                  <c:v>2944.390625</c:v>
                </c:pt>
                <c:pt idx="130">
                  <c:v>2943</c:v>
                </c:pt>
                <c:pt idx="131">
                  <c:v>2924.3790322580644</c:v>
                </c:pt>
                <c:pt idx="132">
                  <c:v>2899.9119999999998</c:v>
                </c:pt>
                <c:pt idx="133">
                  <c:v>2848.4508196721313</c:v>
                </c:pt>
                <c:pt idx="134">
                  <c:v>2822.572580645161</c:v>
                </c:pt>
                <c:pt idx="135">
                  <c:v>2808.483870967742</c:v>
                </c:pt>
                <c:pt idx="136">
                  <c:v>2791.2903225806449</c:v>
                </c:pt>
                <c:pt idx="137">
                  <c:v>2783.8861788617887</c:v>
                </c:pt>
                <c:pt idx="138">
                  <c:v>2787.0336134453783</c:v>
                </c:pt>
                <c:pt idx="139">
                  <c:v>2758.3529411764707</c:v>
                </c:pt>
                <c:pt idx="140">
                  <c:v>2750.2966101694915</c:v>
                </c:pt>
                <c:pt idx="141">
                  <c:v>2777.4916666666668</c:v>
                </c:pt>
                <c:pt idx="142">
                  <c:v>2800.1166666666668</c:v>
                </c:pt>
                <c:pt idx="143">
                  <c:v>2787.9747899159665</c:v>
                </c:pt>
                <c:pt idx="144">
                  <c:v>2791.2136752136753</c:v>
                </c:pt>
                <c:pt idx="145">
                  <c:v>2913.5486725663718</c:v>
                </c:pt>
                <c:pt idx="146">
                  <c:v>2904.5840707964603</c:v>
                </c:pt>
                <c:pt idx="147">
                  <c:v>2904.1339285714284</c:v>
                </c:pt>
                <c:pt idx="148">
                  <c:v>2887.7962962962961</c:v>
                </c:pt>
                <c:pt idx="149">
                  <c:v>2880.333333333333</c:v>
                </c:pt>
                <c:pt idx="150">
                  <c:v>2880.6017699115046</c:v>
                </c:pt>
                <c:pt idx="151">
                  <c:v>2899.9122807017548</c:v>
                </c:pt>
                <c:pt idx="152">
                  <c:v>2901.8839285714284</c:v>
                </c:pt>
                <c:pt idx="153">
                  <c:v>3060.7247706422017</c:v>
                </c:pt>
                <c:pt idx="154">
                  <c:v>3028.5779816513759</c:v>
                </c:pt>
                <c:pt idx="155">
                  <c:v>3036.7850467289718</c:v>
                </c:pt>
                <c:pt idx="156">
                  <c:v>3041.6111111111109</c:v>
                </c:pt>
                <c:pt idx="157">
                  <c:v>3050.6018518518517</c:v>
                </c:pt>
                <c:pt idx="158">
                  <c:v>3148.3303571428569</c:v>
                </c:pt>
                <c:pt idx="159">
                  <c:v>3208.4576271186443</c:v>
                </c:pt>
                <c:pt idx="160">
                  <c:v>3241.7155172413795</c:v>
                </c:pt>
                <c:pt idx="161">
                  <c:v>3323.840336134454</c:v>
                </c:pt>
                <c:pt idx="162">
                  <c:v>3305.4435483870966</c:v>
                </c:pt>
                <c:pt idx="163">
                  <c:v>3309.8677685950415</c:v>
                </c:pt>
                <c:pt idx="164">
                  <c:v>3373.927419354839</c:v>
                </c:pt>
                <c:pt idx="165">
                  <c:v>3453.4523809523812</c:v>
                </c:pt>
                <c:pt idx="166">
                  <c:v>3546.6350364963505</c:v>
                </c:pt>
                <c:pt idx="167">
                  <c:v>3483.9022556390978</c:v>
                </c:pt>
                <c:pt idx="168">
                  <c:v>3440.7903225806454</c:v>
                </c:pt>
                <c:pt idx="169">
                  <c:v>3525.3749999999995</c:v>
                </c:pt>
                <c:pt idx="170">
                  <c:v>3572.2480000000005</c:v>
                </c:pt>
                <c:pt idx="171">
                  <c:v>3466.8559999999998</c:v>
                </c:pt>
                <c:pt idx="172">
                  <c:v>3559.21875</c:v>
                </c:pt>
                <c:pt idx="173">
                  <c:v>3580.8461538461543</c:v>
                </c:pt>
                <c:pt idx="174">
                  <c:v>3557.406779661017</c:v>
                </c:pt>
                <c:pt idx="175">
                  <c:v>3539.700854700855</c:v>
                </c:pt>
                <c:pt idx="176">
                  <c:v>3582.4873949579833</c:v>
                </c:pt>
                <c:pt idx="177">
                  <c:v>3649.605263157895</c:v>
                </c:pt>
                <c:pt idx="178">
                  <c:v>3839.9549549549552</c:v>
                </c:pt>
                <c:pt idx="179">
                  <c:v>3835.0357142857138</c:v>
                </c:pt>
                <c:pt idx="180">
                  <c:v>3836.3157894736842</c:v>
                </c:pt>
                <c:pt idx="181">
                  <c:v>3856.1769911504425</c:v>
                </c:pt>
                <c:pt idx="182">
                  <c:v>3876.2743362831857</c:v>
                </c:pt>
                <c:pt idx="183">
                  <c:v>3759.6216216216217</c:v>
                </c:pt>
                <c:pt idx="184">
                  <c:v>3698.4818181818177</c:v>
                </c:pt>
                <c:pt idx="185">
                  <c:v>3658.6095238095236</c:v>
                </c:pt>
                <c:pt idx="186">
                  <c:v>3486.4528301886789</c:v>
                </c:pt>
                <c:pt idx="187">
                  <c:v>3414.632075471698</c:v>
                </c:pt>
                <c:pt idx="188">
                  <c:v>3485.2777777777774</c:v>
                </c:pt>
                <c:pt idx="189">
                  <c:v>3381.3962264150941</c:v>
                </c:pt>
                <c:pt idx="190">
                  <c:v>3368.7809523809519</c:v>
                </c:pt>
                <c:pt idx="191">
                  <c:v>3379.1142857142859</c:v>
                </c:pt>
                <c:pt idx="192">
                  <c:v>3382.8190476190475</c:v>
                </c:pt>
                <c:pt idx="193">
                  <c:v>3457.0373831775701</c:v>
                </c:pt>
                <c:pt idx="194">
                  <c:v>3500.7238095238095</c:v>
                </c:pt>
                <c:pt idx="195">
                  <c:v>3655.5784313725489</c:v>
                </c:pt>
                <c:pt idx="196">
                  <c:v>3722.4230769230771</c:v>
                </c:pt>
                <c:pt idx="197">
                  <c:v>3864.5363636363631</c:v>
                </c:pt>
                <c:pt idx="198">
                  <c:v>3845.2056074766351</c:v>
                </c:pt>
                <c:pt idx="199">
                  <c:v>3772.3365384615386</c:v>
                </c:pt>
                <c:pt idx="200">
                  <c:v>3746.638095238095</c:v>
                </c:pt>
                <c:pt idx="201">
                  <c:v>3789.1792452830186</c:v>
                </c:pt>
                <c:pt idx="202">
                  <c:v>3728.4615384615381</c:v>
                </c:pt>
                <c:pt idx="203">
                  <c:v>3759.7211538461538</c:v>
                </c:pt>
                <c:pt idx="204">
                  <c:v>3967.2178217821779</c:v>
                </c:pt>
                <c:pt idx="205">
                  <c:v>3912.3434343434342</c:v>
                </c:pt>
                <c:pt idx="206">
                  <c:v>3859.5858585858582</c:v>
                </c:pt>
                <c:pt idx="207">
                  <c:v>3861.5940594059407</c:v>
                </c:pt>
                <c:pt idx="208">
                  <c:v>3892.87</c:v>
                </c:pt>
                <c:pt idx="209">
                  <c:v>3885.5643564356437</c:v>
                </c:pt>
                <c:pt idx="210">
                  <c:v>3875.612244897959</c:v>
                </c:pt>
                <c:pt idx="211">
                  <c:v>3874.9677419354834</c:v>
                </c:pt>
                <c:pt idx="212">
                  <c:v>3849.0957446808516</c:v>
                </c:pt>
                <c:pt idx="213">
                  <c:v>3865.9784946236559</c:v>
                </c:pt>
                <c:pt idx="214">
                  <c:v>3895.097826086956</c:v>
                </c:pt>
                <c:pt idx="215">
                  <c:v>3869.5555555555552</c:v>
                </c:pt>
                <c:pt idx="216">
                  <c:v>3883.9222222222224</c:v>
                </c:pt>
                <c:pt idx="217">
                  <c:v>3897.6555555555551</c:v>
                </c:pt>
                <c:pt idx="218">
                  <c:v>3884.1666666666665</c:v>
                </c:pt>
                <c:pt idx="219">
                  <c:v>3935.1720430107525</c:v>
                </c:pt>
                <c:pt idx="220">
                  <c:v>3856.8817204301076</c:v>
                </c:pt>
                <c:pt idx="221">
                  <c:v>3875.3444444444444</c:v>
                </c:pt>
                <c:pt idx="222">
                  <c:v>3876.2696629213483</c:v>
                </c:pt>
                <c:pt idx="223">
                  <c:v>3876.4204545454545</c:v>
                </c:pt>
                <c:pt idx="224">
                  <c:v>3923.1222222222223</c:v>
                </c:pt>
                <c:pt idx="225">
                  <c:v>3923.1428571428569</c:v>
                </c:pt>
                <c:pt idx="226">
                  <c:v>4012.0449438202245</c:v>
                </c:pt>
                <c:pt idx="227">
                  <c:v>4060.1847826086955</c:v>
                </c:pt>
                <c:pt idx="228">
                  <c:v>4013.2333333333331</c:v>
                </c:pt>
                <c:pt idx="229">
                  <c:v>4069.6966292134834</c:v>
                </c:pt>
                <c:pt idx="230">
                  <c:v>4302.7738095238092</c:v>
                </c:pt>
                <c:pt idx="231">
                  <c:v>4246</c:v>
                </c:pt>
                <c:pt idx="232">
                  <c:v>4237.8470588235296</c:v>
                </c:pt>
                <c:pt idx="233">
                  <c:v>4233.8235294117649</c:v>
                </c:pt>
                <c:pt idx="234">
                  <c:v>4230.4588235294113</c:v>
                </c:pt>
                <c:pt idx="235">
                  <c:v>4162.3837209302328</c:v>
                </c:pt>
                <c:pt idx="236">
                  <c:v>4128.4606741573034</c:v>
                </c:pt>
                <c:pt idx="237">
                  <c:v>4186.7241379310344</c:v>
                </c:pt>
                <c:pt idx="238">
                  <c:v>4119.1724137931033</c:v>
                </c:pt>
                <c:pt idx="239">
                  <c:v>4099.556818181818</c:v>
                </c:pt>
                <c:pt idx="240">
                  <c:v>4020.9655172413791</c:v>
                </c:pt>
                <c:pt idx="241">
                  <c:v>4002.32183908046</c:v>
                </c:pt>
                <c:pt idx="242">
                  <c:v>4058.2666666666664</c:v>
                </c:pt>
                <c:pt idx="243">
                  <c:v>4095.4255319148938</c:v>
                </c:pt>
                <c:pt idx="244">
                  <c:v>4065.838709677419</c:v>
                </c:pt>
                <c:pt idx="245">
                  <c:v>4058.6774193548385</c:v>
                </c:pt>
                <c:pt idx="246">
                  <c:v>4110.4725274725279</c:v>
                </c:pt>
                <c:pt idx="247">
                  <c:v>4209.125</c:v>
                </c:pt>
                <c:pt idx="248">
                  <c:v>4215.3186813186812</c:v>
                </c:pt>
                <c:pt idx="249">
                  <c:v>4193.0777777777776</c:v>
                </c:pt>
                <c:pt idx="250">
                  <c:v>4166.6263736263736</c:v>
                </c:pt>
                <c:pt idx="251">
                  <c:v>4165.7999999999993</c:v>
                </c:pt>
                <c:pt idx="252">
                  <c:v>4170.2222222222217</c:v>
                </c:pt>
                <c:pt idx="253">
                  <c:v>4183.4222222222224</c:v>
                </c:pt>
                <c:pt idx="254">
                  <c:v>4200.4382022471909</c:v>
                </c:pt>
                <c:pt idx="255">
                  <c:v>4276.5402298850577</c:v>
                </c:pt>
                <c:pt idx="256">
                  <c:v>4577.6627906976746</c:v>
                </c:pt>
                <c:pt idx="257">
                  <c:v>4550.1529411764704</c:v>
                </c:pt>
                <c:pt idx="258">
                  <c:v>4494.0222222222219</c:v>
                </c:pt>
                <c:pt idx="259">
                  <c:v>4558.5172413793098</c:v>
                </c:pt>
                <c:pt idx="260">
                  <c:v>4585.8888888888887</c:v>
                </c:pt>
                <c:pt idx="261">
                  <c:v>4607.6637168141597</c:v>
                </c:pt>
                <c:pt idx="262">
                  <c:v>4645.1886792452824</c:v>
                </c:pt>
                <c:pt idx="263">
                  <c:v>4727.4912280701756</c:v>
                </c:pt>
                <c:pt idx="264">
                  <c:v>4685.4628099173551</c:v>
                </c:pt>
                <c:pt idx="265">
                  <c:v>4653.0077519379847</c:v>
                </c:pt>
                <c:pt idx="266">
                  <c:v>4558.1732283464571</c:v>
                </c:pt>
                <c:pt idx="267">
                  <c:v>4474.9629629629626</c:v>
                </c:pt>
                <c:pt idx="268">
                  <c:v>4490.65625</c:v>
                </c:pt>
                <c:pt idx="269">
                  <c:v>4503.1428571428569</c:v>
                </c:pt>
                <c:pt idx="270">
                  <c:v>4596.1339285714284</c:v>
                </c:pt>
                <c:pt idx="271">
                  <c:v>4601.7565217391311</c:v>
                </c:pt>
                <c:pt idx="272">
                  <c:v>4556.6120689655172</c:v>
                </c:pt>
                <c:pt idx="273">
                  <c:v>4546.9059829059834</c:v>
                </c:pt>
                <c:pt idx="274">
                  <c:v>4551.1711711711705</c:v>
                </c:pt>
                <c:pt idx="275">
                  <c:v>4672.6554621848745</c:v>
                </c:pt>
                <c:pt idx="276">
                  <c:v>4628.3680000000004</c:v>
                </c:pt>
                <c:pt idx="277">
                  <c:v>4750.3666666666668</c:v>
                </c:pt>
                <c:pt idx="278">
                  <c:v>4844.622950819672</c:v>
                </c:pt>
                <c:pt idx="279">
                  <c:v>4905.1782945736431</c:v>
                </c:pt>
                <c:pt idx="280">
                  <c:v>4852.9428571428571</c:v>
                </c:pt>
                <c:pt idx="281">
                  <c:v>4893.242424242424</c:v>
                </c:pt>
                <c:pt idx="282">
                  <c:v>5176.7734375</c:v>
                </c:pt>
                <c:pt idx="283">
                  <c:v>5196.3442622950824</c:v>
                </c:pt>
                <c:pt idx="284">
                  <c:v>5182.9750000000004</c:v>
                </c:pt>
                <c:pt idx="285">
                  <c:v>5267.384</c:v>
                </c:pt>
                <c:pt idx="286">
                  <c:v>5230.1500000000005</c:v>
                </c:pt>
                <c:pt idx="287">
                  <c:v>5270.5538461538463</c:v>
                </c:pt>
                <c:pt idx="288">
                  <c:v>5209.036764705882</c:v>
                </c:pt>
                <c:pt idx="289">
                  <c:v>5147.8512396694214</c:v>
                </c:pt>
                <c:pt idx="290">
                  <c:v>5031.3916666666673</c:v>
                </c:pt>
                <c:pt idx="291">
                  <c:v>4890.0569105691065</c:v>
                </c:pt>
                <c:pt idx="292">
                  <c:v>4736.8309859154933</c:v>
                </c:pt>
                <c:pt idx="293">
                  <c:v>4795.2910447761187</c:v>
                </c:pt>
                <c:pt idx="294">
                  <c:v>4755.0615384615385</c:v>
                </c:pt>
                <c:pt idx="295">
                  <c:v>4780.7833333333328</c:v>
                </c:pt>
                <c:pt idx="296">
                  <c:v>4838.9752066115707</c:v>
                </c:pt>
                <c:pt idx="297">
                  <c:v>4852.5798319327732</c:v>
                </c:pt>
                <c:pt idx="298">
                  <c:v>4807.6846846846838</c:v>
                </c:pt>
                <c:pt idx="299">
                  <c:v>4973.5047619047618</c:v>
                </c:pt>
                <c:pt idx="300">
                  <c:v>4860.0689655172418</c:v>
                </c:pt>
                <c:pt idx="301">
                  <c:v>5014.6851851851843</c:v>
                </c:pt>
                <c:pt idx="302">
                  <c:v>5017.4722222222217</c:v>
                </c:pt>
                <c:pt idx="303">
                  <c:v>5070.7009345794386</c:v>
                </c:pt>
                <c:pt idx="304">
                  <c:v>5118.1238095238086</c:v>
                </c:pt>
                <c:pt idx="305">
                  <c:v>5084.5514018691592</c:v>
                </c:pt>
                <c:pt idx="306">
                  <c:v>5048.2545454545452</c:v>
                </c:pt>
                <c:pt idx="307">
                  <c:v>5035.4864864864867</c:v>
                </c:pt>
                <c:pt idx="308">
                  <c:v>5343.6153846153838</c:v>
                </c:pt>
                <c:pt idx="309">
                  <c:v>5548.8380952380949</c:v>
                </c:pt>
                <c:pt idx="310">
                  <c:v>5496.2476190476191</c:v>
                </c:pt>
                <c:pt idx="311">
                  <c:v>5567.5943396226412</c:v>
                </c:pt>
                <c:pt idx="312">
                  <c:v>5468.4368932038833</c:v>
                </c:pt>
                <c:pt idx="313">
                  <c:v>5462.1588785046724</c:v>
                </c:pt>
                <c:pt idx="314">
                  <c:v>5528.1346153846152</c:v>
                </c:pt>
                <c:pt idx="315">
                  <c:v>5559.8962264150941</c:v>
                </c:pt>
                <c:pt idx="316">
                  <c:v>5632.6203703703695</c:v>
                </c:pt>
                <c:pt idx="317">
                  <c:v>5624.6792452830186</c:v>
                </c:pt>
                <c:pt idx="318">
                  <c:v>5559.0594059405939</c:v>
                </c:pt>
                <c:pt idx="319">
                  <c:v>5610.8210526315788</c:v>
                </c:pt>
                <c:pt idx="320">
                  <c:v>5622.1702127659582</c:v>
                </c:pt>
                <c:pt idx="321">
                  <c:v>5706.8</c:v>
                </c:pt>
                <c:pt idx="322">
                  <c:v>5761.4831460674159</c:v>
                </c:pt>
                <c:pt idx="323">
                  <c:v>5723.7666666666673</c:v>
                </c:pt>
                <c:pt idx="324">
                  <c:v>5709.9550561797751</c:v>
                </c:pt>
                <c:pt idx="325">
                  <c:v>5782.0105263157893</c:v>
                </c:pt>
                <c:pt idx="326">
                  <c:v>5726.6808510638302</c:v>
                </c:pt>
                <c:pt idx="327">
                  <c:v>5764.2210526315794</c:v>
                </c:pt>
                <c:pt idx="328">
                  <c:v>5779.8617021276596</c:v>
                </c:pt>
                <c:pt idx="329">
                  <c:v>5980.2934782608691</c:v>
                </c:pt>
                <c:pt idx="330">
                  <c:v>5946.2197802197807</c:v>
                </c:pt>
                <c:pt idx="331">
                  <c:v>6018.1086956521731</c:v>
                </c:pt>
                <c:pt idx="332">
                  <c:v>6110.6373626373625</c:v>
                </c:pt>
                <c:pt idx="333">
                  <c:v>6290.215909090909</c:v>
                </c:pt>
                <c:pt idx="334">
                  <c:v>6318.310344827587</c:v>
                </c:pt>
                <c:pt idx="335">
                  <c:v>6334.8488372093025</c:v>
                </c:pt>
                <c:pt idx="336">
                  <c:v>6343.4883720930229</c:v>
                </c:pt>
                <c:pt idx="337">
                  <c:v>6260.045977011494</c:v>
                </c:pt>
                <c:pt idx="338">
                  <c:v>6263.7977528089887</c:v>
                </c:pt>
                <c:pt idx="339">
                  <c:v>6215.5842696629215</c:v>
                </c:pt>
                <c:pt idx="340">
                  <c:v>6236.6249999999991</c:v>
                </c:pt>
                <c:pt idx="341">
                  <c:v>6156.170454545455</c:v>
                </c:pt>
                <c:pt idx="342">
                  <c:v>6121.5777777777776</c:v>
                </c:pt>
                <c:pt idx="343">
                  <c:v>6072.1444444444451</c:v>
                </c:pt>
                <c:pt idx="344">
                  <c:v>6008.173913043478</c:v>
                </c:pt>
                <c:pt idx="345">
                  <c:v>5972.75</c:v>
                </c:pt>
                <c:pt idx="346">
                  <c:v>5992.141304347826</c:v>
                </c:pt>
                <c:pt idx="347">
                  <c:v>5946.8709677419356</c:v>
                </c:pt>
                <c:pt idx="348">
                  <c:v>5946.5051546391751</c:v>
                </c:pt>
                <c:pt idx="349">
                  <c:v>5984.03125</c:v>
                </c:pt>
                <c:pt idx="350">
                  <c:v>6034.1368421052639</c:v>
                </c:pt>
                <c:pt idx="351">
                  <c:v>6057.21052631579</c:v>
                </c:pt>
                <c:pt idx="352">
                  <c:v>6081.0957446808507</c:v>
                </c:pt>
                <c:pt idx="353">
                  <c:v>6138.1868131868132</c:v>
                </c:pt>
                <c:pt idx="354">
                  <c:v>6087.4086021505373</c:v>
                </c:pt>
                <c:pt idx="355">
                  <c:v>6125.5217391304341</c:v>
                </c:pt>
                <c:pt idx="356">
                  <c:v>6074.3978494623652</c:v>
                </c:pt>
                <c:pt idx="357">
                  <c:v>6105.5268817204305</c:v>
                </c:pt>
                <c:pt idx="358">
                  <c:v>6196.9891304347821</c:v>
                </c:pt>
                <c:pt idx="359">
                  <c:v>6551.1379310344828</c:v>
                </c:pt>
                <c:pt idx="360">
                  <c:v>6518.420454545455</c:v>
                </c:pt>
                <c:pt idx="361">
                  <c:v>6514.681818181818</c:v>
                </c:pt>
                <c:pt idx="362">
                  <c:v>6572.9670329670325</c:v>
                </c:pt>
                <c:pt idx="363">
                  <c:v>6535.8131868131868</c:v>
                </c:pt>
                <c:pt idx="364">
                  <c:v>6541.2150537634407</c:v>
                </c:pt>
                <c:pt idx="365">
                  <c:v>6525.8988764044943</c:v>
                </c:pt>
                <c:pt idx="366">
                  <c:v>6469.556818181818</c:v>
                </c:pt>
                <c:pt idx="367">
                  <c:v>6480.545454545455</c:v>
                </c:pt>
                <c:pt idx="368">
                  <c:v>6447.6404494382014</c:v>
                </c:pt>
                <c:pt idx="369">
                  <c:v>6484.7415730337079</c:v>
                </c:pt>
                <c:pt idx="370">
                  <c:v>6469.7582417582407</c:v>
                </c:pt>
                <c:pt idx="371">
                  <c:v>6480.402173913043</c:v>
                </c:pt>
                <c:pt idx="372">
                  <c:v>6480.2857142857147</c:v>
                </c:pt>
                <c:pt idx="373">
                  <c:v>6444.336956521739</c:v>
                </c:pt>
                <c:pt idx="374">
                  <c:v>6406.9569892473119</c:v>
                </c:pt>
                <c:pt idx="375">
                  <c:v>6423.0212765957458</c:v>
                </c:pt>
                <c:pt idx="376">
                  <c:v>6384.3870967741932</c:v>
                </c:pt>
                <c:pt idx="377">
                  <c:v>6349.0860215053754</c:v>
                </c:pt>
                <c:pt idx="378">
                  <c:v>6336.5913978494618</c:v>
                </c:pt>
                <c:pt idx="379">
                  <c:v>6339.119565217391</c:v>
                </c:pt>
                <c:pt idx="380">
                  <c:v>6334.3440860215051</c:v>
                </c:pt>
                <c:pt idx="381">
                  <c:v>6341.6344086021509</c:v>
                </c:pt>
                <c:pt idx="382">
                  <c:v>6326.5714285714284</c:v>
                </c:pt>
                <c:pt idx="383">
                  <c:v>6291.1333333333332</c:v>
                </c:pt>
                <c:pt idx="384">
                  <c:v>6303.9666666666662</c:v>
                </c:pt>
                <c:pt idx="385">
                  <c:v>6399.4597701149423</c:v>
                </c:pt>
                <c:pt idx="386">
                  <c:v>6433.7333333333327</c:v>
                </c:pt>
                <c:pt idx="387">
                  <c:v>6395.5056179775283</c:v>
                </c:pt>
                <c:pt idx="388">
                  <c:v>6450.0645161290322</c:v>
                </c:pt>
                <c:pt idx="389">
                  <c:v>6453.1182795698915</c:v>
                </c:pt>
                <c:pt idx="390">
                  <c:v>6535.913043478261</c:v>
                </c:pt>
                <c:pt idx="391">
                  <c:v>6331.478260869565</c:v>
                </c:pt>
                <c:pt idx="392">
                  <c:v>6390.978723404256</c:v>
                </c:pt>
                <c:pt idx="393">
                  <c:v>6358.708333333333</c:v>
                </c:pt>
                <c:pt idx="394">
                  <c:v>6364.3052631578948</c:v>
                </c:pt>
                <c:pt idx="395">
                  <c:v>6357.88</c:v>
                </c:pt>
                <c:pt idx="396">
                  <c:v>6262.1078431372553</c:v>
                </c:pt>
                <c:pt idx="397">
                  <c:v>6207.5480769230771</c:v>
                </c:pt>
                <c:pt idx="398">
                  <c:v>6127.8190476190475</c:v>
                </c:pt>
                <c:pt idx="399">
                  <c:v>6085.4509803921565</c:v>
                </c:pt>
                <c:pt idx="400">
                  <c:v>6082.4174757281553</c:v>
                </c:pt>
                <c:pt idx="401">
                  <c:v>6050.8532110091737</c:v>
                </c:pt>
                <c:pt idx="402">
                  <c:v>6159.1333333333332</c:v>
                </c:pt>
                <c:pt idx="403">
                  <c:v>6113.4056603773579</c:v>
                </c:pt>
                <c:pt idx="404">
                  <c:v>6145.0384615384619</c:v>
                </c:pt>
                <c:pt idx="405">
                  <c:v>6066.0377358490559</c:v>
                </c:pt>
                <c:pt idx="406">
                  <c:v>6059.3238095238094</c:v>
                </c:pt>
                <c:pt idx="407">
                  <c:v>6082.6981132075471</c:v>
                </c:pt>
                <c:pt idx="408">
                  <c:v>6064.7383177570091</c:v>
                </c:pt>
                <c:pt idx="409">
                  <c:v>6136.0377358490559</c:v>
                </c:pt>
                <c:pt idx="410">
                  <c:v>6449.4747474747473</c:v>
                </c:pt>
                <c:pt idx="411">
                  <c:v>6555.7319587628872</c:v>
                </c:pt>
                <c:pt idx="412">
                  <c:v>6626.121212121212</c:v>
                </c:pt>
                <c:pt idx="413">
                  <c:v>6645.2058823529405</c:v>
                </c:pt>
                <c:pt idx="414">
                  <c:v>6639.4343434343436</c:v>
                </c:pt>
                <c:pt idx="415">
                  <c:v>6627.8888888888887</c:v>
                </c:pt>
                <c:pt idx="416">
                  <c:v>6545.4795918367345</c:v>
                </c:pt>
                <c:pt idx="417">
                  <c:v>6567.727272727273</c:v>
                </c:pt>
                <c:pt idx="418">
                  <c:v>6394.6470588235288</c:v>
                </c:pt>
                <c:pt idx="419">
                  <c:v>6430.7475728155341</c:v>
                </c:pt>
                <c:pt idx="420">
                  <c:v>6418.0660377358481</c:v>
                </c:pt>
                <c:pt idx="421">
                  <c:v>6230.5517241379312</c:v>
                </c:pt>
                <c:pt idx="422">
                  <c:v>6156.7833333333338</c:v>
                </c:pt>
                <c:pt idx="423">
                  <c:v>6151.4333333333334</c:v>
                </c:pt>
                <c:pt idx="424">
                  <c:v>6227.5229357798162</c:v>
                </c:pt>
                <c:pt idx="425">
                  <c:v>6211.0999999999995</c:v>
                </c:pt>
                <c:pt idx="426">
                  <c:v>6215.8495575221241</c:v>
                </c:pt>
                <c:pt idx="427">
                  <c:v>6252.0740740740739</c:v>
                </c:pt>
                <c:pt idx="428">
                  <c:v>6296.7777777777774</c:v>
                </c:pt>
                <c:pt idx="429">
                  <c:v>6324.0476190476184</c:v>
                </c:pt>
                <c:pt idx="430">
                  <c:v>6322.174757281553</c:v>
                </c:pt>
                <c:pt idx="431">
                  <c:v>6445.181818181818</c:v>
                </c:pt>
                <c:pt idx="432">
                  <c:v>6475.1340206185569</c:v>
                </c:pt>
                <c:pt idx="433">
                  <c:v>6459.2828282828277</c:v>
                </c:pt>
                <c:pt idx="434">
                  <c:v>6482.291666666667</c:v>
                </c:pt>
                <c:pt idx="435">
                  <c:v>6552.4895833333339</c:v>
                </c:pt>
                <c:pt idx="436">
                  <c:v>6599.4255319148942</c:v>
                </c:pt>
                <c:pt idx="437">
                  <c:v>6556.0309278350524</c:v>
                </c:pt>
                <c:pt idx="438">
                  <c:v>6566.0309278350524</c:v>
                </c:pt>
                <c:pt idx="439">
                  <c:v>6580.1276595744685</c:v>
                </c:pt>
                <c:pt idx="440">
                  <c:v>6609.880434782609</c:v>
                </c:pt>
                <c:pt idx="441">
                  <c:v>6581.8461538461534</c:v>
                </c:pt>
                <c:pt idx="442">
                  <c:v>6527.641304347826</c:v>
                </c:pt>
                <c:pt idx="443">
                  <c:v>6471.1538461538457</c:v>
                </c:pt>
                <c:pt idx="444">
                  <c:v>6549.2209302325582</c:v>
                </c:pt>
                <c:pt idx="445">
                  <c:v>6492.6941176470591</c:v>
                </c:pt>
                <c:pt idx="446">
                  <c:v>6320.4943820224717</c:v>
                </c:pt>
                <c:pt idx="447">
                  <c:v>6329.9111111111106</c:v>
                </c:pt>
                <c:pt idx="448">
                  <c:v>6354.9450549450548</c:v>
                </c:pt>
                <c:pt idx="449">
                  <c:v>6274.1333333333332</c:v>
                </c:pt>
                <c:pt idx="450">
                  <c:v>6344.7142857142853</c:v>
                </c:pt>
                <c:pt idx="451">
                  <c:v>6299.8863636363631</c:v>
                </c:pt>
                <c:pt idx="452">
                  <c:v>6353.9450549450548</c:v>
                </c:pt>
                <c:pt idx="453">
                  <c:v>6525.9662921348308</c:v>
                </c:pt>
                <c:pt idx="454">
                  <c:v>6526.693181818182</c:v>
                </c:pt>
                <c:pt idx="455">
                  <c:v>6529.159090909091</c:v>
                </c:pt>
                <c:pt idx="456">
                  <c:v>6459.6170212765965</c:v>
                </c:pt>
                <c:pt idx="457">
                  <c:v>6528</c:v>
                </c:pt>
                <c:pt idx="458">
                  <c:v>6482.3777777777777</c:v>
                </c:pt>
                <c:pt idx="459">
                  <c:v>6496.065934065934</c:v>
                </c:pt>
                <c:pt idx="460">
                  <c:v>6633.195652173913</c:v>
                </c:pt>
                <c:pt idx="461">
                  <c:v>7019.920454545454</c:v>
                </c:pt>
                <c:pt idx="462">
                  <c:v>7024.0476190476193</c:v>
                </c:pt>
                <c:pt idx="463">
                  <c:v>7051.916666666667</c:v>
                </c:pt>
                <c:pt idx="464">
                  <c:v>7018.939759036145</c:v>
                </c:pt>
                <c:pt idx="465">
                  <c:v>7001.5476190476193</c:v>
                </c:pt>
                <c:pt idx="466">
                  <c:v>7010.0476190476193</c:v>
                </c:pt>
                <c:pt idx="467">
                  <c:v>7009.5903614457839</c:v>
                </c:pt>
                <c:pt idx="468">
                  <c:v>6941.5124999999998</c:v>
                </c:pt>
                <c:pt idx="469">
                  <c:v>6869.333333333333</c:v>
                </c:pt>
                <c:pt idx="470">
                  <c:v>6954.6049382716037</c:v>
                </c:pt>
                <c:pt idx="471">
                  <c:v>7008.2962962962965</c:v>
                </c:pt>
                <c:pt idx="472">
                  <c:v>6968.144578313254</c:v>
                </c:pt>
                <c:pt idx="473">
                  <c:v>6949.0235294117647</c:v>
                </c:pt>
                <c:pt idx="474">
                  <c:v>6935.8620689655172</c:v>
                </c:pt>
                <c:pt idx="475">
                  <c:v>7021.7058823529414</c:v>
                </c:pt>
                <c:pt idx="476">
                  <c:v>7052.3678160919544</c:v>
                </c:pt>
                <c:pt idx="477">
                  <c:v>7179.2903225806449</c:v>
                </c:pt>
                <c:pt idx="478">
                  <c:v>7143.4606741573034</c:v>
                </c:pt>
                <c:pt idx="479">
                  <c:v>7141.4</c:v>
                </c:pt>
                <c:pt idx="480">
                  <c:v>7171.1111111111113</c:v>
                </c:pt>
                <c:pt idx="481">
                  <c:v>7361.965909090909</c:v>
                </c:pt>
                <c:pt idx="482">
                  <c:v>7431.868131868132</c:v>
                </c:pt>
                <c:pt idx="483">
                  <c:v>7408.6333333333332</c:v>
                </c:pt>
                <c:pt idx="484">
                  <c:v>7451.6129032258059</c:v>
                </c:pt>
                <c:pt idx="485" formatCode="0.00%">
                  <c:v>0.15704257748978545</c:v>
                </c:pt>
                <c:pt idx="486" formatCode="0.00%">
                  <c:v>0.13175175091104152</c:v>
                </c:pt>
                <c:pt idx="487" formatCode="0.00%">
                  <c:v>6.8368951629581565E-2</c:v>
                </c:pt>
                <c:pt idx="488" formatCode="0.00%">
                  <c:v>0.14953372763888373</c:v>
                </c:pt>
                <c:pt idx="489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72-1F48-AFEF-AF69255BB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63199"/>
        <c:axId val="1336861583"/>
      </c:lineChart>
      <c:dateAx>
        <c:axId val="133686319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61583"/>
        <c:crosses val="autoZero"/>
        <c:auto val="0"/>
        <c:lblOffset val="100"/>
        <c:baseTimeUnit val="days"/>
      </c:dateAx>
      <c:valAx>
        <c:axId val="13368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6319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中证银行!$G$1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中证银行!$A$2:$A$627</c:f>
              <c:numCache>
                <c:formatCode>m/d/yy</c:formatCode>
                <c:ptCount val="626"/>
                <c:pt idx="0">
                  <c:v>40116</c:v>
                </c:pt>
                <c:pt idx="1">
                  <c:v>40123</c:v>
                </c:pt>
                <c:pt idx="2">
                  <c:v>40130</c:v>
                </c:pt>
                <c:pt idx="3">
                  <c:v>40137</c:v>
                </c:pt>
                <c:pt idx="4">
                  <c:v>40144</c:v>
                </c:pt>
                <c:pt idx="5">
                  <c:v>40151</c:v>
                </c:pt>
                <c:pt idx="6">
                  <c:v>40158</c:v>
                </c:pt>
                <c:pt idx="7">
                  <c:v>40165</c:v>
                </c:pt>
                <c:pt idx="8">
                  <c:v>40172</c:v>
                </c:pt>
                <c:pt idx="9">
                  <c:v>40178</c:v>
                </c:pt>
                <c:pt idx="10">
                  <c:v>40186</c:v>
                </c:pt>
                <c:pt idx="11">
                  <c:v>40193</c:v>
                </c:pt>
                <c:pt idx="12">
                  <c:v>40200</c:v>
                </c:pt>
                <c:pt idx="13">
                  <c:v>40207</c:v>
                </c:pt>
                <c:pt idx="14">
                  <c:v>40214</c:v>
                </c:pt>
                <c:pt idx="15">
                  <c:v>40221</c:v>
                </c:pt>
                <c:pt idx="16">
                  <c:v>40235</c:v>
                </c:pt>
                <c:pt idx="17">
                  <c:v>40242</c:v>
                </c:pt>
                <c:pt idx="18">
                  <c:v>40249</c:v>
                </c:pt>
                <c:pt idx="19">
                  <c:v>40256</c:v>
                </c:pt>
                <c:pt idx="20">
                  <c:v>40263</c:v>
                </c:pt>
                <c:pt idx="21">
                  <c:v>40270</c:v>
                </c:pt>
                <c:pt idx="22">
                  <c:v>40277</c:v>
                </c:pt>
                <c:pt idx="23">
                  <c:v>40284</c:v>
                </c:pt>
                <c:pt idx="24">
                  <c:v>40291</c:v>
                </c:pt>
                <c:pt idx="25">
                  <c:v>40298</c:v>
                </c:pt>
                <c:pt idx="26">
                  <c:v>40305</c:v>
                </c:pt>
                <c:pt idx="27">
                  <c:v>40312</c:v>
                </c:pt>
                <c:pt idx="28">
                  <c:v>40319</c:v>
                </c:pt>
                <c:pt idx="29">
                  <c:v>40326</c:v>
                </c:pt>
                <c:pt idx="30">
                  <c:v>40333</c:v>
                </c:pt>
                <c:pt idx="31">
                  <c:v>40340</c:v>
                </c:pt>
                <c:pt idx="32">
                  <c:v>40347</c:v>
                </c:pt>
                <c:pt idx="33">
                  <c:v>40354</c:v>
                </c:pt>
                <c:pt idx="34">
                  <c:v>40361</c:v>
                </c:pt>
                <c:pt idx="35">
                  <c:v>40368</c:v>
                </c:pt>
                <c:pt idx="36">
                  <c:v>40375</c:v>
                </c:pt>
                <c:pt idx="37">
                  <c:v>40382</c:v>
                </c:pt>
                <c:pt idx="38">
                  <c:v>40389</c:v>
                </c:pt>
                <c:pt idx="39">
                  <c:v>40396</c:v>
                </c:pt>
                <c:pt idx="40">
                  <c:v>40403</c:v>
                </c:pt>
                <c:pt idx="41">
                  <c:v>40410</c:v>
                </c:pt>
                <c:pt idx="42">
                  <c:v>40417</c:v>
                </c:pt>
                <c:pt idx="43">
                  <c:v>40424</c:v>
                </c:pt>
                <c:pt idx="44">
                  <c:v>40431</c:v>
                </c:pt>
                <c:pt idx="45">
                  <c:v>40438</c:v>
                </c:pt>
                <c:pt idx="46">
                  <c:v>40442</c:v>
                </c:pt>
                <c:pt idx="47">
                  <c:v>40451</c:v>
                </c:pt>
                <c:pt idx="48">
                  <c:v>40459</c:v>
                </c:pt>
                <c:pt idx="49">
                  <c:v>40466</c:v>
                </c:pt>
                <c:pt idx="50">
                  <c:v>40473</c:v>
                </c:pt>
                <c:pt idx="51">
                  <c:v>40480</c:v>
                </c:pt>
                <c:pt idx="52">
                  <c:v>40487</c:v>
                </c:pt>
                <c:pt idx="53">
                  <c:v>40494</c:v>
                </c:pt>
                <c:pt idx="54">
                  <c:v>40501</c:v>
                </c:pt>
                <c:pt idx="55">
                  <c:v>40508</c:v>
                </c:pt>
                <c:pt idx="56">
                  <c:v>40515</c:v>
                </c:pt>
                <c:pt idx="57">
                  <c:v>40522</c:v>
                </c:pt>
                <c:pt idx="58">
                  <c:v>40529</c:v>
                </c:pt>
                <c:pt idx="59">
                  <c:v>40536</c:v>
                </c:pt>
                <c:pt idx="60">
                  <c:v>40543</c:v>
                </c:pt>
                <c:pt idx="61">
                  <c:v>40550</c:v>
                </c:pt>
                <c:pt idx="62">
                  <c:v>40557</c:v>
                </c:pt>
                <c:pt idx="63">
                  <c:v>40564</c:v>
                </c:pt>
                <c:pt idx="64">
                  <c:v>40571</c:v>
                </c:pt>
                <c:pt idx="65">
                  <c:v>40575</c:v>
                </c:pt>
                <c:pt idx="66">
                  <c:v>40585</c:v>
                </c:pt>
                <c:pt idx="67">
                  <c:v>40592</c:v>
                </c:pt>
                <c:pt idx="68">
                  <c:v>40599</c:v>
                </c:pt>
                <c:pt idx="69">
                  <c:v>40606</c:v>
                </c:pt>
                <c:pt idx="70">
                  <c:v>40613</c:v>
                </c:pt>
                <c:pt idx="71">
                  <c:v>40620</c:v>
                </c:pt>
                <c:pt idx="72">
                  <c:v>40627</c:v>
                </c:pt>
                <c:pt idx="73">
                  <c:v>40634</c:v>
                </c:pt>
                <c:pt idx="74">
                  <c:v>40641</c:v>
                </c:pt>
                <c:pt idx="75">
                  <c:v>40648</c:v>
                </c:pt>
                <c:pt idx="76">
                  <c:v>40655</c:v>
                </c:pt>
                <c:pt idx="77">
                  <c:v>40662</c:v>
                </c:pt>
                <c:pt idx="78">
                  <c:v>40669</c:v>
                </c:pt>
                <c:pt idx="79">
                  <c:v>40676</c:v>
                </c:pt>
                <c:pt idx="80">
                  <c:v>40683</c:v>
                </c:pt>
                <c:pt idx="81">
                  <c:v>40690</c:v>
                </c:pt>
                <c:pt idx="82">
                  <c:v>40697</c:v>
                </c:pt>
                <c:pt idx="83">
                  <c:v>40704</c:v>
                </c:pt>
                <c:pt idx="84">
                  <c:v>40711</c:v>
                </c:pt>
                <c:pt idx="85">
                  <c:v>40718</c:v>
                </c:pt>
                <c:pt idx="86">
                  <c:v>40725</c:v>
                </c:pt>
                <c:pt idx="87">
                  <c:v>40732</c:v>
                </c:pt>
                <c:pt idx="88">
                  <c:v>40739</c:v>
                </c:pt>
                <c:pt idx="89">
                  <c:v>40746</c:v>
                </c:pt>
                <c:pt idx="90">
                  <c:v>40753</c:v>
                </c:pt>
                <c:pt idx="91">
                  <c:v>40760</c:v>
                </c:pt>
                <c:pt idx="92">
                  <c:v>40767</c:v>
                </c:pt>
                <c:pt idx="93">
                  <c:v>40774</c:v>
                </c:pt>
                <c:pt idx="94">
                  <c:v>40781</c:v>
                </c:pt>
                <c:pt idx="95">
                  <c:v>40788</c:v>
                </c:pt>
                <c:pt idx="96">
                  <c:v>40795</c:v>
                </c:pt>
                <c:pt idx="97">
                  <c:v>40802</c:v>
                </c:pt>
                <c:pt idx="98">
                  <c:v>40809</c:v>
                </c:pt>
                <c:pt idx="99">
                  <c:v>40816</c:v>
                </c:pt>
                <c:pt idx="100">
                  <c:v>40830</c:v>
                </c:pt>
                <c:pt idx="101">
                  <c:v>40837</c:v>
                </c:pt>
                <c:pt idx="102">
                  <c:v>40844</c:v>
                </c:pt>
                <c:pt idx="103">
                  <c:v>40851</c:v>
                </c:pt>
                <c:pt idx="104">
                  <c:v>40858</c:v>
                </c:pt>
                <c:pt idx="105">
                  <c:v>40865</c:v>
                </c:pt>
                <c:pt idx="106">
                  <c:v>40872</c:v>
                </c:pt>
                <c:pt idx="107">
                  <c:v>40879</c:v>
                </c:pt>
                <c:pt idx="108">
                  <c:v>40886</c:v>
                </c:pt>
                <c:pt idx="109">
                  <c:v>40893</c:v>
                </c:pt>
                <c:pt idx="110">
                  <c:v>40900</c:v>
                </c:pt>
                <c:pt idx="111">
                  <c:v>40907</c:v>
                </c:pt>
                <c:pt idx="112">
                  <c:v>40914</c:v>
                </c:pt>
                <c:pt idx="113">
                  <c:v>40921</c:v>
                </c:pt>
                <c:pt idx="114">
                  <c:v>40928</c:v>
                </c:pt>
                <c:pt idx="115">
                  <c:v>40942</c:v>
                </c:pt>
                <c:pt idx="116">
                  <c:v>40949</c:v>
                </c:pt>
                <c:pt idx="117">
                  <c:v>40956</c:v>
                </c:pt>
                <c:pt idx="118">
                  <c:v>40963</c:v>
                </c:pt>
                <c:pt idx="119">
                  <c:v>40970</c:v>
                </c:pt>
                <c:pt idx="120">
                  <c:v>40977</c:v>
                </c:pt>
                <c:pt idx="121">
                  <c:v>40984</c:v>
                </c:pt>
                <c:pt idx="122">
                  <c:v>40991</c:v>
                </c:pt>
                <c:pt idx="123">
                  <c:v>40998</c:v>
                </c:pt>
                <c:pt idx="124">
                  <c:v>41005</c:v>
                </c:pt>
                <c:pt idx="125">
                  <c:v>41012</c:v>
                </c:pt>
                <c:pt idx="126">
                  <c:v>41019</c:v>
                </c:pt>
                <c:pt idx="127">
                  <c:v>41026</c:v>
                </c:pt>
                <c:pt idx="128">
                  <c:v>41033</c:v>
                </c:pt>
                <c:pt idx="129">
                  <c:v>41040</c:v>
                </c:pt>
                <c:pt idx="130">
                  <c:v>41047</c:v>
                </c:pt>
                <c:pt idx="131">
                  <c:v>41054</c:v>
                </c:pt>
                <c:pt idx="132">
                  <c:v>41061</c:v>
                </c:pt>
                <c:pt idx="133">
                  <c:v>41068</c:v>
                </c:pt>
                <c:pt idx="134">
                  <c:v>41075</c:v>
                </c:pt>
                <c:pt idx="135">
                  <c:v>41081</c:v>
                </c:pt>
                <c:pt idx="136">
                  <c:v>41089</c:v>
                </c:pt>
                <c:pt idx="137">
                  <c:v>41096</c:v>
                </c:pt>
                <c:pt idx="138">
                  <c:v>41103</c:v>
                </c:pt>
                <c:pt idx="139">
                  <c:v>41110</c:v>
                </c:pt>
                <c:pt idx="140">
                  <c:v>41117</c:v>
                </c:pt>
                <c:pt idx="141">
                  <c:v>41124</c:v>
                </c:pt>
                <c:pt idx="142">
                  <c:v>41131</c:v>
                </c:pt>
                <c:pt idx="143">
                  <c:v>41138</c:v>
                </c:pt>
                <c:pt idx="144">
                  <c:v>41145</c:v>
                </c:pt>
                <c:pt idx="145">
                  <c:v>41152</c:v>
                </c:pt>
                <c:pt idx="146">
                  <c:v>41159</c:v>
                </c:pt>
                <c:pt idx="147">
                  <c:v>41166</c:v>
                </c:pt>
                <c:pt idx="148">
                  <c:v>41173</c:v>
                </c:pt>
                <c:pt idx="149">
                  <c:v>41180</c:v>
                </c:pt>
                <c:pt idx="150">
                  <c:v>41194</c:v>
                </c:pt>
                <c:pt idx="151">
                  <c:v>41201</c:v>
                </c:pt>
                <c:pt idx="152">
                  <c:v>41208</c:v>
                </c:pt>
                <c:pt idx="153">
                  <c:v>41215</c:v>
                </c:pt>
                <c:pt idx="154">
                  <c:v>41222</c:v>
                </c:pt>
                <c:pt idx="155">
                  <c:v>41229</c:v>
                </c:pt>
                <c:pt idx="156">
                  <c:v>41236</c:v>
                </c:pt>
                <c:pt idx="157">
                  <c:v>41243</c:v>
                </c:pt>
                <c:pt idx="158">
                  <c:v>41250</c:v>
                </c:pt>
                <c:pt idx="159">
                  <c:v>41257</c:v>
                </c:pt>
                <c:pt idx="160">
                  <c:v>41264</c:v>
                </c:pt>
                <c:pt idx="161">
                  <c:v>41271</c:v>
                </c:pt>
                <c:pt idx="162">
                  <c:v>41278</c:v>
                </c:pt>
                <c:pt idx="163">
                  <c:v>41285</c:v>
                </c:pt>
                <c:pt idx="164">
                  <c:v>41292</c:v>
                </c:pt>
                <c:pt idx="165">
                  <c:v>41299</c:v>
                </c:pt>
                <c:pt idx="166">
                  <c:v>41306</c:v>
                </c:pt>
                <c:pt idx="167">
                  <c:v>41313</c:v>
                </c:pt>
                <c:pt idx="168">
                  <c:v>41327</c:v>
                </c:pt>
                <c:pt idx="169">
                  <c:v>41334</c:v>
                </c:pt>
                <c:pt idx="170">
                  <c:v>41341</c:v>
                </c:pt>
                <c:pt idx="171">
                  <c:v>41348</c:v>
                </c:pt>
                <c:pt idx="172">
                  <c:v>41355</c:v>
                </c:pt>
                <c:pt idx="173">
                  <c:v>41362</c:v>
                </c:pt>
                <c:pt idx="174">
                  <c:v>41367</c:v>
                </c:pt>
                <c:pt idx="175">
                  <c:v>41376</c:v>
                </c:pt>
                <c:pt idx="176">
                  <c:v>41383</c:v>
                </c:pt>
                <c:pt idx="177">
                  <c:v>41390</c:v>
                </c:pt>
                <c:pt idx="178">
                  <c:v>41397</c:v>
                </c:pt>
                <c:pt idx="179">
                  <c:v>41404</c:v>
                </c:pt>
                <c:pt idx="180">
                  <c:v>41411</c:v>
                </c:pt>
                <c:pt idx="181">
                  <c:v>41418</c:v>
                </c:pt>
                <c:pt idx="182">
                  <c:v>41425</c:v>
                </c:pt>
                <c:pt idx="183">
                  <c:v>41432</c:v>
                </c:pt>
                <c:pt idx="184">
                  <c:v>41439</c:v>
                </c:pt>
                <c:pt idx="185">
                  <c:v>41446</c:v>
                </c:pt>
                <c:pt idx="186">
                  <c:v>41453</c:v>
                </c:pt>
                <c:pt idx="187">
                  <c:v>41460</c:v>
                </c:pt>
                <c:pt idx="188">
                  <c:v>41467</c:v>
                </c:pt>
                <c:pt idx="189">
                  <c:v>41474</c:v>
                </c:pt>
                <c:pt idx="190">
                  <c:v>41481</c:v>
                </c:pt>
                <c:pt idx="191">
                  <c:v>41488</c:v>
                </c:pt>
                <c:pt idx="192">
                  <c:v>41495</c:v>
                </c:pt>
                <c:pt idx="193">
                  <c:v>41502</c:v>
                </c:pt>
                <c:pt idx="194">
                  <c:v>41509</c:v>
                </c:pt>
                <c:pt idx="195">
                  <c:v>41516</c:v>
                </c:pt>
                <c:pt idx="196">
                  <c:v>41523</c:v>
                </c:pt>
                <c:pt idx="197">
                  <c:v>41530</c:v>
                </c:pt>
                <c:pt idx="198">
                  <c:v>41535</c:v>
                </c:pt>
                <c:pt idx="199">
                  <c:v>41544</c:v>
                </c:pt>
                <c:pt idx="200">
                  <c:v>41547</c:v>
                </c:pt>
                <c:pt idx="201">
                  <c:v>41558</c:v>
                </c:pt>
                <c:pt idx="202">
                  <c:v>41565</c:v>
                </c:pt>
                <c:pt idx="203">
                  <c:v>41572</c:v>
                </c:pt>
                <c:pt idx="204">
                  <c:v>41579</c:v>
                </c:pt>
                <c:pt idx="205">
                  <c:v>41586</c:v>
                </c:pt>
                <c:pt idx="206">
                  <c:v>41593</c:v>
                </c:pt>
                <c:pt idx="207">
                  <c:v>41600</c:v>
                </c:pt>
                <c:pt idx="208">
                  <c:v>41607</c:v>
                </c:pt>
                <c:pt idx="209">
                  <c:v>41614</c:v>
                </c:pt>
                <c:pt idx="210">
                  <c:v>41621</c:v>
                </c:pt>
                <c:pt idx="211">
                  <c:v>41628</c:v>
                </c:pt>
                <c:pt idx="212">
                  <c:v>41635</c:v>
                </c:pt>
                <c:pt idx="213">
                  <c:v>41642</c:v>
                </c:pt>
                <c:pt idx="214">
                  <c:v>41649</c:v>
                </c:pt>
                <c:pt idx="215">
                  <c:v>41656</c:v>
                </c:pt>
                <c:pt idx="216">
                  <c:v>41663</c:v>
                </c:pt>
                <c:pt idx="217">
                  <c:v>41669</c:v>
                </c:pt>
                <c:pt idx="218">
                  <c:v>41677</c:v>
                </c:pt>
                <c:pt idx="219">
                  <c:v>41684</c:v>
                </c:pt>
                <c:pt idx="220">
                  <c:v>41691</c:v>
                </c:pt>
                <c:pt idx="221">
                  <c:v>41698</c:v>
                </c:pt>
                <c:pt idx="222">
                  <c:v>41705</c:v>
                </c:pt>
                <c:pt idx="223">
                  <c:v>41712</c:v>
                </c:pt>
                <c:pt idx="224">
                  <c:v>41719</c:v>
                </c:pt>
                <c:pt idx="225">
                  <c:v>41726</c:v>
                </c:pt>
                <c:pt idx="226">
                  <c:v>41733</c:v>
                </c:pt>
                <c:pt idx="227">
                  <c:v>41740</c:v>
                </c:pt>
                <c:pt idx="228">
                  <c:v>41747</c:v>
                </c:pt>
                <c:pt idx="229">
                  <c:v>41754</c:v>
                </c:pt>
                <c:pt idx="230">
                  <c:v>41759</c:v>
                </c:pt>
                <c:pt idx="231">
                  <c:v>41768</c:v>
                </c:pt>
                <c:pt idx="232">
                  <c:v>41775</c:v>
                </c:pt>
                <c:pt idx="233">
                  <c:v>41782</c:v>
                </c:pt>
                <c:pt idx="234">
                  <c:v>41789</c:v>
                </c:pt>
                <c:pt idx="235">
                  <c:v>41796</c:v>
                </c:pt>
                <c:pt idx="236">
                  <c:v>41803</c:v>
                </c:pt>
                <c:pt idx="237">
                  <c:v>41810</c:v>
                </c:pt>
                <c:pt idx="238">
                  <c:v>41817</c:v>
                </c:pt>
                <c:pt idx="239">
                  <c:v>41824</c:v>
                </c:pt>
                <c:pt idx="240">
                  <c:v>41831</c:v>
                </c:pt>
                <c:pt idx="241">
                  <c:v>41838</c:v>
                </c:pt>
                <c:pt idx="242">
                  <c:v>41845</c:v>
                </c:pt>
                <c:pt idx="243">
                  <c:v>41852</c:v>
                </c:pt>
                <c:pt idx="244">
                  <c:v>41859</c:v>
                </c:pt>
                <c:pt idx="245">
                  <c:v>41866</c:v>
                </c:pt>
                <c:pt idx="246">
                  <c:v>41873</c:v>
                </c:pt>
                <c:pt idx="247">
                  <c:v>41880</c:v>
                </c:pt>
                <c:pt idx="248">
                  <c:v>41887</c:v>
                </c:pt>
                <c:pt idx="249">
                  <c:v>41894</c:v>
                </c:pt>
                <c:pt idx="250">
                  <c:v>41901</c:v>
                </c:pt>
                <c:pt idx="251">
                  <c:v>41908</c:v>
                </c:pt>
                <c:pt idx="252">
                  <c:v>41912</c:v>
                </c:pt>
                <c:pt idx="253">
                  <c:v>41922</c:v>
                </c:pt>
                <c:pt idx="254">
                  <c:v>41929</c:v>
                </c:pt>
                <c:pt idx="255">
                  <c:v>41936</c:v>
                </c:pt>
                <c:pt idx="256">
                  <c:v>41943</c:v>
                </c:pt>
                <c:pt idx="257">
                  <c:v>41950</c:v>
                </c:pt>
                <c:pt idx="258">
                  <c:v>41957</c:v>
                </c:pt>
                <c:pt idx="259">
                  <c:v>41964</c:v>
                </c:pt>
                <c:pt idx="260">
                  <c:v>41971</c:v>
                </c:pt>
                <c:pt idx="261">
                  <c:v>41978</c:v>
                </c:pt>
                <c:pt idx="262">
                  <c:v>41985</c:v>
                </c:pt>
                <c:pt idx="263">
                  <c:v>41992</c:v>
                </c:pt>
                <c:pt idx="264">
                  <c:v>41999</c:v>
                </c:pt>
                <c:pt idx="265">
                  <c:v>42004</c:v>
                </c:pt>
                <c:pt idx="266">
                  <c:v>42013</c:v>
                </c:pt>
                <c:pt idx="267">
                  <c:v>42020</c:v>
                </c:pt>
                <c:pt idx="268">
                  <c:v>42027</c:v>
                </c:pt>
                <c:pt idx="269">
                  <c:v>42034</c:v>
                </c:pt>
                <c:pt idx="270">
                  <c:v>42041</c:v>
                </c:pt>
                <c:pt idx="271">
                  <c:v>42048</c:v>
                </c:pt>
                <c:pt idx="272">
                  <c:v>42052</c:v>
                </c:pt>
                <c:pt idx="273">
                  <c:v>42062</c:v>
                </c:pt>
                <c:pt idx="274">
                  <c:v>42069</c:v>
                </c:pt>
                <c:pt idx="275">
                  <c:v>42076</c:v>
                </c:pt>
                <c:pt idx="276">
                  <c:v>42083</c:v>
                </c:pt>
                <c:pt idx="277">
                  <c:v>42090</c:v>
                </c:pt>
                <c:pt idx="278">
                  <c:v>42097</c:v>
                </c:pt>
                <c:pt idx="279">
                  <c:v>42104</c:v>
                </c:pt>
                <c:pt idx="280">
                  <c:v>42111</c:v>
                </c:pt>
                <c:pt idx="281">
                  <c:v>42118</c:v>
                </c:pt>
                <c:pt idx="282">
                  <c:v>42124</c:v>
                </c:pt>
                <c:pt idx="283">
                  <c:v>42132</c:v>
                </c:pt>
                <c:pt idx="284">
                  <c:v>42139</c:v>
                </c:pt>
                <c:pt idx="285">
                  <c:v>42146</c:v>
                </c:pt>
                <c:pt idx="286">
                  <c:v>42153</c:v>
                </c:pt>
                <c:pt idx="287">
                  <c:v>42160</c:v>
                </c:pt>
                <c:pt idx="288">
                  <c:v>42167</c:v>
                </c:pt>
                <c:pt idx="289">
                  <c:v>42174</c:v>
                </c:pt>
                <c:pt idx="290">
                  <c:v>42181</c:v>
                </c:pt>
                <c:pt idx="291">
                  <c:v>42188</c:v>
                </c:pt>
                <c:pt idx="292">
                  <c:v>42195</c:v>
                </c:pt>
                <c:pt idx="293">
                  <c:v>42202</c:v>
                </c:pt>
                <c:pt idx="294">
                  <c:v>42209</c:v>
                </c:pt>
                <c:pt idx="295">
                  <c:v>42216</c:v>
                </c:pt>
                <c:pt idx="296">
                  <c:v>42223</c:v>
                </c:pt>
                <c:pt idx="297">
                  <c:v>42230</c:v>
                </c:pt>
                <c:pt idx="298">
                  <c:v>42237</c:v>
                </c:pt>
                <c:pt idx="299">
                  <c:v>42244</c:v>
                </c:pt>
                <c:pt idx="300">
                  <c:v>42249</c:v>
                </c:pt>
                <c:pt idx="301">
                  <c:v>42258</c:v>
                </c:pt>
                <c:pt idx="302">
                  <c:v>42265</c:v>
                </c:pt>
                <c:pt idx="303">
                  <c:v>42272</c:v>
                </c:pt>
                <c:pt idx="304">
                  <c:v>42277</c:v>
                </c:pt>
                <c:pt idx="305">
                  <c:v>42286</c:v>
                </c:pt>
                <c:pt idx="306">
                  <c:v>42293</c:v>
                </c:pt>
                <c:pt idx="307">
                  <c:v>42300</c:v>
                </c:pt>
                <c:pt idx="308">
                  <c:v>42307</c:v>
                </c:pt>
                <c:pt idx="309">
                  <c:v>42314</c:v>
                </c:pt>
                <c:pt idx="310">
                  <c:v>42321</c:v>
                </c:pt>
                <c:pt idx="311">
                  <c:v>42328</c:v>
                </c:pt>
                <c:pt idx="312">
                  <c:v>42335</c:v>
                </c:pt>
                <c:pt idx="313">
                  <c:v>42342</c:v>
                </c:pt>
                <c:pt idx="314">
                  <c:v>42349</c:v>
                </c:pt>
                <c:pt idx="315">
                  <c:v>42356</c:v>
                </c:pt>
                <c:pt idx="316">
                  <c:v>42363</c:v>
                </c:pt>
                <c:pt idx="317">
                  <c:v>42369</c:v>
                </c:pt>
                <c:pt idx="318">
                  <c:v>42377</c:v>
                </c:pt>
                <c:pt idx="319">
                  <c:v>42384</c:v>
                </c:pt>
                <c:pt idx="320">
                  <c:v>42391</c:v>
                </c:pt>
                <c:pt idx="321">
                  <c:v>42398</c:v>
                </c:pt>
                <c:pt idx="322">
                  <c:v>42405</c:v>
                </c:pt>
                <c:pt idx="323">
                  <c:v>42419</c:v>
                </c:pt>
                <c:pt idx="324">
                  <c:v>42426</c:v>
                </c:pt>
                <c:pt idx="325">
                  <c:v>42433</c:v>
                </c:pt>
                <c:pt idx="326">
                  <c:v>42440</c:v>
                </c:pt>
                <c:pt idx="327">
                  <c:v>42447</c:v>
                </c:pt>
                <c:pt idx="328">
                  <c:v>42454</c:v>
                </c:pt>
                <c:pt idx="329">
                  <c:v>42461</c:v>
                </c:pt>
                <c:pt idx="330">
                  <c:v>42468</c:v>
                </c:pt>
                <c:pt idx="331">
                  <c:v>42475</c:v>
                </c:pt>
                <c:pt idx="332">
                  <c:v>42482</c:v>
                </c:pt>
                <c:pt idx="333">
                  <c:v>42489</c:v>
                </c:pt>
                <c:pt idx="334">
                  <c:v>42496</c:v>
                </c:pt>
                <c:pt idx="335">
                  <c:v>42503</c:v>
                </c:pt>
                <c:pt idx="336">
                  <c:v>42510</c:v>
                </c:pt>
                <c:pt idx="337">
                  <c:v>42517</c:v>
                </c:pt>
                <c:pt idx="338">
                  <c:v>42524</c:v>
                </c:pt>
                <c:pt idx="339">
                  <c:v>42529</c:v>
                </c:pt>
                <c:pt idx="340">
                  <c:v>42538</c:v>
                </c:pt>
                <c:pt idx="341">
                  <c:v>42545</c:v>
                </c:pt>
                <c:pt idx="342">
                  <c:v>42552</c:v>
                </c:pt>
                <c:pt idx="343">
                  <c:v>42559</c:v>
                </c:pt>
                <c:pt idx="344">
                  <c:v>42566</c:v>
                </c:pt>
                <c:pt idx="345">
                  <c:v>42573</c:v>
                </c:pt>
                <c:pt idx="346">
                  <c:v>42580</c:v>
                </c:pt>
                <c:pt idx="347">
                  <c:v>42587</c:v>
                </c:pt>
                <c:pt idx="348">
                  <c:v>42594</c:v>
                </c:pt>
                <c:pt idx="349">
                  <c:v>42601</c:v>
                </c:pt>
                <c:pt idx="350">
                  <c:v>42608</c:v>
                </c:pt>
                <c:pt idx="351">
                  <c:v>42615</c:v>
                </c:pt>
                <c:pt idx="352">
                  <c:v>42622</c:v>
                </c:pt>
                <c:pt idx="353">
                  <c:v>42627</c:v>
                </c:pt>
                <c:pt idx="354">
                  <c:v>42636</c:v>
                </c:pt>
                <c:pt idx="355">
                  <c:v>42643</c:v>
                </c:pt>
                <c:pt idx="356">
                  <c:v>42657</c:v>
                </c:pt>
                <c:pt idx="357">
                  <c:v>42664</c:v>
                </c:pt>
                <c:pt idx="358">
                  <c:v>42671</c:v>
                </c:pt>
                <c:pt idx="359">
                  <c:v>42678</c:v>
                </c:pt>
                <c:pt idx="360">
                  <c:v>42685</c:v>
                </c:pt>
                <c:pt idx="361">
                  <c:v>42692</c:v>
                </c:pt>
                <c:pt idx="362">
                  <c:v>42699</c:v>
                </c:pt>
                <c:pt idx="363">
                  <c:v>42706</c:v>
                </c:pt>
                <c:pt idx="364">
                  <c:v>42713</c:v>
                </c:pt>
                <c:pt idx="365">
                  <c:v>42720</c:v>
                </c:pt>
                <c:pt idx="366">
                  <c:v>42727</c:v>
                </c:pt>
                <c:pt idx="367">
                  <c:v>42734</c:v>
                </c:pt>
                <c:pt idx="368">
                  <c:v>42741</c:v>
                </c:pt>
                <c:pt idx="369">
                  <c:v>42748</c:v>
                </c:pt>
                <c:pt idx="370">
                  <c:v>42755</c:v>
                </c:pt>
                <c:pt idx="371">
                  <c:v>42761</c:v>
                </c:pt>
                <c:pt idx="372">
                  <c:v>42769</c:v>
                </c:pt>
                <c:pt idx="373">
                  <c:v>42776</c:v>
                </c:pt>
                <c:pt idx="374">
                  <c:v>42783</c:v>
                </c:pt>
                <c:pt idx="375">
                  <c:v>42790</c:v>
                </c:pt>
                <c:pt idx="376">
                  <c:v>42797</c:v>
                </c:pt>
                <c:pt idx="377">
                  <c:v>42804</c:v>
                </c:pt>
                <c:pt idx="378">
                  <c:v>42811</c:v>
                </c:pt>
                <c:pt idx="379">
                  <c:v>42818</c:v>
                </c:pt>
                <c:pt idx="380">
                  <c:v>42825</c:v>
                </c:pt>
                <c:pt idx="381">
                  <c:v>42832</c:v>
                </c:pt>
                <c:pt idx="382">
                  <c:v>42839</c:v>
                </c:pt>
                <c:pt idx="383">
                  <c:v>42846</c:v>
                </c:pt>
                <c:pt idx="384">
                  <c:v>42853</c:v>
                </c:pt>
                <c:pt idx="385">
                  <c:v>42860</c:v>
                </c:pt>
                <c:pt idx="386">
                  <c:v>42867</c:v>
                </c:pt>
                <c:pt idx="387">
                  <c:v>42874</c:v>
                </c:pt>
                <c:pt idx="388">
                  <c:v>42881</c:v>
                </c:pt>
                <c:pt idx="389">
                  <c:v>42888</c:v>
                </c:pt>
                <c:pt idx="390">
                  <c:v>42895</c:v>
                </c:pt>
                <c:pt idx="391">
                  <c:v>42902</c:v>
                </c:pt>
                <c:pt idx="392">
                  <c:v>42909</c:v>
                </c:pt>
                <c:pt idx="393">
                  <c:v>42916</c:v>
                </c:pt>
                <c:pt idx="394">
                  <c:v>42923</c:v>
                </c:pt>
                <c:pt idx="395">
                  <c:v>42930</c:v>
                </c:pt>
                <c:pt idx="396">
                  <c:v>42937</c:v>
                </c:pt>
                <c:pt idx="397">
                  <c:v>42944</c:v>
                </c:pt>
                <c:pt idx="398">
                  <c:v>42951</c:v>
                </c:pt>
                <c:pt idx="399">
                  <c:v>42958</c:v>
                </c:pt>
                <c:pt idx="400">
                  <c:v>42965</c:v>
                </c:pt>
                <c:pt idx="401">
                  <c:v>42972</c:v>
                </c:pt>
                <c:pt idx="402">
                  <c:v>42979</c:v>
                </c:pt>
                <c:pt idx="403">
                  <c:v>42986</c:v>
                </c:pt>
                <c:pt idx="404">
                  <c:v>42993</c:v>
                </c:pt>
                <c:pt idx="405">
                  <c:v>43000</c:v>
                </c:pt>
                <c:pt idx="406">
                  <c:v>43007</c:v>
                </c:pt>
                <c:pt idx="407">
                  <c:v>43021</c:v>
                </c:pt>
                <c:pt idx="408">
                  <c:v>43028</c:v>
                </c:pt>
                <c:pt idx="409">
                  <c:v>43035</c:v>
                </c:pt>
                <c:pt idx="410">
                  <c:v>43042</c:v>
                </c:pt>
                <c:pt idx="411">
                  <c:v>43049</c:v>
                </c:pt>
                <c:pt idx="412">
                  <c:v>43056</c:v>
                </c:pt>
                <c:pt idx="413">
                  <c:v>43063</c:v>
                </c:pt>
                <c:pt idx="414">
                  <c:v>43070</c:v>
                </c:pt>
                <c:pt idx="415">
                  <c:v>43077</c:v>
                </c:pt>
                <c:pt idx="416">
                  <c:v>43084</c:v>
                </c:pt>
                <c:pt idx="417">
                  <c:v>43091</c:v>
                </c:pt>
                <c:pt idx="418">
                  <c:v>43098</c:v>
                </c:pt>
                <c:pt idx="419">
                  <c:v>43105</c:v>
                </c:pt>
                <c:pt idx="420">
                  <c:v>43112</c:v>
                </c:pt>
                <c:pt idx="421">
                  <c:v>43119</c:v>
                </c:pt>
                <c:pt idx="422">
                  <c:v>43126</c:v>
                </c:pt>
                <c:pt idx="423">
                  <c:v>43133</c:v>
                </c:pt>
                <c:pt idx="424">
                  <c:v>43140</c:v>
                </c:pt>
                <c:pt idx="425">
                  <c:v>43145</c:v>
                </c:pt>
                <c:pt idx="426">
                  <c:v>43154</c:v>
                </c:pt>
                <c:pt idx="427">
                  <c:v>43161</c:v>
                </c:pt>
                <c:pt idx="428">
                  <c:v>43168</c:v>
                </c:pt>
                <c:pt idx="429">
                  <c:v>43175</c:v>
                </c:pt>
                <c:pt idx="430">
                  <c:v>43182</c:v>
                </c:pt>
                <c:pt idx="431">
                  <c:v>43189</c:v>
                </c:pt>
                <c:pt idx="432">
                  <c:v>43194</c:v>
                </c:pt>
                <c:pt idx="433">
                  <c:v>43203</c:v>
                </c:pt>
                <c:pt idx="434">
                  <c:v>43210</c:v>
                </c:pt>
                <c:pt idx="435">
                  <c:v>43217</c:v>
                </c:pt>
                <c:pt idx="436">
                  <c:v>43224</c:v>
                </c:pt>
                <c:pt idx="437">
                  <c:v>43231</c:v>
                </c:pt>
                <c:pt idx="438">
                  <c:v>43238</c:v>
                </c:pt>
                <c:pt idx="439">
                  <c:v>43245</c:v>
                </c:pt>
                <c:pt idx="440">
                  <c:v>43252</c:v>
                </c:pt>
                <c:pt idx="441">
                  <c:v>43259</c:v>
                </c:pt>
                <c:pt idx="442">
                  <c:v>43266</c:v>
                </c:pt>
                <c:pt idx="443">
                  <c:v>43273</c:v>
                </c:pt>
                <c:pt idx="444">
                  <c:v>43280</c:v>
                </c:pt>
                <c:pt idx="445">
                  <c:v>43287</c:v>
                </c:pt>
                <c:pt idx="446">
                  <c:v>43294</c:v>
                </c:pt>
                <c:pt idx="447">
                  <c:v>43301</c:v>
                </c:pt>
                <c:pt idx="448">
                  <c:v>43308</c:v>
                </c:pt>
                <c:pt idx="449">
                  <c:v>43315</c:v>
                </c:pt>
                <c:pt idx="450">
                  <c:v>43322</c:v>
                </c:pt>
                <c:pt idx="451">
                  <c:v>43329</c:v>
                </c:pt>
                <c:pt idx="452">
                  <c:v>43336</c:v>
                </c:pt>
                <c:pt idx="453">
                  <c:v>43343</c:v>
                </c:pt>
                <c:pt idx="454">
                  <c:v>43350</c:v>
                </c:pt>
                <c:pt idx="455">
                  <c:v>43357</c:v>
                </c:pt>
                <c:pt idx="456">
                  <c:v>43364</c:v>
                </c:pt>
                <c:pt idx="457">
                  <c:v>43371</c:v>
                </c:pt>
                <c:pt idx="458">
                  <c:v>43385</c:v>
                </c:pt>
                <c:pt idx="459">
                  <c:v>43392</c:v>
                </c:pt>
                <c:pt idx="460">
                  <c:v>43399</c:v>
                </c:pt>
                <c:pt idx="461">
                  <c:v>43406</c:v>
                </c:pt>
                <c:pt idx="462">
                  <c:v>43413</c:v>
                </c:pt>
                <c:pt idx="463">
                  <c:v>43420</c:v>
                </c:pt>
                <c:pt idx="464">
                  <c:v>43427</c:v>
                </c:pt>
                <c:pt idx="465">
                  <c:v>43434</c:v>
                </c:pt>
                <c:pt idx="466">
                  <c:v>43441</c:v>
                </c:pt>
                <c:pt idx="467">
                  <c:v>43448</c:v>
                </c:pt>
                <c:pt idx="468">
                  <c:v>43455</c:v>
                </c:pt>
                <c:pt idx="469">
                  <c:v>43462</c:v>
                </c:pt>
                <c:pt idx="470">
                  <c:v>43469</c:v>
                </c:pt>
                <c:pt idx="471">
                  <c:v>43476</c:v>
                </c:pt>
                <c:pt idx="472">
                  <c:v>43483</c:v>
                </c:pt>
                <c:pt idx="473">
                  <c:v>43490</c:v>
                </c:pt>
                <c:pt idx="474">
                  <c:v>43497</c:v>
                </c:pt>
                <c:pt idx="475">
                  <c:v>43511</c:v>
                </c:pt>
                <c:pt idx="476">
                  <c:v>43518</c:v>
                </c:pt>
                <c:pt idx="477">
                  <c:v>43525</c:v>
                </c:pt>
                <c:pt idx="478">
                  <c:v>43532</c:v>
                </c:pt>
                <c:pt idx="479">
                  <c:v>43539</c:v>
                </c:pt>
                <c:pt idx="480">
                  <c:v>43546</c:v>
                </c:pt>
                <c:pt idx="481">
                  <c:v>43553</c:v>
                </c:pt>
                <c:pt idx="482">
                  <c:v>43559</c:v>
                </c:pt>
                <c:pt idx="483">
                  <c:v>43567</c:v>
                </c:pt>
                <c:pt idx="484">
                  <c:v>43574</c:v>
                </c:pt>
              </c:numCache>
            </c:numRef>
          </c:cat>
          <c:val>
            <c:numRef>
              <c:f>中证银行!$G$2:$G$627</c:f>
              <c:numCache>
                <c:formatCode>0.00</c:formatCode>
                <c:ptCount val="626"/>
                <c:pt idx="0">
                  <c:v>319.56958762886603</c:v>
                </c:pt>
                <c:pt idx="1">
                  <c:v>325.82032218091695</c:v>
                </c:pt>
                <c:pt idx="2">
                  <c:v>324.24521309450273</c:v>
                </c:pt>
                <c:pt idx="3">
                  <c:v>319.32038254632391</c:v>
                </c:pt>
                <c:pt idx="4">
                  <c:v>313.28169014084511</c:v>
                </c:pt>
                <c:pt idx="5">
                  <c:v>315.86754966887423</c:v>
                </c:pt>
                <c:pt idx="6">
                  <c:v>316.2255266418835</c:v>
                </c:pt>
                <c:pt idx="7">
                  <c:v>315.95474544311753</c:v>
                </c:pt>
                <c:pt idx="8">
                  <c:v>311.38334392879847</c:v>
                </c:pt>
                <c:pt idx="9">
                  <c:v>314.2315476190476</c:v>
                </c:pt>
                <c:pt idx="10">
                  <c:v>311.12970969734397</c:v>
                </c:pt>
                <c:pt idx="11">
                  <c:v>306.75462077756532</c:v>
                </c:pt>
                <c:pt idx="12">
                  <c:v>311.09541745134965</c:v>
                </c:pt>
                <c:pt idx="13">
                  <c:v>304.30784574468089</c:v>
                </c:pt>
                <c:pt idx="14">
                  <c:v>306.47565043362238</c:v>
                </c:pt>
                <c:pt idx="15">
                  <c:v>307.19238345370979</c:v>
                </c:pt>
                <c:pt idx="16">
                  <c:v>310.22580645161293</c:v>
                </c:pt>
                <c:pt idx="17">
                  <c:v>312.86216037110671</c:v>
                </c:pt>
                <c:pt idx="18">
                  <c:v>317.27218145430288</c:v>
                </c:pt>
                <c:pt idx="19">
                  <c:v>319.13328912466841</c:v>
                </c:pt>
                <c:pt idx="20">
                  <c:v>339.66760563380279</c:v>
                </c:pt>
                <c:pt idx="21">
                  <c:v>354.67755681818181</c:v>
                </c:pt>
                <c:pt idx="22">
                  <c:v>351.96850393700788</c:v>
                </c:pt>
                <c:pt idx="23">
                  <c:v>352.3426470588235</c:v>
                </c:pt>
                <c:pt idx="24">
                  <c:v>347.45883293365307</c:v>
                </c:pt>
                <c:pt idx="25">
                  <c:v>375.72384219554027</c:v>
                </c:pt>
                <c:pt idx="26">
                  <c:v>366.19150858175243</c:v>
                </c:pt>
                <c:pt idx="27">
                  <c:v>368.30687830687833</c:v>
                </c:pt>
                <c:pt idx="28">
                  <c:v>369.11621621621617</c:v>
                </c:pt>
                <c:pt idx="29">
                  <c:v>371.90117860380781</c:v>
                </c:pt>
                <c:pt idx="30">
                  <c:v>368.4331753554502</c:v>
                </c:pt>
                <c:pt idx="31">
                  <c:v>367.74088291746642</c:v>
                </c:pt>
                <c:pt idx="32">
                  <c:v>370.223823246878</c:v>
                </c:pt>
                <c:pt idx="33">
                  <c:v>372.19234360410826</c:v>
                </c:pt>
                <c:pt idx="34">
                  <c:v>371.20857699805066</c:v>
                </c:pt>
                <c:pt idx="35">
                  <c:v>375.37145557655953</c:v>
                </c:pt>
                <c:pt idx="36">
                  <c:v>378.39693192713327</c:v>
                </c:pt>
                <c:pt idx="37">
                  <c:v>379.68007312614259</c:v>
                </c:pt>
                <c:pt idx="38">
                  <c:v>381.78837420526793</c:v>
                </c:pt>
                <c:pt idx="39">
                  <c:v>381.50460405156542</c:v>
                </c:pt>
                <c:pt idx="40">
                  <c:v>383.64183381088822</c:v>
                </c:pt>
                <c:pt idx="41">
                  <c:v>390.73759541984731</c:v>
                </c:pt>
                <c:pt idx="42">
                  <c:v>407.21392016376666</c:v>
                </c:pt>
                <c:pt idx="43">
                  <c:v>408.7528321318228</c:v>
                </c:pt>
                <c:pt idx="44">
                  <c:v>404.25287356321837</c:v>
                </c:pt>
                <c:pt idx="45">
                  <c:v>400.00324324324328</c:v>
                </c:pt>
                <c:pt idx="46">
                  <c:v>400.04193548387093</c:v>
                </c:pt>
                <c:pt idx="47">
                  <c:v>397.85153764581122</c:v>
                </c:pt>
                <c:pt idx="48">
                  <c:v>402.2821576763485</c:v>
                </c:pt>
                <c:pt idx="49">
                  <c:v>402.32261029411768</c:v>
                </c:pt>
                <c:pt idx="50">
                  <c:v>404.11436672967864</c:v>
                </c:pt>
                <c:pt idx="51">
                  <c:v>418.92384769539075</c:v>
                </c:pt>
                <c:pt idx="52">
                  <c:v>427.13418217433883</c:v>
                </c:pt>
                <c:pt idx="53">
                  <c:v>405.73508594539936</c:v>
                </c:pt>
                <c:pt idx="54">
                  <c:v>396.98084677419359</c:v>
                </c:pt>
                <c:pt idx="55">
                  <c:v>403.03361344537819</c:v>
                </c:pt>
                <c:pt idx="56">
                  <c:v>399.17763845350055</c:v>
                </c:pt>
                <c:pt idx="57">
                  <c:v>401.59978768577497</c:v>
                </c:pt>
                <c:pt idx="58">
                  <c:v>402.02127659574467</c:v>
                </c:pt>
                <c:pt idx="59">
                  <c:v>406.79637526652448</c:v>
                </c:pt>
                <c:pt idx="60">
                  <c:v>400.34590517241384</c:v>
                </c:pt>
                <c:pt idx="61">
                  <c:v>398.35802469135797</c:v>
                </c:pt>
                <c:pt idx="62">
                  <c:v>394.52098259979527</c:v>
                </c:pt>
                <c:pt idx="63">
                  <c:v>394.42857142857144</c:v>
                </c:pt>
                <c:pt idx="64">
                  <c:v>394.4221052631579</c:v>
                </c:pt>
                <c:pt idx="65">
                  <c:v>393.91891891891896</c:v>
                </c:pt>
                <c:pt idx="66">
                  <c:v>393.1564766839378</c:v>
                </c:pt>
                <c:pt idx="67">
                  <c:v>395.60265577119509</c:v>
                </c:pt>
                <c:pt idx="68">
                  <c:v>393.0155601659751</c:v>
                </c:pt>
                <c:pt idx="69">
                  <c:v>402.98190954773872</c:v>
                </c:pt>
                <c:pt idx="70">
                  <c:v>399.17671092951997</c:v>
                </c:pt>
                <c:pt idx="71">
                  <c:v>398.18904958677683</c:v>
                </c:pt>
                <c:pt idx="72">
                  <c:v>404.74572864321607</c:v>
                </c:pt>
                <c:pt idx="73">
                  <c:v>432.96357960457857</c:v>
                </c:pt>
                <c:pt idx="74">
                  <c:v>436.82106339468299</c:v>
                </c:pt>
                <c:pt idx="75">
                  <c:v>434.75844930417492</c:v>
                </c:pt>
                <c:pt idx="76">
                  <c:v>432.26946721311475</c:v>
                </c:pt>
                <c:pt idx="77">
                  <c:v>462.75384615384621</c:v>
                </c:pt>
                <c:pt idx="78">
                  <c:v>455.6871508379889</c:v>
                </c:pt>
                <c:pt idx="79">
                  <c:v>456.44456886898098</c:v>
                </c:pt>
                <c:pt idx="80">
                  <c:v>461.10825892857133</c:v>
                </c:pt>
                <c:pt idx="81">
                  <c:v>460.75174013921117</c:v>
                </c:pt>
                <c:pt idx="82">
                  <c:v>450.86363636363632</c:v>
                </c:pt>
                <c:pt idx="83">
                  <c:v>448.99170616113742</c:v>
                </c:pt>
                <c:pt idx="84">
                  <c:v>450.72397094430994</c:v>
                </c:pt>
                <c:pt idx="85">
                  <c:v>453.93597206053551</c:v>
                </c:pt>
                <c:pt idx="86">
                  <c:v>450.52738095238089</c:v>
                </c:pt>
                <c:pt idx="87">
                  <c:v>460.21997621878711</c:v>
                </c:pt>
                <c:pt idx="88">
                  <c:v>457.59715639810429</c:v>
                </c:pt>
                <c:pt idx="89">
                  <c:v>451.36823104693138</c:v>
                </c:pt>
                <c:pt idx="90">
                  <c:v>449.14425427872862</c:v>
                </c:pt>
                <c:pt idx="91">
                  <c:v>443.75974842767295</c:v>
                </c:pt>
                <c:pt idx="92">
                  <c:v>445.45465994962211</c:v>
                </c:pt>
                <c:pt idx="93">
                  <c:v>455.57509627727853</c:v>
                </c:pt>
                <c:pt idx="94">
                  <c:v>494.61007957559684</c:v>
                </c:pt>
                <c:pt idx="95">
                  <c:v>493.23913043478257</c:v>
                </c:pt>
                <c:pt idx="96">
                  <c:v>489.90283400809716</c:v>
                </c:pt>
                <c:pt idx="97">
                  <c:v>489.76261937244203</c:v>
                </c:pt>
                <c:pt idx="98">
                  <c:v>488.97629009762903</c:v>
                </c:pt>
                <c:pt idx="99">
                  <c:v>485.4596888260254</c:v>
                </c:pt>
                <c:pt idx="100">
                  <c:v>484.10013531799734</c:v>
                </c:pt>
                <c:pt idx="101">
                  <c:v>484.85558583106268</c:v>
                </c:pt>
                <c:pt idx="102">
                  <c:v>512.9098360655737</c:v>
                </c:pt>
                <c:pt idx="103">
                  <c:v>518.47448275862075</c:v>
                </c:pt>
                <c:pt idx="104">
                  <c:v>515.72050561797755</c:v>
                </c:pt>
                <c:pt idx="105">
                  <c:v>510.49213161659515</c:v>
                </c:pt>
                <c:pt idx="106">
                  <c:v>510.21242774566474</c:v>
                </c:pt>
                <c:pt idx="107">
                  <c:v>514.18311874105859</c:v>
                </c:pt>
                <c:pt idx="108">
                  <c:v>516.61781609195396</c:v>
                </c:pt>
                <c:pt idx="109">
                  <c:v>514.0130434782609</c:v>
                </c:pt>
                <c:pt idx="110">
                  <c:v>516.84279475982532</c:v>
                </c:pt>
                <c:pt idx="111">
                  <c:v>513.68306801736617</c:v>
                </c:pt>
                <c:pt idx="112">
                  <c:v>514.10113960113961</c:v>
                </c:pt>
                <c:pt idx="113">
                  <c:v>519.81652661064425</c:v>
                </c:pt>
                <c:pt idx="114">
                  <c:v>527.42076502732232</c:v>
                </c:pt>
                <c:pt idx="115">
                  <c:v>526.88059701492534</c:v>
                </c:pt>
                <c:pt idx="116">
                  <c:v>525.89768076398366</c:v>
                </c:pt>
                <c:pt idx="117">
                  <c:v>523.6186556927297</c:v>
                </c:pt>
                <c:pt idx="118">
                  <c:v>526.04607046070464</c:v>
                </c:pt>
                <c:pt idx="119">
                  <c:v>530.20107962213228</c:v>
                </c:pt>
                <c:pt idx="120">
                  <c:v>527.02766251728906</c:v>
                </c:pt>
                <c:pt idx="121">
                  <c:v>524.59440559440554</c:v>
                </c:pt>
                <c:pt idx="122">
                  <c:v>523.43626062322949</c:v>
                </c:pt>
                <c:pt idx="123">
                  <c:v>528.34870317002878</c:v>
                </c:pt>
                <c:pt idx="124">
                  <c:v>530.47605224963718</c:v>
                </c:pt>
                <c:pt idx="125">
                  <c:v>532.4060258249641</c:v>
                </c:pt>
                <c:pt idx="126">
                  <c:v>537.57446808510645</c:v>
                </c:pt>
                <c:pt idx="127">
                  <c:v>550.72086330935258</c:v>
                </c:pt>
                <c:pt idx="128">
                  <c:v>574.66765578635011</c:v>
                </c:pt>
                <c:pt idx="129">
                  <c:v>566.73984962406018</c:v>
                </c:pt>
                <c:pt idx="130">
                  <c:v>565.78604651162789</c:v>
                </c:pt>
                <c:pt idx="131">
                  <c:v>565.71450858034325</c:v>
                </c:pt>
                <c:pt idx="132">
                  <c:v>562.87111801242236</c:v>
                </c:pt>
                <c:pt idx="133">
                  <c:v>551.60476190476197</c:v>
                </c:pt>
                <c:pt idx="134">
                  <c:v>561.79614767255214</c:v>
                </c:pt>
                <c:pt idx="135">
                  <c:v>565.34415584415581</c:v>
                </c:pt>
                <c:pt idx="136">
                  <c:v>568.34154351395728</c:v>
                </c:pt>
                <c:pt idx="137">
                  <c:v>567.85737976782752</c:v>
                </c:pt>
                <c:pt idx="138">
                  <c:v>566.93504273504277</c:v>
                </c:pt>
                <c:pt idx="139">
                  <c:v>563.02572898799315</c:v>
                </c:pt>
                <c:pt idx="140">
                  <c:v>563.42881944444446</c:v>
                </c:pt>
                <c:pt idx="141">
                  <c:v>566.83503401360542</c:v>
                </c:pt>
                <c:pt idx="142">
                  <c:v>570.48217317487263</c:v>
                </c:pt>
                <c:pt idx="143">
                  <c:v>567.12649572649582</c:v>
                </c:pt>
                <c:pt idx="144">
                  <c:v>562.08605851979348</c:v>
                </c:pt>
                <c:pt idx="145">
                  <c:v>579.63204225352115</c:v>
                </c:pt>
                <c:pt idx="146">
                  <c:v>580.91681415929202</c:v>
                </c:pt>
                <c:pt idx="147">
                  <c:v>579.79144385026734</c:v>
                </c:pt>
                <c:pt idx="148">
                  <c:v>575.4280442804428</c:v>
                </c:pt>
                <c:pt idx="149">
                  <c:v>575.03057553956842</c:v>
                </c:pt>
                <c:pt idx="150">
                  <c:v>573.07746478873241</c:v>
                </c:pt>
                <c:pt idx="151">
                  <c:v>575.94076655052265</c:v>
                </c:pt>
                <c:pt idx="152">
                  <c:v>579.34224598930484</c:v>
                </c:pt>
                <c:pt idx="153">
                  <c:v>597.8835125448029</c:v>
                </c:pt>
                <c:pt idx="154">
                  <c:v>591.60394265232981</c:v>
                </c:pt>
                <c:pt idx="155">
                  <c:v>591.86885245901635</c:v>
                </c:pt>
                <c:pt idx="156">
                  <c:v>596.17785843920149</c:v>
                </c:pt>
                <c:pt idx="157">
                  <c:v>595.77757685352617</c:v>
                </c:pt>
                <c:pt idx="158">
                  <c:v>617.53590192644481</c:v>
                </c:pt>
                <c:pt idx="159">
                  <c:v>627.85737976782752</c:v>
                </c:pt>
                <c:pt idx="160">
                  <c:v>635.20101351351354</c:v>
                </c:pt>
                <c:pt idx="161">
                  <c:v>647.36006546644842</c:v>
                </c:pt>
                <c:pt idx="162">
                  <c:v>648.53639240506322</c:v>
                </c:pt>
                <c:pt idx="163">
                  <c:v>642.84751203852329</c:v>
                </c:pt>
                <c:pt idx="164">
                  <c:v>658.8456692913386</c:v>
                </c:pt>
                <c:pt idx="165">
                  <c:v>672.54250386398769</c:v>
                </c:pt>
                <c:pt idx="166">
                  <c:v>690.18323863636363</c:v>
                </c:pt>
                <c:pt idx="167">
                  <c:v>680.409691629956</c:v>
                </c:pt>
                <c:pt idx="168">
                  <c:v>666.65312499999993</c:v>
                </c:pt>
                <c:pt idx="169">
                  <c:v>687.8780487804878</c:v>
                </c:pt>
                <c:pt idx="170">
                  <c:v>693.37111801242236</c:v>
                </c:pt>
                <c:pt idx="171">
                  <c:v>675.01090342679129</c:v>
                </c:pt>
                <c:pt idx="172">
                  <c:v>693.42465753424653</c:v>
                </c:pt>
                <c:pt idx="173">
                  <c:v>689.07730263157896</c:v>
                </c:pt>
                <c:pt idx="174">
                  <c:v>687.0278232405891</c:v>
                </c:pt>
                <c:pt idx="175">
                  <c:v>683.4075907590759</c:v>
                </c:pt>
                <c:pt idx="176">
                  <c:v>694.3257328990228</c:v>
                </c:pt>
                <c:pt idx="177">
                  <c:v>699.2521008403362</c:v>
                </c:pt>
                <c:pt idx="178">
                  <c:v>719.99155405405418</c:v>
                </c:pt>
                <c:pt idx="179">
                  <c:v>719.47068676716913</c:v>
                </c:pt>
                <c:pt idx="180">
                  <c:v>724.07284768211912</c:v>
                </c:pt>
                <c:pt idx="181">
                  <c:v>726.24666666666656</c:v>
                </c:pt>
                <c:pt idx="182">
                  <c:v>727.60631229235878</c:v>
                </c:pt>
                <c:pt idx="183">
                  <c:v>708.51952461799669</c:v>
                </c:pt>
                <c:pt idx="184">
                  <c:v>700.22891566265059</c:v>
                </c:pt>
                <c:pt idx="185">
                  <c:v>708.77121771217708</c:v>
                </c:pt>
                <c:pt idx="186">
                  <c:v>689.48507462686564</c:v>
                </c:pt>
                <c:pt idx="187">
                  <c:v>675.2817164179105</c:v>
                </c:pt>
                <c:pt idx="188">
                  <c:v>691.93014705882342</c:v>
                </c:pt>
                <c:pt idx="189">
                  <c:v>673.73684210526312</c:v>
                </c:pt>
                <c:pt idx="190">
                  <c:v>672.47528517110266</c:v>
                </c:pt>
                <c:pt idx="191">
                  <c:v>671.9829545454545</c:v>
                </c:pt>
                <c:pt idx="192">
                  <c:v>673.99620493358645</c:v>
                </c:pt>
                <c:pt idx="193">
                  <c:v>688.8324022346369</c:v>
                </c:pt>
                <c:pt idx="194">
                  <c:v>697.48766603415572</c:v>
                </c:pt>
                <c:pt idx="195">
                  <c:v>724.01747572815532</c:v>
                </c:pt>
                <c:pt idx="196">
                  <c:v>735.99239543726242</c:v>
                </c:pt>
                <c:pt idx="197">
                  <c:v>760.46332737030411</c:v>
                </c:pt>
                <c:pt idx="198">
                  <c:v>754.93027522935779</c:v>
                </c:pt>
                <c:pt idx="199">
                  <c:v>740.23207547169818</c:v>
                </c:pt>
                <c:pt idx="200">
                  <c:v>739.46804511278185</c:v>
                </c:pt>
                <c:pt idx="201">
                  <c:v>743.80185185185189</c:v>
                </c:pt>
                <c:pt idx="202">
                  <c:v>733.00567107750476</c:v>
                </c:pt>
                <c:pt idx="203">
                  <c:v>743.36692015209132</c:v>
                </c:pt>
                <c:pt idx="204">
                  <c:v>764.67366412213732</c:v>
                </c:pt>
                <c:pt idx="205">
                  <c:v>752.08155339805819</c:v>
                </c:pt>
                <c:pt idx="206">
                  <c:v>744.83235867446388</c:v>
                </c:pt>
                <c:pt idx="207">
                  <c:v>745.73804971319305</c:v>
                </c:pt>
                <c:pt idx="208">
                  <c:v>748.6288461538461</c:v>
                </c:pt>
                <c:pt idx="209">
                  <c:v>747.50857142857149</c:v>
                </c:pt>
                <c:pt idx="210">
                  <c:v>746.18860510805496</c:v>
                </c:pt>
                <c:pt idx="211">
                  <c:v>746.11180124223597</c:v>
                </c:pt>
                <c:pt idx="212">
                  <c:v>739.90797546012277</c:v>
                </c:pt>
                <c:pt idx="213">
                  <c:v>742.84297520661164</c:v>
                </c:pt>
                <c:pt idx="214">
                  <c:v>748.11899791231724</c:v>
                </c:pt>
                <c:pt idx="215">
                  <c:v>744.14529914529919</c:v>
                </c:pt>
                <c:pt idx="216">
                  <c:v>745.31556503198294</c:v>
                </c:pt>
                <c:pt idx="217">
                  <c:v>744.77494692144376</c:v>
                </c:pt>
                <c:pt idx="218">
                  <c:v>745.36247334754796</c:v>
                </c:pt>
                <c:pt idx="219">
                  <c:v>753.02674897119334</c:v>
                </c:pt>
                <c:pt idx="220">
                  <c:v>742.62939958592131</c:v>
                </c:pt>
                <c:pt idx="221">
                  <c:v>740.51167728237795</c:v>
                </c:pt>
                <c:pt idx="222">
                  <c:v>740.31759656652366</c:v>
                </c:pt>
                <c:pt idx="223">
                  <c:v>738.36580086580079</c:v>
                </c:pt>
                <c:pt idx="224">
                  <c:v>748.05296610169489</c:v>
                </c:pt>
                <c:pt idx="225">
                  <c:v>753.17721518987332</c:v>
                </c:pt>
                <c:pt idx="226">
                  <c:v>758.11464968152859</c:v>
                </c:pt>
                <c:pt idx="227">
                  <c:v>767.01642710472277</c:v>
                </c:pt>
                <c:pt idx="228">
                  <c:v>760.40210526315786</c:v>
                </c:pt>
                <c:pt idx="229">
                  <c:v>767.37923728813564</c:v>
                </c:pt>
                <c:pt idx="230">
                  <c:v>789.15502183406113</c:v>
                </c:pt>
                <c:pt idx="231">
                  <c:v>782.1578947368422</c:v>
                </c:pt>
                <c:pt idx="232">
                  <c:v>783.08043478260879</c:v>
                </c:pt>
                <c:pt idx="233">
                  <c:v>777.26781857451408</c:v>
                </c:pt>
                <c:pt idx="234">
                  <c:v>774.97629310344826</c:v>
                </c:pt>
                <c:pt idx="235">
                  <c:v>768.16523605150212</c:v>
                </c:pt>
                <c:pt idx="236">
                  <c:v>765.48541666666665</c:v>
                </c:pt>
                <c:pt idx="237">
                  <c:v>778.3012820512821</c:v>
                </c:pt>
                <c:pt idx="238">
                  <c:v>780.75816993464048</c:v>
                </c:pt>
                <c:pt idx="239">
                  <c:v>784.26304347826101</c:v>
                </c:pt>
                <c:pt idx="240">
                  <c:v>780.85714285714278</c:v>
                </c:pt>
                <c:pt idx="241">
                  <c:v>777.23660714285711</c:v>
                </c:pt>
                <c:pt idx="242">
                  <c:v>788.86393088552916</c:v>
                </c:pt>
                <c:pt idx="243">
                  <c:v>798.69294605809125</c:v>
                </c:pt>
                <c:pt idx="244">
                  <c:v>796.04842105263162</c:v>
                </c:pt>
                <c:pt idx="245">
                  <c:v>794.64631578947376</c:v>
                </c:pt>
                <c:pt idx="246">
                  <c:v>797.55437100213214</c:v>
                </c:pt>
                <c:pt idx="247">
                  <c:v>808.74017467248916</c:v>
                </c:pt>
                <c:pt idx="248">
                  <c:v>814.42462845010618</c:v>
                </c:pt>
                <c:pt idx="249">
                  <c:v>809.82188841201719</c:v>
                </c:pt>
                <c:pt idx="250">
                  <c:v>811.91220556745191</c:v>
                </c:pt>
                <c:pt idx="251">
                  <c:v>808.02155172413791</c:v>
                </c:pt>
                <c:pt idx="252">
                  <c:v>810.62634989200865</c:v>
                </c:pt>
                <c:pt idx="253">
                  <c:v>813.19222462203027</c:v>
                </c:pt>
                <c:pt idx="254">
                  <c:v>810.93058568329707</c:v>
                </c:pt>
                <c:pt idx="255">
                  <c:v>812.35589519650659</c:v>
                </c:pt>
                <c:pt idx="256">
                  <c:v>834.0656779661017</c:v>
                </c:pt>
                <c:pt idx="257">
                  <c:v>833.54094827586221</c:v>
                </c:pt>
                <c:pt idx="258">
                  <c:v>820.4097363083165</c:v>
                </c:pt>
                <c:pt idx="259">
                  <c:v>826.23125000000005</c:v>
                </c:pt>
                <c:pt idx="260">
                  <c:v>839.19223659889087</c:v>
                </c:pt>
                <c:pt idx="261">
                  <c:v>835.73996789727119</c:v>
                </c:pt>
                <c:pt idx="262">
                  <c:v>848.94827586206895</c:v>
                </c:pt>
                <c:pt idx="263">
                  <c:v>858.17515923566873</c:v>
                </c:pt>
                <c:pt idx="264">
                  <c:v>855.1146304675716</c:v>
                </c:pt>
                <c:pt idx="265">
                  <c:v>847.79378531073451</c:v>
                </c:pt>
                <c:pt idx="266">
                  <c:v>828.16595135908437</c:v>
                </c:pt>
                <c:pt idx="267">
                  <c:v>817.48308525033826</c:v>
                </c:pt>
                <c:pt idx="268">
                  <c:v>816.4829545454545</c:v>
                </c:pt>
                <c:pt idx="269">
                  <c:v>820.63399693721283</c:v>
                </c:pt>
                <c:pt idx="270">
                  <c:v>837.01951219512193</c:v>
                </c:pt>
                <c:pt idx="271">
                  <c:v>836.02211690363356</c:v>
                </c:pt>
                <c:pt idx="272">
                  <c:v>833.70189274447955</c:v>
                </c:pt>
                <c:pt idx="273">
                  <c:v>829.93447737909514</c:v>
                </c:pt>
                <c:pt idx="274">
                  <c:v>832.25700164744649</c:v>
                </c:pt>
                <c:pt idx="275">
                  <c:v>848.92519083969466</c:v>
                </c:pt>
                <c:pt idx="276">
                  <c:v>842.13391557496357</c:v>
                </c:pt>
                <c:pt idx="277">
                  <c:v>838.3</c:v>
                </c:pt>
                <c:pt idx="278">
                  <c:v>846.76790830945549</c:v>
                </c:pt>
                <c:pt idx="279">
                  <c:v>856.24898511502033</c:v>
                </c:pt>
                <c:pt idx="280">
                  <c:v>849.26499999999999</c:v>
                </c:pt>
                <c:pt idx="281">
                  <c:v>853.24702774108323</c:v>
                </c:pt>
                <c:pt idx="282">
                  <c:v>863.92046936114741</c:v>
                </c:pt>
                <c:pt idx="283">
                  <c:v>873.21487603305786</c:v>
                </c:pt>
                <c:pt idx="284">
                  <c:v>867.44351464435147</c:v>
                </c:pt>
                <c:pt idx="285">
                  <c:v>877.89733333333322</c:v>
                </c:pt>
                <c:pt idx="286">
                  <c:v>876.56145251396651</c:v>
                </c:pt>
                <c:pt idx="287">
                  <c:v>884.09290322580648</c:v>
                </c:pt>
                <c:pt idx="288">
                  <c:v>878.9441687344912</c:v>
                </c:pt>
                <c:pt idx="289">
                  <c:v>867.53481894150411</c:v>
                </c:pt>
                <c:pt idx="290">
                  <c:v>847.98735955056179</c:v>
                </c:pt>
                <c:pt idx="291">
                  <c:v>838.88005578800562</c:v>
                </c:pt>
                <c:pt idx="292">
                  <c:v>832.46287128712868</c:v>
                </c:pt>
                <c:pt idx="293">
                  <c:v>839.95947712418297</c:v>
                </c:pt>
                <c:pt idx="294">
                  <c:v>835.34864864864858</c:v>
                </c:pt>
                <c:pt idx="295">
                  <c:v>839.96193265007309</c:v>
                </c:pt>
                <c:pt idx="296">
                  <c:v>852.27947598253274</c:v>
                </c:pt>
                <c:pt idx="297">
                  <c:v>850.45213549337257</c:v>
                </c:pt>
                <c:pt idx="298">
                  <c:v>843.05371248025267</c:v>
                </c:pt>
                <c:pt idx="299">
                  <c:v>871.81636060100163</c:v>
                </c:pt>
                <c:pt idx="300">
                  <c:v>846.49849849849852</c:v>
                </c:pt>
                <c:pt idx="301">
                  <c:v>870.71704180064307</c:v>
                </c:pt>
                <c:pt idx="302">
                  <c:v>875.42326332794823</c:v>
                </c:pt>
                <c:pt idx="303">
                  <c:v>880.78733766233756</c:v>
                </c:pt>
                <c:pt idx="304">
                  <c:v>891.21558872305138</c:v>
                </c:pt>
                <c:pt idx="305">
                  <c:v>883.19318181818187</c:v>
                </c:pt>
                <c:pt idx="306">
                  <c:v>881.4412698412699</c:v>
                </c:pt>
                <c:pt idx="307">
                  <c:v>877.4552590266876</c:v>
                </c:pt>
                <c:pt idx="308">
                  <c:v>882.12063492063487</c:v>
                </c:pt>
                <c:pt idx="309">
                  <c:v>892.23277182235825</c:v>
                </c:pt>
                <c:pt idx="310">
                  <c:v>885.13190184049097</c:v>
                </c:pt>
                <c:pt idx="311">
                  <c:v>891.48791540785487</c:v>
                </c:pt>
                <c:pt idx="312">
                  <c:v>880.07656249999991</c:v>
                </c:pt>
                <c:pt idx="313">
                  <c:v>876.23838080959524</c:v>
                </c:pt>
                <c:pt idx="314">
                  <c:v>884.50153846153853</c:v>
                </c:pt>
                <c:pt idx="315">
                  <c:v>890.25528700906341</c:v>
                </c:pt>
                <c:pt idx="316">
                  <c:v>906.59165424739194</c:v>
                </c:pt>
                <c:pt idx="317">
                  <c:v>906.10334346504555</c:v>
                </c:pt>
                <c:pt idx="318">
                  <c:v>895.47846889952154</c:v>
                </c:pt>
                <c:pt idx="319">
                  <c:v>904.97113752122243</c:v>
                </c:pt>
                <c:pt idx="320">
                  <c:v>898.78231292517012</c:v>
                </c:pt>
                <c:pt idx="321">
                  <c:v>910.65957446808511</c:v>
                </c:pt>
                <c:pt idx="322">
                  <c:v>920.59605026929978</c:v>
                </c:pt>
                <c:pt idx="323">
                  <c:v>919.89107142857154</c:v>
                </c:pt>
                <c:pt idx="324">
                  <c:v>917.30324909747287</c:v>
                </c:pt>
                <c:pt idx="325">
                  <c:v>924.7323232323231</c:v>
                </c:pt>
                <c:pt idx="326">
                  <c:v>915.48979591836735</c:v>
                </c:pt>
                <c:pt idx="327">
                  <c:v>917.25460636515925</c:v>
                </c:pt>
                <c:pt idx="328">
                  <c:v>919.30118443316405</c:v>
                </c:pt>
                <c:pt idx="329">
                  <c:v>920.0451505016722</c:v>
                </c:pt>
                <c:pt idx="330">
                  <c:v>920.24829931972795</c:v>
                </c:pt>
                <c:pt idx="331">
                  <c:v>925.86287625418049</c:v>
                </c:pt>
                <c:pt idx="332">
                  <c:v>939.30405405405406</c:v>
                </c:pt>
                <c:pt idx="333">
                  <c:v>941.39285714285722</c:v>
                </c:pt>
                <c:pt idx="334">
                  <c:v>944.48969072164948</c:v>
                </c:pt>
                <c:pt idx="335">
                  <c:v>945.82812500000011</c:v>
                </c:pt>
                <c:pt idx="336">
                  <c:v>943.84083044982685</c:v>
                </c:pt>
                <c:pt idx="337">
                  <c:v>937.39070567986232</c:v>
                </c:pt>
                <c:pt idx="338">
                  <c:v>936.9378151260504</c:v>
                </c:pt>
                <c:pt idx="339">
                  <c:v>929.72605042016801</c:v>
                </c:pt>
                <c:pt idx="340">
                  <c:v>930.2084745762711</c:v>
                </c:pt>
                <c:pt idx="341">
                  <c:v>924.47610921501712</c:v>
                </c:pt>
                <c:pt idx="342">
                  <c:v>932.21996615905243</c:v>
                </c:pt>
                <c:pt idx="343">
                  <c:v>938.99140893470792</c:v>
                </c:pt>
                <c:pt idx="344">
                  <c:v>928.99495798319333</c:v>
                </c:pt>
                <c:pt idx="345">
                  <c:v>929.76818950930624</c:v>
                </c:pt>
                <c:pt idx="346">
                  <c:v>928.07575757575762</c:v>
                </c:pt>
                <c:pt idx="347">
                  <c:v>929.51092436974784</c:v>
                </c:pt>
                <c:pt idx="348">
                  <c:v>927.34887459807078</c:v>
                </c:pt>
                <c:pt idx="349">
                  <c:v>934.09268292682918</c:v>
                </c:pt>
                <c:pt idx="350">
                  <c:v>930.58928571428578</c:v>
                </c:pt>
                <c:pt idx="351">
                  <c:v>934.14772727272737</c:v>
                </c:pt>
                <c:pt idx="352">
                  <c:v>935.55319148936155</c:v>
                </c:pt>
                <c:pt idx="353">
                  <c:v>938.78151260504194</c:v>
                </c:pt>
                <c:pt idx="354">
                  <c:v>937.2996688741722</c:v>
                </c:pt>
                <c:pt idx="355">
                  <c:v>937.68386023294511</c:v>
                </c:pt>
                <c:pt idx="356">
                  <c:v>939.96505823627285</c:v>
                </c:pt>
                <c:pt idx="357">
                  <c:v>940.08940397351</c:v>
                </c:pt>
                <c:pt idx="358">
                  <c:v>940.79702970297024</c:v>
                </c:pt>
                <c:pt idx="359">
                  <c:v>946.75913621262464</c:v>
                </c:pt>
                <c:pt idx="360">
                  <c:v>946.56930693069319</c:v>
                </c:pt>
                <c:pt idx="361">
                  <c:v>947.59008264462818</c:v>
                </c:pt>
                <c:pt idx="362">
                  <c:v>950.93799682034967</c:v>
                </c:pt>
                <c:pt idx="363">
                  <c:v>945.56279809220985</c:v>
                </c:pt>
                <c:pt idx="364">
                  <c:v>947.55919003115264</c:v>
                </c:pt>
                <c:pt idx="365">
                  <c:v>947.47960848287119</c:v>
                </c:pt>
                <c:pt idx="366">
                  <c:v>941.02644628099176</c:v>
                </c:pt>
                <c:pt idx="367">
                  <c:v>939.51894563426686</c:v>
                </c:pt>
                <c:pt idx="368">
                  <c:v>939.18166939443529</c:v>
                </c:pt>
                <c:pt idx="369">
                  <c:v>936.91883116883116</c:v>
                </c:pt>
                <c:pt idx="370">
                  <c:v>941.99679999999989</c:v>
                </c:pt>
                <c:pt idx="371">
                  <c:v>937.41666666666663</c:v>
                </c:pt>
                <c:pt idx="372">
                  <c:v>937.52941176470597</c:v>
                </c:pt>
                <c:pt idx="373">
                  <c:v>936.61769352290673</c:v>
                </c:pt>
                <c:pt idx="374">
                  <c:v>929.55850234009358</c:v>
                </c:pt>
                <c:pt idx="375">
                  <c:v>928.86769230769232</c:v>
                </c:pt>
                <c:pt idx="376">
                  <c:v>926.28393135725423</c:v>
                </c:pt>
                <c:pt idx="377">
                  <c:v>922.60156249999989</c:v>
                </c:pt>
                <c:pt idx="378">
                  <c:v>920.78593749999993</c:v>
                </c:pt>
                <c:pt idx="379">
                  <c:v>916.97955974842762</c:v>
                </c:pt>
                <c:pt idx="380">
                  <c:v>913.32403100775184</c:v>
                </c:pt>
                <c:pt idx="381">
                  <c:v>901.79204892966368</c:v>
                </c:pt>
                <c:pt idx="382">
                  <c:v>896.75700934579447</c:v>
                </c:pt>
                <c:pt idx="383">
                  <c:v>891.656692913386</c:v>
                </c:pt>
                <c:pt idx="384">
                  <c:v>889.27429467084642</c:v>
                </c:pt>
                <c:pt idx="385">
                  <c:v>886.54936305732474</c:v>
                </c:pt>
                <c:pt idx="386">
                  <c:v>886.73200612557423</c:v>
                </c:pt>
                <c:pt idx="387">
                  <c:v>886.60436137071656</c:v>
                </c:pt>
                <c:pt idx="388">
                  <c:v>891.31649331352151</c:v>
                </c:pt>
                <c:pt idx="389">
                  <c:v>889.09629629629626</c:v>
                </c:pt>
                <c:pt idx="390">
                  <c:v>900.1556886227545</c:v>
                </c:pt>
                <c:pt idx="391">
                  <c:v>877.25301204819277</c:v>
                </c:pt>
                <c:pt idx="392">
                  <c:v>880.86803519061584</c:v>
                </c:pt>
                <c:pt idx="393">
                  <c:v>888.55312954876263</c:v>
                </c:pt>
                <c:pt idx="394">
                  <c:v>886.52346041055716</c:v>
                </c:pt>
                <c:pt idx="395">
                  <c:v>908.26857142857148</c:v>
                </c:pt>
                <c:pt idx="396">
                  <c:v>897.09971910112358</c:v>
                </c:pt>
                <c:pt idx="397">
                  <c:v>884.3630136986302</c:v>
                </c:pt>
                <c:pt idx="398">
                  <c:v>875.40272108843544</c:v>
                </c:pt>
                <c:pt idx="399">
                  <c:v>870.56942496493684</c:v>
                </c:pt>
                <c:pt idx="400">
                  <c:v>870.12361111111113</c:v>
                </c:pt>
                <c:pt idx="401">
                  <c:v>864.40760157273928</c:v>
                </c:pt>
                <c:pt idx="402">
                  <c:v>888.33653846153845</c:v>
                </c:pt>
                <c:pt idx="403">
                  <c:v>880.46331521739125</c:v>
                </c:pt>
                <c:pt idx="404">
                  <c:v>885.1578947368422</c:v>
                </c:pt>
                <c:pt idx="405">
                  <c:v>874.82993197278915</c:v>
                </c:pt>
                <c:pt idx="406">
                  <c:v>871.54657534246576</c:v>
                </c:pt>
                <c:pt idx="407">
                  <c:v>874.85210312075981</c:v>
                </c:pt>
                <c:pt idx="408">
                  <c:v>869.87533512064351</c:v>
                </c:pt>
                <c:pt idx="409">
                  <c:v>880.13531799729367</c:v>
                </c:pt>
                <c:pt idx="410">
                  <c:v>888.03616133518767</c:v>
                </c:pt>
                <c:pt idx="411">
                  <c:v>900.71671388101993</c:v>
                </c:pt>
                <c:pt idx="412">
                  <c:v>907.31120331950194</c:v>
                </c:pt>
                <c:pt idx="413">
                  <c:v>912.26244952893671</c:v>
                </c:pt>
                <c:pt idx="414">
                  <c:v>909.13416320885199</c:v>
                </c:pt>
                <c:pt idx="415">
                  <c:v>908.81024930747924</c:v>
                </c:pt>
                <c:pt idx="416">
                  <c:v>899.65918653576432</c:v>
                </c:pt>
                <c:pt idx="417">
                  <c:v>895.59917355371908</c:v>
                </c:pt>
                <c:pt idx="418">
                  <c:v>874.33512064343165</c:v>
                </c:pt>
                <c:pt idx="419">
                  <c:v>881.98002663115847</c:v>
                </c:pt>
                <c:pt idx="420">
                  <c:v>881.23704663212436</c:v>
                </c:pt>
                <c:pt idx="421">
                  <c:v>852.29245283018861</c:v>
                </c:pt>
                <c:pt idx="422">
                  <c:v>843.39497716894982</c:v>
                </c:pt>
                <c:pt idx="423">
                  <c:v>839.78612059158149</c:v>
                </c:pt>
                <c:pt idx="424">
                  <c:v>852.7638190954774</c:v>
                </c:pt>
                <c:pt idx="425">
                  <c:v>849.77736318407972</c:v>
                </c:pt>
                <c:pt idx="426">
                  <c:v>848.29830917874403</c:v>
                </c:pt>
                <c:pt idx="427">
                  <c:v>856.8832487309644</c:v>
                </c:pt>
                <c:pt idx="428">
                  <c:v>864.10673443456164</c:v>
                </c:pt>
                <c:pt idx="429">
                  <c:v>864.61588541666674</c:v>
                </c:pt>
                <c:pt idx="430">
                  <c:v>860.21664464993398</c:v>
                </c:pt>
                <c:pt idx="431">
                  <c:v>869.30926430517707</c:v>
                </c:pt>
                <c:pt idx="432">
                  <c:v>879.67507002801131</c:v>
                </c:pt>
                <c:pt idx="433">
                  <c:v>875.98493150684931</c:v>
                </c:pt>
                <c:pt idx="434">
                  <c:v>876.47887323943667</c:v>
                </c:pt>
                <c:pt idx="435">
                  <c:v>879.7748251748252</c:v>
                </c:pt>
                <c:pt idx="436">
                  <c:v>887.47639484978538</c:v>
                </c:pt>
                <c:pt idx="437">
                  <c:v>882.0180305131762</c:v>
                </c:pt>
                <c:pt idx="438">
                  <c:v>883.36338418862692</c:v>
                </c:pt>
                <c:pt idx="439">
                  <c:v>893.83236994219646</c:v>
                </c:pt>
                <c:pt idx="440">
                  <c:v>896.9159292035398</c:v>
                </c:pt>
                <c:pt idx="441">
                  <c:v>892.61997019374064</c:v>
                </c:pt>
                <c:pt idx="442">
                  <c:v>883.15147058823538</c:v>
                </c:pt>
                <c:pt idx="443">
                  <c:v>878.91791044776119</c:v>
                </c:pt>
                <c:pt idx="444">
                  <c:v>884.19623233908942</c:v>
                </c:pt>
                <c:pt idx="445">
                  <c:v>871.84676145339654</c:v>
                </c:pt>
                <c:pt idx="446">
                  <c:v>865.42153846153838</c:v>
                </c:pt>
                <c:pt idx="447">
                  <c:v>871.08868501529048</c:v>
                </c:pt>
                <c:pt idx="448">
                  <c:v>874.88653555219355</c:v>
                </c:pt>
                <c:pt idx="449">
                  <c:v>868.72615384615392</c:v>
                </c:pt>
                <c:pt idx="450">
                  <c:v>874.8015151515151</c:v>
                </c:pt>
                <c:pt idx="451">
                  <c:v>875.8135860979462</c:v>
                </c:pt>
                <c:pt idx="452">
                  <c:v>880.07458143074575</c:v>
                </c:pt>
                <c:pt idx="453">
                  <c:v>896.31327160493811</c:v>
                </c:pt>
                <c:pt idx="454">
                  <c:v>900.23354231974918</c:v>
                </c:pt>
                <c:pt idx="455">
                  <c:v>899.16431924882636</c:v>
                </c:pt>
                <c:pt idx="456">
                  <c:v>891.63582966226147</c:v>
                </c:pt>
                <c:pt idx="457">
                  <c:v>895.81313868613142</c:v>
                </c:pt>
                <c:pt idx="458">
                  <c:v>892.07033639143731</c:v>
                </c:pt>
                <c:pt idx="459">
                  <c:v>897.02883156297423</c:v>
                </c:pt>
                <c:pt idx="460">
                  <c:v>897.43235294117653</c:v>
                </c:pt>
                <c:pt idx="461">
                  <c:v>923.39760837070241</c:v>
                </c:pt>
                <c:pt idx="462">
                  <c:v>927.70440251572325</c:v>
                </c:pt>
                <c:pt idx="463">
                  <c:v>932.85196850393697</c:v>
                </c:pt>
                <c:pt idx="464">
                  <c:v>926.18759936407002</c:v>
                </c:pt>
                <c:pt idx="465">
                  <c:v>929.11532385466035</c:v>
                </c:pt>
                <c:pt idx="466">
                  <c:v>930.24328593996836</c:v>
                </c:pt>
                <c:pt idx="467">
                  <c:v>924.95389507154209</c:v>
                </c:pt>
                <c:pt idx="468">
                  <c:v>916.37128712871299</c:v>
                </c:pt>
                <c:pt idx="469">
                  <c:v>909.17647058823525</c:v>
                </c:pt>
                <c:pt idx="470">
                  <c:v>917.46416938110747</c:v>
                </c:pt>
                <c:pt idx="471">
                  <c:v>923.04390243902435</c:v>
                </c:pt>
                <c:pt idx="472">
                  <c:v>918.02539682539691</c:v>
                </c:pt>
                <c:pt idx="473">
                  <c:v>917.18478260869563</c:v>
                </c:pt>
                <c:pt idx="474">
                  <c:v>915.66009104704096</c:v>
                </c:pt>
                <c:pt idx="475">
                  <c:v>922.48068006182382</c:v>
                </c:pt>
                <c:pt idx="476">
                  <c:v>929.63030303030314</c:v>
                </c:pt>
                <c:pt idx="477">
                  <c:v>945.71388101983007</c:v>
                </c:pt>
                <c:pt idx="478">
                  <c:v>946.08333333333337</c:v>
                </c:pt>
                <c:pt idx="479">
                  <c:v>947.97345132743362</c:v>
                </c:pt>
                <c:pt idx="480">
                  <c:v>949.11764705882354</c:v>
                </c:pt>
                <c:pt idx="481">
                  <c:v>955.53539823008839</c:v>
                </c:pt>
                <c:pt idx="482">
                  <c:v>953.87870239774327</c:v>
                </c:pt>
                <c:pt idx="483">
                  <c:v>955.26790830945561</c:v>
                </c:pt>
                <c:pt idx="484">
                  <c:v>954.54545454545462</c:v>
                </c:pt>
                <c:pt idx="485" formatCode="0.00%">
                  <c:v>0.11710083878449207</c:v>
                </c:pt>
                <c:pt idx="486" formatCode="0.00%">
                  <c:v>4.6527537877769198E-2</c:v>
                </c:pt>
                <c:pt idx="487" formatCode="0.00%">
                  <c:v>5.3797626711398205E-3</c:v>
                </c:pt>
                <c:pt idx="488" formatCode="0.00%">
                  <c:v>8.9068411903057587E-2</c:v>
                </c:pt>
                <c:pt idx="489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5-C04E-949F-DD6240544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625327"/>
        <c:axId val="1158887775"/>
      </c:lineChart>
      <c:dateAx>
        <c:axId val="123962532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87775"/>
        <c:crosses val="autoZero"/>
        <c:auto val="0"/>
        <c:lblOffset val="100"/>
        <c:baseTimeUnit val="days"/>
      </c:dateAx>
      <c:valAx>
        <c:axId val="115888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62532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中证传媒!$E$1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中证传媒!$A$2:$A$627</c:f>
              <c:numCache>
                <c:formatCode>m/d/yy</c:formatCode>
                <c:ptCount val="626"/>
                <c:pt idx="0">
                  <c:v>41747</c:v>
                </c:pt>
                <c:pt idx="1">
                  <c:v>41754</c:v>
                </c:pt>
                <c:pt idx="2">
                  <c:v>41759</c:v>
                </c:pt>
                <c:pt idx="3">
                  <c:v>41768</c:v>
                </c:pt>
                <c:pt idx="4">
                  <c:v>41775</c:v>
                </c:pt>
                <c:pt idx="5">
                  <c:v>41782</c:v>
                </c:pt>
                <c:pt idx="6">
                  <c:v>41789</c:v>
                </c:pt>
                <c:pt idx="7">
                  <c:v>41796</c:v>
                </c:pt>
                <c:pt idx="8">
                  <c:v>41803</c:v>
                </c:pt>
                <c:pt idx="9">
                  <c:v>41810</c:v>
                </c:pt>
                <c:pt idx="10">
                  <c:v>41817</c:v>
                </c:pt>
                <c:pt idx="11">
                  <c:v>41824</c:v>
                </c:pt>
                <c:pt idx="12">
                  <c:v>41831</c:v>
                </c:pt>
                <c:pt idx="13">
                  <c:v>41838</c:v>
                </c:pt>
                <c:pt idx="14">
                  <c:v>41845</c:v>
                </c:pt>
                <c:pt idx="15">
                  <c:v>41852</c:v>
                </c:pt>
                <c:pt idx="16">
                  <c:v>41859</c:v>
                </c:pt>
                <c:pt idx="17">
                  <c:v>41866</c:v>
                </c:pt>
                <c:pt idx="18">
                  <c:v>41873</c:v>
                </c:pt>
                <c:pt idx="19">
                  <c:v>41880</c:v>
                </c:pt>
                <c:pt idx="20">
                  <c:v>41887</c:v>
                </c:pt>
                <c:pt idx="21">
                  <c:v>41894</c:v>
                </c:pt>
                <c:pt idx="22">
                  <c:v>41901</c:v>
                </c:pt>
                <c:pt idx="23">
                  <c:v>41908</c:v>
                </c:pt>
                <c:pt idx="24">
                  <c:v>41912</c:v>
                </c:pt>
                <c:pt idx="25">
                  <c:v>41922</c:v>
                </c:pt>
                <c:pt idx="26">
                  <c:v>41929</c:v>
                </c:pt>
                <c:pt idx="27">
                  <c:v>41936</c:v>
                </c:pt>
                <c:pt idx="28">
                  <c:v>41943</c:v>
                </c:pt>
                <c:pt idx="29">
                  <c:v>41950</c:v>
                </c:pt>
                <c:pt idx="30">
                  <c:v>41957</c:v>
                </c:pt>
                <c:pt idx="31">
                  <c:v>41964</c:v>
                </c:pt>
                <c:pt idx="32">
                  <c:v>41971</c:v>
                </c:pt>
                <c:pt idx="33">
                  <c:v>41978</c:v>
                </c:pt>
                <c:pt idx="34">
                  <c:v>41985</c:v>
                </c:pt>
                <c:pt idx="35">
                  <c:v>41992</c:v>
                </c:pt>
                <c:pt idx="36">
                  <c:v>41999</c:v>
                </c:pt>
                <c:pt idx="37">
                  <c:v>42004</c:v>
                </c:pt>
                <c:pt idx="38">
                  <c:v>42013</c:v>
                </c:pt>
                <c:pt idx="39">
                  <c:v>42020</c:v>
                </c:pt>
                <c:pt idx="40">
                  <c:v>42027</c:v>
                </c:pt>
                <c:pt idx="41">
                  <c:v>42034</c:v>
                </c:pt>
                <c:pt idx="42">
                  <c:v>42041</c:v>
                </c:pt>
                <c:pt idx="43">
                  <c:v>42048</c:v>
                </c:pt>
                <c:pt idx="44">
                  <c:v>42052</c:v>
                </c:pt>
                <c:pt idx="45">
                  <c:v>42062</c:v>
                </c:pt>
                <c:pt idx="46">
                  <c:v>42069</c:v>
                </c:pt>
                <c:pt idx="47">
                  <c:v>42076</c:v>
                </c:pt>
                <c:pt idx="48">
                  <c:v>42083</c:v>
                </c:pt>
                <c:pt idx="49">
                  <c:v>42090</c:v>
                </c:pt>
                <c:pt idx="50">
                  <c:v>42097</c:v>
                </c:pt>
                <c:pt idx="51">
                  <c:v>42104</c:v>
                </c:pt>
                <c:pt idx="52">
                  <c:v>42111</c:v>
                </c:pt>
                <c:pt idx="53">
                  <c:v>42118</c:v>
                </c:pt>
                <c:pt idx="54">
                  <c:v>42124</c:v>
                </c:pt>
                <c:pt idx="55">
                  <c:v>42132</c:v>
                </c:pt>
                <c:pt idx="56">
                  <c:v>42139</c:v>
                </c:pt>
                <c:pt idx="57">
                  <c:v>42146</c:v>
                </c:pt>
                <c:pt idx="58">
                  <c:v>42153</c:v>
                </c:pt>
                <c:pt idx="59">
                  <c:v>42160</c:v>
                </c:pt>
                <c:pt idx="60">
                  <c:v>42167</c:v>
                </c:pt>
                <c:pt idx="61">
                  <c:v>42174</c:v>
                </c:pt>
                <c:pt idx="62">
                  <c:v>42181</c:v>
                </c:pt>
                <c:pt idx="63">
                  <c:v>42188</c:v>
                </c:pt>
                <c:pt idx="64">
                  <c:v>42195</c:v>
                </c:pt>
                <c:pt idx="65">
                  <c:v>42202</c:v>
                </c:pt>
                <c:pt idx="66">
                  <c:v>42209</c:v>
                </c:pt>
                <c:pt idx="67">
                  <c:v>42216</c:v>
                </c:pt>
                <c:pt idx="68">
                  <c:v>42223</c:v>
                </c:pt>
                <c:pt idx="69">
                  <c:v>42230</c:v>
                </c:pt>
                <c:pt idx="70">
                  <c:v>42237</c:v>
                </c:pt>
                <c:pt idx="71">
                  <c:v>42244</c:v>
                </c:pt>
                <c:pt idx="72">
                  <c:v>42249</c:v>
                </c:pt>
                <c:pt idx="73">
                  <c:v>42258</c:v>
                </c:pt>
                <c:pt idx="74">
                  <c:v>42265</c:v>
                </c:pt>
                <c:pt idx="75">
                  <c:v>42272</c:v>
                </c:pt>
                <c:pt idx="76">
                  <c:v>42277</c:v>
                </c:pt>
                <c:pt idx="77">
                  <c:v>42286</c:v>
                </c:pt>
                <c:pt idx="78">
                  <c:v>42293</c:v>
                </c:pt>
                <c:pt idx="79">
                  <c:v>42300</c:v>
                </c:pt>
                <c:pt idx="80">
                  <c:v>42307</c:v>
                </c:pt>
                <c:pt idx="81">
                  <c:v>42314</c:v>
                </c:pt>
                <c:pt idx="82">
                  <c:v>42321</c:v>
                </c:pt>
                <c:pt idx="83">
                  <c:v>42328</c:v>
                </c:pt>
                <c:pt idx="84">
                  <c:v>42335</c:v>
                </c:pt>
                <c:pt idx="85">
                  <c:v>42342</c:v>
                </c:pt>
                <c:pt idx="86">
                  <c:v>42349</c:v>
                </c:pt>
                <c:pt idx="87">
                  <c:v>42356</c:v>
                </c:pt>
                <c:pt idx="88">
                  <c:v>42363</c:v>
                </c:pt>
                <c:pt idx="89">
                  <c:v>42369</c:v>
                </c:pt>
                <c:pt idx="90">
                  <c:v>42377</c:v>
                </c:pt>
                <c:pt idx="91">
                  <c:v>42384</c:v>
                </c:pt>
                <c:pt idx="92">
                  <c:v>42391</c:v>
                </c:pt>
                <c:pt idx="93">
                  <c:v>42398</c:v>
                </c:pt>
                <c:pt idx="94">
                  <c:v>42405</c:v>
                </c:pt>
                <c:pt idx="95">
                  <c:v>42419</c:v>
                </c:pt>
                <c:pt idx="96">
                  <c:v>42426</c:v>
                </c:pt>
                <c:pt idx="97">
                  <c:v>42433</c:v>
                </c:pt>
                <c:pt idx="98">
                  <c:v>42440</c:v>
                </c:pt>
                <c:pt idx="99">
                  <c:v>42447</c:v>
                </c:pt>
                <c:pt idx="100">
                  <c:v>42454</c:v>
                </c:pt>
                <c:pt idx="101">
                  <c:v>42461</c:v>
                </c:pt>
                <c:pt idx="102">
                  <c:v>42468</c:v>
                </c:pt>
                <c:pt idx="103">
                  <c:v>42475</c:v>
                </c:pt>
                <c:pt idx="104">
                  <c:v>42482</c:v>
                </c:pt>
                <c:pt idx="105">
                  <c:v>42489</c:v>
                </c:pt>
                <c:pt idx="106">
                  <c:v>42496</c:v>
                </c:pt>
                <c:pt idx="107">
                  <c:v>42503</c:v>
                </c:pt>
                <c:pt idx="108">
                  <c:v>42510</c:v>
                </c:pt>
                <c:pt idx="109">
                  <c:v>42517</c:v>
                </c:pt>
                <c:pt idx="110">
                  <c:v>42524</c:v>
                </c:pt>
                <c:pt idx="111">
                  <c:v>42529</c:v>
                </c:pt>
                <c:pt idx="112">
                  <c:v>42538</c:v>
                </c:pt>
                <c:pt idx="113">
                  <c:v>42545</c:v>
                </c:pt>
                <c:pt idx="114">
                  <c:v>42552</c:v>
                </c:pt>
                <c:pt idx="115">
                  <c:v>42559</c:v>
                </c:pt>
                <c:pt idx="116">
                  <c:v>42566</c:v>
                </c:pt>
                <c:pt idx="117">
                  <c:v>42573</c:v>
                </c:pt>
                <c:pt idx="118">
                  <c:v>42580</c:v>
                </c:pt>
                <c:pt idx="119">
                  <c:v>42587</c:v>
                </c:pt>
                <c:pt idx="120">
                  <c:v>42594</c:v>
                </c:pt>
                <c:pt idx="121">
                  <c:v>42601</c:v>
                </c:pt>
                <c:pt idx="122">
                  <c:v>42608</c:v>
                </c:pt>
                <c:pt idx="123">
                  <c:v>42615</c:v>
                </c:pt>
                <c:pt idx="124">
                  <c:v>42622</c:v>
                </c:pt>
                <c:pt idx="125">
                  <c:v>42627</c:v>
                </c:pt>
                <c:pt idx="126">
                  <c:v>42636</c:v>
                </c:pt>
                <c:pt idx="127">
                  <c:v>42643</c:v>
                </c:pt>
                <c:pt idx="128">
                  <c:v>42657</c:v>
                </c:pt>
                <c:pt idx="129">
                  <c:v>42664</c:v>
                </c:pt>
                <c:pt idx="130">
                  <c:v>42671</c:v>
                </c:pt>
                <c:pt idx="131">
                  <c:v>42678</c:v>
                </c:pt>
                <c:pt idx="132">
                  <c:v>42685</c:v>
                </c:pt>
                <c:pt idx="133">
                  <c:v>42692</c:v>
                </c:pt>
                <c:pt idx="134">
                  <c:v>42699</c:v>
                </c:pt>
                <c:pt idx="135">
                  <c:v>42706</c:v>
                </c:pt>
                <c:pt idx="136">
                  <c:v>42713</c:v>
                </c:pt>
                <c:pt idx="137">
                  <c:v>42720</c:v>
                </c:pt>
                <c:pt idx="138">
                  <c:v>42727</c:v>
                </c:pt>
                <c:pt idx="139">
                  <c:v>42734</c:v>
                </c:pt>
                <c:pt idx="140">
                  <c:v>42741</c:v>
                </c:pt>
                <c:pt idx="141">
                  <c:v>42748</c:v>
                </c:pt>
                <c:pt idx="142">
                  <c:v>42755</c:v>
                </c:pt>
                <c:pt idx="143">
                  <c:v>42761</c:v>
                </c:pt>
                <c:pt idx="144">
                  <c:v>42769</c:v>
                </c:pt>
                <c:pt idx="145">
                  <c:v>42776</c:v>
                </c:pt>
                <c:pt idx="146">
                  <c:v>42783</c:v>
                </c:pt>
                <c:pt idx="147">
                  <c:v>42790</c:v>
                </c:pt>
                <c:pt idx="148">
                  <c:v>42797</c:v>
                </c:pt>
                <c:pt idx="149">
                  <c:v>42804</c:v>
                </c:pt>
                <c:pt idx="150">
                  <c:v>42811</c:v>
                </c:pt>
                <c:pt idx="151">
                  <c:v>42818</c:v>
                </c:pt>
                <c:pt idx="152">
                  <c:v>42825</c:v>
                </c:pt>
                <c:pt idx="153">
                  <c:v>42832</c:v>
                </c:pt>
                <c:pt idx="154">
                  <c:v>42839</c:v>
                </c:pt>
                <c:pt idx="155">
                  <c:v>42846</c:v>
                </c:pt>
                <c:pt idx="156">
                  <c:v>42853</c:v>
                </c:pt>
                <c:pt idx="157">
                  <c:v>42860</c:v>
                </c:pt>
                <c:pt idx="158">
                  <c:v>42867</c:v>
                </c:pt>
                <c:pt idx="159">
                  <c:v>42874</c:v>
                </c:pt>
                <c:pt idx="160">
                  <c:v>42881</c:v>
                </c:pt>
                <c:pt idx="161">
                  <c:v>42888</c:v>
                </c:pt>
                <c:pt idx="162">
                  <c:v>42895</c:v>
                </c:pt>
                <c:pt idx="163">
                  <c:v>42902</c:v>
                </c:pt>
                <c:pt idx="164">
                  <c:v>42909</c:v>
                </c:pt>
                <c:pt idx="165">
                  <c:v>42916</c:v>
                </c:pt>
                <c:pt idx="166">
                  <c:v>42923</c:v>
                </c:pt>
                <c:pt idx="167">
                  <c:v>42930</c:v>
                </c:pt>
                <c:pt idx="168">
                  <c:v>42937</c:v>
                </c:pt>
                <c:pt idx="169">
                  <c:v>42944</c:v>
                </c:pt>
                <c:pt idx="170">
                  <c:v>42951</c:v>
                </c:pt>
                <c:pt idx="171">
                  <c:v>42958</c:v>
                </c:pt>
                <c:pt idx="172">
                  <c:v>42965</c:v>
                </c:pt>
                <c:pt idx="173">
                  <c:v>42972</c:v>
                </c:pt>
                <c:pt idx="174">
                  <c:v>42979</c:v>
                </c:pt>
                <c:pt idx="175">
                  <c:v>42986</c:v>
                </c:pt>
                <c:pt idx="176">
                  <c:v>42993</c:v>
                </c:pt>
                <c:pt idx="177">
                  <c:v>43000</c:v>
                </c:pt>
                <c:pt idx="178">
                  <c:v>43007</c:v>
                </c:pt>
                <c:pt idx="179">
                  <c:v>43021</c:v>
                </c:pt>
                <c:pt idx="180">
                  <c:v>43028</c:v>
                </c:pt>
                <c:pt idx="181">
                  <c:v>43035</c:v>
                </c:pt>
                <c:pt idx="182">
                  <c:v>43042</c:v>
                </c:pt>
                <c:pt idx="183">
                  <c:v>43049</c:v>
                </c:pt>
                <c:pt idx="184">
                  <c:v>43056</c:v>
                </c:pt>
                <c:pt idx="185">
                  <c:v>43063</c:v>
                </c:pt>
                <c:pt idx="186">
                  <c:v>43070</c:v>
                </c:pt>
                <c:pt idx="187">
                  <c:v>43077</c:v>
                </c:pt>
                <c:pt idx="188">
                  <c:v>43084</c:v>
                </c:pt>
                <c:pt idx="189">
                  <c:v>43091</c:v>
                </c:pt>
                <c:pt idx="190">
                  <c:v>43098</c:v>
                </c:pt>
                <c:pt idx="191">
                  <c:v>43105</c:v>
                </c:pt>
                <c:pt idx="192">
                  <c:v>43112</c:v>
                </c:pt>
                <c:pt idx="193">
                  <c:v>43119</c:v>
                </c:pt>
                <c:pt idx="194">
                  <c:v>43126</c:v>
                </c:pt>
                <c:pt idx="195">
                  <c:v>43133</c:v>
                </c:pt>
                <c:pt idx="196">
                  <c:v>43140</c:v>
                </c:pt>
                <c:pt idx="197">
                  <c:v>43145</c:v>
                </c:pt>
                <c:pt idx="198">
                  <c:v>43154</c:v>
                </c:pt>
                <c:pt idx="199">
                  <c:v>43161</c:v>
                </c:pt>
                <c:pt idx="200">
                  <c:v>43168</c:v>
                </c:pt>
                <c:pt idx="201">
                  <c:v>43175</c:v>
                </c:pt>
                <c:pt idx="202">
                  <c:v>43182</c:v>
                </c:pt>
                <c:pt idx="203">
                  <c:v>43189</c:v>
                </c:pt>
                <c:pt idx="204">
                  <c:v>43194</c:v>
                </c:pt>
                <c:pt idx="205">
                  <c:v>43203</c:v>
                </c:pt>
                <c:pt idx="206">
                  <c:v>43210</c:v>
                </c:pt>
                <c:pt idx="207">
                  <c:v>43217</c:v>
                </c:pt>
                <c:pt idx="208">
                  <c:v>43224</c:v>
                </c:pt>
                <c:pt idx="209">
                  <c:v>43231</c:v>
                </c:pt>
                <c:pt idx="210">
                  <c:v>43238</c:v>
                </c:pt>
                <c:pt idx="211">
                  <c:v>43245</c:v>
                </c:pt>
                <c:pt idx="212">
                  <c:v>43252</c:v>
                </c:pt>
                <c:pt idx="213">
                  <c:v>43259</c:v>
                </c:pt>
                <c:pt idx="214">
                  <c:v>43266</c:v>
                </c:pt>
                <c:pt idx="215">
                  <c:v>43273</c:v>
                </c:pt>
                <c:pt idx="216">
                  <c:v>43280</c:v>
                </c:pt>
                <c:pt idx="217">
                  <c:v>43287</c:v>
                </c:pt>
                <c:pt idx="218">
                  <c:v>43294</c:v>
                </c:pt>
                <c:pt idx="219">
                  <c:v>43301</c:v>
                </c:pt>
                <c:pt idx="220">
                  <c:v>43308</c:v>
                </c:pt>
                <c:pt idx="221">
                  <c:v>43315</c:v>
                </c:pt>
                <c:pt idx="222">
                  <c:v>43322</c:v>
                </c:pt>
                <c:pt idx="223">
                  <c:v>43329</c:v>
                </c:pt>
                <c:pt idx="224">
                  <c:v>43336</c:v>
                </c:pt>
                <c:pt idx="225">
                  <c:v>43343</c:v>
                </c:pt>
                <c:pt idx="226">
                  <c:v>43350</c:v>
                </c:pt>
                <c:pt idx="227">
                  <c:v>43357</c:v>
                </c:pt>
                <c:pt idx="228">
                  <c:v>43364</c:v>
                </c:pt>
                <c:pt idx="229">
                  <c:v>43371</c:v>
                </c:pt>
                <c:pt idx="230">
                  <c:v>43385</c:v>
                </c:pt>
                <c:pt idx="231">
                  <c:v>43392</c:v>
                </c:pt>
                <c:pt idx="232">
                  <c:v>43399</c:v>
                </c:pt>
                <c:pt idx="233">
                  <c:v>43406</c:v>
                </c:pt>
                <c:pt idx="234">
                  <c:v>43413</c:v>
                </c:pt>
                <c:pt idx="235">
                  <c:v>43420</c:v>
                </c:pt>
                <c:pt idx="236">
                  <c:v>43427</c:v>
                </c:pt>
                <c:pt idx="237">
                  <c:v>43434</c:v>
                </c:pt>
                <c:pt idx="238">
                  <c:v>43441</c:v>
                </c:pt>
                <c:pt idx="239">
                  <c:v>43448</c:v>
                </c:pt>
                <c:pt idx="240">
                  <c:v>43455</c:v>
                </c:pt>
                <c:pt idx="241">
                  <c:v>43462</c:v>
                </c:pt>
                <c:pt idx="242">
                  <c:v>43469</c:v>
                </c:pt>
                <c:pt idx="243">
                  <c:v>43476</c:v>
                </c:pt>
                <c:pt idx="244">
                  <c:v>43483</c:v>
                </c:pt>
                <c:pt idx="245">
                  <c:v>43490</c:v>
                </c:pt>
                <c:pt idx="246">
                  <c:v>43497</c:v>
                </c:pt>
                <c:pt idx="247">
                  <c:v>43511</c:v>
                </c:pt>
                <c:pt idx="248">
                  <c:v>43518</c:v>
                </c:pt>
                <c:pt idx="249">
                  <c:v>43525</c:v>
                </c:pt>
                <c:pt idx="250">
                  <c:v>43532</c:v>
                </c:pt>
                <c:pt idx="251">
                  <c:v>43539</c:v>
                </c:pt>
                <c:pt idx="252">
                  <c:v>43546</c:v>
                </c:pt>
                <c:pt idx="253">
                  <c:v>43553</c:v>
                </c:pt>
                <c:pt idx="254">
                  <c:v>43559</c:v>
                </c:pt>
                <c:pt idx="255">
                  <c:v>43567</c:v>
                </c:pt>
                <c:pt idx="256">
                  <c:v>43574</c:v>
                </c:pt>
              </c:numCache>
            </c:numRef>
          </c:cat>
          <c:val>
            <c:numRef>
              <c:f>中证传媒!$E$2:$E$627</c:f>
              <c:numCache>
                <c:formatCode>0.00</c:formatCode>
                <c:ptCount val="626"/>
                <c:pt idx="0">
                  <c:v>337.28336755646814</c:v>
                </c:pt>
                <c:pt idx="1">
                  <c:v>344.50672645739911</c:v>
                </c:pt>
                <c:pt idx="2">
                  <c:v>348.93409090909086</c:v>
                </c:pt>
                <c:pt idx="3">
                  <c:v>349.46744186046516</c:v>
                </c:pt>
                <c:pt idx="4">
                  <c:v>349.51173708920192</c:v>
                </c:pt>
                <c:pt idx="5">
                  <c:v>347.71812080536915</c:v>
                </c:pt>
                <c:pt idx="6">
                  <c:v>345.9580573951435</c:v>
                </c:pt>
                <c:pt idx="7">
                  <c:v>345.20299145299145</c:v>
                </c:pt>
                <c:pt idx="8">
                  <c:v>345.76210526315788</c:v>
                </c:pt>
                <c:pt idx="9">
                  <c:v>343.12636165577345</c:v>
                </c:pt>
                <c:pt idx="10">
                  <c:v>342.48225469728601</c:v>
                </c:pt>
                <c:pt idx="11">
                  <c:v>341.7818930041152</c:v>
                </c:pt>
                <c:pt idx="12">
                  <c:v>341.77494692144376</c:v>
                </c:pt>
                <c:pt idx="13">
                  <c:v>340.53897550111355</c:v>
                </c:pt>
                <c:pt idx="14">
                  <c:v>340.36547085201795</c:v>
                </c:pt>
                <c:pt idx="15">
                  <c:v>340.57330415754922</c:v>
                </c:pt>
                <c:pt idx="16">
                  <c:v>341.09322033898309</c:v>
                </c:pt>
                <c:pt idx="17">
                  <c:v>342.08227848101262</c:v>
                </c:pt>
                <c:pt idx="18">
                  <c:v>344.31496062992125</c:v>
                </c:pt>
                <c:pt idx="19">
                  <c:v>346.76122448979589</c:v>
                </c:pt>
                <c:pt idx="20">
                  <c:v>346.78362573099417</c:v>
                </c:pt>
                <c:pt idx="21">
                  <c:v>347.13872832369941</c:v>
                </c:pt>
                <c:pt idx="22">
                  <c:v>345.96252465483235</c:v>
                </c:pt>
                <c:pt idx="23">
                  <c:v>349.97440944881885</c:v>
                </c:pt>
                <c:pt idx="24">
                  <c:v>348.93230174081236</c:v>
                </c:pt>
                <c:pt idx="25">
                  <c:v>350.58607350096713</c:v>
                </c:pt>
                <c:pt idx="26">
                  <c:v>350.67455621301775</c:v>
                </c:pt>
                <c:pt idx="27">
                  <c:v>353.58859470468428</c:v>
                </c:pt>
                <c:pt idx="28">
                  <c:v>363.75925925925924</c:v>
                </c:pt>
                <c:pt idx="29">
                  <c:v>369.21920668058453</c:v>
                </c:pt>
                <c:pt idx="30">
                  <c:v>371.67826086956524</c:v>
                </c:pt>
                <c:pt idx="31">
                  <c:v>372.84221311475409</c:v>
                </c:pt>
                <c:pt idx="32">
                  <c:v>381.3150406504065</c:v>
                </c:pt>
                <c:pt idx="33">
                  <c:v>382.16032064128257</c:v>
                </c:pt>
                <c:pt idx="34">
                  <c:v>380.93207547169811</c:v>
                </c:pt>
                <c:pt idx="35">
                  <c:v>375.8925143953935</c:v>
                </c:pt>
                <c:pt idx="36">
                  <c:v>375.00194552529183</c:v>
                </c:pt>
                <c:pt idx="37">
                  <c:v>376.49382716049382</c:v>
                </c:pt>
                <c:pt idx="38">
                  <c:v>378.01960784313729</c:v>
                </c:pt>
                <c:pt idx="39">
                  <c:v>382.0422794117647</c:v>
                </c:pt>
                <c:pt idx="40">
                  <c:v>385.0927272727273</c:v>
                </c:pt>
                <c:pt idx="41">
                  <c:v>384.78198198198197</c:v>
                </c:pt>
                <c:pt idx="42">
                  <c:v>384.3229706390328</c:v>
                </c:pt>
                <c:pt idx="43">
                  <c:v>385.02103559870551</c:v>
                </c:pt>
                <c:pt idx="44">
                  <c:v>385.89060092449921</c:v>
                </c:pt>
                <c:pt idx="45">
                  <c:v>386.34052388289672</c:v>
                </c:pt>
                <c:pt idx="46">
                  <c:v>382.84674922600618</c:v>
                </c:pt>
                <c:pt idx="47">
                  <c:v>381.64369501466274</c:v>
                </c:pt>
                <c:pt idx="48">
                  <c:v>383.78968792401628</c:v>
                </c:pt>
                <c:pt idx="49">
                  <c:v>394.60626702997274</c:v>
                </c:pt>
                <c:pt idx="50">
                  <c:v>394.56453715775751</c:v>
                </c:pt>
                <c:pt idx="51">
                  <c:v>398.05394736842106</c:v>
                </c:pt>
                <c:pt idx="52">
                  <c:v>402.57671232876714</c:v>
                </c:pt>
                <c:pt idx="53">
                  <c:v>414.02208588957058</c:v>
                </c:pt>
                <c:pt idx="54">
                  <c:v>428.87499999999994</c:v>
                </c:pt>
                <c:pt idx="55">
                  <c:v>426.30512514898686</c:v>
                </c:pt>
                <c:pt idx="56">
                  <c:v>436.49608938547487</c:v>
                </c:pt>
                <c:pt idx="57">
                  <c:v>453.76963906581744</c:v>
                </c:pt>
                <c:pt idx="58">
                  <c:v>455.49017467248905</c:v>
                </c:pt>
                <c:pt idx="59">
                  <c:v>438.30909090909091</c:v>
                </c:pt>
                <c:pt idx="60">
                  <c:v>435.63955637707949</c:v>
                </c:pt>
                <c:pt idx="61">
                  <c:v>432.08387096774192</c:v>
                </c:pt>
                <c:pt idx="62">
                  <c:v>433.09709962168978</c:v>
                </c:pt>
                <c:pt idx="63">
                  <c:v>433.56647398843933</c:v>
                </c:pt>
                <c:pt idx="64">
                  <c:v>432.94917787742895</c:v>
                </c:pt>
                <c:pt idx="65">
                  <c:v>429.0612244897959</c:v>
                </c:pt>
                <c:pt idx="66">
                  <c:v>427.80465717981883</c:v>
                </c:pt>
                <c:pt idx="67">
                  <c:v>430.48860398860404</c:v>
                </c:pt>
                <c:pt idx="68">
                  <c:v>430.31303116147313</c:v>
                </c:pt>
                <c:pt idx="69">
                  <c:v>429.39089692101743</c:v>
                </c:pt>
                <c:pt idx="70">
                  <c:v>451.30080000000004</c:v>
                </c:pt>
                <c:pt idx="71">
                  <c:v>456.28063943161635</c:v>
                </c:pt>
                <c:pt idx="72">
                  <c:v>458.404990403071</c:v>
                </c:pt>
                <c:pt idx="73">
                  <c:v>458.42882562277578</c:v>
                </c:pt>
                <c:pt idx="74">
                  <c:v>459.07050092764376</c:v>
                </c:pt>
                <c:pt idx="75">
                  <c:v>460.88461538461536</c:v>
                </c:pt>
                <c:pt idx="76">
                  <c:v>458.80969479353683</c:v>
                </c:pt>
                <c:pt idx="77">
                  <c:v>458.65807560137455</c:v>
                </c:pt>
                <c:pt idx="78">
                  <c:v>460.11232449297972</c:v>
                </c:pt>
                <c:pt idx="79">
                  <c:v>468.44392523364485</c:v>
                </c:pt>
                <c:pt idx="80">
                  <c:v>474.83226837060704</c:v>
                </c:pt>
                <c:pt idx="81">
                  <c:v>468.7610619469026</c:v>
                </c:pt>
                <c:pt idx="82">
                  <c:v>468.16200294550811</c:v>
                </c:pt>
                <c:pt idx="83">
                  <c:v>463.00430416068866</c:v>
                </c:pt>
                <c:pt idx="84">
                  <c:v>463.21601208459208</c:v>
                </c:pt>
                <c:pt idx="85">
                  <c:v>461.6</c:v>
                </c:pt>
                <c:pt idx="86">
                  <c:v>467.13731343283581</c:v>
                </c:pt>
                <c:pt idx="87">
                  <c:v>429.39393939393938</c:v>
                </c:pt>
                <c:pt idx="88">
                  <c:v>432.89276139410191</c:v>
                </c:pt>
                <c:pt idx="89">
                  <c:v>443.30042918454933</c:v>
                </c:pt>
                <c:pt idx="90">
                  <c:v>441.54999999999995</c:v>
                </c:pt>
                <c:pt idx="91">
                  <c:v>446.37757009345796</c:v>
                </c:pt>
                <c:pt idx="92">
                  <c:v>448.4277673545966</c:v>
                </c:pt>
                <c:pt idx="93">
                  <c:v>449.1280487804878</c:v>
                </c:pt>
                <c:pt idx="94">
                  <c:v>448.59108527131781</c:v>
                </c:pt>
                <c:pt idx="95">
                  <c:v>451.25185185185188</c:v>
                </c:pt>
                <c:pt idx="96">
                  <c:v>448.04693877551011</c:v>
                </c:pt>
                <c:pt idx="97">
                  <c:v>448.97684210526313</c:v>
                </c:pt>
                <c:pt idx="98">
                  <c:v>447.96868475991647</c:v>
                </c:pt>
                <c:pt idx="99">
                  <c:v>458.81346153846152</c:v>
                </c:pt>
                <c:pt idx="100">
                  <c:v>461.39015151515144</c:v>
                </c:pt>
                <c:pt idx="101">
                  <c:v>465.98087954110895</c:v>
                </c:pt>
                <c:pt idx="102">
                  <c:v>466.39196940726572</c:v>
                </c:pt>
                <c:pt idx="103">
                  <c:v>469.81378026070763</c:v>
                </c:pt>
                <c:pt idx="104">
                  <c:v>469.49402390438252</c:v>
                </c:pt>
                <c:pt idx="105">
                  <c:v>485.06952965235172</c:v>
                </c:pt>
                <c:pt idx="106">
                  <c:v>489.14168377823404</c:v>
                </c:pt>
                <c:pt idx="107">
                  <c:v>488.58924731182793</c:v>
                </c:pt>
                <c:pt idx="108">
                  <c:v>497.23706896551727</c:v>
                </c:pt>
                <c:pt idx="109">
                  <c:v>497.26609442060089</c:v>
                </c:pt>
                <c:pt idx="110">
                  <c:v>501.57377049180326</c:v>
                </c:pt>
                <c:pt idx="111">
                  <c:v>505.14315789473682</c:v>
                </c:pt>
                <c:pt idx="112">
                  <c:v>447.33992094861662</c:v>
                </c:pt>
                <c:pt idx="113">
                  <c:v>445.66998011928422</c:v>
                </c:pt>
                <c:pt idx="114">
                  <c:v>443.94150943396227</c:v>
                </c:pt>
                <c:pt idx="115">
                  <c:v>444.55597014925371</c:v>
                </c:pt>
                <c:pt idx="116">
                  <c:v>446.72859744990888</c:v>
                </c:pt>
                <c:pt idx="117">
                  <c:v>447.17486338797806</c:v>
                </c:pt>
                <c:pt idx="118">
                  <c:v>446.59923664122135</c:v>
                </c:pt>
                <c:pt idx="119">
                  <c:v>451.39299610894943</c:v>
                </c:pt>
                <c:pt idx="120">
                  <c:v>459.20155038759691</c:v>
                </c:pt>
                <c:pt idx="121">
                  <c:v>460.7970204841713</c:v>
                </c:pt>
                <c:pt idx="122">
                  <c:v>465.72499999999997</c:v>
                </c:pt>
                <c:pt idx="123">
                  <c:v>474.5108481262327</c:v>
                </c:pt>
                <c:pt idx="124">
                  <c:v>474.83826429980269</c:v>
                </c:pt>
                <c:pt idx="125">
                  <c:v>474.21457489878537</c:v>
                </c:pt>
                <c:pt idx="126">
                  <c:v>477.57113821138216</c:v>
                </c:pt>
                <c:pt idx="127">
                  <c:v>479.39049586776861</c:v>
                </c:pt>
                <c:pt idx="128">
                  <c:v>470.93373493975901</c:v>
                </c:pt>
                <c:pt idx="129">
                  <c:v>471.92540322580646</c:v>
                </c:pt>
                <c:pt idx="130">
                  <c:v>474.8961303462321</c:v>
                </c:pt>
                <c:pt idx="131">
                  <c:v>480.24536082474231</c:v>
                </c:pt>
                <c:pt idx="132">
                  <c:v>476.58571428571423</c:v>
                </c:pt>
                <c:pt idx="133">
                  <c:v>479.61349693251537</c:v>
                </c:pt>
                <c:pt idx="134">
                  <c:v>480.56008146639516</c:v>
                </c:pt>
                <c:pt idx="135">
                  <c:v>480.06185567010317</c:v>
                </c:pt>
                <c:pt idx="136">
                  <c:v>483.4413646055437</c:v>
                </c:pt>
                <c:pt idx="137">
                  <c:v>474.87280701754389</c:v>
                </c:pt>
                <c:pt idx="138">
                  <c:v>474.07399103139011</c:v>
                </c:pt>
                <c:pt idx="139">
                  <c:v>475.58049886621313</c:v>
                </c:pt>
                <c:pt idx="140">
                  <c:v>475.08803611738148</c:v>
                </c:pt>
                <c:pt idx="141">
                  <c:v>476.71527777777771</c:v>
                </c:pt>
                <c:pt idx="142">
                  <c:v>476.29508196721315</c:v>
                </c:pt>
                <c:pt idx="143">
                  <c:v>475.80930232558143</c:v>
                </c:pt>
                <c:pt idx="144">
                  <c:v>475.03981264637008</c:v>
                </c:pt>
                <c:pt idx="145">
                  <c:v>475.08837209302328</c:v>
                </c:pt>
                <c:pt idx="146">
                  <c:v>479.08490566037733</c:v>
                </c:pt>
                <c:pt idx="147">
                  <c:v>479.00227790432808</c:v>
                </c:pt>
                <c:pt idx="148">
                  <c:v>479.60919540229895</c:v>
                </c:pt>
                <c:pt idx="149">
                  <c:v>480.45727482678984</c:v>
                </c:pt>
                <c:pt idx="150">
                  <c:v>482.73085846867758</c:v>
                </c:pt>
                <c:pt idx="151">
                  <c:v>482.39386792452825</c:v>
                </c:pt>
                <c:pt idx="152">
                  <c:v>480.304347826087</c:v>
                </c:pt>
                <c:pt idx="153">
                  <c:v>482.42685851318947</c:v>
                </c:pt>
                <c:pt idx="154">
                  <c:v>484.28678304239406</c:v>
                </c:pt>
                <c:pt idx="155">
                  <c:v>483.14795918367349</c:v>
                </c:pt>
                <c:pt idx="156">
                  <c:v>494.53263707571801</c:v>
                </c:pt>
                <c:pt idx="157">
                  <c:v>501.13746630727763</c:v>
                </c:pt>
                <c:pt idx="158">
                  <c:v>497.00549450549448</c:v>
                </c:pt>
                <c:pt idx="159">
                  <c:v>495.19571045576407</c:v>
                </c:pt>
                <c:pt idx="160">
                  <c:v>495.49726775956282</c:v>
                </c:pt>
                <c:pt idx="161">
                  <c:v>490.87465940054494</c:v>
                </c:pt>
                <c:pt idx="162">
                  <c:v>485.07812500000006</c:v>
                </c:pt>
                <c:pt idx="163">
                  <c:v>455.87834549878346</c:v>
                </c:pt>
                <c:pt idx="164">
                  <c:v>457.04975124378115</c:v>
                </c:pt>
                <c:pt idx="165">
                  <c:v>457.82019704433503</c:v>
                </c:pt>
                <c:pt idx="166">
                  <c:v>455.72345679012346</c:v>
                </c:pt>
                <c:pt idx="167">
                  <c:v>453.0712468193384</c:v>
                </c:pt>
                <c:pt idx="168">
                  <c:v>454.14435695538054</c:v>
                </c:pt>
                <c:pt idx="169">
                  <c:v>454.11616161616161</c:v>
                </c:pt>
                <c:pt idx="170">
                  <c:v>458.61381074168798</c:v>
                </c:pt>
                <c:pt idx="171">
                  <c:v>454.99746192893406</c:v>
                </c:pt>
                <c:pt idx="172">
                  <c:v>456.52345679012348</c:v>
                </c:pt>
                <c:pt idx="173">
                  <c:v>462.34595959595964</c:v>
                </c:pt>
                <c:pt idx="174">
                  <c:v>465.44168734491313</c:v>
                </c:pt>
                <c:pt idx="175">
                  <c:v>467.35483870967738</c:v>
                </c:pt>
                <c:pt idx="176">
                  <c:v>468.02493765586036</c:v>
                </c:pt>
                <c:pt idx="177">
                  <c:v>466.38539042821156</c:v>
                </c:pt>
                <c:pt idx="178">
                  <c:v>465.14936708860756</c:v>
                </c:pt>
                <c:pt idx="179">
                  <c:v>464.81572481572476</c:v>
                </c:pt>
                <c:pt idx="180">
                  <c:v>460.02493765586041</c:v>
                </c:pt>
                <c:pt idx="181">
                  <c:v>461.59398496240601</c:v>
                </c:pt>
                <c:pt idx="182">
                  <c:v>470.31662269129288</c:v>
                </c:pt>
                <c:pt idx="183">
                  <c:v>470.85641025641024</c:v>
                </c:pt>
                <c:pt idx="184">
                  <c:v>468.53083109919567</c:v>
                </c:pt>
                <c:pt idx="185">
                  <c:v>469.48509485094854</c:v>
                </c:pt>
                <c:pt idx="186">
                  <c:v>467.72311827956986</c:v>
                </c:pt>
                <c:pt idx="187">
                  <c:v>470.15508021390377</c:v>
                </c:pt>
                <c:pt idx="188">
                  <c:v>489.19113573407202</c:v>
                </c:pt>
                <c:pt idx="189">
                  <c:v>487.82535211267606</c:v>
                </c:pt>
                <c:pt idx="190">
                  <c:v>487.4858757062147</c:v>
                </c:pt>
                <c:pt idx="191">
                  <c:v>488.94366197183103</c:v>
                </c:pt>
                <c:pt idx="192">
                  <c:v>491.46306818181819</c:v>
                </c:pt>
                <c:pt idx="193">
                  <c:v>493.23255813953489</c:v>
                </c:pt>
                <c:pt idx="194">
                  <c:v>493.28726287262873</c:v>
                </c:pt>
                <c:pt idx="195">
                  <c:v>488.99712643678163</c:v>
                </c:pt>
                <c:pt idx="196">
                  <c:v>485.47678018575851</c:v>
                </c:pt>
                <c:pt idx="197">
                  <c:v>485.82978723404256</c:v>
                </c:pt>
                <c:pt idx="198">
                  <c:v>485.78915662650604</c:v>
                </c:pt>
                <c:pt idx="199">
                  <c:v>487.09971509971513</c:v>
                </c:pt>
                <c:pt idx="200">
                  <c:v>488.63333333333333</c:v>
                </c:pt>
                <c:pt idx="201">
                  <c:v>492.65819209039546</c:v>
                </c:pt>
                <c:pt idx="202">
                  <c:v>494.98795180722891</c:v>
                </c:pt>
                <c:pt idx="203">
                  <c:v>501.20749279538904</c:v>
                </c:pt>
                <c:pt idx="204">
                  <c:v>502.03880597014921</c:v>
                </c:pt>
                <c:pt idx="205">
                  <c:v>503.69069069069064</c:v>
                </c:pt>
                <c:pt idx="206">
                  <c:v>513.63258785942492</c:v>
                </c:pt>
                <c:pt idx="207">
                  <c:v>529.3660130718954</c:v>
                </c:pt>
                <c:pt idx="208">
                  <c:v>531.64026402640263</c:v>
                </c:pt>
                <c:pt idx="209">
                  <c:v>530.50488599348535</c:v>
                </c:pt>
                <c:pt idx="210">
                  <c:v>530.61612903225807</c:v>
                </c:pt>
                <c:pt idx="211">
                  <c:v>527.36274509803923</c:v>
                </c:pt>
                <c:pt idx="212">
                  <c:v>526.04406779661008</c:v>
                </c:pt>
                <c:pt idx="213">
                  <c:v>524.34020618556701</c:v>
                </c:pt>
                <c:pt idx="214">
                  <c:v>437.3501483679525</c:v>
                </c:pt>
                <c:pt idx="215">
                  <c:v>439.74121405750805</c:v>
                </c:pt>
                <c:pt idx="216">
                  <c:v>438.50931677018633</c:v>
                </c:pt>
                <c:pt idx="217">
                  <c:v>448.83606557377055</c:v>
                </c:pt>
                <c:pt idx="218">
                  <c:v>452.00970873786412</c:v>
                </c:pt>
                <c:pt idx="219">
                  <c:v>451.33009708737865</c:v>
                </c:pt>
                <c:pt idx="220">
                  <c:v>452.04207119741102</c:v>
                </c:pt>
                <c:pt idx="221">
                  <c:v>454.02826855123675</c:v>
                </c:pt>
                <c:pt idx="222">
                  <c:v>454.96219931271474</c:v>
                </c:pt>
                <c:pt idx="223">
                  <c:v>459.19330855018586</c:v>
                </c:pt>
                <c:pt idx="224">
                  <c:v>457.31868131868134</c:v>
                </c:pt>
                <c:pt idx="225">
                  <c:v>460.04477611940297</c:v>
                </c:pt>
                <c:pt idx="226">
                  <c:v>450.69597069597074</c:v>
                </c:pt>
                <c:pt idx="227">
                  <c:v>452.68702290076334</c:v>
                </c:pt>
                <c:pt idx="228">
                  <c:v>452.51481481481477</c:v>
                </c:pt>
                <c:pt idx="229">
                  <c:v>452.59328358208955</c:v>
                </c:pt>
                <c:pt idx="230">
                  <c:v>458.52136752136755</c:v>
                </c:pt>
                <c:pt idx="231">
                  <c:v>459.91452991452996</c:v>
                </c:pt>
                <c:pt idx="232">
                  <c:v>463.22127659574465</c:v>
                </c:pt>
                <c:pt idx="233">
                  <c:v>469.76923076923072</c:v>
                </c:pt>
                <c:pt idx="234">
                  <c:v>457.60580912863065</c:v>
                </c:pt>
                <c:pt idx="235">
                  <c:v>458.86742424242425</c:v>
                </c:pt>
                <c:pt idx="236">
                  <c:v>460.48571428571427</c:v>
                </c:pt>
                <c:pt idx="237">
                  <c:v>461.53877551020406</c:v>
                </c:pt>
                <c:pt idx="238">
                  <c:v>461.63709677419354</c:v>
                </c:pt>
                <c:pt idx="239">
                  <c:v>459.48995983935743</c:v>
                </c:pt>
                <c:pt idx="240">
                  <c:v>457.95510204081631</c:v>
                </c:pt>
                <c:pt idx="241">
                  <c:v>457.36134453781511</c:v>
                </c:pt>
                <c:pt idx="242">
                  <c:v>459.94605809128632</c:v>
                </c:pt>
                <c:pt idx="243">
                  <c:v>460.46747967479678</c:v>
                </c:pt>
                <c:pt idx="244">
                  <c:v>458.28744939271252</c:v>
                </c:pt>
                <c:pt idx="245">
                  <c:v>459.81224489795915</c:v>
                </c:pt>
                <c:pt idx="246">
                  <c:v>458.12448132780077</c:v>
                </c:pt>
                <c:pt idx="247">
                  <c:v>457.02362204724403</c:v>
                </c:pt>
                <c:pt idx="248">
                  <c:v>463.15328467153279</c:v>
                </c:pt>
                <c:pt idx="249">
                  <c:v>465.40540540540536</c:v>
                </c:pt>
                <c:pt idx="250">
                  <c:v>466.99676375404533</c:v>
                </c:pt>
                <c:pt idx="251">
                  <c:v>468.2508038585209</c:v>
                </c:pt>
                <c:pt idx="252">
                  <c:v>473.3119266055046</c:v>
                </c:pt>
                <c:pt idx="253">
                  <c:v>472.90675241157561</c:v>
                </c:pt>
                <c:pt idx="254">
                  <c:v>474.23456790123453</c:v>
                </c:pt>
                <c:pt idx="255">
                  <c:v>473.58520900321543</c:v>
                </c:pt>
                <c:pt idx="256">
                  <c:v>478.06129032258065</c:v>
                </c:pt>
                <c:pt idx="258" formatCode="0.00%">
                  <c:v>7.2254137673406715E-2</c:v>
                </c:pt>
                <c:pt idx="259" formatCode="0.00%">
                  <c:v>6.045995955641148E-3</c:v>
                </c:pt>
                <c:pt idx="260" formatCode="0.00%">
                  <c:v>-6.9254362705233441E-2</c:v>
                </c:pt>
                <c:pt idx="26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B-B24D-83FE-85003A8D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211775"/>
        <c:axId val="1294474479"/>
      </c:lineChart>
      <c:dateAx>
        <c:axId val="129421177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74479"/>
        <c:crosses val="autoZero"/>
        <c:auto val="0"/>
        <c:lblOffset val="100"/>
        <c:baseTimeUnit val="days"/>
      </c:dateAx>
      <c:valAx>
        <c:axId val="1294474479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11775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中证传媒!$G$1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中证传媒!$A$2:$A$627</c:f>
              <c:numCache>
                <c:formatCode>m/d/yy</c:formatCode>
                <c:ptCount val="626"/>
                <c:pt idx="0">
                  <c:v>41747</c:v>
                </c:pt>
                <c:pt idx="1">
                  <c:v>41754</c:v>
                </c:pt>
                <c:pt idx="2">
                  <c:v>41759</c:v>
                </c:pt>
                <c:pt idx="3">
                  <c:v>41768</c:v>
                </c:pt>
                <c:pt idx="4">
                  <c:v>41775</c:v>
                </c:pt>
                <c:pt idx="5">
                  <c:v>41782</c:v>
                </c:pt>
                <c:pt idx="6">
                  <c:v>41789</c:v>
                </c:pt>
                <c:pt idx="7">
                  <c:v>41796</c:v>
                </c:pt>
                <c:pt idx="8">
                  <c:v>41803</c:v>
                </c:pt>
                <c:pt idx="9">
                  <c:v>41810</c:v>
                </c:pt>
                <c:pt idx="10">
                  <c:v>41817</c:v>
                </c:pt>
                <c:pt idx="11">
                  <c:v>41824</c:v>
                </c:pt>
                <c:pt idx="12">
                  <c:v>41831</c:v>
                </c:pt>
                <c:pt idx="13">
                  <c:v>41838</c:v>
                </c:pt>
                <c:pt idx="14">
                  <c:v>41845</c:v>
                </c:pt>
                <c:pt idx="15">
                  <c:v>41852</c:v>
                </c:pt>
                <c:pt idx="16">
                  <c:v>41859</c:v>
                </c:pt>
                <c:pt idx="17">
                  <c:v>41866</c:v>
                </c:pt>
                <c:pt idx="18">
                  <c:v>41873</c:v>
                </c:pt>
                <c:pt idx="19">
                  <c:v>41880</c:v>
                </c:pt>
                <c:pt idx="20">
                  <c:v>41887</c:v>
                </c:pt>
                <c:pt idx="21">
                  <c:v>41894</c:v>
                </c:pt>
                <c:pt idx="22">
                  <c:v>41901</c:v>
                </c:pt>
                <c:pt idx="23">
                  <c:v>41908</c:v>
                </c:pt>
                <c:pt idx="24">
                  <c:v>41912</c:v>
                </c:pt>
                <c:pt idx="25">
                  <c:v>41922</c:v>
                </c:pt>
                <c:pt idx="26">
                  <c:v>41929</c:v>
                </c:pt>
                <c:pt idx="27">
                  <c:v>41936</c:v>
                </c:pt>
                <c:pt idx="28">
                  <c:v>41943</c:v>
                </c:pt>
                <c:pt idx="29">
                  <c:v>41950</c:v>
                </c:pt>
                <c:pt idx="30">
                  <c:v>41957</c:v>
                </c:pt>
                <c:pt idx="31">
                  <c:v>41964</c:v>
                </c:pt>
                <c:pt idx="32">
                  <c:v>41971</c:v>
                </c:pt>
                <c:pt idx="33">
                  <c:v>41978</c:v>
                </c:pt>
                <c:pt idx="34">
                  <c:v>41985</c:v>
                </c:pt>
                <c:pt idx="35">
                  <c:v>41992</c:v>
                </c:pt>
                <c:pt idx="36">
                  <c:v>41999</c:v>
                </c:pt>
                <c:pt idx="37">
                  <c:v>42004</c:v>
                </c:pt>
                <c:pt idx="38">
                  <c:v>42013</c:v>
                </c:pt>
                <c:pt idx="39">
                  <c:v>42020</c:v>
                </c:pt>
                <c:pt idx="40">
                  <c:v>42027</c:v>
                </c:pt>
                <c:pt idx="41">
                  <c:v>42034</c:v>
                </c:pt>
                <c:pt idx="42">
                  <c:v>42041</c:v>
                </c:pt>
                <c:pt idx="43">
                  <c:v>42048</c:v>
                </c:pt>
                <c:pt idx="44">
                  <c:v>42052</c:v>
                </c:pt>
                <c:pt idx="45">
                  <c:v>42062</c:v>
                </c:pt>
                <c:pt idx="46">
                  <c:v>42069</c:v>
                </c:pt>
                <c:pt idx="47">
                  <c:v>42076</c:v>
                </c:pt>
                <c:pt idx="48">
                  <c:v>42083</c:v>
                </c:pt>
                <c:pt idx="49">
                  <c:v>42090</c:v>
                </c:pt>
                <c:pt idx="50">
                  <c:v>42097</c:v>
                </c:pt>
                <c:pt idx="51">
                  <c:v>42104</c:v>
                </c:pt>
                <c:pt idx="52">
                  <c:v>42111</c:v>
                </c:pt>
                <c:pt idx="53">
                  <c:v>42118</c:v>
                </c:pt>
                <c:pt idx="54">
                  <c:v>42124</c:v>
                </c:pt>
                <c:pt idx="55">
                  <c:v>42132</c:v>
                </c:pt>
                <c:pt idx="56">
                  <c:v>42139</c:v>
                </c:pt>
                <c:pt idx="57">
                  <c:v>42146</c:v>
                </c:pt>
                <c:pt idx="58">
                  <c:v>42153</c:v>
                </c:pt>
                <c:pt idx="59">
                  <c:v>42160</c:v>
                </c:pt>
                <c:pt idx="60">
                  <c:v>42167</c:v>
                </c:pt>
                <c:pt idx="61">
                  <c:v>42174</c:v>
                </c:pt>
                <c:pt idx="62">
                  <c:v>42181</c:v>
                </c:pt>
                <c:pt idx="63">
                  <c:v>42188</c:v>
                </c:pt>
                <c:pt idx="64">
                  <c:v>42195</c:v>
                </c:pt>
                <c:pt idx="65">
                  <c:v>42202</c:v>
                </c:pt>
                <c:pt idx="66">
                  <c:v>42209</c:v>
                </c:pt>
                <c:pt idx="67">
                  <c:v>42216</c:v>
                </c:pt>
                <c:pt idx="68">
                  <c:v>42223</c:v>
                </c:pt>
                <c:pt idx="69">
                  <c:v>42230</c:v>
                </c:pt>
                <c:pt idx="70">
                  <c:v>42237</c:v>
                </c:pt>
                <c:pt idx="71">
                  <c:v>42244</c:v>
                </c:pt>
                <c:pt idx="72">
                  <c:v>42249</c:v>
                </c:pt>
                <c:pt idx="73">
                  <c:v>42258</c:v>
                </c:pt>
                <c:pt idx="74">
                  <c:v>42265</c:v>
                </c:pt>
                <c:pt idx="75">
                  <c:v>42272</c:v>
                </c:pt>
                <c:pt idx="76">
                  <c:v>42277</c:v>
                </c:pt>
                <c:pt idx="77">
                  <c:v>42286</c:v>
                </c:pt>
                <c:pt idx="78">
                  <c:v>42293</c:v>
                </c:pt>
                <c:pt idx="79">
                  <c:v>42300</c:v>
                </c:pt>
                <c:pt idx="80">
                  <c:v>42307</c:v>
                </c:pt>
                <c:pt idx="81">
                  <c:v>42314</c:v>
                </c:pt>
                <c:pt idx="82">
                  <c:v>42321</c:v>
                </c:pt>
                <c:pt idx="83">
                  <c:v>42328</c:v>
                </c:pt>
                <c:pt idx="84">
                  <c:v>42335</c:v>
                </c:pt>
                <c:pt idx="85">
                  <c:v>42342</c:v>
                </c:pt>
                <c:pt idx="86">
                  <c:v>42349</c:v>
                </c:pt>
                <c:pt idx="87">
                  <c:v>42356</c:v>
                </c:pt>
                <c:pt idx="88">
                  <c:v>42363</c:v>
                </c:pt>
                <c:pt idx="89">
                  <c:v>42369</c:v>
                </c:pt>
                <c:pt idx="90">
                  <c:v>42377</c:v>
                </c:pt>
                <c:pt idx="91">
                  <c:v>42384</c:v>
                </c:pt>
                <c:pt idx="92">
                  <c:v>42391</c:v>
                </c:pt>
                <c:pt idx="93">
                  <c:v>42398</c:v>
                </c:pt>
                <c:pt idx="94">
                  <c:v>42405</c:v>
                </c:pt>
                <c:pt idx="95">
                  <c:v>42419</c:v>
                </c:pt>
                <c:pt idx="96">
                  <c:v>42426</c:v>
                </c:pt>
                <c:pt idx="97">
                  <c:v>42433</c:v>
                </c:pt>
                <c:pt idx="98">
                  <c:v>42440</c:v>
                </c:pt>
                <c:pt idx="99">
                  <c:v>42447</c:v>
                </c:pt>
                <c:pt idx="100">
                  <c:v>42454</c:v>
                </c:pt>
                <c:pt idx="101">
                  <c:v>42461</c:v>
                </c:pt>
                <c:pt idx="102">
                  <c:v>42468</c:v>
                </c:pt>
                <c:pt idx="103">
                  <c:v>42475</c:v>
                </c:pt>
                <c:pt idx="104">
                  <c:v>42482</c:v>
                </c:pt>
                <c:pt idx="105">
                  <c:v>42489</c:v>
                </c:pt>
                <c:pt idx="106">
                  <c:v>42496</c:v>
                </c:pt>
                <c:pt idx="107">
                  <c:v>42503</c:v>
                </c:pt>
                <c:pt idx="108">
                  <c:v>42510</c:v>
                </c:pt>
                <c:pt idx="109">
                  <c:v>42517</c:v>
                </c:pt>
                <c:pt idx="110">
                  <c:v>42524</c:v>
                </c:pt>
                <c:pt idx="111">
                  <c:v>42529</c:v>
                </c:pt>
                <c:pt idx="112">
                  <c:v>42538</c:v>
                </c:pt>
                <c:pt idx="113">
                  <c:v>42545</c:v>
                </c:pt>
                <c:pt idx="114">
                  <c:v>42552</c:v>
                </c:pt>
                <c:pt idx="115">
                  <c:v>42559</c:v>
                </c:pt>
                <c:pt idx="116">
                  <c:v>42566</c:v>
                </c:pt>
                <c:pt idx="117">
                  <c:v>42573</c:v>
                </c:pt>
                <c:pt idx="118">
                  <c:v>42580</c:v>
                </c:pt>
                <c:pt idx="119">
                  <c:v>42587</c:v>
                </c:pt>
                <c:pt idx="120">
                  <c:v>42594</c:v>
                </c:pt>
                <c:pt idx="121">
                  <c:v>42601</c:v>
                </c:pt>
                <c:pt idx="122">
                  <c:v>42608</c:v>
                </c:pt>
                <c:pt idx="123">
                  <c:v>42615</c:v>
                </c:pt>
                <c:pt idx="124">
                  <c:v>42622</c:v>
                </c:pt>
                <c:pt idx="125">
                  <c:v>42627</c:v>
                </c:pt>
                <c:pt idx="126">
                  <c:v>42636</c:v>
                </c:pt>
                <c:pt idx="127">
                  <c:v>42643</c:v>
                </c:pt>
                <c:pt idx="128">
                  <c:v>42657</c:v>
                </c:pt>
                <c:pt idx="129">
                  <c:v>42664</c:v>
                </c:pt>
                <c:pt idx="130">
                  <c:v>42671</c:v>
                </c:pt>
                <c:pt idx="131">
                  <c:v>42678</c:v>
                </c:pt>
                <c:pt idx="132">
                  <c:v>42685</c:v>
                </c:pt>
                <c:pt idx="133">
                  <c:v>42692</c:v>
                </c:pt>
                <c:pt idx="134">
                  <c:v>42699</c:v>
                </c:pt>
                <c:pt idx="135">
                  <c:v>42706</c:v>
                </c:pt>
                <c:pt idx="136">
                  <c:v>42713</c:v>
                </c:pt>
                <c:pt idx="137">
                  <c:v>42720</c:v>
                </c:pt>
                <c:pt idx="138">
                  <c:v>42727</c:v>
                </c:pt>
                <c:pt idx="139">
                  <c:v>42734</c:v>
                </c:pt>
                <c:pt idx="140">
                  <c:v>42741</c:v>
                </c:pt>
                <c:pt idx="141">
                  <c:v>42748</c:v>
                </c:pt>
                <c:pt idx="142">
                  <c:v>42755</c:v>
                </c:pt>
                <c:pt idx="143">
                  <c:v>42761</c:v>
                </c:pt>
                <c:pt idx="144">
                  <c:v>42769</c:v>
                </c:pt>
                <c:pt idx="145">
                  <c:v>42776</c:v>
                </c:pt>
                <c:pt idx="146">
                  <c:v>42783</c:v>
                </c:pt>
                <c:pt idx="147">
                  <c:v>42790</c:v>
                </c:pt>
                <c:pt idx="148">
                  <c:v>42797</c:v>
                </c:pt>
                <c:pt idx="149">
                  <c:v>42804</c:v>
                </c:pt>
                <c:pt idx="150">
                  <c:v>42811</c:v>
                </c:pt>
                <c:pt idx="151">
                  <c:v>42818</c:v>
                </c:pt>
                <c:pt idx="152">
                  <c:v>42825</c:v>
                </c:pt>
                <c:pt idx="153">
                  <c:v>42832</c:v>
                </c:pt>
                <c:pt idx="154">
                  <c:v>42839</c:v>
                </c:pt>
                <c:pt idx="155">
                  <c:v>42846</c:v>
                </c:pt>
                <c:pt idx="156">
                  <c:v>42853</c:v>
                </c:pt>
                <c:pt idx="157">
                  <c:v>42860</c:v>
                </c:pt>
                <c:pt idx="158">
                  <c:v>42867</c:v>
                </c:pt>
                <c:pt idx="159">
                  <c:v>42874</c:v>
                </c:pt>
                <c:pt idx="160">
                  <c:v>42881</c:v>
                </c:pt>
                <c:pt idx="161">
                  <c:v>42888</c:v>
                </c:pt>
                <c:pt idx="162">
                  <c:v>42895</c:v>
                </c:pt>
                <c:pt idx="163">
                  <c:v>42902</c:v>
                </c:pt>
                <c:pt idx="164">
                  <c:v>42909</c:v>
                </c:pt>
                <c:pt idx="165">
                  <c:v>42916</c:v>
                </c:pt>
                <c:pt idx="166">
                  <c:v>42923</c:v>
                </c:pt>
                <c:pt idx="167">
                  <c:v>42930</c:v>
                </c:pt>
                <c:pt idx="168">
                  <c:v>42937</c:v>
                </c:pt>
                <c:pt idx="169">
                  <c:v>42944</c:v>
                </c:pt>
                <c:pt idx="170">
                  <c:v>42951</c:v>
                </c:pt>
                <c:pt idx="171">
                  <c:v>42958</c:v>
                </c:pt>
                <c:pt idx="172">
                  <c:v>42965</c:v>
                </c:pt>
                <c:pt idx="173">
                  <c:v>42972</c:v>
                </c:pt>
                <c:pt idx="174">
                  <c:v>42979</c:v>
                </c:pt>
                <c:pt idx="175">
                  <c:v>42986</c:v>
                </c:pt>
                <c:pt idx="176">
                  <c:v>42993</c:v>
                </c:pt>
                <c:pt idx="177">
                  <c:v>43000</c:v>
                </c:pt>
                <c:pt idx="178">
                  <c:v>43007</c:v>
                </c:pt>
                <c:pt idx="179">
                  <c:v>43021</c:v>
                </c:pt>
                <c:pt idx="180">
                  <c:v>43028</c:v>
                </c:pt>
                <c:pt idx="181">
                  <c:v>43035</c:v>
                </c:pt>
                <c:pt idx="182">
                  <c:v>43042</c:v>
                </c:pt>
                <c:pt idx="183">
                  <c:v>43049</c:v>
                </c:pt>
                <c:pt idx="184">
                  <c:v>43056</c:v>
                </c:pt>
                <c:pt idx="185">
                  <c:v>43063</c:v>
                </c:pt>
                <c:pt idx="186">
                  <c:v>43070</c:v>
                </c:pt>
                <c:pt idx="187">
                  <c:v>43077</c:v>
                </c:pt>
                <c:pt idx="188">
                  <c:v>43084</c:v>
                </c:pt>
                <c:pt idx="189">
                  <c:v>43091</c:v>
                </c:pt>
                <c:pt idx="190">
                  <c:v>43098</c:v>
                </c:pt>
                <c:pt idx="191">
                  <c:v>43105</c:v>
                </c:pt>
                <c:pt idx="192">
                  <c:v>43112</c:v>
                </c:pt>
                <c:pt idx="193">
                  <c:v>43119</c:v>
                </c:pt>
                <c:pt idx="194">
                  <c:v>43126</c:v>
                </c:pt>
                <c:pt idx="195">
                  <c:v>43133</c:v>
                </c:pt>
                <c:pt idx="196">
                  <c:v>43140</c:v>
                </c:pt>
                <c:pt idx="197">
                  <c:v>43145</c:v>
                </c:pt>
                <c:pt idx="198">
                  <c:v>43154</c:v>
                </c:pt>
                <c:pt idx="199">
                  <c:v>43161</c:v>
                </c:pt>
                <c:pt idx="200">
                  <c:v>43168</c:v>
                </c:pt>
                <c:pt idx="201">
                  <c:v>43175</c:v>
                </c:pt>
                <c:pt idx="202">
                  <c:v>43182</c:v>
                </c:pt>
                <c:pt idx="203">
                  <c:v>43189</c:v>
                </c:pt>
                <c:pt idx="204">
                  <c:v>43194</c:v>
                </c:pt>
                <c:pt idx="205">
                  <c:v>43203</c:v>
                </c:pt>
                <c:pt idx="206">
                  <c:v>43210</c:v>
                </c:pt>
                <c:pt idx="207">
                  <c:v>43217</c:v>
                </c:pt>
                <c:pt idx="208">
                  <c:v>43224</c:v>
                </c:pt>
                <c:pt idx="209">
                  <c:v>43231</c:v>
                </c:pt>
                <c:pt idx="210">
                  <c:v>43238</c:v>
                </c:pt>
                <c:pt idx="211">
                  <c:v>43245</c:v>
                </c:pt>
                <c:pt idx="212">
                  <c:v>43252</c:v>
                </c:pt>
                <c:pt idx="213">
                  <c:v>43259</c:v>
                </c:pt>
                <c:pt idx="214">
                  <c:v>43266</c:v>
                </c:pt>
                <c:pt idx="215">
                  <c:v>43273</c:v>
                </c:pt>
                <c:pt idx="216">
                  <c:v>43280</c:v>
                </c:pt>
                <c:pt idx="217">
                  <c:v>43287</c:v>
                </c:pt>
                <c:pt idx="218">
                  <c:v>43294</c:v>
                </c:pt>
                <c:pt idx="219">
                  <c:v>43301</c:v>
                </c:pt>
                <c:pt idx="220">
                  <c:v>43308</c:v>
                </c:pt>
                <c:pt idx="221">
                  <c:v>43315</c:v>
                </c:pt>
                <c:pt idx="222">
                  <c:v>43322</c:v>
                </c:pt>
                <c:pt idx="223">
                  <c:v>43329</c:v>
                </c:pt>
                <c:pt idx="224">
                  <c:v>43336</c:v>
                </c:pt>
                <c:pt idx="225">
                  <c:v>43343</c:v>
                </c:pt>
                <c:pt idx="226">
                  <c:v>43350</c:v>
                </c:pt>
                <c:pt idx="227">
                  <c:v>43357</c:v>
                </c:pt>
                <c:pt idx="228">
                  <c:v>43364</c:v>
                </c:pt>
                <c:pt idx="229">
                  <c:v>43371</c:v>
                </c:pt>
                <c:pt idx="230">
                  <c:v>43385</c:v>
                </c:pt>
                <c:pt idx="231">
                  <c:v>43392</c:v>
                </c:pt>
                <c:pt idx="232">
                  <c:v>43399</c:v>
                </c:pt>
                <c:pt idx="233">
                  <c:v>43406</c:v>
                </c:pt>
                <c:pt idx="234">
                  <c:v>43413</c:v>
                </c:pt>
                <c:pt idx="235">
                  <c:v>43420</c:v>
                </c:pt>
                <c:pt idx="236">
                  <c:v>43427</c:v>
                </c:pt>
                <c:pt idx="237">
                  <c:v>43434</c:v>
                </c:pt>
                <c:pt idx="238">
                  <c:v>43441</c:v>
                </c:pt>
                <c:pt idx="239">
                  <c:v>43448</c:v>
                </c:pt>
                <c:pt idx="240">
                  <c:v>43455</c:v>
                </c:pt>
                <c:pt idx="241">
                  <c:v>43462</c:v>
                </c:pt>
                <c:pt idx="242">
                  <c:v>43469</c:v>
                </c:pt>
                <c:pt idx="243">
                  <c:v>43476</c:v>
                </c:pt>
                <c:pt idx="244">
                  <c:v>43483</c:v>
                </c:pt>
                <c:pt idx="245">
                  <c:v>43490</c:v>
                </c:pt>
                <c:pt idx="246">
                  <c:v>43497</c:v>
                </c:pt>
                <c:pt idx="247">
                  <c:v>43511</c:v>
                </c:pt>
                <c:pt idx="248">
                  <c:v>43518</c:v>
                </c:pt>
                <c:pt idx="249">
                  <c:v>43525</c:v>
                </c:pt>
                <c:pt idx="250">
                  <c:v>43532</c:v>
                </c:pt>
                <c:pt idx="251">
                  <c:v>43539</c:v>
                </c:pt>
                <c:pt idx="252">
                  <c:v>43546</c:v>
                </c:pt>
                <c:pt idx="253">
                  <c:v>43553</c:v>
                </c:pt>
                <c:pt idx="254">
                  <c:v>43559</c:v>
                </c:pt>
                <c:pt idx="255">
                  <c:v>43567</c:v>
                </c:pt>
                <c:pt idx="256">
                  <c:v>43574</c:v>
                </c:pt>
              </c:numCache>
            </c:numRef>
          </c:cat>
          <c:val>
            <c:numRef>
              <c:f>中证传媒!$G$2:$G$627</c:f>
              <c:numCache>
                <c:formatCode>0.00</c:formatCode>
                <c:ptCount val="626"/>
                <c:pt idx="0">
                  <c:v>33.009847266881032</c:v>
                </c:pt>
                <c:pt idx="1">
                  <c:v>34.190031152647975</c:v>
                </c:pt>
                <c:pt idx="2">
                  <c:v>34.696271186440676</c:v>
                </c:pt>
                <c:pt idx="3">
                  <c:v>34.744739884393063</c:v>
                </c:pt>
                <c:pt idx="4">
                  <c:v>34.56977014162991</c:v>
                </c:pt>
                <c:pt idx="5">
                  <c:v>34.478704525288379</c:v>
                </c:pt>
                <c:pt idx="6">
                  <c:v>35.265301530153017</c:v>
                </c:pt>
                <c:pt idx="7">
                  <c:v>35.250927340170193</c:v>
                </c:pt>
                <c:pt idx="8">
                  <c:v>35.063407344150292</c:v>
                </c:pt>
                <c:pt idx="9">
                  <c:v>34.111977474550571</c:v>
                </c:pt>
                <c:pt idx="10">
                  <c:v>34.312696088684376</c:v>
                </c:pt>
                <c:pt idx="11">
                  <c:v>34.227488151658768</c:v>
                </c:pt>
                <c:pt idx="12">
                  <c:v>34.323240938166315</c:v>
                </c:pt>
                <c:pt idx="13">
                  <c:v>34.275274602107153</c:v>
                </c:pt>
                <c:pt idx="14">
                  <c:v>34.321275152611349</c:v>
                </c:pt>
                <c:pt idx="15">
                  <c:v>34.772564789991065</c:v>
                </c:pt>
                <c:pt idx="16">
                  <c:v>34.712376024148341</c:v>
                </c:pt>
                <c:pt idx="17">
                  <c:v>34.998273257068853</c:v>
                </c:pt>
                <c:pt idx="18">
                  <c:v>34.363850687622786</c:v>
                </c:pt>
                <c:pt idx="19">
                  <c:v>35.040833161476591</c:v>
                </c:pt>
                <c:pt idx="20">
                  <c:v>35.09567962122707</c:v>
                </c:pt>
                <c:pt idx="21">
                  <c:v>35.113038394075232</c:v>
                </c:pt>
                <c:pt idx="22">
                  <c:v>35.045554445554444</c:v>
                </c:pt>
                <c:pt idx="23">
                  <c:v>35.163568037974677</c:v>
                </c:pt>
                <c:pt idx="24">
                  <c:v>35.110548851693267</c:v>
                </c:pt>
                <c:pt idx="25">
                  <c:v>35.338857477091054</c:v>
                </c:pt>
                <c:pt idx="26">
                  <c:v>35.304209690230344</c:v>
                </c:pt>
                <c:pt idx="27">
                  <c:v>35.685919835560121</c:v>
                </c:pt>
                <c:pt idx="28">
                  <c:v>36.301232032854202</c:v>
                </c:pt>
                <c:pt idx="29">
                  <c:v>36.159476589654467</c:v>
                </c:pt>
                <c:pt idx="30">
                  <c:v>36.384762715471375</c:v>
                </c:pt>
                <c:pt idx="31">
                  <c:v>36.491576413959088</c:v>
                </c:pt>
                <c:pt idx="32">
                  <c:v>36.865199449793671</c:v>
                </c:pt>
                <c:pt idx="33">
                  <c:v>36.97847585805701</c:v>
                </c:pt>
                <c:pt idx="34">
                  <c:v>36.956617243272923</c:v>
                </c:pt>
                <c:pt idx="35">
                  <c:v>37.055818353831597</c:v>
                </c:pt>
                <c:pt idx="36">
                  <c:v>36.996353166986566</c:v>
                </c:pt>
                <c:pt idx="37">
                  <c:v>37.062183512254407</c:v>
                </c:pt>
                <c:pt idx="38">
                  <c:v>37.2397141201468</c:v>
                </c:pt>
                <c:pt idx="39">
                  <c:v>37.521393753385084</c:v>
                </c:pt>
                <c:pt idx="40">
                  <c:v>37.400847607275296</c:v>
                </c:pt>
                <c:pt idx="41">
                  <c:v>37.367279090113733</c:v>
                </c:pt>
                <c:pt idx="42">
                  <c:v>37.348606915072175</c:v>
                </c:pt>
                <c:pt idx="43">
                  <c:v>37.19602938877599</c:v>
                </c:pt>
                <c:pt idx="44">
                  <c:v>37.279398630544797</c:v>
                </c:pt>
                <c:pt idx="45">
                  <c:v>37.322863947603452</c:v>
                </c:pt>
                <c:pt idx="46">
                  <c:v>37.040437322150666</c:v>
                </c:pt>
                <c:pt idx="47">
                  <c:v>36.955984665625436</c:v>
                </c:pt>
                <c:pt idx="48">
                  <c:v>37.217500000000001</c:v>
                </c:pt>
                <c:pt idx="49">
                  <c:v>38.654877886026952</c:v>
                </c:pt>
                <c:pt idx="50">
                  <c:v>38.546809323653036</c:v>
                </c:pt>
                <c:pt idx="51">
                  <c:v>38.904449588477362</c:v>
                </c:pt>
                <c:pt idx="52">
                  <c:v>40.429357545742192</c:v>
                </c:pt>
                <c:pt idx="53">
                  <c:v>41.336273428886443</c:v>
                </c:pt>
                <c:pt idx="54">
                  <c:v>41.366102480871781</c:v>
                </c:pt>
                <c:pt idx="55">
                  <c:v>41.097322762265883</c:v>
                </c:pt>
                <c:pt idx="56">
                  <c:v>40.584250986910448</c:v>
                </c:pt>
                <c:pt idx="57">
                  <c:v>40.102354817525097</c:v>
                </c:pt>
                <c:pt idx="58">
                  <c:v>40.253642064640616</c:v>
                </c:pt>
                <c:pt idx="59">
                  <c:v>39.198373983739842</c:v>
                </c:pt>
                <c:pt idx="60">
                  <c:v>39.055596984008616</c:v>
                </c:pt>
                <c:pt idx="61">
                  <c:v>37.44995340167754</c:v>
                </c:pt>
                <c:pt idx="62">
                  <c:v>37.555604155276107</c:v>
                </c:pt>
                <c:pt idx="63">
                  <c:v>37.644667503136766</c:v>
                </c:pt>
                <c:pt idx="64">
                  <c:v>37.615974025974026</c:v>
                </c:pt>
                <c:pt idx="65">
                  <c:v>37.294228949858088</c:v>
                </c:pt>
                <c:pt idx="66">
                  <c:v>37.244396891541832</c:v>
                </c:pt>
                <c:pt idx="67">
                  <c:v>37.657694704049845</c:v>
                </c:pt>
                <c:pt idx="68">
                  <c:v>37.659724804760138</c:v>
                </c:pt>
                <c:pt idx="69">
                  <c:v>37.820422120033015</c:v>
                </c:pt>
                <c:pt idx="70">
                  <c:v>40.955858864527372</c:v>
                </c:pt>
                <c:pt idx="71">
                  <c:v>43.54</c:v>
                </c:pt>
                <c:pt idx="72">
                  <c:v>43.494627572391188</c:v>
                </c:pt>
                <c:pt idx="73">
                  <c:v>43.505065856129683</c:v>
                </c:pt>
                <c:pt idx="74">
                  <c:v>43.609270356009866</c:v>
                </c:pt>
                <c:pt idx="75">
                  <c:v>43.559459927297901</c:v>
                </c:pt>
                <c:pt idx="76">
                  <c:v>43.336781414278448</c:v>
                </c:pt>
                <c:pt idx="77">
                  <c:v>43.376503087422812</c:v>
                </c:pt>
                <c:pt idx="78">
                  <c:v>43.519551423933898</c:v>
                </c:pt>
                <c:pt idx="79">
                  <c:v>44.109856262833667</c:v>
                </c:pt>
                <c:pt idx="80">
                  <c:v>45.304831580551742</c:v>
                </c:pt>
                <c:pt idx="81">
                  <c:v>47.871667419792132</c:v>
                </c:pt>
                <c:pt idx="82">
                  <c:v>47.780249511498575</c:v>
                </c:pt>
                <c:pt idx="83">
                  <c:v>47.249487554904832</c:v>
                </c:pt>
                <c:pt idx="84">
                  <c:v>46.788068355202924</c:v>
                </c:pt>
                <c:pt idx="85">
                  <c:v>46.650696212007787</c:v>
                </c:pt>
                <c:pt idx="86">
                  <c:v>46.360835431787883</c:v>
                </c:pt>
                <c:pt idx="87">
                  <c:v>44.596332785987961</c:v>
                </c:pt>
                <c:pt idx="88">
                  <c:v>44.933630165576737</c:v>
                </c:pt>
                <c:pt idx="89">
                  <c:v>44.979968065031208</c:v>
                </c:pt>
                <c:pt idx="90">
                  <c:v>44.515730922996696</c:v>
                </c:pt>
                <c:pt idx="91">
                  <c:v>44.421875</c:v>
                </c:pt>
                <c:pt idx="92">
                  <c:v>44.675140186915883</c:v>
                </c:pt>
                <c:pt idx="93">
                  <c:v>44.712869283690814</c:v>
                </c:pt>
                <c:pt idx="94">
                  <c:v>44.617000771010019</c:v>
                </c:pt>
                <c:pt idx="95">
                  <c:v>44.900681776303671</c:v>
                </c:pt>
                <c:pt idx="96">
                  <c:v>44.595368677635591</c:v>
                </c:pt>
                <c:pt idx="97">
                  <c:v>44.671973188102214</c:v>
                </c:pt>
                <c:pt idx="98">
                  <c:v>44.536529680365298</c:v>
                </c:pt>
                <c:pt idx="99">
                  <c:v>44.956284153005463</c:v>
                </c:pt>
                <c:pt idx="100">
                  <c:v>45.526817417305175</c:v>
                </c:pt>
                <c:pt idx="101">
                  <c:v>46.633754305396096</c:v>
                </c:pt>
                <c:pt idx="102">
                  <c:v>46.639196940726578</c:v>
                </c:pt>
                <c:pt idx="103">
                  <c:v>46.376838235294123</c:v>
                </c:pt>
                <c:pt idx="104">
                  <c:v>45.055629898680941</c:v>
                </c:pt>
                <c:pt idx="105">
                  <c:v>47.678190954773868</c:v>
                </c:pt>
                <c:pt idx="106">
                  <c:v>47.575793888556021</c:v>
                </c:pt>
                <c:pt idx="107">
                  <c:v>47.371559633027523</c:v>
                </c:pt>
                <c:pt idx="108">
                  <c:v>47.28796884607501</c:v>
                </c:pt>
                <c:pt idx="109">
                  <c:v>47.29102040816327</c:v>
                </c:pt>
                <c:pt idx="110">
                  <c:v>48.25867507886435</c:v>
                </c:pt>
                <c:pt idx="111">
                  <c:v>48.541978555533071</c:v>
                </c:pt>
                <c:pt idx="112">
                  <c:v>47.915749364944958</c:v>
                </c:pt>
                <c:pt idx="113">
                  <c:v>47.75713677034512</c:v>
                </c:pt>
                <c:pt idx="114">
                  <c:v>47.774416243654819</c:v>
                </c:pt>
                <c:pt idx="115">
                  <c:v>47.857401084555136</c:v>
                </c:pt>
                <c:pt idx="116">
                  <c:v>48.060748579267099</c:v>
                </c:pt>
                <c:pt idx="117">
                  <c:v>48.374187192118221</c:v>
                </c:pt>
                <c:pt idx="118">
                  <c:v>48.35082644628099</c:v>
                </c:pt>
                <c:pt idx="119">
                  <c:v>47.417944001634986</c:v>
                </c:pt>
                <c:pt idx="120">
                  <c:v>47.494086991381039</c:v>
                </c:pt>
                <c:pt idx="121">
                  <c:v>48.020182418008929</c:v>
                </c:pt>
                <c:pt idx="122">
                  <c:v>48.474179343474781</c:v>
                </c:pt>
                <c:pt idx="123">
                  <c:v>49.974449522226834</c:v>
                </c:pt>
                <c:pt idx="124">
                  <c:v>49.967413864674135</c:v>
                </c:pt>
                <c:pt idx="125">
                  <c:v>49.906689390711549</c:v>
                </c:pt>
                <c:pt idx="126">
                  <c:v>49.89700573370142</c:v>
                </c:pt>
                <c:pt idx="127">
                  <c:v>49.71609170773516</c:v>
                </c:pt>
                <c:pt idx="128">
                  <c:v>50.262537505357912</c:v>
                </c:pt>
                <c:pt idx="129">
                  <c:v>50.327886476026663</c:v>
                </c:pt>
                <c:pt idx="130">
                  <c:v>51.816444444444443</c:v>
                </c:pt>
                <c:pt idx="131">
                  <c:v>53.068808384597858</c:v>
                </c:pt>
                <c:pt idx="132">
                  <c:v>52.655467869222093</c:v>
                </c:pt>
                <c:pt idx="133">
                  <c:v>52.90570719602978</c:v>
                </c:pt>
                <c:pt idx="134">
                  <c:v>53.107134818816121</c:v>
                </c:pt>
                <c:pt idx="135">
                  <c:v>53.06061987237922</c:v>
                </c:pt>
                <c:pt idx="136">
                  <c:v>53.702984367598297</c:v>
                </c:pt>
                <c:pt idx="137">
                  <c:v>54.216825237856789</c:v>
                </c:pt>
                <c:pt idx="138">
                  <c:v>54.159067622950815</c:v>
                </c:pt>
                <c:pt idx="139">
                  <c:v>54.30631796996375</c:v>
                </c:pt>
                <c:pt idx="140">
                  <c:v>54.257282804846611</c:v>
                </c:pt>
                <c:pt idx="141">
                  <c:v>54.496163006086263</c:v>
                </c:pt>
                <c:pt idx="142">
                  <c:v>54.263073639274282</c:v>
                </c:pt>
                <c:pt idx="143">
                  <c:v>54.183792372881356</c:v>
                </c:pt>
                <c:pt idx="144">
                  <c:v>54.134507606084874</c:v>
                </c:pt>
                <c:pt idx="145">
                  <c:v>54.159066808059393</c:v>
                </c:pt>
                <c:pt idx="146">
                  <c:v>54.634749865519098</c:v>
                </c:pt>
                <c:pt idx="147">
                  <c:v>54.647089397089402</c:v>
                </c:pt>
                <c:pt idx="148">
                  <c:v>54.429950430472225</c:v>
                </c:pt>
                <c:pt idx="149">
                  <c:v>54.289665970772447</c:v>
                </c:pt>
                <c:pt idx="150">
                  <c:v>54.968824306472925</c:v>
                </c:pt>
                <c:pt idx="151">
                  <c:v>54.282112526539279</c:v>
                </c:pt>
                <c:pt idx="152">
                  <c:v>53.858613217768145</c:v>
                </c:pt>
                <c:pt idx="153">
                  <c:v>53.89016876506831</c:v>
                </c:pt>
                <c:pt idx="154">
                  <c:v>54.094428969359335</c:v>
                </c:pt>
                <c:pt idx="155">
                  <c:v>52.947721554375171</c:v>
                </c:pt>
                <c:pt idx="156">
                  <c:v>51.778567523236745</c:v>
                </c:pt>
                <c:pt idx="157">
                  <c:v>55.284567350579835</c:v>
                </c:pt>
                <c:pt idx="158">
                  <c:v>54.871094934789198</c:v>
                </c:pt>
                <c:pt idx="159">
                  <c:v>54.712085308056871</c:v>
                </c:pt>
                <c:pt idx="160">
                  <c:v>54.673500150738619</c:v>
                </c:pt>
                <c:pt idx="161">
                  <c:v>54.311425987337955</c:v>
                </c:pt>
                <c:pt idx="162">
                  <c:v>53.726564753389098</c:v>
                </c:pt>
                <c:pt idx="163">
                  <c:v>52.660483417650369</c:v>
                </c:pt>
                <c:pt idx="164">
                  <c:v>52.540463254217897</c:v>
                </c:pt>
                <c:pt idx="165">
                  <c:v>52.329673423423422</c:v>
                </c:pt>
                <c:pt idx="166">
                  <c:v>52.583475783475784</c:v>
                </c:pt>
                <c:pt idx="167">
                  <c:v>52.446833578792337</c:v>
                </c:pt>
                <c:pt idx="168">
                  <c:v>52.337870538414997</c:v>
                </c:pt>
                <c:pt idx="169">
                  <c:v>52.413290585835028</c:v>
                </c:pt>
                <c:pt idx="170">
                  <c:v>52.802709069493524</c:v>
                </c:pt>
                <c:pt idx="171">
                  <c:v>52.417836257309936</c:v>
                </c:pt>
                <c:pt idx="172">
                  <c:v>52.720844026233252</c:v>
                </c:pt>
                <c:pt idx="173">
                  <c:v>53.161730545876893</c:v>
                </c:pt>
                <c:pt idx="174">
                  <c:v>54.243204164256802</c:v>
                </c:pt>
                <c:pt idx="175">
                  <c:v>54.387525267109439</c:v>
                </c:pt>
                <c:pt idx="176">
                  <c:v>54.399420289855072</c:v>
                </c:pt>
                <c:pt idx="177">
                  <c:v>54.265826494724507</c:v>
                </c:pt>
                <c:pt idx="178">
                  <c:v>54.278877400295414</c:v>
                </c:pt>
                <c:pt idx="179">
                  <c:v>54.06687625035724</c:v>
                </c:pt>
                <c:pt idx="180">
                  <c:v>53.578274760383387</c:v>
                </c:pt>
                <c:pt idx="181">
                  <c:v>53.107266435986162</c:v>
                </c:pt>
                <c:pt idx="182">
                  <c:v>53.368263473053894</c:v>
                </c:pt>
                <c:pt idx="183">
                  <c:v>52.332288401253912</c:v>
                </c:pt>
                <c:pt idx="184">
                  <c:v>52.105545617173519</c:v>
                </c:pt>
                <c:pt idx="185">
                  <c:v>52.165010538994281</c:v>
                </c:pt>
                <c:pt idx="186">
                  <c:v>52.015844544095664</c:v>
                </c:pt>
                <c:pt idx="187">
                  <c:v>52.270511296076101</c:v>
                </c:pt>
                <c:pt idx="188">
                  <c:v>54.35457063711911</c:v>
                </c:pt>
                <c:pt idx="189">
                  <c:v>54.202816901408454</c:v>
                </c:pt>
                <c:pt idx="190">
                  <c:v>54.199120603015075</c:v>
                </c:pt>
                <c:pt idx="191">
                  <c:v>54.344082654978081</c:v>
                </c:pt>
                <c:pt idx="192">
                  <c:v>54.435179358086849</c:v>
                </c:pt>
                <c:pt idx="193">
                  <c:v>54.644766505636071</c:v>
                </c:pt>
                <c:pt idx="194">
                  <c:v>54.727300060132293</c:v>
                </c:pt>
                <c:pt idx="195">
                  <c:v>54.211850907932465</c:v>
                </c:pt>
                <c:pt idx="196">
                  <c:v>53.904778274321067</c:v>
                </c:pt>
                <c:pt idx="197">
                  <c:v>53.853773584905667</c:v>
                </c:pt>
                <c:pt idx="198">
                  <c:v>53.886401603742065</c:v>
                </c:pt>
                <c:pt idx="199">
                  <c:v>53.985475213135459</c:v>
                </c:pt>
                <c:pt idx="200">
                  <c:v>53.893382352941174</c:v>
                </c:pt>
                <c:pt idx="201">
                  <c:v>54.330529595015577</c:v>
                </c:pt>
                <c:pt idx="202">
                  <c:v>54.488063660477451</c:v>
                </c:pt>
                <c:pt idx="203">
                  <c:v>54.743153918791315</c:v>
                </c:pt>
                <c:pt idx="204">
                  <c:v>54.836322138897941</c:v>
                </c:pt>
                <c:pt idx="205">
                  <c:v>54.831317423994768</c:v>
                </c:pt>
                <c:pt idx="206">
                  <c:v>55.860667129951352</c:v>
                </c:pt>
                <c:pt idx="207">
                  <c:v>57.238869257950526</c:v>
                </c:pt>
                <c:pt idx="208">
                  <c:v>55.874783211932012</c:v>
                </c:pt>
                <c:pt idx="209">
                  <c:v>55.852194787379979</c:v>
                </c:pt>
                <c:pt idx="210">
                  <c:v>55.85432937181664</c:v>
                </c:pt>
                <c:pt idx="211">
                  <c:v>55.703486365205386</c:v>
                </c:pt>
                <c:pt idx="212">
                  <c:v>55.581303724928361</c:v>
                </c:pt>
                <c:pt idx="213">
                  <c:v>55.42426443879404</c:v>
                </c:pt>
                <c:pt idx="214">
                  <c:v>47.330443159922922</c:v>
                </c:pt>
                <c:pt idx="215">
                  <c:v>47.675441634915138</c:v>
                </c:pt>
                <c:pt idx="216">
                  <c:v>47.848187055235513</c:v>
                </c:pt>
                <c:pt idx="217">
                  <c:v>48.838744202640029</c:v>
                </c:pt>
                <c:pt idx="218">
                  <c:v>47.848920863309353</c:v>
                </c:pt>
                <c:pt idx="219">
                  <c:v>47.484167517875377</c:v>
                </c:pt>
                <c:pt idx="220">
                  <c:v>47.526709765226265</c:v>
                </c:pt>
                <c:pt idx="221">
                  <c:v>47.944029850746269</c:v>
                </c:pt>
                <c:pt idx="222">
                  <c:v>48.073347857661588</c:v>
                </c:pt>
                <c:pt idx="223">
                  <c:v>52.318085556967389</c:v>
                </c:pt>
                <c:pt idx="224">
                  <c:v>52.106844741235392</c:v>
                </c:pt>
                <c:pt idx="225">
                  <c:v>53.90992566681242</c:v>
                </c:pt>
                <c:pt idx="226">
                  <c:v>52.874946282767517</c:v>
                </c:pt>
                <c:pt idx="227">
                  <c:v>53.042933810375672</c:v>
                </c:pt>
                <c:pt idx="228">
                  <c:v>52.914248592464268</c:v>
                </c:pt>
                <c:pt idx="229">
                  <c:v>53.106392294220669</c:v>
                </c:pt>
                <c:pt idx="230">
                  <c:v>53.808425275827481</c:v>
                </c:pt>
                <c:pt idx="231">
                  <c:v>53.998996487706975</c:v>
                </c:pt>
                <c:pt idx="232">
                  <c:v>54.510265398097147</c:v>
                </c:pt>
                <c:pt idx="233">
                  <c:v>56.463746958637465</c:v>
                </c:pt>
                <c:pt idx="234">
                  <c:v>54.812624254473157</c:v>
                </c:pt>
                <c:pt idx="235">
                  <c:v>54.989105764866089</c:v>
                </c:pt>
                <c:pt idx="236">
                  <c:v>55.114313629702011</c:v>
                </c:pt>
                <c:pt idx="237">
                  <c:v>55.294376528117361</c:v>
                </c:pt>
                <c:pt idx="238">
                  <c:v>55.200578592092576</c:v>
                </c:pt>
                <c:pt idx="239">
                  <c:v>55.006250000000001</c:v>
                </c:pt>
                <c:pt idx="240">
                  <c:v>55.848183175709309</c:v>
                </c:pt>
                <c:pt idx="241">
                  <c:v>55.850179579271426</c:v>
                </c:pt>
                <c:pt idx="242">
                  <c:v>56.09665991902834</c:v>
                </c:pt>
                <c:pt idx="243">
                  <c:v>56.160138820029744</c:v>
                </c:pt>
                <c:pt idx="244">
                  <c:v>56.038118811881191</c:v>
                </c:pt>
                <c:pt idx="245">
                  <c:v>56.158524426719843</c:v>
                </c:pt>
                <c:pt idx="246">
                  <c:v>56.044670050761418</c:v>
                </c:pt>
                <c:pt idx="247">
                  <c:v>55.836459836459838</c:v>
                </c:pt>
                <c:pt idx="248">
                  <c:v>56.628290941543952</c:v>
                </c:pt>
                <c:pt idx="249">
                  <c:v>56.831683168316829</c:v>
                </c:pt>
                <c:pt idx="250">
                  <c:v>56.94632991318074</c:v>
                </c:pt>
                <c:pt idx="251">
                  <c:v>57.08584868678949</c:v>
                </c:pt>
                <c:pt idx="252">
                  <c:v>57.622114668652273</c:v>
                </c:pt>
                <c:pt idx="253">
                  <c:v>57.563209393346376</c:v>
                </c:pt>
                <c:pt idx="254">
                  <c:v>57.72051089406461</c:v>
                </c:pt>
                <c:pt idx="255">
                  <c:v>57.668363351605322</c:v>
                </c:pt>
                <c:pt idx="256">
                  <c:v>55.360104594695557</c:v>
                </c:pt>
                <c:pt idx="258" formatCode="0.00%">
                  <c:v>0.10894671157713698</c:v>
                </c:pt>
                <c:pt idx="259" formatCode="0.00%">
                  <c:v>7.106529015558638E-2</c:v>
                </c:pt>
                <c:pt idx="260" formatCode="0.00%">
                  <c:v>-8.9609122299114663E-3</c:v>
                </c:pt>
                <c:pt idx="26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D-8944-A3DB-0A5976470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36159"/>
        <c:axId val="833539039"/>
      </c:lineChart>
      <c:dateAx>
        <c:axId val="13360361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39039"/>
        <c:crosses val="autoZero"/>
        <c:auto val="0"/>
        <c:lblOffset val="100"/>
        <c:baseTimeUnit val="days"/>
      </c:dateAx>
      <c:valAx>
        <c:axId val="8335390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3615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恒生指数!$E$1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恒生指数!$A$2:$A$959</c:f>
              <c:numCache>
                <c:formatCode>m/d/yy</c:formatCode>
                <c:ptCount val="958"/>
                <c:pt idx="0">
                  <c:v>36896</c:v>
                </c:pt>
                <c:pt idx="1">
                  <c:v>36903</c:v>
                </c:pt>
                <c:pt idx="2">
                  <c:v>36910</c:v>
                </c:pt>
                <c:pt idx="3">
                  <c:v>36914</c:v>
                </c:pt>
                <c:pt idx="4">
                  <c:v>36924</c:v>
                </c:pt>
                <c:pt idx="5">
                  <c:v>36931</c:v>
                </c:pt>
                <c:pt idx="6">
                  <c:v>36938</c:v>
                </c:pt>
                <c:pt idx="7">
                  <c:v>36945</c:v>
                </c:pt>
                <c:pt idx="8">
                  <c:v>36952</c:v>
                </c:pt>
                <c:pt idx="9">
                  <c:v>36959</c:v>
                </c:pt>
                <c:pt idx="10">
                  <c:v>36966</c:v>
                </c:pt>
                <c:pt idx="11">
                  <c:v>36973</c:v>
                </c:pt>
                <c:pt idx="12">
                  <c:v>36980</c:v>
                </c:pt>
                <c:pt idx="13">
                  <c:v>36987</c:v>
                </c:pt>
                <c:pt idx="14">
                  <c:v>36993</c:v>
                </c:pt>
                <c:pt idx="15">
                  <c:v>37001</c:v>
                </c:pt>
                <c:pt idx="16">
                  <c:v>37008</c:v>
                </c:pt>
                <c:pt idx="17">
                  <c:v>37015</c:v>
                </c:pt>
                <c:pt idx="18">
                  <c:v>37022</c:v>
                </c:pt>
                <c:pt idx="19">
                  <c:v>37029</c:v>
                </c:pt>
                <c:pt idx="20">
                  <c:v>37036</c:v>
                </c:pt>
                <c:pt idx="21">
                  <c:v>37043</c:v>
                </c:pt>
                <c:pt idx="22">
                  <c:v>37050</c:v>
                </c:pt>
                <c:pt idx="23">
                  <c:v>37057</c:v>
                </c:pt>
                <c:pt idx="24">
                  <c:v>37064</c:v>
                </c:pt>
                <c:pt idx="25">
                  <c:v>37071</c:v>
                </c:pt>
                <c:pt idx="26">
                  <c:v>37077</c:v>
                </c:pt>
                <c:pt idx="27">
                  <c:v>37085</c:v>
                </c:pt>
                <c:pt idx="28">
                  <c:v>37092</c:v>
                </c:pt>
                <c:pt idx="29">
                  <c:v>37099</c:v>
                </c:pt>
                <c:pt idx="30">
                  <c:v>37106</c:v>
                </c:pt>
                <c:pt idx="31">
                  <c:v>37113</c:v>
                </c:pt>
                <c:pt idx="32">
                  <c:v>37120</c:v>
                </c:pt>
                <c:pt idx="33">
                  <c:v>37127</c:v>
                </c:pt>
                <c:pt idx="34">
                  <c:v>37134</c:v>
                </c:pt>
                <c:pt idx="35">
                  <c:v>37141</c:v>
                </c:pt>
                <c:pt idx="36">
                  <c:v>37148</c:v>
                </c:pt>
                <c:pt idx="37">
                  <c:v>37155</c:v>
                </c:pt>
                <c:pt idx="38">
                  <c:v>37162</c:v>
                </c:pt>
                <c:pt idx="39">
                  <c:v>37169</c:v>
                </c:pt>
                <c:pt idx="40">
                  <c:v>37176</c:v>
                </c:pt>
                <c:pt idx="41">
                  <c:v>37183</c:v>
                </c:pt>
                <c:pt idx="42">
                  <c:v>37190</c:v>
                </c:pt>
                <c:pt idx="43">
                  <c:v>37197</c:v>
                </c:pt>
                <c:pt idx="44">
                  <c:v>37204</c:v>
                </c:pt>
                <c:pt idx="45">
                  <c:v>37211</c:v>
                </c:pt>
                <c:pt idx="46">
                  <c:v>37218</c:v>
                </c:pt>
                <c:pt idx="47">
                  <c:v>37225</c:v>
                </c:pt>
                <c:pt idx="48">
                  <c:v>37232</c:v>
                </c:pt>
                <c:pt idx="49">
                  <c:v>37239</c:v>
                </c:pt>
                <c:pt idx="50">
                  <c:v>37246</c:v>
                </c:pt>
                <c:pt idx="51">
                  <c:v>37253</c:v>
                </c:pt>
                <c:pt idx="52">
                  <c:v>37260</c:v>
                </c:pt>
                <c:pt idx="53">
                  <c:v>37267</c:v>
                </c:pt>
                <c:pt idx="54">
                  <c:v>37274</c:v>
                </c:pt>
                <c:pt idx="55">
                  <c:v>37281</c:v>
                </c:pt>
                <c:pt idx="56">
                  <c:v>37288</c:v>
                </c:pt>
                <c:pt idx="57">
                  <c:v>37295</c:v>
                </c:pt>
                <c:pt idx="58">
                  <c:v>37302</c:v>
                </c:pt>
                <c:pt idx="59">
                  <c:v>37309</c:v>
                </c:pt>
                <c:pt idx="60">
                  <c:v>37316</c:v>
                </c:pt>
                <c:pt idx="61">
                  <c:v>37323</c:v>
                </c:pt>
                <c:pt idx="62">
                  <c:v>37330</c:v>
                </c:pt>
                <c:pt idx="63">
                  <c:v>37337</c:v>
                </c:pt>
                <c:pt idx="64">
                  <c:v>37343</c:v>
                </c:pt>
                <c:pt idx="65">
                  <c:v>37350</c:v>
                </c:pt>
                <c:pt idx="66">
                  <c:v>37358</c:v>
                </c:pt>
                <c:pt idx="67">
                  <c:v>37365</c:v>
                </c:pt>
                <c:pt idx="68">
                  <c:v>37372</c:v>
                </c:pt>
                <c:pt idx="69">
                  <c:v>37379</c:v>
                </c:pt>
                <c:pt idx="70">
                  <c:v>37386</c:v>
                </c:pt>
                <c:pt idx="71">
                  <c:v>37393</c:v>
                </c:pt>
                <c:pt idx="72">
                  <c:v>37400</c:v>
                </c:pt>
                <c:pt idx="73">
                  <c:v>37407</c:v>
                </c:pt>
                <c:pt idx="74">
                  <c:v>37414</c:v>
                </c:pt>
                <c:pt idx="75">
                  <c:v>37421</c:v>
                </c:pt>
                <c:pt idx="76">
                  <c:v>37428</c:v>
                </c:pt>
                <c:pt idx="77">
                  <c:v>37435</c:v>
                </c:pt>
                <c:pt idx="78">
                  <c:v>37442</c:v>
                </c:pt>
                <c:pt idx="79">
                  <c:v>37449</c:v>
                </c:pt>
                <c:pt idx="80">
                  <c:v>37456</c:v>
                </c:pt>
                <c:pt idx="81">
                  <c:v>37463</c:v>
                </c:pt>
                <c:pt idx="82">
                  <c:v>37470</c:v>
                </c:pt>
                <c:pt idx="83">
                  <c:v>37477</c:v>
                </c:pt>
                <c:pt idx="84">
                  <c:v>37484</c:v>
                </c:pt>
                <c:pt idx="85">
                  <c:v>37491</c:v>
                </c:pt>
                <c:pt idx="86">
                  <c:v>37498</c:v>
                </c:pt>
                <c:pt idx="87">
                  <c:v>37505</c:v>
                </c:pt>
                <c:pt idx="88">
                  <c:v>37512</c:v>
                </c:pt>
                <c:pt idx="89">
                  <c:v>37519</c:v>
                </c:pt>
                <c:pt idx="90">
                  <c:v>37526</c:v>
                </c:pt>
                <c:pt idx="91">
                  <c:v>37533</c:v>
                </c:pt>
                <c:pt idx="92">
                  <c:v>37540</c:v>
                </c:pt>
                <c:pt idx="93">
                  <c:v>37547</c:v>
                </c:pt>
                <c:pt idx="94">
                  <c:v>37554</c:v>
                </c:pt>
                <c:pt idx="95">
                  <c:v>37561</c:v>
                </c:pt>
                <c:pt idx="96">
                  <c:v>37568</c:v>
                </c:pt>
                <c:pt idx="97">
                  <c:v>37575</c:v>
                </c:pt>
                <c:pt idx="98">
                  <c:v>37582</c:v>
                </c:pt>
                <c:pt idx="99">
                  <c:v>37589</c:v>
                </c:pt>
                <c:pt idx="100">
                  <c:v>37596</c:v>
                </c:pt>
                <c:pt idx="101">
                  <c:v>37603</c:v>
                </c:pt>
                <c:pt idx="102">
                  <c:v>37610</c:v>
                </c:pt>
                <c:pt idx="103">
                  <c:v>37617</c:v>
                </c:pt>
                <c:pt idx="104">
                  <c:v>37624</c:v>
                </c:pt>
                <c:pt idx="105">
                  <c:v>37631</c:v>
                </c:pt>
                <c:pt idx="106">
                  <c:v>37638</c:v>
                </c:pt>
                <c:pt idx="107">
                  <c:v>37645</c:v>
                </c:pt>
                <c:pt idx="108">
                  <c:v>37651</c:v>
                </c:pt>
                <c:pt idx="109">
                  <c:v>37659</c:v>
                </c:pt>
                <c:pt idx="110">
                  <c:v>37666</c:v>
                </c:pt>
                <c:pt idx="111">
                  <c:v>37673</c:v>
                </c:pt>
                <c:pt idx="112">
                  <c:v>37680</c:v>
                </c:pt>
                <c:pt idx="113">
                  <c:v>37687</c:v>
                </c:pt>
                <c:pt idx="114">
                  <c:v>37694</c:v>
                </c:pt>
                <c:pt idx="115">
                  <c:v>37701</c:v>
                </c:pt>
                <c:pt idx="116">
                  <c:v>37708</c:v>
                </c:pt>
                <c:pt idx="117">
                  <c:v>37715</c:v>
                </c:pt>
                <c:pt idx="118">
                  <c:v>37722</c:v>
                </c:pt>
                <c:pt idx="119">
                  <c:v>37728</c:v>
                </c:pt>
                <c:pt idx="120">
                  <c:v>37736</c:v>
                </c:pt>
                <c:pt idx="121">
                  <c:v>37743</c:v>
                </c:pt>
                <c:pt idx="122">
                  <c:v>37750</c:v>
                </c:pt>
                <c:pt idx="123">
                  <c:v>37757</c:v>
                </c:pt>
                <c:pt idx="124">
                  <c:v>37764</c:v>
                </c:pt>
                <c:pt idx="125">
                  <c:v>37771</c:v>
                </c:pt>
                <c:pt idx="126">
                  <c:v>37778</c:v>
                </c:pt>
                <c:pt idx="127">
                  <c:v>37785</c:v>
                </c:pt>
                <c:pt idx="128">
                  <c:v>37792</c:v>
                </c:pt>
                <c:pt idx="129">
                  <c:v>37799</c:v>
                </c:pt>
                <c:pt idx="130">
                  <c:v>37806</c:v>
                </c:pt>
                <c:pt idx="131">
                  <c:v>37813</c:v>
                </c:pt>
                <c:pt idx="132">
                  <c:v>37820</c:v>
                </c:pt>
                <c:pt idx="133">
                  <c:v>37827</c:v>
                </c:pt>
                <c:pt idx="134">
                  <c:v>37834</c:v>
                </c:pt>
                <c:pt idx="135">
                  <c:v>37841</c:v>
                </c:pt>
                <c:pt idx="136">
                  <c:v>37848</c:v>
                </c:pt>
                <c:pt idx="137">
                  <c:v>37855</c:v>
                </c:pt>
                <c:pt idx="138">
                  <c:v>37862</c:v>
                </c:pt>
                <c:pt idx="139">
                  <c:v>37869</c:v>
                </c:pt>
                <c:pt idx="140">
                  <c:v>37875</c:v>
                </c:pt>
                <c:pt idx="141">
                  <c:v>37883</c:v>
                </c:pt>
                <c:pt idx="142">
                  <c:v>37890</c:v>
                </c:pt>
                <c:pt idx="143">
                  <c:v>37897</c:v>
                </c:pt>
                <c:pt idx="144">
                  <c:v>37904</c:v>
                </c:pt>
                <c:pt idx="145">
                  <c:v>37911</c:v>
                </c:pt>
                <c:pt idx="146">
                  <c:v>37918</c:v>
                </c:pt>
                <c:pt idx="147">
                  <c:v>37925</c:v>
                </c:pt>
                <c:pt idx="148">
                  <c:v>37932</c:v>
                </c:pt>
                <c:pt idx="149">
                  <c:v>37939</c:v>
                </c:pt>
                <c:pt idx="150">
                  <c:v>37946</c:v>
                </c:pt>
                <c:pt idx="151">
                  <c:v>37953</c:v>
                </c:pt>
                <c:pt idx="152">
                  <c:v>37960</c:v>
                </c:pt>
                <c:pt idx="153">
                  <c:v>37967</c:v>
                </c:pt>
                <c:pt idx="154">
                  <c:v>37974</c:v>
                </c:pt>
                <c:pt idx="155">
                  <c:v>37979</c:v>
                </c:pt>
                <c:pt idx="156">
                  <c:v>37988</c:v>
                </c:pt>
                <c:pt idx="157">
                  <c:v>37995</c:v>
                </c:pt>
                <c:pt idx="158">
                  <c:v>38002</c:v>
                </c:pt>
                <c:pt idx="159">
                  <c:v>38007</c:v>
                </c:pt>
                <c:pt idx="160">
                  <c:v>38016</c:v>
                </c:pt>
                <c:pt idx="161">
                  <c:v>38023</c:v>
                </c:pt>
                <c:pt idx="162">
                  <c:v>38030</c:v>
                </c:pt>
                <c:pt idx="163">
                  <c:v>38037</c:v>
                </c:pt>
                <c:pt idx="164">
                  <c:v>38044</c:v>
                </c:pt>
                <c:pt idx="165">
                  <c:v>38051</c:v>
                </c:pt>
                <c:pt idx="166">
                  <c:v>38058</c:v>
                </c:pt>
                <c:pt idx="167">
                  <c:v>38065</c:v>
                </c:pt>
                <c:pt idx="168">
                  <c:v>38072</c:v>
                </c:pt>
                <c:pt idx="169">
                  <c:v>38079</c:v>
                </c:pt>
                <c:pt idx="170">
                  <c:v>38085</c:v>
                </c:pt>
                <c:pt idx="171">
                  <c:v>38093</c:v>
                </c:pt>
                <c:pt idx="172">
                  <c:v>38100</c:v>
                </c:pt>
                <c:pt idx="173">
                  <c:v>38107</c:v>
                </c:pt>
                <c:pt idx="174">
                  <c:v>38114</c:v>
                </c:pt>
                <c:pt idx="175">
                  <c:v>38121</c:v>
                </c:pt>
                <c:pt idx="176">
                  <c:v>38128</c:v>
                </c:pt>
                <c:pt idx="177">
                  <c:v>38135</c:v>
                </c:pt>
                <c:pt idx="178">
                  <c:v>38142</c:v>
                </c:pt>
                <c:pt idx="179">
                  <c:v>38149</c:v>
                </c:pt>
                <c:pt idx="180">
                  <c:v>38156</c:v>
                </c:pt>
                <c:pt idx="181">
                  <c:v>38163</c:v>
                </c:pt>
                <c:pt idx="182">
                  <c:v>38170</c:v>
                </c:pt>
                <c:pt idx="183">
                  <c:v>38177</c:v>
                </c:pt>
                <c:pt idx="184">
                  <c:v>38184</c:v>
                </c:pt>
                <c:pt idx="185">
                  <c:v>38191</c:v>
                </c:pt>
                <c:pt idx="186">
                  <c:v>38198</c:v>
                </c:pt>
                <c:pt idx="187">
                  <c:v>38205</c:v>
                </c:pt>
                <c:pt idx="188">
                  <c:v>38212</c:v>
                </c:pt>
                <c:pt idx="189">
                  <c:v>38219</c:v>
                </c:pt>
                <c:pt idx="190">
                  <c:v>38226</c:v>
                </c:pt>
                <c:pt idx="191">
                  <c:v>38233</c:v>
                </c:pt>
                <c:pt idx="192">
                  <c:v>38240</c:v>
                </c:pt>
                <c:pt idx="193">
                  <c:v>38247</c:v>
                </c:pt>
                <c:pt idx="194">
                  <c:v>38254</c:v>
                </c:pt>
                <c:pt idx="195">
                  <c:v>38260</c:v>
                </c:pt>
                <c:pt idx="196">
                  <c:v>38268</c:v>
                </c:pt>
                <c:pt idx="197">
                  <c:v>38275</c:v>
                </c:pt>
                <c:pt idx="198">
                  <c:v>38281</c:v>
                </c:pt>
                <c:pt idx="199">
                  <c:v>38289</c:v>
                </c:pt>
                <c:pt idx="200">
                  <c:v>38296</c:v>
                </c:pt>
                <c:pt idx="201">
                  <c:v>38303</c:v>
                </c:pt>
                <c:pt idx="202">
                  <c:v>38310</c:v>
                </c:pt>
                <c:pt idx="203">
                  <c:v>38317</c:v>
                </c:pt>
                <c:pt idx="204">
                  <c:v>38324</c:v>
                </c:pt>
                <c:pt idx="205">
                  <c:v>38331</c:v>
                </c:pt>
                <c:pt idx="206">
                  <c:v>38338</c:v>
                </c:pt>
                <c:pt idx="207">
                  <c:v>38345</c:v>
                </c:pt>
                <c:pt idx="208">
                  <c:v>38352</c:v>
                </c:pt>
                <c:pt idx="209">
                  <c:v>38359</c:v>
                </c:pt>
                <c:pt idx="210">
                  <c:v>38366</c:v>
                </c:pt>
                <c:pt idx="211">
                  <c:v>38373</c:v>
                </c:pt>
                <c:pt idx="212">
                  <c:v>38380</c:v>
                </c:pt>
                <c:pt idx="213">
                  <c:v>38387</c:v>
                </c:pt>
                <c:pt idx="214">
                  <c:v>38401</c:v>
                </c:pt>
                <c:pt idx="215">
                  <c:v>38408</c:v>
                </c:pt>
                <c:pt idx="216">
                  <c:v>38415</c:v>
                </c:pt>
                <c:pt idx="217">
                  <c:v>38422</c:v>
                </c:pt>
                <c:pt idx="218">
                  <c:v>38429</c:v>
                </c:pt>
                <c:pt idx="219">
                  <c:v>38443</c:v>
                </c:pt>
                <c:pt idx="220">
                  <c:v>38450</c:v>
                </c:pt>
                <c:pt idx="221">
                  <c:v>38457</c:v>
                </c:pt>
                <c:pt idx="222">
                  <c:v>38464</c:v>
                </c:pt>
                <c:pt idx="223">
                  <c:v>38471</c:v>
                </c:pt>
                <c:pt idx="224">
                  <c:v>38478</c:v>
                </c:pt>
                <c:pt idx="225">
                  <c:v>38485</c:v>
                </c:pt>
                <c:pt idx="226">
                  <c:v>38492</c:v>
                </c:pt>
                <c:pt idx="227">
                  <c:v>38499</c:v>
                </c:pt>
                <c:pt idx="228">
                  <c:v>38506</c:v>
                </c:pt>
                <c:pt idx="229">
                  <c:v>38513</c:v>
                </c:pt>
                <c:pt idx="230">
                  <c:v>38520</c:v>
                </c:pt>
                <c:pt idx="231">
                  <c:v>38527</c:v>
                </c:pt>
                <c:pt idx="232">
                  <c:v>38541</c:v>
                </c:pt>
                <c:pt idx="233">
                  <c:v>38548</c:v>
                </c:pt>
                <c:pt idx="234">
                  <c:v>38555</c:v>
                </c:pt>
                <c:pt idx="235">
                  <c:v>38562</c:v>
                </c:pt>
                <c:pt idx="236">
                  <c:v>38569</c:v>
                </c:pt>
                <c:pt idx="237">
                  <c:v>38576</c:v>
                </c:pt>
                <c:pt idx="238">
                  <c:v>38583</c:v>
                </c:pt>
                <c:pt idx="239">
                  <c:v>38590</c:v>
                </c:pt>
                <c:pt idx="240">
                  <c:v>38597</c:v>
                </c:pt>
                <c:pt idx="241">
                  <c:v>38604</c:v>
                </c:pt>
                <c:pt idx="242">
                  <c:v>38611</c:v>
                </c:pt>
                <c:pt idx="243">
                  <c:v>38618</c:v>
                </c:pt>
                <c:pt idx="244">
                  <c:v>38625</c:v>
                </c:pt>
                <c:pt idx="245">
                  <c:v>38632</c:v>
                </c:pt>
                <c:pt idx="246">
                  <c:v>38639</c:v>
                </c:pt>
                <c:pt idx="247">
                  <c:v>38646</c:v>
                </c:pt>
                <c:pt idx="248">
                  <c:v>38653</c:v>
                </c:pt>
                <c:pt idx="249">
                  <c:v>38660</c:v>
                </c:pt>
                <c:pt idx="250">
                  <c:v>38667</c:v>
                </c:pt>
                <c:pt idx="251">
                  <c:v>38674</c:v>
                </c:pt>
                <c:pt idx="252">
                  <c:v>38681</c:v>
                </c:pt>
                <c:pt idx="253">
                  <c:v>38688</c:v>
                </c:pt>
                <c:pt idx="254">
                  <c:v>38695</c:v>
                </c:pt>
                <c:pt idx="255">
                  <c:v>38702</c:v>
                </c:pt>
                <c:pt idx="256">
                  <c:v>38709</c:v>
                </c:pt>
                <c:pt idx="257">
                  <c:v>38716</c:v>
                </c:pt>
                <c:pt idx="258">
                  <c:v>38723</c:v>
                </c:pt>
                <c:pt idx="259">
                  <c:v>38730</c:v>
                </c:pt>
                <c:pt idx="260">
                  <c:v>38737</c:v>
                </c:pt>
                <c:pt idx="261">
                  <c:v>38744</c:v>
                </c:pt>
                <c:pt idx="262">
                  <c:v>38751</c:v>
                </c:pt>
                <c:pt idx="263">
                  <c:v>38758</c:v>
                </c:pt>
                <c:pt idx="264">
                  <c:v>38765</c:v>
                </c:pt>
                <c:pt idx="265">
                  <c:v>38772</c:v>
                </c:pt>
                <c:pt idx="266">
                  <c:v>38779</c:v>
                </c:pt>
                <c:pt idx="267">
                  <c:v>38786</c:v>
                </c:pt>
                <c:pt idx="268">
                  <c:v>38793</c:v>
                </c:pt>
                <c:pt idx="269">
                  <c:v>38800</c:v>
                </c:pt>
                <c:pt idx="270">
                  <c:v>38807</c:v>
                </c:pt>
                <c:pt idx="271">
                  <c:v>38814</c:v>
                </c:pt>
                <c:pt idx="272">
                  <c:v>38820</c:v>
                </c:pt>
                <c:pt idx="273">
                  <c:v>38828</c:v>
                </c:pt>
                <c:pt idx="274">
                  <c:v>38835</c:v>
                </c:pt>
                <c:pt idx="275">
                  <c:v>38841</c:v>
                </c:pt>
                <c:pt idx="276">
                  <c:v>38849</c:v>
                </c:pt>
                <c:pt idx="277">
                  <c:v>38856</c:v>
                </c:pt>
                <c:pt idx="278">
                  <c:v>38863</c:v>
                </c:pt>
                <c:pt idx="279">
                  <c:v>38870</c:v>
                </c:pt>
                <c:pt idx="280">
                  <c:v>38877</c:v>
                </c:pt>
                <c:pt idx="281">
                  <c:v>38884</c:v>
                </c:pt>
                <c:pt idx="282">
                  <c:v>38891</c:v>
                </c:pt>
                <c:pt idx="283">
                  <c:v>38898</c:v>
                </c:pt>
                <c:pt idx="284">
                  <c:v>38905</c:v>
                </c:pt>
                <c:pt idx="285">
                  <c:v>38912</c:v>
                </c:pt>
                <c:pt idx="286">
                  <c:v>38919</c:v>
                </c:pt>
                <c:pt idx="287">
                  <c:v>38926</c:v>
                </c:pt>
                <c:pt idx="288">
                  <c:v>38933</c:v>
                </c:pt>
                <c:pt idx="289">
                  <c:v>38940</c:v>
                </c:pt>
                <c:pt idx="290">
                  <c:v>38947</c:v>
                </c:pt>
                <c:pt idx="291">
                  <c:v>38954</c:v>
                </c:pt>
                <c:pt idx="292">
                  <c:v>38961</c:v>
                </c:pt>
                <c:pt idx="293">
                  <c:v>38968</c:v>
                </c:pt>
                <c:pt idx="294">
                  <c:v>38975</c:v>
                </c:pt>
                <c:pt idx="295">
                  <c:v>38982</c:v>
                </c:pt>
                <c:pt idx="296">
                  <c:v>38989</c:v>
                </c:pt>
                <c:pt idx="297">
                  <c:v>38996</c:v>
                </c:pt>
                <c:pt idx="298">
                  <c:v>39003</c:v>
                </c:pt>
                <c:pt idx="299">
                  <c:v>39010</c:v>
                </c:pt>
                <c:pt idx="300">
                  <c:v>39017</c:v>
                </c:pt>
                <c:pt idx="301">
                  <c:v>39024</c:v>
                </c:pt>
                <c:pt idx="302">
                  <c:v>39031</c:v>
                </c:pt>
                <c:pt idx="303">
                  <c:v>39038</c:v>
                </c:pt>
                <c:pt idx="304">
                  <c:v>39045</c:v>
                </c:pt>
                <c:pt idx="305">
                  <c:v>39052</c:v>
                </c:pt>
                <c:pt idx="306">
                  <c:v>39059</c:v>
                </c:pt>
                <c:pt idx="307">
                  <c:v>39066</c:v>
                </c:pt>
                <c:pt idx="308">
                  <c:v>39073</c:v>
                </c:pt>
                <c:pt idx="309">
                  <c:v>39080</c:v>
                </c:pt>
                <c:pt idx="310">
                  <c:v>39087</c:v>
                </c:pt>
                <c:pt idx="311">
                  <c:v>39094</c:v>
                </c:pt>
                <c:pt idx="312">
                  <c:v>39101</c:v>
                </c:pt>
                <c:pt idx="313">
                  <c:v>39108</c:v>
                </c:pt>
                <c:pt idx="314">
                  <c:v>39115</c:v>
                </c:pt>
                <c:pt idx="315">
                  <c:v>39122</c:v>
                </c:pt>
                <c:pt idx="316">
                  <c:v>39129</c:v>
                </c:pt>
                <c:pt idx="317">
                  <c:v>39136</c:v>
                </c:pt>
                <c:pt idx="318">
                  <c:v>39143</c:v>
                </c:pt>
                <c:pt idx="319">
                  <c:v>39150</c:v>
                </c:pt>
                <c:pt idx="320">
                  <c:v>39157</c:v>
                </c:pt>
                <c:pt idx="321">
                  <c:v>39164</c:v>
                </c:pt>
                <c:pt idx="322">
                  <c:v>39171</c:v>
                </c:pt>
                <c:pt idx="323">
                  <c:v>39176</c:v>
                </c:pt>
                <c:pt idx="324">
                  <c:v>39185</c:v>
                </c:pt>
                <c:pt idx="325">
                  <c:v>39192</c:v>
                </c:pt>
                <c:pt idx="326">
                  <c:v>39199</c:v>
                </c:pt>
                <c:pt idx="327">
                  <c:v>39206</c:v>
                </c:pt>
                <c:pt idx="328">
                  <c:v>39213</c:v>
                </c:pt>
                <c:pt idx="329">
                  <c:v>39220</c:v>
                </c:pt>
                <c:pt idx="330">
                  <c:v>39227</c:v>
                </c:pt>
                <c:pt idx="331">
                  <c:v>39234</c:v>
                </c:pt>
                <c:pt idx="332">
                  <c:v>39241</c:v>
                </c:pt>
                <c:pt idx="333">
                  <c:v>39248</c:v>
                </c:pt>
                <c:pt idx="334">
                  <c:v>39255</c:v>
                </c:pt>
                <c:pt idx="335">
                  <c:v>39262</c:v>
                </c:pt>
                <c:pt idx="336">
                  <c:v>39269</c:v>
                </c:pt>
                <c:pt idx="337">
                  <c:v>39276</c:v>
                </c:pt>
                <c:pt idx="338">
                  <c:v>39283</c:v>
                </c:pt>
                <c:pt idx="339">
                  <c:v>39290</c:v>
                </c:pt>
                <c:pt idx="340">
                  <c:v>39297</c:v>
                </c:pt>
                <c:pt idx="341">
                  <c:v>39304</c:v>
                </c:pt>
                <c:pt idx="342">
                  <c:v>39311</c:v>
                </c:pt>
                <c:pt idx="343">
                  <c:v>39318</c:v>
                </c:pt>
                <c:pt idx="344">
                  <c:v>39325</c:v>
                </c:pt>
                <c:pt idx="345">
                  <c:v>39332</c:v>
                </c:pt>
                <c:pt idx="346">
                  <c:v>39339</c:v>
                </c:pt>
                <c:pt idx="347">
                  <c:v>39346</c:v>
                </c:pt>
                <c:pt idx="348">
                  <c:v>39353</c:v>
                </c:pt>
                <c:pt idx="349">
                  <c:v>39360</c:v>
                </c:pt>
                <c:pt idx="350">
                  <c:v>39367</c:v>
                </c:pt>
                <c:pt idx="351">
                  <c:v>39373</c:v>
                </c:pt>
                <c:pt idx="352">
                  <c:v>39381</c:v>
                </c:pt>
                <c:pt idx="353">
                  <c:v>39388</c:v>
                </c:pt>
                <c:pt idx="354">
                  <c:v>39395</c:v>
                </c:pt>
                <c:pt idx="355">
                  <c:v>39402</c:v>
                </c:pt>
                <c:pt idx="356">
                  <c:v>39409</c:v>
                </c:pt>
                <c:pt idx="357">
                  <c:v>39416</c:v>
                </c:pt>
                <c:pt idx="358">
                  <c:v>39423</c:v>
                </c:pt>
                <c:pt idx="359">
                  <c:v>39430</c:v>
                </c:pt>
                <c:pt idx="360">
                  <c:v>39437</c:v>
                </c:pt>
                <c:pt idx="361">
                  <c:v>39444</c:v>
                </c:pt>
                <c:pt idx="362">
                  <c:v>39451</c:v>
                </c:pt>
                <c:pt idx="363">
                  <c:v>39458</c:v>
                </c:pt>
                <c:pt idx="364">
                  <c:v>39465</c:v>
                </c:pt>
                <c:pt idx="365">
                  <c:v>39472</c:v>
                </c:pt>
                <c:pt idx="366">
                  <c:v>39479</c:v>
                </c:pt>
                <c:pt idx="367">
                  <c:v>39484</c:v>
                </c:pt>
                <c:pt idx="368">
                  <c:v>39493</c:v>
                </c:pt>
                <c:pt idx="369">
                  <c:v>39500</c:v>
                </c:pt>
                <c:pt idx="370">
                  <c:v>39507</c:v>
                </c:pt>
                <c:pt idx="371">
                  <c:v>39514</c:v>
                </c:pt>
                <c:pt idx="372">
                  <c:v>39521</c:v>
                </c:pt>
                <c:pt idx="373">
                  <c:v>39527</c:v>
                </c:pt>
                <c:pt idx="374">
                  <c:v>39535</c:v>
                </c:pt>
                <c:pt idx="375">
                  <c:v>39541</c:v>
                </c:pt>
                <c:pt idx="376">
                  <c:v>39549</c:v>
                </c:pt>
                <c:pt idx="377">
                  <c:v>39556</c:v>
                </c:pt>
                <c:pt idx="378">
                  <c:v>39563</c:v>
                </c:pt>
                <c:pt idx="379">
                  <c:v>39570</c:v>
                </c:pt>
                <c:pt idx="380">
                  <c:v>39577</c:v>
                </c:pt>
                <c:pt idx="381">
                  <c:v>39584</c:v>
                </c:pt>
                <c:pt idx="382">
                  <c:v>39591</c:v>
                </c:pt>
                <c:pt idx="383">
                  <c:v>39598</c:v>
                </c:pt>
                <c:pt idx="384">
                  <c:v>39605</c:v>
                </c:pt>
                <c:pt idx="385">
                  <c:v>39612</c:v>
                </c:pt>
                <c:pt idx="386">
                  <c:v>39619</c:v>
                </c:pt>
                <c:pt idx="387">
                  <c:v>39626</c:v>
                </c:pt>
                <c:pt idx="388">
                  <c:v>39633</c:v>
                </c:pt>
                <c:pt idx="389">
                  <c:v>39640</c:v>
                </c:pt>
                <c:pt idx="390">
                  <c:v>39647</c:v>
                </c:pt>
                <c:pt idx="391">
                  <c:v>39654</c:v>
                </c:pt>
                <c:pt idx="392">
                  <c:v>39661</c:v>
                </c:pt>
                <c:pt idx="393">
                  <c:v>39668</c:v>
                </c:pt>
                <c:pt idx="394">
                  <c:v>39675</c:v>
                </c:pt>
                <c:pt idx="395">
                  <c:v>39682</c:v>
                </c:pt>
                <c:pt idx="396">
                  <c:v>39689</c:v>
                </c:pt>
                <c:pt idx="397">
                  <c:v>39696</c:v>
                </c:pt>
                <c:pt idx="398">
                  <c:v>39703</c:v>
                </c:pt>
                <c:pt idx="399">
                  <c:v>39710</c:v>
                </c:pt>
                <c:pt idx="400">
                  <c:v>39717</c:v>
                </c:pt>
                <c:pt idx="401">
                  <c:v>39724</c:v>
                </c:pt>
                <c:pt idx="402">
                  <c:v>39731</c:v>
                </c:pt>
                <c:pt idx="403">
                  <c:v>39738</c:v>
                </c:pt>
                <c:pt idx="404">
                  <c:v>39745</c:v>
                </c:pt>
                <c:pt idx="405">
                  <c:v>39752</c:v>
                </c:pt>
                <c:pt idx="406">
                  <c:v>39759</c:v>
                </c:pt>
                <c:pt idx="407">
                  <c:v>39766</c:v>
                </c:pt>
                <c:pt idx="408">
                  <c:v>39773</c:v>
                </c:pt>
                <c:pt idx="409">
                  <c:v>39780</c:v>
                </c:pt>
                <c:pt idx="410">
                  <c:v>39787</c:v>
                </c:pt>
                <c:pt idx="411">
                  <c:v>39794</c:v>
                </c:pt>
                <c:pt idx="412">
                  <c:v>39801</c:v>
                </c:pt>
                <c:pt idx="413">
                  <c:v>39806</c:v>
                </c:pt>
                <c:pt idx="414">
                  <c:v>39815</c:v>
                </c:pt>
                <c:pt idx="415">
                  <c:v>39822</c:v>
                </c:pt>
                <c:pt idx="416">
                  <c:v>39829</c:v>
                </c:pt>
                <c:pt idx="417">
                  <c:v>39836</c:v>
                </c:pt>
                <c:pt idx="418">
                  <c:v>39843</c:v>
                </c:pt>
                <c:pt idx="419">
                  <c:v>39850</c:v>
                </c:pt>
                <c:pt idx="420">
                  <c:v>39857</c:v>
                </c:pt>
                <c:pt idx="421">
                  <c:v>39864</c:v>
                </c:pt>
                <c:pt idx="422">
                  <c:v>39871</c:v>
                </c:pt>
                <c:pt idx="423">
                  <c:v>39878</c:v>
                </c:pt>
                <c:pt idx="424">
                  <c:v>39885</c:v>
                </c:pt>
                <c:pt idx="425">
                  <c:v>39892</c:v>
                </c:pt>
                <c:pt idx="426">
                  <c:v>39899</c:v>
                </c:pt>
                <c:pt idx="427">
                  <c:v>39906</c:v>
                </c:pt>
                <c:pt idx="428">
                  <c:v>39912</c:v>
                </c:pt>
                <c:pt idx="429">
                  <c:v>39920</c:v>
                </c:pt>
                <c:pt idx="430">
                  <c:v>39927</c:v>
                </c:pt>
                <c:pt idx="431">
                  <c:v>39933</c:v>
                </c:pt>
                <c:pt idx="432">
                  <c:v>39941</c:v>
                </c:pt>
                <c:pt idx="433">
                  <c:v>39948</c:v>
                </c:pt>
                <c:pt idx="434">
                  <c:v>39955</c:v>
                </c:pt>
                <c:pt idx="435">
                  <c:v>39962</c:v>
                </c:pt>
                <c:pt idx="436">
                  <c:v>39969</c:v>
                </c:pt>
                <c:pt idx="437">
                  <c:v>39976</c:v>
                </c:pt>
                <c:pt idx="438">
                  <c:v>39983</c:v>
                </c:pt>
                <c:pt idx="439">
                  <c:v>39990</c:v>
                </c:pt>
                <c:pt idx="440">
                  <c:v>39997</c:v>
                </c:pt>
                <c:pt idx="441">
                  <c:v>40004</c:v>
                </c:pt>
                <c:pt idx="442">
                  <c:v>40011</c:v>
                </c:pt>
                <c:pt idx="443">
                  <c:v>40018</c:v>
                </c:pt>
                <c:pt idx="444">
                  <c:v>40025</c:v>
                </c:pt>
                <c:pt idx="445">
                  <c:v>40032</c:v>
                </c:pt>
                <c:pt idx="446">
                  <c:v>40039</c:v>
                </c:pt>
                <c:pt idx="447">
                  <c:v>40046</c:v>
                </c:pt>
                <c:pt idx="448">
                  <c:v>40053</c:v>
                </c:pt>
                <c:pt idx="449">
                  <c:v>40060</c:v>
                </c:pt>
                <c:pt idx="450">
                  <c:v>40067</c:v>
                </c:pt>
                <c:pt idx="451">
                  <c:v>40074</c:v>
                </c:pt>
                <c:pt idx="452">
                  <c:v>40081</c:v>
                </c:pt>
                <c:pt idx="453">
                  <c:v>40088</c:v>
                </c:pt>
                <c:pt idx="454">
                  <c:v>40095</c:v>
                </c:pt>
                <c:pt idx="455">
                  <c:v>40102</c:v>
                </c:pt>
                <c:pt idx="456">
                  <c:v>40109</c:v>
                </c:pt>
                <c:pt idx="457">
                  <c:v>40116</c:v>
                </c:pt>
                <c:pt idx="458">
                  <c:v>40123</c:v>
                </c:pt>
                <c:pt idx="459">
                  <c:v>40130</c:v>
                </c:pt>
                <c:pt idx="460">
                  <c:v>40137</c:v>
                </c:pt>
                <c:pt idx="461">
                  <c:v>40144</c:v>
                </c:pt>
                <c:pt idx="462">
                  <c:v>40151</c:v>
                </c:pt>
                <c:pt idx="463">
                  <c:v>40158</c:v>
                </c:pt>
                <c:pt idx="464">
                  <c:v>40165</c:v>
                </c:pt>
                <c:pt idx="465">
                  <c:v>40171</c:v>
                </c:pt>
                <c:pt idx="466">
                  <c:v>40178</c:v>
                </c:pt>
                <c:pt idx="467">
                  <c:v>40186</c:v>
                </c:pt>
                <c:pt idx="468">
                  <c:v>40193</c:v>
                </c:pt>
                <c:pt idx="469">
                  <c:v>40200</c:v>
                </c:pt>
                <c:pt idx="470">
                  <c:v>40207</c:v>
                </c:pt>
                <c:pt idx="471">
                  <c:v>40214</c:v>
                </c:pt>
                <c:pt idx="472">
                  <c:v>40221</c:v>
                </c:pt>
                <c:pt idx="473">
                  <c:v>40228</c:v>
                </c:pt>
                <c:pt idx="474">
                  <c:v>40235</c:v>
                </c:pt>
                <c:pt idx="475">
                  <c:v>40242</c:v>
                </c:pt>
                <c:pt idx="476">
                  <c:v>40249</c:v>
                </c:pt>
                <c:pt idx="477">
                  <c:v>40256</c:v>
                </c:pt>
                <c:pt idx="478">
                  <c:v>40263</c:v>
                </c:pt>
                <c:pt idx="479">
                  <c:v>40269</c:v>
                </c:pt>
                <c:pt idx="480">
                  <c:v>40277</c:v>
                </c:pt>
                <c:pt idx="481">
                  <c:v>40284</c:v>
                </c:pt>
                <c:pt idx="482">
                  <c:v>40291</c:v>
                </c:pt>
                <c:pt idx="483">
                  <c:v>40298</c:v>
                </c:pt>
                <c:pt idx="484">
                  <c:v>40305</c:v>
                </c:pt>
                <c:pt idx="485">
                  <c:v>40312</c:v>
                </c:pt>
                <c:pt idx="486">
                  <c:v>40318</c:v>
                </c:pt>
                <c:pt idx="487">
                  <c:v>40326</c:v>
                </c:pt>
                <c:pt idx="488">
                  <c:v>40333</c:v>
                </c:pt>
                <c:pt idx="489">
                  <c:v>40340</c:v>
                </c:pt>
                <c:pt idx="490">
                  <c:v>40347</c:v>
                </c:pt>
                <c:pt idx="491">
                  <c:v>40354</c:v>
                </c:pt>
                <c:pt idx="492">
                  <c:v>40361</c:v>
                </c:pt>
                <c:pt idx="493">
                  <c:v>40368</c:v>
                </c:pt>
                <c:pt idx="494">
                  <c:v>40375</c:v>
                </c:pt>
                <c:pt idx="495">
                  <c:v>40382</c:v>
                </c:pt>
                <c:pt idx="496">
                  <c:v>40389</c:v>
                </c:pt>
                <c:pt idx="497">
                  <c:v>40396</c:v>
                </c:pt>
                <c:pt idx="498">
                  <c:v>40403</c:v>
                </c:pt>
                <c:pt idx="499">
                  <c:v>40410</c:v>
                </c:pt>
                <c:pt idx="500">
                  <c:v>40417</c:v>
                </c:pt>
                <c:pt idx="501">
                  <c:v>40424</c:v>
                </c:pt>
                <c:pt idx="502">
                  <c:v>40431</c:v>
                </c:pt>
                <c:pt idx="503">
                  <c:v>40438</c:v>
                </c:pt>
                <c:pt idx="504">
                  <c:v>40445</c:v>
                </c:pt>
                <c:pt idx="505">
                  <c:v>40451</c:v>
                </c:pt>
                <c:pt idx="506">
                  <c:v>40459</c:v>
                </c:pt>
                <c:pt idx="507">
                  <c:v>40466</c:v>
                </c:pt>
                <c:pt idx="508">
                  <c:v>40473</c:v>
                </c:pt>
                <c:pt idx="509">
                  <c:v>40480</c:v>
                </c:pt>
                <c:pt idx="510">
                  <c:v>40487</c:v>
                </c:pt>
                <c:pt idx="511">
                  <c:v>40494</c:v>
                </c:pt>
                <c:pt idx="512">
                  <c:v>40501</c:v>
                </c:pt>
                <c:pt idx="513">
                  <c:v>40508</c:v>
                </c:pt>
                <c:pt idx="514">
                  <c:v>40515</c:v>
                </c:pt>
                <c:pt idx="515">
                  <c:v>40522</c:v>
                </c:pt>
                <c:pt idx="516">
                  <c:v>40529</c:v>
                </c:pt>
                <c:pt idx="517">
                  <c:v>40536</c:v>
                </c:pt>
                <c:pt idx="518">
                  <c:v>40543</c:v>
                </c:pt>
                <c:pt idx="519">
                  <c:v>40550</c:v>
                </c:pt>
                <c:pt idx="520">
                  <c:v>40557</c:v>
                </c:pt>
                <c:pt idx="521">
                  <c:v>40564</c:v>
                </c:pt>
                <c:pt idx="522">
                  <c:v>40571</c:v>
                </c:pt>
                <c:pt idx="523">
                  <c:v>40576</c:v>
                </c:pt>
                <c:pt idx="524">
                  <c:v>40585</c:v>
                </c:pt>
                <c:pt idx="525">
                  <c:v>40592</c:v>
                </c:pt>
                <c:pt idx="526">
                  <c:v>40599</c:v>
                </c:pt>
                <c:pt idx="527">
                  <c:v>40606</c:v>
                </c:pt>
                <c:pt idx="528">
                  <c:v>40613</c:v>
                </c:pt>
                <c:pt idx="529">
                  <c:v>40620</c:v>
                </c:pt>
                <c:pt idx="530">
                  <c:v>40627</c:v>
                </c:pt>
                <c:pt idx="531">
                  <c:v>40634</c:v>
                </c:pt>
                <c:pt idx="532">
                  <c:v>40641</c:v>
                </c:pt>
                <c:pt idx="533">
                  <c:v>40648</c:v>
                </c:pt>
                <c:pt idx="534">
                  <c:v>40654</c:v>
                </c:pt>
                <c:pt idx="535">
                  <c:v>40662</c:v>
                </c:pt>
                <c:pt idx="536">
                  <c:v>40669</c:v>
                </c:pt>
                <c:pt idx="537">
                  <c:v>40676</c:v>
                </c:pt>
                <c:pt idx="538">
                  <c:v>40683</c:v>
                </c:pt>
                <c:pt idx="539">
                  <c:v>40690</c:v>
                </c:pt>
                <c:pt idx="540">
                  <c:v>40697</c:v>
                </c:pt>
                <c:pt idx="541">
                  <c:v>40704</c:v>
                </c:pt>
                <c:pt idx="542">
                  <c:v>40711</c:v>
                </c:pt>
                <c:pt idx="543">
                  <c:v>40718</c:v>
                </c:pt>
                <c:pt idx="544">
                  <c:v>40724</c:v>
                </c:pt>
                <c:pt idx="545">
                  <c:v>40732</c:v>
                </c:pt>
                <c:pt idx="546">
                  <c:v>40739</c:v>
                </c:pt>
                <c:pt idx="547">
                  <c:v>40746</c:v>
                </c:pt>
                <c:pt idx="548">
                  <c:v>40753</c:v>
                </c:pt>
                <c:pt idx="549">
                  <c:v>40760</c:v>
                </c:pt>
                <c:pt idx="550">
                  <c:v>40767</c:v>
                </c:pt>
                <c:pt idx="551">
                  <c:v>40774</c:v>
                </c:pt>
                <c:pt idx="552">
                  <c:v>40781</c:v>
                </c:pt>
                <c:pt idx="553">
                  <c:v>40788</c:v>
                </c:pt>
                <c:pt idx="554">
                  <c:v>40795</c:v>
                </c:pt>
                <c:pt idx="555">
                  <c:v>40802</c:v>
                </c:pt>
                <c:pt idx="556">
                  <c:v>40809</c:v>
                </c:pt>
                <c:pt idx="557">
                  <c:v>40816</c:v>
                </c:pt>
                <c:pt idx="558">
                  <c:v>40823</c:v>
                </c:pt>
                <c:pt idx="559">
                  <c:v>40830</c:v>
                </c:pt>
                <c:pt idx="560">
                  <c:v>40837</c:v>
                </c:pt>
                <c:pt idx="561">
                  <c:v>40844</c:v>
                </c:pt>
                <c:pt idx="562">
                  <c:v>40851</c:v>
                </c:pt>
                <c:pt idx="563">
                  <c:v>40858</c:v>
                </c:pt>
                <c:pt idx="564">
                  <c:v>40865</c:v>
                </c:pt>
                <c:pt idx="565">
                  <c:v>40872</c:v>
                </c:pt>
                <c:pt idx="566">
                  <c:v>40879</c:v>
                </c:pt>
                <c:pt idx="567">
                  <c:v>40886</c:v>
                </c:pt>
                <c:pt idx="568">
                  <c:v>40893</c:v>
                </c:pt>
                <c:pt idx="569">
                  <c:v>40900</c:v>
                </c:pt>
                <c:pt idx="570">
                  <c:v>40907</c:v>
                </c:pt>
                <c:pt idx="571">
                  <c:v>40914</c:v>
                </c:pt>
                <c:pt idx="572">
                  <c:v>40921</c:v>
                </c:pt>
                <c:pt idx="573">
                  <c:v>40928</c:v>
                </c:pt>
                <c:pt idx="574">
                  <c:v>40935</c:v>
                </c:pt>
                <c:pt idx="575">
                  <c:v>40942</c:v>
                </c:pt>
                <c:pt idx="576">
                  <c:v>40949</c:v>
                </c:pt>
                <c:pt idx="577">
                  <c:v>40956</c:v>
                </c:pt>
                <c:pt idx="578">
                  <c:v>40963</c:v>
                </c:pt>
                <c:pt idx="579">
                  <c:v>40970</c:v>
                </c:pt>
                <c:pt idx="580">
                  <c:v>40977</c:v>
                </c:pt>
                <c:pt idx="581">
                  <c:v>40984</c:v>
                </c:pt>
                <c:pt idx="582">
                  <c:v>40991</c:v>
                </c:pt>
                <c:pt idx="583">
                  <c:v>40998</c:v>
                </c:pt>
                <c:pt idx="584">
                  <c:v>41004</c:v>
                </c:pt>
                <c:pt idx="585">
                  <c:v>41012</c:v>
                </c:pt>
                <c:pt idx="586">
                  <c:v>41019</c:v>
                </c:pt>
                <c:pt idx="587">
                  <c:v>41026</c:v>
                </c:pt>
                <c:pt idx="588">
                  <c:v>41033</c:v>
                </c:pt>
                <c:pt idx="589">
                  <c:v>41040</c:v>
                </c:pt>
                <c:pt idx="590">
                  <c:v>41047</c:v>
                </c:pt>
                <c:pt idx="591">
                  <c:v>41054</c:v>
                </c:pt>
                <c:pt idx="592">
                  <c:v>41061</c:v>
                </c:pt>
                <c:pt idx="593">
                  <c:v>41068</c:v>
                </c:pt>
                <c:pt idx="594">
                  <c:v>41075</c:v>
                </c:pt>
                <c:pt idx="595">
                  <c:v>41082</c:v>
                </c:pt>
                <c:pt idx="596">
                  <c:v>41089</c:v>
                </c:pt>
                <c:pt idx="597">
                  <c:v>41096</c:v>
                </c:pt>
                <c:pt idx="598">
                  <c:v>41103</c:v>
                </c:pt>
                <c:pt idx="599">
                  <c:v>41110</c:v>
                </c:pt>
                <c:pt idx="600">
                  <c:v>41117</c:v>
                </c:pt>
                <c:pt idx="601">
                  <c:v>41124</c:v>
                </c:pt>
                <c:pt idx="602">
                  <c:v>41131</c:v>
                </c:pt>
                <c:pt idx="603">
                  <c:v>41138</c:v>
                </c:pt>
                <c:pt idx="604">
                  <c:v>41145</c:v>
                </c:pt>
                <c:pt idx="605">
                  <c:v>41152</c:v>
                </c:pt>
                <c:pt idx="606">
                  <c:v>41159</c:v>
                </c:pt>
                <c:pt idx="607">
                  <c:v>41166</c:v>
                </c:pt>
                <c:pt idx="608">
                  <c:v>41173</c:v>
                </c:pt>
                <c:pt idx="609">
                  <c:v>41180</c:v>
                </c:pt>
                <c:pt idx="610">
                  <c:v>41187</c:v>
                </c:pt>
                <c:pt idx="611">
                  <c:v>41194</c:v>
                </c:pt>
                <c:pt idx="612">
                  <c:v>41201</c:v>
                </c:pt>
                <c:pt idx="613">
                  <c:v>41208</c:v>
                </c:pt>
                <c:pt idx="614">
                  <c:v>41215</c:v>
                </c:pt>
                <c:pt idx="615">
                  <c:v>41222</c:v>
                </c:pt>
                <c:pt idx="616">
                  <c:v>41229</c:v>
                </c:pt>
                <c:pt idx="617">
                  <c:v>41236</c:v>
                </c:pt>
                <c:pt idx="618">
                  <c:v>41243</c:v>
                </c:pt>
                <c:pt idx="619">
                  <c:v>41250</c:v>
                </c:pt>
                <c:pt idx="620">
                  <c:v>41257</c:v>
                </c:pt>
                <c:pt idx="621">
                  <c:v>41264</c:v>
                </c:pt>
                <c:pt idx="622">
                  <c:v>41271</c:v>
                </c:pt>
                <c:pt idx="623">
                  <c:v>41278</c:v>
                </c:pt>
                <c:pt idx="624">
                  <c:v>41285</c:v>
                </c:pt>
                <c:pt idx="625">
                  <c:v>41292</c:v>
                </c:pt>
                <c:pt idx="626">
                  <c:v>41299</c:v>
                </c:pt>
                <c:pt idx="627">
                  <c:v>41306</c:v>
                </c:pt>
                <c:pt idx="628">
                  <c:v>41313</c:v>
                </c:pt>
                <c:pt idx="629">
                  <c:v>41320</c:v>
                </c:pt>
                <c:pt idx="630">
                  <c:v>41327</c:v>
                </c:pt>
                <c:pt idx="631">
                  <c:v>41334</c:v>
                </c:pt>
                <c:pt idx="632">
                  <c:v>41341</c:v>
                </c:pt>
                <c:pt idx="633">
                  <c:v>41348</c:v>
                </c:pt>
                <c:pt idx="634">
                  <c:v>41355</c:v>
                </c:pt>
                <c:pt idx="635">
                  <c:v>41361</c:v>
                </c:pt>
                <c:pt idx="636">
                  <c:v>41369</c:v>
                </c:pt>
                <c:pt idx="637">
                  <c:v>41376</c:v>
                </c:pt>
                <c:pt idx="638">
                  <c:v>41383</c:v>
                </c:pt>
                <c:pt idx="639">
                  <c:v>41390</c:v>
                </c:pt>
                <c:pt idx="640">
                  <c:v>41397</c:v>
                </c:pt>
                <c:pt idx="641">
                  <c:v>41404</c:v>
                </c:pt>
                <c:pt idx="642">
                  <c:v>41410</c:v>
                </c:pt>
                <c:pt idx="643">
                  <c:v>41418</c:v>
                </c:pt>
                <c:pt idx="644">
                  <c:v>41425</c:v>
                </c:pt>
                <c:pt idx="645">
                  <c:v>41432</c:v>
                </c:pt>
                <c:pt idx="646">
                  <c:v>41439</c:v>
                </c:pt>
                <c:pt idx="647">
                  <c:v>41446</c:v>
                </c:pt>
                <c:pt idx="648">
                  <c:v>41453</c:v>
                </c:pt>
                <c:pt idx="649">
                  <c:v>41460</c:v>
                </c:pt>
                <c:pt idx="650">
                  <c:v>41467</c:v>
                </c:pt>
                <c:pt idx="651">
                  <c:v>41474</c:v>
                </c:pt>
                <c:pt idx="652">
                  <c:v>41481</c:v>
                </c:pt>
                <c:pt idx="653">
                  <c:v>41488</c:v>
                </c:pt>
                <c:pt idx="654">
                  <c:v>41495</c:v>
                </c:pt>
                <c:pt idx="655">
                  <c:v>41502</c:v>
                </c:pt>
                <c:pt idx="656">
                  <c:v>41509</c:v>
                </c:pt>
                <c:pt idx="657">
                  <c:v>41516</c:v>
                </c:pt>
                <c:pt idx="658">
                  <c:v>41523</c:v>
                </c:pt>
                <c:pt idx="659">
                  <c:v>41530</c:v>
                </c:pt>
                <c:pt idx="660">
                  <c:v>41536</c:v>
                </c:pt>
                <c:pt idx="661">
                  <c:v>41544</c:v>
                </c:pt>
                <c:pt idx="662">
                  <c:v>41551</c:v>
                </c:pt>
                <c:pt idx="663">
                  <c:v>41558</c:v>
                </c:pt>
                <c:pt idx="664">
                  <c:v>41565</c:v>
                </c:pt>
                <c:pt idx="665">
                  <c:v>41572</c:v>
                </c:pt>
                <c:pt idx="666">
                  <c:v>41579</c:v>
                </c:pt>
                <c:pt idx="667">
                  <c:v>41586</c:v>
                </c:pt>
                <c:pt idx="668">
                  <c:v>41593</c:v>
                </c:pt>
                <c:pt idx="669">
                  <c:v>41600</c:v>
                </c:pt>
                <c:pt idx="670">
                  <c:v>41607</c:v>
                </c:pt>
                <c:pt idx="671">
                  <c:v>41614</c:v>
                </c:pt>
                <c:pt idx="672">
                  <c:v>41621</c:v>
                </c:pt>
                <c:pt idx="673">
                  <c:v>41628</c:v>
                </c:pt>
                <c:pt idx="674">
                  <c:v>41635</c:v>
                </c:pt>
                <c:pt idx="675">
                  <c:v>41642</c:v>
                </c:pt>
                <c:pt idx="676">
                  <c:v>41649</c:v>
                </c:pt>
                <c:pt idx="677">
                  <c:v>41656</c:v>
                </c:pt>
                <c:pt idx="678">
                  <c:v>41663</c:v>
                </c:pt>
                <c:pt idx="679">
                  <c:v>41669</c:v>
                </c:pt>
                <c:pt idx="680">
                  <c:v>41677</c:v>
                </c:pt>
                <c:pt idx="681">
                  <c:v>41684</c:v>
                </c:pt>
                <c:pt idx="682">
                  <c:v>41691</c:v>
                </c:pt>
                <c:pt idx="683">
                  <c:v>41698</c:v>
                </c:pt>
                <c:pt idx="684">
                  <c:v>41705</c:v>
                </c:pt>
                <c:pt idx="685">
                  <c:v>41712</c:v>
                </c:pt>
                <c:pt idx="686">
                  <c:v>41719</c:v>
                </c:pt>
                <c:pt idx="687">
                  <c:v>41726</c:v>
                </c:pt>
                <c:pt idx="688">
                  <c:v>41733</c:v>
                </c:pt>
                <c:pt idx="689">
                  <c:v>41740</c:v>
                </c:pt>
                <c:pt idx="690">
                  <c:v>41746</c:v>
                </c:pt>
                <c:pt idx="691">
                  <c:v>41754</c:v>
                </c:pt>
                <c:pt idx="692">
                  <c:v>41761</c:v>
                </c:pt>
                <c:pt idx="693">
                  <c:v>41768</c:v>
                </c:pt>
                <c:pt idx="694">
                  <c:v>41775</c:v>
                </c:pt>
                <c:pt idx="695">
                  <c:v>41782</c:v>
                </c:pt>
                <c:pt idx="696">
                  <c:v>41789</c:v>
                </c:pt>
                <c:pt idx="697">
                  <c:v>41796</c:v>
                </c:pt>
                <c:pt idx="698">
                  <c:v>41803</c:v>
                </c:pt>
                <c:pt idx="699">
                  <c:v>41810</c:v>
                </c:pt>
                <c:pt idx="700">
                  <c:v>41817</c:v>
                </c:pt>
                <c:pt idx="701">
                  <c:v>41824</c:v>
                </c:pt>
                <c:pt idx="702">
                  <c:v>41831</c:v>
                </c:pt>
                <c:pt idx="703">
                  <c:v>41838</c:v>
                </c:pt>
                <c:pt idx="704">
                  <c:v>41845</c:v>
                </c:pt>
                <c:pt idx="705">
                  <c:v>41852</c:v>
                </c:pt>
                <c:pt idx="706">
                  <c:v>41859</c:v>
                </c:pt>
                <c:pt idx="707">
                  <c:v>41866</c:v>
                </c:pt>
                <c:pt idx="708">
                  <c:v>41873</c:v>
                </c:pt>
                <c:pt idx="709">
                  <c:v>41880</c:v>
                </c:pt>
                <c:pt idx="710">
                  <c:v>41887</c:v>
                </c:pt>
                <c:pt idx="711">
                  <c:v>41894</c:v>
                </c:pt>
                <c:pt idx="712">
                  <c:v>41901</c:v>
                </c:pt>
                <c:pt idx="713">
                  <c:v>41908</c:v>
                </c:pt>
                <c:pt idx="714">
                  <c:v>41915</c:v>
                </c:pt>
                <c:pt idx="715">
                  <c:v>41922</c:v>
                </c:pt>
                <c:pt idx="716">
                  <c:v>41929</c:v>
                </c:pt>
                <c:pt idx="717">
                  <c:v>41936</c:v>
                </c:pt>
                <c:pt idx="718">
                  <c:v>41943</c:v>
                </c:pt>
                <c:pt idx="719">
                  <c:v>41950</c:v>
                </c:pt>
                <c:pt idx="720">
                  <c:v>41957</c:v>
                </c:pt>
                <c:pt idx="721">
                  <c:v>41964</c:v>
                </c:pt>
                <c:pt idx="722">
                  <c:v>41971</c:v>
                </c:pt>
                <c:pt idx="723">
                  <c:v>41978</c:v>
                </c:pt>
                <c:pt idx="724">
                  <c:v>41985</c:v>
                </c:pt>
                <c:pt idx="725">
                  <c:v>41992</c:v>
                </c:pt>
                <c:pt idx="726">
                  <c:v>41997</c:v>
                </c:pt>
                <c:pt idx="727">
                  <c:v>42006</c:v>
                </c:pt>
                <c:pt idx="728">
                  <c:v>42013</c:v>
                </c:pt>
                <c:pt idx="729">
                  <c:v>42020</c:v>
                </c:pt>
                <c:pt idx="730">
                  <c:v>42027</c:v>
                </c:pt>
                <c:pt idx="731">
                  <c:v>42034</c:v>
                </c:pt>
                <c:pt idx="732">
                  <c:v>42041</c:v>
                </c:pt>
                <c:pt idx="733">
                  <c:v>42048</c:v>
                </c:pt>
                <c:pt idx="734">
                  <c:v>42053</c:v>
                </c:pt>
                <c:pt idx="735">
                  <c:v>42062</c:v>
                </c:pt>
                <c:pt idx="736">
                  <c:v>42069</c:v>
                </c:pt>
                <c:pt idx="737">
                  <c:v>42076</c:v>
                </c:pt>
                <c:pt idx="738">
                  <c:v>42083</c:v>
                </c:pt>
                <c:pt idx="739">
                  <c:v>42090</c:v>
                </c:pt>
                <c:pt idx="740">
                  <c:v>42096</c:v>
                </c:pt>
                <c:pt idx="741">
                  <c:v>42104</c:v>
                </c:pt>
                <c:pt idx="742">
                  <c:v>42111</c:v>
                </c:pt>
                <c:pt idx="743">
                  <c:v>42118</c:v>
                </c:pt>
                <c:pt idx="744">
                  <c:v>42124</c:v>
                </c:pt>
                <c:pt idx="745">
                  <c:v>42132</c:v>
                </c:pt>
                <c:pt idx="746">
                  <c:v>42139</c:v>
                </c:pt>
                <c:pt idx="747">
                  <c:v>42146</c:v>
                </c:pt>
                <c:pt idx="748">
                  <c:v>42153</c:v>
                </c:pt>
                <c:pt idx="749">
                  <c:v>42160</c:v>
                </c:pt>
                <c:pt idx="750">
                  <c:v>42167</c:v>
                </c:pt>
                <c:pt idx="751">
                  <c:v>42174</c:v>
                </c:pt>
                <c:pt idx="752">
                  <c:v>42181</c:v>
                </c:pt>
                <c:pt idx="753">
                  <c:v>42188</c:v>
                </c:pt>
                <c:pt idx="754">
                  <c:v>42195</c:v>
                </c:pt>
                <c:pt idx="755">
                  <c:v>42202</c:v>
                </c:pt>
                <c:pt idx="756">
                  <c:v>42209</c:v>
                </c:pt>
                <c:pt idx="757">
                  <c:v>42216</c:v>
                </c:pt>
                <c:pt idx="758">
                  <c:v>42223</c:v>
                </c:pt>
                <c:pt idx="759">
                  <c:v>42230</c:v>
                </c:pt>
                <c:pt idx="760">
                  <c:v>42237</c:v>
                </c:pt>
                <c:pt idx="761">
                  <c:v>42244</c:v>
                </c:pt>
                <c:pt idx="762">
                  <c:v>42251</c:v>
                </c:pt>
                <c:pt idx="763">
                  <c:v>42258</c:v>
                </c:pt>
                <c:pt idx="764">
                  <c:v>42265</c:v>
                </c:pt>
                <c:pt idx="765">
                  <c:v>42272</c:v>
                </c:pt>
                <c:pt idx="766">
                  <c:v>42279</c:v>
                </c:pt>
                <c:pt idx="767">
                  <c:v>42286</c:v>
                </c:pt>
                <c:pt idx="768">
                  <c:v>42293</c:v>
                </c:pt>
                <c:pt idx="769">
                  <c:v>42300</c:v>
                </c:pt>
                <c:pt idx="770">
                  <c:v>42307</c:v>
                </c:pt>
                <c:pt idx="771">
                  <c:v>42314</c:v>
                </c:pt>
                <c:pt idx="772">
                  <c:v>42321</c:v>
                </c:pt>
                <c:pt idx="773">
                  <c:v>42328</c:v>
                </c:pt>
                <c:pt idx="774">
                  <c:v>42335</c:v>
                </c:pt>
                <c:pt idx="775">
                  <c:v>42342</c:v>
                </c:pt>
                <c:pt idx="776">
                  <c:v>42349</c:v>
                </c:pt>
                <c:pt idx="777">
                  <c:v>42356</c:v>
                </c:pt>
                <c:pt idx="778">
                  <c:v>42362</c:v>
                </c:pt>
                <c:pt idx="779">
                  <c:v>42369</c:v>
                </c:pt>
                <c:pt idx="780">
                  <c:v>42377</c:v>
                </c:pt>
                <c:pt idx="781">
                  <c:v>42384</c:v>
                </c:pt>
                <c:pt idx="782">
                  <c:v>42391</c:v>
                </c:pt>
                <c:pt idx="783">
                  <c:v>42398</c:v>
                </c:pt>
                <c:pt idx="784">
                  <c:v>42405</c:v>
                </c:pt>
                <c:pt idx="785">
                  <c:v>42412</c:v>
                </c:pt>
                <c:pt idx="786">
                  <c:v>42419</c:v>
                </c:pt>
                <c:pt idx="787">
                  <c:v>42426</c:v>
                </c:pt>
                <c:pt idx="788">
                  <c:v>42433</c:v>
                </c:pt>
                <c:pt idx="789">
                  <c:v>42440</c:v>
                </c:pt>
                <c:pt idx="790">
                  <c:v>42447</c:v>
                </c:pt>
                <c:pt idx="791">
                  <c:v>42453</c:v>
                </c:pt>
                <c:pt idx="792">
                  <c:v>42461</c:v>
                </c:pt>
                <c:pt idx="793">
                  <c:v>42468</c:v>
                </c:pt>
                <c:pt idx="794">
                  <c:v>42475</c:v>
                </c:pt>
                <c:pt idx="795">
                  <c:v>42482</c:v>
                </c:pt>
                <c:pt idx="796">
                  <c:v>42489</c:v>
                </c:pt>
                <c:pt idx="797">
                  <c:v>42496</c:v>
                </c:pt>
                <c:pt idx="798">
                  <c:v>42503</c:v>
                </c:pt>
                <c:pt idx="799">
                  <c:v>42510</c:v>
                </c:pt>
                <c:pt idx="800">
                  <c:v>42517</c:v>
                </c:pt>
                <c:pt idx="801">
                  <c:v>42524</c:v>
                </c:pt>
                <c:pt idx="802">
                  <c:v>42531</c:v>
                </c:pt>
                <c:pt idx="803">
                  <c:v>42538</c:v>
                </c:pt>
                <c:pt idx="804">
                  <c:v>42545</c:v>
                </c:pt>
                <c:pt idx="805">
                  <c:v>42551</c:v>
                </c:pt>
                <c:pt idx="806">
                  <c:v>42559</c:v>
                </c:pt>
                <c:pt idx="807">
                  <c:v>42566</c:v>
                </c:pt>
                <c:pt idx="808">
                  <c:v>42573</c:v>
                </c:pt>
                <c:pt idx="809">
                  <c:v>42580</c:v>
                </c:pt>
                <c:pt idx="810">
                  <c:v>42587</c:v>
                </c:pt>
                <c:pt idx="811">
                  <c:v>42594</c:v>
                </c:pt>
                <c:pt idx="812">
                  <c:v>42601</c:v>
                </c:pt>
                <c:pt idx="813">
                  <c:v>42608</c:v>
                </c:pt>
                <c:pt idx="814">
                  <c:v>42615</c:v>
                </c:pt>
                <c:pt idx="815">
                  <c:v>42622</c:v>
                </c:pt>
                <c:pt idx="816">
                  <c:v>42628</c:v>
                </c:pt>
                <c:pt idx="817">
                  <c:v>42636</c:v>
                </c:pt>
                <c:pt idx="818">
                  <c:v>42643</c:v>
                </c:pt>
                <c:pt idx="819">
                  <c:v>42650</c:v>
                </c:pt>
                <c:pt idx="820">
                  <c:v>42657</c:v>
                </c:pt>
                <c:pt idx="821">
                  <c:v>42663</c:v>
                </c:pt>
                <c:pt idx="822">
                  <c:v>42671</c:v>
                </c:pt>
                <c:pt idx="823">
                  <c:v>42678</c:v>
                </c:pt>
                <c:pt idx="824">
                  <c:v>42685</c:v>
                </c:pt>
                <c:pt idx="825">
                  <c:v>42692</c:v>
                </c:pt>
                <c:pt idx="826">
                  <c:v>42699</c:v>
                </c:pt>
                <c:pt idx="827">
                  <c:v>42706</c:v>
                </c:pt>
                <c:pt idx="828">
                  <c:v>42713</c:v>
                </c:pt>
                <c:pt idx="829">
                  <c:v>42720</c:v>
                </c:pt>
                <c:pt idx="830">
                  <c:v>42727</c:v>
                </c:pt>
                <c:pt idx="831">
                  <c:v>42734</c:v>
                </c:pt>
                <c:pt idx="832">
                  <c:v>42741</c:v>
                </c:pt>
                <c:pt idx="833">
                  <c:v>42748</c:v>
                </c:pt>
                <c:pt idx="834">
                  <c:v>42755</c:v>
                </c:pt>
                <c:pt idx="835">
                  <c:v>42762</c:v>
                </c:pt>
                <c:pt idx="836">
                  <c:v>42769</c:v>
                </c:pt>
                <c:pt idx="837">
                  <c:v>42776</c:v>
                </c:pt>
                <c:pt idx="838">
                  <c:v>42783</c:v>
                </c:pt>
                <c:pt idx="839">
                  <c:v>42790</c:v>
                </c:pt>
                <c:pt idx="840">
                  <c:v>42797</c:v>
                </c:pt>
                <c:pt idx="841">
                  <c:v>42804</c:v>
                </c:pt>
                <c:pt idx="842">
                  <c:v>42811</c:v>
                </c:pt>
                <c:pt idx="843">
                  <c:v>42818</c:v>
                </c:pt>
                <c:pt idx="844">
                  <c:v>42825</c:v>
                </c:pt>
                <c:pt idx="845">
                  <c:v>42832</c:v>
                </c:pt>
                <c:pt idx="846">
                  <c:v>42838</c:v>
                </c:pt>
                <c:pt idx="847">
                  <c:v>42846</c:v>
                </c:pt>
                <c:pt idx="848">
                  <c:v>42853</c:v>
                </c:pt>
                <c:pt idx="849">
                  <c:v>42860</c:v>
                </c:pt>
                <c:pt idx="850">
                  <c:v>42867</c:v>
                </c:pt>
                <c:pt idx="851">
                  <c:v>42874</c:v>
                </c:pt>
                <c:pt idx="852">
                  <c:v>42881</c:v>
                </c:pt>
                <c:pt idx="853">
                  <c:v>42888</c:v>
                </c:pt>
                <c:pt idx="854">
                  <c:v>42895</c:v>
                </c:pt>
                <c:pt idx="855">
                  <c:v>42902</c:v>
                </c:pt>
                <c:pt idx="856">
                  <c:v>42909</c:v>
                </c:pt>
                <c:pt idx="857">
                  <c:v>42916</c:v>
                </c:pt>
                <c:pt idx="858">
                  <c:v>42923</c:v>
                </c:pt>
                <c:pt idx="859">
                  <c:v>42930</c:v>
                </c:pt>
                <c:pt idx="860">
                  <c:v>42937</c:v>
                </c:pt>
                <c:pt idx="861">
                  <c:v>42944</c:v>
                </c:pt>
                <c:pt idx="862">
                  <c:v>42951</c:v>
                </c:pt>
                <c:pt idx="863">
                  <c:v>42958</c:v>
                </c:pt>
                <c:pt idx="864">
                  <c:v>42965</c:v>
                </c:pt>
                <c:pt idx="865">
                  <c:v>42972</c:v>
                </c:pt>
                <c:pt idx="866">
                  <c:v>42979</c:v>
                </c:pt>
                <c:pt idx="867">
                  <c:v>42986</c:v>
                </c:pt>
                <c:pt idx="868">
                  <c:v>42993</c:v>
                </c:pt>
                <c:pt idx="869">
                  <c:v>43000</c:v>
                </c:pt>
                <c:pt idx="870">
                  <c:v>43007</c:v>
                </c:pt>
                <c:pt idx="871">
                  <c:v>43014</c:v>
                </c:pt>
                <c:pt idx="872">
                  <c:v>43021</c:v>
                </c:pt>
                <c:pt idx="873">
                  <c:v>43028</c:v>
                </c:pt>
                <c:pt idx="874">
                  <c:v>43035</c:v>
                </c:pt>
                <c:pt idx="875">
                  <c:v>43042</c:v>
                </c:pt>
                <c:pt idx="876">
                  <c:v>43049</c:v>
                </c:pt>
                <c:pt idx="877">
                  <c:v>43056</c:v>
                </c:pt>
                <c:pt idx="878">
                  <c:v>43063</c:v>
                </c:pt>
                <c:pt idx="879">
                  <c:v>43070</c:v>
                </c:pt>
                <c:pt idx="880">
                  <c:v>43077</c:v>
                </c:pt>
                <c:pt idx="881">
                  <c:v>43084</c:v>
                </c:pt>
                <c:pt idx="882">
                  <c:v>43091</c:v>
                </c:pt>
                <c:pt idx="883">
                  <c:v>43098</c:v>
                </c:pt>
                <c:pt idx="884">
                  <c:v>43105</c:v>
                </c:pt>
                <c:pt idx="885">
                  <c:v>43112</c:v>
                </c:pt>
                <c:pt idx="886">
                  <c:v>43119</c:v>
                </c:pt>
                <c:pt idx="887">
                  <c:v>43126</c:v>
                </c:pt>
                <c:pt idx="888">
                  <c:v>43133</c:v>
                </c:pt>
                <c:pt idx="889">
                  <c:v>43140</c:v>
                </c:pt>
                <c:pt idx="890">
                  <c:v>43146</c:v>
                </c:pt>
                <c:pt idx="891">
                  <c:v>43154</c:v>
                </c:pt>
                <c:pt idx="892">
                  <c:v>43161</c:v>
                </c:pt>
                <c:pt idx="893">
                  <c:v>43168</c:v>
                </c:pt>
                <c:pt idx="894">
                  <c:v>43175</c:v>
                </c:pt>
                <c:pt idx="895">
                  <c:v>43182</c:v>
                </c:pt>
                <c:pt idx="896">
                  <c:v>43188</c:v>
                </c:pt>
                <c:pt idx="897">
                  <c:v>43196</c:v>
                </c:pt>
                <c:pt idx="898">
                  <c:v>43203</c:v>
                </c:pt>
                <c:pt idx="899">
                  <c:v>43210</c:v>
                </c:pt>
                <c:pt idx="900">
                  <c:v>43217</c:v>
                </c:pt>
                <c:pt idx="901">
                  <c:v>43224</c:v>
                </c:pt>
                <c:pt idx="902">
                  <c:v>43231</c:v>
                </c:pt>
                <c:pt idx="903">
                  <c:v>43238</c:v>
                </c:pt>
                <c:pt idx="904">
                  <c:v>43245</c:v>
                </c:pt>
                <c:pt idx="905">
                  <c:v>43252</c:v>
                </c:pt>
                <c:pt idx="906">
                  <c:v>43259</c:v>
                </c:pt>
                <c:pt idx="907">
                  <c:v>43266</c:v>
                </c:pt>
                <c:pt idx="908">
                  <c:v>43273</c:v>
                </c:pt>
                <c:pt idx="909">
                  <c:v>43280</c:v>
                </c:pt>
                <c:pt idx="910">
                  <c:v>43287</c:v>
                </c:pt>
                <c:pt idx="911">
                  <c:v>43294</c:v>
                </c:pt>
                <c:pt idx="912">
                  <c:v>43301</c:v>
                </c:pt>
                <c:pt idx="913">
                  <c:v>43308</c:v>
                </c:pt>
                <c:pt idx="914">
                  <c:v>43315</c:v>
                </c:pt>
                <c:pt idx="915">
                  <c:v>43322</c:v>
                </c:pt>
                <c:pt idx="916">
                  <c:v>43329</c:v>
                </c:pt>
                <c:pt idx="917">
                  <c:v>43336</c:v>
                </c:pt>
                <c:pt idx="918">
                  <c:v>43343</c:v>
                </c:pt>
                <c:pt idx="919">
                  <c:v>43350</c:v>
                </c:pt>
                <c:pt idx="920">
                  <c:v>43357</c:v>
                </c:pt>
                <c:pt idx="921">
                  <c:v>43364</c:v>
                </c:pt>
                <c:pt idx="922">
                  <c:v>43371</c:v>
                </c:pt>
                <c:pt idx="923">
                  <c:v>43378</c:v>
                </c:pt>
                <c:pt idx="924">
                  <c:v>43385</c:v>
                </c:pt>
                <c:pt idx="925">
                  <c:v>43392</c:v>
                </c:pt>
                <c:pt idx="926">
                  <c:v>43399</c:v>
                </c:pt>
                <c:pt idx="927">
                  <c:v>43406</c:v>
                </c:pt>
                <c:pt idx="928">
                  <c:v>43413</c:v>
                </c:pt>
                <c:pt idx="929">
                  <c:v>43420</c:v>
                </c:pt>
                <c:pt idx="930">
                  <c:v>43427</c:v>
                </c:pt>
                <c:pt idx="931">
                  <c:v>43434</c:v>
                </c:pt>
                <c:pt idx="932">
                  <c:v>43441</c:v>
                </c:pt>
                <c:pt idx="933">
                  <c:v>43448</c:v>
                </c:pt>
                <c:pt idx="934">
                  <c:v>43455</c:v>
                </c:pt>
                <c:pt idx="935">
                  <c:v>43462</c:v>
                </c:pt>
                <c:pt idx="936">
                  <c:v>43469</c:v>
                </c:pt>
                <c:pt idx="937">
                  <c:v>43476</c:v>
                </c:pt>
                <c:pt idx="938">
                  <c:v>43483</c:v>
                </c:pt>
                <c:pt idx="939">
                  <c:v>43490</c:v>
                </c:pt>
                <c:pt idx="940">
                  <c:v>43497</c:v>
                </c:pt>
                <c:pt idx="941">
                  <c:v>43504</c:v>
                </c:pt>
                <c:pt idx="942">
                  <c:v>43511</c:v>
                </c:pt>
                <c:pt idx="943">
                  <c:v>43518</c:v>
                </c:pt>
                <c:pt idx="944">
                  <c:v>43525</c:v>
                </c:pt>
                <c:pt idx="945">
                  <c:v>43532</c:v>
                </c:pt>
                <c:pt idx="946">
                  <c:v>43539</c:v>
                </c:pt>
                <c:pt idx="947">
                  <c:v>43546</c:v>
                </c:pt>
                <c:pt idx="948">
                  <c:v>43553</c:v>
                </c:pt>
                <c:pt idx="949">
                  <c:v>43559</c:v>
                </c:pt>
                <c:pt idx="950">
                  <c:v>43567</c:v>
                </c:pt>
                <c:pt idx="951">
                  <c:v>43573</c:v>
                </c:pt>
              </c:numCache>
            </c:numRef>
          </c:cat>
          <c:val>
            <c:numRef>
              <c:f>恒生指数!$E$2:$E$959</c:f>
              <c:numCache>
                <c:formatCode>0.00</c:formatCode>
                <c:ptCount val="958"/>
                <c:pt idx="0">
                  <c:v>5896.0343511450383</c:v>
                </c:pt>
                <c:pt idx="1">
                  <c:v>5951.5252918287943</c:v>
                </c:pt>
                <c:pt idx="2">
                  <c:v>5923.2527881040887</c:v>
                </c:pt>
                <c:pt idx="3">
                  <c:v>5898.6066176470576</c:v>
                </c:pt>
                <c:pt idx="4">
                  <c:v>5952.3296296296294</c:v>
                </c:pt>
                <c:pt idx="5">
                  <c:v>6012.606060606061</c:v>
                </c:pt>
                <c:pt idx="6">
                  <c:v>6034.868725868726</c:v>
                </c:pt>
                <c:pt idx="7">
                  <c:v>6015.9685039370079</c:v>
                </c:pt>
                <c:pt idx="8">
                  <c:v>5917.9788135593226</c:v>
                </c:pt>
                <c:pt idx="9">
                  <c:v>5939.0585774058572</c:v>
                </c:pt>
                <c:pt idx="10">
                  <c:v>5879.1478260869571</c:v>
                </c:pt>
                <c:pt idx="11">
                  <c:v>5772.1834862385322</c:v>
                </c:pt>
                <c:pt idx="12">
                  <c:v>5853.5045871559623</c:v>
                </c:pt>
                <c:pt idx="13">
                  <c:v>6012.9174757281553</c:v>
                </c:pt>
                <c:pt idx="14">
                  <c:v>6013.6435185185182</c:v>
                </c:pt>
                <c:pt idx="15">
                  <c:v>6030.5515695067261</c:v>
                </c:pt>
                <c:pt idx="16">
                  <c:v>6057.031674208145</c:v>
                </c:pt>
                <c:pt idx="17">
                  <c:v>6031.9774774774769</c:v>
                </c:pt>
                <c:pt idx="18">
                  <c:v>6033.8982300884963</c:v>
                </c:pt>
                <c:pt idx="19">
                  <c:v>6035.5067264573991</c:v>
                </c:pt>
                <c:pt idx="20">
                  <c:v>6032.4517543859656</c:v>
                </c:pt>
                <c:pt idx="21">
                  <c:v>5973.3545454545447</c:v>
                </c:pt>
                <c:pt idx="22">
                  <c:v>5977.8744588744585</c:v>
                </c:pt>
                <c:pt idx="23">
                  <c:v>6010.3211009174311</c:v>
                </c:pt>
                <c:pt idx="24">
                  <c:v>6015.5342465753429</c:v>
                </c:pt>
                <c:pt idx="25">
                  <c:v>6038.208333333333</c:v>
                </c:pt>
                <c:pt idx="26">
                  <c:v>6279.9420289855079</c:v>
                </c:pt>
                <c:pt idx="27">
                  <c:v>6306.3950000000004</c:v>
                </c:pt>
                <c:pt idx="28">
                  <c:v>6276.3673469387759</c:v>
                </c:pt>
                <c:pt idx="29">
                  <c:v>6312.0051813471509</c:v>
                </c:pt>
                <c:pt idx="30">
                  <c:v>6291.8358974358971</c:v>
                </c:pt>
                <c:pt idx="31">
                  <c:v>6291.8770053475928</c:v>
                </c:pt>
                <c:pt idx="32">
                  <c:v>6285.9946524064162</c:v>
                </c:pt>
                <c:pt idx="33">
                  <c:v>6277.0056497175137</c:v>
                </c:pt>
                <c:pt idx="34">
                  <c:v>6337.4171428571426</c:v>
                </c:pt>
                <c:pt idx="35">
                  <c:v>6293.454545454546</c:v>
                </c:pt>
                <c:pt idx="36">
                  <c:v>6269.7727272727279</c:v>
                </c:pt>
                <c:pt idx="37">
                  <c:v>6161.5172413793107</c:v>
                </c:pt>
                <c:pt idx="38">
                  <c:v>6180.5590062111805</c:v>
                </c:pt>
                <c:pt idx="39">
                  <c:v>6081.289940828402</c:v>
                </c:pt>
                <c:pt idx="40">
                  <c:v>6079.3668639053249</c:v>
                </c:pt>
                <c:pt idx="41">
                  <c:v>6065.333333333333</c:v>
                </c:pt>
                <c:pt idx="42">
                  <c:v>6084.6432748538009</c:v>
                </c:pt>
                <c:pt idx="43">
                  <c:v>6063.1309523809523</c:v>
                </c:pt>
                <c:pt idx="44">
                  <c:v>6062.4285714285716</c:v>
                </c:pt>
                <c:pt idx="45">
                  <c:v>6036.0267379679144</c:v>
                </c:pt>
                <c:pt idx="46">
                  <c:v>6054.7379679144387</c:v>
                </c:pt>
                <c:pt idx="47">
                  <c:v>6064.1129032258059</c:v>
                </c:pt>
                <c:pt idx="48">
                  <c:v>6036.8265306122448</c:v>
                </c:pt>
                <c:pt idx="49">
                  <c:v>6034.7947368421055</c:v>
                </c:pt>
                <c:pt idx="50">
                  <c:v>6031.405405405405</c:v>
                </c:pt>
                <c:pt idx="51">
                  <c:v>6048.460317460318</c:v>
                </c:pt>
                <c:pt idx="52">
                  <c:v>6094.869791666667</c:v>
                </c:pt>
                <c:pt idx="53">
                  <c:v>6101.8907103825131</c:v>
                </c:pt>
                <c:pt idx="54">
                  <c:v>6096.0888888888885</c:v>
                </c:pt>
                <c:pt idx="55">
                  <c:v>6120.9999999999991</c:v>
                </c:pt>
                <c:pt idx="56">
                  <c:v>6109.2857142857147</c:v>
                </c:pt>
                <c:pt idx="57">
                  <c:v>6115.6918604651164</c:v>
                </c:pt>
                <c:pt idx="58">
                  <c:v>6123.9553072625695</c:v>
                </c:pt>
                <c:pt idx="59">
                  <c:v>6129.2758620689656</c:v>
                </c:pt>
                <c:pt idx="60">
                  <c:v>6132.535294117647</c:v>
                </c:pt>
                <c:pt idx="61">
                  <c:v>6138.377049180327</c:v>
                </c:pt>
                <c:pt idx="62">
                  <c:v>6159.4780219780214</c:v>
                </c:pt>
                <c:pt idx="63">
                  <c:v>6137.3276836158193</c:v>
                </c:pt>
                <c:pt idx="64">
                  <c:v>6129.4</c:v>
                </c:pt>
                <c:pt idx="65">
                  <c:v>6154.1875</c:v>
                </c:pt>
                <c:pt idx="66">
                  <c:v>6191.0289017341038</c:v>
                </c:pt>
                <c:pt idx="67">
                  <c:v>6216.674033149171</c:v>
                </c:pt>
                <c:pt idx="68">
                  <c:v>6187.5434782608691</c:v>
                </c:pt>
                <c:pt idx="69">
                  <c:v>6308.6737967914432</c:v>
                </c:pt>
                <c:pt idx="70">
                  <c:v>6295.0810810810808</c:v>
                </c:pt>
                <c:pt idx="71">
                  <c:v>6302.4263157894738</c:v>
                </c:pt>
                <c:pt idx="72">
                  <c:v>6318.902173913044</c:v>
                </c:pt>
                <c:pt idx="73">
                  <c:v>6313.9329608938551</c:v>
                </c:pt>
                <c:pt idx="74">
                  <c:v>6304.3072625698314</c:v>
                </c:pt>
                <c:pt idx="75">
                  <c:v>6296.2758620689656</c:v>
                </c:pt>
                <c:pt idx="76">
                  <c:v>6304.6785714285716</c:v>
                </c:pt>
                <c:pt idx="77">
                  <c:v>6308.6607142857138</c:v>
                </c:pt>
                <c:pt idx="78">
                  <c:v>6356.5647058823533</c:v>
                </c:pt>
                <c:pt idx="79">
                  <c:v>6338.2738095238092</c:v>
                </c:pt>
                <c:pt idx="80">
                  <c:v>6334.6380368098162</c:v>
                </c:pt>
                <c:pt idx="81">
                  <c:v>6387.6601307189549</c:v>
                </c:pt>
                <c:pt idx="82">
                  <c:v>6364.1528662420378</c:v>
                </c:pt>
                <c:pt idx="83">
                  <c:v>6545.1372549019607</c:v>
                </c:pt>
                <c:pt idx="84">
                  <c:v>6538.242038216561</c:v>
                </c:pt>
                <c:pt idx="85">
                  <c:v>6525.9171974522296</c:v>
                </c:pt>
                <c:pt idx="86">
                  <c:v>6651.5695364238418</c:v>
                </c:pt>
                <c:pt idx="87">
                  <c:v>6612.8299319727894</c:v>
                </c:pt>
                <c:pt idx="88">
                  <c:v>6610.2534246575342</c:v>
                </c:pt>
                <c:pt idx="89">
                  <c:v>6615.7588652482273</c:v>
                </c:pt>
                <c:pt idx="90">
                  <c:v>6638.9</c:v>
                </c:pt>
                <c:pt idx="91">
                  <c:v>6655.4191176470586</c:v>
                </c:pt>
                <c:pt idx="92">
                  <c:v>6690.8432835820886</c:v>
                </c:pt>
                <c:pt idx="93">
                  <c:v>6629.7034482758618</c:v>
                </c:pt>
                <c:pt idx="94">
                  <c:v>6613.9727891156472</c:v>
                </c:pt>
                <c:pt idx="95">
                  <c:v>6578.7972027972037</c:v>
                </c:pt>
                <c:pt idx="96">
                  <c:v>6601.8108108108108</c:v>
                </c:pt>
                <c:pt idx="97">
                  <c:v>6577.0999999999995</c:v>
                </c:pt>
                <c:pt idx="98">
                  <c:v>6578.6405228758167</c:v>
                </c:pt>
                <c:pt idx="99">
                  <c:v>6538.8766233766237</c:v>
                </c:pt>
                <c:pt idx="100">
                  <c:v>6393.4294871794873</c:v>
                </c:pt>
                <c:pt idx="101">
                  <c:v>6442.6688741721855</c:v>
                </c:pt>
                <c:pt idx="102">
                  <c:v>6419.126666666667</c:v>
                </c:pt>
                <c:pt idx="103">
                  <c:v>6425.3469387755104</c:v>
                </c:pt>
                <c:pt idx="104">
                  <c:v>6389.2333333333336</c:v>
                </c:pt>
                <c:pt idx="105">
                  <c:v>6395.7236842105258</c:v>
                </c:pt>
                <c:pt idx="106">
                  <c:v>6367.2781456953644</c:v>
                </c:pt>
                <c:pt idx="107">
                  <c:v>6349.3959731543628</c:v>
                </c:pt>
                <c:pt idx="108">
                  <c:v>6385.4827586206902</c:v>
                </c:pt>
                <c:pt idx="109">
                  <c:v>6399.2657342657349</c:v>
                </c:pt>
                <c:pt idx="110">
                  <c:v>6390.1111111111113</c:v>
                </c:pt>
                <c:pt idx="111">
                  <c:v>6379.9034482758625</c:v>
                </c:pt>
                <c:pt idx="112">
                  <c:v>6424.4084507042253</c:v>
                </c:pt>
                <c:pt idx="113">
                  <c:v>6454.420289855073</c:v>
                </c:pt>
                <c:pt idx="114">
                  <c:v>6443.2877697841732</c:v>
                </c:pt>
                <c:pt idx="115">
                  <c:v>6464.2183098591559</c:v>
                </c:pt>
                <c:pt idx="116">
                  <c:v>6469.6058394160582</c:v>
                </c:pt>
                <c:pt idx="117">
                  <c:v>6683.6742424242429</c:v>
                </c:pt>
                <c:pt idx="118">
                  <c:v>6702.0542635658912</c:v>
                </c:pt>
                <c:pt idx="119">
                  <c:v>6702.4531249999991</c:v>
                </c:pt>
                <c:pt idx="120">
                  <c:v>6727.2080000000005</c:v>
                </c:pt>
                <c:pt idx="121">
                  <c:v>6723.801526717557</c:v>
                </c:pt>
                <c:pt idx="122">
                  <c:v>6679.5294117647054</c:v>
                </c:pt>
                <c:pt idx="123">
                  <c:v>6686.161764705882</c:v>
                </c:pt>
                <c:pt idx="124">
                  <c:v>6693.330935251799</c:v>
                </c:pt>
                <c:pt idx="125">
                  <c:v>6681.2535211267605</c:v>
                </c:pt>
                <c:pt idx="126">
                  <c:v>6685.9517241379308</c:v>
                </c:pt>
                <c:pt idx="127">
                  <c:v>6399.7662337662332</c:v>
                </c:pt>
                <c:pt idx="128">
                  <c:v>6448.2532467532465</c:v>
                </c:pt>
                <c:pt idx="129">
                  <c:v>6438.1399999999994</c:v>
                </c:pt>
                <c:pt idx="130">
                  <c:v>6600.5547945205481</c:v>
                </c:pt>
                <c:pt idx="131">
                  <c:v>6607.666666666667</c:v>
                </c:pt>
                <c:pt idx="132">
                  <c:v>6628</c:v>
                </c:pt>
                <c:pt idx="133">
                  <c:v>6626.1333333333341</c:v>
                </c:pt>
                <c:pt idx="134">
                  <c:v>6612</c:v>
                </c:pt>
                <c:pt idx="135">
                  <c:v>7103.7285714285717</c:v>
                </c:pt>
                <c:pt idx="136">
                  <c:v>7091.5374149659865</c:v>
                </c:pt>
                <c:pt idx="137">
                  <c:v>7033.1568627450979</c:v>
                </c:pt>
                <c:pt idx="138">
                  <c:v>7083.7597402597403</c:v>
                </c:pt>
                <c:pt idx="139">
                  <c:v>7025.5408805031448</c:v>
                </c:pt>
                <c:pt idx="140">
                  <c:v>7067.2207792207791</c:v>
                </c:pt>
                <c:pt idx="141">
                  <c:v>7122.3506493506493</c:v>
                </c:pt>
                <c:pt idx="142">
                  <c:v>7100.7232704402513</c:v>
                </c:pt>
                <c:pt idx="143">
                  <c:v>7078.4878048780492</c:v>
                </c:pt>
                <c:pt idx="144">
                  <c:v>7104.6607142857147</c:v>
                </c:pt>
                <c:pt idx="145">
                  <c:v>7126.917159763314</c:v>
                </c:pt>
                <c:pt idx="146">
                  <c:v>7112.9515151515161</c:v>
                </c:pt>
                <c:pt idx="147">
                  <c:v>7128.7134502923982</c:v>
                </c:pt>
                <c:pt idx="148">
                  <c:v>7143.374269005848</c:v>
                </c:pt>
                <c:pt idx="149">
                  <c:v>7136.5672514619891</c:v>
                </c:pt>
                <c:pt idx="150">
                  <c:v>7132.4096385542171</c:v>
                </c:pt>
                <c:pt idx="151">
                  <c:v>7161.3197674418598</c:v>
                </c:pt>
                <c:pt idx="152">
                  <c:v>7159.7267441860467</c:v>
                </c:pt>
                <c:pt idx="153">
                  <c:v>7155.920454545455</c:v>
                </c:pt>
                <c:pt idx="154">
                  <c:v>7151.3005780346821</c:v>
                </c:pt>
                <c:pt idx="155">
                  <c:v>7159.0229885057479</c:v>
                </c:pt>
                <c:pt idx="156">
                  <c:v>6809.2978723404258</c:v>
                </c:pt>
                <c:pt idx="157">
                  <c:v>6794.8223350253802</c:v>
                </c:pt>
                <c:pt idx="158">
                  <c:v>6787.505154639176</c:v>
                </c:pt>
                <c:pt idx="159">
                  <c:v>6773.6847290640399</c:v>
                </c:pt>
                <c:pt idx="160">
                  <c:v>6780.2908163265311</c:v>
                </c:pt>
                <c:pt idx="161">
                  <c:v>6790.6122448979595</c:v>
                </c:pt>
                <c:pt idx="162">
                  <c:v>6801.8811881188112</c:v>
                </c:pt>
                <c:pt idx="163">
                  <c:v>6798.2205882352946</c:v>
                </c:pt>
                <c:pt idx="164">
                  <c:v>6783.9170731707327</c:v>
                </c:pt>
                <c:pt idx="165">
                  <c:v>6795.3333333333339</c:v>
                </c:pt>
                <c:pt idx="166">
                  <c:v>6806.4368421052632</c:v>
                </c:pt>
                <c:pt idx="167">
                  <c:v>6731.8842105263157</c:v>
                </c:pt>
                <c:pt idx="168">
                  <c:v>6747.6972972972972</c:v>
                </c:pt>
                <c:pt idx="169">
                  <c:v>6772.2127659574471</c:v>
                </c:pt>
                <c:pt idx="170">
                  <c:v>6830.3544973544986</c:v>
                </c:pt>
                <c:pt idx="171">
                  <c:v>6845.2637362637352</c:v>
                </c:pt>
                <c:pt idx="172">
                  <c:v>6841.9558011049721</c:v>
                </c:pt>
                <c:pt idx="173">
                  <c:v>6863.7701149425284</c:v>
                </c:pt>
                <c:pt idx="174">
                  <c:v>6845.2643678160921</c:v>
                </c:pt>
                <c:pt idx="175">
                  <c:v>6876.1341463414637</c:v>
                </c:pt>
                <c:pt idx="176">
                  <c:v>6849.710059171598</c:v>
                </c:pt>
                <c:pt idx="177">
                  <c:v>6845.6892655367237</c:v>
                </c:pt>
                <c:pt idx="178">
                  <c:v>6870.08</c:v>
                </c:pt>
                <c:pt idx="179">
                  <c:v>6848.8342541436459</c:v>
                </c:pt>
                <c:pt idx="180">
                  <c:v>6852.9190751445085</c:v>
                </c:pt>
                <c:pt idx="181">
                  <c:v>6884.4745762711864</c:v>
                </c:pt>
                <c:pt idx="182">
                  <c:v>6943.2556818181811</c:v>
                </c:pt>
                <c:pt idx="183">
                  <c:v>6933.102272727273</c:v>
                </c:pt>
                <c:pt idx="184">
                  <c:v>6930.574712643679</c:v>
                </c:pt>
                <c:pt idx="185">
                  <c:v>6901.1117318435754</c:v>
                </c:pt>
                <c:pt idx="186">
                  <c:v>6914.1412429378533</c:v>
                </c:pt>
                <c:pt idx="187">
                  <c:v>7050.1016949152545</c:v>
                </c:pt>
                <c:pt idx="188">
                  <c:v>7062.76</c:v>
                </c:pt>
                <c:pt idx="189">
                  <c:v>7032.329545454545</c:v>
                </c:pt>
                <c:pt idx="190">
                  <c:v>7043.0879120879117</c:v>
                </c:pt>
                <c:pt idx="191">
                  <c:v>7114.3406593406589</c:v>
                </c:pt>
                <c:pt idx="192">
                  <c:v>7106.0054644808743</c:v>
                </c:pt>
                <c:pt idx="193">
                  <c:v>7148.610810810811</c:v>
                </c:pt>
                <c:pt idx="194">
                  <c:v>7140.3497267759558</c:v>
                </c:pt>
                <c:pt idx="195">
                  <c:v>7169.4153005464477</c:v>
                </c:pt>
                <c:pt idx="196">
                  <c:v>7157.5459459459453</c:v>
                </c:pt>
                <c:pt idx="197">
                  <c:v>7175.5109890109889</c:v>
                </c:pt>
                <c:pt idx="198">
                  <c:v>7151.2087912087918</c:v>
                </c:pt>
                <c:pt idx="199">
                  <c:v>7172.8901098901097</c:v>
                </c:pt>
                <c:pt idx="200">
                  <c:v>7178.1648936170222</c:v>
                </c:pt>
                <c:pt idx="201">
                  <c:v>7179.40625</c:v>
                </c:pt>
                <c:pt idx="202">
                  <c:v>7181.0833333333339</c:v>
                </c:pt>
                <c:pt idx="203">
                  <c:v>7162.3865979381453</c:v>
                </c:pt>
                <c:pt idx="204">
                  <c:v>7177.69696969697</c:v>
                </c:pt>
                <c:pt idx="205">
                  <c:v>7203.0103626943001</c:v>
                </c:pt>
                <c:pt idx="206">
                  <c:v>7175.6102564102566</c:v>
                </c:pt>
                <c:pt idx="207">
                  <c:v>7169.1414141414143</c:v>
                </c:pt>
                <c:pt idx="208">
                  <c:v>7150.8241206030152</c:v>
                </c:pt>
                <c:pt idx="209">
                  <c:v>7144.6631578947372</c:v>
                </c:pt>
                <c:pt idx="210">
                  <c:v>7140.0952380952385</c:v>
                </c:pt>
                <c:pt idx="211">
                  <c:v>7170.7553191489369</c:v>
                </c:pt>
                <c:pt idx="212">
                  <c:v>7146.6282722513088</c:v>
                </c:pt>
                <c:pt idx="213">
                  <c:v>7150.089473684211</c:v>
                </c:pt>
                <c:pt idx="214">
                  <c:v>7151.2030456852799</c:v>
                </c:pt>
                <c:pt idx="215">
                  <c:v>7150.045454545455</c:v>
                </c:pt>
                <c:pt idx="216">
                  <c:v>7151.447916666667</c:v>
                </c:pt>
                <c:pt idx="217">
                  <c:v>7160.2731958762888</c:v>
                </c:pt>
                <c:pt idx="218">
                  <c:v>7164.9585492227989</c:v>
                </c:pt>
                <c:pt idx="219">
                  <c:v>7253.4139784946237</c:v>
                </c:pt>
                <c:pt idx="220">
                  <c:v>7550.674033149171</c:v>
                </c:pt>
                <c:pt idx="221">
                  <c:v>7535.2209944751376</c:v>
                </c:pt>
                <c:pt idx="222">
                  <c:v>7607.5277777777774</c:v>
                </c:pt>
                <c:pt idx="223">
                  <c:v>7642.2912087912082</c:v>
                </c:pt>
                <c:pt idx="224">
                  <c:v>7627.152173913043</c:v>
                </c:pt>
                <c:pt idx="225">
                  <c:v>7619.1263736263727</c:v>
                </c:pt>
                <c:pt idx="226">
                  <c:v>7620.7888888888883</c:v>
                </c:pt>
                <c:pt idx="227">
                  <c:v>7619.3222222222221</c:v>
                </c:pt>
                <c:pt idx="228">
                  <c:v>7634.5027624309396</c:v>
                </c:pt>
                <c:pt idx="229">
                  <c:v>7698.7624309392268</c:v>
                </c:pt>
                <c:pt idx="230">
                  <c:v>7686.2044198895028</c:v>
                </c:pt>
                <c:pt idx="231">
                  <c:v>7692.0486486486489</c:v>
                </c:pt>
                <c:pt idx="232">
                  <c:v>7758.0388888888883</c:v>
                </c:pt>
                <c:pt idx="233">
                  <c:v>7715.0478723404267</c:v>
                </c:pt>
                <c:pt idx="234">
                  <c:v>7741.6020942408377</c:v>
                </c:pt>
                <c:pt idx="235">
                  <c:v>7750.510416666667</c:v>
                </c:pt>
                <c:pt idx="236">
                  <c:v>7718.625641025641</c:v>
                </c:pt>
                <c:pt idx="237">
                  <c:v>7764.2964824120609</c:v>
                </c:pt>
                <c:pt idx="238">
                  <c:v>7751.860824742269</c:v>
                </c:pt>
                <c:pt idx="239">
                  <c:v>7803.588541666667</c:v>
                </c:pt>
                <c:pt idx="240">
                  <c:v>7806.0974358974354</c:v>
                </c:pt>
                <c:pt idx="241">
                  <c:v>7817.4072164948457</c:v>
                </c:pt>
                <c:pt idx="242">
                  <c:v>7885.8947368421059</c:v>
                </c:pt>
                <c:pt idx="243">
                  <c:v>7887.484375</c:v>
                </c:pt>
                <c:pt idx="244">
                  <c:v>7871.6938775510207</c:v>
                </c:pt>
                <c:pt idx="245">
                  <c:v>7855.9735449735463</c:v>
                </c:pt>
                <c:pt idx="246">
                  <c:v>7872.760869565217</c:v>
                </c:pt>
                <c:pt idx="247">
                  <c:v>7873.83152173913</c:v>
                </c:pt>
                <c:pt idx="248">
                  <c:v>7897.6833333333334</c:v>
                </c:pt>
                <c:pt idx="249">
                  <c:v>7927.059782608696</c:v>
                </c:pt>
                <c:pt idx="250">
                  <c:v>7925.0537634408602</c:v>
                </c:pt>
                <c:pt idx="251">
                  <c:v>7916.6595744680853</c:v>
                </c:pt>
                <c:pt idx="252">
                  <c:v>8022.0585106382978</c:v>
                </c:pt>
                <c:pt idx="253">
                  <c:v>8000.2</c:v>
                </c:pt>
                <c:pt idx="254">
                  <c:v>8016.4032258064517</c:v>
                </c:pt>
                <c:pt idx="255">
                  <c:v>7994.5797872340427</c:v>
                </c:pt>
                <c:pt idx="256">
                  <c:v>7991.3578947368424</c:v>
                </c:pt>
                <c:pt idx="257">
                  <c:v>7998.0806451612898</c:v>
                </c:pt>
                <c:pt idx="258">
                  <c:v>7950.4870466321245</c:v>
                </c:pt>
                <c:pt idx="259">
                  <c:v>7973.7222222222217</c:v>
                </c:pt>
                <c:pt idx="260">
                  <c:v>7950.2944162436552</c:v>
                </c:pt>
                <c:pt idx="261">
                  <c:v>7956.1313131313127</c:v>
                </c:pt>
                <c:pt idx="262">
                  <c:v>7953.4690721649486</c:v>
                </c:pt>
                <c:pt idx="263">
                  <c:v>7951.5206185567013</c:v>
                </c:pt>
                <c:pt idx="264">
                  <c:v>7977.1597938144332</c:v>
                </c:pt>
                <c:pt idx="265">
                  <c:v>7967.86432160804</c:v>
                </c:pt>
                <c:pt idx="266">
                  <c:v>7940.70351758794</c:v>
                </c:pt>
                <c:pt idx="267">
                  <c:v>7961.3659793814431</c:v>
                </c:pt>
                <c:pt idx="268">
                  <c:v>7980.636363636364</c:v>
                </c:pt>
                <c:pt idx="269">
                  <c:v>7977.8984771573605</c:v>
                </c:pt>
                <c:pt idx="270">
                  <c:v>8063.7959183673474</c:v>
                </c:pt>
                <c:pt idx="271">
                  <c:v>8277.2763819095471</c:v>
                </c:pt>
                <c:pt idx="272">
                  <c:v>8339.8223350253811</c:v>
                </c:pt>
                <c:pt idx="273">
                  <c:v>8331.1083743842373</c:v>
                </c:pt>
                <c:pt idx="274">
                  <c:v>8330.65</c:v>
                </c:pt>
                <c:pt idx="275">
                  <c:v>8381.246305418721</c:v>
                </c:pt>
                <c:pt idx="276">
                  <c:v>8367.2524752475238</c:v>
                </c:pt>
                <c:pt idx="277">
                  <c:v>8365.8256410256417</c:v>
                </c:pt>
                <c:pt idx="278">
                  <c:v>8365.8421052631584</c:v>
                </c:pt>
                <c:pt idx="279">
                  <c:v>8375.1105263157897</c:v>
                </c:pt>
                <c:pt idx="280">
                  <c:v>8357.5882352941171</c:v>
                </c:pt>
                <c:pt idx="281">
                  <c:v>8338.2368421052633</c:v>
                </c:pt>
                <c:pt idx="282">
                  <c:v>8320.4263157894729</c:v>
                </c:pt>
                <c:pt idx="283">
                  <c:v>8299.8061224489793</c:v>
                </c:pt>
                <c:pt idx="284">
                  <c:v>8313.0202020202014</c:v>
                </c:pt>
                <c:pt idx="285">
                  <c:v>8274.7230769230773</c:v>
                </c:pt>
                <c:pt idx="286">
                  <c:v>8273.4572864321617</c:v>
                </c:pt>
                <c:pt idx="287">
                  <c:v>8270.7512195121963</c:v>
                </c:pt>
                <c:pt idx="288">
                  <c:v>8443.9</c:v>
                </c:pt>
                <c:pt idx="289">
                  <c:v>8455.8578431372553</c:v>
                </c:pt>
                <c:pt idx="290">
                  <c:v>8495.4411764705892</c:v>
                </c:pt>
                <c:pt idx="291">
                  <c:v>8520.3266331658288</c:v>
                </c:pt>
                <c:pt idx="292">
                  <c:v>8583.1133004926123</c:v>
                </c:pt>
                <c:pt idx="293">
                  <c:v>8659.4747474747473</c:v>
                </c:pt>
                <c:pt idx="294">
                  <c:v>8327.3671497584546</c:v>
                </c:pt>
                <c:pt idx="295">
                  <c:v>8381.2619047619046</c:v>
                </c:pt>
                <c:pt idx="296">
                  <c:v>8393.8038277511969</c:v>
                </c:pt>
                <c:pt idx="297">
                  <c:v>8366.0700934579436</c:v>
                </c:pt>
                <c:pt idx="298">
                  <c:v>8328.1759259259252</c:v>
                </c:pt>
                <c:pt idx="299">
                  <c:v>8347.2580645161288</c:v>
                </c:pt>
                <c:pt idx="300">
                  <c:v>8393.3715596330258</c:v>
                </c:pt>
                <c:pt idx="301">
                  <c:v>8407.9327354260076</c:v>
                </c:pt>
                <c:pt idx="302">
                  <c:v>8433.5446428571413</c:v>
                </c:pt>
                <c:pt idx="303">
                  <c:v>8340.3086956521747</c:v>
                </c:pt>
                <c:pt idx="304">
                  <c:v>8337.7922077922067</c:v>
                </c:pt>
                <c:pt idx="305">
                  <c:v>8381.5336322869953</c:v>
                </c:pt>
                <c:pt idx="306">
                  <c:v>8328.8844444444458</c:v>
                </c:pt>
                <c:pt idx="307">
                  <c:v>8345.2620087336254</c:v>
                </c:pt>
                <c:pt idx="308">
                  <c:v>8292.0686695278964</c:v>
                </c:pt>
                <c:pt idx="309">
                  <c:v>8215.9341563786002</c:v>
                </c:pt>
                <c:pt idx="310">
                  <c:v>8215.9674796747968</c:v>
                </c:pt>
                <c:pt idx="311">
                  <c:v>8275.7004219409282</c:v>
                </c:pt>
                <c:pt idx="312">
                  <c:v>8331.0327868852473</c:v>
                </c:pt>
                <c:pt idx="313">
                  <c:v>8380.6322314049594</c:v>
                </c:pt>
                <c:pt idx="314">
                  <c:v>8462.4197530864185</c:v>
                </c:pt>
                <c:pt idx="315">
                  <c:v>8405.5528455284548</c:v>
                </c:pt>
                <c:pt idx="316">
                  <c:v>8395.0653061224475</c:v>
                </c:pt>
                <c:pt idx="317">
                  <c:v>8419.3699186991871</c:v>
                </c:pt>
                <c:pt idx="318">
                  <c:v>8489.9606986899562</c:v>
                </c:pt>
                <c:pt idx="319">
                  <c:v>8355.8427947598248</c:v>
                </c:pt>
                <c:pt idx="320">
                  <c:v>7611.847389558232</c:v>
                </c:pt>
                <c:pt idx="321">
                  <c:v>7662.5058365758759</c:v>
                </c:pt>
                <c:pt idx="322">
                  <c:v>7704.6420233463041</c:v>
                </c:pt>
                <c:pt idx="323">
                  <c:v>8215.3292682926822</c:v>
                </c:pt>
                <c:pt idx="324">
                  <c:v>8268.6869918699194</c:v>
                </c:pt>
                <c:pt idx="325">
                  <c:v>8428.9303278688531</c:v>
                </c:pt>
                <c:pt idx="326">
                  <c:v>8447.1193415637863</c:v>
                </c:pt>
                <c:pt idx="327">
                  <c:v>8506.563265306122</c:v>
                </c:pt>
                <c:pt idx="328">
                  <c:v>8493.0331950207456</c:v>
                </c:pt>
                <c:pt idx="329">
                  <c:v>8463.4979757085021</c:v>
                </c:pt>
                <c:pt idx="330">
                  <c:v>8479.6115702479347</c:v>
                </c:pt>
                <c:pt idx="331">
                  <c:v>8478.5473251028798</c:v>
                </c:pt>
                <c:pt idx="332">
                  <c:v>8405.3893442622957</c:v>
                </c:pt>
                <c:pt idx="333">
                  <c:v>8340.0992063492067</c:v>
                </c:pt>
                <c:pt idx="334">
                  <c:v>8333.299242424242</c:v>
                </c:pt>
                <c:pt idx="335">
                  <c:v>8310.202290076335</c:v>
                </c:pt>
                <c:pt idx="336">
                  <c:v>8223.2627737226285</c:v>
                </c:pt>
                <c:pt idx="337">
                  <c:v>8191.2375886524833</c:v>
                </c:pt>
                <c:pt idx="338">
                  <c:v>8201.3732394366198</c:v>
                </c:pt>
                <c:pt idx="339">
                  <c:v>8207.4218181818178</c:v>
                </c:pt>
                <c:pt idx="340">
                  <c:v>8347.5703703703693</c:v>
                </c:pt>
                <c:pt idx="341">
                  <c:v>8381.8115384615376</c:v>
                </c:pt>
                <c:pt idx="342">
                  <c:v>8602.164556962025</c:v>
                </c:pt>
                <c:pt idx="343">
                  <c:v>8649.7698113207553</c:v>
                </c:pt>
                <c:pt idx="344">
                  <c:v>8721.505454545455</c:v>
                </c:pt>
                <c:pt idx="345">
                  <c:v>8689.3514492753638</c:v>
                </c:pt>
                <c:pt idx="346">
                  <c:v>8829.1170212765956</c:v>
                </c:pt>
                <c:pt idx="347">
                  <c:v>8790.4013605442178</c:v>
                </c:pt>
                <c:pt idx="348">
                  <c:v>8755.6354838709685</c:v>
                </c:pt>
                <c:pt idx="349">
                  <c:v>8697.35</c:v>
                </c:pt>
                <c:pt idx="350">
                  <c:v>8608.4686567164172</c:v>
                </c:pt>
                <c:pt idx="351">
                  <c:v>8590.39358600583</c:v>
                </c:pt>
                <c:pt idx="352">
                  <c:v>8687.2057142857138</c:v>
                </c:pt>
                <c:pt idx="353">
                  <c:v>8680.4387464387473</c:v>
                </c:pt>
                <c:pt idx="354">
                  <c:v>8775.4298780487807</c:v>
                </c:pt>
                <c:pt idx="355">
                  <c:v>8766.4857142857145</c:v>
                </c:pt>
                <c:pt idx="356">
                  <c:v>8788.4403973509925</c:v>
                </c:pt>
                <c:pt idx="357">
                  <c:v>8867.9907120743028</c:v>
                </c:pt>
                <c:pt idx="358">
                  <c:v>9041.5266457680264</c:v>
                </c:pt>
                <c:pt idx="359">
                  <c:v>8613.6374999999989</c:v>
                </c:pt>
                <c:pt idx="360">
                  <c:v>8633.4124999999985</c:v>
                </c:pt>
                <c:pt idx="361">
                  <c:v>8634.2586750788632</c:v>
                </c:pt>
                <c:pt idx="362">
                  <c:v>8415.8073394495405</c:v>
                </c:pt>
                <c:pt idx="363">
                  <c:v>8369.7850467289718</c:v>
                </c:pt>
                <c:pt idx="364">
                  <c:v>8372.7142857142862</c:v>
                </c:pt>
                <c:pt idx="365">
                  <c:v>8458.710437710437</c:v>
                </c:pt>
                <c:pt idx="366">
                  <c:v>8405.4285714285725</c:v>
                </c:pt>
                <c:pt idx="367">
                  <c:v>8381.9500000000007</c:v>
                </c:pt>
                <c:pt idx="368">
                  <c:v>8327.0448275862072</c:v>
                </c:pt>
                <c:pt idx="369">
                  <c:v>8323.2285714285717</c:v>
                </c:pt>
                <c:pt idx="370">
                  <c:v>8304.3242320819099</c:v>
                </c:pt>
                <c:pt idx="371">
                  <c:v>8523.2310606060601</c:v>
                </c:pt>
                <c:pt idx="372">
                  <c:v>8619.0348837209294</c:v>
                </c:pt>
                <c:pt idx="373">
                  <c:v>9020.6068376068379</c:v>
                </c:pt>
                <c:pt idx="374">
                  <c:v>9203.9328063241119</c:v>
                </c:pt>
                <c:pt idx="375">
                  <c:v>9191.1477272727279</c:v>
                </c:pt>
                <c:pt idx="376">
                  <c:v>9170.1821561338293</c:v>
                </c:pt>
                <c:pt idx="377">
                  <c:v>9378.9844961240306</c:v>
                </c:pt>
                <c:pt idx="378">
                  <c:v>9245.210144927536</c:v>
                </c:pt>
                <c:pt idx="379">
                  <c:v>9239.7957746478878</c:v>
                </c:pt>
                <c:pt idx="380">
                  <c:v>9317.1635687732341</c:v>
                </c:pt>
                <c:pt idx="381">
                  <c:v>9282.1956521739139</c:v>
                </c:pt>
                <c:pt idx="382">
                  <c:v>9291.0037593984962</c:v>
                </c:pt>
                <c:pt idx="383">
                  <c:v>9292.8484848484841</c:v>
                </c:pt>
                <c:pt idx="384">
                  <c:v>9278.3954372623575</c:v>
                </c:pt>
                <c:pt idx="385">
                  <c:v>9259.1393442622957</c:v>
                </c:pt>
                <c:pt idx="386">
                  <c:v>9246.1788617886177</c:v>
                </c:pt>
                <c:pt idx="387">
                  <c:v>9222.7405857740578</c:v>
                </c:pt>
                <c:pt idx="388">
                  <c:v>9274.3809523809523</c:v>
                </c:pt>
                <c:pt idx="389">
                  <c:v>9167.1694214876024</c:v>
                </c:pt>
                <c:pt idx="390">
                  <c:v>9152.3807531380735</c:v>
                </c:pt>
                <c:pt idx="391">
                  <c:v>9169.6411290322576</c:v>
                </c:pt>
                <c:pt idx="392">
                  <c:v>9145.0399999999991</c:v>
                </c:pt>
                <c:pt idx="393">
                  <c:v>9118.8374999999996</c:v>
                </c:pt>
                <c:pt idx="394">
                  <c:v>9240.427947598253</c:v>
                </c:pt>
                <c:pt idx="395">
                  <c:v>9185.6126126126128</c:v>
                </c:pt>
                <c:pt idx="396">
                  <c:v>9284.6681222707412</c:v>
                </c:pt>
                <c:pt idx="397">
                  <c:v>9314.6168224299054</c:v>
                </c:pt>
                <c:pt idx="398">
                  <c:v>9440.4390243902453</c:v>
                </c:pt>
                <c:pt idx="399">
                  <c:v>9474.3774509803916</c:v>
                </c:pt>
                <c:pt idx="400">
                  <c:v>9435.3989898989894</c:v>
                </c:pt>
                <c:pt idx="401">
                  <c:v>9455.8288770053477</c:v>
                </c:pt>
                <c:pt idx="402">
                  <c:v>9608.3571428571431</c:v>
                </c:pt>
                <c:pt idx="403">
                  <c:v>9638.5496688741714</c:v>
                </c:pt>
                <c:pt idx="404">
                  <c:v>9706.4461538461528</c:v>
                </c:pt>
                <c:pt idx="405">
                  <c:v>9567.5821917808225</c:v>
                </c:pt>
                <c:pt idx="406">
                  <c:v>9623.9391891891901</c:v>
                </c:pt>
                <c:pt idx="407">
                  <c:v>9339.7655172413797</c:v>
                </c:pt>
                <c:pt idx="408">
                  <c:v>9377.1851851851843</c:v>
                </c:pt>
                <c:pt idx="409">
                  <c:v>9258.8266666666659</c:v>
                </c:pt>
                <c:pt idx="410">
                  <c:v>9109.269736842105</c:v>
                </c:pt>
                <c:pt idx="411">
                  <c:v>9110.1172839506162</c:v>
                </c:pt>
                <c:pt idx="412">
                  <c:v>9058.3892215568867</c:v>
                </c:pt>
                <c:pt idx="413">
                  <c:v>9151.0580645161281</c:v>
                </c:pt>
                <c:pt idx="414">
                  <c:v>9061.9337349397592</c:v>
                </c:pt>
                <c:pt idx="415">
                  <c:v>9275.7677419354841</c:v>
                </c:pt>
                <c:pt idx="416">
                  <c:v>9205.2152777777774</c:v>
                </c:pt>
                <c:pt idx="417">
                  <c:v>9248.9705882352937</c:v>
                </c:pt>
                <c:pt idx="418">
                  <c:v>9285.461538461539</c:v>
                </c:pt>
                <c:pt idx="419">
                  <c:v>9103.36</c:v>
                </c:pt>
                <c:pt idx="420">
                  <c:v>9097.0939597315446</c:v>
                </c:pt>
                <c:pt idx="421">
                  <c:v>9136.0935251798564</c:v>
                </c:pt>
                <c:pt idx="422">
                  <c:v>9216.9568345323751</c:v>
                </c:pt>
                <c:pt idx="423">
                  <c:v>8701.8394160583939</c:v>
                </c:pt>
                <c:pt idx="424">
                  <c:v>8638.4827586206902</c:v>
                </c:pt>
                <c:pt idx="425">
                  <c:v>8790.0753424657541</c:v>
                </c:pt>
                <c:pt idx="426">
                  <c:v>8769.8757763975154</c:v>
                </c:pt>
                <c:pt idx="427">
                  <c:v>9148.2327044025151</c:v>
                </c:pt>
                <c:pt idx="428">
                  <c:v>8923</c:v>
                </c:pt>
                <c:pt idx="429">
                  <c:v>9018.0751445086717</c:v>
                </c:pt>
                <c:pt idx="430">
                  <c:v>8975.7941176470595</c:v>
                </c:pt>
                <c:pt idx="431">
                  <c:v>9023.8313953488378</c:v>
                </c:pt>
                <c:pt idx="432">
                  <c:v>9104.6439790575914</c:v>
                </c:pt>
                <c:pt idx="433">
                  <c:v>9125.3804347826081</c:v>
                </c:pt>
                <c:pt idx="434">
                  <c:v>9075.8085106382987</c:v>
                </c:pt>
                <c:pt idx="435">
                  <c:v>9131.155778894472</c:v>
                </c:pt>
                <c:pt idx="436">
                  <c:v>9067.7330097087379</c:v>
                </c:pt>
                <c:pt idx="437">
                  <c:v>8995.0857142857149</c:v>
                </c:pt>
                <c:pt idx="438">
                  <c:v>9005.4924623115585</c:v>
                </c:pt>
                <c:pt idx="439">
                  <c:v>8942.4326923076915</c:v>
                </c:pt>
                <c:pt idx="440">
                  <c:v>8923.2352941176468</c:v>
                </c:pt>
                <c:pt idx="441">
                  <c:v>8943.6464646464647</c:v>
                </c:pt>
                <c:pt idx="442">
                  <c:v>8997.923444976077</c:v>
                </c:pt>
                <c:pt idx="443">
                  <c:v>9001.2567567567567</c:v>
                </c:pt>
                <c:pt idx="444">
                  <c:v>9063.140969162996</c:v>
                </c:pt>
                <c:pt idx="445">
                  <c:v>9389.5714285714275</c:v>
                </c:pt>
                <c:pt idx="446">
                  <c:v>9411.4099099099094</c:v>
                </c:pt>
                <c:pt idx="447">
                  <c:v>9572.995260663507</c:v>
                </c:pt>
                <c:pt idx="448">
                  <c:v>9662.7980769230762</c:v>
                </c:pt>
                <c:pt idx="449">
                  <c:v>9629.6777251184831</c:v>
                </c:pt>
                <c:pt idx="450">
                  <c:v>9618.8272727272706</c:v>
                </c:pt>
                <c:pt idx="451">
                  <c:v>9653.3258928571431</c:v>
                </c:pt>
                <c:pt idx="452">
                  <c:v>9688.6635944700465</c:v>
                </c:pt>
                <c:pt idx="453">
                  <c:v>9702.6142857142859</c:v>
                </c:pt>
                <c:pt idx="454">
                  <c:v>9641.0044843049327</c:v>
                </c:pt>
                <c:pt idx="455">
                  <c:v>9618.3771929824579</c:v>
                </c:pt>
                <c:pt idx="456">
                  <c:v>9571.9194915254247</c:v>
                </c:pt>
                <c:pt idx="457">
                  <c:v>9625.1637168141606</c:v>
                </c:pt>
                <c:pt idx="458">
                  <c:v>9574.438596491229</c:v>
                </c:pt>
                <c:pt idx="459">
                  <c:v>9597.2893617021273</c:v>
                </c:pt>
                <c:pt idx="460">
                  <c:v>9596.5128205128203</c:v>
                </c:pt>
                <c:pt idx="461">
                  <c:v>9606.5909090909081</c:v>
                </c:pt>
                <c:pt idx="462">
                  <c:v>9614.5940170940175</c:v>
                </c:pt>
                <c:pt idx="463">
                  <c:v>9648.5066079295157</c:v>
                </c:pt>
                <c:pt idx="464">
                  <c:v>9669.3515981735163</c:v>
                </c:pt>
                <c:pt idx="465">
                  <c:v>9648.878923766817</c:v>
                </c:pt>
                <c:pt idx="466">
                  <c:v>9678.0973451327445</c:v>
                </c:pt>
                <c:pt idx="467">
                  <c:v>9652.2727272727279</c:v>
                </c:pt>
                <c:pt idx="468">
                  <c:v>9754.1261261261261</c:v>
                </c:pt>
                <c:pt idx="469">
                  <c:v>9685.1308411214941</c:v>
                </c:pt>
                <c:pt idx="470">
                  <c:v>9720.7681159420299</c:v>
                </c:pt>
                <c:pt idx="471">
                  <c:v>9783.6218905472651</c:v>
                </c:pt>
                <c:pt idx="472">
                  <c:v>9791.63768115942</c:v>
                </c:pt>
                <c:pt idx="473">
                  <c:v>9800.00985221675</c:v>
                </c:pt>
                <c:pt idx="474">
                  <c:v>9860.6220095693789</c:v>
                </c:pt>
                <c:pt idx="475">
                  <c:v>9899.0333333333328</c:v>
                </c:pt>
                <c:pt idx="476">
                  <c:v>9957.6244131455405</c:v>
                </c:pt>
                <c:pt idx="477">
                  <c:v>10033.248826291081</c:v>
                </c:pt>
                <c:pt idx="478">
                  <c:v>10320.151960784315</c:v>
                </c:pt>
                <c:pt idx="479">
                  <c:v>10354.326923076922</c:v>
                </c:pt>
                <c:pt idx="480">
                  <c:v>10426.525821596244</c:v>
                </c:pt>
                <c:pt idx="481">
                  <c:v>10461.846889952152</c:v>
                </c:pt>
                <c:pt idx="482">
                  <c:v>10465.266009852219</c:v>
                </c:pt>
                <c:pt idx="483">
                  <c:v>10715.020304568528</c:v>
                </c:pt>
                <c:pt idx="484">
                  <c:v>10652.561497326204</c:v>
                </c:pt>
                <c:pt idx="485">
                  <c:v>10658.957671957673</c:v>
                </c:pt>
                <c:pt idx="486">
                  <c:v>10680.781420765028</c:v>
                </c:pt>
                <c:pt idx="487">
                  <c:v>10570.433155080213</c:v>
                </c:pt>
                <c:pt idx="488">
                  <c:v>10577.577540106951</c:v>
                </c:pt>
                <c:pt idx="489">
                  <c:v>10626.941176470587</c:v>
                </c:pt>
                <c:pt idx="490">
                  <c:v>10621.314136125655</c:v>
                </c:pt>
                <c:pt idx="491">
                  <c:v>10610.66153846154</c:v>
                </c:pt>
                <c:pt idx="492">
                  <c:v>10587.936170212766</c:v>
                </c:pt>
                <c:pt idx="493">
                  <c:v>10613.885416666668</c:v>
                </c:pt>
                <c:pt idx="494">
                  <c:v>10657.978947368421</c:v>
                </c:pt>
                <c:pt idx="495">
                  <c:v>10620.066326530614</c:v>
                </c:pt>
                <c:pt idx="496">
                  <c:v>10675.030456852794</c:v>
                </c:pt>
                <c:pt idx="497">
                  <c:v>10785.472636815921</c:v>
                </c:pt>
                <c:pt idx="498">
                  <c:v>10861.634020618556</c:v>
                </c:pt>
                <c:pt idx="499">
                  <c:v>10928.03125</c:v>
                </c:pt>
                <c:pt idx="500">
                  <c:v>11014.625668449196</c:v>
                </c:pt>
                <c:pt idx="501">
                  <c:v>11037.631578947368</c:v>
                </c:pt>
                <c:pt idx="502">
                  <c:v>11014.191709844559</c:v>
                </c:pt>
                <c:pt idx="503">
                  <c:v>11040.633165829146</c:v>
                </c:pt>
                <c:pt idx="504">
                  <c:v>11115.291457286432</c:v>
                </c:pt>
                <c:pt idx="505">
                  <c:v>11123.467661691542</c:v>
                </c:pt>
                <c:pt idx="506">
                  <c:v>11084.144927536232</c:v>
                </c:pt>
                <c:pt idx="507">
                  <c:v>10998.902777777777</c:v>
                </c:pt>
                <c:pt idx="508">
                  <c:v>10989.504672897196</c:v>
                </c:pt>
                <c:pt idx="509">
                  <c:v>11211.805825242718</c:v>
                </c:pt>
                <c:pt idx="510">
                  <c:v>11307.645454545453</c:v>
                </c:pt>
                <c:pt idx="511">
                  <c:v>11318.962616822429</c:v>
                </c:pt>
                <c:pt idx="512">
                  <c:v>11294.598086124402</c:v>
                </c:pt>
                <c:pt idx="513">
                  <c:v>11269.581280788178</c:v>
                </c:pt>
                <c:pt idx="514">
                  <c:v>11320.640776699029</c:v>
                </c:pt>
                <c:pt idx="515">
                  <c:v>11298.980487804878</c:v>
                </c:pt>
                <c:pt idx="516">
                  <c:v>11244.975247524751</c:v>
                </c:pt>
                <c:pt idx="517">
                  <c:v>11248.177339901478</c:v>
                </c:pt>
                <c:pt idx="518">
                  <c:v>11182.257281553399</c:v>
                </c:pt>
                <c:pt idx="519">
                  <c:v>11279.347619047619</c:v>
                </c:pt>
                <c:pt idx="520">
                  <c:v>11242.236111111109</c:v>
                </c:pt>
                <c:pt idx="521">
                  <c:v>11316.04739336493</c:v>
                </c:pt>
                <c:pt idx="522">
                  <c:v>11300.009569377991</c:v>
                </c:pt>
                <c:pt idx="523">
                  <c:v>11277.811320754716</c:v>
                </c:pt>
                <c:pt idx="524">
                  <c:v>11357.671641791045</c:v>
                </c:pt>
                <c:pt idx="525">
                  <c:v>11289.588516746413</c:v>
                </c:pt>
                <c:pt idx="526">
                  <c:v>11336.142857142857</c:v>
                </c:pt>
                <c:pt idx="527">
                  <c:v>11363.524271844661</c:v>
                </c:pt>
                <c:pt idx="528">
                  <c:v>11396.950980392156</c:v>
                </c:pt>
                <c:pt idx="529">
                  <c:v>11554.523316062176</c:v>
                </c:pt>
                <c:pt idx="530">
                  <c:v>11755.67005076142</c:v>
                </c:pt>
                <c:pt idx="531">
                  <c:v>12082.182741116752</c:v>
                </c:pt>
                <c:pt idx="532">
                  <c:v>12137.348258706468</c:v>
                </c:pt>
                <c:pt idx="533">
                  <c:v>12125.287878787878</c:v>
                </c:pt>
                <c:pt idx="534">
                  <c:v>12129.804020100502</c:v>
                </c:pt>
                <c:pt idx="535">
                  <c:v>12484.636842105265</c:v>
                </c:pt>
                <c:pt idx="536">
                  <c:v>12518.454054054053</c:v>
                </c:pt>
                <c:pt idx="537">
                  <c:v>12514.123655913978</c:v>
                </c:pt>
                <c:pt idx="538">
                  <c:v>12540.21081081081</c:v>
                </c:pt>
                <c:pt idx="539">
                  <c:v>12429.069892473117</c:v>
                </c:pt>
                <c:pt idx="540">
                  <c:v>12472.58695652174</c:v>
                </c:pt>
                <c:pt idx="541">
                  <c:v>12455.761111111111</c:v>
                </c:pt>
                <c:pt idx="542">
                  <c:v>12326.852272727272</c:v>
                </c:pt>
                <c:pt idx="543">
                  <c:v>12386.564245810056</c:v>
                </c:pt>
                <c:pt idx="544">
                  <c:v>12374.6408839779</c:v>
                </c:pt>
                <c:pt idx="545">
                  <c:v>12351.320652173912</c:v>
                </c:pt>
                <c:pt idx="546">
                  <c:v>12358.97175141243</c:v>
                </c:pt>
                <c:pt idx="547">
                  <c:v>12332.307692307691</c:v>
                </c:pt>
                <c:pt idx="548">
                  <c:v>12397.92817679558</c:v>
                </c:pt>
                <c:pt idx="549">
                  <c:v>12694.630303030302</c:v>
                </c:pt>
                <c:pt idx="550">
                  <c:v>12823.535947712417</c:v>
                </c:pt>
                <c:pt idx="551">
                  <c:v>13020.08053691275</c:v>
                </c:pt>
                <c:pt idx="552">
                  <c:v>13055.253333333334</c:v>
                </c:pt>
                <c:pt idx="553">
                  <c:v>13125.266233766233</c:v>
                </c:pt>
                <c:pt idx="554">
                  <c:v>13070.151315789473</c:v>
                </c:pt>
                <c:pt idx="555">
                  <c:v>13057.255033557049</c:v>
                </c:pt>
                <c:pt idx="556">
                  <c:v>13088.022222222222</c:v>
                </c:pt>
                <c:pt idx="557">
                  <c:v>13031.414814814814</c:v>
                </c:pt>
                <c:pt idx="558">
                  <c:v>13116.303703703701</c:v>
                </c:pt>
                <c:pt idx="559">
                  <c:v>13121.836879432625</c:v>
                </c:pt>
                <c:pt idx="560">
                  <c:v>13157.459854014598</c:v>
                </c:pt>
                <c:pt idx="561">
                  <c:v>13257.774834437087</c:v>
                </c:pt>
                <c:pt idx="562">
                  <c:v>13228.526666666667</c:v>
                </c:pt>
                <c:pt idx="563">
                  <c:v>13107.650684931506</c:v>
                </c:pt>
                <c:pt idx="564">
                  <c:v>13114.347517730497</c:v>
                </c:pt>
                <c:pt idx="565">
                  <c:v>13201.10447761194</c:v>
                </c:pt>
                <c:pt idx="566">
                  <c:v>13131.303448275861</c:v>
                </c:pt>
                <c:pt idx="567">
                  <c:v>12907.104166666666</c:v>
                </c:pt>
                <c:pt idx="568">
                  <c:v>12968.36170212766</c:v>
                </c:pt>
                <c:pt idx="569">
                  <c:v>12936.923611111109</c:v>
                </c:pt>
                <c:pt idx="570">
                  <c:v>12891.181818181818</c:v>
                </c:pt>
                <c:pt idx="571">
                  <c:v>12911.847222222224</c:v>
                </c:pt>
                <c:pt idx="572">
                  <c:v>12802.946666666665</c:v>
                </c:pt>
                <c:pt idx="573">
                  <c:v>12809.152866242037</c:v>
                </c:pt>
                <c:pt idx="574">
                  <c:v>12813.543749999999</c:v>
                </c:pt>
                <c:pt idx="575">
                  <c:v>12812.95061728395</c:v>
                </c:pt>
                <c:pt idx="576">
                  <c:v>12989.9125</c:v>
                </c:pt>
                <c:pt idx="577">
                  <c:v>12946.759036144578</c:v>
                </c:pt>
                <c:pt idx="578">
                  <c:v>12973.854545454547</c:v>
                </c:pt>
                <c:pt idx="579">
                  <c:v>12989.313253012047</c:v>
                </c:pt>
                <c:pt idx="580">
                  <c:v>13096.894409937888</c:v>
                </c:pt>
                <c:pt idx="581">
                  <c:v>13240.900621118011</c:v>
                </c:pt>
                <c:pt idx="582">
                  <c:v>13334.709677419354</c:v>
                </c:pt>
                <c:pt idx="583">
                  <c:v>13703.720000000001</c:v>
                </c:pt>
                <c:pt idx="584">
                  <c:v>13728.666666666666</c:v>
                </c:pt>
                <c:pt idx="585">
                  <c:v>13709.298013245034</c:v>
                </c:pt>
                <c:pt idx="586">
                  <c:v>13643.272727272726</c:v>
                </c:pt>
                <c:pt idx="587">
                  <c:v>13827.633333333333</c:v>
                </c:pt>
                <c:pt idx="588">
                  <c:v>14057.333333333334</c:v>
                </c:pt>
                <c:pt idx="589">
                  <c:v>14159.31205673759</c:v>
                </c:pt>
                <c:pt idx="590">
                  <c:v>14143.171641791043</c:v>
                </c:pt>
                <c:pt idx="591">
                  <c:v>14176.825757575756</c:v>
                </c:pt>
                <c:pt idx="592">
                  <c:v>14059.348484848484</c:v>
                </c:pt>
                <c:pt idx="593">
                  <c:v>14123.923664122138</c:v>
                </c:pt>
                <c:pt idx="594">
                  <c:v>14039.372262773721</c:v>
                </c:pt>
                <c:pt idx="595">
                  <c:v>14175.470149253732</c:v>
                </c:pt>
                <c:pt idx="596">
                  <c:v>14190.846715328466</c:v>
                </c:pt>
                <c:pt idx="597">
                  <c:v>14245.064748201439</c:v>
                </c:pt>
                <c:pt idx="598">
                  <c:v>14355.360902255639</c:v>
                </c:pt>
                <c:pt idx="599">
                  <c:v>14232.463768115942</c:v>
                </c:pt>
                <c:pt idx="600">
                  <c:v>14172.764705882351</c:v>
                </c:pt>
                <c:pt idx="601">
                  <c:v>14250.85507246377</c:v>
                </c:pt>
                <c:pt idx="602">
                  <c:v>14180.366197183099</c:v>
                </c:pt>
                <c:pt idx="603">
                  <c:v>14368.621428571429</c:v>
                </c:pt>
                <c:pt idx="604">
                  <c:v>14302.179856115108</c:v>
                </c:pt>
                <c:pt idx="605">
                  <c:v>14325.419117647058</c:v>
                </c:pt>
                <c:pt idx="606">
                  <c:v>14454.131386861312</c:v>
                </c:pt>
                <c:pt idx="607">
                  <c:v>14426.419580419581</c:v>
                </c:pt>
                <c:pt idx="608">
                  <c:v>14399.263888888889</c:v>
                </c:pt>
                <c:pt idx="609">
                  <c:v>14472.486111111113</c:v>
                </c:pt>
                <c:pt idx="610">
                  <c:v>14491.296551724139</c:v>
                </c:pt>
                <c:pt idx="611">
                  <c:v>14281.371621621622</c:v>
                </c:pt>
                <c:pt idx="612">
                  <c:v>14272.688741721853</c:v>
                </c:pt>
                <c:pt idx="613">
                  <c:v>14460.114093959732</c:v>
                </c:pt>
                <c:pt idx="614">
                  <c:v>14740.886666666667</c:v>
                </c:pt>
                <c:pt idx="615">
                  <c:v>14747.84827586207</c:v>
                </c:pt>
                <c:pt idx="616">
                  <c:v>14796.510489510489</c:v>
                </c:pt>
                <c:pt idx="617">
                  <c:v>14806.743243243243</c:v>
                </c:pt>
                <c:pt idx="618">
                  <c:v>14885.398648648648</c:v>
                </c:pt>
                <c:pt idx="619">
                  <c:v>14794.113333333333</c:v>
                </c:pt>
                <c:pt idx="620">
                  <c:v>14679.207792207791</c:v>
                </c:pt>
                <c:pt idx="621">
                  <c:v>14614.474025974027</c:v>
                </c:pt>
                <c:pt idx="622">
                  <c:v>14623.606451612903</c:v>
                </c:pt>
                <c:pt idx="623">
                  <c:v>14581.93125</c:v>
                </c:pt>
                <c:pt idx="624">
                  <c:v>14631.490566037735</c:v>
                </c:pt>
                <c:pt idx="625">
                  <c:v>14659.490683229813</c:v>
                </c:pt>
                <c:pt idx="626">
                  <c:v>14737.768749999999</c:v>
                </c:pt>
                <c:pt idx="627">
                  <c:v>14734.062111801242</c:v>
                </c:pt>
                <c:pt idx="628">
                  <c:v>14881.51282051282</c:v>
                </c:pt>
                <c:pt idx="629">
                  <c:v>14838.32911392405</c:v>
                </c:pt>
                <c:pt idx="630">
                  <c:v>14793.792207792207</c:v>
                </c:pt>
                <c:pt idx="631">
                  <c:v>14954.392156862745</c:v>
                </c:pt>
                <c:pt idx="632">
                  <c:v>14994.772727272728</c:v>
                </c:pt>
                <c:pt idx="633">
                  <c:v>15122.892617449665</c:v>
                </c:pt>
                <c:pt idx="634">
                  <c:v>15251.931034482759</c:v>
                </c:pt>
                <c:pt idx="635">
                  <c:v>15594.146853146854</c:v>
                </c:pt>
                <c:pt idx="636">
                  <c:v>15630.86330935252</c:v>
                </c:pt>
                <c:pt idx="637">
                  <c:v>15665.992907801419</c:v>
                </c:pt>
                <c:pt idx="638">
                  <c:v>15723.978571428572</c:v>
                </c:pt>
                <c:pt idx="639">
                  <c:v>15878.669014084508</c:v>
                </c:pt>
                <c:pt idx="640">
                  <c:v>16207.114285714286</c:v>
                </c:pt>
                <c:pt idx="641">
                  <c:v>16195.291666666668</c:v>
                </c:pt>
                <c:pt idx="642">
                  <c:v>16255.408450704226</c:v>
                </c:pt>
                <c:pt idx="643">
                  <c:v>16272.424460431655</c:v>
                </c:pt>
                <c:pt idx="644">
                  <c:v>16344.642335766423</c:v>
                </c:pt>
                <c:pt idx="645">
                  <c:v>16344.893939393938</c:v>
                </c:pt>
                <c:pt idx="646">
                  <c:v>16642.174603174604</c:v>
                </c:pt>
                <c:pt idx="647">
                  <c:v>16341.379032258066</c:v>
                </c:pt>
                <c:pt idx="648">
                  <c:v>16380.543307086615</c:v>
                </c:pt>
                <c:pt idx="649">
                  <c:v>16421</c:v>
                </c:pt>
                <c:pt idx="650">
                  <c:v>16367.13846153846</c:v>
                </c:pt>
                <c:pt idx="651">
                  <c:v>16432.630769230767</c:v>
                </c:pt>
                <c:pt idx="652">
                  <c:v>16394.738805970148</c:v>
                </c:pt>
                <c:pt idx="653">
                  <c:v>16437.755555555555</c:v>
                </c:pt>
                <c:pt idx="654">
                  <c:v>16520.878787878788</c:v>
                </c:pt>
                <c:pt idx="655">
                  <c:v>16557.213235294119</c:v>
                </c:pt>
                <c:pt idx="656">
                  <c:v>16563.265151515148</c:v>
                </c:pt>
                <c:pt idx="657">
                  <c:v>16588.832061068701</c:v>
                </c:pt>
                <c:pt idx="658">
                  <c:v>16633.25</c:v>
                </c:pt>
                <c:pt idx="659">
                  <c:v>16605.27536231884</c:v>
                </c:pt>
                <c:pt idx="660">
                  <c:v>16668.446808510638</c:v>
                </c:pt>
                <c:pt idx="661">
                  <c:v>16695.712230215828</c:v>
                </c:pt>
                <c:pt idx="662">
                  <c:v>16646.43165467626</c:v>
                </c:pt>
                <c:pt idx="663">
                  <c:v>16703.827338129497</c:v>
                </c:pt>
                <c:pt idx="664">
                  <c:v>16671.5</c:v>
                </c:pt>
                <c:pt idx="665">
                  <c:v>16813.585185185184</c:v>
                </c:pt>
                <c:pt idx="666">
                  <c:v>16970.649635036494</c:v>
                </c:pt>
                <c:pt idx="667">
                  <c:v>16973.425373134327</c:v>
                </c:pt>
                <c:pt idx="668">
                  <c:v>17060.85185185185</c:v>
                </c:pt>
                <c:pt idx="669">
                  <c:v>16805.872340425532</c:v>
                </c:pt>
                <c:pt idx="670">
                  <c:v>16937.08510638298</c:v>
                </c:pt>
                <c:pt idx="671">
                  <c:v>16839.078014184397</c:v>
                </c:pt>
                <c:pt idx="672">
                  <c:v>16967.854014598539</c:v>
                </c:pt>
                <c:pt idx="673">
                  <c:v>17024.014925373132</c:v>
                </c:pt>
                <c:pt idx="674">
                  <c:v>17090.617647058825</c:v>
                </c:pt>
                <c:pt idx="675">
                  <c:v>17155.849624060149</c:v>
                </c:pt>
                <c:pt idx="676">
                  <c:v>17307.765151515152</c:v>
                </c:pt>
                <c:pt idx="677">
                  <c:v>17393.4962406015</c:v>
                </c:pt>
                <c:pt idx="678">
                  <c:v>17403.147286821706</c:v>
                </c:pt>
                <c:pt idx="679">
                  <c:v>17350.724409448816</c:v>
                </c:pt>
                <c:pt idx="680">
                  <c:v>17309.48</c:v>
                </c:pt>
                <c:pt idx="681">
                  <c:v>17420.6328125</c:v>
                </c:pt>
                <c:pt idx="682">
                  <c:v>17360.184615384616</c:v>
                </c:pt>
                <c:pt idx="683">
                  <c:v>17566.892307692306</c:v>
                </c:pt>
                <c:pt idx="684">
                  <c:v>17566.271317829458</c:v>
                </c:pt>
                <c:pt idx="685">
                  <c:v>17511.780487804881</c:v>
                </c:pt>
                <c:pt idx="686">
                  <c:v>17571.065573770491</c:v>
                </c:pt>
                <c:pt idx="687">
                  <c:v>17652.423999999999</c:v>
                </c:pt>
                <c:pt idx="688">
                  <c:v>17724.472440944883</c:v>
                </c:pt>
                <c:pt idx="689">
                  <c:v>17832.279069767443</c:v>
                </c:pt>
                <c:pt idx="690">
                  <c:v>17781.4375</c:v>
                </c:pt>
                <c:pt idx="691">
                  <c:v>17922.201612903224</c:v>
                </c:pt>
                <c:pt idx="692">
                  <c:v>17952.153225806451</c:v>
                </c:pt>
                <c:pt idx="693">
                  <c:v>17774.788617886181</c:v>
                </c:pt>
                <c:pt idx="694">
                  <c:v>17884.181102362203</c:v>
                </c:pt>
                <c:pt idx="695">
                  <c:v>17942.078125</c:v>
                </c:pt>
                <c:pt idx="696">
                  <c:v>17892.751937984496</c:v>
                </c:pt>
                <c:pt idx="697">
                  <c:v>17791.472868217053</c:v>
                </c:pt>
                <c:pt idx="698">
                  <c:v>17800.89312977099</c:v>
                </c:pt>
                <c:pt idx="699">
                  <c:v>17841.584615384614</c:v>
                </c:pt>
                <c:pt idx="700">
                  <c:v>17862.707692307693</c:v>
                </c:pt>
                <c:pt idx="701">
                  <c:v>17838.151515151516</c:v>
                </c:pt>
                <c:pt idx="702">
                  <c:v>17871.884615384617</c:v>
                </c:pt>
                <c:pt idx="703">
                  <c:v>17904.419847328245</c:v>
                </c:pt>
                <c:pt idx="704">
                  <c:v>17805.88970588235</c:v>
                </c:pt>
                <c:pt idx="705">
                  <c:v>18038.551470588234</c:v>
                </c:pt>
                <c:pt idx="706">
                  <c:v>18157.768656716416</c:v>
                </c:pt>
                <c:pt idx="707">
                  <c:v>18083.289855072464</c:v>
                </c:pt>
                <c:pt idx="708">
                  <c:v>18066.352517985611</c:v>
                </c:pt>
                <c:pt idx="709">
                  <c:v>17929.028985507248</c:v>
                </c:pt>
                <c:pt idx="710">
                  <c:v>17774.753521126764</c:v>
                </c:pt>
                <c:pt idx="711">
                  <c:v>17952.788321167882</c:v>
                </c:pt>
                <c:pt idx="712">
                  <c:v>18004.562962962962</c:v>
                </c:pt>
                <c:pt idx="713">
                  <c:v>17938.189393939392</c:v>
                </c:pt>
                <c:pt idx="714">
                  <c:v>17879.503875968992</c:v>
                </c:pt>
                <c:pt idx="715">
                  <c:v>18037.921875</c:v>
                </c:pt>
                <c:pt idx="716">
                  <c:v>17986.8828125</c:v>
                </c:pt>
                <c:pt idx="717">
                  <c:v>18204.84375</c:v>
                </c:pt>
                <c:pt idx="718">
                  <c:v>18460.046153846153</c:v>
                </c:pt>
                <c:pt idx="719">
                  <c:v>18543.496062992126</c:v>
                </c:pt>
                <c:pt idx="720">
                  <c:v>18672.387596899225</c:v>
                </c:pt>
                <c:pt idx="721">
                  <c:v>18600.888888888887</c:v>
                </c:pt>
                <c:pt idx="722">
                  <c:v>18451.884615384617</c:v>
                </c:pt>
                <c:pt idx="723">
                  <c:v>18322.625954198473</c:v>
                </c:pt>
                <c:pt idx="724">
                  <c:v>18306.456692913387</c:v>
                </c:pt>
                <c:pt idx="725">
                  <c:v>18202.070866141734</c:v>
                </c:pt>
                <c:pt idx="726">
                  <c:v>18241.671875</c:v>
                </c:pt>
                <c:pt idx="727">
                  <c:v>17835.563909774435</c:v>
                </c:pt>
                <c:pt idx="728">
                  <c:v>17850.708955223879</c:v>
                </c:pt>
                <c:pt idx="729">
                  <c:v>17987.701492537311</c:v>
                </c:pt>
                <c:pt idx="730">
                  <c:v>18007.57246376812</c:v>
                </c:pt>
                <c:pt idx="731">
                  <c:v>18288.843283582089</c:v>
                </c:pt>
                <c:pt idx="732">
                  <c:v>18146.610294117647</c:v>
                </c:pt>
                <c:pt idx="733">
                  <c:v>18148.926470588234</c:v>
                </c:pt>
                <c:pt idx="734">
                  <c:v>18125.605839416057</c:v>
                </c:pt>
                <c:pt idx="735">
                  <c:v>18252.419117647059</c:v>
                </c:pt>
                <c:pt idx="736">
                  <c:v>18306.060606060604</c:v>
                </c:pt>
                <c:pt idx="737">
                  <c:v>18325.546153846153</c:v>
                </c:pt>
                <c:pt idx="738">
                  <c:v>18327.248120300752</c:v>
                </c:pt>
                <c:pt idx="739">
                  <c:v>19129.84375</c:v>
                </c:pt>
                <c:pt idx="740">
                  <c:v>19004.24060150376</c:v>
                </c:pt>
                <c:pt idx="741">
                  <c:v>18939.159722222223</c:v>
                </c:pt>
                <c:pt idx="742">
                  <c:v>18811.646258503402</c:v>
                </c:pt>
                <c:pt idx="743">
                  <c:v>18960.12162162162</c:v>
                </c:pt>
                <c:pt idx="744">
                  <c:v>19402.068965517243</c:v>
                </c:pt>
                <c:pt idx="745">
                  <c:v>19558.397163120568</c:v>
                </c:pt>
                <c:pt idx="746">
                  <c:v>19593.154929577464</c:v>
                </c:pt>
                <c:pt idx="747">
                  <c:v>19439.465277777781</c:v>
                </c:pt>
                <c:pt idx="748">
                  <c:v>19449.78014184397</c:v>
                </c:pt>
                <c:pt idx="749">
                  <c:v>19333.446808510638</c:v>
                </c:pt>
                <c:pt idx="750">
                  <c:v>19211.647887323947</c:v>
                </c:pt>
                <c:pt idx="751">
                  <c:v>19391.688405797104</c:v>
                </c:pt>
                <c:pt idx="752">
                  <c:v>19462.678832116788</c:v>
                </c:pt>
                <c:pt idx="753">
                  <c:v>19450.828358208953</c:v>
                </c:pt>
                <c:pt idx="754">
                  <c:v>19454.125</c:v>
                </c:pt>
                <c:pt idx="755">
                  <c:v>19701.759689922481</c:v>
                </c:pt>
                <c:pt idx="756">
                  <c:v>19631.6484375</c:v>
                </c:pt>
                <c:pt idx="757">
                  <c:v>19709.023999999998</c:v>
                </c:pt>
                <c:pt idx="758">
                  <c:v>19800.379032258064</c:v>
                </c:pt>
                <c:pt idx="759">
                  <c:v>19664.778688524591</c:v>
                </c:pt>
                <c:pt idx="760">
                  <c:v>19831.522123893807</c:v>
                </c:pt>
                <c:pt idx="761">
                  <c:v>20198.495327102803</c:v>
                </c:pt>
                <c:pt idx="762">
                  <c:v>20233.601941747573</c:v>
                </c:pt>
                <c:pt idx="763">
                  <c:v>20287.141509433961</c:v>
                </c:pt>
                <c:pt idx="764">
                  <c:v>20297.064814814814</c:v>
                </c:pt>
                <c:pt idx="765">
                  <c:v>20371.461538461539</c:v>
                </c:pt>
                <c:pt idx="766">
                  <c:v>20288.764150943396</c:v>
                </c:pt>
                <c:pt idx="767">
                  <c:v>20233.153153153151</c:v>
                </c:pt>
                <c:pt idx="768">
                  <c:v>20234.535087719298</c:v>
                </c:pt>
                <c:pt idx="769">
                  <c:v>20308.719298245614</c:v>
                </c:pt>
                <c:pt idx="770">
                  <c:v>20214.321428571428</c:v>
                </c:pt>
                <c:pt idx="771">
                  <c:v>20417.258928571428</c:v>
                </c:pt>
                <c:pt idx="772">
                  <c:v>20546.917431192658</c:v>
                </c:pt>
                <c:pt idx="773">
                  <c:v>20499.747747747748</c:v>
                </c:pt>
                <c:pt idx="774">
                  <c:v>20624.598130841121</c:v>
                </c:pt>
                <c:pt idx="775">
                  <c:v>20588.787037037036</c:v>
                </c:pt>
                <c:pt idx="776">
                  <c:v>20638.509615384613</c:v>
                </c:pt>
                <c:pt idx="777">
                  <c:v>20719.580952380951</c:v>
                </c:pt>
                <c:pt idx="778">
                  <c:v>20498.268518518518</c:v>
                </c:pt>
                <c:pt idx="779">
                  <c:v>20673.962264150945</c:v>
                </c:pt>
                <c:pt idx="780">
                  <c:v>20660.313131313131</c:v>
                </c:pt>
                <c:pt idx="781">
                  <c:v>20766.776595744683</c:v>
                </c:pt>
                <c:pt idx="782">
                  <c:v>20739.684782608692</c:v>
                </c:pt>
                <c:pt idx="783">
                  <c:v>20719.06315789474</c:v>
                </c:pt>
                <c:pt idx="784">
                  <c:v>20739.967741935481</c:v>
                </c:pt>
                <c:pt idx="785">
                  <c:v>20817.704545454548</c:v>
                </c:pt>
                <c:pt idx="786">
                  <c:v>20737.096774193546</c:v>
                </c:pt>
                <c:pt idx="787">
                  <c:v>20600.159574468089</c:v>
                </c:pt>
                <c:pt idx="788">
                  <c:v>20588.469387755104</c:v>
                </c:pt>
                <c:pt idx="789">
                  <c:v>20403.636363636364</c:v>
                </c:pt>
                <c:pt idx="790">
                  <c:v>20266.303921568629</c:v>
                </c:pt>
                <c:pt idx="791">
                  <c:v>20345.61</c:v>
                </c:pt>
                <c:pt idx="792">
                  <c:v>20498.919999999998</c:v>
                </c:pt>
                <c:pt idx="793">
                  <c:v>20576.161616161618</c:v>
                </c:pt>
                <c:pt idx="794">
                  <c:v>20496.60576923077</c:v>
                </c:pt>
                <c:pt idx="795">
                  <c:v>20641.384615384617</c:v>
                </c:pt>
                <c:pt idx="796">
                  <c:v>20858.465346534653</c:v>
                </c:pt>
                <c:pt idx="797">
                  <c:v>20947.78125</c:v>
                </c:pt>
                <c:pt idx="798">
                  <c:v>20977.968085106386</c:v>
                </c:pt>
                <c:pt idx="799">
                  <c:v>20897.05263157895</c:v>
                </c:pt>
                <c:pt idx="800">
                  <c:v>20996.704081632655</c:v>
                </c:pt>
                <c:pt idx="801">
                  <c:v>20947.240000000002</c:v>
                </c:pt>
                <c:pt idx="802">
                  <c:v>20834.297029702968</c:v>
                </c:pt>
                <c:pt idx="803">
                  <c:v>21010.395833333332</c:v>
                </c:pt>
                <c:pt idx="804">
                  <c:v>20885.701030927838</c:v>
                </c:pt>
                <c:pt idx="805">
                  <c:v>21004.414141414141</c:v>
                </c:pt>
                <c:pt idx="806">
                  <c:v>20983.84693877551</c:v>
                </c:pt>
                <c:pt idx="807">
                  <c:v>20826.201923076922</c:v>
                </c:pt>
                <c:pt idx="808">
                  <c:v>20918.352380952379</c:v>
                </c:pt>
                <c:pt idx="809">
                  <c:v>21049.39423076923</c:v>
                </c:pt>
                <c:pt idx="810">
                  <c:v>21091.514285714286</c:v>
                </c:pt>
                <c:pt idx="811">
                  <c:v>20887.073394495412</c:v>
                </c:pt>
                <c:pt idx="812">
                  <c:v>21043.32110091743</c:v>
                </c:pt>
                <c:pt idx="813">
                  <c:v>20826.854545454546</c:v>
                </c:pt>
                <c:pt idx="814">
                  <c:v>20773.839285714283</c:v>
                </c:pt>
                <c:pt idx="815">
                  <c:v>20775.603448275862</c:v>
                </c:pt>
                <c:pt idx="816">
                  <c:v>20835.348214285714</c:v>
                </c:pt>
                <c:pt idx="817">
                  <c:v>20777.614035087721</c:v>
                </c:pt>
                <c:pt idx="818">
                  <c:v>20801.026785714286</c:v>
                </c:pt>
                <c:pt idx="819">
                  <c:v>20740.713043478263</c:v>
                </c:pt>
                <c:pt idx="820">
                  <c:v>20744.026785714286</c:v>
                </c:pt>
                <c:pt idx="821">
                  <c:v>20685.309734513277</c:v>
                </c:pt>
                <c:pt idx="822">
                  <c:v>20868.00909090909</c:v>
                </c:pt>
                <c:pt idx="823">
                  <c:v>20965.388888888887</c:v>
                </c:pt>
                <c:pt idx="824">
                  <c:v>21057.093457943924</c:v>
                </c:pt>
                <c:pt idx="825">
                  <c:v>21079.443396226412</c:v>
                </c:pt>
                <c:pt idx="826">
                  <c:v>21040.231481481482</c:v>
                </c:pt>
                <c:pt idx="827">
                  <c:v>20893.35185185185</c:v>
                </c:pt>
                <c:pt idx="828">
                  <c:v>20881.633027522934</c:v>
                </c:pt>
                <c:pt idx="829">
                  <c:v>20774.292452830188</c:v>
                </c:pt>
                <c:pt idx="830">
                  <c:v>20946.368932038833</c:v>
                </c:pt>
                <c:pt idx="831">
                  <c:v>20755.245283018867</c:v>
                </c:pt>
                <c:pt idx="832">
                  <c:v>20836.120370370369</c:v>
                </c:pt>
                <c:pt idx="833">
                  <c:v>20852.163636363635</c:v>
                </c:pt>
                <c:pt idx="834">
                  <c:v>20805.372727272726</c:v>
                </c:pt>
                <c:pt idx="835">
                  <c:v>20857.839285714283</c:v>
                </c:pt>
                <c:pt idx="836">
                  <c:v>20837.126126126124</c:v>
                </c:pt>
                <c:pt idx="837">
                  <c:v>20862.814159292036</c:v>
                </c:pt>
                <c:pt idx="838">
                  <c:v>20898.90434782609</c:v>
                </c:pt>
                <c:pt idx="839">
                  <c:v>20660.086206896554</c:v>
                </c:pt>
                <c:pt idx="840">
                  <c:v>20843.115044247792</c:v>
                </c:pt>
                <c:pt idx="841">
                  <c:v>20857.230088495577</c:v>
                </c:pt>
                <c:pt idx="842">
                  <c:v>20777.717948717949</c:v>
                </c:pt>
                <c:pt idx="843">
                  <c:v>20642.601694915254</c:v>
                </c:pt>
                <c:pt idx="844">
                  <c:v>20433.550847457627</c:v>
                </c:pt>
                <c:pt idx="845">
                  <c:v>20392.689075630253</c:v>
                </c:pt>
                <c:pt idx="846">
                  <c:v>20560.728813559323</c:v>
                </c:pt>
                <c:pt idx="847">
                  <c:v>20548.735042735043</c:v>
                </c:pt>
                <c:pt idx="848">
                  <c:v>20860.27966101695</c:v>
                </c:pt>
                <c:pt idx="849">
                  <c:v>21100.301724137931</c:v>
                </c:pt>
                <c:pt idx="850">
                  <c:v>21139.781512605045</c:v>
                </c:pt>
                <c:pt idx="851">
                  <c:v>21155.352941176472</c:v>
                </c:pt>
                <c:pt idx="852">
                  <c:v>21015.795081967215</c:v>
                </c:pt>
                <c:pt idx="853">
                  <c:v>21076.463414634145</c:v>
                </c:pt>
                <c:pt idx="854">
                  <c:v>21162.837398373984</c:v>
                </c:pt>
                <c:pt idx="855">
                  <c:v>21178.917355371901</c:v>
                </c:pt>
                <c:pt idx="856">
                  <c:v>21214.917355371901</c:v>
                </c:pt>
                <c:pt idx="857">
                  <c:v>21293.041322314053</c:v>
                </c:pt>
                <c:pt idx="858">
                  <c:v>21475.296610169491</c:v>
                </c:pt>
                <c:pt idx="859">
                  <c:v>21454.658536585364</c:v>
                </c:pt>
                <c:pt idx="860">
                  <c:v>21364.871999999999</c:v>
                </c:pt>
                <c:pt idx="861">
                  <c:v>21412.214285714286</c:v>
                </c:pt>
                <c:pt idx="862">
                  <c:v>21533.34375</c:v>
                </c:pt>
                <c:pt idx="863">
                  <c:v>21680.25</c:v>
                </c:pt>
                <c:pt idx="864">
                  <c:v>21638.056</c:v>
                </c:pt>
                <c:pt idx="865">
                  <c:v>21756.375</c:v>
                </c:pt>
                <c:pt idx="866">
                  <c:v>22010.36220472441</c:v>
                </c:pt>
                <c:pt idx="867">
                  <c:v>21786.196850393702</c:v>
                </c:pt>
                <c:pt idx="868">
                  <c:v>21895.740157480315</c:v>
                </c:pt>
                <c:pt idx="869">
                  <c:v>21953.173228346455</c:v>
                </c:pt>
                <c:pt idx="870">
                  <c:v>21868.492063492064</c:v>
                </c:pt>
                <c:pt idx="871">
                  <c:v>21890.799999999999</c:v>
                </c:pt>
                <c:pt idx="872">
                  <c:v>21904.946153846155</c:v>
                </c:pt>
                <c:pt idx="873">
                  <c:v>21913.261538461538</c:v>
                </c:pt>
                <c:pt idx="874">
                  <c:v>22045.62015503876</c:v>
                </c:pt>
                <c:pt idx="875">
                  <c:v>22346.5703125</c:v>
                </c:pt>
                <c:pt idx="876">
                  <c:v>22400.707692307689</c:v>
                </c:pt>
                <c:pt idx="877">
                  <c:v>22634.914728682172</c:v>
                </c:pt>
                <c:pt idx="878">
                  <c:v>22798.717557251908</c:v>
                </c:pt>
                <c:pt idx="879">
                  <c:v>22714.25</c:v>
                </c:pt>
                <c:pt idx="880">
                  <c:v>22374.8828125</c:v>
                </c:pt>
                <c:pt idx="881">
                  <c:v>22362.875968992248</c:v>
                </c:pt>
                <c:pt idx="882">
                  <c:v>22407.583333333332</c:v>
                </c:pt>
                <c:pt idx="883">
                  <c:v>22495.601503759397</c:v>
                </c:pt>
                <c:pt idx="884">
                  <c:v>22329.44927536232</c:v>
                </c:pt>
                <c:pt idx="885">
                  <c:v>22278.397163120568</c:v>
                </c:pt>
                <c:pt idx="886">
                  <c:v>22244.751724137932</c:v>
                </c:pt>
                <c:pt idx="887">
                  <c:v>22102.74666666667</c:v>
                </c:pt>
                <c:pt idx="888">
                  <c:v>22028.22972972973</c:v>
                </c:pt>
                <c:pt idx="889">
                  <c:v>22186.030075187966</c:v>
                </c:pt>
                <c:pt idx="890">
                  <c:v>22225.307142857146</c:v>
                </c:pt>
                <c:pt idx="891">
                  <c:v>22175.297872340427</c:v>
                </c:pt>
                <c:pt idx="892">
                  <c:v>22487.830882352941</c:v>
                </c:pt>
                <c:pt idx="893">
                  <c:v>22140.15</c:v>
                </c:pt>
                <c:pt idx="894">
                  <c:v>22184.485915492958</c:v>
                </c:pt>
                <c:pt idx="895">
                  <c:v>22618.873134328358</c:v>
                </c:pt>
                <c:pt idx="896">
                  <c:v>22798.015151515152</c:v>
                </c:pt>
                <c:pt idx="897">
                  <c:v>22957.646153846152</c:v>
                </c:pt>
                <c:pt idx="898">
                  <c:v>22991.328358208953</c:v>
                </c:pt>
                <c:pt idx="899">
                  <c:v>23044.189393939396</c:v>
                </c:pt>
                <c:pt idx="900">
                  <c:v>23473.387596899222</c:v>
                </c:pt>
                <c:pt idx="901">
                  <c:v>23751.190476190477</c:v>
                </c:pt>
                <c:pt idx="902">
                  <c:v>23757.297709923663</c:v>
                </c:pt>
                <c:pt idx="903">
                  <c:v>23700.694656488547</c:v>
                </c:pt>
                <c:pt idx="904">
                  <c:v>23896.90625</c:v>
                </c:pt>
                <c:pt idx="905">
                  <c:v>23822.5859375</c:v>
                </c:pt>
                <c:pt idx="906">
                  <c:v>23814.007692307692</c:v>
                </c:pt>
                <c:pt idx="907">
                  <c:v>23865.740157480315</c:v>
                </c:pt>
                <c:pt idx="908">
                  <c:v>23852.601626016261</c:v>
                </c:pt>
                <c:pt idx="909">
                  <c:v>23929.842975206611</c:v>
                </c:pt>
                <c:pt idx="910">
                  <c:v>23996.288135593222</c:v>
                </c:pt>
                <c:pt idx="911">
                  <c:v>24174.101694915254</c:v>
                </c:pt>
                <c:pt idx="912">
                  <c:v>24123.48717948718</c:v>
                </c:pt>
                <c:pt idx="913">
                  <c:v>24003.566666666666</c:v>
                </c:pt>
                <c:pt idx="914">
                  <c:v>24066.365217391307</c:v>
                </c:pt>
                <c:pt idx="915">
                  <c:v>24039.508474576272</c:v>
                </c:pt>
                <c:pt idx="916">
                  <c:v>23871.412280701756</c:v>
                </c:pt>
                <c:pt idx="917">
                  <c:v>23855.060344827587</c:v>
                </c:pt>
                <c:pt idx="918">
                  <c:v>23240.458333333332</c:v>
                </c:pt>
                <c:pt idx="919">
                  <c:v>23252.991379310348</c:v>
                </c:pt>
                <c:pt idx="920">
                  <c:v>22929.756302521011</c:v>
                </c:pt>
                <c:pt idx="921">
                  <c:v>22912.77049180328</c:v>
                </c:pt>
                <c:pt idx="922">
                  <c:v>22965.719008264463</c:v>
                </c:pt>
                <c:pt idx="923">
                  <c:v>22907.387931034486</c:v>
                </c:pt>
                <c:pt idx="924">
                  <c:v>22833.176991150445</c:v>
                </c:pt>
                <c:pt idx="925">
                  <c:v>23028.288288288288</c:v>
                </c:pt>
                <c:pt idx="926">
                  <c:v>23100.58878504673</c:v>
                </c:pt>
                <c:pt idx="927">
                  <c:v>22833.060344827587</c:v>
                </c:pt>
                <c:pt idx="928">
                  <c:v>22858.857142857138</c:v>
                </c:pt>
                <c:pt idx="929">
                  <c:v>22968.008771929824</c:v>
                </c:pt>
                <c:pt idx="930">
                  <c:v>22944.849557522128</c:v>
                </c:pt>
                <c:pt idx="931">
                  <c:v>22850.646551724141</c:v>
                </c:pt>
                <c:pt idx="932">
                  <c:v>22862.947368421053</c:v>
                </c:pt>
                <c:pt idx="933">
                  <c:v>22890.166666666668</c:v>
                </c:pt>
                <c:pt idx="934">
                  <c:v>22994.124999999996</c:v>
                </c:pt>
                <c:pt idx="935">
                  <c:v>22976.756756756757</c:v>
                </c:pt>
                <c:pt idx="936">
                  <c:v>22880.383928571424</c:v>
                </c:pt>
                <c:pt idx="937">
                  <c:v>22989.025862068967</c:v>
                </c:pt>
                <c:pt idx="938">
                  <c:v>22958.313559322036</c:v>
                </c:pt>
                <c:pt idx="939">
                  <c:v>22974.325000000001</c:v>
                </c:pt>
                <c:pt idx="940">
                  <c:v>22894.049180327871</c:v>
                </c:pt>
                <c:pt idx="941">
                  <c:v>22906.819672131147</c:v>
                </c:pt>
                <c:pt idx="942">
                  <c:v>23058.545454545456</c:v>
                </c:pt>
                <c:pt idx="943">
                  <c:v>23053.040000000001</c:v>
                </c:pt>
                <c:pt idx="944">
                  <c:v>23424.528455284551</c:v>
                </c:pt>
                <c:pt idx="945">
                  <c:v>23523.683333333334</c:v>
                </c:pt>
                <c:pt idx="946">
                  <c:v>23587.203252032519</c:v>
                </c:pt>
                <c:pt idx="947">
                  <c:v>23105.841269841269</c:v>
                </c:pt>
                <c:pt idx="948">
                  <c:v>23428.516129032258</c:v>
                </c:pt>
                <c:pt idx="949">
                  <c:v>23571.905511811023</c:v>
                </c:pt>
                <c:pt idx="950">
                  <c:v>23550.992125984252</c:v>
                </c:pt>
                <c:pt idx="951">
                  <c:v>23593.118110236221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7-AD4C-B443-ACC6784AB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282031"/>
        <c:axId val="1336487599"/>
      </c:lineChart>
      <c:dateAx>
        <c:axId val="133628203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87599"/>
        <c:crosses val="autoZero"/>
        <c:auto val="0"/>
        <c:lblOffset val="100"/>
        <c:baseTimeUnit val="days"/>
      </c:dateAx>
      <c:valAx>
        <c:axId val="133648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8203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恒生指数!$G$1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恒生指数!$A$2:$A$959</c:f>
              <c:numCache>
                <c:formatCode>m/d/yy</c:formatCode>
                <c:ptCount val="958"/>
                <c:pt idx="0">
                  <c:v>36896</c:v>
                </c:pt>
                <c:pt idx="1">
                  <c:v>36903</c:v>
                </c:pt>
                <c:pt idx="2">
                  <c:v>36910</c:v>
                </c:pt>
                <c:pt idx="3">
                  <c:v>36914</c:v>
                </c:pt>
                <c:pt idx="4">
                  <c:v>36924</c:v>
                </c:pt>
                <c:pt idx="5">
                  <c:v>36931</c:v>
                </c:pt>
                <c:pt idx="6">
                  <c:v>36938</c:v>
                </c:pt>
                <c:pt idx="7">
                  <c:v>36945</c:v>
                </c:pt>
                <c:pt idx="8">
                  <c:v>36952</c:v>
                </c:pt>
                <c:pt idx="9">
                  <c:v>36959</c:v>
                </c:pt>
                <c:pt idx="10">
                  <c:v>36966</c:v>
                </c:pt>
                <c:pt idx="11">
                  <c:v>36973</c:v>
                </c:pt>
                <c:pt idx="12">
                  <c:v>36980</c:v>
                </c:pt>
                <c:pt idx="13">
                  <c:v>36987</c:v>
                </c:pt>
                <c:pt idx="14">
                  <c:v>36993</c:v>
                </c:pt>
                <c:pt idx="15">
                  <c:v>37001</c:v>
                </c:pt>
                <c:pt idx="16">
                  <c:v>37008</c:v>
                </c:pt>
                <c:pt idx="17">
                  <c:v>37015</c:v>
                </c:pt>
                <c:pt idx="18">
                  <c:v>37022</c:v>
                </c:pt>
                <c:pt idx="19">
                  <c:v>37029</c:v>
                </c:pt>
                <c:pt idx="20">
                  <c:v>37036</c:v>
                </c:pt>
                <c:pt idx="21">
                  <c:v>37043</c:v>
                </c:pt>
                <c:pt idx="22">
                  <c:v>37050</c:v>
                </c:pt>
                <c:pt idx="23">
                  <c:v>37057</c:v>
                </c:pt>
                <c:pt idx="24">
                  <c:v>37064</c:v>
                </c:pt>
                <c:pt idx="25">
                  <c:v>37071</c:v>
                </c:pt>
                <c:pt idx="26">
                  <c:v>37077</c:v>
                </c:pt>
                <c:pt idx="27">
                  <c:v>37085</c:v>
                </c:pt>
                <c:pt idx="28">
                  <c:v>37092</c:v>
                </c:pt>
                <c:pt idx="29">
                  <c:v>37099</c:v>
                </c:pt>
                <c:pt idx="30">
                  <c:v>37106</c:v>
                </c:pt>
                <c:pt idx="31">
                  <c:v>37113</c:v>
                </c:pt>
                <c:pt idx="32">
                  <c:v>37120</c:v>
                </c:pt>
                <c:pt idx="33">
                  <c:v>37127</c:v>
                </c:pt>
                <c:pt idx="34">
                  <c:v>37134</c:v>
                </c:pt>
                <c:pt idx="35">
                  <c:v>37141</c:v>
                </c:pt>
                <c:pt idx="36">
                  <c:v>37148</c:v>
                </c:pt>
                <c:pt idx="37">
                  <c:v>37155</c:v>
                </c:pt>
                <c:pt idx="38">
                  <c:v>37162</c:v>
                </c:pt>
                <c:pt idx="39">
                  <c:v>37169</c:v>
                </c:pt>
                <c:pt idx="40">
                  <c:v>37176</c:v>
                </c:pt>
                <c:pt idx="41">
                  <c:v>37183</c:v>
                </c:pt>
                <c:pt idx="42">
                  <c:v>37190</c:v>
                </c:pt>
                <c:pt idx="43">
                  <c:v>37197</c:v>
                </c:pt>
                <c:pt idx="44">
                  <c:v>37204</c:v>
                </c:pt>
                <c:pt idx="45">
                  <c:v>37211</c:v>
                </c:pt>
                <c:pt idx="46">
                  <c:v>37218</c:v>
                </c:pt>
                <c:pt idx="47">
                  <c:v>37225</c:v>
                </c:pt>
                <c:pt idx="48">
                  <c:v>37232</c:v>
                </c:pt>
                <c:pt idx="49">
                  <c:v>37239</c:v>
                </c:pt>
                <c:pt idx="50">
                  <c:v>37246</c:v>
                </c:pt>
                <c:pt idx="51">
                  <c:v>37253</c:v>
                </c:pt>
                <c:pt idx="52">
                  <c:v>37260</c:v>
                </c:pt>
                <c:pt idx="53">
                  <c:v>37267</c:v>
                </c:pt>
                <c:pt idx="54">
                  <c:v>37274</c:v>
                </c:pt>
                <c:pt idx="55">
                  <c:v>37281</c:v>
                </c:pt>
                <c:pt idx="56">
                  <c:v>37288</c:v>
                </c:pt>
                <c:pt idx="57">
                  <c:v>37295</c:v>
                </c:pt>
                <c:pt idx="58">
                  <c:v>37302</c:v>
                </c:pt>
                <c:pt idx="59">
                  <c:v>37309</c:v>
                </c:pt>
                <c:pt idx="60">
                  <c:v>37316</c:v>
                </c:pt>
                <c:pt idx="61">
                  <c:v>37323</c:v>
                </c:pt>
                <c:pt idx="62">
                  <c:v>37330</c:v>
                </c:pt>
                <c:pt idx="63">
                  <c:v>37337</c:v>
                </c:pt>
                <c:pt idx="64">
                  <c:v>37343</c:v>
                </c:pt>
                <c:pt idx="65">
                  <c:v>37350</c:v>
                </c:pt>
                <c:pt idx="66">
                  <c:v>37358</c:v>
                </c:pt>
                <c:pt idx="67">
                  <c:v>37365</c:v>
                </c:pt>
                <c:pt idx="68">
                  <c:v>37372</c:v>
                </c:pt>
                <c:pt idx="69">
                  <c:v>37379</c:v>
                </c:pt>
                <c:pt idx="70">
                  <c:v>37386</c:v>
                </c:pt>
                <c:pt idx="71">
                  <c:v>37393</c:v>
                </c:pt>
                <c:pt idx="72">
                  <c:v>37400</c:v>
                </c:pt>
                <c:pt idx="73">
                  <c:v>37407</c:v>
                </c:pt>
                <c:pt idx="74">
                  <c:v>37414</c:v>
                </c:pt>
                <c:pt idx="75">
                  <c:v>37421</c:v>
                </c:pt>
                <c:pt idx="76">
                  <c:v>37428</c:v>
                </c:pt>
                <c:pt idx="77">
                  <c:v>37435</c:v>
                </c:pt>
                <c:pt idx="78">
                  <c:v>37442</c:v>
                </c:pt>
                <c:pt idx="79">
                  <c:v>37449</c:v>
                </c:pt>
                <c:pt idx="80">
                  <c:v>37456</c:v>
                </c:pt>
                <c:pt idx="81">
                  <c:v>37463</c:v>
                </c:pt>
                <c:pt idx="82">
                  <c:v>37470</c:v>
                </c:pt>
                <c:pt idx="83">
                  <c:v>37477</c:v>
                </c:pt>
                <c:pt idx="84">
                  <c:v>37484</c:v>
                </c:pt>
                <c:pt idx="85">
                  <c:v>37491</c:v>
                </c:pt>
                <c:pt idx="86">
                  <c:v>37498</c:v>
                </c:pt>
                <c:pt idx="87">
                  <c:v>37505</c:v>
                </c:pt>
                <c:pt idx="88">
                  <c:v>37512</c:v>
                </c:pt>
                <c:pt idx="89">
                  <c:v>37519</c:v>
                </c:pt>
                <c:pt idx="90">
                  <c:v>37526</c:v>
                </c:pt>
                <c:pt idx="91">
                  <c:v>37533</c:v>
                </c:pt>
                <c:pt idx="92">
                  <c:v>37540</c:v>
                </c:pt>
                <c:pt idx="93">
                  <c:v>37547</c:v>
                </c:pt>
                <c:pt idx="94">
                  <c:v>37554</c:v>
                </c:pt>
                <c:pt idx="95">
                  <c:v>37561</c:v>
                </c:pt>
                <c:pt idx="96">
                  <c:v>37568</c:v>
                </c:pt>
                <c:pt idx="97">
                  <c:v>37575</c:v>
                </c:pt>
                <c:pt idx="98">
                  <c:v>37582</c:v>
                </c:pt>
                <c:pt idx="99">
                  <c:v>37589</c:v>
                </c:pt>
                <c:pt idx="100">
                  <c:v>37596</c:v>
                </c:pt>
                <c:pt idx="101">
                  <c:v>37603</c:v>
                </c:pt>
                <c:pt idx="102">
                  <c:v>37610</c:v>
                </c:pt>
                <c:pt idx="103">
                  <c:v>37617</c:v>
                </c:pt>
                <c:pt idx="104">
                  <c:v>37624</c:v>
                </c:pt>
                <c:pt idx="105">
                  <c:v>37631</c:v>
                </c:pt>
                <c:pt idx="106">
                  <c:v>37638</c:v>
                </c:pt>
                <c:pt idx="107">
                  <c:v>37645</c:v>
                </c:pt>
                <c:pt idx="108">
                  <c:v>37651</c:v>
                </c:pt>
                <c:pt idx="109">
                  <c:v>37659</c:v>
                </c:pt>
                <c:pt idx="110">
                  <c:v>37666</c:v>
                </c:pt>
                <c:pt idx="111">
                  <c:v>37673</c:v>
                </c:pt>
                <c:pt idx="112">
                  <c:v>37680</c:v>
                </c:pt>
                <c:pt idx="113">
                  <c:v>37687</c:v>
                </c:pt>
                <c:pt idx="114">
                  <c:v>37694</c:v>
                </c:pt>
                <c:pt idx="115">
                  <c:v>37701</c:v>
                </c:pt>
                <c:pt idx="116">
                  <c:v>37708</c:v>
                </c:pt>
                <c:pt idx="117">
                  <c:v>37715</c:v>
                </c:pt>
                <c:pt idx="118">
                  <c:v>37722</c:v>
                </c:pt>
                <c:pt idx="119">
                  <c:v>37728</c:v>
                </c:pt>
                <c:pt idx="120">
                  <c:v>37736</c:v>
                </c:pt>
                <c:pt idx="121">
                  <c:v>37743</c:v>
                </c:pt>
                <c:pt idx="122">
                  <c:v>37750</c:v>
                </c:pt>
                <c:pt idx="123">
                  <c:v>37757</c:v>
                </c:pt>
                <c:pt idx="124">
                  <c:v>37764</c:v>
                </c:pt>
                <c:pt idx="125">
                  <c:v>37771</c:v>
                </c:pt>
                <c:pt idx="126">
                  <c:v>37778</c:v>
                </c:pt>
                <c:pt idx="127">
                  <c:v>37785</c:v>
                </c:pt>
                <c:pt idx="128">
                  <c:v>37792</c:v>
                </c:pt>
                <c:pt idx="129">
                  <c:v>37799</c:v>
                </c:pt>
                <c:pt idx="130">
                  <c:v>37806</c:v>
                </c:pt>
                <c:pt idx="131">
                  <c:v>37813</c:v>
                </c:pt>
                <c:pt idx="132">
                  <c:v>37820</c:v>
                </c:pt>
                <c:pt idx="133">
                  <c:v>37827</c:v>
                </c:pt>
                <c:pt idx="134">
                  <c:v>37834</c:v>
                </c:pt>
                <c:pt idx="135">
                  <c:v>37841</c:v>
                </c:pt>
                <c:pt idx="136">
                  <c:v>37848</c:v>
                </c:pt>
                <c:pt idx="137">
                  <c:v>37855</c:v>
                </c:pt>
                <c:pt idx="138">
                  <c:v>37862</c:v>
                </c:pt>
                <c:pt idx="139">
                  <c:v>37869</c:v>
                </c:pt>
                <c:pt idx="140">
                  <c:v>37875</c:v>
                </c:pt>
                <c:pt idx="141">
                  <c:v>37883</c:v>
                </c:pt>
                <c:pt idx="142">
                  <c:v>37890</c:v>
                </c:pt>
                <c:pt idx="143">
                  <c:v>37897</c:v>
                </c:pt>
                <c:pt idx="144">
                  <c:v>37904</c:v>
                </c:pt>
                <c:pt idx="145">
                  <c:v>37911</c:v>
                </c:pt>
                <c:pt idx="146">
                  <c:v>37918</c:v>
                </c:pt>
                <c:pt idx="147">
                  <c:v>37925</c:v>
                </c:pt>
                <c:pt idx="148">
                  <c:v>37932</c:v>
                </c:pt>
                <c:pt idx="149">
                  <c:v>37939</c:v>
                </c:pt>
                <c:pt idx="150">
                  <c:v>37946</c:v>
                </c:pt>
                <c:pt idx="151">
                  <c:v>37953</c:v>
                </c:pt>
                <c:pt idx="152">
                  <c:v>37960</c:v>
                </c:pt>
                <c:pt idx="153">
                  <c:v>37967</c:v>
                </c:pt>
                <c:pt idx="154">
                  <c:v>37974</c:v>
                </c:pt>
                <c:pt idx="155">
                  <c:v>37979</c:v>
                </c:pt>
                <c:pt idx="156">
                  <c:v>37988</c:v>
                </c:pt>
                <c:pt idx="157">
                  <c:v>37995</c:v>
                </c:pt>
                <c:pt idx="158">
                  <c:v>38002</c:v>
                </c:pt>
                <c:pt idx="159">
                  <c:v>38007</c:v>
                </c:pt>
                <c:pt idx="160">
                  <c:v>38016</c:v>
                </c:pt>
                <c:pt idx="161">
                  <c:v>38023</c:v>
                </c:pt>
                <c:pt idx="162">
                  <c:v>38030</c:v>
                </c:pt>
                <c:pt idx="163">
                  <c:v>38037</c:v>
                </c:pt>
                <c:pt idx="164">
                  <c:v>38044</c:v>
                </c:pt>
                <c:pt idx="165">
                  <c:v>38051</c:v>
                </c:pt>
                <c:pt idx="166">
                  <c:v>38058</c:v>
                </c:pt>
                <c:pt idx="167">
                  <c:v>38065</c:v>
                </c:pt>
                <c:pt idx="168">
                  <c:v>38072</c:v>
                </c:pt>
                <c:pt idx="169">
                  <c:v>38079</c:v>
                </c:pt>
                <c:pt idx="170">
                  <c:v>38085</c:v>
                </c:pt>
                <c:pt idx="171">
                  <c:v>38093</c:v>
                </c:pt>
                <c:pt idx="172">
                  <c:v>38100</c:v>
                </c:pt>
                <c:pt idx="173">
                  <c:v>38107</c:v>
                </c:pt>
                <c:pt idx="174">
                  <c:v>38114</c:v>
                </c:pt>
                <c:pt idx="175">
                  <c:v>38121</c:v>
                </c:pt>
                <c:pt idx="176">
                  <c:v>38128</c:v>
                </c:pt>
                <c:pt idx="177">
                  <c:v>38135</c:v>
                </c:pt>
                <c:pt idx="178">
                  <c:v>38142</c:v>
                </c:pt>
                <c:pt idx="179">
                  <c:v>38149</c:v>
                </c:pt>
                <c:pt idx="180">
                  <c:v>38156</c:v>
                </c:pt>
                <c:pt idx="181">
                  <c:v>38163</c:v>
                </c:pt>
                <c:pt idx="182">
                  <c:v>38170</c:v>
                </c:pt>
                <c:pt idx="183">
                  <c:v>38177</c:v>
                </c:pt>
                <c:pt idx="184">
                  <c:v>38184</c:v>
                </c:pt>
                <c:pt idx="185">
                  <c:v>38191</c:v>
                </c:pt>
                <c:pt idx="186">
                  <c:v>38198</c:v>
                </c:pt>
                <c:pt idx="187">
                  <c:v>38205</c:v>
                </c:pt>
                <c:pt idx="188">
                  <c:v>38212</c:v>
                </c:pt>
                <c:pt idx="189">
                  <c:v>38219</c:v>
                </c:pt>
                <c:pt idx="190">
                  <c:v>38226</c:v>
                </c:pt>
                <c:pt idx="191">
                  <c:v>38233</c:v>
                </c:pt>
                <c:pt idx="192">
                  <c:v>38240</c:v>
                </c:pt>
                <c:pt idx="193">
                  <c:v>38247</c:v>
                </c:pt>
                <c:pt idx="194">
                  <c:v>38254</c:v>
                </c:pt>
                <c:pt idx="195">
                  <c:v>38260</c:v>
                </c:pt>
                <c:pt idx="196">
                  <c:v>38268</c:v>
                </c:pt>
                <c:pt idx="197">
                  <c:v>38275</c:v>
                </c:pt>
                <c:pt idx="198">
                  <c:v>38281</c:v>
                </c:pt>
                <c:pt idx="199">
                  <c:v>38289</c:v>
                </c:pt>
                <c:pt idx="200">
                  <c:v>38296</c:v>
                </c:pt>
                <c:pt idx="201">
                  <c:v>38303</c:v>
                </c:pt>
                <c:pt idx="202">
                  <c:v>38310</c:v>
                </c:pt>
                <c:pt idx="203">
                  <c:v>38317</c:v>
                </c:pt>
                <c:pt idx="204">
                  <c:v>38324</c:v>
                </c:pt>
                <c:pt idx="205">
                  <c:v>38331</c:v>
                </c:pt>
                <c:pt idx="206">
                  <c:v>38338</c:v>
                </c:pt>
                <c:pt idx="207">
                  <c:v>38345</c:v>
                </c:pt>
                <c:pt idx="208">
                  <c:v>38352</c:v>
                </c:pt>
                <c:pt idx="209">
                  <c:v>38359</c:v>
                </c:pt>
                <c:pt idx="210">
                  <c:v>38366</c:v>
                </c:pt>
                <c:pt idx="211">
                  <c:v>38373</c:v>
                </c:pt>
                <c:pt idx="212">
                  <c:v>38380</c:v>
                </c:pt>
                <c:pt idx="213">
                  <c:v>38387</c:v>
                </c:pt>
                <c:pt idx="214">
                  <c:v>38401</c:v>
                </c:pt>
                <c:pt idx="215">
                  <c:v>38408</c:v>
                </c:pt>
                <c:pt idx="216">
                  <c:v>38415</c:v>
                </c:pt>
                <c:pt idx="217">
                  <c:v>38422</c:v>
                </c:pt>
                <c:pt idx="218">
                  <c:v>38429</c:v>
                </c:pt>
                <c:pt idx="219">
                  <c:v>38443</c:v>
                </c:pt>
                <c:pt idx="220">
                  <c:v>38450</c:v>
                </c:pt>
                <c:pt idx="221">
                  <c:v>38457</c:v>
                </c:pt>
                <c:pt idx="222">
                  <c:v>38464</c:v>
                </c:pt>
                <c:pt idx="223">
                  <c:v>38471</c:v>
                </c:pt>
                <c:pt idx="224">
                  <c:v>38478</c:v>
                </c:pt>
                <c:pt idx="225">
                  <c:v>38485</c:v>
                </c:pt>
                <c:pt idx="226">
                  <c:v>38492</c:v>
                </c:pt>
                <c:pt idx="227">
                  <c:v>38499</c:v>
                </c:pt>
                <c:pt idx="228">
                  <c:v>38506</c:v>
                </c:pt>
                <c:pt idx="229">
                  <c:v>38513</c:v>
                </c:pt>
                <c:pt idx="230">
                  <c:v>38520</c:v>
                </c:pt>
                <c:pt idx="231">
                  <c:v>38527</c:v>
                </c:pt>
                <c:pt idx="232">
                  <c:v>38541</c:v>
                </c:pt>
                <c:pt idx="233">
                  <c:v>38548</c:v>
                </c:pt>
                <c:pt idx="234">
                  <c:v>38555</c:v>
                </c:pt>
                <c:pt idx="235">
                  <c:v>38562</c:v>
                </c:pt>
                <c:pt idx="236">
                  <c:v>38569</c:v>
                </c:pt>
                <c:pt idx="237">
                  <c:v>38576</c:v>
                </c:pt>
                <c:pt idx="238">
                  <c:v>38583</c:v>
                </c:pt>
                <c:pt idx="239">
                  <c:v>38590</c:v>
                </c:pt>
                <c:pt idx="240">
                  <c:v>38597</c:v>
                </c:pt>
                <c:pt idx="241">
                  <c:v>38604</c:v>
                </c:pt>
                <c:pt idx="242">
                  <c:v>38611</c:v>
                </c:pt>
                <c:pt idx="243">
                  <c:v>38618</c:v>
                </c:pt>
                <c:pt idx="244">
                  <c:v>38625</c:v>
                </c:pt>
                <c:pt idx="245">
                  <c:v>38632</c:v>
                </c:pt>
                <c:pt idx="246">
                  <c:v>38639</c:v>
                </c:pt>
                <c:pt idx="247">
                  <c:v>38646</c:v>
                </c:pt>
                <c:pt idx="248">
                  <c:v>38653</c:v>
                </c:pt>
                <c:pt idx="249">
                  <c:v>38660</c:v>
                </c:pt>
                <c:pt idx="250">
                  <c:v>38667</c:v>
                </c:pt>
                <c:pt idx="251">
                  <c:v>38674</c:v>
                </c:pt>
                <c:pt idx="252">
                  <c:v>38681</c:v>
                </c:pt>
                <c:pt idx="253">
                  <c:v>38688</c:v>
                </c:pt>
                <c:pt idx="254">
                  <c:v>38695</c:v>
                </c:pt>
                <c:pt idx="255">
                  <c:v>38702</c:v>
                </c:pt>
                <c:pt idx="256">
                  <c:v>38709</c:v>
                </c:pt>
                <c:pt idx="257">
                  <c:v>38716</c:v>
                </c:pt>
                <c:pt idx="258">
                  <c:v>38723</c:v>
                </c:pt>
                <c:pt idx="259">
                  <c:v>38730</c:v>
                </c:pt>
                <c:pt idx="260">
                  <c:v>38737</c:v>
                </c:pt>
                <c:pt idx="261">
                  <c:v>38744</c:v>
                </c:pt>
                <c:pt idx="262">
                  <c:v>38751</c:v>
                </c:pt>
                <c:pt idx="263">
                  <c:v>38758</c:v>
                </c:pt>
                <c:pt idx="264">
                  <c:v>38765</c:v>
                </c:pt>
                <c:pt idx="265">
                  <c:v>38772</c:v>
                </c:pt>
                <c:pt idx="266">
                  <c:v>38779</c:v>
                </c:pt>
                <c:pt idx="267">
                  <c:v>38786</c:v>
                </c:pt>
                <c:pt idx="268">
                  <c:v>38793</c:v>
                </c:pt>
                <c:pt idx="269">
                  <c:v>38800</c:v>
                </c:pt>
                <c:pt idx="270">
                  <c:v>38807</c:v>
                </c:pt>
                <c:pt idx="271">
                  <c:v>38814</c:v>
                </c:pt>
                <c:pt idx="272">
                  <c:v>38820</c:v>
                </c:pt>
                <c:pt idx="273">
                  <c:v>38828</c:v>
                </c:pt>
                <c:pt idx="274">
                  <c:v>38835</c:v>
                </c:pt>
                <c:pt idx="275">
                  <c:v>38841</c:v>
                </c:pt>
                <c:pt idx="276">
                  <c:v>38849</c:v>
                </c:pt>
                <c:pt idx="277">
                  <c:v>38856</c:v>
                </c:pt>
                <c:pt idx="278">
                  <c:v>38863</c:v>
                </c:pt>
                <c:pt idx="279">
                  <c:v>38870</c:v>
                </c:pt>
                <c:pt idx="280">
                  <c:v>38877</c:v>
                </c:pt>
                <c:pt idx="281">
                  <c:v>38884</c:v>
                </c:pt>
                <c:pt idx="282">
                  <c:v>38891</c:v>
                </c:pt>
                <c:pt idx="283">
                  <c:v>38898</c:v>
                </c:pt>
                <c:pt idx="284">
                  <c:v>38905</c:v>
                </c:pt>
                <c:pt idx="285">
                  <c:v>38912</c:v>
                </c:pt>
                <c:pt idx="286">
                  <c:v>38919</c:v>
                </c:pt>
                <c:pt idx="287">
                  <c:v>38926</c:v>
                </c:pt>
                <c:pt idx="288">
                  <c:v>38933</c:v>
                </c:pt>
                <c:pt idx="289">
                  <c:v>38940</c:v>
                </c:pt>
                <c:pt idx="290">
                  <c:v>38947</c:v>
                </c:pt>
                <c:pt idx="291">
                  <c:v>38954</c:v>
                </c:pt>
                <c:pt idx="292">
                  <c:v>38961</c:v>
                </c:pt>
                <c:pt idx="293">
                  <c:v>38968</c:v>
                </c:pt>
                <c:pt idx="294">
                  <c:v>38975</c:v>
                </c:pt>
                <c:pt idx="295">
                  <c:v>38982</c:v>
                </c:pt>
                <c:pt idx="296">
                  <c:v>38989</c:v>
                </c:pt>
                <c:pt idx="297">
                  <c:v>38996</c:v>
                </c:pt>
                <c:pt idx="298">
                  <c:v>39003</c:v>
                </c:pt>
                <c:pt idx="299">
                  <c:v>39010</c:v>
                </c:pt>
                <c:pt idx="300">
                  <c:v>39017</c:v>
                </c:pt>
                <c:pt idx="301">
                  <c:v>39024</c:v>
                </c:pt>
                <c:pt idx="302">
                  <c:v>39031</c:v>
                </c:pt>
                <c:pt idx="303">
                  <c:v>39038</c:v>
                </c:pt>
                <c:pt idx="304">
                  <c:v>39045</c:v>
                </c:pt>
                <c:pt idx="305">
                  <c:v>39052</c:v>
                </c:pt>
                <c:pt idx="306">
                  <c:v>39059</c:v>
                </c:pt>
                <c:pt idx="307">
                  <c:v>39066</c:v>
                </c:pt>
                <c:pt idx="308">
                  <c:v>39073</c:v>
                </c:pt>
                <c:pt idx="309">
                  <c:v>39080</c:v>
                </c:pt>
                <c:pt idx="310">
                  <c:v>39087</c:v>
                </c:pt>
                <c:pt idx="311">
                  <c:v>39094</c:v>
                </c:pt>
                <c:pt idx="312">
                  <c:v>39101</c:v>
                </c:pt>
                <c:pt idx="313">
                  <c:v>39108</c:v>
                </c:pt>
                <c:pt idx="314">
                  <c:v>39115</c:v>
                </c:pt>
                <c:pt idx="315">
                  <c:v>39122</c:v>
                </c:pt>
                <c:pt idx="316">
                  <c:v>39129</c:v>
                </c:pt>
                <c:pt idx="317">
                  <c:v>39136</c:v>
                </c:pt>
                <c:pt idx="318">
                  <c:v>39143</c:v>
                </c:pt>
                <c:pt idx="319">
                  <c:v>39150</c:v>
                </c:pt>
                <c:pt idx="320">
                  <c:v>39157</c:v>
                </c:pt>
                <c:pt idx="321">
                  <c:v>39164</c:v>
                </c:pt>
                <c:pt idx="322">
                  <c:v>39171</c:v>
                </c:pt>
                <c:pt idx="323">
                  <c:v>39176</c:v>
                </c:pt>
                <c:pt idx="324">
                  <c:v>39185</c:v>
                </c:pt>
                <c:pt idx="325">
                  <c:v>39192</c:v>
                </c:pt>
                <c:pt idx="326">
                  <c:v>39199</c:v>
                </c:pt>
                <c:pt idx="327">
                  <c:v>39206</c:v>
                </c:pt>
                <c:pt idx="328">
                  <c:v>39213</c:v>
                </c:pt>
                <c:pt idx="329">
                  <c:v>39220</c:v>
                </c:pt>
                <c:pt idx="330">
                  <c:v>39227</c:v>
                </c:pt>
                <c:pt idx="331">
                  <c:v>39234</c:v>
                </c:pt>
                <c:pt idx="332">
                  <c:v>39241</c:v>
                </c:pt>
                <c:pt idx="333">
                  <c:v>39248</c:v>
                </c:pt>
                <c:pt idx="334">
                  <c:v>39255</c:v>
                </c:pt>
                <c:pt idx="335">
                  <c:v>39262</c:v>
                </c:pt>
                <c:pt idx="336">
                  <c:v>39269</c:v>
                </c:pt>
                <c:pt idx="337">
                  <c:v>39276</c:v>
                </c:pt>
                <c:pt idx="338">
                  <c:v>39283</c:v>
                </c:pt>
                <c:pt idx="339">
                  <c:v>39290</c:v>
                </c:pt>
                <c:pt idx="340">
                  <c:v>39297</c:v>
                </c:pt>
                <c:pt idx="341">
                  <c:v>39304</c:v>
                </c:pt>
                <c:pt idx="342">
                  <c:v>39311</c:v>
                </c:pt>
                <c:pt idx="343">
                  <c:v>39318</c:v>
                </c:pt>
                <c:pt idx="344">
                  <c:v>39325</c:v>
                </c:pt>
                <c:pt idx="345">
                  <c:v>39332</c:v>
                </c:pt>
                <c:pt idx="346">
                  <c:v>39339</c:v>
                </c:pt>
                <c:pt idx="347">
                  <c:v>39346</c:v>
                </c:pt>
                <c:pt idx="348">
                  <c:v>39353</c:v>
                </c:pt>
                <c:pt idx="349">
                  <c:v>39360</c:v>
                </c:pt>
                <c:pt idx="350">
                  <c:v>39367</c:v>
                </c:pt>
                <c:pt idx="351">
                  <c:v>39373</c:v>
                </c:pt>
                <c:pt idx="352">
                  <c:v>39381</c:v>
                </c:pt>
                <c:pt idx="353">
                  <c:v>39388</c:v>
                </c:pt>
                <c:pt idx="354">
                  <c:v>39395</c:v>
                </c:pt>
                <c:pt idx="355">
                  <c:v>39402</c:v>
                </c:pt>
                <c:pt idx="356">
                  <c:v>39409</c:v>
                </c:pt>
                <c:pt idx="357">
                  <c:v>39416</c:v>
                </c:pt>
                <c:pt idx="358">
                  <c:v>39423</c:v>
                </c:pt>
                <c:pt idx="359">
                  <c:v>39430</c:v>
                </c:pt>
                <c:pt idx="360">
                  <c:v>39437</c:v>
                </c:pt>
                <c:pt idx="361">
                  <c:v>39444</c:v>
                </c:pt>
                <c:pt idx="362">
                  <c:v>39451</c:v>
                </c:pt>
                <c:pt idx="363">
                  <c:v>39458</c:v>
                </c:pt>
                <c:pt idx="364">
                  <c:v>39465</c:v>
                </c:pt>
                <c:pt idx="365">
                  <c:v>39472</c:v>
                </c:pt>
                <c:pt idx="366">
                  <c:v>39479</c:v>
                </c:pt>
                <c:pt idx="367">
                  <c:v>39484</c:v>
                </c:pt>
                <c:pt idx="368">
                  <c:v>39493</c:v>
                </c:pt>
                <c:pt idx="369">
                  <c:v>39500</c:v>
                </c:pt>
                <c:pt idx="370">
                  <c:v>39507</c:v>
                </c:pt>
                <c:pt idx="371">
                  <c:v>39514</c:v>
                </c:pt>
                <c:pt idx="372">
                  <c:v>39521</c:v>
                </c:pt>
                <c:pt idx="373">
                  <c:v>39527</c:v>
                </c:pt>
                <c:pt idx="374">
                  <c:v>39535</c:v>
                </c:pt>
                <c:pt idx="375">
                  <c:v>39541</c:v>
                </c:pt>
                <c:pt idx="376">
                  <c:v>39549</c:v>
                </c:pt>
                <c:pt idx="377">
                  <c:v>39556</c:v>
                </c:pt>
                <c:pt idx="378">
                  <c:v>39563</c:v>
                </c:pt>
                <c:pt idx="379">
                  <c:v>39570</c:v>
                </c:pt>
                <c:pt idx="380">
                  <c:v>39577</c:v>
                </c:pt>
                <c:pt idx="381">
                  <c:v>39584</c:v>
                </c:pt>
                <c:pt idx="382">
                  <c:v>39591</c:v>
                </c:pt>
                <c:pt idx="383">
                  <c:v>39598</c:v>
                </c:pt>
                <c:pt idx="384">
                  <c:v>39605</c:v>
                </c:pt>
                <c:pt idx="385">
                  <c:v>39612</c:v>
                </c:pt>
                <c:pt idx="386">
                  <c:v>39619</c:v>
                </c:pt>
                <c:pt idx="387">
                  <c:v>39626</c:v>
                </c:pt>
                <c:pt idx="388">
                  <c:v>39633</c:v>
                </c:pt>
                <c:pt idx="389">
                  <c:v>39640</c:v>
                </c:pt>
                <c:pt idx="390">
                  <c:v>39647</c:v>
                </c:pt>
                <c:pt idx="391">
                  <c:v>39654</c:v>
                </c:pt>
                <c:pt idx="392">
                  <c:v>39661</c:v>
                </c:pt>
                <c:pt idx="393">
                  <c:v>39668</c:v>
                </c:pt>
                <c:pt idx="394">
                  <c:v>39675</c:v>
                </c:pt>
                <c:pt idx="395">
                  <c:v>39682</c:v>
                </c:pt>
                <c:pt idx="396">
                  <c:v>39689</c:v>
                </c:pt>
                <c:pt idx="397">
                  <c:v>39696</c:v>
                </c:pt>
                <c:pt idx="398">
                  <c:v>39703</c:v>
                </c:pt>
                <c:pt idx="399">
                  <c:v>39710</c:v>
                </c:pt>
                <c:pt idx="400">
                  <c:v>39717</c:v>
                </c:pt>
                <c:pt idx="401">
                  <c:v>39724</c:v>
                </c:pt>
                <c:pt idx="402">
                  <c:v>39731</c:v>
                </c:pt>
                <c:pt idx="403">
                  <c:v>39738</c:v>
                </c:pt>
                <c:pt idx="404">
                  <c:v>39745</c:v>
                </c:pt>
                <c:pt idx="405">
                  <c:v>39752</c:v>
                </c:pt>
                <c:pt idx="406">
                  <c:v>39759</c:v>
                </c:pt>
                <c:pt idx="407">
                  <c:v>39766</c:v>
                </c:pt>
                <c:pt idx="408">
                  <c:v>39773</c:v>
                </c:pt>
                <c:pt idx="409">
                  <c:v>39780</c:v>
                </c:pt>
                <c:pt idx="410">
                  <c:v>39787</c:v>
                </c:pt>
                <c:pt idx="411">
                  <c:v>39794</c:v>
                </c:pt>
                <c:pt idx="412">
                  <c:v>39801</c:v>
                </c:pt>
                <c:pt idx="413">
                  <c:v>39806</c:v>
                </c:pt>
                <c:pt idx="414">
                  <c:v>39815</c:v>
                </c:pt>
                <c:pt idx="415">
                  <c:v>39822</c:v>
                </c:pt>
                <c:pt idx="416">
                  <c:v>39829</c:v>
                </c:pt>
                <c:pt idx="417">
                  <c:v>39836</c:v>
                </c:pt>
                <c:pt idx="418">
                  <c:v>39843</c:v>
                </c:pt>
                <c:pt idx="419">
                  <c:v>39850</c:v>
                </c:pt>
                <c:pt idx="420">
                  <c:v>39857</c:v>
                </c:pt>
                <c:pt idx="421">
                  <c:v>39864</c:v>
                </c:pt>
                <c:pt idx="422">
                  <c:v>39871</c:v>
                </c:pt>
                <c:pt idx="423">
                  <c:v>39878</c:v>
                </c:pt>
                <c:pt idx="424">
                  <c:v>39885</c:v>
                </c:pt>
                <c:pt idx="425">
                  <c:v>39892</c:v>
                </c:pt>
                <c:pt idx="426">
                  <c:v>39899</c:v>
                </c:pt>
                <c:pt idx="427">
                  <c:v>39906</c:v>
                </c:pt>
                <c:pt idx="428">
                  <c:v>39912</c:v>
                </c:pt>
                <c:pt idx="429">
                  <c:v>39920</c:v>
                </c:pt>
                <c:pt idx="430">
                  <c:v>39927</c:v>
                </c:pt>
                <c:pt idx="431">
                  <c:v>39933</c:v>
                </c:pt>
                <c:pt idx="432">
                  <c:v>39941</c:v>
                </c:pt>
                <c:pt idx="433">
                  <c:v>39948</c:v>
                </c:pt>
                <c:pt idx="434">
                  <c:v>39955</c:v>
                </c:pt>
                <c:pt idx="435">
                  <c:v>39962</c:v>
                </c:pt>
                <c:pt idx="436">
                  <c:v>39969</c:v>
                </c:pt>
                <c:pt idx="437">
                  <c:v>39976</c:v>
                </c:pt>
                <c:pt idx="438">
                  <c:v>39983</c:v>
                </c:pt>
                <c:pt idx="439">
                  <c:v>39990</c:v>
                </c:pt>
                <c:pt idx="440">
                  <c:v>39997</c:v>
                </c:pt>
                <c:pt idx="441">
                  <c:v>40004</c:v>
                </c:pt>
                <c:pt idx="442">
                  <c:v>40011</c:v>
                </c:pt>
                <c:pt idx="443">
                  <c:v>40018</c:v>
                </c:pt>
                <c:pt idx="444">
                  <c:v>40025</c:v>
                </c:pt>
                <c:pt idx="445">
                  <c:v>40032</c:v>
                </c:pt>
                <c:pt idx="446">
                  <c:v>40039</c:v>
                </c:pt>
                <c:pt idx="447">
                  <c:v>40046</c:v>
                </c:pt>
                <c:pt idx="448">
                  <c:v>40053</c:v>
                </c:pt>
                <c:pt idx="449">
                  <c:v>40060</c:v>
                </c:pt>
                <c:pt idx="450">
                  <c:v>40067</c:v>
                </c:pt>
                <c:pt idx="451">
                  <c:v>40074</c:v>
                </c:pt>
                <c:pt idx="452">
                  <c:v>40081</c:v>
                </c:pt>
                <c:pt idx="453">
                  <c:v>40088</c:v>
                </c:pt>
                <c:pt idx="454">
                  <c:v>40095</c:v>
                </c:pt>
                <c:pt idx="455">
                  <c:v>40102</c:v>
                </c:pt>
                <c:pt idx="456">
                  <c:v>40109</c:v>
                </c:pt>
                <c:pt idx="457">
                  <c:v>40116</c:v>
                </c:pt>
                <c:pt idx="458">
                  <c:v>40123</c:v>
                </c:pt>
                <c:pt idx="459">
                  <c:v>40130</c:v>
                </c:pt>
                <c:pt idx="460">
                  <c:v>40137</c:v>
                </c:pt>
                <c:pt idx="461">
                  <c:v>40144</c:v>
                </c:pt>
                <c:pt idx="462">
                  <c:v>40151</c:v>
                </c:pt>
                <c:pt idx="463">
                  <c:v>40158</c:v>
                </c:pt>
                <c:pt idx="464">
                  <c:v>40165</c:v>
                </c:pt>
                <c:pt idx="465">
                  <c:v>40171</c:v>
                </c:pt>
                <c:pt idx="466">
                  <c:v>40178</c:v>
                </c:pt>
                <c:pt idx="467">
                  <c:v>40186</c:v>
                </c:pt>
                <c:pt idx="468">
                  <c:v>40193</c:v>
                </c:pt>
                <c:pt idx="469">
                  <c:v>40200</c:v>
                </c:pt>
                <c:pt idx="470">
                  <c:v>40207</c:v>
                </c:pt>
                <c:pt idx="471">
                  <c:v>40214</c:v>
                </c:pt>
                <c:pt idx="472">
                  <c:v>40221</c:v>
                </c:pt>
                <c:pt idx="473">
                  <c:v>40228</c:v>
                </c:pt>
                <c:pt idx="474">
                  <c:v>40235</c:v>
                </c:pt>
                <c:pt idx="475">
                  <c:v>40242</c:v>
                </c:pt>
                <c:pt idx="476">
                  <c:v>40249</c:v>
                </c:pt>
                <c:pt idx="477">
                  <c:v>40256</c:v>
                </c:pt>
                <c:pt idx="478">
                  <c:v>40263</c:v>
                </c:pt>
                <c:pt idx="479">
                  <c:v>40269</c:v>
                </c:pt>
                <c:pt idx="480">
                  <c:v>40277</c:v>
                </c:pt>
                <c:pt idx="481">
                  <c:v>40284</c:v>
                </c:pt>
                <c:pt idx="482">
                  <c:v>40291</c:v>
                </c:pt>
                <c:pt idx="483">
                  <c:v>40298</c:v>
                </c:pt>
                <c:pt idx="484">
                  <c:v>40305</c:v>
                </c:pt>
                <c:pt idx="485">
                  <c:v>40312</c:v>
                </c:pt>
                <c:pt idx="486">
                  <c:v>40318</c:v>
                </c:pt>
                <c:pt idx="487">
                  <c:v>40326</c:v>
                </c:pt>
                <c:pt idx="488">
                  <c:v>40333</c:v>
                </c:pt>
                <c:pt idx="489">
                  <c:v>40340</c:v>
                </c:pt>
                <c:pt idx="490">
                  <c:v>40347</c:v>
                </c:pt>
                <c:pt idx="491">
                  <c:v>40354</c:v>
                </c:pt>
                <c:pt idx="492">
                  <c:v>40361</c:v>
                </c:pt>
                <c:pt idx="493">
                  <c:v>40368</c:v>
                </c:pt>
                <c:pt idx="494">
                  <c:v>40375</c:v>
                </c:pt>
                <c:pt idx="495">
                  <c:v>40382</c:v>
                </c:pt>
                <c:pt idx="496">
                  <c:v>40389</c:v>
                </c:pt>
                <c:pt idx="497">
                  <c:v>40396</c:v>
                </c:pt>
                <c:pt idx="498">
                  <c:v>40403</c:v>
                </c:pt>
                <c:pt idx="499">
                  <c:v>40410</c:v>
                </c:pt>
                <c:pt idx="500">
                  <c:v>40417</c:v>
                </c:pt>
                <c:pt idx="501">
                  <c:v>40424</c:v>
                </c:pt>
                <c:pt idx="502">
                  <c:v>40431</c:v>
                </c:pt>
                <c:pt idx="503">
                  <c:v>40438</c:v>
                </c:pt>
                <c:pt idx="504">
                  <c:v>40445</c:v>
                </c:pt>
                <c:pt idx="505">
                  <c:v>40451</c:v>
                </c:pt>
                <c:pt idx="506">
                  <c:v>40459</c:v>
                </c:pt>
                <c:pt idx="507">
                  <c:v>40466</c:v>
                </c:pt>
                <c:pt idx="508">
                  <c:v>40473</c:v>
                </c:pt>
                <c:pt idx="509">
                  <c:v>40480</c:v>
                </c:pt>
                <c:pt idx="510">
                  <c:v>40487</c:v>
                </c:pt>
                <c:pt idx="511">
                  <c:v>40494</c:v>
                </c:pt>
                <c:pt idx="512">
                  <c:v>40501</c:v>
                </c:pt>
                <c:pt idx="513">
                  <c:v>40508</c:v>
                </c:pt>
                <c:pt idx="514">
                  <c:v>40515</c:v>
                </c:pt>
                <c:pt idx="515">
                  <c:v>40522</c:v>
                </c:pt>
                <c:pt idx="516">
                  <c:v>40529</c:v>
                </c:pt>
                <c:pt idx="517">
                  <c:v>40536</c:v>
                </c:pt>
                <c:pt idx="518">
                  <c:v>40543</c:v>
                </c:pt>
                <c:pt idx="519">
                  <c:v>40550</c:v>
                </c:pt>
                <c:pt idx="520">
                  <c:v>40557</c:v>
                </c:pt>
                <c:pt idx="521">
                  <c:v>40564</c:v>
                </c:pt>
                <c:pt idx="522">
                  <c:v>40571</c:v>
                </c:pt>
                <c:pt idx="523">
                  <c:v>40576</c:v>
                </c:pt>
                <c:pt idx="524">
                  <c:v>40585</c:v>
                </c:pt>
                <c:pt idx="525">
                  <c:v>40592</c:v>
                </c:pt>
                <c:pt idx="526">
                  <c:v>40599</c:v>
                </c:pt>
                <c:pt idx="527">
                  <c:v>40606</c:v>
                </c:pt>
                <c:pt idx="528">
                  <c:v>40613</c:v>
                </c:pt>
                <c:pt idx="529">
                  <c:v>40620</c:v>
                </c:pt>
                <c:pt idx="530">
                  <c:v>40627</c:v>
                </c:pt>
                <c:pt idx="531">
                  <c:v>40634</c:v>
                </c:pt>
                <c:pt idx="532">
                  <c:v>40641</c:v>
                </c:pt>
                <c:pt idx="533">
                  <c:v>40648</c:v>
                </c:pt>
                <c:pt idx="534">
                  <c:v>40654</c:v>
                </c:pt>
                <c:pt idx="535">
                  <c:v>40662</c:v>
                </c:pt>
                <c:pt idx="536">
                  <c:v>40669</c:v>
                </c:pt>
                <c:pt idx="537">
                  <c:v>40676</c:v>
                </c:pt>
                <c:pt idx="538">
                  <c:v>40683</c:v>
                </c:pt>
                <c:pt idx="539">
                  <c:v>40690</c:v>
                </c:pt>
                <c:pt idx="540">
                  <c:v>40697</c:v>
                </c:pt>
                <c:pt idx="541">
                  <c:v>40704</c:v>
                </c:pt>
                <c:pt idx="542">
                  <c:v>40711</c:v>
                </c:pt>
                <c:pt idx="543">
                  <c:v>40718</c:v>
                </c:pt>
                <c:pt idx="544">
                  <c:v>40724</c:v>
                </c:pt>
                <c:pt idx="545">
                  <c:v>40732</c:v>
                </c:pt>
                <c:pt idx="546">
                  <c:v>40739</c:v>
                </c:pt>
                <c:pt idx="547">
                  <c:v>40746</c:v>
                </c:pt>
                <c:pt idx="548">
                  <c:v>40753</c:v>
                </c:pt>
                <c:pt idx="549">
                  <c:v>40760</c:v>
                </c:pt>
                <c:pt idx="550">
                  <c:v>40767</c:v>
                </c:pt>
                <c:pt idx="551">
                  <c:v>40774</c:v>
                </c:pt>
                <c:pt idx="552">
                  <c:v>40781</c:v>
                </c:pt>
                <c:pt idx="553">
                  <c:v>40788</c:v>
                </c:pt>
                <c:pt idx="554">
                  <c:v>40795</c:v>
                </c:pt>
                <c:pt idx="555">
                  <c:v>40802</c:v>
                </c:pt>
                <c:pt idx="556">
                  <c:v>40809</c:v>
                </c:pt>
                <c:pt idx="557">
                  <c:v>40816</c:v>
                </c:pt>
                <c:pt idx="558">
                  <c:v>40823</c:v>
                </c:pt>
                <c:pt idx="559">
                  <c:v>40830</c:v>
                </c:pt>
                <c:pt idx="560">
                  <c:v>40837</c:v>
                </c:pt>
                <c:pt idx="561">
                  <c:v>40844</c:v>
                </c:pt>
                <c:pt idx="562">
                  <c:v>40851</c:v>
                </c:pt>
                <c:pt idx="563">
                  <c:v>40858</c:v>
                </c:pt>
                <c:pt idx="564">
                  <c:v>40865</c:v>
                </c:pt>
                <c:pt idx="565">
                  <c:v>40872</c:v>
                </c:pt>
                <c:pt idx="566">
                  <c:v>40879</c:v>
                </c:pt>
                <c:pt idx="567">
                  <c:v>40886</c:v>
                </c:pt>
                <c:pt idx="568">
                  <c:v>40893</c:v>
                </c:pt>
                <c:pt idx="569">
                  <c:v>40900</c:v>
                </c:pt>
                <c:pt idx="570">
                  <c:v>40907</c:v>
                </c:pt>
                <c:pt idx="571">
                  <c:v>40914</c:v>
                </c:pt>
                <c:pt idx="572">
                  <c:v>40921</c:v>
                </c:pt>
                <c:pt idx="573">
                  <c:v>40928</c:v>
                </c:pt>
                <c:pt idx="574">
                  <c:v>40935</c:v>
                </c:pt>
                <c:pt idx="575">
                  <c:v>40942</c:v>
                </c:pt>
                <c:pt idx="576">
                  <c:v>40949</c:v>
                </c:pt>
                <c:pt idx="577">
                  <c:v>40956</c:v>
                </c:pt>
                <c:pt idx="578">
                  <c:v>40963</c:v>
                </c:pt>
                <c:pt idx="579">
                  <c:v>40970</c:v>
                </c:pt>
                <c:pt idx="580">
                  <c:v>40977</c:v>
                </c:pt>
                <c:pt idx="581">
                  <c:v>40984</c:v>
                </c:pt>
                <c:pt idx="582">
                  <c:v>40991</c:v>
                </c:pt>
                <c:pt idx="583">
                  <c:v>40998</c:v>
                </c:pt>
                <c:pt idx="584">
                  <c:v>41004</c:v>
                </c:pt>
                <c:pt idx="585">
                  <c:v>41012</c:v>
                </c:pt>
                <c:pt idx="586">
                  <c:v>41019</c:v>
                </c:pt>
                <c:pt idx="587">
                  <c:v>41026</c:v>
                </c:pt>
                <c:pt idx="588">
                  <c:v>41033</c:v>
                </c:pt>
                <c:pt idx="589">
                  <c:v>41040</c:v>
                </c:pt>
                <c:pt idx="590">
                  <c:v>41047</c:v>
                </c:pt>
                <c:pt idx="591">
                  <c:v>41054</c:v>
                </c:pt>
                <c:pt idx="592">
                  <c:v>41061</c:v>
                </c:pt>
                <c:pt idx="593">
                  <c:v>41068</c:v>
                </c:pt>
                <c:pt idx="594">
                  <c:v>41075</c:v>
                </c:pt>
                <c:pt idx="595">
                  <c:v>41082</c:v>
                </c:pt>
                <c:pt idx="596">
                  <c:v>41089</c:v>
                </c:pt>
                <c:pt idx="597">
                  <c:v>41096</c:v>
                </c:pt>
                <c:pt idx="598">
                  <c:v>41103</c:v>
                </c:pt>
                <c:pt idx="599">
                  <c:v>41110</c:v>
                </c:pt>
                <c:pt idx="600">
                  <c:v>41117</c:v>
                </c:pt>
                <c:pt idx="601">
                  <c:v>41124</c:v>
                </c:pt>
                <c:pt idx="602">
                  <c:v>41131</c:v>
                </c:pt>
                <c:pt idx="603">
                  <c:v>41138</c:v>
                </c:pt>
                <c:pt idx="604">
                  <c:v>41145</c:v>
                </c:pt>
                <c:pt idx="605">
                  <c:v>41152</c:v>
                </c:pt>
                <c:pt idx="606">
                  <c:v>41159</c:v>
                </c:pt>
                <c:pt idx="607">
                  <c:v>41166</c:v>
                </c:pt>
                <c:pt idx="608">
                  <c:v>41173</c:v>
                </c:pt>
                <c:pt idx="609">
                  <c:v>41180</c:v>
                </c:pt>
                <c:pt idx="610">
                  <c:v>41187</c:v>
                </c:pt>
                <c:pt idx="611">
                  <c:v>41194</c:v>
                </c:pt>
                <c:pt idx="612">
                  <c:v>41201</c:v>
                </c:pt>
                <c:pt idx="613">
                  <c:v>41208</c:v>
                </c:pt>
                <c:pt idx="614">
                  <c:v>41215</c:v>
                </c:pt>
                <c:pt idx="615">
                  <c:v>41222</c:v>
                </c:pt>
                <c:pt idx="616">
                  <c:v>41229</c:v>
                </c:pt>
                <c:pt idx="617">
                  <c:v>41236</c:v>
                </c:pt>
                <c:pt idx="618">
                  <c:v>41243</c:v>
                </c:pt>
                <c:pt idx="619">
                  <c:v>41250</c:v>
                </c:pt>
                <c:pt idx="620">
                  <c:v>41257</c:v>
                </c:pt>
                <c:pt idx="621">
                  <c:v>41264</c:v>
                </c:pt>
                <c:pt idx="622">
                  <c:v>41271</c:v>
                </c:pt>
                <c:pt idx="623">
                  <c:v>41278</c:v>
                </c:pt>
                <c:pt idx="624">
                  <c:v>41285</c:v>
                </c:pt>
                <c:pt idx="625">
                  <c:v>41292</c:v>
                </c:pt>
                <c:pt idx="626">
                  <c:v>41299</c:v>
                </c:pt>
                <c:pt idx="627">
                  <c:v>41306</c:v>
                </c:pt>
                <c:pt idx="628">
                  <c:v>41313</c:v>
                </c:pt>
                <c:pt idx="629">
                  <c:v>41320</c:v>
                </c:pt>
                <c:pt idx="630">
                  <c:v>41327</c:v>
                </c:pt>
                <c:pt idx="631">
                  <c:v>41334</c:v>
                </c:pt>
                <c:pt idx="632">
                  <c:v>41341</c:v>
                </c:pt>
                <c:pt idx="633">
                  <c:v>41348</c:v>
                </c:pt>
                <c:pt idx="634">
                  <c:v>41355</c:v>
                </c:pt>
                <c:pt idx="635">
                  <c:v>41361</c:v>
                </c:pt>
                <c:pt idx="636">
                  <c:v>41369</c:v>
                </c:pt>
                <c:pt idx="637">
                  <c:v>41376</c:v>
                </c:pt>
                <c:pt idx="638">
                  <c:v>41383</c:v>
                </c:pt>
                <c:pt idx="639">
                  <c:v>41390</c:v>
                </c:pt>
                <c:pt idx="640">
                  <c:v>41397</c:v>
                </c:pt>
                <c:pt idx="641">
                  <c:v>41404</c:v>
                </c:pt>
                <c:pt idx="642">
                  <c:v>41410</c:v>
                </c:pt>
                <c:pt idx="643">
                  <c:v>41418</c:v>
                </c:pt>
                <c:pt idx="644">
                  <c:v>41425</c:v>
                </c:pt>
                <c:pt idx="645">
                  <c:v>41432</c:v>
                </c:pt>
                <c:pt idx="646">
                  <c:v>41439</c:v>
                </c:pt>
                <c:pt idx="647">
                  <c:v>41446</c:v>
                </c:pt>
                <c:pt idx="648">
                  <c:v>41453</c:v>
                </c:pt>
                <c:pt idx="649">
                  <c:v>41460</c:v>
                </c:pt>
                <c:pt idx="650">
                  <c:v>41467</c:v>
                </c:pt>
                <c:pt idx="651">
                  <c:v>41474</c:v>
                </c:pt>
                <c:pt idx="652">
                  <c:v>41481</c:v>
                </c:pt>
                <c:pt idx="653">
                  <c:v>41488</c:v>
                </c:pt>
                <c:pt idx="654">
                  <c:v>41495</c:v>
                </c:pt>
                <c:pt idx="655">
                  <c:v>41502</c:v>
                </c:pt>
                <c:pt idx="656">
                  <c:v>41509</c:v>
                </c:pt>
                <c:pt idx="657">
                  <c:v>41516</c:v>
                </c:pt>
                <c:pt idx="658">
                  <c:v>41523</c:v>
                </c:pt>
                <c:pt idx="659">
                  <c:v>41530</c:v>
                </c:pt>
                <c:pt idx="660">
                  <c:v>41536</c:v>
                </c:pt>
                <c:pt idx="661">
                  <c:v>41544</c:v>
                </c:pt>
                <c:pt idx="662">
                  <c:v>41551</c:v>
                </c:pt>
                <c:pt idx="663">
                  <c:v>41558</c:v>
                </c:pt>
                <c:pt idx="664">
                  <c:v>41565</c:v>
                </c:pt>
                <c:pt idx="665">
                  <c:v>41572</c:v>
                </c:pt>
                <c:pt idx="666">
                  <c:v>41579</c:v>
                </c:pt>
                <c:pt idx="667">
                  <c:v>41586</c:v>
                </c:pt>
                <c:pt idx="668">
                  <c:v>41593</c:v>
                </c:pt>
                <c:pt idx="669">
                  <c:v>41600</c:v>
                </c:pt>
                <c:pt idx="670">
                  <c:v>41607</c:v>
                </c:pt>
                <c:pt idx="671">
                  <c:v>41614</c:v>
                </c:pt>
                <c:pt idx="672">
                  <c:v>41621</c:v>
                </c:pt>
                <c:pt idx="673">
                  <c:v>41628</c:v>
                </c:pt>
                <c:pt idx="674">
                  <c:v>41635</c:v>
                </c:pt>
                <c:pt idx="675">
                  <c:v>41642</c:v>
                </c:pt>
                <c:pt idx="676">
                  <c:v>41649</c:v>
                </c:pt>
                <c:pt idx="677">
                  <c:v>41656</c:v>
                </c:pt>
                <c:pt idx="678">
                  <c:v>41663</c:v>
                </c:pt>
                <c:pt idx="679">
                  <c:v>41669</c:v>
                </c:pt>
                <c:pt idx="680">
                  <c:v>41677</c:v>
                </c:pt>
                <c:pt idx="681">
                  <c:v>41684</c:v>
                </c:pt>
                <c:pt idx="682">
                  <c:v>41691</c:v>
                </c:pt>
                <c:pt idx="683">
                  <c:v>41698</c:v>
                </c:pt>
                <c:pt idx="684">
                  <c:v>41705</c:v>
                </c:pt>
                <c:pt idx="685">
                  <c:v>41712</c:v>
                </c:pt>
                <c:pt idx="686">
                  <c:v>41719</c:v>
                </c:pt>
                <c:pt idx="687">
                  <c:v>41726</c:v>
                </c:pt>
                <c:pt idx="688">
                  <c:v>41733</c:v>
                </c:pt>
                <c:pt idx="689">
                  <c:v>41740</c:v>
                </c:pt>
                <c:pt idx="690">
                  <c:v>41746</c:v>
                </c:pt>
                <c:pt idx="691">
                  <c:v>41754</c:v>
                </c:pt>
                <c:pt idx="692">
                  <c:v>41761</c:v>
                </c:pt>
                <c:pt idx="693">
                  <c:v>41768</c:v>
                </c:pt>
                <c:pt idx="694">
                  <c:v>41775</c:v>
                </c:pt>
                <c:pt idx="695">
                  <c:v>41782</c:v>
                </c:pt>
                <c:pt idx="696">
                  <c:v>41789</c:v>
                </c:pt>
                <c:pt idx="697">
                  <c:v>41796</c:v>
                </c:pt>
                <c:pt idx="698">
                  <c:v>41803</c:v>
                </c:pt>
                <c:pt idx="699">
                  <c:v>41810</c:v>
                </c:pt>
                <c:pt idx="700">
                  <c:v>41817</c:v>
                </c:pt>
                <c:pt idx="701">
                  <c:v>41824</c:v>
                </c:pt>
                <c:pt idx="702">
                  <c:v>41831</c:v>
                </c:pt>
                <c:pt idx="703">
                  <c:v>41838</c:v>
                </c:pt>
                <c:pt idx="704">
                  <c:v>41845</c:v>
                </c:pt>
                <c:pt idx="705">
                  <c:v>41852</c:v>
                </c:pt>
                <c:pt idx="706">
                  <c:v>41859</c:v>
                </c:pt>
                <c:pt idx="707">
                  <c:v>41866</c:v>
                </c:pt>
                <c:pt idx="708">
                  <c:v>41873</c:v>
                </c:pt>
                <c:pt idx="709">
                  <c:v>41880</c:v>
                </c:pt>
                <c:pt idx="710">
                  <c:v>41887</c:v>
                </c:pt>
                <c:pt idx="711">
                  <c:v>41894</c:v>
                </c:pt>
                <c:pt idx="712">
                  <c:v>41901</c:v>
                </c:pt>
                <c:pt idx="713">
                  <c:v>41908</c:v>
                </c:pt>
                <c:pt idx="714">
                  <c:v>41915</c:v>
                </c:pt>
                <c:pt idx="715">
                  <c:v>41922</c:v>
                </c:pt>
                <c:pt idx="716">
                  <c:v>41929</c:v>
                </c:pt>
                <c:pt idx="717">
                  <c:v>41936</c:v>
                </c:pt>
                <c:pt idx="718">
                  <c:v>41943</c:v>
                </c:pt>
                <c:pt idx="719">
                  <c:v>41950</c:v>
                </c:pt>
                <c:pt idx="720">
                  <c:v>41957</c:v>
                </c:pt>
                <c:pt idx="721">
                  <c:v>41964</c:v>
                </c:pt>
                <c:pt idx="722">
                  <c:v>41971</c:v>
                </c:pt>
                <c:pt idx="723">
                  <c:v>41978</c:v>
                </c:pt>
                <c:pt idx="724">
                  <c:v>41985</c:v>
                </c:pt>
                <c:pt idx="725">
                  <c:v>41992</c:v>
                </c:pt>
                <c:pt idx="726">
                  <c:v>41997</c:v>
                </c:pt>
                <c:pt idx="727">
                  <c:v>42006</c:v>
                </c:pt>
                <c:pt idx="728">
                  <c:v>42013</c:v>
                </c:pt>
                <c:pt idx="729">
                  <c:v>42020</c:v>
                </c:pt>
                <c:pt idx="730">
                  <c:v>42027</c:v>
                </c:pt>
                <c:pt idx="731">
                  <c:v>42034</c:v>
                </c:pt>
                <c:pt idx="732">
                  <c:v>42041</c:v>
                </c:pt>
                <c:pt idx="733">
                  <c:v>42048</c:v>
                </c:pt>
                <c:pt idx="734">
                  <c:v>42053</c:v>
                </c:pt>
                <c:pt idx="735">
                  <c:v>42062</c:v>
                </c:pt>
                <c:pt idx="736">
                  <c:v>42069</c:v>
                </c:pt>
                <c:pt idx="737">
                  <c:v>42076</c:v>
                </c:pt>
                <c:pt idx="738">
                  <c:v>42083</c:v>
                </c:pt>
                <c:pt idx="739">
                  <c:v>42090</c:v>
                </c:pt>
                <c:pt idx="740">
                  <c:v>42096</c:v>
                </c:pt>
                <c:pt idx="741">
                  <c:v>42104</c:v>
                </c:pt>
                <c:pt idx="742">
                  <c:v>42111</c:v>
                </c:pt>
                <c:pt idx="743">
                  <c:v>42118</c:v>
                </c:pt>
                <c:pt idx="744">
                  <c:v>42124</c:v>
                </c:pt>
                <c:pt idx="745">
                  <c:v>42132</c:v>
                </c:pt>
                <c:pt idx="746">
                  <c:v>42139</c:v>
                </c:pt>
                <c:pt idx="747">
                  <c:v>42146</c:v>
                </c:pt>
                <c:pt idx="748">
                  <c:v>42153</c:v>
                </c:pt>
                <c:pt idx="749">
                  <c:v>42160</c:v>
                </c:pt>
                <c:pt idx="750">
                  <c:v>42167</c:v>
                </c:pt>
                <c:pt idx="751">
                  <c:v>42174</c:v>
                </c:pt>
                <c:pt idx="752">
                  <c:v>42181</c:v>
                </c:pt>
                <c:pt idx="753">
                  <c:v>42188</c:v>
                </c:pt>
                <c:pt idx="754">
                  <c:v>42195</c:v>
                </c:pt>
                <c:pt idx="755">
                  <c:v>42202</c:v>
                </c:pt>
                <c:pt idx="756">
                  <c:v>42209</c:v>
                </c:pt>
                <c:pt idx="757">
                  <c:v>42216</c:v>
                </c:pt>
                <c:pt idx="758">
                  <c:v>42223</c:v>
                </c:pt>
                <c:pt idx="759">
                  <c:v>42230</c:v>
                </c:pt>
                <c:pt idx="760">
                  <c:v>42237</c:v>
                </c:pt>
                <c:pt idx="761">
                  <c:v>42244</c:v>
                </c:pt>
                <c:pt idx="762">
                  <c:v>42251</c:v>
                </c:pt>
                <c:pt idx="763">
                  <c:v>42258</c:v>
                </c:pt>
                <c:pt idx="764">
                  <c:v>42265</c:v>
                </c:pt>
                <c:pt idx="765">
                  <c:v>42272</c:v>
                </c:pt>
                <c:pt idx="766">
                  <c:v>42279</c:v>
                </c:pt>
                <c:pt idx="767">
                  <c:v>42286</c:v>
                </c:pt>
                <c:pt idx="768">
                  <c:v>42293</c:v>
                </c:pt>
                <c:pt idx="769">
                  <c:v>42300</c:v>
                </c:pt>
                <c:pt idx="770">
                  <c:v>42307</c:v>
                </c:pt>
                <c:pt idx="771">
                  <c:v>42314</c:v>
                </c:pt>
                <c:pt idx="772">
                  <c:v>42321</c:v>
                </c:pt>
                <c:pt idx="773">
                  <c:v>42328</c:v>
                </c:pt>
                <c:pt idx="774">
                  <c:v>42335</c:v>
                </c:pt>
                <c:pt idx="775">
                  <c:v>42342</c:v>
                </c:pt>
                <c:pt idx="776">
                  <c:v>42349</c:v>
                </c:pt>
                <c:pt idx="777">
                  <c:v>42356</c:v>
                </c:pt>
                <c:pt idx="778">
                  <c:v>42362</c:v>
                </c:pt>
                <c:pt idx="779">
                  <c:v>42369</c:v>
                </c:pt>
                <c:pt idx="780">
                  <c:v>42377</c:v>
                </c:pt>
                <c:pt idx="781">
                  <c:v>42384</c:v>
                </c:pt>
                <c:pt idx="782">
                  <c:v>42391</c:v>
                </c:pt>
                <c:pt idx="783">
                  <c:v>42398</c:v>
                </c:pt>
                <c:pt idx="784">
                  <c:v>42405</c:v>
                </c:pt>
                <c:pt idx="785">
                  <c:v>42412</c:v>
                </c:pt>
                <c:pt idx="786">
                  <c:v>42419</c:v>
                </c:pt>
                <c:pt idx="787">
                  <c:v>42426</c:v>
                </c:pt>
                <c:pt idx="788">
                  <c:v>42433</c:v>
                </c:pt>
                <c:pt idx="789">
                  <c:v>42440</c:v>
                </c:pt>
                <c:pt idx="790">
                  <c:v>42447</c:v>
                </c:pt>
                <c:pt idx="791">
                  <c:v>42453</c:v>
                </c:pt>
                <c:pt idx="792">
                  <c:v>42461</c:v>
                </c:pt>
                <c:pt idx="793">
                  <c:v>42468</c:v>
                </c:pt>
                <c:pt idx="794">
                  <c:v>42475</c:v>
                </c:pt>
                <c:pt idx="795">
                  <c:v>42482</c:v>
                </c:pt>
                <c:pt idx="796">
                  <c:v>42489</c:v>
                </c:pt>
                <c:pt idx="797">
                  <c:v>42496</c:v>
                </c:pt>
                <c:pt idx="798">
                  <c:v>42503</c:v>
                </c:pt>
                <c:pt idx="799">
                  <c:v>42510</c:v>
                </c:pt>
                <c:pt idx="800">
                  <c:v>42517</c:v>
                </c:pt>
                <c:pt idx="801">
                  <c:v>42524</c:v>
                </c:pt>
                <c:pt idx="802">
                  <c:v>42531</c:v>
                </c:pt>
                <c:pt idx="803">
                  <c:v>42538</c:v>
                </c:pt>
                <c:pt idx="804">
                  <c:v>42545</c:v>
                </c:pt>
                <c:pt idx="805">
                  <c:v>42551</c:v>
                </c:pt>
                <c:pt idx="806">
                  <c:v>42559</c:v>
                </c:pt>
                <c:pt idx="807">
                  <c:v>42566</c:v>
                </c:pt>
                <c:pt idx="808">
                  <c:v>42573</c:v>
                </c:pt>
                <c:pt idx="809">
                  <c:v>42580</c:v>
                </c:pt>
                <c:pt idx="810">
                  <c:v>42587</c:v>
                </c:pt>
                <c:pt idx="811">
                  <c:v>42594</c:v>
                </c:pt>
                <c:pt idx="812">
                  <c:v>42601</c:v>
                </c:pt>
                <c:pt idx="813">
                  <c:v>42608</c:v>
                </c:pt>
                <c:pt idx="814">
                  <c:v>42615</c:v>
                </c:pt>
                <c:pt idx="815">
                  <c:v>42622</c:v>
                </c:pt>
                <c:pt idx="816">
                  <c:v>42628</c:v>
                </c:pt>
                <c:pt idx="817">
                  <c:v>42636</c:v>
                </c:pt>
                <c:pt idx="818">
                  <c:v>42643</c:v>
                </c:pt>
                <c:pt idx="819">
                  <c:v>42650</c:v>
                </c:pt>
                <c:pt idx="820">
                  <c:v>42657</c:v>
                </c:pt>
                <c:pt idx="821">
                  <c:v>42663</c:v>
                </c:pt>
                <c:pt idx="822">
                  <c:v>42671</c:v>
                </c:pt>
                <c:pt idx="823">
                  <c:v>42678</c:v>
                </c:pt>
                <c:pt idx="824">
                  <c:v>42685</c:v>
                </c:pt>
                <c:pt idx="825">
                  <c:v>42692</c:v>
                </c:pt>
                <c:pt idx="826">
                  <c:v>42699</c:v>
                </c:pt>
                <c:pt idx="827">
                  <c:v>42706</c:v>
                </c:pt>
                <c:pt idx="828">
                  <c:v>42713</c:v>
                </c:pt>
                <c:pt idx="829">
                  <c:v>42720</c:v>
                </c:pt>
                <c:pt idx="830">
                  <c:v>42727</c:v>
                </c:pt>
                <c:pt idx="831">
                  <c:v>42734</c:v>
                </c:pt>
                <c:pt idx="832">
                  <c:v>42741</c:v>
                </c:pt>
                <c:pt idx="833">
                  <c:v>42748</c:v>
                </c:pt>
                <c:pt idx="834">
                  <c:v>42755</c:v>
                </c:pt>
                <c:pt idx="835">
                  <c:v>42762</c:v>
                </c:pt>
                <c:pt idx="836">
                  <c:v>42769</c:v>
                </c:pt>
                <c:pt idx="837">
                  <c:v>42776</c:v>
                </c:pt>
                <c:pt idx="838">
                  <c:v>42783</c:v>
                </c:pt>
                <c:pt idx="839">
                  <c:v>42790</c:v>
                </c:pt>
                <c:pt idx="840">
                  <c:v>42797</c:v>
                </c:pt>
                <c:pt idx="841">
                  <c:v>42804</c:v>
                </c:pt>
                <c:pt idx="842">
                  <c:v>42811</c:v>
                </c:pt>
                <c:pt idx="843">
                  <c:v>42818</c:v>
                </c:pt>
                <c:pt idx="844">
                  <c:v>42825</c:v>
                </c:pt>
                <c:pt idx="845">
                  <c:v>42832</c:v>
                </c:pt>
                <c:pt idx="846">
                  <c:v>42838</c:v>
                </c:pt>
                <c:pt idx="847">
                  <c:v>42846</c:v>
                </c:pt>
                <c:pt idx="848">
                  <c:v>42853</c:v>
                </c:pt>
                <c:pt idx="849">
                  <c:v>42860</c:v>
                </c:pt>
                <c:pt idx="850">
                  <c:v>42867</c:v>
                </c:pt>
                <c:pt idx="851">
                  <c:v>42874</c:v>
                </c:pt>
                <c:pt idx="852">
                  <c:v>42881</c:v>
                </c:pt>
                <c:pt idx="853">
                  <c:v>42888</c:v>
                </c:pt>
                <c:pt idx="854">
                  <c:v>42895</c:v>
                </c:pt>
                <c:pt idx="855">
                  <c:v>42902</c:v>
                </c:pt>
                <c:pt idx="856">
                  <c:v>42909</c:v>
                </c:pt>
                <c:pt idx="857">
                  <c:v>42916</c:v>
                </c:pt>
                <c:pt idx="858">
                  <c:v>42923</c:v>
                </c:pt>
                <c:pt idx="859">
                  <c:v>42930</c:v>
                </c:pt>
                <c:pt idx="860">
                  <c:v>42937</c:v>
                </c:pt>
                <c:pt idx="861">
                  <c:v>42944</c:v>
                </c:pt>
                <c:pt idx="862">
                  <c:v>42951</c:v>
                </c:pt>
                <c:pt idx="863">
                  <c:v>42958</c:v>
                </c:pt>
                <c:pt idx="864">
                  <c:v>42965</c:v>
                </c:pt>
                <c:pt idx="865">
                  <c:v>42972</c:v>
                </c:pt>
                <c:pt idx="866">
                  <c:v>42979</c:v>
                </c:pt>
                <c:pt idx="867">
                  <c:v>42986</c:v>
                </c:pt>
                <c:pt idx="868">
                  <c:v>42993</c:v>
                </c:pt>
                <c:pt idx="869">
                  <c:v>43000</c:v>
                </c:pt>
                <c:pt idx="870">
                  <c:v>43007</c:v>
                </c:pt>
                <c:pt idx="871">
                  <c:v>43014</c:v>
                </c:pt>
                <c:pt idx="872">
                  <c:v>43021</c:v>
                </c:pt>
                <c:pt idx="873">
                  <c:v>43028</c:v>
                </c:pt>
                <c:pt idx="874">
                  <c:v>43035</c:v>
                </c:pt>
                <c:pt idx="875">
                  <c:v>43042</c:v>
                </c:pt>
                <c:pt idx="876">
                  <c:v>43049</c:v>
                </c:pt>
                <c:pt idx="877">
                  <c:v>43056</c:v>
                </c:pt>
                <c:pt idx="878">
                  <c:v>43063</c:v>
                </c:pt>
                <c:pt idx="879">
                  <c:v>43070</c:v>
                </c:pt>
                <c:pt idx="880">
                  <c:v>43077</c:v>
                </c:pt>
                <c:pt idx="881">
                  <c:v>43084</c:v>
                </c:pt>
                <c:pt idx="882">
                  <c:v>43091</c:v>
                </c:pt>
                <c:pt idx="883">
                  <c:v>43098</c:v>
                </c:pt>
                <c:pt idx="884">
                  <c:v>43105</c:v>
                </c:pt>
                <c:pt idx="885">
                  <c:v>43112</c:v>
                </c:pt>
                <c:pt idx="886">
                  <c:v>43119</c:v>
                </c:pt>
                <c:pt idx="887">
                  <c:v>43126</c:v>
                </c:pt>
                <c:pt idx="888">
                  <c:v>43133</c:v>
                </c:pt>
                <c:pt idx="889">
                  <c:v>43140</c:v>
                </c:pt>
                <c:pt idx="890">
                  <c:v>43146</c:v>
                </c:pt>
                <c:pt idx="891">
                  <c:v>43154</c:v>
                </c:pt>
                <c:pt idx="892">
                  <c:v>43161</c:v>
                </c:pt>
                <c:pt idx="893">
                  <c:v>43168</c:v>
                </c:pt>
                <c:pt idx="894">
                  <c:v>43175</c:v>
                </c:pt>
                <c:pt idx="895">
                  <c:v>43182</c:v>
                </c:pt>
                <c:pt idx="896">
                  <c:v>43188</c:v>
                </c:pt>
                <c:pt idx="897">
                  <c:v>43196</c:v>
                </c:pt>
                <c:pt idx="898">
                  <c:v>43203</c:v>
                </c:pt>
                <c:pt idx="899">
                  <c:v>43210</c:v>
                </c:pt>
                <c:pt idx="900">
                  <c:v>43217</c:v>
                </c:pt>
                <c:pt idx="901">
                  <c:v>43224</c:v>
                </c:pt>
                <c:pt idx="902">
                  <c:v>43231</c:v>
                </c:pt>
                <c:pt idx="903">
                  <c:v>43238</c:v>
                </c:pt>
                <c:pt idx="904">
                  <c:v>43245</c:v>
                </c:pt>
                <c:pt idx="905">
                  <c:v>43252</c:v>
                </c:pt>
                <c:pt idx="906">
                  <c:v>43259</c:v>
                </c:pt>
                <c:pt idx="907">
                  <c:v>43266</c:v>
                </c:pt>
                <c:pt idx="908">
                  <c:v>43273</c:v>
                </c:pt>
                <c:pt idx="909">
                  <c:v>43280</c:v>
                </c:pt>
                <c:pt idx="910">
                  <c:v>43287</c:v>
                </c:pt>
                <c:pt idx="911">
                  <c:v>43294</c:v>
                </c:pt>
                <c:pt idx="912">
                  <c:v>43301</c:v>
                </c:pt>
                <c:pt idx="913">
                  <c:v>43308</c:v>
                </c:pt>
                <c:pt idx="914">
                  <c:v>43315</c:v>
                </c:pt>
                <c:pt idx="915">
                  <c:v>43322</c:v>
                </c:pt>
                <c:pt idx="916">
                  <c:v>43329</c:v>
                </c:pt>
                <c:pt idx="917">
                  <c:v>43336</c:v>
                </c:pt>
                <c:pt idx="918">
                  <c:v>43343</c:v>
                </c:pt>
                <c:pt idx="919">
                  <c:v>43350</c:v>
                </c:pt>
                <c:pt idx="920">
                  <c:v>43357</c:v>
                </c:pt>
                <c:pt idx="921">
                  <c:v>43364</c:v>
                </c:pt>
                <c:pt idx="922">
                  <c:v>43371</c:v>
                </c:pt>
                <c:pt idx="923">
                  <c:v>43378</c:v>
                </c:pt>
                <c:pt idx="924">
                  <c:v>43385</c:v>
                </c:pt>
                <c:pt idx="925">
                  <c:v>43392</c:v>
                </c:pt>
                <c:pt idx="926">
                  <c:v>43399</c:v>
                </c:pt>
                <c:pt idx="927">
                  <c:v>43406</c:v>
                </c:pt>
                <c:pt idx="928">
                  <c:v>43413</c:v>
                </c:pt>
                <c:pt idx="929">
                  <c:v>43420</c:v>
                </c:pt>
                <c:pt idx="930">
                  <c:v>43427</c:v>
                </c:pt>
                <c:pt idx="931">
                  <c:v>43434</c:v>
                </c:pt>
                <c:pt idx="932">
                  <c:v>43441</c:v>
                </c:pt>
                <c:pt idx="933">
                  <c:v>43448</c:v>
                </c:pt>
                <c:pt idx="934">
                  <c:v>43455</c:v>
                </c:pt>
                <c:pt idx="935">
                  <c:v>43462</c:v>
                </c:pt>
                <c:pt idx="936">
                  <c:v>43469</c:v>
                </c:pt>
                <c:pt idx="937">
                  <c:v>43476</c:v>
                </c:pt>
                <c:pt idx="938">
                  <c:v>43483</c:v>
                </c:pt>
                <c:pt idx="939">
                  <c:v>43490</c:v>
                </c:pt>
                <c:pt idx="940">
                  <c:v>43497</c:v>
                </c:pt>
                <c:pt idx="941">
                  <c:v>43504</c:v>
                </c:pt>
                <c:pt idx="942">
                  <c:v>43511</c:v>
                </c:pt>
                <c:pt idx="943">
                  <c:v>43518</c:v>
                </c:pt>
                <c:pt idx="944">
                  <c:v>43525</c:v>
                </c:pt>
                <c:pt idx="945">
                  <c:v>43532</c:v>
                </c:pt>
                <c:pt idx="946">
                  <c:v>43539</c:v>
                </c:pt>
                <c:pt idx="947">
                  <c:v>43546</c:v>
                </c:pt>
                <c:pt idx="948">
                  <c:v>43553</c:v>
                </c:pt>
                <c:pt idx="949">
                  <c:v>43559</c:v>
                </c:pt>
                <c:pt idx="950">
                  <c:v>43567</c:v>
                </c:pt>
                <c:pt idx="951">
                  <c:v>43573</c:v>
                </c:pt>
              </c:numCache>
            </c:numRef>
          </c:cat>
          <c:val>
            <c:numRef>
              <c:f>恒生指数!$G$2:$G$959</c:f>
              <c:numCache>
                <c:formatCode>0.00</c:formatCode>
                <c:ptCount val="958"/>
                <c:pt idx="26">
                  <c:v>670.07628865979382</c:v>
                </c:pt>
                <c:pt idx="27">
                  <c:v>670.53641679957479</c:v>
                </c:pt>
                <c:pt idx="28">
                  <c:v>678.15214994487326</c:v>
                </c:pt>
                <c:pt idx="29">
                  <c:v>685.16141732283461</c:v>
                </c:pt>
                <c:pt idx="30">
                  <c:v>742.68038740920099</c:v>
                </c:pt>
                <c:pt idx="31">
                  <c:v>761.04851228977998</c:v>
                </c:pt>
                <c:pt idx="32">
                  <c:v>766.28487614080836</c:v>
                </c:pt>
                <c:pt idx="33">
                  <c:v>778.03221288515408</c:v>
                </c:pt>
                <c:pt idx="34">
                  <c:v>785.44475920679884</c:v>
                </c:pt>
                <c:pt idx="35">
                  <c:v>788.47380410022788</c:v>
                </c:pt>
                <c:pt idx="36">
                  <c:v>781.81781376518222</c:v>
                </c:pt>
                <c:pt idx="37">
                  <c:v>758.42105263157907</c:v>
                </c:pt>
                <c:pt idx="38">
                  <c:v>779.83542319749222</c:v>
                </c:pt>
                <c:pt idx="39">
                  <c:v>770.41829085457266</c:v>
                </c:pt>
                <c:pt idx="40">
                  <c:v>772.49097744360893</c:v>
                </c:pt>
                <c:pt idx="41">
                  <c:v>775.52012628255727</c:v>
                </c:pt>
                <c:pt idx="42">
                  <c:v>774.16220238095241</c:v>
                </c:pt>
                <c:pt idx="43">
                  <c:v>778.15584415584408</c:v>
                </c:pt>
                <c:pt idx="44">
                  <c:v>770.46114742193174</c:v>
                </c:pt>
                <c:pt idx="45">
                  <c:v>751.99000666222526</c:v>
                </c:pt>
                <c:pt idx="46">
                  <c:v>760.91129032258061</c:v>
                </c:pt>
                <c:pt idx="47">
                  <c:v>767.29591836734699</c:v>
                </c:pt>
                <c:pt idx="48">
                  <c:v>762.38273195876297</c:v>
                </c:pt>
                <c:pt idx="49">
                  <c:v>757.83939193654987</c:v>
                </c:pt>
                <c:pt idx="50">
                  <c:v>753.41661039837948</c:v>
                </c:pt>
                <c:pt idx="51">
                  <c:v>754.56039603960392</c:v>
                </c:pt>
                <c:pt idx="52">
                  <c:v>791.22041920216361</c:v>
                </c:pt>
                <c:pt idx="53">
                  <c:v>791.38625088589652</c:v>
                </c:pt>
                <c:pt idx="54">
                  <c:v>792.27148014440434</c:v>
                </c:pt>
                <c:pt idx="55">
                  <c:v>801.55952380952374</c:v>
                </c:pt>
                <c:pt idx="56">
                  <c:v>802.04426106526637</c:v>
                </c:pt>
                <c:pt idx="57">
                  <c:v>803.58976317799852</c:v>
                </c:pt>
                <c:pt idx="58">
                  <c:v>806.0205882352941</c:v>
                </c:pt>
                <c:pt idx="59">
                  <c:v>801.27272727272725</c:v>
                </c:pt>
                <c:pt idx="60">
                  <c:v>808.16356589147279</c:v>
                </c:pt>
                <c:pt idx="61">
                  <c:v>809.8940158615718</c:v>
                </c:pt>
                <c:pt idx="62">
                  <c:v>813.51596516690859</c:v>
                </c:pt>
                <c:pt idx="63">
                  <c:v>811.88863976083701</c:v>
                </c:pt>
                <c:pt idx="64">
                  <c:v>805.91088385682986</c:v>
                </c:pt>
                <c:pt idx="65">
                  <c:v>804.70802377414566</c:v>
                </c:pt>
                <c:pt idx="66">
                  <c:v>838.72200469851214</c:v>
                </c:pt>
                <c:pt idx="67">
                  <c:v>692.4418461538462</c:v>
                </c:pt>
                <c:pt idx="68">
                  <c:v>649.46263548203081</c:v>
                </c:pt>
                <c:pt idx="69">
                  <c:v>640.80499728408472</c:v>
                </c:pt>
                <c:pt idx="70">
                  <c:v>638.83159626988481</c:v>
                </c:pt>
                <c:pt idx="71">
                  <c:v>640.01122394441472</c:v>
                </c:pt>
                <c:pt idx="72">
                  <c:v>640.59393939393954</c:v>
                </c:pt>
                <c:pt idx="73">
                  <c:v>641.79102782509938</c:v>
                </c:pt>
                <c:pt idx="74">
                  <c:v>641.54121660034104</c:v>
                </c:pt>
                <c:pt idx="75">
                  <c:v>641.0485664131071</c:v>
                </c:pt>
                <c:pt idx="76">
                  <c:v>641.15375302663449</c:v>
                </c:pt>
                <c:pt idx="77">
                  <c:v>642.33636363636356</c:v>
                </c:pt>
                <c:pt idx="78">
                  <c:v>651.36588306208557</c:v>
                </c:pt>
                <c:pt idx="79">
                  <c:v>652.06981016533985</c:v>
                </c:pt>
                <c:pt idx="80">
                  <c:v>651.85984848484838</c:v>
                </c:pt>
                <c:pt idx="81">
                  <c:v>654.59611520428678</c:v>
                </c:pt>
                <c:pt idx="82">
                  <c:v>655.19475409836059</c:v>
                </c:pt>
                <c:pt idx="83">
                  <c:v>646.48547449967714</c:v>
                </c:pt>
                <c:pt idx="84">
                  <c:v>646.8204158790171</c:v>
                </c:pt>
                <c:pt idx="85">
                  <c:v>646.82386363636363</c:v>
                </c:pt>
                <c:pt idx="86">
                  <c:v>650.50971502590676</c:v>
                </c:pt>
                <c:pt idx="87">
                  <c:v>652.40671140939605</c:v>
                </c:pt>
                <c:pt idx="88">
                  <c:v>649.45962314939436</c:v>
                </c:pt>
                <c:pt idx="89">
                  <c:v>651.86722571628229</c:v>
                </c:pt>
                <c:pt idx="90">
                  <c:v>646.34631432545189</c:v>
                </c:pt>
                <c:pt idx="91">
                  <c:v>652.11599423631128</c:v>
                </c:pt>
                <c:pt idx="92">
                  <c:v>652.05309090909088</c:v>
                </c:pt>
                <c:pt idx="93">
                  <c:v>647.34478114478111</c:v>
                </c:pt>
                <c:pt idx="94">
                  <c:v>645.58698539176635</c:v>
                </c:pt>
                <c:pt idx="95">
                  <c:v>643.92060232717324</c:v>
                </c:pt>
                <c:pt idx="96">
                  <c:v>642.80789473684217</c:v>
                </c:pt>
                <c:pt idx="97">
                  <c:v>640.62662337662334</c:v>
                </c:pt>
                <c:pt idx="98">
                  <c:v>641.51179094964948</c:v>
                </c:pt>
                <c:pt idx="99">
                  <c:v>638.14131812420794</c:v>
                </c:pt>
                <c:pt idx="100">
                  <c:v>628.06989924433242</c:v>
                </c:pt>
                <c:pt idx="101">
                  <c:v>630.48801036941029</c:v>
                </c:pt>
                <c:pt idx="102">
                  <c:v>630.97575360419398</c:v>
                </c:pt>
                <c:pt idx="103">
                  <c:v>631.36764705882354</c:v>
                </c:pt>
                <c:pt idx="104">
                  <c:v>625.98628347485305</c:v>
                </c:pt>
                <c:pt idx="105">
                  <c:v>627.59845061329884</c:v>
                </c:pt>
                <c:pt idx="106">
                  <c:v>626.3576547231271</c:v>
                </c:pt>
                <c:pt idx="107">
                  <c:v>624.87450462351387</c:v>
                </c:pt>
                <c:pt idx="108">
                  <c:v>625.6047297297298</c:v>
                </c:pt>
                <c:pt idx="109">
                  <c:v>627.20699108978761</c:v>
                </c:pt>
                <c:pt idx="110">
                  <c:v>627.25017041581464</c:v>
                </c:pt>
                <c:pt idx="111">
                  <c:v>628.02851323828918</c:v>
                </c:pt>
                <c:pt idx="112">
                  <c:v>630.45335176226672</c:v>
                </c:pt>
                <c:pt idx="113">
                  <c:v>631.70921985815608</c:v>
                </c:pt>
                <c:pt idx="114">
                  <c:v>627.62228451296426</c:v>
                </c:pt>
                <c:pt idx="115">
                  <c:v>655.18843683083514</c:v>
                </c:pt>
                <c:pt idx="116">
                  <c:v>662.43348281016438</c:v>
                </c:pt>
                <c:pt idx="117">
                  <c:v>675.01530221882172</c:v>
                </c:pt>
                <c:pt idx="118">
                  <c:v>664.02841781874042</c:v>
                </c:pt>
                <c:pt idx="119">
                  <c:v>665.56555469356078</c:v>
                </c:pt>
                <c:pt idx="120">
                  <c:v>666.32408874801911</c:v>
                </c:pt>
                <c:pt idx="121">
                  <c:v>663.76639035418236</c:v>
                </c:pt>
                <c:pt idx="122">
                  <c:v>667.95294117647063</c:v>
                </c:pt>
                <c:pt idx="123">
                  <c:v>667.14453411592069</c:v>
                </c:pt>
                <c:pt idx="124">
                  <c:v>668.37140804597698</c:v>
                </c:pt>
                <c:pt idx="125">
                  <c:v>668.5961945031712</c:v>
                </c:pt>
                <c:pt idx="126">
                  <c:v>666.75584594222835</c:v>
                </c:pt>
                <c:pt idx="127">
                  <c:v>667.72628726287257</c:v>
                </c:pt>
                <c:pt idx="128">
                  <c:v>668.70774410774413</c:v>
                </c:pt>
                <c:pt idx="129">
                  <c:v>668.31903114186844</c:v>
                </c:pt>
                <c:pt idx="130">
                  <c:v>682.01061571125263</c:v>
                </c:pt>
                <c:pt idx="131">
                  <c:v>681.20274914089339</c:v>
                </c:pt>
                <c:pt idx="132">
                  <c:v>681.05036937541968</c:v>
                </c:pt>
                <c:pt idx="133">
                  <c:v>681.70096021947882</c:v>
                </c:pt>
                <c:pt idx="134">
                  <c:v>680.97009966777409</c:v>
                </c:pt>
                <c:pt idx="135">
                  <c:v>702.84240282685505</c:v>
                </c:pt>
                <c:pt idx="136">
                  <c:v>703.88656313301817</c:v>
                </c:pt>
                <c:pt idx="137">
                  <c:v>694.24064516129033</c:v>
                </c:pt>
                <c:pt idx="138">
                  <c:v>703.80580645161285</c:v>
                </c:pt>
                <c:pt idx="139">
                  <c:v>701.23101067168864</c:v>
                </c:pt>
                <c:pt idx="140">
                  <c:v>707.18128654970758</c:v>
                </c:pt>
                <c:pt idx="141">
                  <c:v>707.64</c:v>
                </c:pt>
                <c:pt idx="142">
                  <c:v>704.31378665003115</c:v>
                </c:pt>
                <c:pt idx="143">
                  <c:v>704.41262135922329</c:v>
                </c:pt>
                <c:pt idx="144">
                  <c:v>705.42730496453896</c:v>
                </c:pt>
                <c:pt idx="145">
                  <c:v>706.00762016412671</c:v>
                </c:pt>
                <c:pt idx="146">
                  <c:v>707.86308805790122</c:v>
                </c:pt>
                <c:pt idx="147">
                  <c:v>708.31493317838465</c:v>
                </c:pt>
                <c:pt idx="148">
                  <c:v>708.5365429234339</c:v>
                </c:pt>
                <c:pt idx="149">
                  <c:v>709.50755813953492</c:v>
                </c:pt>
                <c:pt idx="150">
                  <c:v>711.09909909909913</c:v>
                </c:pt>
                <c:pt idx="151">
                  <c:v>711.17032332563508</c:v>
                </c:pt>
                <c:pt idx="152">
                  <c:v>711.01212471131635</c:v>
                </c:pt>
                <c:pt idx="153">
                  <c:v>711.54915254237289</c:v>
                </c:pt>
                <c:pt idx="154">
                  <c:v>712.24812895797345</c:v>
                </c:pt>
                <c:pt idx="155">
                  <c:v>713.85100286532963</c:v>
                </c:pt>
                <c:pt idx="156">
                  <c:v>674.47207586933609</c:v>
                </c:pt>
                <c:pt idx="157">
                  <c:v>672.31541938724251</c:v>
                </c:pt>
                <c:pt idx="158">
                  <c:v>671.48189699133093</c:v>
                </c:pt>
                <c:pt idx="159">
                  <c:v>671.74303859306303</c:v>
                </c:pt>
                <c:pt idx="160">
                  <c:v>672.53896761133603</c:v>
                </c:pt>
                <c:pt idx="161">
                  <c:v>672.88169868554098</c:v>
                </c:pt>
                <c:pt idx="162">
                  <c:v>673.51960784313724</c:v>
                </c:pt>
                <c:pt idx="163">
                  <c:v>673.22184466019417</c:v>
                </c:pt>
                <c:pt idx="164">
                  <c:v>672.81228834059016</c:v>
                </c:pt>
                <c:pt idx="165">
                  <c:v>673.74862293440162</c:v>
                </c:pt>
                <c:pt idx="166">
                  <c:v>678.5010493179434</c:v>
                </c:pt>
                <c:pt idx="167">
                  <c:v>702.39319055464023</c:v>
                </c:pt>
                <c:pt idx="168">
                  <c:v>704.07445008460229</c:v>
                </c:pt>
                <c:pt idx="169">
                  <c:v>707.32</c:v>
                </c:pt>
                <c:pt idx="170">
                  <c:v>716.78900610771791</c:v>
                </c:pt>
                <c:pt idx="171">
                  <c:v>717.64861751152068</c:v>
                </c:pt>
                <c:pt idx="172">
                  <c:v>717.90956521739133</c:v>
                </c:pt>
                <c:pt idx="173">
                  <c:v>719.45542168674683</c:v>
                </c:pt>
                <c:pt idx="174">
                  <c:v>720.11850060459494</c:v>
                </c:pt>
                <c:pt idx="175">
                  <c:v>721.95006402048659</c:v>
                </c:pt>
                <c:pt idx="176">
                  <c:v>720.34909769757314</c:v>
                </c:pt>
                <c:pt idx="177">
                  <c:v>720.38466111771709</c:v>
                </c:pt>
                <c:pt idx="178">
                  <c:v>719.91856287425151</c:v>
                </c:pt>
                <c:pt idx="179">
                  <c:v>719.883275261324</c:v>
                </c:pt>
                <c:pt idx="180">
                  <c:v>720.70212765957444</c:v>
                </c:pt>
                <c:pt idx="181">
                  <c:v>721.46358792184719</c:v>
                </c:pt>
                <c:pt idx="182">
                  <c:v>729.1247016706443</c:v>
                </c:pt>
                <c:pt idx="183">
                  <c:v>728.05847255369918</c:v>
                </c:pt>
                <c:pt idx="184">
                  <c:v>728.21256038647357</c:v>
                </c:pt>
                <c:pt idx="185">
                  <c:v>727.93105480259283</c:v>
                </c:pt>
                <c:pt idx="186">
                  <c:v>728.0208209399168</c:v>
                </c:pt>
                <c:pt idx="187">
                  <c:v>782.85319949811799</c:v>
                </c:pt>
                <c:pt idx="188">
                  <c:v>783.75586556753331</c:v>
                </c:pt>
                <c:pt idx="189">
                  <c:v>791.86820217530385</c:v>
                </c:pt>
                <c:pt idx="190">
                  <c:v>797.66148102053512</c:v>
                </c:pt>
                <c:pt idx="191">
                  <c:v>802.73403595784259</c:v>
                </c:pt>
                <c:pt idx="192">
                  <c:v>833.58910256410252</c:v>
                </c:pt>
                <c:pt idx="193">
                  <c:v>846.12476007677537</c:v>
                </c:pt>
                <c:pt idx="194">
                  <c:v>849.04743339831055</c:v>
                </c:pt>
                <c:pt idx="195">
                  <c:v>851.95</c:v>
                </c:pt>
                <c:pt idx="196">
                  <c:v>852.63747585318731</c:v>
                </c:pt>
                <c:pt idx="197">
                  <c:v>852.44321148825065</c:v>
                </c:pt>
                <c:pt idx="198">
                  <c:v>851.78010471204198</c:v>
                </c:pt>
                <c:pt idx="199">
                  <c:v>854.36256544502623</c:v>
                </c:pt>
                <c:pt idx="200">
                  <c:v>856.82222222222231</c:v>
                </c:pt>
                <c:pt idx="201">
                  <c:v>855.64618249534453</c:v>
                </c:pt>
                <c:pt idx="202">
                  <c:v>856.37763975155269</c:v>
                </c:pt>
                <c:pt idx="203">
                  <c:v>854.55289052890521</c:v>
                </c:pt>
                <c:pt idx="204">
                  <c:v>855.61950632149308</c:v>
                </c:pt>
                <c:pt idx="205">
                  <c:v>856.55021565003074</c:v>
                </c:pt>
                <c:pt idx="206">
                  <c:v>855.28361858190715</c:v>
                </c:pt>
                <c:pt idx="207">
                  <c:v>858.73563218390791</c:v>
                </c:pt>
                <c:pt idx="208">
                  <c:v>861.38861985472158</c:v>
                </c:pt>
                <c:pt idx="209">
                  <c:v>861.89587301587301</c:v>
                </c:pt>
                <c:pt idx="210">
                  <c:v>862.28626198083066</c:v>
                </c:pt>
                <c:pt idx="211">
                  <c:v>862.50927703134994</c:v>
                </c:pt>
                <c:pt idx="212">
                  <c:v>862.29058749210355</c:v>
                </c:pt>
                <c:pt idx="213">
                  <c:v>861.45656309448327</c:v>
                </c:pt>
                <c:pt idx="214">
                  <c:v>862.17074663402695</c:v>
                </c:pt>
                <c:pt idx="215">
                  <c:v>862.18574908647986</c:v>
                </c:pt>
                <c:pt idx="216">
                  <c:v>860.32456140350882</c:v>
                </c:pt>
                <c:pt idx="217">
                  <c:v>863.32691112492239</c:v>
                </c:pt>
                <c:pt idx="218">
                  <c:v>861.58068535825544</c:v>
                </c:pt>
                <c:pt idx="219">
                  <c:v>891.69530733641773</c:v>
                </c:pt>
                <c:pt idx="220">
                  <c:v>930.34172906739275</c:v>
                </c:pt>
                <c:pt idx="221">
                  <c:v>938.01581843191207</c:v>
                </c:pt>
                <c:pt idx="222">
                  <c:v>949.62205270457696</c:v>
                </c:pt>
                <c:pt idx="223">
                  <c:v>950.71565276828426</c:v>
                </c:pt>
                <c:pt idx="224">
                  <c:v>951.45491525423722</c:v>
                </c:pt>
                <c:pt idx="225">
                  <c:v>951.08436213991763</c:v>
                </c:pt>
                <c:pt idx="226">
                  <c:v>951.27739251040225</c:v>
                </c:pt>
                <c:pt idx="227">
                  <c:v>950.43520443520447</c:v>
                </c:pt>
                <c:pt idx="228">
                  <c:v>949.7216494845361</c:v>
                </c:pt>
                <c:pt idx="229">
                  <c:v>936.47580645161293</c:v>
                </c:pt>
                <c:pt idx="230">
                  <c:v>935.57700067249505</c:v>
                </c:pt>
                <c:pt idx="231">
                  <c:v>936.20328947368432</c:v>
                </c:pt>
                <c:pt idx="232">
                  <c:v>937.84217595701807</c:v>
                </c:pt>
                <c:pt idx="233">
                  <c:v>937.57530704589533</c:v>
                </c:pt>
                <c:pt idx="234">
                  <c:v>937.03802281368814</c:v>
                </c:pt>
                <c:pt idx="235">
                  <c:v>938.86309148264979</c:v>
                </c:pt>
                <c:pt idx="236">
                  <c:v>967.30848329048843</c:v>
                </c:pt>
                <c:pt idx="237">
                  <c:v>969.31932245922212</c:v>
                </c:pt>
                <c:pt idx="238">
                  <c:v>968.3586606567934</c:v>
                </c:pt>
                <c:pt idx="239">
                  <c:v>1004.2151474530831</c:v>
                </c:pt>
                <c:pt idx="240">
                  <c:v>1004.0824538258574</c:v>
                </c:pt>
                <c:pt idx="241">
                  <c:v>1005.6876657824934</c:v>
                </c:pt>
                <c:pt idx="242">
                  <c:v>1026.9499657299521</c:v>
                </c:pt>
                <c:pt idx="243">
                  <c:v>1039.3939601921757</c:v>
                </c:pt>
                <c:pt idx="244">
                  <c:v>1062.5702479338843</c:v>
                </c:pt>
                <c:pt idx="245">
                  <c:v>1061.3145103645461</c:v>
                </c:pt>
                <c:pt idx="246">
                  <c:v>1081.0358208955222</c:v>
                </c:pt>
                <c:pt idx="247">
                  <c:v>1082.7989536621824</c:v>
                </c:pt>
                <c:pt idx="248">
                  <c:v>1106.2902723735408</c:v>
                </c:pt>
                <c:pt idx="249">
                  <c:v>1115.9747513389441</c:v>
                </c:pt>
                <c:pt idx="250">
                  <c:v>1116.7121212121212</c:v>
                </c:pt>
                <c:pt idx="251">
                  <c:v>1117.3663663663663</c:v>
                </c:pt>
                <c:pt idx="252">
                  <c:v>1118.803412462908</c:v>
                </c:pt>
                <c:pt idx="253">
                  <c:v>1119.3210603829159</c:v>
                </c:pt>
                <c:pt idx="254">
                  <c:v>1119.4076576576576</c:v>
                </c:pt>
                <c:pt idx="255">
                  <c:v>1119.9560357675111</c:v>
                </c:pt>
                <c:pt idx="256">
                  <c:v>1118.9078850405306</c:v>
                </c:pt>
                <c:pt idx="257">
                  <c:v>1118.5285714285715</c:v>
                </c:pt>
                <c:pt idx="258">
                  <c:v>1112.7222625090646</c:v>
                </c:pt>
                <c:pt idx="259">
                  <c:v>1112.6124031007753</c:v>
                </c:pt>
                <c:pt idx="260">
                  <c:v>1113.1542288557214</c:v>
                </c:pt>
                <c:pt idx="261">
                  <c:v>1114.0834512022629</c:v>
                </c:pt>
                <c:pt idx="262">
                  <c:v>1113.2561327561327</c:v>
                </c:pt>
                <c:pt idx="263">
                  <c:v>1112.9834054834055</c:v>
                </c:pt>
                <c:pt idx="264">
                  <c:v>1113.3589928057554</c:v>
                </c:pt>
                <c:pt idx="265">
                  <c:v>1113.4866573033707</c:v>
                </c:pt>
                <c:pt idx="266">
                  <c:v>1112.0337790288529</c:v>
                </c:pt>
                <c:pt idx="267">
                  <c:v>1107.1720430107528</c:v>
                </c:pt>
                <c:pt idx="268">
                  <c:v>1115.9364406779662</c:v>
                </c:pt>
                <c:pt idx="269">
                  <c:v>1116.2258522727273</c:v>
                </c:pt>
                <c:pt idx="270">
                  <c:v>1181.2436472346785</c:v>
                </c:pt>
                <c:pt idx="271">
                  <c:v>1261.2388973966308</c:v>
                </c:pt>
                <c:pt idx="272">
                  <c:v>1285.5594679186229</c:v>
                </c:pt>
                <c:pt idx="273">
                  <c:v>1293.9671002295333</c:v>
                </c:pt>
                <c:pt idx="274">
                  <c:v>1303.701095461659</c:v>
                </c:pt>
                <c:pt idx="275">
                  <c:v>1305.7505755947814</c:v>
                </c:pt>
                <c:pt idx="276">
                  <c:v>1309.20604182804</c:v>
                </c:pt>
                <c:pt idx="277">
                  <c:v>1307.1602564102564</c:v>
                </c:pt>
                <c:pt idx="278">
                  <c:v>1306.0887428101889</c:v>
                </c:pt>
                <c:pt idx="279">
                  <c:v>1307.5357436318816</c:v>
                </c:pt>
                <c:pt idx="280">
                  <c:v>1305.6549707602339</c:v>
                </c:pt>
                <c:pt idx="281">
                  <c:v>1304.995881383855</c:v>
                </c:pt>
                <c:pt idx="282">
                  <c:v>1303.2819455894476</c:v>
                </c:pt>
                <c:pt idx="283">
                  <c:v>1294.162291169451</c:v>
                </c:pt>
                <c:pt idx="284">
                  <c:v>1295.0259638080249</c:v>
                </c:pt>
                <c:pt idx="285">
                  <c:v>1270.5283464566928</c:v>
                </c:pt>
                <c:pt idx="286">
                  <c:v>1271.3652509652511</c:v>
                </c:pt>
                <c:pt idx="287">
                  <c:v>1270.992503748126</c:v>
                </c:pt>
                <c:pt idx="288">
                  <c:v>1296.0706062931697</c:v>
                </c:pt>
                <c:pt idx="289">
                  <c:v>1297.964635063958</c:v>
                </c:pt>
                <c:pt idx="290">
                  <c:v>1299.1529235382309</c:v>
                </c:pt>
                <c:pt idx="291">
                  <c:v>1300.2645705521475</c:v>
                </c:pt>
                <c:pt idx="292">
                  <c:v>1323.9908814589667</c:v>
                </c:pt>
                <c:pt idx="293">
                  <c:v>1350.0598425196849</c:v>
                </c:pt>
                <c:pt idx="294">
                  <c:v>1331.0926640926643</c:v>
                </c:pt>
                <c:pt idx="295">
                  <c:v>1331.3653555219364</c:v>
                </c:pt>
                <c:pt idx="296">
                  <c:v>1329.0189393939395</c:v>
                </c:pt>
                <c:pt idx="297">
                  <c:v>1326.1770370370371</c:v>
                </c:pt>
                <c:pt idx="298">
                  <c:v>1319.7989728539985</c:v>
                </c:pt>
                <c:pt idx="299">
                  <c:v>1316.3917151162791</c:v>
                </c:pt>
                <c:pt idx="300">
                  <c:v>1311.652329749104</c:v>
                </c:pt>
                <c:pt idx="301">
                  <c:v>1308.4221912072574</c:v>
                </c:pt>
                <c:pt idx="302">
                  <c:v>1310.974323386537</c:v>
                </c:pt>
                <c:pt idx="303">
                  <c:v>1299.6415989159891</c:v>
                </c:pt>
                <c:pt idx="304">
                  <c:v>1299.6153846153845</c:v>
                </c:pt>
                <c:pt idx="305">
                  <c:v>1301.5891364902507</c:v>
                </c:pt>
                <c:pt idx="306">
                  <c:v>1297.78324099723</c:v>
                </c:pt>
                <c:pt idx="307">
                  <c:v>1299.1604350781781</c:v>
                </c:pt>
                <c:pt idx="308">
                  <c:v>1290.6158984635938</c:v>
                </c:pt>
                <c:pt idx="309">
                  <c:v>1227.8425584255842</c:v>
                </c:pt>
                <c:pt idx="310">
                  <c:v>1212.4343131373723</c:v>
                </c:pt>
                <c:pt idx="311">
                  <c:v>1224.3077403245943</c:v>
                </c:pt>
                <c:pt idx="312">
                  <c:v>1231.2368261659599</c:v>
                </c:pt>
                <c:pt idx="313">
                  <c:v>1237.4087858450275</c:v>
                </c:pt>
                <c:pt idx="314">
                  <c:v>1250.8321167883212</c:v>
                </c:pt>
                <c:pt idx="315">
                  <c:v>1240.4115176964606</c:v>
                </c:pt>
                <c:pt idx="316">
                  <c:v>1239.7775768535262</c:v>
                </c:pt>
                <c:pt idx="317">
                  <c:v>1245.4389657245943</c:v>
                </c:pt>
                <c:pt idx="318">
                  <c:v>1251.9001931745008</c:v>
                </c:pt>
                <c:pt idx="319">
                  <c:v>1234.5083870967742</c:v>
                </c:pt>
                <c:pt idx="320">
                  <c:v>1096.8460648148148</c:v>
                </c:pt>
                <c:pt idx="321">
                  <c:v>1126.5812356979404</c:v>
                </c:pt>
                <c:pt idx="322">
                  <c:v>1124.4139693356049</c:v>
                </c:pt>
                <c:pt idx="323">
                  <c:v>1158.149570200573</c:v>
                </c:pt>
                <c:pt idx="324">
                  <c:v>1174.4209006928406</c:v>
                </c:pt>
                <c:pt idx="325">
                  <c:v>1187.4474595842955</c:v>
                </c:pt>
                <c:pt idx="326">
                  <c:v>1187.1891266628108</c:v>
                </c:pt>
                <c:pt idx="327">
                  <c:v>1194.3312320916907</c:v>
                </c:pt>
                <c:pt idx="328">
                  <c:v>1191.3975552968568</c:v>
                </c:pt>
                <c:pt idx="329">
                  <c:v>1187.100511073254</c:v>
                </c:pt>
                <c:pt idx="330">
                  <c:v>1193.7556719022687</c:v>
                </c:pt>
                <c:pt idx="331">
                  <c:v>1192.2957175925924</c:v>
                </c:pt>
                <c:pt idx="332">
                  <c:v>1185.5</c:v>
                </c:pt>
                <c:pt idx="333">
                  <c:v>1176.1080022383883</c:v>
                </c:pt>
                <c:pt idx="334">
                  <c:v>1172.0783164624402</c:v>
                </c:pt>
                <c:pt idx="335">
                  <c:v>1172.4679590737749</c:v>
                </c:pt>
                <c:pt idx="336">
                  <c:v>1181.5280545359203</c:v>
                </c:pt>
                <c:pt idx="337">
                  <c:v>1174.9384537131232</c:v>
                </c:pt>
                <c:pt idx="338">
                  <c:v>1176.3585858585859</c:v>
                </c:pt>
                <c:pt idx="339">
                  <c:v>1176.7679874869657</c:v>
                </c:pt>
                <c:pt idx="340">
                  <c:v>1207.8478027867095</c:v>
                </c:pt>
                <c:pt idx="341">
                  <c:v>1219.5137101287073</c:v>
                </c:pt>
                <c:pt idx="342">
                  <c:v>1255.3651477832514</c:v>
                </c:pt>
                <c:pt idx="343">
                  <c:v>1315.0826161790017</c:v>
                </c:pt>
                <c:pt idx="344">
                  <c:v>1348.9392575928007</c:v>
                </c:pt>
                <c:pt idx="345">
                  <c:v>1348.0949971894324</c:v>
                </c:pt>
                <c:pt idx="346">
                  <c:v>1362.7865353037766</c:v>
                </c:pt>
                <c:pt idx="347">
                  <c:v>1355.9171038824763</c:v>
                </c:pt>
                <c:pt idx="348">
                  <c:v>1352.3901345291481</c:v>
                </c:pt>
                <c:pt idx="349">
                  <c:v>1343.2200772200774</c:v>
                </c:pt>
                <c:pt idx="350">
                  <c:v>1328.3450023030859</c:v>
                </c:pt>
                <c:pt idx="351">
                  <c:v>1324.2719101123596</c:v>
                </c:pt>
                <c:pt idx="352">
                  <c:v>1354.3527839643652</c:v>
                </c:pt>
                <c:pt idx="353">
                  <c:v>1355.3532028469751</c:v>
                </c:pt>
                <c:pt idx="354">
                  <c:v>1370.6385714285714</c:v>
                </c:pt>
                <c:pt idx="355">
                  <c:v>1374.5360876057741</c:v>
                </c:pt>
                <c:pt idx="356">
                  <c:v>1378.0420560747662</c:v>
                </c:pt>
                <c:pt idx="357">
                  <c:v>1390.4665048543688</c:v>
                </c:pt>
                <c:pt idx="358">
                  <c:v>1394.0294828419526</c:v>
                </c:pt>
                <c:pt idx="359">
                  <c:v>1401.3035078800201</c:v>
                </c:pt>
                <c:pt idx="360">
                  <c:v>1405.9501272264631</c:v>
                </c:pt>
                <c:pt idx="361">
                  <c:v>1408.677303139475</c:v>
                </c:pt>
                <c:pt idx="362">
                  <c:v>1399.0691408235891</c:v>
                </c:pt>
                <c:pt idx="363">
                  <c:v>1389.9125711329541</c:v>
                </c:pt>
                <c:pt idx="364">
                  <c:v>1392.3685082872926</c:v>
                </c:pt>
                <c:pt idx="365">
                  <c:v>1403.4843575418995</c:v>
                </c:pt>
                <c:pt idx="366">
                  <c:v>1388.0080552359036</c:v>
                </c:pt>
                <c:pt idx="367">
                  <c:v>1382.9970536240426</c:v>
                </c:pt>
                <c:pt idx="368">
                  <c:v>1372.8499147242751</c:v>
                </c:pt>
                <c:pt idx="369">
                  <c:v>1377.3664302600471</c:v>
                </c:pt>
                <c:pt idx="370">
                  <c:v>1375.4477105709439</c:v>
                </c:pt>
                <c:pt idx="371">
                  <c:v>1407.2126328955599</c:v>
                </c:pt>
                <c:pt idx="372">
                  <c:v>1430.9594594594596</c:v>
                </c:pt>
                <c:pt idx="373">
                  <c:v>1488.5909732016926</c:v>
                </c:pt>
                <c:pt idx="374">
                  <c:v>1538.0416116248348</c:v>
                </c:pt>
                <c:pt idx="375">
                  <c:v>1535.736075949367</c:v>
                </c:pt>
                <c:pt idx="376">
                  <c:v>1511.5067401960785</c:v>
                </c:pt>
                <c:pt idx="377">
                  <c:v>1543.2257653061224</c:v>
                </c:pt>
                <c:pt idx="378">
                  <c:v>1518.8559523809522</c:v>
                </c:pt>
                <c:pt idx="379">
                  <c:v>1516.821965317919</c:v>
                </c:pt>
                <c:pt idx="380">
                  <c:v>1531.042761148442</c:v>
                </c:pt>
                <c:pt idx="381">
                  <c:v>1524.0249851279002</c:v>
                </c:pt>
                <c:pt idx="382">
                  <c:v>1529.3360148514851</c:v>
                </c:pt>
                <c:pt idx="383">
                  <c:v>1525.6915422885572</c:v>
                </c:pt>
                <c:pt idx="384">
                  <c:v>1525.13625</c:v>
                </c:pt>
                <c:pt idx="385">
                  <c:v>1525.4760297096554</c:v>
                </c:pt>
                <c:pt idx="386">
                  <c:v>1520.4278074866309</c:v>
                </c:pt>
                <c:pt idx="387">
                  <c:v>1520.1620689655172</c:v>
                </c:pt>
                <c:pt idx="388">
                  <c:v>1525.9131054131055</c:v>
                </c:pt>
                <c:pt idx="389">
                  <c:v>1509.1530612244899</c:v>
                </c:pt>
                <c:pt idx="390">
                  <c:v>1506.486914600551</c:v>
                </c:pt>
                <c:pt idx="391">
                  <c:v>1511.0106312292357</c:v>
                </c:pt>
                <c:pt idx="392">
                  <c:v>1503.1295200525967</c:v>
                </c:pt>
                <c:pt idx="393">
                  <c:v>1467.8209255533197</c:v>
                </c:pt>
                <c:pt idx="394">
                  <c:v>1483.9116409537169</c:v>
                </c:pt>
                <c:pt idx="395">
                  <c:v>1478.7570703408269</c:v>
                </c:pt>
                <c:pt idx="396">
                  <c:v>1498.371388301621</c:v>
                </c:pt>
                <c:pt idx="397">
                  <c:v>1497.6168294515401</c:v>
                </c:pt>
                <c:pt idx="398">
                  <c:v>1520.2592301649647</c:v>
                </c:pt>
                <c:pt idx="399">
                  <c:v>1520.6711250983476</c:v>
                </c:pt>
                <c:pt idx="400">
                  <c:v>1515.1735604217356</c:v>
                </c:pt>
                <c:pt idx="401">
                  <c:v>1523.0318690783809</c:v>
                </c:pt>
                <c:pt idx="402">
                  <c:v>1542.9478623566215</c:v>
                </c:pt>
                <c:pt idx="403">
                  <c:v>1546.67481402763</c:v>
                </c:pt>
                <c:pt idx="404">
                  <c:v>1563.615861214374</c:v>
                </c:pt>
                <c:pt idx="405">
                  <c:v>1540.09592061742</c:v>
                </c:pt>
                <c:pt idx="406">
                  <c:v>1543.1668472372696</c:v>
                </c:pt>
                <c:pt idx="407">
                  <c:v>1504.74</c:v>
                </c:pt>
                <c:pt idx="408">
                  <c:v>1501.6844602609729</c:v>
                </c:pt>
                <c:pt idx="409">
                  <c:v>1491.7551020408162</c:v>
                </c:pt>
                <c:pt idx="410">
                  <c:v>1459.0189673340358</c:v>
                </c:pt>
                <c:pt idx="411">
                  <c:v>1464.125992063492</c:v>
                </c:pt>
                <c:pt idx="412">
                  <c:v>1455.968238691049</c:v>
                </c:pt>
                <c:pt idx="413">
                  <c:v>1469.8590673575129</c:v>
                </c:pt>
                <c:pt idx="414">
                  <c:v>1460.4669902912619</c:v>
                </c:pt>
                <c:pt idx="415">
                  <c:v>1485.2727272727275</c:v>
                </c:pt>
                <c:pt idx="416">
                  <c:v>1481.0625698324025</c:v>
                </c:pt>
                <c:pt idx="417">
                  <c:v>1490.355450236967</c:v>
                </c:pt>
                <c:pt idx="418">
                  <c:v>1491.9337078651683</c:v>
                </c:pt>
                <c:pt idx="419">
                  <c:v>1460.4320855614974</c:v>
                </c:pt>
                <c:pt idx="420">
                  <c:v>1455.9258861439312</c:v>
                </c:pt>
                <c:pt idx="421">
                  <c:v>1461.3544303797469</c:v>
                </c:pt>
                <c:pt idx="422">
                  <c:v>1472.5942528735634</c:v>
                </c:pt>
                <c:pt idx="423">
                  <c:v>1339.4966292134832</c:v>
                </c:pt>
                <c:pt idx="424">
                  <c:v>1256.3490471414241</c:v>
                </c:pt>
                <c:pt idx="425">
                  <c:v>1278.238047808765</c:v>
                </c:pt>
                <c:pt idx="426">
                  <c:v>1185.5163727959698</c:v>
                </c:pt>
                <c:pt idx="427">
                  <c:v>1232.6855932203389</c:v>
                </c:pt>
                <c:pt idx="428">
                  <c:v>1181.7137192704204</c:v>
                </c:pt>
                <c:pt idx="429">
                  <c:v>1192.757645259939</c:v>
                </c:pt>
                <c:pt idx="430">
                  <c:v>1191.167056986729</c:v>
                </c:pt>
                <c:pt idx="431">
                  <c:v>1193.9223076923076</c:v>
                </c:pt>
                <c:pt idx="432">
                  <c:v>1200.1290545203587</c:v>
                </c:pt>
                <c:pt idx="433">
                  <c:v>1201.9112383679312</c:v>
                </c:pt>
                <c:pt idx="434">
                  <c:v>1199.8959212376933</c:v>
                </c:pt>
                <c:pt idx="435">
                  <c:v>1203.3774834437086</c:v>
                </c:pt>
                <c:pt idx="436">
                  <c:v>1194.3433503836316</c:v>
                </c:pt>
                <c:pt idx="437">
                  <c:v>1182.8227927363807</c:v>
                </c:pt>
                <c:pt idx="438">
                  <c:v>1183.6809775429326</c:v>
                </c:pt>
                <c:pt idx="439">
                  <c:v>1180.219543147208</c:v>
                </c:pt>
                <c:pt idx="440">
                  <c:v>1160.1912045889103</c:v>
                </c:pt>
                <c:pt idx="441">
                  <c:v>1167.3315754779169</c:v>
                </c:pt>
                <c:pt idx="442">
                  <c:v>1173.1540860885839</c:v>
                </c:pt>
                <c:pt idx="443">
                  <c:v>1172.698943661972</c:v>
                </c:pt>
                <c:pt idx="444">
                  <c:v>1174.9474585950886</c:v>
                </c:pt>
                <c:pt idx="445">
                  <c:v>1130.7086570477247</c:v>
                </c:pt>
                <c:pt idx="446">
                  <c:v>1126.9325782092774</c:v>
                </c:pt>
                <c:pt idx="447">
                  <c:v>1126.5488008923592</c:v>
                </c:pt>
                <c:pt idx="448">
                  <c:v>1121.5747767857142</c:v>
                </c:pt>
                <c:pt idx="449">
                  <c:v>1119.4831955922866</c:v>
                </c:pt>
                <c:pt idx="450">
                  <c:v>1116.1086497890294</c:v>
                </c:pt>
                <c:pt idx="451">
                  <c:v>1110.0333675564682</c:v>
                </c:pt>
                <c:pt idx="452">
                  <c:v>1113.5805084745764</c:v>
                </c:pt>
                <c:pt idx="453">
                  <c:v>1118.9176276771004</c:v>
                </c:pt>
                <c:pt idx="454">
                  <c:v>1110.5082644628098</c:v>
                </c:pt>
                <c:pt idx="455">
                  <c:v>1107.0116102978295</c:v>
                </c:pt>
                <c:pt idx="456">
                  <c:v>1101.9380487804879</c:v>
                </c:pt>
                <c:pt idx="457">
                  <c:v>1095.3106747230613</c:v>
                </c:pt>
                <c:pt idx="458">
                  <c:v>1090.3956043956046</c:v>
                </c:pt>
                <c:pt idx="459">
                  <c:v>1093.2443044110519</c:v>
                </c:pt>
                <c:pt idx="460">
                  <c:v>1093.273612463486</c:v>
                </c:pt>
                <c:pt idx="461">
                  <c:v>1093.9182194616976</c:v>
                </c:pt>
                <c:pt idx="462">
                  <c:v>1093.7360233349539</c:v>
                </c:pt>
                <c:pt idx="463">
                  <c:v>1098.4007021063189</c:v>
                </c:pt>
                <c:pt idx="464">
                  <c:v>1098.9039958484691</c:v>
                </c:pt>
                <c:pt idx="465">
                  <c:v>1098.36651352731</c:v>
                </c:pt>
                <c:pt idx="466">
                  <c:v>1100.2263581488935</c:v>
                </c:pt>
                <c:pt idx="467">
                  <c:v>1099.98766650222</c:v>
                </c:pt>
                <c:pt idx="468">
                  <c:v>1107.6296675191816</c:v>
                </c:pt>
                <c:pt idx="469">
                  <c:v>1101.8702817650187</c:v>
                </c:pt>
                <c:pt idx="470">
                  <c:v>1124.7618781442147</c:v>
                </c:pt>
                <c:pt idx="471">
                  <c:v>1130.1770114942531</c:v>
                </c:pt>
                <c:pt idx="472">
                  <c:v>1132.9619899385129</c:v>
                </c:pt>
                <c:pt idx="473">
                  <c:v>1133.5623931623932</c:v>
                </c:pt>
                <c:pt idx="474">
                  <c:v>1142.389135254989</c:v>
                </c:pt>
                <c:pt idx="475">
                  <c:v>1180.4639409426463</c:v>
                </c:pt>
                <c:pt idx="476">
                  <c:v>1267.7668858338316</c:v>
                </c:pt>
                <c:pt idx="477">
                  <c:v>1279.6898203592814</c:v>
                </c:pt>
                <c:pt idx="478">
                  <c:v>1318.2911709455229</c:v>
                </c:pt>
                <c:pt idx="479">
                  <c:v>1351.1292346298619</c:v>
                </c:pt>
                <c:pt idx="480">
                  <c:v>1376.8443893366398</c:v>
                </c:pt>
                <c:pt idx="481">
                  <c:v>1383.8772151898731</c:v>
                </c:pt>
                <c:pt idx="482">
                  <c:v>1406.9198675496691</c:v>
                </c:pt>
                <c:pt idx="483">
                  <c:v>1418.5880376344085</c:v>
                </c:pt>
                <c:pt idx="484">
                  <c:v>1412.7865248226951</c:v>
                </c:pt>
                <c:pt idx="485">
                  <c:v>1410.7443977591038</c:v>
                </c:pt>
                <c:pt idx="486">
                  <c:v>1414.3147612156297</c:v>
                </c:pt>
                <c:pt idx="487">
                  <c:v>1403.8856534090908</c:v>
                </c:pt>
                <c:pt idx="488">
                  <c:v>1404.8345170454545</c:v>
                </c:pt>
                <c:pt idx="489">
                  <c:v>1407.3923512747876</c:v>
                </c:pt>
                <c:pt idx="490">
                  <c:v>1406.8453536754507</c:v>
                </c:pt>
                <c:pt idx="491">
                  <c:v>1404.6700610997964</c:v>
                </c:pt>
                <c:pt idx="492">
                  <c:v>1405.7429378531074</c:v>
                </c:pt>
                <c:pt idx="493">
                  <c:v>1407.3660220994475</c:v>
                </c:pt>
                <c:pt idx="494">
                  <c:v>1409.1969380654141</c:v>
                </c:pt>
                <c:pt idx="495">
                  <c:v>1405.4915597569211</c:v>
                </c:pt>
                <c:pt idx="496">
                  <c:v>1418.0586648685098</c:v>
                </c:pt>
                <c:pt idx="497">
                  <c:v>1477.7641445126108</c:v>
                </c:pt>
                <c:pt idx="498">
                  <c:v>1493.3784549964564</c:v>
                </c:pt>
                <c:pt idx="499">
                  <c:v>1525.9505454545454</c:v>
                </c:pt>
                <c:pt idx="500">
                  <c:v>1634.7103174603174</c:v>
                </c:pt>
                <c:pt idx="501">
                  <c:v>1648.7028301886792</c:v>
                </c:pt>
                <c:pt idx="502">
                  <c:v>1646.5832687838883</c:v>
                </c:pt>
                <c:pt idx="503">
                  <c:v>1649.463963963964</c:v>
                </c:pt>
                <c:pt idx="504">
                  <c:v>1661.8655146506385</c:v>
                </c:pt>
                <c:pt idx="505">
                  <c:v>1662.3174721189591</c:v>
                </c:pt>
                <c:pt idx="506">
                  <c:v>1656.6194945848376</c:v>
                </c:pt>
                <c:pt idx="507">
                  <c:v>1641.854181064271</c:v>
                </c:pt>
                <c:pt idx="508">
                  <c:v>1642.286312849162</c:v>
                </c:pt>
                <c:pt idx="509">
                  <c:v>1661.6057553956834</c:v>
                </c:pt>
                <c:pt idx="510">
                  <c:v>1665.1151271753681</c:v>
                </c:pt>
                <c:pt idx="511">
                  <c:v>1667.0736407432898</c:v>
                </c:pt>
                <c:pt idx="512">
                  <c:v>1665.8934368383909</c:v>
                </c:pt>
                <c:pt idx="513">
                  <c:v>1661.3834422657953</c:v>
                </c:pt>
                <c:pt idx="514">
                  <c:v>1663.3751783166906</c:v>
                </c:pt>
                <c:pt idx="515">
                  <c:v>1665.1984184040259</c:v>
                </c:pt>
                <c:pt idx="516">
                  <c:v>1654.3954843408592</c:v>
                </c:pt>
                <c:pt idx="517">
                  <c:v>1652.2286541244573</c:v>
                </c:pt>
                <c:pt idx="518">
                  <c:v>1643.0420827389444</c:v>
                </c:pt>
                <c:pt idx="519">
                  <c:v>1654.0942737430169</c:v>
                </c:pt>
                <c:pt idx="520">
                  <c:v>1654.1709809264305</c:v>
                </c:pt>
                <c:pt idx="521">
                  <c:v>1660.4214186369957</c:v>
                </c:pt>
                <c:pt idx="522">
                  <c:v>1644.6392757660169</c:v>
                </c:pt>
                <c:pt idx="523">
                  <c:v>1640.9718599862731</c:v>
                </c:pt>
                <c:pt idx="524">
                  <c:v>1645.9206921413122</c:v>
                </c:pt>
                <c:pt idx="525">
                  <c:v>1640.8372739916551</c:v>
                </c:pt>
                <c:pt idx="526">
                  <c:v>1646.0922746781114</c:v>
                </c:pt>
                <c:pt idx="527">
                  <c:v>1676.8524355300858</c:v>
                </c:pt>
                <c:pt idx="528">
                  <c:v>1683.5467052860245</c:v>
                </c:pt>
                <c:pt idx="529">
                  <c:v>1726.0239938080495</c:v>
                </c:pt>
                <c:pt idx="530">
                  <c:v>1769.1879297173414</c:v>
                </c:pt>
                <c:pt idx="531">
                  <c:v>1849.4094794094797</c:v>
                </c:pt>
                <c:pt idx="532">
                  <c:v>1859.4565548780488</c:v>
                </c:pt>
                <c:pt idx="533">
                  <c:v>1856.7726218097448</c:v>
                </c:pt>
                <c:pt idx="534">
                  <c:v>1852.5180353031467</c:v>
                </c:pt>
                <c:pt idx="535">
                  <c:v>1925.390422077922</c:v>
                </c:pt>
                <c:pt idx="536">
                  <c:v>1931.5379482902417</c:v>
                </c:pt>
                <c:pt idx="537">
                  <c:v>1934.8520365752288</c:v>
                </c:pt>
                <c:pt idx="538">
                  <c:v>1930.0657237936773</c:v>
                </c:pt>
                <c:pt idx="539">
                  <c:v>1921.7015793848711</c:v>
                </c:pt>
                <c:pt idx="540">
                  <c:v>1928.5344537815126</c:v>
                </c:pt>
                <c:pt idx="541">
                  <c:v>1924.4952789699569</c:v>
                </c:pt>
                <c:pt idx="542">
                  <c:v>1911.4766519823788</c:v>
                </c:pt>
                <c:pt idx="543">
                  <c:v>1911.3750000000002</c:v>
                </c:pt>
                <c:pt idx="544">
                  <c:v>1909.4714407502129</c:v>
                </c:pt>
                <c:pt idx="545">
                  <c:v>1912.9991582491582</c:v>
                </c:pt>
                <c:pt idx="546">
                  <c:v>1913.8565179352581</c:v>
                </c:pt>
                <c:pt idx="547">
                  <c:v>1908.5714285714284</c:v>
                </c:pt>
                <c:pt idx="548">
                  <c:v>1916.3321947053798</c:v>
                </c:pt>
                <c:pt idx="549">
                  <c:v>2017.9325626204236</c:v>
                </c:pt>
                <c:pt idx="550">
                  <c:v>2050.1577847439912</c:v>
                </c:pt>
                <c:pt idx="551">
                  <c:v>2070.4290288153684</c:v>
                </c:pt>
                <c:pt idx="552">
                  <c:v>2137.8689956331878</c:v>
                </c:pt>
                <c:pt idx="553">
                  <c:v>2148.0244420828903</c:v>
                </c:pt>
                <c:pt idx="554">
                  <c:v>2138.4962325080737</c:v>
                </c:pt>
                <c:pt idx="555">
                  <c:v>2142.6552863436123</c:v>
                </c:pt>
                <c:pt idx="556">
                  <c:v>2154.735365853659</c:v>
                </c:pt>
                <c:pt idx="557">
                  <c:v>2150.6613691931543</c:v>
                </c:pt>
                <c:pt idx="558">
                  <c:v>2159.391463414634</c:v>
                </c:pt>
                <c:pt idx="559">
                  <c:v>2161.4240654205605</c:v>
                </c:pt>
                <c:pt idx="560">
                  <c:v>2153.6105137395461</c:v>
                </c:pt>
                <c:pt idx="561">
                  <c:v>2190.2888402625822</c:v>
                </c:pt>
                <c:pt idx="562">
                  <c:v>2194.9988938053102</c:v>
                </c:pt>
                <c:pt idx="563">
                  <c:v>2164.8382352941176</c:v>
                </c:pt>
                <c:pt idx="564">
                  <c:v>2172.8824911868392</c:v>
                </c:pt>
                <c:pt idx="565">
                  <c:v>2181.1935881627619</c:v>
                </c:pt>
                <c:pt idx="566">
                  <c:v>2168.6093394077448</c:v>
                </c:pt>
                <c:pt idx="567">
                  <c:v>2146.2159353348729</c:v>
                </c:pt>
                <c:pt idx="568">
                  <c:v>2148.6944770857813</c:v>
                </c:pt>
                <c:pt idx="569">
                  <c:v>2141.2839080459771</c:v>
                </c:pt>
                <c:pt idx="570">
                  <c:v>2141.0441347270616</c:v>
                </c:pt>
                <c:pt idx="571">
                  <c:v>2132.2316513761466</c:v>
                </c:pt>
                <c:pt idx="572">
                  <c:v>2117.3561190738696</c:v>
                </c:pt>
                <c:pt idx="573">
                  <c:v>2123.5871172122488</c:v>
                </c:pt>
                <c:pt idx="574">
                  <c:v>2120.1313340227507</c:v>
                </c:pt>
                <c:pt idx="575">
                  <c:v>2122.3905930470351</c:v>
                </c:pt>
                <c:pt idx="576">
                  <c:v>2140.4593202883625</c:v>
                </c:pt>
                <c:pt idx="577">
                  <c:v>2142.7337986041875</c:v>
                </c:pt>
                <c:pt idx="578">
                  <c:v>2147.1273821464392</c:v>
                </c:pt>
                <c:pt idx="579">
                  <c:v>2141.2373386295926</c:v>
                </c:pt>
                <c:pt idx="580">
                  <c:v>2149.4393476044852</c:v>
                </c:pt>
                <c:pt idx="581">
                  <c:v>2148.9768145161288</c:v>
                </c:pt>
                <c:pt idx="582">
                  <c:v>2148.5239085239086</c:v>
                </c:pt>
                <c:pt idx="583">
                  <c:v>2150.1652719665271</c:v>
                </c:pt>
                <c:pt idx="584">
                  <c:v>2149.5824634655532</c:v>
                </c:pt>
                <c:pt idx="585">
                  <c:v>2138.5371900826449</c:v>
                </c:pt>
                <c:pt idx="586">
                  <c:v>2137.3997965412004</c:v>
                </c:pt>
                <c:pt idx="587">
                  <c:v>2149.3730569948189</c:v>
                </c:pt>
                <c:pt idx="588">
                  <c:v>2185.0777202072536</c:v>
                </c:pt>
                <c:pt idx="589">
                  <c:v>2196.3289328932897</c:v>
                </c:pt>
                <c:pt idx="590">
                  <c:v>2196.0428736964077</c:v>
                </c:pt>
                <c:pt idx="591">
                  <c:v>2193.8347010550997</c:v>
                </c:pt>
                <c:pt idx="592">
                  <c:v>2191.0672963400234</c:v>
                </c:pt>
                <c:pt idx="593">
                  <c:v>2192.2203791469196</c:v>
                </c:pt>
                <c:pt idx="594">
                  <c:v>2190.6537585421411</c:v>
                </c:pt>
                <c:pt idx="595">
                  <c:v>2198.5104166666665</c:v>
                </c:pt>
                <c:pt idx="596">
                  <c:v>2209.2568181818178</c:v>
                </c:pt>
                <c:pt idx="597">
                  <c:v>2217.3169092945127</c:v>
                </c:pt>
                <c:pt idx="598">
                  <c:v>2225.2482517482517</c:v>
                </c:pt>
                <c:pt idx="599">
                  <c:v>2209.3138357705284</c:v>
                </c:pt>
                <c:pt idx="600">
                  <c:v>2202.8525714285715</c:v>
                </c:pt>
                <c:pt idx="601">
                  <c:v>2135.3072747014112</c:v>
                </c:pt>
                <c:pt idx="602">
                  <c:v>2112.9192025183629</c:v>
                </c:pt>
                <c:pt idx="603">
                  <c:v>2119.7123287671234</c:v>
                </c:pt>
                <c:pt idx="604">
                  <c:v>2108.1686108165427</c:v>
                </c:pt>
                <c:pt idx="605">
                  <c:v>2108.5032467532465</c:v>
                </c:pt>
                <c:pt idx="606">
                  <c:v>2113.3575240128071</c:v>
                </c:pt>
                <c:pt idx="607">
                  <c:v>2111.5435005117706</c:v>
                </c:pt>
                <c:pt idx="608">
                  <c:v>2109.353001017294</c:v>
                </c:pt>
                <c:pt idx="609">
                  <c:v>2111.4873353596759</c:v>
                </c:pt>
                <c:pt idx="610">
                  <c:v>2116.0503524672708</c:v>
                </c:pt>
                <c:pt idx="611">
                  <c:v>2094.7898909811697</c:v>
                </c:pt>
                <c:pt idx="612">
                  <c:v>2086.3272023233299</c:v>
                </c:pt>
                <c:pt idx="613">
                  <c:v>2108.1771037181993</c:v>
                </c:pt>
                <c:pt idx="614">
                  <c:v>2111.8748806112703</c:v>
                </c:pt>
                <c:pt idx="615">
                  <c:v>2113.0810276679845</c:v>
                </c:pt>
                <c:pt idx="616">
                  <c:v>2115.9009999999998</c:v>
                </c:pt>
                <c:pt idx="617">
                  <c:v>2117.2927536231882</c:v>
                </c:pt>
                <c:pt idx="618">
                  <c:v>2120.3455245428295</c:v>
                </c:pt>
                <c:pt idx="619">
                  <c:v>2113.4447619047619</c:v>
                </c:pt>
                <c:pt idx="620">
                  <c:v>2100.9275092936805</c:v>
                </c:pt>
                <c:pt idx="621">
                  <c:v>2093.6083720930233</c:v>
                </c:pt>
                <c:pt idx="622">
                  <c:v>2094.8789279112752</c:v>
                </c:pt>
                <c:pt idx="623">
                  <c:v>2092.4744394618833</c:v>
                </c:pt>
                <c:pt idx="624">
                  <c:v>2101.542005420054</c:v>
                </c:pt>
                <c:pt idx="625">
                  <c:v>2099.8024911032026</c:v>
                </c:pt>
                <c:pt idx="626">
                  <c:v>2109.1618962432917</c:v>
                </c:pt>
                <c:pt idx="627">
                  <c:v>2110.4839857651245</c:v>
                </c:pt>
                <c:pt idx="628">
                  <c:v>2131.7869605142332</c:v>
                </c:pt>
                <c:pt idx="629">
                  <c:v>2127.4555353901997</c:v>
                </c:pt>
                <c:pt idx="630">
                  <c:v>2129.1999999999998</c:v>
                </c:pt>
                <c:pt idx="631">
                  <c:v>2152.4195672624646</c:v>
                </c:pt>
                <c:pt idx="632">
                  <c:v>2138.1435185185182</c:v>
                </c:pt>
                <c:pt idx="633">
                  <c:v>2152.1595033428844</c:v>
                </c:pt>
                <c:pt idx="634">
                  <c:v>2155.487329434698</c:v>
                </c:pt>
                <c:pt idx="635">
                  <c:v>2216.6630218687874</c:v>
                </c:pt>
                <c:pt idx="636">
                  <c:v>2223.8382804503585</c:v>
                </c:pt>
                <c:pt idx="637">
                  <c:v>2224.4763343403829</c:v>
                </c:pt>
                <c:pt idx="638">
                  <c:v>2232.613590263692</c:v>
                </c:pt>
                <c:pt idx="639">
                  <c:v>2234.6590683845393</c:v>
                </c:pt>
                <c:pt idx="640">
                  <c:v>2271.267267267267</c:v>
                </c:pt>
                <c:pt idx="641">
                  <c:v>2262</c:v>
                </c:pt>
                <c:pt idx="642">
                  <c:v>2276.3984220907296</c:v>
                </c:pt>
                <c:pt idx="643">
                  <c:v>2284.7141414141411</c:v>
                </c:pt>
                <c:pt idx="644">
                  <c:v>2287.2482124616959</c:v>
                </c:pt>
                <c:pt idx="645">
                  <c:v>2287.9384941675503</c:v>
                </c:pt>
                <c:pt idx="646">
                  <c:v>2324.7383592017741</c:v>
                </c:pt>
                <c:pt idx="647">
                  <c:v>2300.0351872871738</c:v>
                </c:pt>
                <c:pt idx="648">
                  <c:v>2303.7973421926913</c:v>
                </c:pt>
                <c:pt idx="649">
                  <c:v>2301.8399558498895</c:v>
                </c:pt>
                <c:pt idx="650">
                  <c:v>2300.2464864864864</c:v>
                </c:pt>
                <c:pt idx="651">
                  <c:v>2301.9849137931033</c:v>
                </c:pt>
                <c:pt idx="652">
                  <c:v>2305.2413431269679</c:v>
                </c:pt>
                <c:pt idx="653">
                  <c:v>2321.2311715481173</c:v>
                </c:pt>
                <c:pt idx="654">
                  <c:v>2349.9525862068967</c:v>
                </c:pt>
                <c:pt idx="655">
                  <c:v>2343.1644120707597</c:v>
                </c:pt>
                <c:pt idx="656">
                  <c:v>2366.1807359307359</c:v>
                </c:pt>
                <c:pt idx="657">
                  <c:v>2428.086033519553</c:v>
                </c:pt>
                <c:pt idx="658">
                  <c:v>2424.5680600214364</c:v>
                </c:pt>
                <c:pt idx="659">
                  <c:v>2414.6765015806109</c:v>
                </c:pt>
                <c:pt idx="660">
                  <c:v>2417.9537037037035</c:v>
                </c:pt>
                <c:pt idx="661">
                  <c:v>2424.9780564263324</c:v>
                </c:pt>
                <c:pt idx="662">
                  <c:v>2425.4234800838576</c:v>
                </c:pt>
                <c:pt idx="663">
                  <c:v>2423.6242171189979</c:v>
                </c:pt>
                <c:pt idx="664">
                  <c:v>2426.2058212058214</c:v>
                </c:pt>
                <c:pt idx="665">
                  <c:v>2443.3089343379979</c:v>
                </c:pt>
                <c:pt idx="666">
                  <c:v>2476.0159744408943</c:v>
                </c:pt>
                <c:pt idx="667">
                  <c:v>2477.6023965141612</c:v>
                </c:pt>
                <c:pt idx="668">
                  <c:v>2471.2607296137339</c:v>
                </c:pt>
                <c:pt idx="669">
                  <c:v>2450.4943123061012</c:v>
                </c:pt>
                <c:pt idx="670">
                  <c:v>2456.9228395061727</c:v>
                </c:pt>
                <c:pt idx="671">
                  <c:v>2450.2683178534571</c:v>
                </c:pt>
                <c:pt idx="672">
                  <c:v>2462.4957627118642</c:v>
                </c:pt>
                <c:pt idx="673">
                  <c:v>2476.8925081433222</c:v>
                </c:pt>
                <c:pt idx="674">
                  <c:v>2477.957356076759</c:v>
                </c:pt>
                <c:pt idx="675">
                  <c:v>2488.2529989094874</c:v>
                </c:pt>
                <c:pt idx="676">
                  <c:v>2505.0712719298249</c:v>
                </c:pt>
                <c:pt idx="677">
                  <c:v>2517.2306855277475</c:v>
                </c:pt>
                <c:pt idx="678">
                  <c:v>2511.1923937360184</c:v>
                </c:pt>
                <c:pt idx="679">
                  <c:v>2512.5906499429875</c:v>
                </c:pt>
                <c:pt idx="680">
                  <c:v>2510.0754060324825</c:v>
                </c:pt>
                <c:pt idx="681">
                  <c:v>2516.750564334086</c:v>
                </c:pt>
                <c:pt idx="682">
                  <c:v>2521.5910614525142</c:v>
                </c:pt>
                <c:pt idx="683">
                  <c:v>2517.856670341786</c:v>
                </c:pt>
                <c:pt idx="684">
                  <c:v>2523.4398663697107</c:v>
                </c:pt>
                <c:pt idx="685">
                  <c:v>2507.5075669383004</c:v>
                </c:pt>
                <c:pt idx="686">
                  <c:v>2507.2163742690059</c:v>
                </c:pt>
                <c:pt idx="687">
                  <c:v>2473.7141255605379</c:v>
                </c:pt>
                <c:pt idx="688">
                  <c:v>2487.3016574585636</c:v>
                </c:pt>
                <c:pt idx="689">
                  <c:v>2494.9718004338392</c:v>
                </c:pt>
                <c:pt idx="690">
                  <c:v>2498.3798024149291</c:v>
                </c:pt>
                <c:pt idx="691">
                  <c:v>2505.4712514092448</c:v>
                </c:pt>
                <c:pt idx="692">
                  <c:v>2512.4909706546273</c:v>
                </c:pt>
                <c:pt idx="693">
                  <c:v>2498.6274285714289</c:v>
                </c:pt>
                <c:pt idx="694">
                  <c:v>2518.060975609756</c:v>
                </c:pt>
                <c:pt idx="695">
                  <c:v>2515.4282584884995</c:v>
                </c:pt>
                <c:pt idx="696">
                  <c:v>2508.8750000000005</c:v>
                </c:pt>
                <c:pt idx="697">
                  <c:v>2500.1089324618738</c:v>
                </c:pt>
                <c:pt idx="698">
                  <c:v>2502.0568669527893</c:v>
                </c:pt>
                <c:pt idx="699">
                  <c:v>2499.3599137931037</c:v>
                </c:pt>
                <c:pt idx="700">
                  <c:v>2502.3189655172414</c:v>
                </c:pt>
                <c:pt idx="701">
                  <c:v>2507.5995740149092</c:v>
                </c:pt>
                <c:pt idx="702">
                  <c:v>2503.6045258620693</c:v>
                </c:pt>
                <c:pt idx="703">
                  <c:v>2500.5106609808099</c:v>
                </c:pt>
                <c:pt idx="704">
                  <c:v>2549.0536842105262</c:v>
                </c:pt>
                <c:pt idx="705">
                  <c:v>2587.8090717299579</c:v>
                </c:pt>
                <c:pt idx="706">
                  <c:v>2574.7523809523809</c:v>
                </c:pt>
                <c:pt idx="707">
                  <c:v>2559.4810256410256</c:v>
                </c:pt>
                <c:pt idx="708">
                  <c:v>2567.7126789366052</c:v>
                </c:pt>
                <c:pt idx="709">
                  <c:v>2535.0471311475412</c:v>
                </c:pt>
                <c:pt idx="710">
                  <c:v>2526.5415415415418</c:v>
                </c:pt>
                <c:pt idx="711">
                  <c:v>2535.6000000000004</c:v>
                </c:pt>
                <c:pt idx="712">
                  <c:v>2545.1476439790572</c:v>
                </c:pt>
                <c:pt idx="713">
                  <c:v>2540.6019313304719</c:v>
                </c:pt>
                <c:pt idx="714">
                  <c:v>2540.1497797356828</c:v>
                </c:pt>
                <c:pt idx="715">
                  <c:v>2548.4039735099336</c:v>
                </c:pt>
                <c:pt idx="716">
                  <c:v>2552.4623059866963</c:v>
                </c:pt>
                <c:pt idx="717">
                  <c:v>2569.151047409041</c:v>
                </c:pt>
                <c:pt idx="718">
                  <c:v>2572.1393354769561</c:v>
                </c:pt>
                <c:pt idx="719">
                  <c:v>2582.2631578947371</c:v>
                </c:pt>
                <c:pt idx="720">
                  <c:v>2604.0410810810813</c:v>
                </c:pt>
                <c:pt idx="721">
                  <c:v>2592.6017699115046</c:v>
                </c:pt>
                <c:pt idx="722">
                  <c:v>2576.5252416756175</c:v>
                </c:pt>
                <c:pt idx="723">
                  <c:v>2550.7587672688628</c:v>
                </c:pt>
                <c:pt idx="724">
                  <c:v>2574.6622369878187</c:v>
                </c:pt>
                <c:pt idx="725">
                  <c:v>2557.1493362831861</c:v>
                </c:pt>
                <c:pt idx="726">
                  <c:v>2551.8404371584697</c:v>
                </c:pt>
                <c:pt idx="727">
                  <c:v>2512.8495762711864</c:v>
                </c:pt>
                <c:pt idx="728">
                  <c:v>2507.3322851153043</c:v>
                </c:pt>
                <c:pt idx="729">
                  <c:v>2531.8823529411766</c:v>
                </c:pt>
                <c:pt idx="730">
                  <c:v>2535.7602040816328</c:v>
                </c:pt>
                <c:pt idx="731">
                  <c:v>2563.4989539748954</c:v>
                </c:pt>
                <c:pt idx="732">
                  <c:v>2554.8022774327123</c:v>
                </c:pt>
                <c:pt idx="733">
                  <c:v>2539.3559670781892</c:v>
                </c:pt>
                <c:pt idx="734">
                  <c:v>2533.8857142857141</c:v>
                </c:pt>
                <c:pt idx="735">
                  <c:v>2553.8364197530864</c:v>
                </c:pt>
                <c:pt idx="736">
                  <c:v>2573.3759318423854</c:v>
                </c:pt>
                <c:pt idx="737">
                  <c:v>2558.8839957035443</c:v>
                </c:pt>
                <c:pt idx="738">
                  <c:v>2555.0566037735853</c:v>
                </c:pt>
                <c:pt idx="739">
                  <c:v>2537.4300518134714</c:v>
                </c:pt>
                <c:pt idx="740">
                  <c:v>2505.0188305252727</c:v>
                </c:pt>
                <c:pt idx="741">
                  <c:v>2495.1866422689845</c:v>
                </c:pt>
                <c:pt idx="742">
                  <c:v>2477.8781362007167</c:v>
                </c:pt>
                <c:pt idx="743">
                  <c:v>2505.4446428571428</c:v>
                </c:pt>
                <c:pt idx="744">
                  <c:v>2452.7462946817786</c:v>
                </c:pt>
                <c:pt idx="745">
                  <c:v>2457.8734402852047</c:v>
                </c:pt>
                <c:pt idx="746">
                  <c:v>2466.5141843971633</c:v>
                </c:pt>
                <c:pt idx="747">
                  <c:v>2451.2110332749562</c:v>
                </c:pt>
                <c:pt idx="748">
                  <c:v>2442.0471950133569</c:v>
                </c:pt>
                <c:pt idx="749">
                  <c:v>2429.6042780748662</c:v>
                </c:pt>
                <c:pt idx="750">
                  <c:v>2424.9368888888889</c:v>
                </c:pt>
                <c:pt idx="751">
                  <c:v>2443.8840182648401</c:v>
                </c:pt>
                <c:pt idx="752">
                  <c:v>2439.512351326624</c:v>
                </c:pt>
                <c:pt idx="753">
                  <c:v>2435.8981308411217</c:v>
                </c:pt>
                <c:pt idx="754">
                  <c:v>2453.328078817734</c:v>
                </c:pt>
                <c:pt idx="755">
                  <c:v>2467.5019417475728</c:v>
                </c:pt>
                <c:pt idx="756">
                  <c:v>2402.3432122370932</c:v>
                </c:pt>
                <c:pt idx="757">
                  <c:v>2417.6918547595683</c:v>
                </c:pt>
                <c:pt idx="758">
                  <c:v>2428.5331355093967</c:v>
                </c:pt>
                <c:pt idx="759">
                  <c:v>2420.8910191725527</c:v>
                </c:pt>
                <c:pt idx="760">
                  <c:v>2412.2303552206677</c:v>
                </c:pt>
                <c:pt idx="761">
                  <c:v>2533.6916764361081</c:v>
                </c:pt>
                <c:pt idx="762">
                  <c:v>2553.9963235294117</c:v>
                </c:pt>
                <c:pt idx="763">
                  <c:v>2544.895857988166</c:v>
                </c:pt>
                <c:pt idx="764">
                  <c:v>2543.0197215777266</c:v>
                </c:pt>
                <c:pt idx="765">
                  <c:v>2549.4969915764136</c:v>
                </c:pt>
                <c:pt idx="766">
                  <c:v>2554.1674584323041</c:v>
                </c:pt>
                <c:pt idx="767">
                  <c:v>2537.7175141242938</c:v>
                </c:pt>
                <c:pt idx="768">
                  <c:v>2548.8806629834253</c:v>
                </c:pt>
                <c:pt idx="769">
                  <c:v>2549.7731277533039</c:v>
                </c:pt>
                <c:pt idx="770">
                  <c:v>2471.6200873362445</c:v>
                </c:pt>
                <c:pt idx="771">
                  <c:v>2464.1519396551726</c:v>
                </c:pt>
                <c:pt idx="772">
                  <c:v>2463.8217821782177</c:v>
                </c:pt>
                <c:pt idx="773">
                  <c:v>2465.3001083423619</c:v>
                </c:pt>
                <c:pt idx="774">
                  <c:v>2468.4921700223713</c:v>
                </c:pt>
                <c:pt idx="775">
                  <c:v>2473.4026696329252</c:v>
                </c:pt>
                <c:pt idx="776">
                  <c:v>2481.3930635838146</c:v>
                </c:pt>
                <c:pt idx="777">
                  <c:v>2475.0352673492607</c:v>
                </c:pt>
                <c:pt idx="778">
                  <c:v>2465.2706013363031</c:v>
                </c:pt>
                <c:pt idx="779">
                  <c:v>2473.4085778781041</c:v>
                </c:pt>
                <c:pt idx="780">
                  <c:v>2482.2463592233007</c:v>
                </c:pt>
                <c:pt idx="781">
                  <c:v>2496.262148337596</c:v>
                </c:pt>
                <c:pt idx="782">
                  <c:v>2487.6805736636243</c:v>
                </c:pt>
                <c:pt idx="783">
                  <c:v>2478.9811083123427</c:v>
                </c:pt>
                <c:pt idx="784">
                  <c:v>2469.676056338028</c:v>
                </c:pt>
                <c:pt idx="785">
                  <c:v>2475.618918918919</c:v>
                </c:pt>
                <c:pt idx="786">
                  <c:v>2463.0268199233715</c:v>
                </c:pt>
                <c:pt idx="787">
                  <c:v>2451.1582278481014</c:v>
                </c:pt>
                <c:pt idx="788">
                  <c:v>2445.6606060606064</c:v>
                </c:pt>
                <c:pt idx="789">
                  <c:v>2422.0143884892086</c:v>
                </c:pt>
                <c:pt idx="790">
                  <c:v>2384.2710495963092</c:v>
                </c:pt>
                <c:pt idx="791">
                  <c:v>2338.5758620689658</c:v>
                </c:pt>
                <c:pt idx="792">
                  <c:v>2287.8258928571427</c:v>
                </c:pt>
                <c:pt idx="793">
                  <c:v>2296.5501691093577</c:v>
                </c:pt>
                <c:pt idx="794">
                  <c:v>2289.6315789473683</c:v>
                </c:pt>
                <c:pt idx="795">
                  <c:v>2293.4871794871797</c:v>
                </c:pt>
                <c:pt idx="796">
                  <c:v>2260.4130901287554</c:v>
                </c:pt>
                <c:pt idx="797">
                  <c:v>2259.5359550561798</c:v>
                </c:pt>
                <c:pt idx="798">
                  <c:v>2258.7961053837344</c:v>
                </c:pt>
                <c:pt idx="799">
                  <c:v>2266.232876712329</c:v>
                </c:pt>
                <c:pt idx="800">
                  <c:v>2263.6710671067108</c:v>
                </c:pt>
                <c:pt idx="801">
                  <c:v>2262.1209503239743</c:v>
                </c:pt>
                <c:pt idx="802">
                  <c:v>2252.9593147751607</c:v>
                </c:pt>
                <c:pt idx="803">
                  <c:v>2256.1498881431767</c:v>
                </c:pt>
                <c:pt idx="804">
                  <c:v>2251.0144444444445</c:v>
                </c:pt>
                <c:pt idx="805">
                  <c:v>2250.4729437229435</c:v>
                </c:pt>
                <c:pt idx="806">
                  <c:v>2254.843201754386</c:v>
                </c:pt>
                <c:pt idx="807">
                  <c:v>2251.4812889812893</c:v>
                </c:pt>
                <c:pt idx="808">
                  <c:v>2259.6985596707818</c:v>
                </c:pt>
                <c:pt idx="809">
                  <c:v>2259.1713106295151</c:v>
                </c:pt>
                <c:pt idx="810">
                  <c:v>2223.5030120481924</c:v>
                </c:pt>
                <c:pt idx="811">
                  <c:v>2108.047222222222</c:v>
                </c:pt>
                <c:pt idx="812">
                  <c:v>2102.4032997250229</c:v>
                </c:pt>
                <c:pt idx="813">
                  <c:v>2023.8109540636042</c:v>
                </c:pt>
                <c:pt idx="814">
                  <c:v>2012.690311418685</c:v>
                </c:pt>
                <c:pt idx="815">
                  <c:v>2013.3416875522139</c:v>
                </c:pt>
                <c:pt idx="816">
                  <c:v>2018.6496539792388</c:v>
                </c:pt>
                <c:pt idx="817">
                  <c:v>2014.156462585034</c:v>
                </c:pt>
                <c:pt idx="818">
                  <c:v>2015.3243944636679</c:v>
                </c:pt>
                <c:pt idx="819">
                  <c:v>2007.7289562289561</c:v>
                </c:pt>
                <c:pt idx="820">
                  <c:v>2013.2850953206241</c:v>
                </c:pt>
                <c:pt idx="821">
                  <c:v>2004.6655231560892</c:v>
                </c:pt>
                <c:pt idx="822">
                  <c:v>2024.2336860670196</c:v>
                </c:pt>
                <c:pt idx="823">
                  <c:v>2021.6625000000001</c:v>
                </c:pt>
                <c:pt idx="824">
                  <c:v>2026.1771582733813</c:v>
                </c:pt>
                <c:pt idx="825">
                  <c:v>2031.2918181818181</c:v>
                </c:pt>
                <c:pt idx="826">
                  <c:v>2021.6592526690392</c:v>
                </c:pt>
                <c:pt idx="827">
                  <c:v>2012.9188224799284</c:v>
                </c:pt>
                <c:pt idx="828">
                  <c:v>2010.6872791519434</c:v>
                </c:pt>
                <c:pt idx="829">
                  <c:v>2009.192518248175</c:v>
                </c:pt>
                <c:pt idx="830">
                  <c:v>2010.6952469711089</c:v>
                </c:pt>
                <c:pt idx="831">
                  <c:v>2007.3503649635036</c:v>
                </c:pt>
                <c:pt idx="832">
                  <c:v>2007.4049955396963</c:v>
                </c:pt>
                <c:pt idx="833">
                  <c:v>2005.0157342657344</c:v>
                </c:pt>
                <c:pt idx="834">
                  <c:v>2011.0641476274163</c:v>
                </c:pt>
                <c:pt idx="835">
                  <c:v>2015.5979292493528</c:v>
                </c:pt>
                <c:pt idx="836">
                  <c:v>2016.4960767218829</c:v>
                </c:pt>
                <c:pt idx="837">
                  <c:v>2013.2348420153712</c:v>
                </c:pt>
                <c:pt idx="838">
                  <c:v>2012.8760469011727</c:v>
                </c:pt>
                <c:pt idx="839">
                  <c:v>1929.6054750402577</c:v>
                </c:pt>
                <c:pt idx="840">
                  <c:v>1957.8320864505406</c:v>
                </c:pt>
                <c:pt idx="841">
                  <c:v>1965.693911592994</c:v>
                </c:pt>
                <c:pt idx="842">
                  <c:v>1944.7944</c:v>
                </c:pt>
                <c:pt idx="843">
                  <c:v>1981.9585028478439</c:v>
                </c:pt>
                <c:pt idx="844">
                  <c:v>1974.7411957411957</c:v>
                </c:pt>
                <c:pt idx="845">
                  <c:v>1957.0403225806451</c:v>
                </c:pt>
                <c:pt idx="846">
                  <c:v>1961.3306386418756</c:v>
                </c:pt>
                <c:pt idx="847">
                  <c:v>1964.2173202614379</c:v>
                </c:pt>
                <c:pt idx="848">
                  <c:v>2012.6843826655765</c:v>
                </c:pt>
                <c:pt idx="849">
                  <c:v>2022.8388429752065</c:v>
                </c:pt>
                <c:pt idx="850">
                  <c:v>2022.2138263665595</c:v>
                </c:pt>
                <c:pt idx="851">
                  <c:v>2023.7033762057879</c:v>
                </c:pt>
                <c:pt idx="852">
                  <c:v>2018.8401574803152</c:v>
                </c:pt>
                <c:pt idx="853">
                  <c:v>2023.7353629976581</c:v>
                </c:pt>
                <c:pt idx="854">
                  <c:v>2036.7989045383413</c:v>
                </c:pt>
                <c:pt idx="855">
                  <c:v>2037.0818759936408</c:v>
                </c:pt>
                <c:pt idx="856">
                  <c:v>2037.3055555555557</c:v>
                </c:pt>
                <c:pt idx="857">
                  <c:v>2046.4320889594919</c:v>
                </c:pt>
                <c:pt idx="858">
                  <c:v>2058.5580828594639</c:v>
                </c:pt>
                <c:pt idx="859">
                  <c:v>2056.837879968823</c:v>
                </c:pt>
                <c:pt idx="860">
                  <c:v>2051.1589861751154</c:v>
                </c:pt>
                <c:pt idx="861">
                  <c:v>2054.7897943640514</c:v>
                </c:pt>
                <c:pt idx="862">
                  <c:v>2080.2022641509434</c:v>
                </c:pt>
                <c:pt idx="863">
                  <c:v>2085.6097750193949</c:v>
                </c:pt>
                <c:pt idx="864">
                  <c:v>2095.0867544539115</c:v>
                </c:pt>
                <c:pt idx="865">
                  <c:v>2124.192219679634</c:v>
                </c:pt>
                <c:pt idx="866">
                  <c:v>2156.8796296296296</c:v>
                </c:pt>
                <c:pt idx="867">
                  <c:v>2153.1883268482493</c:v>
                </c:pt>
                <c:pt idx="868">
                  <c:v>2158.9743788819874</c:v>
                </c:pt>
                <c:pt idx="869">
                  <c:v>2161.2813953488371</c:v>
                </c:pt>
                <c:pt idx="870">
                  <c:v>2161.1215686274509</c:v>
                </c:pt>
                <c:pt idx="871">
                  <c:v>2154.2800908402724</c:v>
                </c:pt>
                <c:pt idx="872">
                  <c:v>2158.9408642911299</c:v>
                </c:pt>
                <c:pt idx="873">
                  <c:v>2154.85930408472</c:v>
                </c:pt>
                <c:pt idx="874">
                  <c:v>2189.2879137798304</c:v>
                </c:pt>
                <c:pt idx="875">
                  <c:v>2213.9017027863779</c:v>
                </c:pt>
                <c:pt idx="876">
                  <c:v>2228.0734506503441</c:v>
                </c:pt>
                <c:pt idx="877">
                  <c:v>2261.7381874515881</c:v>
                </c:pt>
                <c:pt idx="878">
                  <c:v>2262.6</c:v>
                </c:pt>
                <c:pt idx="879">
                  <c:v>2259.0707070707072</c:v>
                </c:pt>
                <c:pt idx="880">
                  <c:v>2248.0259026687595</c:v>
                </c:pt>
                <c:pt idx="881">
                  <c:v>2246.7375389408098</c:v>
                </c:pt>
                <c:pt idx="882">
                  <c:v>2244.1585735963581</c:v>
                </c:pt>
                <c:pt idx="883">
                  <c:v>2251.2528216704291</c:v>
                </c:pt>
                <c:pt idx="884">
                  <c:v>2270.7914517317613</c:v>
                </c:pt>
                <c:pt idx="885">
                  <c:v>2261.5219582433406</c:v>
                </c:pt>
                <c:pt idx="886">
                  <c:v>2250.864619678995</c:v>
                </c:pt>
                <c:pt idx="887">
                  <c:v>2237.1201079622133</c:v>
                </c:pt>
                <c:pt idx="888">
                  <c:v>2232.9986301369863</c:v>
                </c:pt>
                <c:pt idx="889">
                  <c:v>2252.4748091603051</c:v>
                </c:pt>
                <c:pt idx="890">
                  <c:v>2253.1086169442433</c:v>
                </c:pt>
                <c:pt idx="891">
                  <c:v>2287.2838332114115</c:v>
                </c:pt>
                <c:pt idx="892">
                  <c:v>2352.5730769230768</c:v>
                </c:pt>
                <c:pt idx="893">
                  <c:v>2341.1034743202417</c:v>
                </c:pt>
                <c:pt idx="894">
                  <c:v>2345.6418466120626</c:v>
                </c:pt>
                <c:pt idx="895">
                  <c:v>2464.1699186991868</c:v>
                </c:pt>
                <c:pt idx="896">
                  <c:v>2518.274476987448</c:v>
                </c:pt>
                <c:pt idx="897">
                  <c:v>2537.8350340136053</c:v>
                </c:pt>
                <c:pt idx="898">
                  <c:v>2541.9455445544559</c:v>
                </c:pt>
                <c:pt idx="899">
                  <c:v>2536.9749791492914</c:v>
                </c:pt>
                <c:pt idx="900">
                  <c:v>2579.2734241908006</c:v>
                </c:pt>
                <c:pt idx="901">
                  <c:v>2622.8308501314636</c:v>
                </c:pt>
                <c:pt idx="902">
                  <c:v>2624.1197301854977</c:v>
                </c:pt>
                <c:pt idx="903">
                  <c:v>2624.5063398140319</c:v>
                </c:pt>
                <c:pt idx="904">
                  <c:v>2669.113438045375</c:v>
                </c:pt>
                <c:pt idx="905">
                  <c:v>2635.5151253241138</c:v>
                </c:pt>
                <c:pt idx="906">
                  <c:v>2659.6400343642608</c:v>
                </c:pt>
                <c:pt idx="907">
                  <c:v>2663.3998242530756</c:v>
                </c:pt>
                <c:pt idx="908">
                  <c:v>2669.5814376706098</c:v>
                </c:pt>
                <c:pt idx="909">
                  <c:v>2671.1356088560888</c:v>
                </c:pt>
                <c:pt idx="910">
                  <c:v>2686.4914611005693</c:v>
                </c:pt>
                <c:pt idx="911">
                  <c:v>2693.6203966005664</c:v>
                </c:pt>
                <c:pt idx="912">
                  <c:v>2690.6081982840801</c:v>
                </c:pt>
                <c:pt idx="913">
                  <c:v>2686.9664179104475</c:v>
                </c:pt>
                <c:pt idx="914">
                  <c:v>2697.4970760233919</c:v>
                </c:pt>
                <c:pt idx="915">
                  <c:v>2722.3243761996159</c:v>
                </c:pt>
                <c:pt idx="916">
                  <c:v>2718.6223776223778</c:v>
                </c:pt>
                <c:pt idx="917">
                  <c:v>2745.2251984126983</c:v>
                </c:pt>
                <c:pt idx="918">
                  <c:v>2774.9800995024875</c:v>
                </c:pt>
                <c:pt idx="919">
                  <c:v>2775.0483539094648</c:v>
                </c:pt>
                <c:pt idx="920">
                  <c:v>2745.111670020121</c:v>
                </c:pt>
                <c:pt idx="921">
                  <c:v>2754.0472906403943</c:v>
                </c:pt>
                <c:pt idx="922">
                  <c:v>2754.0654112983152</c:v>
                </c:pt>
                <c:pt idx="923">
                  <c:v>2747.9389865563599</c:v>
                </c:pt>
                <c:pt idx="924">
                  <c:v>2744.8393617021279</c:v>
                </c:pt>
                <c:pt idx="925">
                  <c:v>2775.3963083604776</c:v>
                </c:pt>
                <c:pt idx="926">
                  <c:v>2746.4033333333336</c:v>
                </c:pt>
                <c:pt idx="927">
                  <c:v>2733.3694530443759</c:v>
                </c:pt>
                <c:pt idx="928">
                  <c:v>2732.3287086446103</c:v>
                </c:pt>
                <c:pt idx="929">
                  <c:v>2738.8629707112968</c:v>
                </c:pt>
                <c:pt idx="930">
                  <c:v>2743.6698412698415</c:v>
                </c:pt>
                <c:pt idx="931">
                  <c:v>2732.6546391752581</c:v>
                </c:pt>
                <c:pt idx="932">
                  <c:v>2732.050314465409</c:v>
                </c:pt>
                <c:pt idx="933">
                  <c:v>2735.3029350104825</c:v>
                </c:pt>
                <c:pt idx="934">
                  <c:v>2742.6432374866877</c:v>
                </c:pt>
                <c:pt idx="935">
                  <c:v>2748.2974137931037</c:v>
                </c:pt>
                <c:pt idx="936">
                  <c:v>2743.686295503212</c:v>
                </c:pt>
                <c:pt idx="937">
                  <c:v>2737.9127310061604</c:v>
                </c:pt>
                <c:pt idx="938">
                  <c:v>2741.9848178137649</c:v>
                </c:pt>
                <c:pt idx="939">
                  <c:v>2740.476143141153</c:v>
                </c:pt>
                <c:pt idx="940">
                  <c:v>2735.6258570029381</c:v>
                </c:pt>
                <c:pt idx="941">
                  <c:v>2750.6220472440946</c:v>
                </c:pt>
                <c:pt idx="942">
                  <c:v>2759.7270029673591</c:v>
                </c:pt>
                <c:pt idx="943">
                  <c:v>2760.181992337165</c:v>
                </c:pt>
                <c:pt idx="944">
                  <c:v>2718.1292452830189</c:v>
                </c:pt>
                <c:pt idx="945">
                  <c:v>2727.3835748792271</c:v>
                </c:pt>
                <c:pt idx="946">
                  <c:v>2742.1795841209828</c:v>
                </c:pt>
                <c:pt idx="947">
                  <c:v>2720.8747663551403</c:v>
                </c:pt>
                <c:pt idx="948">
                  <c:v>2672.6182152713895</c:v>
                </c:pt>
                <c:pt idx="949">
                  <c:v>2684.8717488789239</c:v>
                </c:pt>
                <c:pt idx="950">
                  <c:v>2682.4896860986546</c:v>
                </c:pt>
                <c:pt idx="951">
                  <c:v>2680.0769230769229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7-BB43-8D1C-0464E7EB7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788207"/>
        <c:axId val="1251061343"/>
      </c:lineChart>
      <c:dateAx>
        <c:axId val="133678820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61343"/>
        <c:crosses val="autoZero"/>
        <c:auto val="0"/>
        <c:lblOffset val="100"/>
        <c:baseTimeUnit val="days"/>
      </c:dateAx>
      <c:valAx>
        <c:axId val="12510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8820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中证环保!$E$1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中证环保!$A$2:$A$627</c:f>
              <c:numCache>
                <c:formatCode>m/d/yy</c:formatCode>
                <c:ptCount val="626"/>
                <c:pt idx="0">
                  <c:v>41180</c:v>
                </c:pt>
                <c:pt idx="1">
                  <c:v>41194</c:v>
                </c:pt>
                <c:pt idx="2">
                  <c:v>41201</c:v>
                </c:pt>
                <c:pt idx="3">
                  <c:v>41208</c:v>
                </c:pt>
                <c:pt idx="4">
                  <c:v>41215</c:v>
                </c:pt>
                <c:pt idx="5">
                  <c:v>41222</c:v>
                </c:pt>
                <c:pt idx="6">
                  <c:v>41229</c:v>
                </c:pt>
                <c:pt idx="7">
                  <c:v>41236</c:v>
                </c:pt>
                <c:pt idx="8">
                  <c:v>41243</c:v>
                </c:pt>
                <c:pt idx="9">
                  <c:v>41250</c:v>
                </c:pt>
                <c:pt idx="10">
                  <c:v>41257</c:v>
                </c:pt>
                <c:pt idx="11">
                  <c:v>41264</c:v>
                </c:pt>
                <c:pt idx="12">
                  <c:v>41271</c:v>
                </c:pt>
                <c:pt idx="13">
                  <c:v>41278</c:v>
                </c:pt>
                <c:pt idx="14">
                  <c:v>41285</c:v>
                </c:pt>
                <c:pt idx="15">
                  <c:v>41292</c:v>
                </c:pt>
                <c:pt idx="16">
                  <c:v>41299</c:v>
                </c:pt>
                <c:pt idx="17">
                  <c:v>41306</c:v>
                </c:pt>
                <c:pt idx="18">
                  <c:v>41313</c:v>
                </c:pt>
                <c:pt idx="19">
                  <c:v>41327</c:v>
                </c:pt>
                <c:pt idx="20">
                  <c:v>41334</c:v>
                </c:pt>
                <c:pt idx="21">
                  <c:v>41341</c:v>
                </c:pt>
                <c:pt idx="22">
                  <c:v>41348</c:v>
                </c:pt>
                <c:pt idx="23">
                  <c:v>41355</c:v>
                </c:pt>
                <c:pt idx="24">
                  <c:v>41362</c:v>
                </c:pt>
                <c:pt idx="25">
                  <c:v>41367</c:v>
                </c:pt>
                <c:pt idx="26">
                  <c:v>41376</c:v>
                </c:pt>
                <c:pt idx="27">
                  <c:v>41383</c:v>
                </c:pt>
                <c:pt idx="28">
                  <c:v>41390</c:v>
                </c:pt>
                <c:pt idx="29">
                  <c:v>41397</c:v>
                </c:pt>
                <c:pt idx="30">
                  <c:v>41404</c:v>
                </c:pt>
                <c:pt idx="31">
                  <c:v>41411</c:v>
                </c:pt>
                <c:pt idx="32">
                  <c:v>41418</c:v>
                </c:pt>
                <c:pt idx="33">
                  <c:v>41425</c:v>
                </c:pt>
                <c:pt idx="34">
                  <c:v>41432</c:v>
                </c:pt>
                <c:pt idx="35">
                  <c:v>41439</c:v>
                </c:pt>
                <c:pt idx="36">
                  <c:v>41446</c:v>
                </c:pt>
                <c:pt idx="37">
                  <c:v>41453</c:v>
                </c:pt>
                <c:pt idx="38">
                  <c:v>41460</c:v>
                </c:pt>
                <c:pt idx="39">
                  <c:v>41467</c:v>
                </c:pt>
                <c:pt idx="40">
                  <c:v>41474</c:v>
                </c:pt>
                <c:pt idx="41">
                  <c:v>41481</c:v>
                </c:pt>
                <c:pt idx="42">
                  <c:v>41488</c:v>
                </c:pt>
                <c:pt idx="43">
                  <c:v>41495</c:v>
                </c:pt>
                <c:pt idx="44">
                  <c:v>41502</c:v>
                </c:pt>
                <c:pt idx="45">
                  <c:v>41509</c:v>
                </c:pt>
                <c:pt idx="46">
                  <c:v>41516</c:v>
                </c:pt>
                <c:pt idx="47">
                  <c:v>41523</c:v>
                </c:pt>
                <c:pt idx="48">
                  <c:v>41530</c:v>
                </c:pt>
                <c:pt idx="49">
                  <c:v>41535</c:v>
                </c:pt>
                <c:pt idx="50">
                  <c:v>41544</c:v>
                </c:pt>
                <c:pt idx="51">
                  <c:v>41547</c:v>
                </c:pt>
                <c:pt idx="52">
                  <c:v>41558</c:v>
                </c:pt>
                <c:pt idx="53">
                  <c:v>41565</c:v>
                </c:pt>
                <c:pt idx="54">
                  <c:v>41572</c:v>
                </c:pt>
                <c:pt idx="55">
                  <c:v>41579</c:v>
                </c:pt>
                <c:pt idx="56">
                  <c:v>41586</c:v>
                </c:pt>
                <c:pt idx="57">
                  <c:v>41593</c:v>
                </c:pt>
                <c:pt idx="58">
                  <c:v>41600</c:v>
                </c:pt>
                <c:pt idx="59">
                  <c:v>41607</c:v>
                </c:pt>
                <c:pt idx="60">
                  <c:v>41614</c:v>
                </c:pt>
                <c:pt idx="61">
                  <c:v>41621</c:v>
                </c:pt>
                <c:pt idx="62">
                  <c:v>41628</c:v>
                </c:pt>
                <c:pt idx="63">
                  <c:v>41635</c:v>
                </c:pt>
                <c:pt idx="64">
                  <c:v>41642</c:v>
                </c:pt>
                <c:pt idx="65">
                  <c:v>41649</c:v>
                </c:pt>
                <c:pt idx="66">
                  <c:v>41656</c:v>
                </c:pt>
                <c:pt idx="67">
                  <c:v>41663</c:v>
                </c:pt>
                <c:pt idx="68">
                  <c:v>41669</c:v>
                </c:pt>
                <c:pt idx="69">
                  <c:v>41677</c:v>
                </c:pt>
                <c:pt idx="70">
                  <c:v>41684</c:v>
                </c:pt>
                <c:pt idx="71">
                  <c:v>41691</c:v>
                </c:pt>
                <c:pt idx="72">
                  <c:v>41698</c:v>
                </c:pt>
                <c:pt idx="73">
                  <c:v>41705</c:v>
                </c:pt>
                <c:pt idx="74">
                  <c:v>41712</c:v>
                </c:pt>
                <c:pt idx="75">
                  <c:v>41719</c:v>
                </c:pt>
                <c:pt idx="76">
                  <c:v>41726</c:v>
                </c:pt>
                <c:pt idx="77">
                  <c:v>41733</c:v>
                </c:pt>
                <c:pt idx="78">
                  <c:v>41740</c:v>
                </c:pt>
                <c:pt idx="79">
                  <c:v>41747</c:v>
                </c:pt>
                <c:pt idx="80">
                  <c:v>41754</c:v>
                </c:pt>
                <c:pt idx="81">
                  <c:v>41759</c:v>
                </c:pt>
                <c:pt idx="82">
                  <c:v>41768</c:v>
                </c:pt>
                <c:pt idx="83">
                  <c:v>41775</c:v>
                </c:pt>
                <c:pt idx="84">
                  <c:v>41782</c:v>
                </c:pt>
                <c:pt idx="85">
                  <c:v>41789</c:v>
                </c:pt>
                <c:pt idx="86">
                  <c:v>41796</c:v>
                </c:pt>
                <c:pt idx="87">
                  <c:v>41803</c:v>
                </c:pt>
                <c:pt idx="88">
                  <c:v>41810</c:v>
                </c:pt>
                <c:pt idx="89">
                  <c:v>41817</c:v>
                </c:pt>
                <c:pt idx="90">
                  <c:v>41824</c:v>
                </c:pt>
                <c:pt idx="91">
                  <c:v>41831</c:v>
                </c:pt>
                <c:pt idx="92">
                  <c:v>41838</c:v>
                </c:pt>
                <c:pt idx="93">
                  <c:v>41845</c:v>
                </c:pt>
                <c:pt idx="94">
                  <c:v>41852</c:v>
                </c:pt>
                <c:pt idx="95">
                  <c:v>41859</c:v>
                </c:pt>
                <c:pt idx="96">
                  <c:v>41866</c:v>
                </c:pt>
                <c:pt idx="97">
                  <c:v>41873</c:v>
                </c:pt>
                <c:pt idx="98">
                  <c:v>41880</c:v>
                </c:pt>
                <c:pt idx="99">
                  <c:v>41887</c:v>
                </c:pt>
                <c:pt idx="100">
                  <c:v>41894</c:v>
                </c:pt>
                <c:pt idx="101">
                  <c:v>41901</c:v>
                </c:pt>
                <c:pt idx="102">
                  <c:v>41908</c:v>
                </c:pt>
                <c:pt idx="103">
                  <c:v>41912</c:v>
                </c:pt>
                <c:pt idx="104">
                  <c:v>41922</c:v>
                </c:pt>
                <c:pt idx="105">
                  <c:v>41929</c:v>
                </c:pt>
                <c:pt idx="106">
                  <c:v>41936</c:v>
                </c:pt>
                <c:pt idx="107">
                  <c:v>41943</c:v>
                </c:pt>
                <c:pt idx="108">
                  <c:v>41950</c:v>
                </c:pt>
                <c:pt idx="109">
                  <c:v>41957</c:v>
                </c:pt>
                <c:pt idx="110">
                  <c:v>41964</c:v>
                </c:pt>
                <c:pt idx="111">
                  <c:v>41971</c:v>
                </c:pt>
                <c:pt idx="112">
                  <c:v>41978</c:v>
                </c:pt>
                <c:pt idx="113">
                  <c:v>41985</c:v>
                </c:pt>
                <c:pt idx="114">
                  <c:v>41992</c:v>
                </c:pt>
                <c:pt idx="115">
                  <c:v>41999</c:v>
                </c:pt>
                <c:pt idx="116">
                  <c:v>42004</c:v>
                </c:pt>
                <c:pt idx="117">
                  <c:v>42013</c:v>
                </c:pt>
                <c:pt idx="118">
                  <c:v>42020</c:v>
                </c:pt>
                <c:pt idx="119">
                  <c:v>42027</c:v>
                </c:pt>
                <c:pt idx="120">
                  <c:v>42034</c:v>
                </c:pt>
                <c:pt idx="121">
                  <c:v>42041</c:v>
                </c:pt>
                <c:pt idx="122">
                  <c:v>42048</c:v>
                </c:pt>
                <c:pt idx="123">
                  <c:v>42052</c:v>
                </c:pt>
                <c:pt idx="124">
                  <c:v>42062</c:v>
                </c:pt>
                <c:pt idx="125">
                  <c:v>42069</c:v>
                </c:pt>
                <c:pt idx="126">
                  <c:v>42076</c:v>
                </c:pt>
                <c:pt idx="127">
                  <c:v>42083</c:v>
                </c:pt>
                <c:pt idx="128">
                  <c:v>42090</c:v>
                </c:pt>
                <c:pt idx="129">
                  <c:v>42097</c:v>
                </c:pt>
                <c:pt idx="130">
                  <c:v>42104</c:v>
                </c:pt>
                <c:pt idx="131">
                  <c:v>42111</c:v>
                </c:pt>
                <c:pt idx="132">
                  <c:v>42118</c:v>
                </c:pt>
                <c:pt idx="133">
                  <c:v>42124</c:v>
                </c:pt>
                <c:pt idx="134">
                  <c:v>42132</c:v>
                </c:pt>
                <c:pt idx="135">
                  <c:v>42139</c:v>
                </c:pt>
                <c:pt idx="136">
                  <c:v>42146</c:v>
                </c:pt>
                <c:pt idx="137">
                  <c:v>42153</c:v>
                </c:pt>
                <c:pt idx="138">
                  <c:v>42160</c:v>
                </c:pt>
                <c:pt idx="139">
                  <c:v>42167</c:v>
                </c:pt>
                <c:pt idx="140">
                  <c:v>42174</c:v>
                </c:pt>
                <c:pt idx="141">
                  <c:v>42181</c:v>
                </c:pt>
                <c:pt idx="142">
                  <c:v>42188</c:v>
                </c:pt>
                <c:pt idx="143">
                  <c:v>42195</c:v>
                </c:pt>
                <c:pt idx="144">
                  <c:v>42202</c:v>
                </c:pt>
                <c:pt idx="145">
                  <c:v>42209</c:v>
                </c:pt>
                <c:pt idx="146">
                  <c:v>42216</c:v>
                </c:pt>
                <c:pt idx="147">
                  <c:v>42223</c:v>
                </c:pt>
                <c:pt idx="148">
                  <c:v>42230</c:v>
                </c:pt>
                <c:pt idx="149">
                  <c:v>42237</c:v>
                </c:pt>
                <c:pt idx="150">
                  <c:v>42244</c:v>
                </c:pt>
                <c:pt idx="151">
                  <c:v>42249</c:v>
                </c:pt>
                <c:pt idx="152">
                  <c:v>42258</c:v>
                </c:pt>
                <c:pt idx="153">
                  <c:v>42265</c:v>
                </c:pt>
                <c:pt idx="154">
                  <c:v>42272</c:v>
                </c:pt>
                <c:pt idx="155">
                  <c:v>42277</c:v>
                </c:pt>
                <c:pt idx="156">
                  <c:v>42286</c:v>
                </c:pt>
                <c:pt idx="157">
                  <c:v>42293</c:v>
                </c:pt>
                <c:pt idx="158">
                  <c:v>42300</c:v>
                </c:pt>
                <c:pt idx="159">
                  <c:v>42307</c:v>
                </c:pt>
                <c:pt idx="160">
                  <c:v>42314</c:v>
                </c:pt>
                <c:pt idx="161">
                  <c:v>42321</c:v>
                </c:pt>
                <c:pt idx="162">
                  <c:v>42328</c:v>
                </c:pt>
                <c:pt idx="163">
                  <c:v>42335</c:v>
                </c:pt>
                <c:pt idx="164">
                  <c:v>42342</c:v>
                </c:pt>
                <c:pt idx="165">
                  <c:v>42349</c:v>
                </c:pt>
                <c:pt idx="166">
                  <c:v>42356</c:v>
                </c:pt>
                <c:pt idx="167">
                  <c:v>42363</c:v>
                </c:pt>
                <c:pt idx="168">
                  <c:v>42369</c:v>
                </c:pt>
                <c:pt idx="169">
                  <c:v>42377</c:v>
                </c:pt>
                <c:pt idx="170">
                  <c:v>42384</c:v>
                </c:pt>
                <c:pt idx="171">
                  <c:v>42391</c:v>
                </c:pt>
                <c:pt idx="172">
                  <c:v>42398</c:v>
                </c:pt>
                <c:pt idx="173">
                  <c:v>42405</c:v>
                </c:pt>
                <c:pt idx="174">
                  <c:v>42419</c:v>
                </c:pt>
                <c:pt idx="175">
                  <c:v>42426</c:v>
                </c:pt>
                <c:pt idx="176">
                  <c:v>42433</c:v>
                </c:pt>
                <c:pt idx="177">
                  <c:v>42440</c:v>
                </c:pt>
                <c:pt idx="178">
                  <c:v>42447</c:v>
                </c:pt>
                <c:pt idx="179">
                  <c:v>42454</c:v>
                </c:pt>
                <c:pt idx="180">
                  <c:v>42461</c:v>
                </c:pt>
                <c:pt idx="181">
                  <c:v>42468</c:v>
                </c:pt>
                <c:pt idx="182">
                  <c:v>42475</c:v>
                </c:pt>
                <c:pt idx="183">
                  <c:v>42482</c:v>
                </c:pt>
                <c:pt idx="184">
                  <c:v>42489</c:v>
                </c:pt>
                <c:pt idx="185">
                  <c:v>42496</c:v>
                </c:pt>
                <c:pt idx="186">
                  <c:v>42503</c:v>
                </c:pt>
                <c:pt idx="187">
                  <c:v>42510</c:v>
                </c:pt>
                <c:pt idx="188">
                  <c:v>42517</c:v>
                </c:pt>
                <c:pt idx="189">
                  <c:v>42524</c:v>
                </c:pt>
                <c:pt idx="190">
                  <c:v>42529</c:v>
                </c:pt>
                <c:pt idx="191">
                  <c:v>42538</c:v>
                </c:pt>
                <c:pt idx="192">
                  <c:v>42545</c:v>
                </c:pt>
                <c:pt idx="193">
                  <c:v>42552</c:v>
                </c:pt>
                <c:pt idx="194">
                  <c:v>42559</c:v>
                </c:pt>
                <c:pt idx="195">
                  <c:v>42566</c:v>
                </c:pt>
                <c:pt idx="196">
                  <c:v>42573</c:v>
                </c:pt>
                <c:pt idx="197">
                  <c:v>42580</c:v>
                </c:pt>
                <c:pt idx="198">
                  <c:v>42587</c:v>
                </c:pt>
                <c:pt idx="199">
                  <c:v>42594</c:v>
                </c:pt>
                <c:pt idx="200">
                  <c:v>42601</c:v>
                </c:pt>
                <c:pt idx="201">
                  <c:v>42608</c:v>
                </c:pt>
                <c:pt idx="202">
                  <c:v>42615</c:v>
                </c:pt>
                <c:pt idx="203">
                  <c:v>42622</c:v>
                </c:pt>
                <c:pt idx="204">
                  <c:v>42627</c:v>
                </c:pt>
                <c:pt idx="205">
                  <c:v>42636</c:v>
                </c:pt>
                <c:pt idx="206">
                  <c:v>42643</c:v>
                </c:pt>
                <c:pt idx="207">
                  <c:v>42657</c:v>
                </c:pt>
                <c:pt idx="208">
                  <c:v>42664</c:v>
                </c:pt>
                <c:pt idx="209">
                  <c:v>42671</c:v>
                </c:pt>
                <c:pt idx="210">
                  <c:v>42678</c:v>
                </c:pt>
                <c:pt idx="211">
                  <c:v>42685</c:v>
                </c:pt>
                <c:pt idx="212">
                  <c:v>42692</c:v>
                </c:pt>
                <c:pt idx="213">
                  <c:v>42699</c:v>
                </c:pt>
                <c:pt idx="214">
                  <c:v>42706</c:v>
                </c:pt>
                <c:pt idx="215">
                  <c:v>42713</c:v>
                </c:pt>
                <c:pt idx="216">
                  <c:v>42720</c:v>
                </c:pt>
                <c:pt idx="217">
                  <c:v>42727</c:v>
                </c:pt>
                <c:pt idx="218">
                  <c:v>42734</c:v>
                </c:pt>
                <c:pt idx="219">
                  <c:v>42741</c:v>
                </c:pt>
                <c:pt idx="220">
                  <c:v>42748</c:v>
                </c:pt>
                <c:pt idx="221">
                  <c:v>42755</c:v>
                </c:pt>
                <c:pt idx="222">
                  <c:v>42761</c:v>
                </c:pt>
                <c:pt idx="223">
                  <c:v>42769</c:v>
                </c:pt>
                <c:pt idx="224">
                  <c:v>42776</c:v>
                </c:pt>
                <c:pt idx="225">
                  <c:v>42783</c:v>
                </c:pt>
                <c:pt idx="226">
                  <c:v>42790</c:v>
                </c:pt>
                <c:pt idx="227">
                  <c:v>42797</c:v>
                </c:pt>
                <c:pt idx="228">
                  <c:v>42804</c:v>
                </c:pt>
                <c:pt idx="229">
                  <c:v>42811</c:v>
                </c:pt>
                <c:pt idx="230">
                  <c:v>42818</c:v>
                </c:pt>
                <c:pt idx="231">
                  <c:v>42825</c:v>
                </c:pt>
                <c:pt idx="232">
                  <c:v>42832</c:v>
                </c:pt>
                <c:pt idx="233">
                  <c:v>42839</c:v>
                </c:pt>
                <c:pt idx="234">
                  <c:v>42846</c:v>
                </c:pt>
                <c:pt idx="235">
                  <c:v>42853</c:v>
                </c:pt>
                <c:pt idx="236">
                  <c:v>42860</c:v>
                </c:pt>
                <c:pt idx="237">
                  <c:v>42867</c:v>
                </c:pt>
                <c:pt idx="238">
                  <c:v>42874</c:v>
                </c:pt>
                <c:pt idx="239">
                  <c:v>42881</c:v>
                </c:pt>
                <c:pt idx="240">
                  <c:v>42888</c:v>
                </c:pt>
                <c:pt idx="241">
                  <c:v>42895</c:v>
                </c:pt>
                <c:pt idx="242">
                  <c:v>42902</c:v>
                </c:pt>
                <c:pt idx="243">
                  <c:v>42909</c:v>
                </c:pt>
                <c:pt idx="244">
                  <c:v>42916</c:v>
                </c:pt>
                <c:pt idx="245">
                  <c:v>42923</c:v>
                </c:pt>
                <c:pt idx="246">
                  <c:v>42930</c:v>
                </c:pt>
                <c:pt idx="247">
                  <c:v>42937</c:v>
                </c:pt>
                <c:pt idx="248">
                  <c:v>42944</c:v>
                </c:pt>
                <c:pt idx="249">
                  <c:v>42951</c:v>
                </c:pt>
                <c:pt idx="250">
                  <c:v>42958</c:v>
                </c:pt>
                <c:pt idx="251">
                  <c:v>42965</c:v>
                </c:pt>
                <c:pt idx="252">
                  <c:v>42972</c:v>
                </c:pt>
                <c:pt idx="253">
                  <c:v>42979</c:v>
                </c:pt>
                <c:pt idx="254">
                  <c:v>42986</c:v>
                </c:pt>
                <c:pt idx="255">
                  <c:v>42993</c:v>
                </c:pt>
                <c:pt idx="256">
                  <c:v>43000</c:v>
                </c:pt>
                <c:pt idx="257">
                  <c:v>43007</c:v>
                </c:pt>
                <c:pt idx="258">
                  <c:v>43021</c:v>
                </c:pt>
                <c:pt idx="259">
                  <c:v>43028</c:v>
                </c:pt>
                <c:pt idx="260">
                  <c:v>43035</c:v>
                </c:pt>
                <c:pt idx="261">
                  <c:v>43042</c:v>
                </c:pt>
                <c:pt idx="262">
                  <c:v>43049</c:v>
                </c:pt>
                <c:pt idx="263">
                  <c:v>43056</c:v>
                </c:pt>
                <c:pt idx="264">
                  <c:v>43063</c:v>
                </c:pt>
                <c:pt idx="265">
                  <c:v>43070</c:v>
                </c:pt>
                <c:pt idx="266">
                  <c:v>43077</c:v>
                </c:pt>
                <c:pt idx="267">
                  <c:v>43084</c:v>
                </c:pt>
                <c:pt idx="268">
                  <c:v>43091</c:v>
                </c:pt>
                <c:pt idx="269">
                  <c:v>43098</c:v>
                </c:pt>
                <c:pt idx="270">
                  <c:v>43105</c:v>
                </c:pt>
                <c:pt idx="271">
                  <c:v>43112</c:v>
                </c:pt>
                <c:pt idx="272">
                  <c:v>43119</c:v>
                </c:pt>
                <c:pt idx="273">
                  <c:v>43126</c:v>
                </c:pt>
                <c:pt idx="274">
                  <c:v>43133</c:v>
                </c:pt>
                <c:pt idx="275">
                  <c:v>43140</c:v>
                </c:pt>
                <c:pt idx="276">
                  <c:v>43145</c:v>
                </c:pt>
                <c:pt idx="277">
                  <c:v>43154</c:v>
                </c:pt>
                <c:pt idx="278">
                  <c:v>43161</c:v>
                </c:pt>
                <c:pt idx="279">
                  <c:v>43168</c:v>
                </c:pt>
                <c:pt idx="280">
                  <c:v>43175</c:v>
                </c:pt>
                <c:pt idx="281">
                  <c:v>43182</c:v>
                </c:pt>
                <c:pt idx="282">
                  <c:v>43189</c:v>
                </c:pt>
                <c:pt idx="283">
                  <c:v>43194</c:v>
                </c:pt>
                <c:pt idx="284">
                  <c:v>43203</c:v>
                </c:pt>
                <c:pt idx="285">
                  <c:v>43210</c:v>
                </c:pt>
                <c:pt idx="286">
                  <c:v>43217</c:v>
                </c:pt>
                <c:pt idx="287">
                  <c:v>43224</c:v>
                </c:pt>
                <c:pt idx="288">
                  <c:v>43231</c:v>
                </c:pt>
                <c:pt idx="289">
                  <c:v>43238</c:v>
                </c:pt>
                <c:pt idx="290">
                  <c:v>43245</c:v>
                </c:pt>
                <c:pt idx="291">
                  <c:v>43252</c:v>
                </c:pt>
                <c:pt idx="292">
                  <c:v>43259</c:v>
                </c:pt>
                <c:pt idx="293">
                  <c:v>43266</c:v>
                </c:pt>
                <c:pt idx="294">
                  <c:v>43273</c:v>
                </c:pt>
                <c:pt idx="295">
                  <c:v>43280</c:v>
                </c:pt>
                <c:pt idx="296">
                  <c:v>43287</c:v>
                </c:pt>
                <c:pt idx="297">
                  <c:v>43294</c:v>
                </c:pt>
                <c:pt idx="298">
                  <c:v>43301</c:v>
                </c:pt>
                <c:pt idx="299">
                  <c:v>43308</c:v>
                </c:pt>
                <c:pt idx="300">
                  <c:v>43315</c:v>
                </c:pt>
                <c:pt idx="301">
                  <c:v>43322</c:v>
                </c:pt>
                <c:pt idx="302">
                  <c:v>43329</c:v>
                </c:pt>
                <c:pt idx="303">
                  <c:v>43336</c:v>
                </c:pt>
                <c:pt idx="304">
                  <c:v>43343</c:v>
                </c:pt>
                <c:pt idx="305">
                  <c:v>43350</c:v>
                </c:pt>
                <c:pt idx="306">
                  <c:v>43357</c:v>
                </c:pt>
                <c:pt idx="307">
                  <c:v>43364</c:v>
                </c:pt>
                <c:pt idx="308">
                  <c:v>43371</c:v>
                </c:pt>
                <c:pt idx="309">
                  <c:v>43385</c:v>
                </c:pt>
                <c:pt idx="310">
                  <c:v>43392</c:v>
                </c:pt>
                <c:pt idx="311">
                  <c:v>43399</c:v>
                </c:pt>
                <c:pt idx="312">
                  <c:v>43406</c:v>
                </c:pt>
                <c:pt idx="313">
                  <c:v>43413</c:v>
                </c:pt>
                <c:pt idx="314">
                  <c:v>43420</c:v>
                </c:pt>
                <c:pt idx="315">
                  <c:v>43427</c:v>
                </c:pt>
                <c:pt idx="316">
                  <c:v>43434</c:v>
                </c:pt>
                <c:pt idx="317">
                  <c:v>43441</c:v>
                </c:pt>
                <c:pt idx="318">
                  <c:v>43448</c:v>
                </c:pt>
                <c:pt idx="319">
                  <c:v>43455</c:v>
                </c:pt>
                <c:pt idx="320">
                  <c:v>43462</c:v>
                </c:pt>
                <c:pt idx="321">
                  <c:v>43469</c:v>
                </c:pt>
                <c:pt idx="322">
                  <c:v>43476</c:v>
                </c:pt>
                <c:pt idx="323">
                  <c:v>43483</c:v>
                </c:pt>
                <c:pt idx="324">
                  <c:v>43490</c:v>
                </c:pt>
                <c:pt idx="325">
                  <c:v>43497</c:v>
                </c:pt>
                <c:pt idx="326">
                  <c:v>43511</c:v>
                </c:pt>
                <c:pt idx="327">
                  <c:v>43518</c:v>
                </c:pt>
                <c:pt idx="328">
                  <c:v>43525</c:v>
                </c:pt>
                <c:pt idx="329">
                  <c:v>43532</c:v>
                </c:pt>
                <c:pt idx="330">
                  <c:v>43539</c:v>
                </c:pt>
                <c:pt idx="331">
                  <c:v>43546</c:v>
                </c:pt>
                <c:pt idx="332">
                  <c:v>43553</c:v>
                </c:pt>
                <c:pt idx="333">
                  <c:v>43559</c:v>
                </c:pt>
                <c:pt idx="334">
                  <c:v>43567</c:v>
                </c:pt>
                <c:pt idx="335">
                  <c:v>43574</c:v>
                </c:pt>
              </c:numCache>
            </c:numRef>
          </c:cat>
          <c:val>
            <c:numRef>
              <c:f>中证环保!$E$2:$E$627</c:f>
              <c:numCache>
                <c:formatCode>0.00</c:formatCode>
                <c:ptCount val="626"/>
                <c:pt idx="0">
                  <c:v>408.33023255813953</c:v>
                </c:pt>
                <c:pt idx="1">
                  <c:v>407.94954128440367</c:v>
                </c:pt>
                <c:pt idx="2">
                  <c:v>408.37272727272722</c:v>
                </c:pt>
                <c:pt idx="3">
                  <c:v>409.98578199052139</c:v>
                </c:pt>
                <c:pt idx="4">
                  <c:v>412.04205607476632</c:v>
                </c:pt>
                <c:pt idx="5">
                  <c:v>413.257281553398</c:v>
                </c:pt>
                <c:pt idx="6">
                  <c:v>415.68</c:v>
                </c:pt>
                <c:pt idx="7">
                  <c:v>414.00995024875624</c:v>
                </c:pt>
                <c:pt idx="8">
                  <c:v>416.79569892473114</c:v>
                </c:pt>
                <c:pt idx="9">
                  <c:v>418.38341968911919</c:v>
                </c:pt>
                <c:pt idx="10">
                  <c:v>418.23880597014926</c:v>
                </c:pt>
                <c:pt idx="11">
                  <c:v>416.9707317073171</c:v>
                </c:pt>
                <c:pt idx="12">
                  <c:v>418.22641509433959</c:v>
                </c:pt>
                <c:pt idx="13">
                  <c:v>415.5462962962963</c:v>
                </c:pt>
                <c:pt idx="14">
                  <c:v>414.52941176470591</c:v>
                </c:pt>
                <c:pt idx="15">
                  <c:v>416.75862068965517</c:v>
                </c:pt>
                <c:pt idx="16">
                  <c:v>419.41628959276017</c:v>
                </c:pt>
                <c:pt idx="17">
                  <c:v>418.99563318777291</c:v>
                </c:pt>
                <c:pt idx="18">
                  <c:v>422.725321888412</c:v>
                </c:pt>
                <c:pt idx="19">
                  <c:v>424.62393162393164</c:v>
                </c:pt>
                <c:pt idx="20">
                  <c:v>427.30241935483872</c:v>
                </c:pt>
                <c:pt idx="21">
                  <c:v>424.43621399176959</c:v>
                </c:pt>
                <c:pt idx="22">
                  <c:v>429.82905982905982</c:v>
                </c:pt>
                <c:pt idx="23">
                  <c:v>430.85950413223145</c:v>
                </c:pt>
                <c:pt idx="24">
                  <c:v>435.65789473684214</c:v>
                </c:pt>
                <c:pt idx="25">
                  <c:v>435.3632286995516</c:v>
                </c:pt>
                <c:pt idx="26">
                  <c:v>433.77232142857139</c:v>
                </c:pt>
                <c:pt idx="27">
                  <c:v>439.03930131004364</c:v>
                </c:pt>
                <c:pt idx="28">
                  <c:v>436.12217194570138</c:v>
                </c:pt>
                <c:pt idx="29">
                  <c:v>431.9434782608696</c:v>
                </c:pt>
                <c:pt idx="30">
                  <c:v>434.97119341563786</c:v>
                </c:pt>
                <c:pt idx="31">
                  <c:v>436.61264822134393</c:v>
                </c:pt>
                <c:pt idx="32">
                  <c:v>434.21722846441946</c:v>
                </c:pt>
                <c:pt idx="33">
                  <c:v>436.82156133828994</c:v>
                </c:pt>
                <c:pt idx="34">
                  <c:v>432.75196850393701</c:v>
                </c:pt>
                <c:pt idx="35">
                  <c:v>437.90909090909099</c:v>
                </c:pt>
                <c:pt idx="36">
                  <c:v>435.18930041152259</c:v>
                </c:pt>
                <c:pt idx="37">
                  <c:v>444.66371681415939</c:v>
                </c:pt>
                <c:pt idx="38">
                  <c:v>417.92307692307691</c:v>
                </c:pt>
                <c:pt idx="39">
                  <c:v>418.84677419354841</c:v>
                </c:pt>
                <c:pt idx="40">
                  <c:v>418.72874493927122</c:v>
                </c:pt>
                <c:pt idx="41">
                  <c:v>421.00392156862745</c:v>
                </c:pt>
                <c:pt idx="42">
                  <c:v>421.83461538461535</c:v>
                </c:pt>
                <c:pt idx="43">
                  <c:v>421.73384030418254</c:v>
                </c:pt>
                <c:pt idx="44">
                  <c:v>419.15057915057912</c:v>
                </c:pt>
                <c:pt idx="45">
                  <c:v>423.02681992337165</c:v>
                </c:pt>
                <c:pt idx="46">
                  <c:v>420.42248062015506</c:v>
                </c:pt>
                <c:pt idx="47">
                  <c:v>422.77902621722848</c:v>
                </c:pt>
                <c:pt idx="48">
                  <c:v>420.2472324723247</c:v>
                </c:pt>
                <c:pt idx="49">
                  <c:v>421.64684014869891</c:v>
                </c:pt>
                <c:pt idx="50">
                  <c:v>422.01858736059484</c:v>
                </c:pt>
                <c:pt idx="51">
                  <c:v>424.26568265682658</c:v>
                </c:pt>
                <c:pt idx="52">
                  <c:v>425.79225352112678</c:v>
                </c:pt>
                <c:pt idx="53">
                  <c:v>430.32394366197184</c:v>
                </c:pt>
                <c:pt idx="54">
                  <c:v>433.67741935483872</c:v>
                </c:pt>
                <c:pt idx="55">
                  <c:v>436.18631178707227</c:v>
                </c:pt>
                <c:pt idx="56">
                  <c:v>441.22007722007726</c:v>
                </c:pt>
                <c:pt idx="57">
                  <c:v>441.49999999999994</c:v>
                </c:pt>
                <c:pt idx="58">
                  <c:v>439.83703703703696</c:v>
                </c:pt>
                <c:pt idx="59">
                  <c:v>438.61510791366908</c:v>
                </c:pt>
                <c:pt idx="60">
                  <c:v>435.37591240875912</c:v>
                </c:pt>
                <c:pt idx="61">
                  <c:v>436.32727272727277</c:v>
                </c:pt>
                <c:pt idx="62">
                  <c:v>416.38405797101456</c:v>
                </c:pt>
                <c:pt idx="63">
                  <c:v>418.6725978647687</c:v>
                </c:pt>
                <c:pt idx="64">
                  <c:v>419.02464788732397</c:v>
                </c:pt>
                <c:pt idx="65">
                  <c:v>424.5</c:v>
                </c:pt>
                <c:pt idx="66">
                  <c:v>423.79927007299267</c:v>
                </c:pt>
                <c:pt idx="67">
                  <c:v>424.83972125435537</c:v>
                </c:pt>
                <c:pt idx="68">
                  <c:v>427.85409252669035</c:v>
                </c:pt>
                <c:pt idx="69">
                  <c:v>428.92334494773519</c:v>
                </c:pt>
                <c:pt idx="70">
                  <c:v>426.80132450331126</c:v>
                </c:pt>
                <c:pt idx="71">
                  <c:v>427.21192052980132</c:v>
                </c:pt>
                <c:pt idx="72">
                  <c:v>427.6075085324232</c:v>
                </c:pt>
                <c:pt idx="73">
                  <c:v>425.14527027027032</c:v>
                </c:pt>
                <c:pt idx="74">
                  <c:v>427.05244755244752</c:v>
                </c:pt>
                <c:pt idx="75">
                  <c:v>429.78819444444446</c:v>
                </c:pt>
                <c:pt idx="76">
                  <c:v>426.70036101083036</c:v>
                </c:pt>
                <c:pt idx="77">
                  <c:v>429.12811387900354</c:v>
                </c:pt>
                <c:pt idx="78">
                  <c:v>428.97192982456136</c:v>
                </c:pt>
                <c:pt idx="79">
                  <c:v>430.01760563380282</c:v>
                </c:pt>
                <c:pt idx="80">
                  <c:v>433.50943396226415</c:v>
                </c:pt>
                <c:pt idx="81">
                  <c:v>436.74712643678168</c:v>
                </c:pt>
                <c:pt idx="82">
                  <c:v>435.07751937984494</c:v>
                </c:pt>
                <c:pt idx="83">
                  <c:v>433.11673151750972</c:v>
                </c:pt>
                <c:pt idx="84">
                  <c:v>430.90874524714832</c:v>
                </c:pt>
                <c:pt idx="85">
                  <c:v>433.35606060606057</c:v>
                </c:pt>
                <c:pt idx="86">
                  <c:v>434.13257575757569</c:v>
                </c:pt>
                <c:pt idx="87">
                  <c:v>434.69741697416976</c:v>
                </c:pt>
                <c:pt idx="88">
                  <c:v>423.62408759124082</c:v>
                </c:pt>
                <c:pt idx="89">
                  <c:v>423.92170818505338</c:v>
                </c:pt>
                <c:pt idx="90">
                  <c:v>424.63763066202091</c:v>
                </c:pt>
                <c:pt idx="91">
                  <c:v>421.19860627177695</c:v>
                </c:pt>
                <c:pt idx="92">
                  <c:v>423.22996515679444</c:v>
                </c:pt>
                <c:pt idx="93">
                  <c:v>421.1137931034483</c:v>
                </c:pt>
                <c:pt idx="94">
                  <c:v>422.69491525423729</c:v>
                </c:pt>
                <c:pt idx="95">
                  <c:v>425.53820598006644</c:v>
                </c:pt>
                <c:pt idx="96">
                  <c:v>428.81107491856682</c:v>
                </c:pt>
                <c:pt idx="97">
                  <c:v>433.55769230769232</c:v>
                </c:pt>
                <c:pt idx="98">
                  <c:v>438.4210526315789</c:v>
                </c:pt>
                <c:pt idx="99">
                  <c:v>438.07763975155274</c:v>
                </c:pt>
                <c:pt idx="100">
                  <c:v>439.56134969325154</c:v>
                </c:pt>
                <c:pt idx="101">
                  <c:v>439.01552795031057</c:v>
                </c:pt>
                <c:pt idx="102">
                  <c:v>437.79204892966357</c:v>
                </c:pt>
                <c:pt idx="103">
                  <c:v>439.88787878787883</c:v>
                </c:pt>
                <c:pt idx="104">
                  <c:v>441.92192192192186</c:v>
                </c:pt>
                <c:pt idx="105">
                  <c:v>442.43962848297213</c:v>
                </c:pt>
                <c:pt idx="106">
                  <c:v>447.58466453674123</c:v>
                </c:pt>
                <c:pt idx="107">
                  <c:v>455.68553459119494</c:v>
                </c:pt>
                <c:pt idx="108">
                  <c:v>453.96261682242994</c:v>
                </c:pt>
                <c:pt idx="109">
                  <c:v>451.0447284345048</c:v>
                </c:pt>
                <c:pt idx="110">
                  <c:v>451.67084639498432</c:v>
                </c:pt>
                <c:pt idx="111">
                  <c:v>454.03039513677811</c:v>
                </c:pt>
                <c:pt idx="112">
                  <c:v>456.07530120481931</c:v>
                </c:pt>
                <c:pt idx="113">
                  <c:v>455.85673352435526</c:v>
                </c:pt>
                <c:pt idx="114">
                  <c:v>446.22881355932208</c:v>
                </c:pt>
                <c:pt idx="115">
                  <c:v>446.11239193083571</c:v>
                </c:pt>
                <c:pt idx="116">
                  <c:v>448.87905604719765</c:v>
                </c:pt>
                <c:pt idx="117">
                  <c:v>448.27988338192415</c:v>
                </c:pt>
                <c:pt idx="118">
                  <c:v>449.46991404011459</c:v>
                </c:pt>
                <c:pt idx="119">
                  <c:v>452.2478873239437</c:v>
                </c:pt>
                <c:pt idx="120">
                  <c:v>451.7592067988669</c:v>
                </c:pt>
                <c:pt idx="121">
                  <c:v>453.11988304093569</c:v>
                </c:pt>
                <c:pt idx="122">
                  <c:v>456.51274787535414</c:v>
                </c:pt>
                <c:pt idx="123">
                  <c:v>456.60387811634348</c:v>
                </c:pt>
                <c:pt idx="124">
                  <c:v>457.10242587601078</c:v>
                </c:pt>
                <c:pt idx="125">
                  <c:v>460.57480314960628</c:v>
                </c:pt>
                <c:pt idx="126">
                  <c:v>460.10796915167094</c:v>
                </c:pt>
                <c:pt idx="127">
                  <c:v>463.44497607655506</c:v>
                </c:pt>
                <c:pt idx="128">
                  <c:v>467.66206896551728</c:v>
                </c:pt>
                <c:pt idx="129">
                  <c:v>477.17161016949154</c:v>
                </c:pt>
                <c:pt idx="130">
                  <c:v>479.26150627615056</c:v>
                </c:pt>
                <c:pt idx="131">
                  <c:v>477.64300626304799</c:v>
                </c:pt>
                <c:pt idx="132">
                  <c:v>479.49900199600802</c:v>
                </c:pt>
                <c:pt idx="133">
                  <c:v>490.27160493827154</c:v>
                </c:pt>
                <c:pt idx="134">
                  <c:v>493.97684210526313</c:v>
                </c:pt>
                <c:pt idx="135">
                  <c:v>499.83431952662716</c:v>
                </c:pt>
                <c:pt idx="136">
                  <c:v>505.96428571428578</c:v>
                </c:pt>
                <c:pt idx="137">
                  <c:v>505.43850267379679</c:v>
                </c:pt>
                <c:pt idx="138">
                  <c:v>500.8365384615384</c:v>
                </c:pt>
                <c:pt idx="139">
                  <c:v>499.86813186813185</c:v>
                </c:pt>
                <c:pt idx="140">
                  <c:v>482.28975265017669</c:v>
                </c:pt>
                <c:pt idx="141">
                  <c:v>484.63725490196083</c:v>
                </c:pt>
                <c:pt idx="142">
                  <c:v>490.1764705882353</c:v>
                </c:pt>
                <c:pt idx="143">
                  <c:v>494.12722646310431</c:v>
                </c:pt>
                <c:pt idx="144">
                  <c:v>489.72072072072069</c:v>
                </c:pt>
                <c:pt idx="145">
                  <c:v>486.21518987341767</c:v>
                </c:pt>
                <c:pt idx="146">
                  <c:v>492.20803782505902</c:v>
                </c:pt>
                <c:pt idx="147">
                  <c:v>493.93986636971044</c:v>
                </c:pt>
                <c:pt idx="148">
                  <c:v>492.16632016632025</c:v>
                </c:pt>
                <c:pt idx="149">
                  <c:v>501.28155339805829</c:v>
                </c:pt>
                <c:pt idx="150">
                  <c:v>517.43575418994419</c:v>
                </c:pt>
                <c:pt idx="151">
                  <c:v>524.09687499999995</c:v>
                </c:pt>
                <c:pt idx="152">
                  <c:v>517.21449275362318</c:v>
                </c:pt>
                <c:pt idx="153">
                  <c:v>521.32298136645966</c:v>
                </c:pt>
                <c:pt idx="154">
                  <c:v>524.43902439024396</c:v>
                </c:pt>
                <c:pt idx="155">
                  <c:v>525.77743902439022</c:v>
                </c:pt>
                <c:pt idx="156">
                  <c:v>523.19252873563221</c:v>
                </c:pt>
                <c:pt idx="157">
                  <c:v>521.77952755905517</c:v>
                </c:pt>
                <c:pt idx="158">
                  <c:v>523.29427083333337</c:v>
                </c:pt>
                <c:pt idx="159">
                  <c:v>532.52519893899205</c:v>
                </c:pt>
                <c:pt idx="160">
                  <c:v>532.40506329113919</c:v>
                </c:pt>
                <c:pt idx="161">
                  <c:v>532.57356608478801</c:v>
                </c:pt>
                <c:pt idx="162">
                  <c:v>535.59803921568619</c:v>
                </c:pt>
                <c:pt idx="163">
                  <c:v>537.52219321148823</c:v>
                </c:pt>
                <c:pt idx="164">
                  <c:v>536.48205128205132</c:v>
                </c:pt>
                <c:pt idx="165">
                  <c:v>542.15094339622647</c:v>
                </c:pt>
                <c:pt idx="166">
                  <c:v>509.14148681055156</c:v>
                </c:pt>
                <c:pt idx="167">
                  <c:v>510.62174940898336</c:v>
                </c:pt>
                <c:pt idx="168">
                  <c:v>513.80629539951576</c:v>
                </c:pt>
                <c:pt idx="169">
                  <c:v>516.50852272727275</c:v>
                </c:pt>
                <c:pt idx="170">
                  <c:v>519.57460317460323</c:v>
                </c:pt>
                <c:pt idx="171">
                  <c:v>520.02194357366773</c:v>
                </c:pt>
                <c:pt idx="172">
                  <c:v>522.57241379310346</c:v>
                </c:pt>
                <c:pt idx="173">
                  <c:v>526.16778523489938</c:v>
                </c:pt>
                <c:pt idx="174">
                  <c:v>528.27156549520771</c:v>
                </c:pt>
                <c:pt idx="175">
                  <c:v>523.67785234899327</c:v>
                </c:pt>
                <c:pt idx="176">
                  <c:v>523.31058020477815</c:v>
                </c:pt>
                <c:pt idx="177">
                  <c:v>525.84320557491287</c:v>
                </c:pt>
                <c:pt idx="178">
                  <c:v>527.125</c:v>
                </c:pt>
                <c:pt idx="179">
                  <c:v>531.8201892744479</c:v>
                </c:pt>
                <c:pt idx="180">
                  <c:v>536.8132911392405</c:v>
                </c:pt>
                <c:pt idx="181">
                  <c:v>538.45283018867917</c:v>
                </c:pt>
                <c:pt idx="182">
                  <c:v>542.84355828220862</c:v>
                </c:pt>
                <c:pt idx="183">
                  <c:v>549.41118421052636</c:v>
                </c:pt>
                <c:pt idx="184">
                  <c:v>556.16</c:v>
                </c:pt>
                <c:pt idx="185">
                  <c:v>558.65319865319861</c:v>
                </c:pt>
                <c:pt idx="186">
                  <c:v>554.83216783216778</c:v>
                </c:pt>
                <c:pt idx="187">
                  <c:v>554.64685314685312</c:v>
                </c:pt>
                <c:pt idx="188">
                  <c:v>554.0104529616724</c:v>
                </c:pt>
                <c:pt idx="189">
                  <c:v>554.22185430463571</c:v>
                </c:pt>
                <c:pt idx="190">
                  <c:v>555.67218543046363</c:v>
                </c:pt>
                <c:pt idx="191">
                  <c:v>552.71287128712879</c:v>
                </c:pt>
                <c:pt idx="192">
                  <c:v>552.54635761589407</c:v>
                </c:pt>
                <c:pt idx="193">
                  <c:v>551.51768488745984</c:v>
                </c:pt>
                <c:pt idx="194">
                  <c:v>550.17610062893073</c:v>
                </c:pt>
                <c:pt idx="195">
                  <c:v>549.82352941176475</c:v>
                </c:pt>
                <c:pt idx="196">
                  <c:v>552.56739811912223</c:v>
                </c:pt>
                <c:pt idx="197">
                  <c:v>551.82847896440137</c:v>
                </c:pt>
                <c:pt idx="198">
                  <c:v>552.73786407767</c:v>
                </c:pt>
                <c:pt idx="199">
                  <c:v>552.62738853503186</c:v>
                </c:pt>
                <c:pt idx="200">
                  <c:v>557.01851851851848</c:v>
                </c:pt>
                <c:pt idx="201">
                  <c:v>566.85759493670878</c:v>
                </c:pt>
                <c:pt idx="202">
                  <c:v>570.48562300319486</c:v>
                </c:pt>
                <c:pt idx="203">
                  <c:v>574.67499999999995</c:v>
                </c:pt>
                <c:pt idx="204">
                  <c:v>573.84935897435901</c:v>
                </c:pt>
                <c:pt idx="205">
                  <c:v>577.69551282051282</c:v>
                </c:pt>
                <c:pt idx="206">
                  <c:v>577.38110749185671</c:v>
                </c:pt>
                <c:pt idx="207">
                  <c:v>580.43037974683546</c:v>
                </c:pt>
                <c:pt idx="208">
                  <c:v>578.46202531645565</c:v>
                </c:pt>
                <c:pt idx="209">
                  <c:v>581.0803858520901</c:v>
                </c:pt>
                <c:pt idx="210">
                  <c:v>586.70454545454538</c:v>
                </c:pt>
                <c:pt idx="211">
                  <c:v>588.56270096463027</c:v>
                </c:pt>
                <c:pt idx="212">
                  <c:v>589.65175718849844</c:v>
                </c:pt>
                <c:pt idx="213">
                  <c:v>588.98412698412699</c:v>
                </c:pt>
                <c:pt idx="214">
                  <c:v>588.89354838709676</c:v>
                </c:pt>
                <c:pt idx="215">
                  <c:v>590.2987012987013</c:v>
                </c:pt>
                <c:pt idx="216">
                  <c:v>574.12377850162864</c:v>
                </c:pt>
                <c:pt idx="217">
                  <c:v>574.81045751633985</c:v>
                </c:pt>
                <c:pt idx="218">
                  <c:v>576.30491803278687</c:v>
                </c:pt>
                <c:pt idx="219">
                  <c:v>580.23856209150324</c:v>
                </c:pt>
                <c:pt idx="220">
                  <c:v>580.45973154362412</c:v>
                </c:pt>
                <c:pt idx="221">
                  <c:v>580.72448979591832</c:v>
                </c:pt>
                <c:pt idx="222">
                  <c:v>580.55033557046977</c:v>
                </c:pt>
                <c:pt idx="223">
                  <c:v>579.80872483221469</c:v>
                </c:pt>
                <c:pt idx="224">
                  <c:v>580.41584158415844</c:v>
                </c:pt>
                <c:pt idx="225">
                  <c:v>579.5198675496689</c:v>
                </c:pt>
                <c:pt idx="226">
                  <c:v>581.66449511400651</c:v>
                </c:pt>
                <c:pt idx="227">
                  <c:v>582.65359477124184</c:v>
                </c:pt>
                <c:pt idx="228">
                  <c:v>582.70915032679738</c:v>
                </c:pt>
                <c:pt idx="229">
                  <c:v>587.94136807817597</c:v>
                </c:pt>
                <c:pt idx="230">
                  <c:v>591.34838709677422</c:v>
                </c:pt>
                <c:pt idx="231">
                  <c:v>598.43478260869563</c:v>
                </c:pt>
                <c:pt idx="232">
                  <c:v>600.34516129032249</c:v>
                </c:pt>
                <c:pt idx="233">
                  <c:v>604.18892508143324</c:v>
                </c:pt>
                <c:pt idx="234">
                  <c:v>608.32653061224494</c:v>
                </c:pt>
                <c:pt idx="235">
                  <c:v>612.30927835051546</c:v>
                </c:pt>
                <c:pt idx="236">
                  <c:v>612.45263157894738</c:v>
                </c:pt>
                <c:pt idx="237">
                  <c:v>621.67407407407404</c:v>
                </c:pt>
                <c:pt idx="238">
                  <c:v>618.15884476534291</c:v>
                </c:pt>
                <c:pt idx="239">
                  <c:v>617.04074074074072</c:v>
                </c:pt>
                <c:pt idx="240">
                  <c:v>615.86891385767785</c:v>
                </c:pt>
                <c:pt idx="241">
                  <c:v>616.04363636363632</c:v>
                </c:pt>
                <c:pt idx="242">
                  <c:v>589.49134948096889</c:v>
                </c:pt>
                <c:pt idx="243">
                  <c:v>588.99307958477505</c:v>
                </c:pt>
                <c:pt idx="244">
                  <c:v>588.18771331058019</c:v>
                </c:pt>
                <c:pt idx="245">
                  <c:v>589.36912751677846</c:v>
                </c:pt>
                <c:pt idx="246">
                  <c:v>582.44863013698637</c:v>
                </c:pt>
                <c:pt idx="247">
                  <c:v>581.34375</c:v>
                </c:pt>
                <c:pt idx="248">
                  <c:v>582.52413793103449</c:v>
                </c:pt>
                <c:pt idx="249">
                  <c:v>580.23793103448281</c:v>
                </c:pt>
                <c:pt idx="250">
                  <c:v>583.49650349650346</c:v>
                </c:pt>
                <c:pt idx="251">
                  <c:v>586.70508474576263</c:v>
                </c:pt>
                <c:pt idx="252">
                  <c:v>595.22945205479448</c:v>
                </c:pt>
                <c:pt idx="253">
                  <c:v>601.46258503401361</c:v>
                </c:pt>
                <c:pt idx="254">
                  <c:v>601.69463087248323</c:v>
                </c:pt>
                <c:pt idx="255">
                  <c:v>604.67434210526312</c:v>
                </c:pt>
                <c:pt idx="256">
                  <c:v>606.4801324503311</c:v>
                </c:pt>
                <c:pt idx="257">
                  <c:v>612.96677740863788</c:v>
                </c:pt>
                <c:pt idx="258">
                  <c:v>610.94480519480521</c:v>
                </c:pt>
                <c:pt idx="259">
                  <c:v>616.32558139534888</c:v>
                </c:pt>
                <c:pt idx="260">
                  <c:v>625.04666666666674</c:v>
                </c:pt>
                <c:pt idx="261">
                  <c:v>634.26480836236931</c:v>
                </c:pt>
                <c:pt idx="262">
                  <c:v>639.07744107744099</c:v>
                </c:pt>
                <c:pt idx="263">
                  <c:v>638.26855123674909</c:v>
                </c:pt>
                <c:pt idx="264">
                  <c:v>639.62454873646209</c:v>
                </c:pt>
                <c:pt idx="265">
                  <c:v>637.96028880866425</c:v>
                </c:pt>
                <c:pt idx="266">
                  <c:v>641.38235294117635</c:v>
                </c:pt>
                <c:pt idx="267">
                  <c:v>633.04710144927537</c:v>
                </c:pt>
                <c:pt idx="268">
                  <c:v>636.62318840579712</c:v>
                </c:pt>
                <c:pt idx="269">
                  <c:v>637.15750915750914</c:v>
                </c:pt>
                <c:pt idx="270">
                  <c:v>639.62815884476538</c:v>
                </c:pt>
                <c:pt idx="271">
                  <c:v>638.57509157509151</c:v>
                </c:pt>
                <c:pt idx="272">
                  <c:v>637.52255639097734</c:v>
                </c:pt>
                <c:pt idx="273">
                  <c:v>637.50557620817847</c:v>
                </c:pt>
                <c:pt idx="274">
                  <c:v>640.27235772357722</c:v>
                </c:pt>
                <c:pt idx="275">
                  <c:v>642.94323144104794</c:v>
                </c:pt>
                <c:pt idx="276">
                  <c:v>642.32627118644075</c:v>
                </c:pt>
                <c:pt idx="277">
                  <c:v>643.66250000000002</c:v>
                </c:pt>
                <c:pt idx="278">
                  <c:v>646.41532258064512</c:v>
                </c:pt>
                <c:pt idx="279">
                  <c:v>647.03921568627459</c:v>
                </c:pt>
                <c:pt idx="280">
                  <c:v>648.2490118577075</c:v>
                </c:pt>
                <c:pt idx="281">
                  <c:v>648.30000000000007</c:v>
                </c:pt>
                <c:pt idx="282">
                  <c:v>655.64400000000001</c:v>
                </c:pt>
                <c:pt idx="283">
                  <c:v>653.9797570850202</c:v>
                </c:pt>
                <c:pt idx="284">
                  <c:v>655.30894308943084</c:v>
                </c:pt>
                <c:pt idx="285">
                  <c:v>659.42436974789916</c:v>
                </c:pt>
                <c:pt idx="286">
                  <c:v>670.60344827586209</c:v>
                </c:pt>
                <c:pt idx="287">
                  <c:v>676.81818181818187</c:v>
                </c:pt>
                <c:pt idx="288">
                  <c:v>674.17446808510635</c:v>
                </c:pt>
                <c:pt idx="289">
                  <c:v>675.982905982906</c:v>
                </c:pt>
                <c:pt idx="290">
                  <c:v>674.14410480349341</c:v>
                </c:pt>
                <c:pt idx="291">
                  <c:v>672.2602739726027</c:v>
                </c:pt>
                <c:pt idx="292">
                  <c:v>673.60930232558144</c:v>
                </c:pt>
                <c:pt idx="293">
                  <c:v>651.88837209302324</c:v>
                </c:pt>
                <c:pt idx="294">
                  <c:v>657.44059405940595</c:v>
                </c:pt>
                <c:pt idx="295">
                  <c:v>655.36945812807892</c:v>
                </c:pt>
                <c:pt idx="296">
                  <c:v>653.90673575129529</c:v>
                </c:pt>
                <c:pt idx="297">
                  <c:v>656.74111675126903</c:v>
                </c:pt>
                <c:pt idx="298">
                  <c:v>654.678391959799</c:v>
                </c:pt>
                <c:pt idx="299">
                  <c:v>652.36274509803923</c:v>
                </c:pt>
                <c:pt idx="300">
                  <c:v>656.13020833333337</c:v>
                </c:pt>
                <c:pt idx="301">
                  <c:v>661.72774869109958</c:v>
                </c:pt>
                <c:pt idx="302">
                  <c:v>663.88461538461536</c:v>
                </c:pt>
                <c:pt idx="303">
                  <c:v>661.97252747252742</c:v>
                </c:pt>
                <c:pt idx="304">
                  <c:v>667.14044943820227</c:v>
                </c:pt>
                <c:pt idx="305">
                  <c:v>662.11235955056179</c:v>
                </c:pt>
                <c:pt idx="306">
                  <c:v>660.03954802259886</c:v>
                </c:pt>
                <c:pt idx="307">
                  <c:v>659.09444444444432</c:v>
                </c:pt>
                <c:pt idx="308">
                  <c:v>662.41011235955045</c:v>
                </c:pt>
                <c:pt idx="309">
                  <c:v>674.07792207792204</c:v>
                </c:pt>
                <c:pt idx="310">
                  <c:v>675.91946308724835</c:v>
                </c:pt>
                <c:pt idx="311">
                  <c:v>678.36601307189551</c:v>
                </c:pt>
                <c:pt idx="312">
                  <c:v>684.36477987421381</c:v>
                </c:pt>
                <c:pt idx="313">
                  <c:v>685.47468354430373</c:v>
                </c:pt>
                <c:pt idx="314">
                  <c:v>678.69005847953213</c:v>
                </c:pt>
                <c:pt idx="315">
                  <c:v>679.97515527950304</c:v>
                </c:pt>
                <c:pt idx="316">
                  <c:v>686.03726708074532</c:v>
                </c:pt>
                <c:pt idx="317">
                  <c:v>686.90853658536582</c:v>
                </c:pt>
                <c:pt idx="318">
                  <c:v>688.37654320987656</c:v>
                </c:pt>
                <c:pt idx="319">
                  <c:v>662.26829268292681</c:v>
                </c:pt>
                <c:pt idx="320">
                  <c:v>667.40880503144649</c:v>
                </c:pt>
                <c:pt idx="321">
                  <c:v>654.82822085889563</c:v>
                </c:pt>
                <c:pt idx="322">
                  <c:v>653.90532544378698</c:v>
                </c:pt>
                <c:pt idx="323">
                  <c:v>655.375</c:v>
                </c:pt>
                <c:pt idx="324">
                  <c:v>659.93413173652698</c:v>
                </c:pt>
                <c:pt idx="325">
                  <c:v>668.19512195121945</c:v>
                </c:pt>
                <c:pt idx="326">
                  <c:v>662.4885057471264</c:v>
                </c:pt>
                <c:pt idx="327">
                  <c:v>659.01092896174862</c:v>
                </c:pt>
                <c:pt idx="328">
                  <c:v>656.47916666666674</c:v>
                </c:pt>
                <c:pt idx="329">
                  <c:v>655.41414141414145</c:v>
                </c:pt>
                <c:pt idx="330">
                  <c:v>653.29411764705878</c:v>
                </c:pt>
                <c:pt idx="331">
                  <c:v>654.37914691943138</c:v>
                </c:pt>
                <c:pt idx="332">
                  <c:v>657.55825242718447</c:v>
                </c:pt>
                <c:pt idx="333">
                  <c:v>658.90232558139542</c:v>
                </c:pt>
                <c:pt idx="334">
                  <c:v>660.58095238095234</c:v>
                </c:pt>
                <c:pt idx="335">
                  <c:v>664.90654205607473</c:v>
                </c:pt>
                <c:pt idx="336" formatCode="0.00%">
                  <c:v>7.1625076929257681E-2</c:v>
                </c:pt>
                <c:pt idx="337" formatCode="0.00%">
                  <c:v>9.1075675929176203E-2</c:v>
                </c:pt>
                <c:pt idx="338" formatCode="0.00%">
                  <c:v>6.5665820420789167E-2</c:v>
                </c:pt>
                <c:pt idx="339" formatCode="0.00%">
                  <c:v>8.3135725030474283E-3</c:v>
                </c:pt>
                <c:pt idx="34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6-D841-BD09-A463F4BA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225023"/>
        <c:axId val="843226703"/>
      </c:lineChart>
      <c:dateAx>
        <c:axId val="84322502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226703"/>
        <c:crosses val="autoZero"/>
        <c:auto val="0"/>
        <c:lblOffset val="100"/>
        <c:baseTimeUnit val="days"/>
      </c:dateAx>
      <c:valAx>
        <c:axId val="8432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22502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中证环保!$G$1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中证环保!$A$2:$A$627</c:f>
              <c:numCache>
                <c:formatCode>m/d/yy</c:formatCode>
                <c:ptCount val="626"/>
                <c:pt idx="0">
                  <c:v>41180</c:v>
                </c:pt>
                <c:pt idx="1">
                  <c:v>41194</c:v>
                </c:pt>
                <c:pt idx="2">
                  <c:v>41201</c:v>
                </c:pt>
                <c:pt idx="3">
                  <c:v>41208</c:v>
                </c:pt>
                <c:pt idx="4">
                  <c:v>41215</c:v>
                </c:pt>
                <c:pt idx="5">
                  <c:v>41222</c:v>
                </c:pt>
                <c:pt idx="6">
                  <c:v>41229</c:v>
                </c:pt>
                <c:pt idx="7">
                  <c:v>41236</c:v>
                </c:pt>
                <c:pt idx="8">
                  <c:v>41243</c:v>
                </c:pt>
                <c:pt idx="9">
                  <c:v>41250</c:v>
                </c:pt>
                <c:pt idx="10">
                  <c:v>41257</c:v>
                </c:pt>
                <c:pt idx="11">
                  <c:v>41264</c:v>
                </c:pt>
                <c:pt idx="12">
                  <c:v>41271</c:v>
                </c:pt>
                <c:pt idx="13">
                  <c:v>41278</c:v>
                </c:pt>
                <c:pt idx="14">
                  <c:v>41285</c:v>
                </c:pt>
                <c:pt idx="15">
                  <c:v>41292</c:v>
                </c:pt>
                <c:pt idx="16">
                  <c:v>41299</c:v>
                </c:pt>
                <c:pt idx="17">
                  <c:v>41306</c:v>
                </c:pt>
                <c:pt idx="18">
                  <c:v>41313</c:v>
                </c:pt>
                <c:pt idx="19">
                  <c:v>41327</c:v>
                </c:pt>
                <c:pt idx="20">
                  <c:v>41334</c:v>
                </c:pt>
                <c:pt idx="21">
                  <c:v>41341</c:v>
                </c:pt>
                <c:pt idx="22">
                  <c:v>41348</c:v>
                </c:pt>
                <c:pt idx="23">
                  <c:v>41355</c:v>
                </c:pt>
                <c:pt idx="24">
                  <c:v>41362</c:v>
                </c:pt>
                <c:pt idx="25">
                  <c:v>41367</c:v>
                </c:pt>
                <c:pt idx="26">
                  <c:v>41376</c:v>
                </c:pt>
                <c:pt idx="27">
                  <c:v>41383</c:v>
                </c:pt>
                <c:pt idx="28">
                  <c:v>41390</c:v>
                </c:pt>
                <c:pt idx="29">
                  <c:v>41397</c:v>
                </c:pt>
                <c:pt idx="30">
                  <c:v>41404</c:v>
                </c:pt>
                <c:pt idx="31">
                  <c:v>41411</c:v>
                </c:pt>
                <c:pt idx="32">
                  <c:v>41418</c:v>
                </c:pt>
                <c:pt idx="33">
                  <c:v>41425</c:v>
                </c:pt>
                <c:pt idx="34">
                  <c:v>41432</c:v>
                </c:pt>
                <c:pt idx="35">
                  <c:v>41439</c:v>
                </c:pt>
                <c:pt idx="36">
                  <c:v>41446</c:v>
                </c:pt>
                <c:pt idx="37">
                  <c:v>41453</c:v>
                </c:pt>
                <c:pt idx="38">
                  <c:v>41460</c:v>
                </c:pt>
                <c:pt idx="39">
                  <c:v>41467</c:v>
                </c:pt>
                <c:pt idx="40">
                  <c:v>41474</c:v>
                </c:pt>
                <c:pt idx="41">
                  <c:v>41481</c:v>
                </c:pt>
                <c:pt idx="42">
                  <c:v>41488</c:v>
                </c:pt>
                <c:pt idx="43">
                  <c:v>41495</c:v>
                </c:pt>
                <c:pt idx="44">
                  <c:v>41502</c:v>
                </c:pt>
                <c:pt idx="45">
                  <c:v>41509</c:v>
                </c:pt>
                <c:pt idx="46">
                  <c:v>41516</c:v>
                </c:pt>
                <c:pt idx="47">
                  <c:v>41523</c:v>
                </c:pt>
                <c:pt idx="48">
                  <c:v>41530</c:v>
                </c:pt>
                <c:pt idx="49">
                  <c:v>41535</c:v>
                </c:pt>
                <c:pt idx="50">
                  <c:v>41544</c:v>
                </c:pt>
                <c:pt idx="51">
                  <c:v>41547</c:v>
                </c:pt>
                <c:pt idx="52">
                  <c:v>41558</c:v>
                </c:pt>
                <c:pt idx="53">
                  <c:v>41565</c:v>
                </c:pt>
                <c:pt idx="54">
                  <c:v>41572</c:v>
                </c:pt>
                <c:pt idx="55">
                  <c:v>41579</c:v>
                </c:pt>
                <c:pt idx="56">
                  <c:v>41586</c:v>
                </c:pt>
                <c:pt idx="57">
                  <c:v>41593</c:v>
                </c:pt>
                <c:pt idx="58">
                  <c:v>41600</c:v>
                </c:pt>
                <c:pt idx="59">
                  <c:v>41607</c:v>
                </c:pt>
                <c:pt idx="60">
                  <c:v>41614</c:v>
                </c:pt>
                <c:pt idx="61">
                  <c:v>41621</c:v>
                </c:pt>
                <c:pt idx="62">
                  <c:v>41628</c:v>
                </c:pt>
                <c:pt idx="63">
                  <c:v>41635</c:v>
                </c:pt>
                <c:pt idx="64">
                  <c:v>41642</c:v>
                </c:pt>
                <c:pt idx="65">
                  <c:v>41649</c:v>
                </c:pt>
                <c:pt idx="66">
                  <c:v>41656</c:v>
                </c:pt>
                <c:pt idx="67">
                  <c:v>41663</c:v>
                </c:pt>
                <c:pt idx="68">
                  <c:v>41669</c:v>
                </c:pt>
                <c:pt idx="69">
                  <c:v>41677</c:v>
                </c:pt>
                <c:pt idx="70">
                  <c:v>41684</c:v>
                </c:pt>
                <c:pt idx="71">
                  <c:v>41691</c:v>
                </c:pt>
                <c:pt idx="72">
                  <c:v>41698</c:v>
                </c:pt>
                <c:pt idx="73">
                  <c:v>41705</c:v>
                </c:pt>
                <c:pt idx="74">
                  <c:v>41712</c:v>
                </c:pt>
                <c:pt idx="75">
                  <c:v>41719</c:v>
                </c:pt>
                <c:pt idx="76">
                  <c:v>41726</c:v>
                </c:pt>
                <c:pt idx="77">
                  <c:v>41733</c:v>
                </c:pt>
                <c:pt idx="78">
                  <c:v>41740</c:v>
                </c:pt>
                <c:pt idx="79">
                  <c:v>41747</c:v>
                </c:pt>
                <c:pt idx="80">
                  <c:v>41754</c:v>
                </c:pt>
                <c:pt idx="81">
                  <c:v>41759</c:v>
                </c:pt>
                <c:pt idx="82">
                  <c:v>41768</c:v>
                </c:pt>
                <c:pt idx="83">
                  <c:v>41775</c:v>
                </c:pt>
                <c:pt idx="84">
                  <c:v>41782</c:v>
                </c:pt>
                <c:pt idx="85">
                  <c:v>41789</c:v>
                </c:pt>
                <c:pt idx="86">
                  <c:v>41796</c:v>
                </c:pt>
                <c:pt idx="87">
                  <c:v>41803</c:v>
                </c:pt>
                <c:pt idx="88">
                  <c:v>41810</c:v>
                </c:pt>
                <c:pt idx="89">
                  <c:v>41817</c:v>
                </c:pt>
                <c:pt idx="90">
                  <c:v>41824</c:v>
                </c:pt>
                <c:pt idx="91">
                  <c:v>41831</c:v>
                </c:pt>
                <c:pt idx="92">
                  <c:v>41838</c:v>
                </c:pt>
                <c:pt idx="93">
                  <c:v>41845</c:v>
                </c:pt>
                <c:pt idx="94">
                  <c:v>41852</c:v>
                </c:pt>
                <c:pt idx="95">
                  <c:v>41859</c:v>
                </c:pt>
                <c:pt idx="96">
                  <c:v>41866</c:v>
                </c:pt>
                <c:pt idx="97">
                  <c:v>41873</c:v>
                </c:pt>
                <c:pt idx="98">
                  <c:v>41880</c:v>
                </c:pt>
                <c:pt idx="99">
                  <c:v>41887</c:v>
                </c:pt>
                <c:pt idx="100">
                  <c:v>41894</c:v>
                </c:pt>
                <c:pt idx="101">
                  <c:v>41901</c:v>
                </c:pt>
                <c:pt idx="102">
                  <c:v>41908</c:v>
                </c:pt>
                <c:pt idx="103">
                  <c:v>41912</c:v>
                </c:pt>
                <c:pt idx="104">
                  <c:v>41922</c:v>
                </c:pt>
                <c:pt idx="105">
                  <c:v>41929</c:v>
                </c:pt>
                <c:pt idx="106">
                  <c:v>41936</c:v>
                </c:pt>
                <c:pt idx="107">
                  <c:v>41943</c:v>
                </c:pt>
                <c:pt idx="108">
                  <c:v>41950</c:v>
                </c:pt>
                <c:pt idx="109">
                  <c:v>41957</c:v>
                </c:pt>
                <c:pt idx="110">
                  <c:v>41964</c:v>
                </c:pt>
                <c:pt idx="111">
                  <c:v>41971</c:v>
                </c:pt>
                <c:pt idx="112">
                  <c:v>41978</c:v>
                </c:pt>
                <c:pt idx="113">
                  <c:v>41985</c:v>
                </c:pt>
                <c:pt idx="114">
                  <c:v>41992</c:v>
                </c:pt>
                <c:pt idx="115">
                  <c:v>41999</c:v>
                </c:pt>
                <c:pt idx="116">
                  <c:v>42004</c:v>
                </c:pt>
                <c:pt idx="117">
                  <c:v>42013</c:v>
                </c:pt>
                <c:pt idx="118">
                  <c:v>42020</c:v>
                </c:pt>
                <c:pt idx="119">
                  <c:v>42027</c:v>
                </c:pt>
                <c:pt idx="120">
                  <c:v>42034</c:v>
                </c:pt>
                <c:pt idx="121">
                  <c:v>42041</c:v>
                </c:pt>
                <c:pt idx="122">
                  <c:v>42048</c:v>
                </c:pt>
                <c:pt idx="123">
                  <c:v>42052</c:v>
                </c:pt>
                <c:pt idx="124">
                  <c:v>42062</c:v>
                </c:pt>
                <c:pt idx="125">
                  <c:v>42069</c:v>
                </c:pt>
                <c:pt idx="126">
                  <c:v>42076</c:v>
                </c:pt>
                <c:pt idx="127">
                  <c:v>42083</c:v>
                </c:pt>
                <c:pt idx="128">
                  <c:v>42090</c:v>
                </c:pt>
                <c:pt idx="129">
                  <c:v>42097</c:v>
                </c:pt>
                <c:pt idx="130">
                  <c:v>42104</c:v>
                </c:pt>
                <c:pt idx="131">
                  <c:v>42111</c:v>
                </c:pt>
                <c:pt idx="132">
                  <c:v>42118</c:v>
                </c:pt>
                <c:pt idx="133">
                  <c:v>42124</c:v>
                </c:pt>
                <c:pt idx="134">
                  <c:v>42132</c:v>
                </c:pt>
                <c:pt idx="135">
                  <c:v>42139</c:v>
                </c:pt>
                <c:pt idx="136">
                  <c:v>42146</c:v>
                </c:pt>
                <c:pt idx="137">
                  <c:v>42153</c:v>
                </c:pt>
                <c:pt idx="138">
                  <c:v>42160</c:v>
                </c:pt>
                <c:pt idx="139">
                  <c:v>42167</c:v>
                </c:pt>
                <c:pt idx="140">
                  <c:v>42174</c:v>
                </c:pt>
                <c:pt idx="141">
                  <c:v>42181</c:v>
                </c:pt>
                <c:pt idx="142">
                  <c:v>42188</c:v>
                </c:pt>
                <c:pt idx="143">
                  <c:v>42195</c:v>
                </c:pt>
                <c:pt idx="144">
                  <c:v>42202</c:v>
                </c:pt>
                <c:pt idx="145">
                  <c:v>42209</c:v>
                </c:pt>
                <c:pt idx="146">
                  <c:v>42216</c:v>
                </c:pt>
                <c:pt idx="147">
                  <c:v>42223</c:v>
                </c:pt>
                <c:pt idx="148">
                  <c:v>42230</c:v>
                </c:pt>
                <c:pt idx="149">
                  <c:v>42237</c:v>
                </c:pt>
                <c:pt idx="150">
                  <c:v>42244</c:v>
                </c:pt>
                <c:pt idx="151">
                  <c:v>42249</c:v>
                </c:pt>
                <c:pt idx="152">
                  <c:v>42258</c:v>
                </c:pt>
                <c:pt idx="153">
                  <c:v>42265</c:v>
                </c:pt>
                <c:pt idx="154">
                  <c:v>42272</c:v>
                </c:pt>
                <c:pt idx="155">
                  <c:v>42277</c:v>
                </c:pt>
                <c:pt idx="156">
                  <c:v>42286</c:v>
                </c:pt>
                <c:pt idx="157">
                  <c:v>42293</c:v>
                </c:pt>
                <c:pt idx="158">
                  <c:v>42300</c:v>
                </c:pt>
                <c:pt idx="159">
                  <c:v>42307</c:v>
                </c:pt>
                <c:pt idx="160">
                  <c:v>42314</c:v>
                </c:pt>
                <c:pt idx="161">
                  <c:v>42321</c:v>
                </c:pt>
                <c:pt idx="162">
                  <c:v>42328</c:v>
                </c:pt>
                <c:pt idx="163">
                  <c:v>42335</c:v>
                </c:pt>
                <c:pt idx="164">
                  <c:v>42342</c:v>
                </c:pt>
                <c:pt idx="165">
                  <c:v>42349</c:v>
                </c:pt>
                <c:pt idx="166">
                  <c:v>42356</c:v>
                </c:pt>
                <c:pt idx="167">
                  <c:v>42363</c:v>
                </c:pt>
                <c:pt idx="168">
                  <c:v>42369</c:v>
                </c:pt>
                <c:pt idx="169">
                  <c:v>42377</c:v>
                </c:pt>
                <c:pt idx="170">
                  <c:v>42384</c:v>
                </c:pt>
                <c:pt idx="171">
                  <c:v>42391</c:v>
                </c:pt>
                <c:pt idx="172">
                  <c:v>42398</c:v>
                </c:pt>
                <c:pt idx="173">
                  <c:v>42405</c:v>
                </c:pt>
                <c:pt idx="174">
                  <c:v>42419</c:v>
                </c:pt>
                <c:pt idx="175">
                  <c:v>42426</c:v>
                </c:pt>
                <c:pt idx="176">
                  <c:v>42433</c:v>
                </c:pt>
                <c:pt idx="177">
                  <c:v>42440</c:v>
                </c:pt>
                <c:pt idx="178">
                  <c:v>42447</c:v>
                </c:pt>
                <c:pt idx="179">
                  <c:v>42454</c:v>
                </c:pt>
                <c:pt idx="180">
                  <c:v>42461</c:v>
                </c:pt>
                <c:pt idx="181">
                  <c:v>42468</c:v>
                </c:pt>
                <c:pt idx="182">
                  <c:v>42475</c:v>
                </c:pt>
                <c:pt idx="183">
                  <c:v>42482</c:v>
                </c:pt>
                <c:pt idx="184">
                  <c:v>42489</c:v>
                </c:pt>
                <c:pt idx="185">
                  <c:v>42496</c:v>
                </c:pt>
                <c:pt idx="186">
                  <c:v>42503</c:v>
                </c:pt>
                <c:pt idx="187">
                  <c:v>42510</c:v>
                </c:pt>
                <c:pt idx="188">
                  <c:v>42517</c:v>
                </c:pt>
                <c:pt idx="189">
                  <c:v>42524</c:v>
                </c:pt>
                <c:pt idx="190">
                  <c:v>42529</c:v>
                </c:pt>
                <c:pt idx="191">
                  <c:v>42538</c:v>
                </c:pt>
                <c:pt idx="192">
                  <c:v>42545</c:v>
                </c:pt>
                <c:pt idx="193">
                  <c:v>42552</c:v>
                </c:pt>
                <c:pt idx="194">
                  <c:v>42559</c:v>
                </c:pt>
                <c:pt idx="195">
                  <c:v>42566</c:v>
                </c:pt>
                <c:pt idx="196">
                  <c:v>42573</c:v>
                </c:pt>
                <c:pt idx="197">
                  <c:v>42580</c:v>
                </c:pt>
                <c:pt idx="198">
                  <c:v>42587</c:v>
                </c:pt>
                <c:pt idx="199">
                  <c:v>42594</c:v>
                </c:pt>
                <c:pt idx="200">
                  <c:v>42601</c:v>
                </c:pt>
                <c:pt idx="201">
                  <c:v>42608</c:v>
                </c:pt>
                <c:pt idx="202">
                  <c:v>42615</c:v>
                </c:pt>
                <c:pt idx="203">
                  <c:v>42622</c:v>
                </c:pt>
                <c:pt idx="204">
                  <c:v>42627</c:v>
                </c:pt>
                <c:pt idx="205">
                  <c:v>42636</c:v>
                </c:pt>
                <c:pt idx="206">
                  <c:v>42643</c:v>
                </c:pt>
                <c:pt idx="207">
                  <c:v>42657</c:v>
                </c:pt>
                <c:pt idx="208">
                  <c:v>42664</c:v>
                </c:pt>
                <c:pt idx="209">
                  <c:v>42671</c:v>
                </c:pt>
                <c:pt idx="210">
                  <c:v>42678</c:v>
                </c:pt>
                <c:pt idx="211">
                  <c:v>42685</c:v>
                </c:pt>
                <c:pt idx="212">
                  <c:v>42692</c:v>
                </c:pt>
                <c:pt idx="213">
                  <c:v>42699</c:v>
                </c:pt>
                <c:pt idx="214">
                  <c:v>42706</c:v>
                </c:pt>
                <c:pt idx="215">
                  <c:v>42713</c:v>
                </c:pt>
                <c:pt idx="216">
                  <c:v>42720</c:v>
                </c:pt>
                <c:pt idx="217">
                  <c:v>42727</c:v>
                </c:pt>
                <c:pt idx="218">
                  <c:v>42734</c:v>
                </c:pt>
                <c:pt idx="219">
                  <c:v>42741</c:v>
                </c:pt>
                <c:pt idx="220">
                  <c:v>42748</c:v>
                </c:pt>
                <c:pt idx="221">
                  <c:v>42755</c:v>
                </c:pt>
                <c:pt idx="222">
                  <c:v>42761</c:v>
                </c:pt>
                <c:pt idx="223">
                  <c:v>42769</c:v>
                </c:pt>
                <c:pt idx="224">
                  <c:v>42776</c:v>
                </c:pt>
                <c:pt idx="225">
                  <c:v>42783</c:v>
                </c:pt>
                <c:pt idx="226">
                  <c:v>42790</c:v>
                </c:pt>
                <c:pt idx="227">
                  <c:v>42797</c:v>
                </c:pt>
                <c:pt idx="228">
                  <c:v>42804</c:v>
                </c:pt>
                <c:pt idx="229">
                  <c:v>42811</c:v>
                </c:pt>
                <c:pt idx="230">
                  <c:v>42818</c:v>
                </c:pt>
                <c:pt idx="231">
                  <c:v>42825</c:v>
                </c:pt>
                <c:pt idx="232">
                  <c:v>42832</c:v>
                </c:pt>
                <c:pt idx="233">
                  <c:v>42839</c:v>
                </c:pt>
                <c:pt idx="234">
                  <c:v>42846</c:v>
                </c:pt>
                <c:pt idx="235">
                  <c:v>42853</c:v>
                </c:pt>
                <c:pt idx="236">
                  <c:v>42860</c:v>
                </c:pt>
                <c:pt idx="237">
                  <c:v>42867</c:v>
                </c:pt>
                <c:pt idx="238">
                  <c:v>42874</c:v>
                </c:pt>
                <c:pt idx="239">
                  <c:v>42881</c:v>
                </c:pt>
                <c:pt idx="240">
                  <c:v>42888</c:v>
                </c:pt>
                <c:pt idx="241">
                  <c:v>42895</c:v>
                </c:pt>
                <c:pt idx="242">
                  <c:v>42902</c:v>
                </c:pt>
                <c:pt idx="243">
                  <c:v>42909</c:v>
                </c:pt>
                <c:pt idx="244">
                  <c:v>42916</c:v>
                </c:pt>
                <c:pt idx="245">
                  <c:v>42923</c:v>
                </c:pt>
                <c:pt idx="246">
                  <c:v>42930</c:v>
                </c:pt>
                <c:pt idx="247">
                  <c:v>42937</c:v>
                </c:pt>
                <c:pt idx="248">
                  <c:v>42944</c:v>
                </c:pt>
                <c:pt idx="249">
                  <c:v>42951</c:v>
                </c:pt>
                <c:pt idx="250">
                  <c:v>42958</c:v>
                </c:pt>
                <c:pt idx="251">
                  <c:v>42965</c:v>
                </c:pt>
                <c:pt idx="252">
                  <c:v>42972</c:v>
                </c:pt>
                <c:pt idx="253">
                  <c:v>42979</c:v>
                </c:pt>
                <c:pt idx="254">
                  <c:v>42986</c:v>
                </c:pt>
                <c:pt idx="255">
                  <c:v>42993</c:v>
                </c:pt>
                <c:pt idx="256">
                  <c:v>43000</c:v>
                </c:pt>
                <c:pt idx="257">
                  <c:v>43007</c:v>
                </c:pt>
                <c:pt idx="258">
                  <c:v>43021</c:v>
                </c:pt>
                <c:pt idx="259">
                  <c:v>43028</c:v>
                </c:pt>
                <c:pt idx="260">
                  <c:v>43035</c:v>
                </c:pt>
                <c:pt idx="261">
                  <c:v>43042</c:v>
                </c:pt>
                <c:pt idx="262">
                  <c:v>43049</c:v>
                </c:pt>
                <c:pt idx="263">
                  <c:v>43056</c:v>
                </c:pt>
                <c:pt idx="264">
                  <c:v>43063</c:v>
                </c:pt>
                <c:pt idx="265">
                  <c:v>43070</c:v>
                </c:pt>
                <c:pt idx="266">
                  <c:v>43077</c:v>
                </c:pt>
                <c:pt idx="267">
                  <c:v>43084</c:v>
                </c:pt>
                <c:pt idx="268">
                  <c:v>43091</c:v>
                </c:pt>
                <c:pt idx="269">
                  <c:v>43098</c:v>
                </c:pt>
                <c:pt idx="270">
                  <c:v>43105</c:v>
                </c:pt>
                <c:pt idx="271">
                  <c:v>43112</c:v>
                </c:pt>
                <c:pt idx="272">
                  <c:v>43119</c:v>
                </c:pt>
                <c:pt idx="273">
                  <c:v>43126</c:v>
                </c:pt>
                <c:pt idx="274">
                  <c:v>43133</c:v>
                </c:pt>
                <c:pt idx="275">
                  <c:v>43140</c:v>
                </c:pt>
                <c:pt idx="276">
                  <c:v>43145</c:v>
                </c:pt>
                <c:pt idx="277">
                  <c:v>43154</c:v>
                </c:pt>
                <c:pt idx="278">
                  <c:v>43161</c:v>
                </c:pt>
                <c:pt idx="279">
                  <c:v>43168</c:v>
                </c:pt>
                <c:pt idx="280">
                  <c:v>43175</c:v>
                </c:pt>
                <c:pt idx="281">
                  <c:v>43182</c:v>
                </c:pt>
                <c:pt idx="282">
                  <c:v>43189</c:v>
                </c:pt>
                <c:pt idx="283">
                  <c:v>43194</c:v>
                </c:pt>
                <c:pt idx="284">
                  <c:v>43203</c:v>
                </c:pt>
                <c:pt idx="285">
                  <c:v>43210</c:v>
                </c:pt>
                <c:pt idx="286">
                  <c:v>43217</c:v>
                </c:pt>
                <c:pt idx="287">
                  <c:v>43224</c:v>
                </c:pt>
                <c:pt idx="288">
                  <c:v>43231</c:v>
                </c:pt>
                <c:pt idx="289">
                  <c:v>43238</c:v>
                </c:pt>
                <c:pt idx="290">
                  <c:v>43245</c:v>
                </c:pt>
                <c:pt idx="291">
                  <c:v>43252</c:v>
                </c:pt>
                <c:pt idx="292">
                  <c:v>43259</c:v>
                </c:pt>
                <c:pt idx="293">
                  <c:v>43266</c:v>
                </c:pt>
                <c:pt idx="294">
                  <c:v>43273</c:v>
                </c:pt>
                <c:pt idx="295">
                  <c:v>43280</c:v>
                </c:pt>
                <c:pt idx="296">
                  <c:v>43287</c:v>
                </c:pt>
                <c:pt idx="297">
                  <c:v>43294</c:v>
                </c:pt>
                <c:pt idx="298">
                  <c:v>43301</c:v>
                </c:pt>
                <c:pt idx="299">
                  <c:v>43308</c:v>
                </c:pt>
                <c:pt idx="300">
                  <c:v>43315</c:v>
                </c:pt>
                <c:pt idx="301">
                  <c:v>43322</c:v>
                </c:pt>
                <c:pt idx="302">
                  <c:v>43329</c:v>
                </c:pt>
                <c:pt idx="303">
                  <c:v>43336</c:v>
                </c:pt>
                <c:pt idx="304">
                  <c:v>43343</c:v>
                </c:pt>
                <c:pt idx="305">
                  <c:v>43350</c:v>
                </c:pt>
                <c:pt idx="306">
                  <c:v>43357</c:v>
                </c:pt>
                <c:pt idx="307">
                  <c:v>43364</c:v>
                </c:pt>
                <c:pt idx="308">
                  <c:v>43371</c:v>
                </c:pt>
                <c:pt idx="309">
                  <c:v>43385</c:v>
                </c:pt>
                <c:pt idx="310">
                  <c:v>43392</c:v>
                </c:pt>
                <c:pt idx="311">
                  <c:v>43399</c:v>
                </c:pt>
                <c:pt idx="312">
                  <c:v>43406</c:v>
                </c:pt>
                <c:pt idx="313">
                  <c:v>43413</c:v>
                </c:pt>
                <c:pt idx="314">
                  <c:v>43420</c:v>
                </c:pt>
                <c:pt idx="315">
                  <c:v>43427</c:v>
                </c:pt>
                <c:pt idx="316">
                  <c:v>43434</c:v>
                </c:pt>
                <c:pt idx="317">
                  <c:v>43441</c:v>
                </c:pt>
                <c:pt idx="318">
                  <c:v>43448</c:v>
                </c:pt>
                <c:pt idx="319">
                  <c:v>43455</c:v>
                </c:pt>
                <c:pt idx="320">
                  <c:v>43462</c:v>
                </c:pt>
                <c:pt idx="321">
                  <c:v>43469</c:v>
                </c:pt>
                <c:pt idx="322">
                  <c:v>43476</c:v>
                </c:pt>
                <c:pt idx="323">
                  <c:v>43483</c:v>
                </c:pt>
                <c:pt idx="324">
                  <c:v>43490</c:v>
                </c:pt>
                <c:pt idx="325">
                  <c:v>43497</c:v>
                </c:pt>
                <c:pt idx="326">
                  <c:v>43511</c:v>
                </c:pt>
                <c:pt idx="327">
                  <c:v>43518</c:v>
                </c:pt>
                <c:pt idx="328">
                  <c:v>43525</c:v>
                </c:pt>
                <c:pt idx="329">
                  <c:v>43532</c:v>
                </c:pt>
                <c:pt idx="330">
                  <c:v>43539</c:v>
                </c:pt>
                <c:pt idx="331">
                  <c:v>43546</c:v>
                </c:pt>
                <c:pt idx="332">
                  <c:v>43553</c:v>
                </c:pt>
                <c:pt idx="333">
                  <c:v>43559</c:v>
                </c:pt>
                <c:pt idx="334">
                  <c:v>43567</c:v>
                </c:pt>
                <c:pt idx="335">
                  <c:v>43574</c:v>
                </c:pt>
              </c:numCache>
            </c:numRef>
          </c:cat>
          <c:val>
            <c:numRef>
              <c:f>中证环保!$G$2:$G$627</c:f>
              <c:numCache>
                <c:formatCode>0.00</c:formatCode>
                <c:ptCount val="626"/>
                <c:pt idx="0">
                  <c:v>22.620716310229319</c:v>
                </c:pt>
                <c:pt idx="1">
                  <c:v>22.68120377454731</c:v>
                </c:pt>
                <c:pt idx="2">
                  <c:v>22.918877551020405</c:v>
                </c:pt>
                <c:pt idx="3">
                  <c:v>22.376357992757374</c:v>
                </c:pt>
                <c:pt idx="4">
                  <c:v>19.560115350488022</c:v>
                </c:pt>
                <c:pt idx="5">
                  <c:v>19.32599318955732</c:v>
                </c:pt>
                <c:pt idx="6">
                  <c:v>19.050412465627865</c:v>
                </c:pt>
                <c:pt idx="7">
                  <c:v>19.125718225695241</c:v>
                </c:pt>
                <c:pt idx="8">
                  <c:v>18.959158718513084</c:v>
                </c:pt>
                <c:pt idx="9">
                  <c:v>18.826766145954767</c:v>
                </c:pt>
                <c:pt idx="10">
                  <c:v>18.989383329568554</c:v>
                </c:pt>
                <c:pt idx="11">
                  <c:v>19.097184986595174</c:v>
                </c:pt>
                <c:pt idx="12">
                  <c:v>18.828626035251645</c:v>
                </c:pt>
                <c:pt idx="13">
                  <c:v>21.411736641221374</c:v>
                </c:pt>
                <c:pt idx="14">
                  <c:v>21.890322580645162</c:v>
                </c:pt>
                <c:pt idx="15">
                  <c:v>21.505338078291814</c:v>
                </c:pt>
                <c:pt idx="16">
                  <c:v>21.45128442490164</c:v>
                </c:pt>
                <c:pt idx="17">
                  <c:v>21.000218866272707</c:v>
                </c:pt>
                <c:pt idx="18">
                  <c:v>20.943015096746759</c:v>
                </c:pt>
                <c:pt idx="19">
                  <c:v>21.145350074483932</c:v>
                </c:pt>
                <c:pt idx="20">
                  <c:v>21.455962745495039</c:v>
                </c:pt>
                <c:pt idx="21">
                  <c:v>21.256801319043696</c:v>
                </c:pt>
                <c:pt idx="22">
                  <c:v>20.954166666666666</c:v>
                </c:pt>
                <c:pt idx="23">
                  <c:v>20.545418719211824</c:v>
                </c:pt>
                <c:pt idx="24">
                  <c:v>19.669306930693068</c:v>
                </c:pt>
                <c:pt idx="25">
                  <c:v>19.997116374871268</c:v>
                </c:pt>
                <c:pt idx="26">
                  <c:v>20.45148389812671</c:v>
                </c:pt>
                <c:pt idx="27">
                  <c:v>17.700704225352112</c:v>
                </c:pt>
                <c:pt idx="28">
                  <c:v>14.422115816250187</c:v>
                </c:pt>
                <c:pt idx="29">
                  <c:v>7.1089087656529522</c:v>
                </c:pt>
                <c:pt idx="30">
                  <c:v>6.0564978225991286</c:v>
                </c:pt>
                <c:pt idx="31">
                  <c:v>6.1970827489481071</c:v>
                </c:pt>
                <c:pt idx="32">
                  <c:v>6.6561028820760129</c:v>
                </c:pt>
                <c:pt idx="33">
                  <c:v>6.6185085051256056</c:v>
                </c:pt>
                <c:pt idx="34">
                  <c:v>7.1678513205086407</c:v>
                </c:pt>
                <c:pt idx="35">
                  <c:v>7.0558527576104959</c:v>
                </c:pt>
                <c:pt idx="36">
                  <c:v>7.6670050025375183</c:v>
                </c:pt>
                <c:pt idx="37">
                  <c:v>7.0915249453108462</c:v>
                </c:pt>
                <c:pt idx="38">
                  <c:v>21.314680982861862</c:v>
                </c:pt>
                <c:pt idx="39">
                  <c:v>21.342510786932401</c:v>
                </c:pt>
                <c:pt idx="40">
                  <c:v>21.682599580712786</c:v>
                </c:pt>
                <c:pt idx="41">
                  <c:v>21.878133278989196</c:v>
                </c:pt>
                <c:pt idx="42">
                  <c:v>22.456388206388205</c:v>
                </c:pt>
                <c:pt idx="43">
                  <c:v>22.96873058604266</c:v>
                </c:pt>
                <c:pt idx="44">
                  <c:v>20.737344794651381</c:v>
                </c:pt>
                <c:pt idx="45">
                  <c:v>21.653265346146302</c:v>
                </c:pt>
                <c:pt idx="46">
                  <c:v>21.745990376904572</c:v>
                </c:pt>
                <c:pt idx="47">
                  <c:v>21.509527439024389</c:v>
                </c:pt>
                <c:pt idx="48">
                  <c:v>21.423438675696012</c:v>
                </c:pt>
                <c:pt idx="49">
                  <c:v>21.604380952380954</c:v>
                </c:pt>
                <c:pt idx="50">
                  <c:v>22.176792342254348</c:v>
                </c:pt>
                <c:pt idx="51">
                  <c:v>22.247678018575851</c:v>
                </c:pt>
                <c:pt idx="52">
                  <c:v>22.443392724573126</c:v>
                </c:pt>
                <c:pt idx="53">
                  <c:v>22.531710914454276</c:v>
                </c:pt>
                <c:pt idx="54">
                  <c:v>22.473254086181278</c:v>
                </c:pt>
                <c:pt idx="55">
                  <c:v>21.689733408961999</c:v>
                </c:pt>
                <c:pt idx="56">
                  <c:v>21.800076306753148</c:v>
                </c:pt>
                <c:pt idx="57">
                  <c:v>21.648588410104008</c:v>
                </c:pt>
                <c:pt idx="58">
                  <c:v>21.734260614934112</c:v>
                </c:pt>
                <c:pt idx="59">
                  <c:v>21.950495049504951</c:v>
                </c:pt>
                <c:pt idx="60">
                  <c:v>21.42090141856707</c:v>
                </c:pt>
                <c:pt idx="61">
                  <c:v>21.169724770642205</c:v>
                </c:pt>
                <c:pt idx="62">
                  <c:v>27.941162168733285</c:v>
                </c:pt>
                <c:pt idx="63">
                  <c:v>27.865229748934155</c:v>
                </c:pt>
                <c:pt idx="64">
                  <c:v>28.066745283018868</c:v>
                </c:pt>
                <c:pt idx="65">
                  <c:v>28.293014070599856</c:v>
                </c:pt>
                <c:pt idx="66">
                  <c:v>28.601231527093596</c:v>
                </c:pt>
                <c:pt idx="67">
                  <c:v>29.02380385622471</c:v>
                </c:pt>
                <c:pt idx="68">
                  <c:v>28.949434143992292</c:v>
                </c:pt>
                <c:pt idx="69">
                  <c:v>29.067532467532466</c:v>
                </c:pt>
                <c:pt idx="70">
                  <c:v>29.122006326253956</c:v>
                </c:pt>
                <c:pt idx="71">
                  <c:v>29.136856368563688</c:v>
                </c:pt>
                <c:pt idx="72">
                  <c:v>29.307368421052633</c:v>
                </c:pt>
                <c:pt idx="73">
                  <c:v>29.430074836295606</c:v>
                </c:pt>
                <c:pt idx="74">
                  <c:v>29.92087212150906</c:v>
                </c:pt>
                <c:pt idx="75">
                  <c:v>30.882984031936129</c:v>
                </c:pt>
                <c:pt idx="76">
                  <c:v>30.700259740259742</c:v>
                </c:pt>
                <c:pt idx="77">
                  <c:v>30.800766283524904</c:v>
                </c:pt>
                <c:pt idx="78">
                  <c:v>31.140346408558329</c:v>
                </c:pt>
                <c:pt idx="79">
                  <c:v>31.266001024065538</c:v>
                </c:pt>
                <c:pt idx="80">
                  <c:v>32.116298574224203</c:v>
                </c:pt>
                <c:pt idx="81">
                  <c:v>32.6902781760826</c:v>
                </c:pt>
                <c:pt idx="82">
                  <c:v>32.745040840140021</c:v>
                </c:pt>
                <c:pt idx="83">
                  <c:v>33.010379596678526</c:v>
                </c:pt>
                <c:pt idx="84">
                  <c:v>32.593902789761287</c:v>
                </c:pt>
                <c:pt idx="85">
                  <c:v>32.706117781589484</c:v>
                </c:pt>
                <c:pt idx="86">
                  <c:v>32.877510040160644</c:v>
                </c:pt>
                <c:pt idx="87">
                  <c:v>32.942673378076066</c:v>
                </c:pt>
                <c:pt idx="88">
                  <c:v>35.980471171729697</c:v>
                </c:pt>
                <c:pt idx="89">
                  <c:v>36.185297691373023</c:v>
                </c:pt>
                <c:pt idx="90">
                  <c:v>36.543028485757119</c:v>
                </c:pt>
                <c:pt idx="91">
                  <c:v>36.454764776839568</c:v>
                </c:pt>
                <c:pt idx="92">
                  <c:v>36.183199285075965</c:v>
                </c:pt>
                <c:pt idx="93">
                  <c:v>36.163162570328694</c:v>
                </c:pt>
                <c:pt idx="94">
                  <c:v>36.578175418011142</c:v>
                </c:pt>
                <c:pt idx="95">
                  <c:v>37.234593023255812</c:v>
                </c:pt>
                <c:pt idx="96">
                  <c:v>37.47366922857956</c:v>
                </c:pt>
                <c:pt idx="97">
                  <c:v>37.753279374825567</c:v>
                </c:pt>
                <c:pt idx="98">
                  <c:v>37.702970297029701</c:v>
                </c:pt>
                <c:pt idx="99">
                  <c:v>37.929819844044097</c:v>
                </c:pt>
                <c:pt idx="100">
                  <c:v>37.889212057112637</c:v>
                </c:pt>
                <c:pt idx="101">
                  <c:v>37.646604527296944</c:v>
                </c:pt>
                <c:pt idx="102">
                  <c:v>37.485729248494373</c:v>
                </c:pt>
                <c:pt idx="103">
                  <c:v>37.278633795582955</c:v>
                </c:pt>
                <c:pt idx="104">
                  <c:v>37.454823110206156</c:v>
                </c:pt>
                <c:pt idx="105">
                  <c:v>37.488982161594961</c:v>
                </c:pt>
                <c:pt idx="106">
                  <c:v>37.863243243243247</c:v>
                </c:pt>
                <c:pt idx="107">
                  <c:v>38.335449735449735</c:v>
                </c:pt>
                <c:pt idx="108">
                  <c:v>38.378193310508301</c:v>
                </c:pt>
                <c:pt idx="109">
                  <c:v>38.053099730458221</c:v>
                </c:pt>
                <c:pt idx="110">
                  <c:v>38.238588110403398</c:v>
                </c:pt>
                <c:pt idx="111">
                  <c:v>38.419753086419753</c:v>
                </c:pt>
                <c:pt idx="112">
                  <c:v>38.284955752212397</c:v>
                </c:pt>
                <c:pt idx="113">
                  <c:v>38.234559000240331</c:v>
                </c:pt>
                <c:pt idx="114">
                  <c:v>36.616828929068149</c:v>
                </c:pt>
                <c:pt idx="115">
                  <c:v>36.304174484052531</c:v>
                </c:pt>
                <c:pt idx="116">
                  <c:v>36.050698886519783</c:v>
                </c:pt>
                <c:pt idx="117">
                  <c:v>35.97566682264857</c:v>
                </c:pt>
                <c:pt idx="118">
                  <c:v>35.961714809720313</c:v>
                </c:pt>
                <c:pt idx="119">
                  <c:v>36.183908045977013</c:v>
                </c:pt>
                <c:pt idx="120">
                  <c:v>36.185840707964601</c:v>
                </c:pt>
                <c:pt idx="121">
                  <c:v>36.445672624647223</c:v>
                </c:pt>
                <c:pt idx="122">
                  <c:v>36.393179765130981</c:v>
                </c:pt>
                <c:pt idx="123">
                  <c:v>36.711358574610244</c:v>
                </c:pt>
                <c:pt idx="124">
                  <c:v>36.762410578799042</c:v>
                </c:pt>
                <c:pt idx="125">
                  <c:v>37.256687898089169</c:v>
                </c:pt>
                <c:pt idx="126">
                  <c:v>38.097488292890596</c:v>
                </c:pt>
                <c:pt idx="127">
                  <c:v>39.151172190784159</c:v>
                </c:pt>
                <c:pt idx="128">
                  <c:v>40.315695600475621</c:v>
                </c:pt>
                <c:pt idx="129">
                  <c:v>40.211569362613822</c:v>
                </c:pt>
                <c:pt idx="130">
                  <c:v>40.318021823301649</c:v>
                </c:pt>
                <c:pt idx="131">
                  <c:v>39.872952248170087</c:v>
                </c:pt>
                <c:pt idx="132">
                  <c:v>38.979230894045102</c:v>
                </c:pt>
                <c:pt idx="133">
                  <c:v>39.79822949724403</c:v>
                </c:pt>
                <c:pt idx="134">
                  <c:v>40.820981210855948</c:v>
                </c:pt>
                <c:pt idx="135">
                  <c:v>41.817821782178214</c:v>
                </c:pt>
                <c:pt idx="136">
                  <c:v>42.518007202881151</c:v>
                </c:pt>
                <c:pt idx="137">
                  <c:v>42.396979665071775</c:v>
                </c:pt>
                <c:pt idx="138">
                  <c:v>42.204186360567185</c:v>
                </c:pt>
                <c:pt idx="139">
                  <c:v>42.129663932257209</c:v>
                </c:pt>
                <c:pt idx="140">
                  <c:v>44.314285714285717</c:v>
                </c:pt>
                <c:pt idx="141">
                  <c:v>44.207655160078701</c:v>
                </c:pt>
                <c:pt idx="142">
                  <c:v>43.752351782979652</c:v>
                </c:pt>
                <c:pt idx="143">
                  <c:v>43.570114426744446</c:v>
                </c:pt>
                <c:pt idx="144">
                  <c:v>43.357128614157531</c:v>
                </c:pt>
                <c:pt idx="145">
                  <c:v>44.040894324479268</c:v>
                </c:pt>
                <c:pt idx="146">
                  <c:v>43.85088458298231</c:v>
                </c:pt>
                <c:pt idx="147">
                  <c:v>44.152697591081029</c:v>
                </c:pt>
                <c:pt idx="148">
                  <c:v>44.683276708191777</c:v>
                </c:pt>
                <c:pt idx="149">
                  <c:v>44.616115791747681</c:v>
                </c:pt>
                <c:pt idx="150">
                  <c:v>43.392363551182953</c:v>
                </c:pt>
                <c:pt idx="151">
                  <c:v>43.493516597510371</c:v>
                </c:pt>
                <c:pt idx="152">
                  <c:v>43.33147158814959</c:v>
                </c:pt>
                <c:pt idx="153">
                  <c:v>43.533713692946058</c:v>
                </c:pt>
                <c:pt idx="154">
                  <c:v>43.703252032520325</c:v>
                </c:pt>
                <c:pt idx="155">
                  <c:v>43.725912778904664</c:v>
                </c:pt>
                <c:pt idx="156">
                  <c:v>43.55765550239235</c:v>
                </c:pt>
                <c:pt idx="157">
                  <c:v>43.643907793633375</c:v>
                </c:pt>
                <c:pt idx="158">
                  <c:v>43.884035815680278</c:v>
                </c:pt>
                <c:pt idx="159">
                  <c:v>43.710428913564115</c:v>
                </c:pt>
                <c:pt idx="160">
                  <c:v>43.351886209029068</c:v>
                </c:pt>
                <c:pt idx="161">
                  <c:v>44.033402061855668</c:v>
                </c:pt>
                <c:pt idx="162">
                  <c:v>44.442546268049618</c:v>
                </c:pt>
                <c:pt idx="163">
                  <c:v>43.998931395597353</c:v>
                </c:pt>
                <c:pt idx="164">
                  <c:v>43.83574271946366</c:v>
                </c:pt>
                <c:pt idx="165">
                  <c:v>42.777116120799661</c:v>
                </c:pt>
                <c:pt idx="166">
                  <c:v>43.390966687104026</c:v>
                </c:pt>
                <c:pt idx="167">
                  <c:v>43.56454215409439</c:v>
                </c:pt>
                <c:pt idx="168">
                  <c:v>43.501845018450183</c:v>
                </c:pt>
                <c:pt idx="169">
                  <c:v>43.247145575642243</c:v>
                </c:pt>
                <c:pt idx="170">
                  <c:v>43.505050505050512</c:v>
                </c:pt>
                <c:pt idx="171">
                  <c:v>43.665964727559881</c:v>
                </c:pt>
                <c:pt idx="172">
                  <c:v>43.610359712230213</c:v>
                </c:pt>
                <c:pt idx="173">
                  <c:v>43.615577190542417</c:v>
                </c:pt>
                <c:pt idx="174">
                  <c:v>43.835896076352071</c:v>
                </c:pt>
                <c:pt idx="175">
                  <c:v>43.252771618625275</c:v>
                </c:pt>
                <c:pt idx="176">
                  <c:v>42.193175564116672</c:v>
                </c:pt>
                <c:pt idx="177">
                  <c:v>42.440101237345331</c:v>
                </c:pt>
                <c:pt idx="178">
                  <c:v>42.673326414115209</c:v>
                </c:pt>
                <c:pt idx="179">
                  <c:v>43.880010411244136</c:v>
                </c:pt>
                <c:pt idx="180">
                  <c:v>44.581603153745071</c:v>
                </c:pt>
                <c:pt idx="181">
                  <c:v>45.202745512143608</c:v>
                </c:pt>
                <c:pt idx="182">
                  <c:v>44.892694063926939</c:v>
                </c:pt>
                <c:pt idx="183">
                  <c:v>45.696580027359786</c:v>
                </c:pt>
                <c:pt idx="184">
                  <c:v>46.462823725981629</c:v>
                </c:pt>
                <c:pt idx="185">
                  <c:v>46.191536748329618</c:v>
                </c:pt>
                <c:pt idx="186">
                  <c:v>45.311821816105073</c:v>
                </c:pt>
                <c:pt idx="187">
                  <c:v>45.596148318482321</c:v>
                </c:pt>
                <c:pt idx="188">
                  <c:v>45.637485648679672</c:v>
                </c:pt>
                <c:pt idx="189">
                  <c:v>45.856164383561641</c:v>
                </c:pt>
                <c:pt idx="190">
                  <c:v>45.976164383561645</c:v>
                </c:pt>
                <c:pt idx="191">
                  <c:v>46.753768844221106</c:v>
                </c:pt>
                <c:pt idx="192">
                  <c:v>46.820707070707073</c:v>
                </c:pt>
                <c:pt idx="193">
                  <c:v>46.838339705079193</c:v>
                </c:pt>
                <c:pt idx="194">
                  <c:v>46.829764453961452</c:v>
                </c:pt>
                <c:pt idx="195">
                  <c:v>46.381039435884048</c:v>
                </c:pt>
                <c:pt idx="196">
                  <c:v>46.423228864893339</c:v>
                </c:pt>
                <c:pt idx="197">
                  <c:v>45.677739083846774</c:v>
                </c:pt>
                <c:pt idx="198">
                  <c:v>45.0173958882446</c:v>
                </c:pt>
                <c:pt idx="199">
                  <c:v>44.826918109015757</c:v>
                </c:pt>
                <c:pt idx="200">
                  <c:v>45.968925114620482</c:v>
                </c:pt>
                <c:pt idx="201">
                  <c:v>46.526493506493509</c:v>
                </c:pt>
                <c:pt idx="202">
                  <c:v>45.586418177176405</c:v>
                </c:pt>
                <c:pt idx="203">
                  <c:v>45.56392467789891</c:v>
                </c:pt>
                <c:pt idx="204">
                  <c:v>45.430347627505718</c:v>
                </c:pt>
                <c:pt idx="205">
                  <c:v>45.412194507432609</c:v>
                </c:pt>
                <c:pt idx="206">
                  <c:v>45.276117496807153</c:v>
                </c:pt>
                <c:pt idx="207">
                  <c:v>45.625870646766167</c:v>
                </c:pt>
                <c:pt idx="208">
                  <c:v>45.767150726089135</c:v>
                </c:pt>
                <c:pt idx="209">
                  <c:v>46.325557549346328</c:v>
                </c:pt>
                <c:pt idx="210">
                  <c:v>46.051223241590208</c:v>
                </c:pt>
                <c:pt idx="211">
                  <c:v>45.852454909819642</c:v>
                </c:pt>
                <c:pt idx="212">
                  <c:v>45.480778708723506</c:v>
                </c:pt>
                <c:pt idx="213">
                  <c:v>45.29541015625</c:v>
                </c:pt>
                <c:pt idx="214">
                  <c:v>45.187376237623759</c:v>
                </c:pt>
                <c:pt idx="215">
                  <c:v>45.544088176352702</c:v>
                </c:pt>
                <c:pt idx="216">
                  <c:v>45.403400309119007</c:v>
                </c:pt>
                <c:pt idx="217">
                  <c:v>45.309634209170532</c:v>
                </c:pt>
                <c:pt idx="218">
                  <c:v>44.954731457800513</c:v>
                </c:pt>
                <c:pt idx="219">
                  <c:v>44.734945830183925</c:v>
                </c:pt>
                <c:pt idx="220">
                  <c:v>44.570213862406597</c:v>
                </c:pt>
                <c:pt idx="221">
                  <c:v>44.403901170351098</c:v>
                </c:pt>
                <c:pt idx="222">
                  <c:v>44.428351309707246</c:v>
                </c:pt>
                <c:pt idx="223">
                  <c:v>44.508758371973208</c:v>
                </c:pt>
                <c:pt idx="224">
                  <c:v>44.332240988152257</c:v>
                </c:pt>
                <c:pt idx="225">
                  <c:v>44.420050761421322</c:v>
                </c:pt>
                <c:pt idx="226">
                  <c:v>44.255514250309787</c:v>
                </c:pt>
                <c:pt idx="227">
                  <c:v>44.351243781094524</c:v>
                </c:pt>
                <c:pt idx="228">
                  <c:v>44.421773791728945</c:v>
                </c:pt>
                <c:pt idx="229">
                  <c:v>45.05691462805791</c:v>
                </c:pt>
                <c:pt idx="230">
                  <c:v>45.196745562130175</c:v>
                </c:pt>
                <c:pt idx="231">
                  <c:v>45.809523809523803</c:v>
                </c:pt>
                <c:pt idx="232">
                  <c:v>46.031906999752657</c:v>
                </c:pt>
                <c:pt idx="233">
                  <c:v>46.04915590863952</c:v>
                </c:pt>
                <c:pt idx="234">
                  <c:v>47.090047393364934</c:v>
                </c:pt>
                <c:pt idx="235">
                  <c:v>45.582501918649264</c:v>
                </c:pt>
                <c:pt idx="236">
                  <c:v>41.979076479076483</c:v>
                </c:pt>
                <c:pt idx="237">
                  <c:v>41.475660983444527</c:v>
                </c:pt>
                <c:pt idx="238">
                  <c:v>41.570769604272883</c:v>
                </c:pt>
                <c:pt idx="239">
                  <c:v>41.381271733730749</c:v>
                </c:pt>
                <c:pt idx="240">
                  <c:v>40.803225806451614</c:v>
                </c:pt>
                <c:pt idx="241">
                  <c:v>40.471094123268031</c:v>
                </c:pt>
                <c:pt idx="242">
                  <c:v>47.048605357636013</c:v>
                </c:pt>
                <c:pt idx="243">
                  <c:v>46.686505759736697</c:v>
                </c:pt>
                <c:pt idx="244">
                  <c:v>46.490153763150801</c:v>
                </c:pt>
                <c:pt idx="245">
                  <c:v>46.648605577689246</c:v>
                </c:pt>
                <c:pt idx="246">
                  <c:v>46.672612513721191</c:v>
                </c:pt>
                <c:pt idx="247">
                  <c:v>46.715122767857139</c:v>
                </c:pt>
                <c:pt idx="248">
                  <c:v>46.730843706777314</c:v>
                </c:pt>
                <c:pt idx="249">
                  <c:v>46.897714604236342</c:v>
                </c:pt>
                <c:pt idx="250">
                  <c:v>47.034949267192786</c:v>
                </c:pt>
                <c:pt idx="251">
                  <c:v>47.353761969904241</c:v>
                </c:pt>
                <c:pt idx="252">
                  <c:v>49.602454337899545</c:v>
                </c:pt>
                <c:pt idx="253">
                  <c:v>50.989042675893884</c:v>
                </c:pt>
                <c:pt idx="254">
                  <c:v>51.142327438676553</c:v>
                </c:pt>
                <c:pt idx="255">
                  <c:v>51.232162764771459</c:v>
                </c:pt>
                <c:pt idx="256">
                  <c:v>51.132607481853711</c:v>
                </c:pt>
                <c:pt idx="257">
                  <c:v>51.307842046718577</c:v>
                </c:pt>
                <c:pt idx="258">
                  <c:v>50.829551593733115</c:v>
                </c:pt>
                <c:pt idx="259">
                  <c:v>51.17627586206897</c:v>
                </c:pt>
                <c:pt idx="260">
                  <c:v>54.054194292303265</c:v>
                </c:pt>
                <c:pt idx="261">
                  <c:v>55.329483282674772</c:v>
                </c:pt>
                <c:pt idx="262">
                  <c:v>55.433995327102799</c:v>
                </c:pt>
                <c:pt idx="263">
                  <c:v>55.036563071297984</c:v>
                </c:pt>
                <c:pt idx="264">
                  <c:v>54.785405071119349</c:v>
                </c:pt>
                <c:pt idx="265">
                  <c:v>54.914543194530765</c:v>
                </c:pt>
                <c:pt idx="266">
                  <c:v>55.085569940006309</c:v>
                </c:pt>
                <c:pt idx="267">
                  <c:v>54.857456828885397</c:v>
                </c:pt>
                <c:pt idx="268">
                  <c:v>54.550760633343678</c:v>
                </c:pt>
                <c:pt idx="269">
                  <c:v>54.23885251013408</c:v>
                </c:pt>
                <c:pt idx="270">
                  <c:v>54.215728274173806</c:v>
                </c:pt>
                <c:pt idx="271">
                  <c:v>54.274906600249068</c:v>
                </c:pt>
                <c:pt idx="272">
                  <c:v>54.161929096135424</c:v>
                </c:pt>
                <c:pt idx="273">
                  <c:v>54.165824384080864</c:v>
                </c:pt>
                <c:pt idx="274">
                  <c:v>54.219277108433729</c:v>
                </c:pt>
                <c:pt idx="275">
                  <c:v>54.390099741411156</c:v>
                </c:pt>
                <c:pt idx="276">
                  <c:v>54.33297491039427</c:v>
                </c:pt>
                <c:pt idx="277">
                  <c:v>54.336616250439675</c:v>
                </c:pt>
                <c:pt idx="278">
                  <c:v>54.490482664853836</c:v>
                </c:pt>
                <c:pt idx="279">
                  <c:v>54.579887528944759</c:v>
                </c:pt>
                <c:pt idx="280">
                  <c:v>54.705470313542357</c:v>
                </c:pt>
                <c:pt idx="281">
                  <c:v>55.194040439872296</c:v>
                </c:pt>
                <c:pt idx="282">
                  <c:v>55.022155085599195</c:v>
                </c:pt>
                <c:pt idx="283">
                  <c:v>55.471497252747248</c:v>
                </c:pt>
                <c:pt idx="284">
                  <c:v>55.416294259195595</c:v>
                </c:pt>
                <c:pt idx="285">
                  <c:v>57.028706395348841</c:v>
                </c:pt>
                <c:pt idx="286">
                  <c:v>57.240618101545252</c:v>
                </c:pt>
                <c:pt idx="287">
                  <c:v>54.136080332409975</c:v>
                </c:pt>
                <c:pt idx="288">
                  <c:v>54.294379712131594</c:v>
                </c:pt>
                <c:pt idx="289">
                  <c:v>54.544827586206893</c:v>
                </c:pt>
                <c:pt idx="290">
                  <c:v>55.056704707560627</c:v>
                </c:pt>
                <c:pt idx="291">
                  <c:v>53.516902944383858</c:v>
                </c:pt>
                <c:pt idx="292">
                  <c:v>54.079910380881252</c:v>
                </c:pt>
                <c:pt idx="293">
                  <c:v>55.114431773495866</c:v>
                </c:pt>
                <c:pt idx="294">
                  <c:v>54.968129139072843</c:v>
                </c:pt>
                <c:pt idx="295">
                  <c:v>55.157545605306801</c:v>
                </c:pt>
                <c:pt idx="296">
                  <c:v>53.635359116022094</c:v>
                </c:pt>
                <c:pt idx="297">
                  <c:v>52.592682926829262</c:v>
                </c:pt>
                <c:pt idx="298">
                  <c:v>52.553852359822507</c:v>
                </c:pt>
                <c:pt idx="299">
                  <c:v>52.497830374753448</c:v>
                </c:pt>
                <c:pt idx="300">
                  <c:v>52.294312992943127</c:v>
                </c:pt>
                <c:pt idx="301">
                  <c:v>52.443983402489629</c:v>
                </c:pt>
                <c:pt idx="302">
                  <c:v>53.227753303964761</c:v>
                </c:pt>
                <c:pt idx="303">
                  <c:v>53.285714285714285</c:v>
                </c:pt>
                <c:pt idx="304">
                  <c:v>49.233416252072963</c:v>
                </c:pt>
                <c:pt idx="305">
                  <c:v>50.194207836456556</c:v>
                </c:pt>
                <c:pt idx="306">
                  <c:v>50.248172043010754</c:v>
                </c:pt>
                <c:pt idx="307">
                  <c:v>50.398045879354285</c:v>
                </c:pt>
                <c:pt idx="308">
                  <c:v>50.302474402730368</c:v>
                </c:pt>
                <c:pt idx="309">
                  <c:v>50.052073288331727</c:v>
                </c:pt>
                <c:pt idx="310">
                  <c:v>49.441335297005395</c:v>
                </c:pt>
                <c:pt idx="311">
                  <c:v>48.500000000000007</c:v>
                </c:pt>
                <c:pt idx="312">
                  <c:v>43.805958132045092</c:v>
                </c:pt>
                <c:pt idx="313">
                  <c:v>43.777283751010508</c:v>
                </c:pt>
                <c:pt idx="314">
                  <c:v>44.330022918258209</c:v>
                </c:pt>
                <c:pt idx="315">
                  <c:v>44.25060630557801</c:v>
                </c:pt>
                <c:pt idx="316">
                  <c:v>43.917296222664021</c:v>
                </c:pt>
                <c:pt idx="317">
                  <c:v>43.545805952841128</c:v>
                </c:pt>
                <c:pt idx="318">
                  <c:v>43.106687282566682</c:v>
                </c:pt>
                <c:pt idx="319">
                  <c:v>54.062717770034837</c:v>
                </c:pt>
                <c:pt idx="320">
                  <c:v>54.169474221541606</c:v>
                </c:pt>
                <c:pt idx="321">
                  <c:v>54.071428571428569</c:v>
                </c:pt>
                <c:pt idx="322">
                  <c:v>54.358091490408263</c:v>
                </c:pt>
                <c:pt idx="323">
                  <c:v>54.184547244094489</c:v>
                </c:pt>
                <c:pt idx="324">
                  <c:v>53.891931540342298</c:v>
                </c:pt>
                <c:pt idx="325">
                  <c:v>53.823182711198427</c:v>
                </c:pt>
                <c:pt idx="326">
                  <c:v>52.7323879231473</c:v>
                </c:pt>
                <c:pt idx="327">
                  <c:v>53.033861037818824</c:v>
                </c:pt>
                <c:pt idx="328">
                  <c:v>53.160691691269506</c:v>
                </c:pt>
                <c:pt idx="329">
                  <c:v>53.735817805383029</c:v>
                </c:pt>
                <c:pt idx="330">
                  <c:v>53.847272727272731</c:v>
                </c:pt>
                <c:pt idx="331">
                  <c:v>53.767133956386296</c:v>
                </c:pt>
                <c:pt idx="332">
                  <c:v>52.604660194174755</c:v>
                </c:pt>
                <c:pt idx="333">
                  <c:v>51.81565471836138</c:v>
                </c:pt>
                <c:pt idx="334">
                  <c:v>52.347924528301888</c:v>
                </c:pt>
                <c:pt idx="335">
                  <c:v>51.000000000000007</c:v>
                </c:pt>
                <c:pt idx="336" formatCode="0.00%">
                  <c:v>0.19287958237077052</c:v>
                </c:pt>
                <c:pt idx="337" formatCode="0.00%">
                  <c:v>0.10280713601655123</c:v>
                </c:pt>
                <c:pt idx="338" formatCode="0.00%">
                  <c:v>3.727877793909129E-2</c:v>
                </c:pt>
                <c:pt idx="339" formatCode="0.00%">
                  <c:v>-0.10571353931045024</c:v>
                </c:pt>
                <c:pt idx="34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D-7844-A811-798998B0C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807887"/>
        <c:axId val="843080063"/>
      </c:lineChart>
      <c:dateAx>
        <c:axId val="80280788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0063"/>
        <c:crosses val="autoZero"/>
        <c:auto val="0"/>
        <c:lblOffset val="100"/>
        <c:baseTimeUnit val="days"/>
      </c:dateAx>
      <c:valAx>
        <c:axId val="8430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0788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创业板指!$E$1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创业板指!$A$2:$A$651</c:f>
              <c:numCache>
                <c:formatCode>m/d/yy</c:formatCode>
                <c:ptCount val="650"/>
                <c:pt idx="0">
                  <c:v>40333</c:v>
                </c:pt>
                <c:pt idx="1">
                  <c:v>40340</c:v>
                </c:pt>
                <c:pt idx="2">
                  <c:v>40347</c:v>
                </c:pt>
                <c:pt idx="3">
                  <c:v>40354</c:v>
                </c:pt>
                <c:pt idx="4">
                  <c:v>40361</c:v>
                </c:pt>
                <c:pt idx="5">
                  <c:v>40368</c:v>
                </c:pt>
                <c:pt idx="6">
                  <c:v>40375</c:v>
                </c:pt>
                <c:pt idx="7">
                  <c:v>40382</c:v>
                </c:pt>
                <c:pt idx="8">
                  <c:v>40389</c:v>
                </c:pt>
                <c:pt idx="9">
                  <c:v>40396</c:v>
                </c:pt>
                <c:pt idx="10">
                  <c:v>40403</c:v>
                </c:pt>
                <c:pt idx="11">
                  <c:v>40410</c:v>
                </c:pt>
                <c:pt idx="12">
                  <c:v>40417</c:v>
                </c:pt>
                <c:pt idx="13">
                  <c:v>40424</c:v>
                </c:pt>
                <c:pt idx="14">
                  <c:v>40431</c:v>
                </c:pt>
                <c:pt idx="15">
                  <c:v>40438</c:v>
                </c:pt>
                <c:pt idx="16">
                  <c:v>40442</c:v>
                </c:pt>
                <c:pt idx="17">
                  <c:v>40451</c:v>
                </c:pt>
                <c:pt idx="18">
                  <c:v>40459</c:v>
                </c:pt>
                <c:pt idx="19">
                  <c:v>40466</c:v>
                </c:pt>
                <c:pt idx="20">
                  <c:v>40473</c:v>
                </c:pt>
                <c:pt idx="21">
                  <c:v>40480</c:v>
                </c:pt>
                <c:pt idx="22">
                  <c:v>40487</c:v>
                </c:pt>
                <c:pt idx="23">
                  <c:v>40494</c:v>
                </c:pt>
                <c:pt idx="24">
                  <c:v>40501</c:v>
                </c:pt>
                <c:pt idx="25">
                  <c:v>40508</c:v>
                </c:pt>
                <c:pt idx="26">
                  <c:v>40515</c:v>
                </c:pt>
                <c:pt idx="27">
                  <c:v>40522</c:v>
                </c:pt>
                <c:pt idx="28">
                  <c:v>40529</c:v>
                </c:pt>
                <c:pt idx="29">
                  <c:v>40536</c:v>
                </c:pt>
                <c:pt idx="30">
                  <c:v>40543</c:v>
                </c:pt>
                <c:pt idx="31">
                  <c:v>40550</c:v>
                </c:pt>
                <c:pt idx="32">
                  <c:v>40557</c:v>
                </c:pt>
                <c:pt idx="33">
                  <c:v>40564</c:v>
                </c:pt>
                <c:pt idx="34">
                  <c:v>40571</c:v>
                </c:pt>
                <c:pt idx="35">
                  <c:v>40575</c:v>
                </c:pt>
                <c:pt idx="36">
                  <c:v>40585</c:v>
                </c:pt>
                <c:pt idx="37">
                  <c:v>40592</c:v>
                </c:pt>
                <c:pt idx="38">
                  <c:v>40599</c:v>
                </c:pt>
                <c:pt idx="39">
                  <c:v>40606</c:v>
                </c:pt>
                <c:pt idx="40">
                  <c:v>40613</c:v>
                </c:pt>
                <c:pt idx="41">
                  <c:v>40620</c:v>
                </c:pt>
                <c:pt idx="42">
                  <c:v>40627</c:v>
                </c:pt>
                <c:pt idx="43">
                  <c:v>40634</c:v>
                </c:pt>
                <c:pt idx="44">
                  <c:v>40641</c:v>
                </c:pt>
                <c:pt idx="45">
                  <c:v>40648</c:v>
                </c:pt>
                <c:pt idx="46">
                  <c:v>40655</c:v>
                </c:pt>
                <c:pt idx="47">
                  <c:v>40662</c:v>
                </c:pt>
                <c:pt idx="48">
                  <c:v>40669</c:v>
                </c:pt>
                <c:pt idx="49">
                  <c:v>40676</c:v>
                </c:pt>
                <c:pt idx="50">
                  <c:v>40683</c:v>
                </c:pt>
                <c:pt idx="51">
                  <c:v>40690</c:v>
                </c:pt>
                <c:pt idx="52">
                  <c:v>40697</c:v>
                </c:pt>
                <c:pt idx="53">
                  <c:v>40704</c:v>
                </c:pt>
                <c:pt idx="54">
                  <c:v>40711</c:v>
                </c:pt>
                <c:pt idx="55">
                  <c:v>40718</c:v>
                </c:pt>
                <c:pt idx="56">
                  <c:v>40725</c:v>
                </c:pt>
                <c:pt idx="57">
                  <c:v>40732</c:v>
                </c:pt>
                <c:pt idx="58">
                  <c:v>40739</c:v>
                </c:pt>
                <c:pt idx="59">
                  <c:v>40746</c:v>
                </c:pt>
                <c:pt idx="60">
                  <c:v>40753</c:v>
                </c:pt>
                <c:pt idx="61">
                  <c:v>40760</c:v>
                </c:pt>
                <c:pt idx="62">
                  <c:v>40767</c:v>
                </c:pt>
                <c:pt idx="63">
                  <c:v>40774</c:v>
                </c:pt>
                <c:pt idx="64">
                  <c:v>40781</c:v>
                </c:pt>
                <c:pt idx="65">
                  <c:v>40788</c:v>
                </c:pt>
                <c:pt idx="66">
                  <c:v>40795</c:v>
                </c:pt>
                <c:pt idx="67">
                  <c:v>40802</c:v>
                </c:pt>
                <c:pt idx="68">
                  <c:v>40809</c:v>
                </c:pt>
                <c:pt idx="69">
                  <c:v>40816</c:v>
                </c:pt>
                <c:pt idx="70">
                  <c:v>40830</c:v>
                </c:pt>
                <c:pt idx="71">
                  <c:v>40837</c:v>
                </c:pt>
                <c:pt idx="72">
                  <c:v>40844</c:v>
                </c:pt>
                <c:pt idx="73">
                  <c:v>40851</c:v>
                </c:pt>
                <c:pt idx="74">
                  <c:v>40858</c:v>
                </c:pt>
                <c:pt idx="75">
                  <c:v>40865</c:v>
                </c:pt>
                <c:pt idx="76">
                  <c:v>40872</c:v>
                </c:pt>
                <c:pt idx="77">
                  <c:v>40879</c:v>
                </c:pt>
                <c:pt idx="78">
                  <c:v>40886</c:v>
                </c:pt>
                <c:pt idx="79">
                  <c:v>40893</c:v>
                </c:pt>
                <c:pt idx="80">
                  <c:v>40900</c:v>
                </c:pt>
                <c:pt idx="81">
                  <c:v>40907</c:v>
                </c:pt>
                <c:pt idx="82">
                  <c:v>40914</c:v>
                </c:pt>
                <c:pt idx="83">
                  <c:v>40921</c:v>
                </c:pt>
                <c:pt idx="84">
                  <c:v>40928</c:v>
                </c:pt>
                <c:pt idx="85">
                  <c:v>40942</c:v>
                </c:pt>
                <c:pt idx="86">
                  <c:v>40949</c:v>
                </c:pt>
                <c:pt idx="87">
                  <c:v>40956</c:v>
                </c:pt>
                <c:pt idx="88">
                  <c:v>40963</c:v>
                </c:pt>
                <c:pt idx="89">
                  <c:v>40970</c:v>
                </c:pt>
                <c:pt idx="90">
                  <c:v>40977</c:v>
                </c:pt>
                <c:pt idx="91">
                  <c:v>40984</c:v>
                </c:pt>
                <c:pt idx="92">
                  <c:v>40991</c:v>
                </c:pt>
                <c:pt idx="93">
                  <c:v>40998</c:v>
                </c:pt>
                <c:pt idx="94">
                  <c:v>41005</c:v>
                </c:pt>
                <c:pt idx="95">
                  <c:v>41012</c:v>
                </c:pt>
                <c:pt idx="96">
                  <c:v>41019</c:v>
                </c:pt>
                <c:pt idx="97">
                  <c:v>41026</c:v>
                </c:pt>
                <c:pt idx="98">
                  <c:v>41033</c:v>
                </c:pt>
                <c:pt idx="99">
                  <c:v>41040</c:v>
                </c:pt>
                <c:pt idx="100">
                  <c:v>41047</c:v>
                </c:pt>
                <c:pt idx="101">
                  <c:v>41054</c:v>
                </c:pt>
                <c:pt idx="102">
                  <c:v>41061</c:v>
                </c:pt>
                <c:pt idx="103">
                  <c:v>41068</c:v>
                </c:pt>
                <c:pt idx="104">
                  <c:v>41075</c:v>
                </c:pt>
                <c:pt idx="105">
                  <c:v>41081</c:v>
                </c:pt>
                <c:pt idx="106">
                  <c:v>41089</c:v>
                </c:pt>
                <c:pt idx="107">
                  <c:v>41096</c:v>
                </c:pt>
                <c:pt idx="108">
                  <c:v>41103</c:v>
                </c:pt>
                <c:pt idx="109">
                  <c:v>41110</c:v>
                </c:pt>
                <c:pt idx="110">
                  <c:v>41117</c:v>
                </c:pt>
                <c:pt idx="111">
                  <c:v>41124</c:v>
                </c:pt>
                <c:pt idx="112">
                  <c:v>41131</c:v>
                </c:pt>
                <c:pt idx="113">
                  <c:v>41138</c:v>
                </c:pt>
                <c:pt idx="114">
                  <c:v>41145</c:v>
                </c:pt>
                <c:pt idx="115">
                  <c:v>41152</c:v>
                </c:pt>
                <c:pt idx="116">
                  <c:v>41159</c:v>
                </c:pt>
                <c:pt idx="117">
                  <c:v>41166</c:v>
                </c:pt>
                <c:pt idx="118">
                  <c:v>41173</c:v>
                </c:pt>
                <c:pt idx="119">
                  <c:v>41180</c:v>
                </c:pt>
                <c:pt idx="120">
                  <c:v>41194</c:v>
                </c:pt>
                <c:pt idx="121">
                  <c:v>41201</c:v>
                </c:pt>
                <c:pt idx="122">
                  <c:v>41208</c:v>
                </c:pt>
                <c:pt idx="123">
                  <c:v>41215</c:v>
                </c:pt>
                <c:pt idx="124">
                  <c:v>41222</c:v>
                </c:pt>
                <c:pt idx="125">
                  <c:v>41229</c:v>
                </c:pt>
                <c:pt idx="126">
                  <c:v>41236</c:v>
                </c:pt>
                <c:pt idx="127">
                  <c:v>41243</c:v>
                </c:pt>
                <c:pt idx="128">
                  <c:v>41250</c:v>
                </c:pt>
                <c:pt idx="129">
                  <c:v>41257</c:v>
                </c:pt>
                <c:pt idx="130">
                  <c:v>41264</c:v>
                </c:pt>
                <c:pt idx="131">
                  <c:v>41271</c:v>
                </c:pt>
                <c:pt idx="132">
                  <c:v>41278</c:v>
                </c:pt>
                <c:pt idx="133">
                  <c:v>41285</c:v>
                </c:pt>
                <c:pt idx="134">
                  <c:v>41292</c:v>
                </c:pt>
                <c:pt idx="135">
                  <c:v>41299</c:v>
                </c:pt>
                <c:pt idx="136">
                  <c:v>41306</c:v>
                </c:pt>
                <c:pt idx="137">
                  <c:v>41313</c:v>
                </c:pt>
                <c:pt idx="138">
                  <c:v>41327</c:v>
                </c:pt>
                <c:pt idx="139">
                  <c:v>41334</c:v>
                </c:pt>
                <c:pt idx="140">
                  <c:v>41341</c:v>
                </c:pt>
                <c:pt idx="141">
                  <c:v>41348</c:v>
                </c:pt>
                <c:pt idx="142">
                  <c:v>41355</c:v>
                </c:pt>
                <c:pt idx="143">
                  <c:v>41362</c:v>
                </c:pt>
                <c:pt idx="144">
                  <c:v>41367</c:v>
                </c:pt>
                <c:pt idx="145">
                  <c:v>41376</c:v>
                </c:pt>
                <c:pt idx="146">
                  <c:v>41383</c:v>
                </c:pt>
                <c:pt idx="147">
                  <c:v>41390</c:v>
                </c:pt>
                <c:pt idx="148">
                  <c:v>41397</c:v>
                </c:pt>
                <c:pt idx="149">
                  <c:v>41404</c:v>
                </c:pt>
                <c:pt idx="150">
                  <c:v>41411</c:v>
                </c:pt>
                <c:pt idx="151">
                  <c:v>41418</c:v>
                </c:pt>
                <c:pt idx="152">
                  <c:v>41425</c:v>
                </c:pt>
                <c:pt idx="153">
                  <c:v>41432</c:v>
                </c:pt>
                <c:pt idx="154">
                  <c:v>41439</c:v>
                </c:pt>
                <c:pt idx="155">
                  <c:v>41446</c:v>
                </c:pt>
                <c:pt idx="156">
                  <c:v>41453</c:v>
                </c:pt>
                <c:pt idx="157">
                  <c:v>41460</c:v>
                </c:pt>
                <c:pt idx="158">
                  <c:v>41467</c:v>
                </c:pt>
                <c:pt idx="159">
                  <c:v>41474</c:v>
                </c:pt>
                <c:pt idx="160">
                  <c:v>41481</c:v>
                </c:pt>
                <c:pt idx="161">
                  <c:v>41488</c:v>
                </c:pt>
                <c:pt idx="162">
                  <c:v>41495</c:v>
                </c:pt>
                <c:pt idx="163">
                  <c:v>41502</c:v>
                </c:pt>
                <c:pt idx="164">
                  <c:v>41509</c:v>
                </c:pt>
                <c:pt idx="165">
                  <c:v>41516</c:v>
                </c:pt>
                <c:pt idx="166">
                  <c:v>41523</c:v>
                </c:pt>
                <c:pt idx="167">
                  <c:v>41530</c:v>
                </c:pt>
                <c:pt idx="168">
                  <c:v>41535</c:v>
                </c:pt>
                <c:pt idx="169">
                  <c:v>41544</c:v>
                </c:pt>
                <c:pt idx="170">
                  <c:v>41547</c:v>
                </c:pt>
                <c:pt idx="171">
                  <c:v>41558</c:v>
                </c:pt>
                <c:pt idx="172">
                  <c:v>41565</c:v>
                </c:pt>
                <c:pt idx="173">
                  <c:v>41572</c:v>
                </c:pt>
                <c:pt idx="174">
                  <c:v>41579</c:v>
                </c:pt>
                <c:pt idx="175">
                  <c:v>41586</c:v>
                </c:pt>
                <c:pt idx="176">
                  <c:v>41593</c:v>
                </c:pt>
                <c:pt idx="177">
                  <c:v>41600</c:v>
                </c:pt>
                <c:pt idx="178">
                  <c:v>41607</c:v>
                </c:pt>
                <c:pt idx="179">
                  <c:v>41614</c:v>
                </c:pt>
                <c:pt idx="180">
                  <c:v>41621</c:v>
                </c:pt>
                <c:pt idx="181">
                  <c:v>41628</c:v>
                </c:pt>
                <c:pt idx="182">
                  <c:v>41635</c:v>
                </c:pt>
                <c:pt idx="183">
                  <c:v>41642</c:v>
                </c:pt>
                <c:pt idx="184">
                  <c:v>41649</c:v>
                </c:pt>
                <c:pt idx="185">
                  <c:v>41656</c:v>
                </c:pt>
                <c:pt idx="186">
                  <c:v>41663</c:v>
                </c:pt>
                <c:pt idx="187">
                  <c:v>41669</c:v>
                </c:pt>
                <c:pt idx="188">
                  <c:v>41677</c:v>
                </c:pt>
                <c:pt idx="189">
                  <c:v>41684</c:v>
                </c:pt>
                <c:pt idx="190">
                  <c:v>41691</c:v>
                </c:pt>
                <c:pt idx="191">
                  <c:v>41698</c:v>
                </c:pt>
                <c:pt idx="192">
                  <c:v>41705</c:v>
                </c:pt>
                <c:pt idx="193">
                  <c:v>41712</c:v>
                </c:pt>
                <c:pt idx="194">
                  <c:v>41719</c:v>
                </c:pt>
                <c:pt idx="195">
                  <c:v>41726</c:v>
                </c:pt>
                <c:pt idx="196">
                  <c:v>41733</c:v>
                </c:pt>
                <c:pt idx="197">
                  <c:v>41740</c:v>
                </c:pt>
                <c:pt idx="198">
                  <c:v>41747</c:v>
                </c:pt>
                <c:pt idx="199">
                  <c:v>41754</c:v>
                </c:pt>
                <c:pt idx="200">
                  <c:v>41759</c:v>
                </c:pt>
                <c:pt idx="201">
                  <c:v>41768</c:v>
                </c:pt>
                <c:pt idx="202">
                  <c:v>41775</c:v>
                </c:pt>
                <c:pt idx="203">
                  <c:v>41782</c:v>
                </c:pt>
                <c:pt idx="204">
                  <c:v>41789</c:v>
                </c:pt>
                <c:pt idx="205">
                  <c:v>41796</c:v>
                </c:pt>
                <c:pt idx="206">
                  <c:v>41803</c:v>
                </c:pt>
                <c:pt idx="207">
                  <c:v>41810</c:v>
                </c:pt>
                <c:pt idx="208">
                  <c:v>41817</c:v>
                </c:pt>
                <c:pt idx="209">
                  <c:v>41824</c:v>
                </c:pt>
                <c:pt idx="210">
                  <c:v>41831</c:v>
                </c:pt>
                <c:pt idx="211">
                  <c:v>41838</c:v>
                </c:pt>
                <c:pt idx="212">
                  <c:v>41845</c:v>
                </c:pt>
                <c:pt idx="213">
                  <c:v>41852</c:v>
                </c:pt>
                <c:pt idx="214">
                  <c:v>41859</c:v>
                </c:pt>
                <c:pt idx="215">
                  <c:v>41866</c:v>
                </c:pt>
                <c:pt idx="216">
                  <c:v>41873</c:v>
                </c:pt>
                <c:pt idx="217">
                  <c:v>41880</c:v>
                </c:pt>
                <c:pt idx="218">
                  <c:v>41887</c:v>
                </c:pt>
                <c:pt idx="219">
                  <c:v>41894</c:v>
                </c:pt>
                <c:pt idx="220">
                  <c:v>41901</c:v>
                </c:pt>
                <c:pt idx="221">
                  <c:v>41908</c:v>
                </c:pt>
                <c:pt idx="222">
                  <c:v>41912</c:v>
                </c:pt>
                <c:pt idx="223">
                  <c:v>41922</c:v>
                </c:pt>
                <c:pt idx="224">
                  <c:v>41929</c:v>
                </c:pt>
                <c:pt idx="225">
                  <c:v>41936</c:v>
                </c:pt>
                <c:pt idx="226">
                  <c:v>41943</c:v>
                </c:pt>
                <c:pt idx="227">
                  <c:v>41950</c:v>
                </c:pt>
                <c:pt idx="228">
                  <c:v>41957</c:v>
                </c:pt>
                <c:pt idx="229">
                  <c:v>41964</c:v>
                </c:pt>
                <c:pt idx="230">
                  <c:v>41971</c:v>
                </c:pt>
                <c:pt idx="231">
                  <c:v>41978</c:v>
                </c:pt>
                <c:pt idx="232">
                  <c:v>41985</c:v>
                </c:pt>
                <c:pt idx="233">
                  <c:v>41992</c:v>
                </c:pt>
                <c:pt idx="234">
                  <c:v>41999</c:v>
                </c:pt>
                <c:pt idx="235">
                  <c:v>42004</c:v>
                </c:pt>
                <c:pt idx="236">
                  <c:v>42013</c:v>
                </c:pt>
                <c:pt idx="237">
                  <c:v>42020</c:v>
                </c:pt>
                <c:pt idx="238">
                  <c:v>42027</c:v>
                </c:pt>
                <c:pt idx="239">
                  <c:v>42034</c:v>
                </c:pt>
                <c:pt idx="240">
                  <c:v>42041</c:v>
                </c:pt>
                <c:pt idx="241">
                  <c:v>42048</c:v>
                </c:pt>
                <c:pt idx="242">
                  <c:v>42052</c:v>
                </c:pt>
                <c:pt idx="243">
                  <c:v>42062</c:v>
                </c:pt>
                <c:pt idx="244">
                  <c:v>42069</c:v>
                </c:pt>
                <c:pt idx="245">
                  <c:v>42076</c:v>
                </c:pt>
                <c:pt idx="246">
                  <c:v>42083</c:v>
                </c:pt>
                <c:pt idx="247">
                  <c:v>42090</c:v>
                </c:pt>
                <c:pt idx="248">
                  <c:v>42097</c:v>
                </c:pt>
                <c:pt idx="249">
                  <c:v>42104</c:v>
                </c:pt>
                <c:pt idx="250">
                  <c:v>42111</c:v>
                </c:pt>
                <c:pt idx="251">
                  <c:v>42118</c:v>
                </c:pt>
                <c:pt idx="252">
                  <c:v>42124</c:v>
                </c:pt>
                <c:pt idx="253">
                  <c:v>42132</c:v>
                </c:pt>
                <c:pt idx="254">
                  <c:v>42139</c:v>
                </c:pt>
                <c:pt idx="255">
                  <c:v>42146</c:v>
                </c:pt>
                <c:pt idx="256">
                  <c:v>42153</c:v>
                </c:pt>
                <c:pt idx="257">
                  <c:v>42160</c:v>
                </c:pt>
                <c:pt idx="258">
                  <c:v>42167</c:v>
                </c:pt>
                <c:pt idx="259">
                  <c:v>42174</c:v>
                </c:pt>
                <c:pt idx="260">
                  <c:v>42181</c:v>
                </c:pt>
                <c:pt idx="261">
                  <c:v>42188</c:v>
                </c:pt>
                <c:pt idx="262">
                  <c:v>42195</c:v>
                </c:pt>
                <c:pt idx="263">
                  <c:v>42202</c:v>
                </c:pt>
                <c:pt idx="264">
                  <c:v>42209</c:v>
                </c:pt>
                <c:pt idx="265">
                  <c:v>42216</c:v>
                </c:pt>
                <c:pt idx="266">
                  <c:v>42223</c:v>
                </c:pt>
                <c:pt idx="267">
                  <c:v>42230</c:v>
                </c:pt>
                <c:pt idx="268">
                  <c:v>42237</c:v>
                </c:pt>
                <c:pt idx="269">
                  <c:v>42244</c:v>
                </c:pt>
                <c:pt idx="270">
                  <c:v>42249</c:v>
                </c:pt>
                <c:pt idx="271">
                  <c:v>42258</c:v>
                </c:pt>
                <c:pt idx="272">
                  <c:v>42265</c:v>
                </c:pt>
                <c:pt idx="273">
                  <c:v>42272</c:v>
                </c:pt>
                <c:pt idx="274">
                  <c:v>42277</c:v>
                </c:pt>
                <c:pt idx="275">
                  <c:v>42286</c:v>
                </c:pt>
                <c:pt idx="276">
                  <c:v>42293</c:v>
                </c:pt>
                <c:pt idx="277">
                  <c:v>42300</c:v>
                </c:pt>
                <c:pt idx="278">
                  <c:v>42307</c:v>
                </c:pt>
                <c:pt idx="279">
                  <c:v>42314</c:v>
                </c:pt>
                <c:pt idx="280">
                  <c:v>42321</c:v>
                </c:pt>
                <c:pt idx="281">
                  <c:v>42328</c:v>
                </c:pt>
                <c:pt idx="282">
                  <c:v>42335</c:v>
                </c:pt>
                <c:pt idx="283">
                  <c:v>42342</c:v>
                </c:pt>
                <c:pt idx="284">
                  <c:v>42349</c:v>
                </c:pt>
                <c:pt idx="285">
                  <c:v>42356</c:v>
                </c:pt>
                <c:pt idx="286">
                  <c:v>42363</c:v>
                </c:pt>
                <c:pt idx="287">
                  <c:v>42369</c:v>
                </c:pt>
                <c:pt idx="288">
                  <c:v>42377</c:v>
                </c:pt>
                <c:pt idx="289">
                  <c:v>42384</c:v>
                </c:pt>
                <c:pt idx="290">
                  <c:v>42391</c:v>
                </c:pt>
                <c:pt idx="291">
                  <c:v>42398</c:v>
                </c:pt>
                <c:pt idx="292">
                  <c:v>42405</c:v>
                </c:pt>
                <c:pt idx="293">
                  <c:v>42419</c:v>
                </c:pt>
                <c:pt idx="294">
                  <c:v>42426</c:v>
                </c:pt>
                <c:pt idx="295">
                  <c:v>42433</c:v>
                </c:pt>
                <c:pt idx="296">
                  <c:v>42440</c:v>
                </c:pt>
                <c:pt idx="297">
                  <c:v>42447</c:v>
                </c:pt>
                <c:pt idx="298">
                  <c:v>42454</c:v>
                </c:pt>
                <c:pt idx="299">
                  <c:v>42461</c:v>
                </c:pt>
                <c:pt idx="300">
                  <c:v>42468</c:v>
                </c:pt>
                <c:pt idx="301">
                  <c:v>42475</c:v>
                </c:pt>
                <c:pt idx="302">
                  <c:v>42482</c:v>
                </c:pt>
                <c:pt idx="303">
                  <c:v>42489</c:v>
                </c:pt>
                <c:pt idx="304">
                  <c:v>42496</c:v>
                </c:pt>
                <c:pt idx="305">
                  <c:v>42503</c:v>
                </c:pt>
                <c:pt idx="306">
                  <c:v>42510</c:v>
                </c:pt>
                <c:pt idx="307">
                  <c:v>42517</c:v>
                </c:pt>
                <c:pt idx="308">
                  <c:v>42524</c:v>
                </c:pt>
                <c:pt idx="309">
                  <c:v>42529</c:v>
                </c:pt>
                <c:pt idx="310">
                  <c:v>42538</c:v>
                </c:pt>
                <c:pt idx="311">
                  <c:v>42545</c:v>
                </c:pt>
                <c:pt idx="312">
                  <c:v>42552</c:v>
                </c:pt>
                <c:pt idx="313">
                  <c:v>42559</c:v>
                </c:pt>
                <c:pt idx="314">
                  <c:v>42566</c:v>
                </c:pt>
                <c:pt idx="315">
                  <c:v>42573</c:v>
                </c:pt>
                <c:pt idx="316">
                  <c:v>42580</c:v>
                </c:pt>
                <c:pt idx="317">
                  <c:v>42587</c:v>
                </c:pt>
                <c:pt idx="318">
                  <c:v>42594</c:v>
                </c:pt>
                <c:pt idx="319">
                  <c:v>42601</c:v>
                </c:pt>
                <c:pt idx="320">
                  <c:v>42608</c:v>
                </c:pt>
                <c:pt idx="321">
                  <c:v>42615</c:v>
                </c:pt>
                <c:pt idx="322">
                  <c:v>42622</c:v>
                </c:pt>
                <c:pt idx="323">
                  <c:v>42627</c:v>
                </c:pt>
                <c:pt idx="324">
                  <c:v>42636</c:v>
                </c:pt>
                <c:pt idx="325">
                  <c:v>42643</c:v>
                </c:pt>
                <c:pt idx="326">
                  <c:v>42657</c:v>
                </c:pt>
                <c:pt idx="327">
                  <c:v>42664</c:v>
                </c:pt>
                <c:pt idx="328">
                  <c:v>42671</c:v>
                </c:pt>
                <c:pt idx="329">
                  <c:v>42678</c:v>
                </c:pt>
                <c:pt idx="330">
                  <c:v>42685</c:v>
                </c:pt>
                <c:pt idx="331">
                  <c:v>42692</c:v>
                </c:pt>
                <c:pt idx="332">
                  <c:v>42699</c:v>
                </c:pt>
                <c:pt idx="333">
                  <c:v>42706</c:v>
                </c:pt>
                <c:pt idx="334">
                  <c:v>42713</c:v>
                </c:pt>
                <c:pt idx="335">
                  <c:v>42720</c:v>
                </c:pt>
                <c:pt idx="336">
                  <c:v>42727</c:v>
                </c:pt>
                <c:pt idx="337">
                  <c:v>42734</c:v>
                </c:pt>
                <c:pt idx="338">
                  <c:v>42741</c:v>
                </c:pt>
                <c:pt idx="339">
                  <c:v>42748</c:v>
                </c:pt>
                <c:pt idx="340">
                  <c:v>42755</c:v>
                </c:pt>
                <c:pt idx="341">
                  <c:v>42761</c:v>
                </c:pt>
                <c:pt idx="342">
                  <c:v>42769</c:v>
                </c:pt>
                <c:pt idx="343">
                  <c:v>42776</c:v>
                </c:pt>
                <c:pt idx="344">
                  <c:v>42783</c:v>
                </c:pt>
                <c:pt idx="345">
                  <c:v>42790</c:v>
                </c:pt>
                <c:pt idx="346">
                  <c:v>42797</c:v>
                </c:pt>
                <c:pt idx="347">
                  <c:v>42804</c:v>
                </c:pt>
                <c:pt idx="348">
                  <c:v>42811</c:v>
                </c:pt>
                <c:pt idx="349">
                  <c:v>42818</c:v>
                </c:pt>
                <c:pt idx="350">
                  <c:v>42825</c:v>
                </c:pt>
                <c:pt idx="351">
                  <c:v>42832</c:v>
                </c:pt>
                <c:pt idx="352">
                  <c:v>42839</c:v>
                </c:pt>
                <c:pt idx="353">
                  <c:v>42846</c:v>
                </c:pt>
                <c:pt idx="354">
                  <c:v>42853</c:v>
                </c:pt>
                <c:pt idx="355">
                  <c:v>42860</c:v>
                </c:pt>
                <c:pt idx="356">
                  <c:v>42867</c:v>
                </c:pt>
                <c:pt idx="357">
                  <c:v>42874</c:v>
                </c:pt>
                <c:pt idx="358">
                  <c:v>42881</c:v>
                </c:pt>
                <c:pt idx="359">
                  <c:v>42888</c:v>
                </c:pt>
                <c:pt idx="360">
                  <c:v>42895</c:v>
                </c:pt>
                <c:pt idx="361">
                  <c:v>42902</c:v>
                </c:pt>
                <c:pt idx="362">
                  <c:v>42909</c:v>
                </c:pt>
                <c:pt idx="363">
                  <c:v>42916</c:v>
                </c:pt>
                <c:pt idx="364">
                  <c:v>42923</c:v>
                </c:pt>
                <c:pt idx="365">
                  <c:v>42930</c:v>
                </c:pt>
                <c:pt idx="366">
                  <c:v>42937</c:v>
                </c:pt>
                <c:pt idx="367">
                  <c:v>42944</c:v>
                </c:pt>
                <c:pt idx="368">
                  <c:v>42951</c:v>
                </c:pt>
                <c:pt idx="369">
                  <c:v>42958</c:v>
                </c:pt>
                <c:pt idx="370">
                  <c:v>42965</c:v>
                </c:pt>
                <c:pt idx="371">
                  <c:v>42972</c:v>
                </c:pt>
                <c:pt idx="372">
                  <c:v>42979</c:v>
                </c:pt>
                <c:pt idx="373">
                  <c:v>42986</c:v>
                </c:pt>
                <c:pt idx="374">
                  <c:v>42993</c:v>
                </c:pt>
                <c:pt idx="375">
                  <c:v>43000</c:v>
                </c:pt>
                <c:pt idx="376">
                  <c:v>43007</c:v>
                </c:pt>
                <c:pt idx="377">
                  <c:v>43021</c:v>
                </c:pt>
                <c:pt idx="378">
                  <c:v>43028</c:v>
                </c:pt>
                <c:pt idx="379">
                  <c:v>43035</c:v>
                </c:pt>
                <c:pt idx="380">
                  <c:v>43042</c:v>
                </c:pt>
                <c:pt idx="381">
                  <c:v>43049</c:v>
                </c:pt>
                <c:pt idx="382">
                  <c:v>43056</c:v>
                </c:pt>
                <c:pt idx="383">
                  <c:v>43063</c:v>
                </c:pt>
                <c:pt idx="384">
                  <c:v>43070</c:v>
                </c:pt>
                <c:pt idx="385">
                  <c:v>43077</c:v>
                </c:pt>
                <c:pt idx="386">
                  <c:v>43084</c:v>
                </c:pt>
                <c:pt idx="387">
                  <c:v>43091</c:v>
                </c:pt>
                <c:pt idx="388">
                  <c:v>43098</c:v>
                </c:pt>
                <c:pt idx="389">
                  <c:v>43105</c:v>
                </c:pt>
                <c:pt idx="390">
                  <c:v>43112</c:v>
                </c:pt>
                <c:pt idx="391">
                  <c:v>43119</c:v>
                </c:pt>
                <c:pt idx="392">
                  <c:v>43126</c:v>
                </c:pt>
                <c:pt idx="393">
                  <c:v>43133</c:v>
                </c:pt>
                <c:pt idx="394">
                  <c:v>43140</c:v>
                </c:pt>
                <c:pt idx="395">
                  <c:v>43145</c:v>
                </c:pt>
                <c:pt idx="396">
                  <c:v>43154</c:v>
                </c:pt>
                <c:pt idx="397">
                  <c:v>43161</c:v>
                </c:pt>
                <c:pt idx="398">
                  <c:v>43168</c:v>
                </c:pt>
                <c:pt idx="399">
                  <c:v>43175</c:v>
                </c:pt>
                <c:pt idx="400">
                  <c:v>43182</c:v>
                </c:pt>
                <c:pt idx="401">
                  <c:v>43189</c:v>
                </c:pt>
                <c:pt idx="402">
                  <c:v>43194</c:v>
                </c:pt>
                <c:pt idx="403">
                  <c:v>43203</c:v>
                </c:pt>
                <c:pt idx="404">
                  <c:v>43210</c:v>
                </c:pt>
                <c:pt idx="405">
                  <c:v>43217</c:v>
                </c:pt>
                <c:pt idx="406">
                  <c:v>43224</c:v>
                </c:pt>
                <c:pt idx="407">
                  <c:v>43231</c:v>
                </c:pt>
                <c:pt idx="408">
                  <c:v>43238</c:v>
                </c:pt>
                <c:pt idx="409">
                  <c:v>43245</c:v>
                </c:pt>
                <c:pt idx="410">
                  <c:v>43252</c:v>
                </c:pt>
                <c:pt idx="411">
                  <c:v>43259</c:v>
                </c:pt>
                <c:pt idx="412">
                  <c:v>43266</c:v>
                </c:pt>
                <c:pt idx="413">
                  <c:v>43273</c:v>
                </c:pt>
                <c:pt idx="414">
                  <c:v>43280</c:v>
                </c:pt>
                <c:pt idx="415">
                  <c:v>43287</c:v>
                </c:pt>
                <c:pt idx="416">
                  <c:v>43294</c:v>
                </c:pt>
                <c:pt idx="417">
                  <c:v>43301</c:v>
                </c:pt>
                <c:pt idx="418">
                  <c:v>43308</c:v>
                </c:pt>
                <c:pt idx="419">
                  <c:v>43315</c:v>
                </c:pt>
                <c:pt idx="420">
                  <c:v>43322</c:v>
                </c:pt>
                <c:pt idx="421">
                  <c:v>43329</c:v>
                </c:pt>
                <c:pt idx="422">
                  <c:v>43336</c:v>
                </c:pt>
                <c:pt idx="423">
                  <c:v>43343</c:v>
                </c:pt>
                <c:pt idx="424">
                  <c:v>43350</c:v>
                </c:pt>
                <c:pt idx="425">
                  <c:v>43357</c:v>
                </c:pt>
                <c:pt idx="426">
                  <c:v>43364</c:v>
                </c:pt>
                <c:pt idx="427">
                  <c:v>43371</c:v>
                </c:pt>
                <c:pt idx="428">
                  <c:v>43385</c:v>
                </c:pt>
                <c:pt idx="429">
                  <c:v>43392</c:v>
                </c:pt>
                <c:pt idx="430">
                  <c:v>43399</c:v>
                </c:pt>
                <c:pt idx="431">
                  <c:v>43406</c:v>
                </c:pt>
                <c:pt idx="432">
                  <c:v>43413</c:v>
                </c:pt>
                <c:pt idx="433">
                  <c:v>43420</c:v>
                </c:pt>
                <c:pt idx="434">
                  <c:v>43427</c:v>
                </c:pt>
                <c:pt idx="435">
                  <c:v>43434</c:v>
                </c:pt>
                <c:pt idx="436">
                  <c:v>43441</c:v>
                </c:pt>
                <c:pt idx="437">
                  <c:v>43448</c:v>
                </c:pt>
                <c:pt idx="438">
                  <c:v>43455</c:v>
                </c:pt>
                <c:pt idx="439">
                  <c:v>43462</c:v>
                </c:pt>
                <c:pt idx="440">
                  <c:v>43469</c:v>
                </c:pt>
                <c:pt idx="441">
                  <c:v>43476</c:v>
                </c:pt>
                <c:pt idx="442">
                  <c:v>43483</c:v>
                </c:pt>
                <c:pt idx="443">
                  <c:v>43490</c:v>
                </c:pt>
                <c:pt idx="444">
                  <c:v>43497</c:v>
                </c:pt>
                <c:pt idx="445">
                  <c:v>43511</c:v>
                </c:pt>
                <c:pt idx="446">
                  <c:v>43518</c:v>
                </c:pt>
                <c:pt idx="447">
                  <c:v>43525</c:v>
                </c:pt>
                <c:pt idx="448">
                  <c:v>43532</c:v>
                </c:pt>
                <c:pt idx="449">
                  <c:v>43539</c:v>
                </c:pt>
                <c:pt idx="450">
                  <c:v>43546</c:v>
                </c:pt>
                <c:pt idx="451">
                  <c:v>43553</c:v>
                </c:pt>
                <c:pt idx="452">
                  <c:v>43559</c:v>
                </c:pt>
                <c:pt idx="453">
                  <c:v>43567</c:v>
                </c:pt>
                <c:pt idx="454">
                  <c:v>43574</c:v>
                </c:pt>
              </c:numCache>
            </c:numRef>
          </c:cat>
          <c:val>
            <c:numRef>
              <c:f>创业板指!$E$2:$E$651</c:f>
              <c:numCache>
                <c:formatCode>0.00</c:formatCode>
                <c:ptCount val="650"/>
                <c:pt idx="0">
                  <c:v>205.12574850299404</c:v>
                </c:pt>
                <c:pt idx="1">
                  <c:v>208.58736059479554</c:v>
                </c:pt>
                <c:pt idx="2">
                  <c:v>209.26359832635981</c:v>
                </c:pt>
                <c:pt idx="3">
                  <c:v>212.61087866108784</c:v>
                </c:pt>
                <c:pt idx="4">
                  <c:v>212.43795620437956</c:v>
                </c:pt>
                <c:pt idx="5">
                  <c:v>214.7811059907834</c:v>
                </c:pt>
                <c:pt idx="6">
                  <c:v>215.01204819277106</c:v>
                </c:pt>
                <c:pt idx="7">
                  <c:v>215.37892376681614</c:v>
                </c:pt>
                <c:pt idx="8">
                  <c:v>216.16741071428569</c:v>
                </c:pt>
                <c:pt idx="9">
                  <c:v>215.64818763326224</c:v>
                </c:pt>
                <c:pt idx="10">
                  <c:v>215.21581196581198</c:v>
                </c:pt>
                <c:pt idx="11">
                  <c:v>216.03904555314534</c:v>
                </c:pt>
                <c:pt idx="12">
                  <c:v>215.86609071274299</c:v>
                </c:pt>
                <c:pt idx="13">
                  <c:v>215.97916666666669</c:v>
                </c:pt>
                <c:pt idx="14">
                  <c:v>216.06263048016703</c:v>
                </c:pt>
                <c:pt idx="15">
                  <c:v>215.57206208425723</c:v>
                </c:pt>
                <c:pt idx="16">
                  <c:v>215.81062355658199</c:v>
                </c:pt>
                <c:pt idx="17">
                  <c:v>215.68421052631578</c:v>
                </c:pt>
                <c:pt idx="18">
                  <c:v>215.69887640449437</c:v>
                </c:pt>
                <c:pt idx="19">
                  <c:v>216.07551487414187</c:v>
                </c:pt>
                <c:pt idx="20">
                  <c:v>216.54914529914532</c:v>
                </c:pt>
                <c:pt idx="21">
                  <c:v>219.48865979381443</c:v>
                </c:pt>
                <c:pt idx="22">
                  <c:v>219.71721311475412</c:v>
                </c:pt>
                <c:pt idx="23">
                  <c:v>219.52129817444219</c:v>
                </c:pt>
                <c:pt idx="24">
                  <c:v>219.6514285714286</c:v>
                </c:pt>
                <c:pt idx="25">
                  <c:v>219.45321100917431</c:v>
                </c:pt>
                <c:pt idx="26">
                  <c:v>219.72296015180268</c:v>
                </c:pt>
                <c:pt idx="27">
                  <c:v>219.32330827067668</c:v>
                </c:pt>
                <c:pt idx="28">
                  <c:v>219.39145907473309</c:v>
                </c:pt>
                <c:pt idx="29">
                  <c:v>219.67370441458732</c:v>
                </c:pt>
                <c:pt idx="30">
                  <c:v>220.05029013539655</c:v>
                </c:pt>
                <c:pt idx="31">
                  <c:v>217.05587668593446</c:v>
                </c:pt>
                <c:pt idx="32">
                  <c:v>216.95528455284554</c:v>
                </c:pt>
                <c:pt idx="33">
                  <c:v>216.5983086680761</c:v>
                </c:pt>
                <c:pt idx="34">
                  <c:v>216.76008492569002</c:v>
                </c:pt>
                <c:pt idx="35">
                  <c:v>216.9327731092437</c:v>
                </c:pt>
                <c:pt idx="36">
                  <c:v>216.91902834008093</c:v>
                </c:pt>
                <c:pt idx="37">
                  <c:v>217.05325443786981</c:v>
                </c:pt>
                <c:pt idx="38">
                  <c:v>218.14741035856574</c:v>
                </c:pt>
                <c:pt idx="39">
                  <c:v>218.30142566191444</c:v>
                </c:pt>
                <c:pt idx="40">
                  <c:v>218.60317460317461</c:v>
                </c:pt>
                <c:pt idx="41">
                  <c:v>218.90909090909088</c:v>
                </c:pt>
                <c:pt idx="42">
                  <c:v>219.74180327868851</c:v>
                </c:pt>
                <c:pt idx="43">
                  <c:v>213.70105263157896</c:v>
                </c:pt>
                <c:pt idx="44">
                  <c:v>214.10504201680672</c:v>
                </c:pt>
                <c:pt idx="45">
                  <c:v>214.90638297872337</c:v>
                </c:pt>
                <c:pt idx="46">
                  <c:v>216.51939655172416</c:v>
                </c:pt>
                <c:pt idx="47">
                  <c:v>216.79809976247031</c:v>
                </c:pt>
                <c:pt idx="48">
                  <c:v>216.06588235294117</c:v>
                </c:pt>
                <c:pt idx="49">
                  <c:v>216.61190476190475</c:v>
                </c:pt>
                <c:pt idx="50">
                  <c:v>216.15555555555557</c:v>
                </c:pt>
                <c:pt idx="51">
                  <c:v>215.42931937172779</c:v>
                </c:pt>
                <c:pt idx="52">
                  <c:v>215.11167512690355</c:v>
                </c:pt>
                <c:pt idx="53">
                  <c:v>214.59114583333334</c:v>
                </c:pt>
                <c:pt idx="54">
                  <c:v>214.60962566844918</c:v>
                </c:pt>
                <c:pt idx="55">
                  <c:v>215.06976744186048</c:v>
                </c:pt>
                <c:pt idx="56">
                  <c:v>214.35338345864659</c:v>
                </c:pt>
                <c:pt idx="57">
                  <c:v>214.09330143540672</c:v>
                </c:pt>
                <c:pt idx="58">
                  <c:v>214.22072072072069</c:v>
                </c:pt>
                <c:pt idx="59">
                  <c:v>214.88139534883723</c:v>
                </c:pt>
                <c:pt idx="60">
                  <c:v>216.41706161137441</c:v>
                </c:pt>
                <c:pt idx="61">
                  <c:v>216.78773584905659</c:v>
                </c:pt>
                <c:pt idx="62">
                  <c:v>218.983451536643</c:v>
                </c:pt>
                <c:pt idx="63">
                  <c:v>220.39130434782609</c:v>
                </c:pt>
                <c:pt idx="64">
                  <c:v>221.0696055684455</c:v>
                </c:pt>
                <c:pt idx="65">
                  <c:v>220.83737864077671</c:v>
                </c:pt>
                <c:pt idx="66">
                  <c:v>220.39500000000001</c:v>
                </c:pt>
                <c:pt idx="67">
                  <c:v>220.37279596977328</c:v>
                </c:pt>
                <c:pt idx="68">
                  <c:v>220.80628272251309</c:v>
                </c:pt>
                <c:pt idx="69">
                  <c:v>220.37047353760445</c:v>
                </c:pt>
                <c:pt idx="70">
                  <c:v>223.1720430107527</c:v>
                </c:pt>
                <c:pt idx="71">
                  <c:v>223.83870967741933</c:v>
                </c:pt>
                <c:pt idx="72">
                  <c:v>228.33424657534246</c:v>
                </c:pt>
                <c:pt idx="73">
                  <c:v>228.56217616580312</c:v>
                </c:pt>
                <c:pt idx="74">
                  <c:v>228.51025641025643</c:v>
                </c:pt>
                <c:pt idx="75">
                  <c:v>228.13385826771653</c:v>
                </c:pt>
                <c:pt idx="76">
                  <c:v>228.43650793650795</c:v>
                </c:pt>
                <c:pt idx="77">
                  <c:v>228.36639118457302</c:v>
                </c:pt>
                <c:pt idx="78">
                  <c:v>228.89398280802291</c:v>
                </c:pt>
                <c:pt idx="79">
                  <c:v>229.72861356932151</c:v>
                </c:pt>
                <c:pt idx="80">
                  <c:v>230.04229607250755</c:v>
                </c:pt>
                <c:pt idx="81">
                  <c:v>228.68338557993729</c:v>
                </c:pt>
                <c:pt idx="82">
                  <c:v>226.78644067796608</c:v>
                </c:pt>
                <c:pt idx="83">
                  <c:v>227.33105802047783</c:v>
                </c:pt>
                <c:pt idx="84">
                  <c:v>226.79999999999998</c:v>
                </c:pt>
                <c:pt idx="85">
                  <c:v>227.43812709030098</c:v>
                </c:pt>
                <c:pt idx="86">
                  <c:v>227.6384364820847</c:v>
                </c:pt>
                <c:pt idx="87">
                  <c:v>227.87301587301587</c:v>
                </c:pt>
                <c:pt idx="88">
                  <c:v>228.23053892215569</c:v>
                </c:pt>
                <c:pt idx="89">
                  <c:v>228.90332326283988</c:v>
                </c:pt>
                <c:pt idx="90">
                  <c:v>230.08579881656806</c:v>
                </c:pt>
                <c:pt idx="91">
                  <c:v>229.89789789789788</c:v>
                </c:pt>
                <c:pt idx="92">
                  <c:v>230.59062499999999</c:v>
                </c:pt>
                <c:pt idx="93">
                  <c:v>232.36986301369862</c:v>
                </c:pt>
                <c:pt idx="94">
                  <c:v>229.37908496732024</c:v>
                </c:pt>
                <c:pt idx="95">
                  <c:v>228.96815286624204</c:v>
                </c:pt>
                <c:pt idx="96">
                  <c:v>229.1572327044025</c:v>
                </c:pt>
                <c:pt idx="97">
                  <c:v>230.68350168350167</c:v>
                </c:pt>
                <c:pt idx="98">
                  <c:v>230.06129032258065</c:v>
                </c:pt>
                <c:pt idx="99">
                  <c:v>229.64331210191082</c:v>
                </c:pt>
                <c:pt idx="100">
                  <c:v>228.55016181229774</c:v>
                </c:pt>
                <c:pt idx="101">
                  <c:v>228.15584415584416</c:v>
                </c:pt>
                <c:pt idx="102">
                  <c:v>227.3250773993808</c:v>
                </c:pt>
                <c:pt idx="103">
                  <c:v>227.36305732484075</c:v>
                </c:pt>
                <c:pt idx="104">
                  <c:v>226.99388379204893</c:v>
                </c:pt>
                <c:pt idx="105">
                  <c:v>227.39999999999998</c:v>
                </c:pt>
                <c:pt idx="106">
                  <c:v>227.79937304075233</c:v>
                </c:pt>
                <c:pt idx="107">
                  <c:v>224.78353658536585</c:v>
                </c:pt>
                <c:pt idx="108">
                  <c:v>224.00925925925924</c:v>
                </c:pt>
                <c:pt idx="109">
                  <c:v>224.92038216560508</c:v>
                </c:pt>
                <c:pt idx="110">
                  <c:v>226.23151125401932</c:v>
                </c:pt>
                <c:pt idx="111">
                  <c:v>227.45047923322684</c:v>
                </c:pt>
                <c:pt idx="112">
                  <c:v>228.6369230769231</c:v>
                </c:pt>
                <c:pt idx="113">
                  <c:v>229.6337579617834</c:v>
                </c:pt>
                <c:pt idx="114">
                  <c:v>232.7968253968254</c:v>
                </c:pt>
                <c:pt idx="115">
                  <c:v>233.20792079207922</c:v>
                </c:pt>
                <c:pt idx="116">
                  <c:v>233.68</c:v>
                </c:pt>
                <c:pt idx="117">
                  <c:v>234.1069182389937</c:v>
                </c:pt>
                <c:pt idx="118">
                  <c:v>234.28474576271185</c:v>
                </c:pt>
                <c:pt idx="119">
                  <c:v>234.57142857142858</c:v>
                </c:pt>
                <c:pt idx="120">
                  <c:v>232.41639344262296</c:v>
                </c:pt>
                <c:pt idx="121">
                  <c:v>233.58766233766235</c:v>
                </c:pt>
                <c:pt idx="122">
                  <c:v>237.96180555555557</c:v>
                </c:pt>
                <c:pt idx="123">
                  <c:v>238.56462585034015</c:v>
                </c:pt>
                <c:pt idx="124">
                  <c:v>237.69257950530033</c:v>
                </c:pt>
                <c:pt idx="125">
                  <c:v>237.75362318840584</c:v>
                </c:pt>
                <c:pt idx="126">
                  <c:v>237.7481751824817</c:v>
                </c:pt>
                <c:pt idx="127">
                  <c:v>237.01953125</c:v>
                </c:pt>
                <c:pt idx="128">
                  <c:v>236.98513011152417</c:v>
                </c:pt>
                <c:pt idx="129">
                  <c:v>236.90252707581229</c:v>
                </c:pt>
                <c:pt idx="130">
                  <c:v>236.07420494699647</c:v>
                </c:pt>
                <c:pt idx="131">
                  <c:v>236.67892976588627</c:v>
                </c:pt>
                <c:pt idx="132">
                  <c:v>231.25901639344264</c:v>
                </c:pt>
                <c:pt idx="133">
                  <c:v>231.51582278481013</c:v>
                </c:pt>
                <c:pt idx="134">
                  <c:v>232.26843657817108</c:v>
                </c:pt>
                <c:pt idx="135">
                  <c:v>231.86930091185411</c:v>
                </c:pt>
                <c:pt idx="136">
                  <c:v>232.8452380952381</c:v>
                </c:pt>
                <c:pt idx="137">
                  <c:v>232.49435028248587</c:v>
                </c:pt>
                <c:pt idx="138">
                  <c:v>232.98888888888888</c:v>
                </c:pt>
                <c:pt idx="139">
                  <c:v>234.71883289124668</c:v>
                </c:pt>
                <c:pt idx="140">
                  <c:v>234.97282608695653</c:v>
                </c:pt>
                <c:pt idx="141">
                  <c:v>235.88674033149169</c:v>
                </c:pt>
                <c:pt idx="142">
                  <c:v>237.73584905660377</c:v>
                </c:pt>
                <c:pt idx="143">
                  <c:v>238.69421487603307</c:v>
                </c:pt>
                <c:pt idx="144">
                  <c:v>228.18032786885246</c:v>
                </c:pt>
                <c:pt idx="145">
                  <c:v>228.8135135135135</c:v>
                </c:pt>
                <c:pt idx="146">
                  <c:v>231.14248704663214</c:v>
                </c:pt>
                <c:pt idx="147">
                  <c:v>233.43307086614172</c:v>
                </c:pt>
                <c:pt idx="148">
                  <c:v>234.21695760598507</c:v>
                </c:pt>
                <c:pt idx="149">
                  <c:v>233.64066193853424</c:v>
                </c:pt>
                <c:pt idx="150">
                  <c:v>234.18764302059495</c:v>
                </c:pt>
                <c:pt idx="151">
                  <c:v>233.4304347826087</c:v>
                </c:pt>
                <c:pt idx="152">
                  <c:v>231.7537796976242</c:v>
                </c:pt>
                <c:pt idx="153">
                  <c:v>230.97309417040361</c:v>
                </c:pt>
                <c:pt idx="154">
                  <c:v>230.70194384449246</c:v>
                </c:pt>
                <c:pt idx="155">
                  <c:v>231.48984198645599</c:v>
                </c:pt>
                <c:pt idx="156">
                  <c:v>231.50114416475972</c:v>
                </c:pt>
                <c:pt idx="157">
                  <c:v>228.84632034632034</c:v>
                </c:pt>
                <c:pt idx="158">
                  <c:v>228.87265135699371</c:v>
                </c:pt>
                <c:pt idx="159">
                  <c:v>229.16016427104722</c:v>
                </c:pt>
                <c:pt idx="160">
                  <c:v>230.28827037773357</c:v>
                </c:pt>
                <c:pt idx="161">
                  <c:v>231.29377431906613</c:v>
                </c:pt>
                <c:pt idx="162">
                  <c:v>231.26627218934911</c:v>
                </c:pt>
                <c:pt idx="163">
                  <c:v>233.42061855670104</c:v>
                </c:pt>
                <c:pt idx="164">
                  <c:v>236.39922480620154</c:v>
                </c:pt>
                <c:pt idx="165">
                  <c:v>236.55688622754494</c:v>
                </c:pt>
                <c:pt idx="166">
                  <c:v>238.87337057728118</c:v>
                </c:pt>
                <c:pt idx="167">
                  <c:v>238.75238095238097</c:v>
                </c:pt>
                <c:pt idx="168">
                  <c:v>238.82222222222222</c:v>
                </c:pt>
                <c:pt idx="169">
                  <c:v>238.08633093525182</c:v>
                </c:pt>
                <c:pt idx="170">
                  <c:v>238.72774869109946</c:v>
                </c:pt>
                <c:pt idx="171">
                  <c:v>222.56451612903226</c:v>
                </c:pt>
                <c:pt idx="172">
                  <c:v>223.13057851239671</c:v>
                </c:pt>
                <c:pt idx="173">
                  <c:v>228.26798561151082</c:v>
                </c:pt>
                <c:pt idx="174">
                  <c:v>230.55849056603776</c:v>
                </c:pt>
                <c:pt idx="175">
                  <c:v>230.24904942965779</c:v>
                </c:pt>
                <c:pt idx="176">
                  <c:v>230.73636363636362</c:v>
                </c:pt>
                <c:pt idx="177">
                  <c:v>231.67620751341681</c:v>
                </c:pt>
                <c:pt idx="178">
                  <c:v>231.66610169491523</c:v>
                </c:pt>
                <c:pt idx="179">
                  <c:v>231.18390804597701</c:v>
                </c:pt>
                <c:pt idx="180">
                  <c:v>231.5471014492754</c:v>
                </c:pt>
                <c:pt idx="181">
                  <c:v>231.73937153419593</c:v>
                </c:pt>
                <c:pt idx="182">
                  <c:v>231.125</c:v>
                </c:pt>
                <c:pt idx="183">
                  <c:v>225.47333333333333</c:v>
                </c:pt>
                <c:pt idx="184">
                  <c:v>225.54999999999998</c:v>
                </c:pt>
                <c:pt idx="185">
                  <c:v>225.8106796116505</c:v>
                </c:pt>
                <c:pt idx="186">
                  <c:v>226.63053435114506</c:v>
                </c:pt>
                <c:pt idx="187">
                  <c:v>227.00758725341427</c:v>
                </c:pt>
                <c:pt idx="188">
                  <c:v>227.40207715133531</c:v>
                </c:pt>
                <c:pt idx="189">
                  <c:v>227.25337331334333</c:v>
                </c:pt>
                <c:pt idx="190">
                  <c:v>228.17867867867869</c:v>
                </c:pt>
                <c:pt idx="191">
                  <c:v>227.39936608557846</c:v>
                </c:pt>
                <c:pt idx="192">
                  <c:v>228.22031249999998</c:v>
                </c:pt>
                <c:pt idx="193">
                  <c:v>227.98410174880763</c:v>
                </c:pt>
                <c:pt idx="194">
                  <c:v>229.74757281553397</c:v>
                </c:pt>
                <c:pt idx="195">
                  <c:v>234.24295774647888</c:v>
                </c:pt>
                <c:pt idx="196">
                  <c:v>224.8313856427379</c:v>
                </c:pt>
                <c:pt idx="197">
                  <c:v>226.18573797678275</c:v>
                </c:pt>
                <c:pt idx="198">
                  <c:v>227.29702970297032</c:v>
                </c:pt>
                <c:pt idx="199">
                  <c:v>234.03985507246381</c:v>
                </c:pt>
                <c:pt idx="200">
                  <c:v>234.59049360146253</c:v>
                </c:pt>
                <c:pt idx="201">
                  <c:v>235.68913857677902</c:v>
                </c:pt>
                <c:pt idx="202">
                  <c:v>235.40690978886758</c:v>
                </c:pt>
                <c:pt idx="203">
                  <c:v>234.35804701627487</c:v>
                </c:pt>
                <c:pt idx="204">
                  <c:v>234.54270462633454</c:v>
                </c:pt>
                <c:pt idx="205">
                  <c:v>234.45312500000003</c:v>
                </c:pt>
                <c:pt idx="206">
                  <c:v>235.15816326530614</c:v>
                </c:pt>
                <c:pt idx="207">
                  <c:v>234.85563380281693</c:v>
                </c:pt>
                <c:pt idx="208">
                  <c:v>234.99323181049067</c:v>
                </c:pt>
                <c:pt idx="209">
                  <c:v>233.32892561983473</c:v>
                </c:pt>
                <c:pt idx="210">
                  <c:v>233.5635738831615</c:v>
                </c:pt>
                <c:pt idx="211">
                  <c:v>234.87769784172664</c:v>
                </c:pt>
                <c:pt idx="212">
                  <c:v>234.6295620437956</c:v>
                </c:pt>
                <c:pt idx="213">
                  <c:v>236.35294117647058</c:v>
                </c:pt>
                <c:pt idx="214">
                  <c:v>237.48965517241382</c:v>
                </c:pt>
                <c:pt idx="215">
                  <c:v>238.84219554030875</c:v>
                </c:pt>
                <c:pt idx="216">
                  <c:v>241.60661157024794</c:v>
                </c:pt>
                <c:pt idx="217">
                  <c:v>244.75429553264604</c:v>
                </c:pt>
                <c:pt idx="218">
                  <c:v>245.03782894736841</c:v>
                </c:pt>
                <c:pt idx="219">
                  <c:v>245.42995169082124</c:v>
                </c:pt>
                <c:pt idx="220">
                  <c:v>245.35515548281504</c:v>
                </c:pt>
                <c:pt idx="221">
                  <c:v>245.74959349593493</c:v>
                </c:pt>
                <c:pt idx="222">
                  <c:v>246.14536741214056</c:v>
                </c:pt>
                <c:pt idx="223">
                  <c:v>237.64831804281346</c:v>
                </c:pt>
                <c:pt idx="224">
                  <c:v>237.96062992125985</c:v>
                </c:pt>
                <c:pt idx="225">
                  <c:v>241.83142389525366</c:v>
                </c:pt>
                <c:pt idx="226">
                  <c:v>245.26256077795787</c:v>
                </c:pt>
                <c:pt idx="227">
                  <c:v>246.77795786061586</c:v>
                </c:pt>
                <c:pt idx="228">
                  <c:v>246.78253424657535</c:v>
                </c:pt>
                <c:pt idx="229">
                  <c:v>248.32178217821783</c:v>
                </c:pt>
                <c:pt idx="230">
                  <c:v>249.7376788553259</c:v>
                </c:pt>
                <c:pt idx="231">
                  <c:v>251.09682539682541</c:v>
                </c:pt>
                <c:pt idx="232">
                  <c:v>250.93817619783616</c:v>
                </c:pt>
                <c:pt idx="233">
                  <c:v>251.8627760252366</c:v>
                </c:pt>
                <c:pt idx="234">
                  <c:v>251.40425531914892</c:v>
                </c:pt>
                <c:pt idx="235">
                  <c:v>250.72572402044293</c:v>
                </c:pt>
                <c:pt idx="236">
                  <c:v>246.15530903328053</c:v>
                </c:pt>
                <c:pt idx="237">
                  <c:v>246.92168674698794</c:v>
                </c:pt>
                <c:pt idx="238">
                  <c:v>247.05822416302766</c:v>
                </c:pt>
                <c:pt idx="239">
                  <c:v>246.7812041116006</c:v>
                </c:pt>
                <c:pt idx="240">
                  <c:v>247.98997134670486</c:v>
                </c:pt>
                <c:pt idx="241">
                  <c:v>249.38387978142075</c:v>
                </c:pt>
                <c:pt idx="242">
                  <c:v>250.57010582010582</c:v>
                </c:pt>
                <c:pt idx="243">
                  <c:v>253.02362204724409</c:v>
                </c:pt>
                <c:pt idx="244">
                  <c:v>253.0998702983139</c:v>
                </c:pt>
                <c:pt idx="245">
                  <c:v>253.87361963190185</c:v>
                </c:pt>
                <c:pt idx="246">
                  <c:v>254.45632183908049</c:v>
                </c:pt>
                <c:pt idx="247">
                  <c:v>259.35491071428572</c:v>
                </c:pt>
                <c:pt idx="248">
                  <c:v>245.85308521057783</c:v>
                </c:pt>
                <c:pt idx="249">
                  <c:v>250.03232125367285</c:v>
                </c:pt>
                <c:pt idx="250">
                  <c:v>252.19959058341863</c:v>
                </c:pt>
                <c:pt idx="251">
                  <c:v>257.99528301886795</c:v>
                </c:pt>
                <c:pt idx="252">
                  <c:v>263.39999999999998</c:v>
                </c:pt>
                <c:pt idx="253">
                  <c:v>264.32</c:v>
                </c:pt>
                <c:pt idx="254">
                  <c:v>264.98146588037071</c:v>
                </c:pt>
                <c:pt idx="255">
                  <c:v>265.40603773584905</c:v>
                </c:pt>
                <c:pt idx="256">
                  <c:v>263.99701937406854</c:v>
                </c:pt>
                <c:pt idx="257">
                  <c:v>264.34217687074829</c:v>
                </c:pt>
                <c:pt idx="258">
                  <c:v>263.49391891891889</c:v>
                </c:pt>
                <c:pt idx="259">
                  <c:v>266.69187449718424</c:v>
                </c:pt>
                <c:pt idx="260">
                  <c:v>266.97440585009139</c:v>
                </c:pt>
                <c:pt idx="261">
                  <c:v>268.58556701030932</c:v>
                </c:pt>
                <c:pt idx="262">
                  <c:v>265.53821989528791</c:v>
                </c:pt>
                <c:pt idx="263">
                  <c:v>266.34641148325363</c:v>
                </c:pt>
                <c:pt idx="264">
                  <c:v>269.31412639405204</c:v>
                </c:pt>
                <c:pt idx="265">
                  <c:v>268.48202959830866</c:v>
                </c:pt>
                <c:pt idx="266">
                  <c:v>272.12143611404429</c:v>
                </c:pt>
                <c:pt idx="267">
                  <c:v>275.38825952626155</c:v>
                </c:pt>
                <c:pt idx="268">
                  <c:v>278.14133016627079</c:v>
                </c:pt>
                <c:pt idx="269">
                  <c:v>289.58553546592486</c:v>
                </c:pt>
                <c:pt idx="270">
                  <c:v>290.30203442879503</c:v>
                </c:pt>
                <c:pt idx="271">
                  <c:v>291.0310734463277</c:v>
                </c:pt>
                <c:pt idx="272">
                  <c:v>291.23348017621146</c:v>
                </c:pt>
                <c:pt idx="273">
                  <c:v>292.0476878612717</c:v>
                </c:pt>
                <c:pt idx="274">
                  <c:v>295.41418439716313</c:v>
                </c:pt>
                <c:pt idx="275">
                  <c:v>286.7606727037516</c:v>
                </c:pt>
                <c:pt idx="276">
                  <c:v>286.43625730994154</c:v>
                </c:pt>
                <c:pt idx="277">
                  <c:v>292.77739331026532</c:v>
                </c:pt>
                <c:pt idx="278">
                  <c:v>292.25</c:v>
                </c:pt>
                <c:pt idx="279">
                  <c:v>292.46263736263734</c:v>
                </c:pt>
                <c:pt idx="280">
                  <c:v>292.67386609071275</c:v>
                </c:pt>
                <c:pt idx="281">
                  <c:v>298.20553780617678</c:v>
                </c:pt>
                <c:pt idx="282">
                  <c:v>296.7021276595745</c:v>
                </c:pt>
                <c:pt idx="283">
                  <c:v>297.14790286975716</c:v>
                </c:pt>
                <c:pt idx="284">
                  <c:v>298.13504464285711</c:v>
                </c:pt>
                <c:pt idx="285">
                  <c:v>300.13361611876991</c:v>
                </c:pt>
                <c:pt idx="286">
                  <c:v>301.80669546436286</c:v>
                </c:pt>
                <c:pt idx="287">
                  <c:v>308.41477272727275</c:v>
                </c:pt>
                <c:pt idx="288">
                  <c:v>299.8653333333333</c:v>
                </c:pt>
                <c:pt idx="289">
                  <c:v>301.84285714285716</c:v>
                </c:pt>
                <c:pt idx="290">
                  <c:v>304.47450424929184</c:v>
                </c:pt>
                <c:pt idx="291">
                  <c:v>303.5098934550989</c:v>
                </c:pt>
                <c:pt idx="292">
                  <c:v>307.928046989721</c:v>
                </c:pt>
                <c:pt idx="293">
                  <c:v>308.80027932960894</c:v>
                </c:pt>
                <c:pt idx="294">
                  <c:v>307.15243902439028</c:v>
                </c:pt>
                <c:pt idx="295">
                  <c:v>305.12639999999999</c:v>
                </c:pt>
                <c:pt idx="296">
                  <c:v>305.66666666666663</c:v>
                </c:pt>
                <c:pt idx="297">
                  <c:v>314.72109826589593</c:v>
                </c:pt>
                <c:pt idx="298">
                  <c:v>317.49140401146133</c:v>
                </c:pt>
                <c:pt idx="299">
                  <c:v>310.61549295774648</c:v>
                </c:pt>
                <c:pt idx="300">
                  <c:v>310.14325452016686</c:v>
                </c:pt>
                <c:pt idx="301">
                  <c:v>315.09959072305588</c:v>
                </c:pt>
                <c:pt idx="302">
                  <c:v>324.26707132018214</c:v>
                </c:pt>
                <c:pt idx="303">
                  <c:v>330.05246913580243</c:v>
                </c:pt>
                <c:pt idx="304">
                  <c:v>333.20657276995308</c:v>
                </c:pt>
                <c:pt idx="305">
                  <c:v>336.4152823920266</c:v>
                </c:pt>
                <c:pt idx="306">
                  <c:v>341.93708609271528</c:v>
                </c:pt>
                <c:pt idx="307">
                  <c:v>339.88341543513957</c:v>
                </c:pt>
                <c:pt idx="308">
                  <c:v>339.74884437596296</c:v>
                </c:pt>
                <c:pt idx="309">
                  <c:v>341.64687499999997</c:v>
                </c:pt>
                <c:pt idx="310">
                  <c:v>341.30064308681671</c:v>
                </c:pt>
                <c:pt idx="311">
                  <c:v>342.01929260450163</c:v>
                </c:pt>
                <c:pt idx="312">
                  <c:v>330.52017937219728</c:v>
                </c:pt>
                <c:pt idx="313">
                  <c:v>331.2130177514793</c:v>
                </c:pt>
                <c:pt idx="314">
                  <c:v>331.9325513196481</c:v>
                </c:pt>
                <c:pt idx="315">
                  <c:v>332.84023668639054</c:v>
                </c:pt>
                <c:pt idx="316">
                  <c:v>335.2938388625592</c:v>
                </c:pt>
                <c:pt idx="317">
                  <c:v>339.07556270096467</c:v>
                </c:pt>
                <c:pt idx="318">
                  <c:v>344.77922077922079</c:v>
                </c:pt>
                <c:pt idx="319">
                  <c:v>348.27172195892575</c:v>
                </c:pt>
                <c:pt idx="320">
                  <c:v>358.38788870703763</c:v>
                </c:pt>
                <c:pt idx="321">
                  <c:v>362.41402337228715</c:v>
                </c:pt>
                <c:pt idx="322">
                  <c:v>362.33059210526312</c:v>
                </c:pt>
                <c:pt idx="323">
                  <c:v>362.86971235194585</c:v>
                </c:pt>
                <c:pt idx="324">
                  <c:v>363.04882154882154</c:v>
                </c:pt>
                <c:pt idx="325">
                  <c:v>365.6292517006803</c:v>
                </c:pt>
                <c:pt idx="326">
                  <c:v>368.15939597315435</c:v>
                </c:pt>
                <c:pt idx="327">
                  <c:v>369.6610169491525</c:v>
                </c:pt>
                <c:pt idx="328">
                  <c:v>379.23467600700525</c:v>
                </c:pt>
                <c:pt idx="329">
                  <c:v>382.39393939393938</c:v>
                </c:pt>
                <c:pt idx="330">
                  <c:v>382.04804270462637</c:v>
                </c:pt>
                <c:pt idx="331">
                  <c:v>383.29662522202489</c:v>
                </c:pt>
                <c:pt idx="332">
                  <c:v>384.31382978723411</c:v>
                </c:pt>
                <c:pt idx="333">
                  <c:v>384.82046678635544</c:v>
                </c:pt>
                <c:pt idx="334">
                  <c:v>383.89213893967093</c:v>
                </c:pt>
                <c:pt idx="335">
                  <c:v>382.77969348659002</c:v>
                </c:pt>
                <c:pt idx="336">
                  <c:v>382.20622568093387</c:v>
                </c:pt>
                <c:pt idx="337">
                  <c:v>380.98252427184462</c:v>
                </c:pt>
                <c:pt idx="338">
                  <c:v>381.55922330097081</c:v>
                </c:pt>
                <c:pt idx="339">
                  <c:v>382.28169014084511</c:v>
                </c:pt>
                <c:pt idx="340">
                  <c:v>382.26626016260161</c:v>
                </c:pt>
                <c:pt idx="341">
                  <c:v>381.82793522267201</c:v>
                </c:pt>
                <c:pt idx="342">
                  <c:v>382.23217922606921</c:v>
                </c:pt>
                <c:pt idx="343">
                  <c:v>382.46586345381525</c:v>
                </c:pt>
                <c:pt idx="344">
                  <c:v>381.14777327935218</c:v>
                </c:pt>
                <c:pt idx="345">
                  <c:v>381.58267716535431</c:v>
                </c:pt>
                <c:pt idx="346">
                  <c:v>382.59722222222223</c:v>
                </c:pt>
                <c:pt idx="347">
                  <c:v>382.35490196078433</c:v>
                </c:pt>
                <c:pt idx="348">
                  <c:v>382.28627450980395</c:v>
                </c:pt>
                <c:pt idx="349">
                  <c:v>381.58058252427185</c:v>
                </c:pt>
                <c:pt idx="350">
                  <c:v>383.77062374245475</c:v>
                </c:pt>
                <c:pt idx="351">
                  <c:v>379.34697855750488</c:v>
                </c:pt>
                <c:pt idx="352">
                  <c:v>382.07692307692304</c:v>
                </c:pt>
                <c:pt idx="353">
                  <c:v>388.79704016913314</c:v>
                </c:pt>
                <c:pt idx="354">
                  <c:v>393.77234042553192</c:v>
                </c:pt>
                <c:pt idx="355">
                  <c:v>393.54761904761904</c:v>
                </c:pt>
                <c:pt idx="356">
                  <c:v>394.36222222222227</c:v>
                </c:pt>
                <c:pt idx="357">
                  <c:v>394.10940919037193</c:v>
                </c:pt>
                <c:pt idx="358">
                  <c:v>389.29867256637175</c:v>
                </c:pt>
                <c:pt idx="359">
                  <c:v>388.84855233853006</c:v>
                </c:pt>
                <c:pt idx="360">
                  <c:v>387.93304535637151</c:v>
                </c:pt>
                <c:pt idx="361">
                  <c:v>386.76282051282055</c:v>
                </c:pt>
                <c:pt idx="362">
                  <c:v>387.02997858672381</c:v>
                </c:pt>
                <c:pt idx="363">
                  <c:v>386.82340425531913</c:v>
                </c:pt>
                <c:pt idx="364">
                  <c:v>388.04228329809723</c:v>
                </c:pt>
                <c:pt idx="365">
                  <c:v>387.90444444444444</c:v>
                </c:pt>
                <c:pt idx="366">
                  <c:v>384.125</c:v>
                </c:pt>
                <c:pt idx="367">
                  <c:v>386.207126948775</c:v>
                </c:pt>
                <c:pt idx="368">
                  <c:v>387.30180180180173</c:v>
                </c:pt>
                <c:pt idx="369">
                  <c:v>388.87053571428572</c:v>
                </c:pt>
                <c:pt idx="370">
                  <c:v>391.78494623655911</c:v>
                </c:pt>
                <c:pt idx="371">
                  <c:v>394.96296296296299</c:v>
                </c:pt>
                <c:pt idx="372">
                  <c:v>401.12903225806451</c:v>
                </c:pt>
                <c:pt idx="373">
                  <c:v>401.12127659574469</c:v>
                </c:pt>
                <c:pt idx="374">
                  <c:v>400.77564102564105</c:v>
                </c:pt>
                <c:pt idx="375">
                  <c:v>400.51931330472104</c:v>
                </c:pt>
                <c:pt idx="376">
                  <c:v>401.5010752688172</c:v>
                </c:pt>
                <c:pt idx="377">
                  <c:v>400.43035343035348</c:v>
                </c:pt>
                <c:pt idx="378">
                  <c:v>400.04468085106384</c:v>
                </c:pt>
                <c:pt idx="379">
                  <c:v>406.91416309012874</c:v>
                </c:pt>
                <c:pt idx="380">
                  <c:v>410.97982062780272</c:v>
                </c:pt>
                <c:pt idx="381">
                  <c:v>409.61853448275866</c:v>
                </c:pt>
                <c:pt idx="382">
                  <c:v>410.26845637583898</c:v>
                </c:pt>
                <c:pt idx="383">
                  <c:v>412.65277777777777</c:v>
                </c:pt>
                <c:pt idx="384">
                  <c:v>412.01369863013696</c:v>
                </c:pt>
                <c:pt idx="385">
                  <c:v>411.99080459770119</c:v>
                </c:pt>
                <c:pt idx="386">
                  <c:v>412.95601851851848</c:v>
                </c:pt>
                <c:pt idx="387">
                  <c:v>411.88425925925924</c:v>
                </c:pt>
                <c:pt idx="388">
                  <c:v>412.38823529411769</c:v>
                </c:pt>
                <c:pt idx="389">
                  <c:v>400.31555555555559</c:v>
                </c:pt>
                <c:pt idx="390">
                  <c:v>401.28089887640448</c:v>
                </c:pt>
                <c:pt idx="391">
                  <c:v>401.893023255814</c:v>
                </c:pt>
                <c:pt idx="392">
                  <c:v>401.9469026548673</c:v>
                </c:pt>
                <c:pt idx="393">
                  <c:v>404.37767220902617</c:v>
                </c:pt>
                <c:pt idx="394">
                  <c:v>405.21882951653942</c:v>
                </c:pt>
                <c:pt idx="395">
                  <c:v>404.61179361179359</c:v>
                </c:pt>
                <c:pt idx="396">
                  <c:v>404.07506053268764</c:v>
                </c:pt>
                <c:pt idx="397">
                  <c:v>403.64692482915723</c:v>
                </c:pt>
                <c:pt idx="398">
                  <c:v>407.11842105263162</c:v>
                </c:pt>
                <c:pt idx="399">
                  <c:v>406.54464285714278</c:v>
                </c:pt>
                <c:pt idx="400">
                  <c:v>409.00947867298578</c:v>
                </c:pt>
                <c:pt idx="401">
                  <c:v>412.25162689804768</c:v>
                </c:pt>
                <c:pt idx="402">
                  <c:v>398.44034707158346</c:v>
                </c:pt>
                <c:pt idx="403">
                  <c:v>402.77924944812361</c:v>
                </c:pt>
                <c:pt idx="404">
                  <c:v>412.68749999999994</c:v>
                </c:pt>
                <c:pt idx="405">
                  <c:v>420.88578088578089</c:v>
                </c:pt>
                <c:pt idx="406">
                  <c:v>422.05813953488371</c:v>
                </c:pt>
                <c:pt idx="407">
                  <c:v>421.78850574712646</c:v>
                </c:pt>
                <c:pt idx="408">
                  <c:v>421.27293577981646</c:v>
                </c:pt>
                <c:pt idx="409">
                  <c:v>418.68909512761024</c:v>
                </c:pt>
                <c:pt idx="410">
                  <c:v>415.94890510948903</c:v>
                </c:pt>
                <c:pt idx="411">
                  <c:v>414.41162227602905</c:v>
                </c:pt>
                <c:pt idx="412">
                  <c:v>414.56060606060606</c:v>
                </c:pt>
                <c:pt idx="413">
                  <c:v>414.34759358288773</c:v>
                </c:pt>
                <c:pt idx="414">
                  <c:v>415.17054263565893</c:v>
                </c:pt>
                <c:pt idx="415">
                  <c:v>395.2076923076923</c:v>
                </c:pt>
                <c:pt idx="416">
                  <c:v>395.71149144254281</c:v>
                </c:pt>
                <c:pt idx="417">
                  <c:v>397.41975308641975</c:v>
                </c:pt>
                <c:pt idx="418">
                  <c:v>400.64572864321605</c:v>
                </c:pt>
                <c:pt idx="419">
                  <c:v>402.61141304347819</c:v>
                </c:pt>
                <c:pt idx="420">
                  <c:v>403.1226666666667</c:v>
                </c:pt>
                <c:pt idx="421">
                  <c:v>405.17231638418076</c:v>
                </c:pt>
                <c:pt idx="422">
                  <c:v>405.05307262569829</c:v>
                </c:pt>
                <c:pt idx="423">
                  <c:v>403.14606741573033</c:v>
                </c:pt>
                <c:pt idx="424">
                  <c:v>403.74787535410769</c:v>
                </c:pt>
                <c:pt idx="425">
                  <c:v>404.31065088757396</c:v>
                </c:pt>
                <c:pt idx="426">
                  <c:v>405.4942528735632</c:v>
                </c:pt>
                <c:pt idx="427">
                  <c:v>404.39541547277935</c:v>
                </c:pt>
                <c:pt idx="428">
                  <c:v>383.20543806646526</c:v>
                </c:pt>
                <c:pt idx="429">
                  <c:v>381.06402439024396</c:v>
                </c:pt>
                <c:pt idx="430">
                  <c:v>386.29663608562691</c:v>
                </c:pt>
                <c:pt idx="431">
                  <c:v>384.12535612535612</c:v>
                </c:pt>
                <c:pt idx="432">
                  <c:v>383.42898550724635</c:v>
                </c:pt>
                <c:pt idx="433">
                  <c:v>384.46027397260275</c:v>
                </c:pt>
                <c:pt idx="434">
                  <c:v>384.92352941176472</c:v>
                </c:pt>
                <c:pt idx="435">
                  <c:v>384.21676300578036</c:v>
                </c:pt>
                <c:pt idx="436">
                  <c:v>385.35057471264366</c:v>
                </c:pt>
                <c:pt idx="437">
                  <c:v>384.29912023460412</c:v>
                </c:pt>
                <c:pt idx="438">
                  <c:v>384.93939393939394</c:v>
                </c:pt>
                <c:pt idx="439">
                  <c:v>384.77846153846156</c:v>
                </c:pt>
                <c:pt idx="440">
                  <c:v>348.78431372549022</c:v>
                </c:pt>
                <c:pt idx="441">
                  <c:v>349.46260387811634</c:v>
                </c:pt>
                <c:pt idx="442">
                  <c:v>348.76373626373623</c:v>
                </c:pt>
                <c:pt idx="443">
                  <c:v>349.58287292817681</c:v>
                </c:pt>
                <c:pt idx="444">
                  <c:v>349.25</c:v>
                </c:pt>
                <c:pt idx="445">
                  <c:v>349.95876288659792</c:v>
                </c:pt>
                <c:pt idx="446">
                  <c:v>353.47087378640776</c:v>
                </c:pt>
                <c:pt idx="447">
                  <c:v>353.12387387387383</c:v>
                </c:pt>
                <c:pt idx="448">
                  <c:v>359.67173913043479</c:v>
                </c:pt>
                <c:pt idx="449">
                  <c:v>355.26068376068378</c:v>
                </c:pt>
                <c:pt idx="450">
                  <c:v>358.11205073995768</c:v>
                </c:pt>
                <c:pt idx="451">
                  <c:v>357.28902953586493</c:v>
                </c:pt>
                <c:pt idx="452">
                  <c:v>361.96741344195516</c:v>
                </c:pt>
                <c:pt idx="453">
                  <c:v>362.33547008547009</c:v>
                </c:pt>
                <c:pt idx="454">
                  <c:v>361.98312236286915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C-8249-8B3E-AF3DAACF4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6398000"/>
        <c:axId val="2126399680"/>
      </c:lineChart>
      <c:dateAx>
        <c:axId val="212639800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99680"/>
        <c:crosses val="autoZero"/>
        <c:auto val="0"/>
        <c:lblOffset val="100"/>
        <c:baseTimeUnit val="days"/>
      </c:dateAx>
      <c:valAx>
        <c:axId val="212639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98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创业板指!$G$1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创业板指!$A$2:$A$651</c:f>
              <c:numCache>
                <c:formatCode>m/d/yy</c:formatCode>
                <c:ptCount val="650"/>
                <c:pt idx="0">
                  <c:v>40333</c:v>
                </c:pt>
                <c:pt idx="1">
                  <c:v>40340</c:v>
                </c:pt>
                <c:pt idx="2">
                  <c:v>40347</c:v>
                </c:pt>
                <c:pt idx="3">
                  <c:v>40354</c:v>
                </c:pt>
                <c:pt idx="4">
                  <c:v>40361</c:v>
                </c:pt>
                <c:pt idx="5">
                  <c:v>40368</c:v>
                </c:pt>
                <c:pt idx="6">
                  <c:v>40375</c:v>
                </c:pt>
                <c:pt idx="7">
                  <c:v>40382</c:v>
                </c:pt>
                <c:pt idx="8">
                  <c:v>40389</c:v>
                </c:pt>
                <c:pt idx="9">
                  <c:v>40396</c:v>
                </c:pt>
                <c:pt idx="10">
                  <c:v>40403</c:v>
                </c:pt>
                <c:pt idx="11">
                  <c:v>40410</c:v>
                </c:pt>
                <c:pt idx="12">
                  <c:v>40417</c:v>
                </c:pt>
                <c:pt idx="13">
                  <c:v>40424</c:v>
                </c:pt>
                <c:pt idx="14">
                  <c:v>40431</c:v>
                </c:pt>
                <c:pt idx="15">
                  <c:v>40438</c:v>
                </c:pt>
                <c:pt idx="16">
                  <c:v>40442</c:v>
                </c:pt>
                <c:pt idx="17">
                  <c:v>40451</c:v>
                </c:pt>
                <c:pt idx="18">
                  <c:v>40459</c:v>
                </c:pt>
                <c:pt idx="19">
                  <c:v>40466</c:v>
                </c:pt>
                <c:pt idx="20">
                  <c:v>40473</c:v>
                </c:pt>
                <c:pt idx="21">
                  <c:v>40480</c:v>
                </c:pt>
                <c:pt idx="22">
                  <c:v>40487</c:v>
                </c:pt>
                <c:pt idx="23">
                  <c:v>40494</c:v>
                </c:pt>
                <c:pt idx="24">
                  <c:v>40501</c:v>
                </c:pt>
                <c:pt idx="25">
                  <c:v>40508</c:v>
                </c:pt>
                <c:pt idx="26">
                  <c:v>40515</c:v>
                </c:pt>
                <c:pt idx="27">
                  <c:v>40522</c:v>
                </c:pt>
                <c:pt idx="28">
                  <c:v>40529</c:v>
                </c:pt>
                <c:pt idx="29">
                  <c:v>40536</c:v>
                </c:pt>
                <c:pt idx="30">
                  <c:v>40543</c:v>
                </c:pt>
                <c:pt idx="31">
                  <c:v>40550</c:v>
                </c:pt>
                <c:pt idx="32">
                  <c:v>40557</c:v>
                </c:pt>
                <c:pt idx="33">
                  <c:v>40564</c:v>
                </c:pt>
                <c:pt idx="34">
                  <c:v>40571</c:v>
                </c:pt>
                <c:pt idx="35">
                  <c:v>40575</c:v>
                </c:pt>
                <c:pt idx="36">
                  <c:v>40585</c:v>
                </c:pt>
                <c:pt idx="37">
                  <c:v>40592</c:v>
                </c:pt>
                <c:pt idx="38">
                  <c:v>40599</c:v>
                </c:pt>
                <c:pt idx="39">
                  <c:v>40606</c:v>
                </c:pt>
                <c:pt idx="40">
                  <c:v>40613</c:v>
                </c:pt>
                <c:pt idx="41">
                  <c:v>40620</c:v>
                </c:pt>
                <c:pt idx="42">
                  <c:v>40627</c:v>
                </c:pt>
                <c:pt idx="43">
                  <c:v>40634</c:v>
                </c:pt>
                <c:pt idx="44">
                  <c:v>40641</c:v>
                </c:pt>
                <c:pt idx="45">
                  <c:v>40648</c:v>
                </c:pt>
                <c:pt idx="46">
                  <c:v>40655</c:v>
                </c:pt>
                <c:pt idx="47">
                  <c:v>40662</c:v>
                </c:pt>
                <c:pt idx="48">
                  <c:v>40669</c:v>
                </c:pt>
                <c:pt idx="49">
                  <c:v>40676</c:v>
                </c:pt>
                <c:pt idx="50">
                  <c:v>40683</c:v>
                </c:pt>
                <c:pt idx="51">
                  <c:v>40690</c:v>
                </c:pt>
                <c:pt idx="52">
                  <c:v>40697</c:v>
                </c:pt>
                <c:pt idx="53">
                  <c:v>40704</c:v>
                </c:pt>
                <c:pt idx="54">
                  <c:v>40711</c:v>
                </c:pt>
                <c:pt idx="55">
                  <c:v>40718</c:v>
                </c:pt>
                <c:pt idx="56">
                  <c:v>40725</c:v>
                </c:pt>
                <c:pt idx="57">
                  <c:v>40732</c:v>
                </c:pt>
                <c:pt idx="58">
                  <c:v>40739</c:v>
                </c:pt>
                <c:pt idx="59">
                  <c:v>40746</c:v>
                </c:pt>
                <c:pt idx="60">
                  <c:v>40753</c:v>
                </c:pt>
                <c:pt idx="61">
                  <c:v>40760</c:v>
                </c:pt>
                <c:pt idx="62">
                  <c:v>40767</c:v>
                </c:pt>
                <c:pt idx="63">
                  <c:v>40774</c:v>
                </c:pt>
                <c:pt idx="64">
                  <c:v>40781</c:v>
                </c:pt>
                <c:pt idx="65">
                  <c:v>40788</c:v>
                </c:pt>
                <c:pt idx="66">
                  <c:v>40795</c:v>
                </c:pt>
                <c:pt idx="67">
                  <c:v>40802</c:v>
                </c:pt>
                <c:pt idx="68">
                  <c:v>40809</c:v>
                </c:pt>
                <c:pt idx="69">
                  <c:v>40816</c:v>
                </c:pt>
                <c:pt idx="70">
                  <c:v>40830</c:v>
                </c:pt>
                <c:pt idx="71">
                  <c:v>40837</c:v>
                </c:pt>
                <c:pt idx="72">
                  <c:v>40844</c:v>
                </c:pt>
                <c:pt idx="73">
                  <c:v>40851</c:v>
                </c:pt>
                <c:pt idx="74">
                  <c:v>40858</c:v>
                </c:pt>
                <c:pt idx="75">
                  <c:v>40865</c:v>
                </c:pt>
                <c:pt idx="76">
                  <c:v>40872</c:v>
                </c:pt>
                <c:pt idx="77">
                  <c:v>40879</c:v>
                </c:pt>
                <c:pt idx="78">
                  <c:v>40886</c:v>
                </c:pt>
                <c:pt idx="79">
                  <c:v>40893</c:v>
                </c:pt>
                <c:pt idx="80">
                  <c:v>40900</c:v>
                </c:pt>
                <c:pt idx="81">
                  <c:v>40907</c:v>
                </c:pt>
                <c:pt idx="82">
                  <c:v>40914</c:v>
                </c:pt>
                <c:pt idx="83">
                  <c:v>40921</c:v>
                </c:pt>
                <c:pt idx="84">
                  <c:v>40928</c:v>
                </c:pt>
                <c:pt idx="85">
                  <c:v>40942</c:v>
                </c:pt>
                <c:pt idx="86">
                  <c:v>40949</c:v>
                </c:pt>
                <c:pt idx="87">
                  <c:v>40956</c:v>
                </c:pt>
                <c:pt idx="88">
                  <c:v>40963</c:v>
                </c:pt>
                <c:pt idx="89">
                  <c:v>40970</c:v>
                </c:pt>
                <c:pt idx="90">
                  <c:v>40977</c:v>
                </c:pt>
                <c:pt idx="91">
                  <c:v>40984</c:v>
                </c:pt>
                <c:pt idx="92">
                  <c:v>40991</c:v>
                </c:pt>
                <c:pt idx="93">
                  <c:v>40998</c:v>
                </c:pt>
                <c:pt idx="94">
                  <c:v>41005</c:v>
                </c:pt>
                <c:pt idx="95">
                  <c:v>41012</c:v>
                </c:pt>
                <c:pt idx="96">
                  <c:v>41019</c:v>
                </c:pt>
                <c:pt idx="97">
                  <c:v>41026</c:v>
                </c:pt>
                <c:pt idx="98">
                  <c:v>41033</c:v>
                </c:pt>
                <c:pt idx="99">
                  <c:v>41040</c:v>
                </c:pt>
                <c:pt idx="100">
                  <c:v>41047</c:v>
                </c:pt>
                <c:pt idx="101">
                  <c:v>41054</c:v>
                </c:pt>
                <c:pt idx="102">
                  <c:v>41061</c:v>
                </c:pt>
                <c:pt idx="103">
                  <c:v>41068</c:v>
                </c:pt>
                <c:pt idx="104">
                  <c:v>41075</c:v>
                </c:pt>
                <c:pt idx="105">
                  <c:v>41081</c:v>
                </c:pt>
                <c:pt idx="106">
                  <c:v>41089</c:v>
                </c:pt>
                <c:pt idx="107">
                  <c:v>41096</c:v>
                </c:pt>
                <c:pt idx="108">
                  <c:v>41103</c:v>
                </c:pt>
                <c:pt idx="109">
                  <c:v>41110</c:v>
                </c:pt>
                <c:pt idx="110">
                  <c:v>41117</c:v>
                </c:pt>
                <c:pt idx="111">
                  <c:v>41124</c:v>
                </c:pt>
                <c:pt idx="112">
                  <c:v>41131</c:v>
                </c:pt>
                <c:pt idx="113">
                  <c:v>41138</c:v>
                </c:pt>
                <c:pt idx="114">
                  <c:v>41145</c:v>
                </c:pt>
                <c:pt idx="115">
                  <c:v>41152</c:v>
                </c:pt>
                <c:pt idx="116">
                  <c:v>41159</c:v>
                </c:pt>
                <c:pt idx="117">
                  <c:v>41166</c:v>
                </c:pt>
                <c:pt idx="118">
                  <c:v>41173</c:v>
                </c:pt>
                <c:pt idx="119">
                  <c:v>41180</c:v>
                </c:pt>
                <c:pt idx="120">
                  <c:v>41194</c:v>
                </c:pt>
                <c:pt idx="121">
                  <c:v>41201</c:v>
                </c:pt>
                <c:pt idx="122">
                  <c:v>41208</c:v>
                </c:pt>
                <c:pt idx="123">
                  <c:v>41215</c:v>
                </c:pt>
                <c:pt idx="124">
                  <c:v>41222</c:v>
                </c:pt>
                <c:pt idx="125">
                  <c:v>41229</c:v>
                </c:pt>
                <c:pt idx="126">
                  <c:v>41236</c:v>
                </c:pt>
                <c:pt idx="127">
                  <c:v>41243</c:v>
                </c:pt>
                <c:pt idx="128">
                  <c:v>41250</c:v>
                </c:pt>
                <c:pt idx="129">
                  <c:v>41257</c:v>
                </c:pt>
                <c:pt idx="130">
                  <c:v>41264</c:v>
                </c:pt>
                <c:pt idx="131">
                  <c:v>41271</c:v>
                </c:pt>
                <c:pt idx="132">
                  <c:v>41278</c:v>
                </c:pt>
                <c:pt idx="133">
                  <c:v>41285</c:v>
                </c:pt>
                <c:pt idx="134">
                  <c:v>41292</c:v>
                </c:pt>
                <c:pt idx="135">
                  <c:v>41299</c:v>
                </c:pt>
                <c:pt idx="136">
                  <c:v>41306</c:v>
                </c:pt>
                <c:pt idx="137">
                  <c:v>41313</c:v>
                </c:pt>
                <c:pt idx="138">
                  <c:v>41327</c:v>
                </c:pt>
                <c:pt idx="139">
                  <c:v>41334</c:v>
                </c:pt>
                <c:pt idx="140">
                  <c:v>41341</c:v>
                </c:pt>
                <c:pt idx="141">
                  <c:v>41348</c:v>
                </c:pt>
                <c:pt idx="142">
                  <c:v>41355</c:v>
                </c:pt>
                <c:pt idx="143">
                  <c:v>41362</c:v>
                </c:pt>
                <c:pt idx="144">
                  <c:v>41367</c:v>
                </c:pt>
                <c:pt idx="145">
                  <c:v>41376</c:v>
                </c:pt>
                <c:pt idx="146">
                  <c:v>41383</c:v>
                </c:pt>
                <c:pt idx="147">
                  <c:v>41390</c:v>
                </c:pt>
                <c:pt idx="148">
                  <c:v>41397</c:v>
                </c:pt>
                <c:pt idx="149">
                  <c:v>41404</c:v>
                </c:pt>
                <c:pt idx="150">
                  <c:v>41411</c:v>
                </c:pt>
                <c:pt idx="151">
                  <c:v>41418</c:v>
                </c:pt>
                <c:pt idx="152">
                  <c:v>41425</c:v>
                </c:pt>
                <c:pt idx="153">
                  <c:v>41432</c:v>
                </c:pt>
                <c:pt idx="154">
                  <c:v>41439</c:v>
                </c:pt>
                <c:pt idx="155">
                  <c:v>41446</c:v>
                </c:pt>
                <c:pt idx="156">
                  <c:v>41453</c:v>
                </c:pt>
                <c:pt idx="157">
                  <c:v>41460</c:v>
                </c:pt>
                <c:pt idx="158">
                  <c:v>41467</c:v>
                </c:pt>
                <c:pt idx="159">
                  <c:v>41474</c:v>
                </c:pt>
                <c:pt idx="160">
                  <c:v>41481</c:v>
                </c:pt>
                <c:pt idx="161">
                  <c:v>41488</c:v>
                </c:pt>
                <c:pt idx="162">
                  <c:v>41495</c:v>
                </c:pt>
                <c:pt idx="163">
                  <c:v>41502</c:v>
                </c:pt>
                <c:pt idx="164">
                  <c:v>41509</c:v>
                </c:pt>
                <c:pt idx="165">
                  <c:v>41516</c:v>
                </c:pt>
                <c:pt idx="166">
                  <c:v>41523</c:v>
                </c:pt>
                <c:pt idx="167">
                  <c:v>41530</c:v>
                </c:pt>
                <c:pt idx="168">
                  <c:v>41535</c:v>
                </c:pt>
                <c:pt idx="169">
                  <c:v>41544</c:v>
                </c:pt>
                <c:pt idx="170">
                  <c:v>41547</c:v>
                </c:pt>
                <c:pt idx="171">
                  <c:v>41558</c:v>
                </c:pt>
                <c:pt idx="172">
                  <c:v>41565</c:v>
                </c:pt>
                <c:pt idx="173">
                  <c:v>41572</c:v>
                </c:pt>
                <c:pt idx="174">
                  <c:v>41579</c:v>
                </c:pt>
                <c:pt idx="175">
                  <c:v>41586</c:v>
                </c:pt>
                <c:pt idx="176">
                  <c:v>41593</c:v>
                </c:pt>
                <c:pt idx="177">
                  <c:v>41600</c:v>
                </c:pt>
                <c:pt idx="178">
                  <c:v>41607</c:v>
                </c:pt>
                <c:pt idx="179">
                  <c:v>41614</c:v>
                </c:pt>
                <c:pt idx="180">
                  <c:v>41621</c:v>
                </c:pt>
                <c:pt idx="181">
                  <c:v>41628</c:v>
                </c:pt>
                <c:pt idx="182">
                  <c:v>41635</c:v>
                </c:pt>
                <c:pt idx="183">
                  <c:v>41642</c:v>
                </c:pt>
                <c:pt idx="184">
                  <c:v>41649</c:v>
                </c:pt>
                <c:pt idx="185">
                  <c:v>41656</c:v>
                </c:pt>
                <c:pt idx="186">
                  <c:v>41663</c:v>
                </c:pt>
                <c:pt idx="187">
                  <c:v>41669</c:v>
                </c:pt>
                <c:pt idx="188">
                  <c:v>41677</c:v>
                </c:pt>
                <c:pt idx="189">
                  <c:v>41684</c:v>
                </c:pt>
                <c:pt idx="190">
                  <c:v>41691</c:v>
                </c:pt>
                <c:pt idx="191">
                  <c:v>41698</c:v>
                </c:pt>
                <c:pt idx="192">
                  <c:v>41705</c:v>
                </c:pt>
                <c:pt idx="193">
                  <c:v>41712</c:v>
                </c:pt>
                <c:pt idx="194">
                  <c:v>41719</c:v>
                </c:pt>
                <c:pt idx="195">
                  <c:v>41726</c:v>
                </c:pt>
                <c:pt idx="196">
                  <c:v>41733</c:v>
                </c:pt>
                <c:pt idx="197">
                  <c:v>41740</c:v>
                </c:pt>
                <c:pt idx="198">
                  <c:v>41747</c:v>
                </c:pt>
                <c:pt idx="199">
                  <c:v>41754</c:v>
                </c:pt>
                <c:pt idx="200">
                  <c:v>41759</c:v>
                </c:pt>
                <c:pt idx="201">
                  <c:v>41768</c:v>
                </c:pt>
                <c:pt idx="202">
                  <c:v>41775</c:v>
                </c:pt>
                <c:pt idx="203">
                  <c:v>41782</c:v>
                </c:pt>
                <c:pt idx="204">
                  <c:v>41789</c:v>
                </c:pt>
                <c:pt idx="205">
                  <c:v>41796</c:v>
                </c:pt>
                <c:pt idx="206">
                  <c:v>41803</c:v>
                </c:pt>
                <c:pt idx="207">
                  <c:v>41810</c:v>
                </c:pt>
                <c:pt idx="208">
                  <c:v>41817</c:v>
                </c:pt>
                <c:pt idx="209">
                  <c:v>41824</c:v>
                </c:pt>
                <c:pt idx="210">
                  <c:v>41831</c:v>
                </c:pt>
                <c:pt idx="211">
                  <c:v>41838</c:v>
                </c:pt>
                <c:pt idx="212">
                  <c:v>41845</c:v>
                </c:pt>
                <c:pt idx="213">
                  <c:v>41852</c:v>
                </c:pt>
                <c:pt idx="214">
                  <c:v>41859</c:v>
                </c:pt>
                <c:pt idx="215">
                  <c:v>41866</c:v>
                </c:pt>
                <c:pt idx="216">
                  <c:v>41873</c:v>
                </c:pt>
                <c:pt idx="217">
                  <c:v>41880</c:v>
                </c:pt>
                <c:pt idx="218">
                  <c:v>41887</c:v>
                </c:pt>
                <c:pt idx="219">
                  <c:v>41894</c:v>
                </c:pt>
                <c:pt idx="220">
                  <c:v>41901</c:v>
                </c:pt>
                <c:pt idx="221">
                  <c:v>41908</c:v>
                </c:pt>
                <c:pt idx="222">
                  <c:v>41912</c:v>
                </c:pt>
                <c:pt idx="223">
                  <c:v>41922</c:v>
                </c:pt>
                <c:pt idx="224">
                  <c:v>41929</c:v>
                </c:pt>
                <c:pt idx="225">
                  <c:v>41936</c:v>
                </c:pt>
                <c:pt idx="226">
                  <c:v>41943</c:v>
                </c:pt>
                <c:pt idx="227">
                  <c:v>41950</c:v>
                </c:pt>
                <c:pt idx="228">
                  <c:v>41957</c:v>
                </c:pt>
                <c:pt idx="229">
                  <c:v>41964</c:v>
                </c:pt>
                <c:pt idx="230">
                  <c:v>41971</c:v>
                </c:pt>
                <c:pt idx="231">
                  <c:v>41978</c:v>
                </c:pt>
                <c:pt idx="232">
                  <c:v>41985</c:v>
                </c:pt>
                <c:pt idx="233">
                  <c:v>41992</c:v>
                </c:pt>
                <c:pt idx="234">
                  <c:v>41999</c:v>
                </c:pt>
                <c:pt idx="235">
                  <c:v>42004</c:v>
                </c:pt>
                <c:pt idx="236">
                  <c:v>42013</c:v>
                </c:pt>
                <c:pt idx="237">
                  <c:v>42020</c:v>
                </c:pt>
                <c:pt idx="238">
                  <c:v>42027</c:v>
                </c:pt>
                <c:pt idx="239">
                  <c:v>42034</c:v>
                </c:pt>
                <c:pt idx="240">
                  <c:v>42041</c:v>
                </c:pt>
                <c:pt idx="241">
                  <c:v>42048</c:v>
                </c:pt>
                <c:pt idx="242">
                  <c:v>42052</c:v>
                </c:pt>
                <c:pt idx="243">
                  <c:v>42062</c:v>
                </c:pt>
                <c:pt idx="244">
                  <c:v>42069</c:v>
                </c:pt>
                <c:pt idx="245">
                  <c:v>42076</c:v>
                </c:pt>
                <c:pt idx="246">
                  <c:v>42083</c:v>
                </c:pt>
                <c:pt idx="247">
                  <c:v>42090</c:v>
                </c:pt>
                <c:pt idx="248">
                  <c:v>42097</c:v>
                </c:pt>
                <c:pt idx="249">
                  <c:v>42104</c:v>
                </c:pt>
                <c:pt idx="250">
                  <c:v>42111</c:v>
                </c:pt>
                <c:pt idx="251">
                  <c:v>42118</c:v>
                </c:pt>
                <c:pt idx="252">
                  <c:v>42124</c:v>
                </c:pt>
                <c:pt idx="253">
                  <c:v>42132</c:v>
                </c:pt>
                <c:pt idx="254">
                  <c:v>42139</c:v>
                </c:pt>
                <c:pt idx="255">
                  <c:v>42146</c:v>
                </c:pt>
                <c:pt idx="256">
                  <c:v>42153</c:v>
                </c:pt>
                <c:pt idx="257">
                  <c:v>42160</c:v>
                </c:pt>
                <c:pt idx="258">
                  <c:v>42167</c:v>
                </c:pt>
                <c:pt idx="259">
                  <c:v>42174</c:v>
                </c:pt>
                <c:pt idx="260">
                  <c:v>42181</c:v>
                </c:pt>
                <c:pt idx="261">
                  <c:v>42188</c:v>
                </c:pt>
                <c:pt idx="262">
                  <c:v>42195</c:v>
                </c:pt>
                <c:pt idx="263">
                  <c:v>42202</c:v>
                </c:pt>
                <c:pt idx="264">
                  <c:v>42209</c:v>
                </c:pt>
                <c:pt idx="265">
                  <c:v>42216</c:v>
                </c:pt>
                <c:pt idx="266">
                  <c:v>42223</c:v>
                </c:pt>
                <c:pt idx="267">
                  <c:v>42230</c:v>
                </c:pt>
                <c:pt idx="268">
                  <c:v>42237</c:v>
                </c:pt>
                <c:pt idx="269">
                  <c:v>42244</c:v>
                </c:pt>
                <c:pt idx="270">
                  <c:v>42249</c:v>
                </c:pt>
                <c:pt idx="271">
                  <c:v>42258</c:v>
                </c:pt>
                <c:pt idx="272">
                  <c:v>42265</c:v>
                </c:pt>
                <c:pt idx="273">
                  <c:v>42272</c:v>
                </c:pt>
                <c:pt idx="274">
                  <c:v>42277</c:v>
                </c:pt>
                <c:pt idx="275">
                  <c:v>42286</c:v>
                </c:pt>
                <c:pt idx="276">
                  <c:v>42293</c:v>
                </c:pt>
                <c:pt idx="277">
                  <c:v>42300</c:v>
                </c:pt>
                <c:pt idx="278">
                  <c:v>42307</c:v>
                </c:pt>
                <c:pt idx="279">
                  <c:v>42314</c:v>
                </c:pt>
                <c:pt idx="280">
                  <c:v>42321</c:v>
                </c:pt>
                <c:pt idx="281">
                  <c:v>42328</c:v>
                </c:pt>
                <c:pt idx="282">
                  <c:v>42335</c:v>
                </c:pt>
                <c:pt idx="283">
                  <c:v>42342</c:v>
                </c:pt>
                <c:pt idx="284">
                  <c:v>42349</c:v>
                </c:pt>
                <c:pt idx="285">
                  <c:v>42356</c:v>
                </c:pt>
                <c:pt idx="286">
                  <c:v>42363</c:v>
                </c:pt>
                <c:pt idx="287">
                  <c:v>42369</c:v>
                </c:pt>
                <c:pt idx="288">
                  <c:v>42377</c:v>
                </c:pt>
                <c:pt idx="289">
                  <c:v>42384</c:v>
                </c:pt>
                <c:pt idx="290">
                  <c:v>42391</c:v>
                </c:pt>
                <c:pt idx="291">
                  <c:v>42398</c:v>
                </c:pt>
                <c:pt idx="292">
                  <c:v>42405</c:v>
                </c:pt>
                <c:pt idx="293">
                  <c:v>42419</c:v>
                </c:pt>
                <c:pt idx="294">
                  <c:v>42426</c:v>
                </c:pt>
                <c:pt idx="295">
                  <c:v>42433</c:v>
                </c:pt>
                <c:pt idx="296">
                  <c:v>42440</c:v>
                </c:pt>
                <c:pt idx="297">
                  <c:v>42447</c:v>
                </c:pt>
                <c:pt idx="298">
                  <c:v>42454</c:v>
                </c:pt>
                <c:pt idx="299">
                  <c:v>42461</c:v>
                </c:pt>
                <c:pt idx="300">
                  <c:v>42468</c:v>
                </c:pt>
                <c:pt idx="301">
                  <c:v>42475</c:v>
                </c:pt>
                <c:pt idx="302">
                  <c:v>42482</c:v>
                </c:pt>
                <c:pt idx="303">
                  <c:v>42489</c:v>
                </c:pt>
                <c:pt idx="304">
                  <c:v>42496</c:v>
                </c:pt>
                <c:pt idx="305">
                  <c:v>42503</c:v>
                </c:pt>
                <c:pt idx="306">
                  <c:v>42510</c:v>
                </c:pt>
                <c:pt idx="307">
                  <c:v>42517</c:v>
                </c:pt>
                <c:pt idx="308">
                  <c:v>42524</c:v>
                </c:pt>
                <c:pt idx="309">
                  <c:v>42529</c:v>
                </c:pt>
                <c:pt idx="310">
                  <c:v>42538</c:v>
                </c:pt>
                <c:pt idx="311">
                  <c:v>42545</c:v>
                </c:pt>
                <c:pt idx="312">
                  <c:v>42552</c:v>
                </c:pt>
                <c:pt idx="313">
                  <c:v>42559</c:v>
                </c:pt>
                <c:pt idx="314">
                  <c:v>42566</c:v>
                </c:pt>
                <c:pt idx="315">
                  <c:v>42573</c:v>
                </c:pt>
                <c:pt idx="316">
                  <c:v>42580</c:v>
                </c:pt>
                <c:pt idx="317">
                  <c:v>42587</c:v>
                </c:pt>
                <c:pt idx="318">
                  <c:v>42594</c:v>
                </c:pt>
                <c:pt idx="319">
                  <c:v>42601</c:v>
                </c:pt>
                <c:pt idx="320">
                  <c:v>42608</c:v>
                </c:pt>
                <c:pt idx="321">
                  <c:v>42615</c:v>
                </c:pt>
                <c:pt idx="322">
                  <c:v>42622</c:v>
                </c:pt>
                <c:pt idx="323">
                  <c:v>42627</c:v>
                </c:pt>
                <c:pt idx="324">
                  <c:v>42636</c:v>
                </c:pt>
                <c:pt idx="325">
                  <c:v>42643</c:v>
                </c:pt>
                <c:pt idx="326">
                  <c:v>42657</c:v>
                </c:pt>
                <c:pt idx="327">
                  <c:v>42664</c:v>
                </c:pt>
                <c:pt idx="328">
                  <c:v>42671</c:v>
                </c:pt>
                <c:pt idx="329">
                  <c:v>42678</c:v>
                </c:pt>
                <c:pt idx="330">
                  <c:v>42685</c:v>
                </c:pt>
                <c:pt idx="331">
                  <c:v>42692</c:v>
                </c:pt>
                <c:pt idx="332">
                  <c:v>42699</c:v>
                </c:pt>
                <c:pt idx="333">
                  <c:v>42706</c:v>
                </c:pt>
                <c:pt idx="334">
                  <c:v>42713</c:v>
                </c:pt>
                <c:pt idx="335">
                  <c:v>42720</c:v>
                </c:pt>
                <c:pt idx="336">
                  <c:v>42727</c:v>
                </c:pt>
                <c:pt idx="337">
                  <c:v>42734</c:v>
                </c:pt>
                <c:pt idx="338">
                  <c:v>42741</c:v>
                </c:pt>
                <c:pt idx="339">
                  <c:v>42748</c:v>
                </c:pt>
                <c:pt idx="340">
                  <c:v>42755</c:v>
                </c:pt>
                <c:pt idx="341">
                  <c:v>42761</c:v>
                </c:pt>
                <c:pt idx="342">
                  <c:v>42769</c:v>
                </c:pt>
                <c:pt idx="343">
                  <c:v>42776</c:v>
                </c:pt>
                <c:pt idx="344">
                  <c:v>42783</c:v>
                </c:pt>
                <c:pt idx="345">
                  <c:v>42790</c:v>
                </c:pt>
                <c:pt idx="346">
                  <c:v>42797</c:v>
                </c:pt>
                <c:pt idx="347">
                  <c:v>42804</c:v>
                </c:pt>
                <c:pt idx="348">
                  <c:v>42811</c:v>
                </c:pt>
                <c:pt idx="349">
                  <c:v>42818</c:v>
                </c:pt>
                <c:pt idx="350">
                  <c:v>42825</c:v>
                </c:pt>
                <c:pt idx="351">
                  <c:v>42832</c:v>
                </c:pt>
                <c:pt idx="352">
                  <c:v>42839</c:v>
                </c:pt>
                <c:pt idx="353">
                  <c:v>42846</c:v>
                </c:pt>
                <c:pt idx="354">
                  <c:v>42853</c:v>
                </c:pt>
                <c:pt idx="355">
                  <c:v>42860</c:v>
                </c:pt>
                <c:pt idx="356">
                  <c:v>42867</c:v>
                </c:pt>
                <c:pt idx="357">
                  <c:v>42874</c:v>
                </c:pt>
                <c:pt idx="358">
                  <c:v>42881</c:v>
                </c:pt>
                <c:pt idx="359">
                  <c:v>42888</c:v>
                </c:pt>
                <c:pt idx="360">
                  <c:v>42895</c:v>
                </c:pt>
                <c:pt idx="361">
                  <c:v>42902</c:v>
                </c:pt>
                <c:pt idx="362">
                  <c:v>42909</c:v>
                </c:pt>
                <c:pt idx="363">
                  <c:v>42916</c:v>
                </c:pt>
                <c:pt idx="364">
                  <c:v>42923</c:v>
                </c:pt>
                <c:pt idx="365">
                  <c:v>42930</c:v>
                </c:pt>
                <c:pt idx="366">
                  <c:v>42937</c:v>
                </c:pt>
                <c:pt idx="367">
                  <c:v>42944</c:v>
                </c:pt>
                <c:pt idx="368">
                  <c:v>42951</c:v>
                </c:pt>
                <c:pt idx="369">
                  <c:v>42958</c:v>
                </c:pt>
                <c:pt idx="370">
                  <c:v>42965</c:v>
                </c:pt>
                <c:pt idx="371">
                  <c:v>42972</c:v>
                </c:pt>
                <c:pt idx="372">
                  <c:v>42979</c:v>
                </c:pt>
                <c:pt idx="373">
                  <c:v>42986</c:v>
                </c:pt>
                <c:pt idx="374">
                  <c:v>42993</c:v>
                </c:pt>
                <c:pt idx="375">
                  <c:v>43000</c:v>
                </c:pt>
                <c:pt idx="376">
                  <c:v>43007</c:v>
                </c:pt>
                <c:pt idx="377">
                  <c:v>43021</c:v>
                </c:pt>
                <c:pt idx="378">
                  <c:v>43028</c:v>
                </c:pt>
                <c:pt idx="379">
                  <c:v>43035</c:v>
                </c:pt>
                <c:pt idx="380">
                  <c:v>43042</c:v>
                </c:pt>
                <c:pt idx="381">
                  <c:v>43049</c:v>
                </c:pt>
                <c:pt idx="382">
                  <c:v>43056</c:v>
                </c:pt>
                <c:pt idx="383">
                  <c:v>43063</c:v>
                </c:pt>
                <c:pt idx="384">
                  <c:v>43070</c:v>
                </c:pt>
                <c:pt idx="385">
                  <c:v>43077</c:v>
                </c:pt>
                <c:pt idx="386">
                  <c:v>43084</c:v>
                </c:pt>
                <c:pt idx="387">
                  <c:v>43091</c:v>
                </c:pt>
                <c:pt idx="388">
                  <c:v>43098</c:v>
                </c:pt>
                <c:pt idx="389">
                  <c:v>43105</c:v>
                </c:pt>
                <c:pt idx="390">
                  <c:v>43112</c:v>
                </c:pt>
                <c:pt idx="391">
                  <c:v>43119</c:v>
                </c:pt>
                <c:pt idx="392">
                  <c:v>43126</c:v>
                </c:pt>
                <c:pt idx="393">
                  <c:v>43133</c:v>
                </c:pt>
                <c:pt idx="394">
                  <c:v>43140</c:v>
                </c:pt>
                <c:pt idx="395">
                  <c:v>43145</c:v>
                </c:pt>
                <c:pt idx="396">
                  <c:v>43154</c:v>
                </c:pt>
                <c:pt idx="397">
                  <c:v>43161</c:v>
                </c:pt>
                <c:pt idx="398">
                  <c:v>43168</c:v>
                </c:pt>
                <c:pt idx="399">
                  <c:v>43175</c:v>
                </c:pt>
                <c:pt idx="400">
                  <c:v>43182</c:v>
                </c:pt>
                <c:pt idx="401">
                  <c:v>43189</c:v>
                </c:pt>
                <c:pt idx="402">
                  <c:v>43194</c:v>
                </c:pt>
                <c:pt idx="403">
                  <c:v>43203</c:v>
                </c:pt>
                <c:pt idx="404">
                  <c:v>43210</c:v>
                </c:pt>
                <c:pt idx="405">
                  <c:v>43217</c:v>
                </c:pt>
                <c:pt idx="406">
                  <c:v>43224</c:v>
                </c:pt>
                <c:pt idx="407">
                  <c:v>43231</c:v>
                </c:pt>
                <c:pt idx="408">
                  <c:v>43238</c:v>
                </c:pt>
                <c:pt idx="409">
                  <c:v>43245</c:v>
                </c:pt>
                <c:pt idx="410">
                  <c:v>43252</c:v>
                </c:pt>
                <c:pt idx="411">
                  <c:v>43259</c:v>
                </c:pt>
                <c:pt idx="412">
                  <c:v>43266</c:v>
                </c:pt>
                <c:pt idx="413">
                  <c:v>43273</c:v>
                </c:pt>
                <c:pt idx="414">
                  <c:v>43280</c:v>
                </c:pt>
                <c:pt idx="415">
                  <c:v>43287</c:v>
                </c:pt>
                <c:pt idx="416">
                  <c:v>43294</c:v>
                </c:pt>
                <c:pt idx="417">
                  <c:v>43301</c:v>
                </c:pt>
                <c:pt idx="418">
                  <c:v>43308</c:v>
                </c:pt>
                <c:pt idx="419">
                  <c:v>43315</c:v>
                </c:pt>
                <c:pt idx="420">
                  <c:v>43322</c:v>
                </c:pt>
                <c:pt idx="421">
                  <c:v>43329</c:v>
                </c:pt>
                <c:pt idx="422">
                  <c:v>43336</c:v>
                </c:pt>
                <c:pt idx="423">
                  <c:v>43343</c:v>
                </c:pt>
                <c:pt idx="424">
                  <c:v>43350</c:v>
                </c:pt>
                <c:pt idx="425">
                  <c:v>43357</c:v>
                </c:pt>
                <c:pt idx="426">
                  <c:v>43364</c:v>
                </c:pt>
                <c:pt idx="427">
                  <c:v>43371</c:v>
                </c:pt>
                <c:pt idx="428">
                  <c:v>43385</c:v>
                </c:pt>
                <c:pt idx="429">
                  <c:v>43392</c:v>
                </c:pt>
                <c:pt idx="430">
                  <c:v>43399</c:v>
                </c:pt>
                <c:pt idx="431">
                  <c:v>43406</c:v>
                </c:pt>
                <c:pt idx="432">
                  <c:v>43413</c:v>
                </c:pt>
                <c:pt idx="433">
                  <c:v>43420</c:v>
                </c:pt>
                <c:pt idx="434">
                  <c:v>43427</c:v>
                </c:pt>
                <c:pt idx="435">
                  <c:v>43434</c:v>
                </c:pt>
                <c:pt idx="436">
                  <c:v>43441</c:v>
                </c:pt>
                <c:pt idx="437">
                  <c:v>43448</c:v>
                </c:pt>
                <c:pt idx="438">
                  <c:v>43455</c:v>
                </c:pt>
                <c:pt idx="439">
                  <c:v>43462</c:v>
                </c:pt>
                <c:pt idx="440">
                  <c:v>43469</c:v>
                </c:pt>
                <c:pt idx="441">
                  <c:v>43476</c:v>
                </c:pt>
                <c:pt idx="442">
                  <c:v>43483</c:v>
                </c:pt>
                <c:pt idx="443">
                  <c:v>43490</c:v>
                </c:pt>
                <c:pt idx="444">
                  <c:v>43497</c:v>
                </c:pt>
                <c:pt idx="445">
                  <c:v>43511</c:v>
                </c:pt>
                <c:pt idx="446">
                  <c:v>43518</c:v>
                </c:pt>
                <c:pt idx="447">
                  <c:v>43525</c:v>
                </c:pt>
                <c:pt idx="448">
                  <c:v>43532</c:v>
                </c:pt>
                <c:pt idx="449">
                  <c:v>43539</c:v>
                </c:pt>
                <c:pt idx="450">
                  <c:v>43546</c:v>
                </c:pt>
                <c:pt idx="451">
                  <c:v>43553</c:v>
                </c:pt>
                <c:pt idx="452">
                  <c:v>43559</c:v>
                </c:pt>
                <c:pt idx="453">
                  <c:v>43567</c:v>
                </c:pt>
                <c:pt idx="454">
                  <c:v>43574</c:v>
                </c:pt>
              </c:numCache>
            </c:numRef>
          </c:cat>
          <c:val>
            <c:numRef>
              <c:f>创业板指!$G$2:$G$651</c:f>
              <c:numCache>
                <c:formatCode>0.00</c:formatCode>
                <c:ptCount val="650"/>
                <c:pt idx="0">
                  <c:v>14.233795013850417</c:v>
                </c:pt>
                <c:pt idx="1">
                  <c:v>14.420457465947059</c:v>
                </c:pt>
                <c:pt idx="2">
                  <c:v>14.452824736309783</c:v>
                </c:pt>
                <c:pt idx="3">
                  <c:v>14.677642980935875</c:v>
                </c:pt>
                <c:pt idx="4">
                  <c:v>14.649664429530201</c:v>
                </c:pt>
                <c:pt idx="5">
                  <c:v>14.779609957190424</c:v>
                </c:pt>
                <c:pt idx="6">
                  <c:v>14.807500829737803</c:v>
                </c:pt>
                <c:pt idx="7">
                  <c:v>14.846831530139104</c:v>
                </c:pt>
                <c:pt idx="8">
                  <c:v>15.145918048170159</c:v>
                </c:pt>
                <c:pt idx="9">
                  <c:v>15.199729486023443</c:v>
                </c:pt>
                <c:pt idx="10">
                  <c:v>15.125544376032437</c:v>
                </c:pt>
                <c:pt idx="11">
                  <c:v>15.448115402512798</c:v>
                </c:pt>
                <c:pt idx="12">
                  <c:v>15.452380952380951</c:v>
                </c:pt>
                <c:pt idx="13">
                  <c:v>15.480065701060177</c:v>
                </c:pt>
                <c:pt idx="14">
                  <c:v>15.488476504040708</c:v>
                </c:pt>
                <c:pt idx="15">
                  <c:v>15.434672170185744</c:v>
                </c:pt>
                <c:pt idx="16">
                  <c:v>15.460953011250828</c:v>
                </c:pt>
                <c:pt idx="17">
                  <c:v>15.479389062243389</c:v>
                </c:pt>
                <c:pt idx="18">
                  <c:v>15.479116271569103</c:v>
                </c:pt>
                <c:pt idx="19">
                  <c:v>15.532982398420794</c:v>
                </c:pt>
                <c:pt idx="20">
                  <c:v>15.637247338373708</c:v>
                </c:pt>
                <c:pt idx="21">
                  <c:v>16.073078665257434</c:v>
                </c:pt>
                <c:pt idx="22">
                  <c:v>16.053600838448869</c:v>
                </c:pt>
                <c:pt idx="23">
                  <c:v>16.049829452765831</c:v>
                </c:pt>
                <c:pt idx="24">
                  <c:v>16.045220537080841</c:v>
                </c:pt>
                <c:pt idx="25">
                  <c:v>16.030290845731134</c:v>
                </c:pt>
                <c:pt idx="26">
                  <c:v>16.051289159966732</c:v>
                </c:pt>
                <c:pt idx="27">
                  <c:v>16.042898391310324</c:v>
                </c:pt>
                <c:pt idx="28">
                  <c:v>16.05024733142411</c:v>
                </c:pt>
                <c:pt idx="29">
                  <c:v>16.065412689500281</c:v>
                </c:pt>
                <c:pt idx="30">
                  <c:v>16.084546868372684</c:v>
                </c:pt>
                <c:pt idx="31">
                  <c:v>16.120778477389813</c:v>
                </c:pt>
                <c:pt idx="32">
                  <c:v>16.138796492289085</c:v>
                </c:pt>
                <c:pt idx="33">
                  <c:v>16.085884754278538</c:v>
                </c:pt>
                <c:pt idx="34">
                  <c:v>16.10569490455908</c:v>
                </c:pt>
                <c:pt idx="35">
                  <c:v>16.144465290806753</c:v>
                </c:pt>
                <c:pt idx="36">
                  <c:v>16.147980711271849</c:v>
                </c:pt>
                <c:pt idx="37">
                  <c:v>16.138143422789266</c:v>
                </c:pt>
                <c:pt idx="38">
                  <c:v>16.452824519230766</c:v>
                </c:pt>
                <c:pt idx="39">
                  <c:v>16.610258794359211</c:v>
                </c:pt>
                <c:pt idx="40">
                  <c:v>16.726279034461818</c:v>
                </c:pt>
                <c:pt idx="41">
                  <c:v>16.925960637300843</c:v>
                </c:pt>
                <c:pt idx="42">
                  <c:v>17.053753180661577</c:v>
                </c:pt>
                <c:pt idx="43">
                  <c:v>17.331056855045247</c:v>
                </c:pt>
                <c:pt idx="44">
                  <c:v>17.418219107844813</c:v>
                </c:pt>
                <c:pt idx="45">
                  <c:v>17.664568030779993</c:v>
                </c:pt>
                <c:pt idx="46">
                  <c:v>18.11485755499459</c:v>
                </c:pt>
                <c:pt idx="47">
                  <c:v>18.539914686166973</c:v>
                </c:pt>
                <c:pt idx="48">
                  <c:v>18.532391523713422</c:v>
                </c:pt>
                <c:pt idx="49">
                  <c:v>18.612315875613746</c:v>
                </c:pt>
                <c:pt idx="50">
                  <c:v>18.622208040842374</c:v>
                </c:pt>
                <c:pt idx="51">
                  <c:v>18.601717902350813</c:v>
                </c:pt>
                <c:pt idx="52">
                  <c:v>18.639542555531118</c:v>
                </c:pt>
                <c:pt idx="53">
                  <c:v>18.596930715414125</c:v>
                </c:pt>
                <c:pt idx="54">
                  <c:v>18.609784372826336</c:v>
                </c:pt>
                <c:pt idx="55">
                  <c:v>18.636811464397674</c:v>
                </c:pt>
                <c:pt idx="56">
                  <c:v>18.3219794344473</c:v>
                </c:pt>
                <c:pt idx="57">
                  <c:v>18.334562589633272</c:v>
                </c:pt>
                <c:pt idx="58">
                  <c:v>18.358232001544103</c:v>
                </c:pt>
                <c:pt idx="59">
                  <c:v>18.490894536722035</c:v>
                </c:pt>
                <c:pt idx="60">
                  <c:v>18.760887428101888</c:v>
                </c:pt>
                <c:pt idx="61">
                  <c:v>18.797137014314927</c:v>
                </c:pt>
                <c:pt idx="62">
                  <c:v>19.162184526272235</c:v>
                </c:pt>
                <c:pt idx="63">
                  <c:v>19.330932203389828</c:v>
                </c:pt>
                <c:pt idx="64">
                  <c:v>19.334618506493506</c:v>
                </c:pt>
                <c:pt idx="65">
                  <c:v>19.337938363443147</c:v>
                </c:pt>
                <c:pt idx="66">
                  <c:v>19.337135336696644</c:v>
                </c:pt>
                <c:pt idx="67">
                  <c:v>19.338638373121132</c:v>
                </c:pt>
                <c:pt idx="68">
                  <c:v>19.359192104659169</c:v>
                </c:pt>
                <c:pt idx="69">
                  <c:v>19.324132877381533</c:v>
                </c:pt>
                <c:pt idx="70">
                  <c:v>19.483689274818119</c:v>
                </c:pt>
                <c:pt idx="71">
                  <c:v>19.687645086407013</c:v>
                </c:pt>
                <c:pt idx="72">
                  <c:v>19.711920529801322</c:v>
                </c:pt>
                <c:pt idx="73">
                  <c:v>19.741552920116359</c:v>
                </c:pt>
                <c:pt idx="74">
                  <c:v>19.751551418439718</c:v>
                </c:pt>
                <c:pt idx="75">
                  <c:v>19.73189557321226</c:v>
                </c:pt>
                <c:pt idx="76">
                  <c:v>19.759496567505721</c:v>
                </c:pt>
                <c:pt idx="77">
                  <c:v>19.718601332064701</c:v>
                </c:pt>
                <c:pt idx="78">
                  <c:v>19.797769516728625</c:v>
                </c:pt>
                <c:pt idx="79">
                  <c:v>19.84152866242038</c:v>
                </c:pt>
                <c:pt idx="80">
                  <c:v>19.865379598225935</c:v>
                </c:pt>
                <c:pt idx="81">
                  <c:v>19.769647696476966</c:v>
                </c:pt>
                <c:pt idx="82">
                  <c:v>19.740926526999115</c:v>
                </c:pt>
                <c:pt idx="83">
                  <c:v>19.788472964943555</c:v>
                </c:pt>
                <c:pt idx="84">
                  <c:v>19.797243491577337</c:v>
                </c:pt>
                <c:pt idx="85">
                  <c:v>19.878398129201987</c:v>
                </c:pt>
                <c:pt idx="86">
                  <c:v>19.870628376457208</c:v>
                </c:pt>
                <c:pt idx="87">
                  <c:v>19.905712701053798</c:v>
                </c:pt>
                <c:pt idx="88">
                  <c:v>19.908331156960042</c:v>
                </c:pt>
                <c:pt idx="89">
                  <c:v>20.076046634870163</c:v>
                </c:pt>
                <c:pt idx="90">
                  <c:v>20.47630331753555</c:v>
                </c:pt>
                <c:pt idx="91">
                  <c:v>20.579569892473117</c:v>
                </c:pt>
                <c:pt idx="92">
                  <c:v>20.733071087384094</c:v>
                </c:pt>
                <c:pt idx="93">
                  <c:v>20.787990196078429</c:v>
                </c:pt>
                <c:pt idx="94">
                  <c:v>20.896100029770761</c:v>
                </c:pt>
                <c:pt idx="95">
                  <c:v>20.960932944606416</c:v>
                </c:pt>
                <c:pt idx="96">
                  <c:v>20.041804180418044</c:v>
                </c:pt>
                <c:pt idx="97">
                  <c:v>19.818628868961525</c:v>
                </c:pt>
                <c:pt idx="98">
                  <c:v>19.783356449375869</c:v>
                </c:pt>
                <c:pt idx="99">
                  <c:v>19.782716049382717</c:v>
                </c:pt>
                <c:pt idx="100">
                  <c:v>19.776533183982078</c:v>
                </c:pt>
                <c:pt idx="101">
                  <c:v>19.794929577464789</c:v>
                </c:pt>
                <c:pt idx="102">
                  <c:v>19.807391421634744</c:v>
                </c:pt>
                <c:pt idx="103">
                  <c:v>19.798114254021073</c:v>
                </c:pt>
                <c:pt idx="104">
                  <c:v>19.825587606837608</c:v>
                </c:pt>
                <c:pt idx="105">
                  <c:v>19.882970137207423</c:v>
                </c:pt>
                <c:pt idx="106">
                  <c:v>19.854644808743167</c:v>
                </c:pt>
                <c:pt idx="107">
                  <c:v>19.862338362068964</c:v>
                </c:pt>
                <c:pt idx="108">
                  <c:v>19.80867903930131</c:v>
                </c:pt>
                <c:pt idx="109">
                  <c:v>19.899971823048745</c:v>
                </c:pt>
                <c:pt idx="110">
                  <c:v>20.148339060710196</c:v>
                </c:pt>
                <c:pt idx="111">
                  <c:v>20.346384681337522</c:v>
                </c:pt>
                <c:pt idx="112">
                  <c:v>20.430849601319771</c:v>
                </c:pt>
                <c:pt idx="113">
                  <c:v>20.339915373765866</c:v>
                </c:pt>
                <c:pt idx="114">
                  <c:v>20.540896358543414</c:v>
                </c:pt>
                <c:pt idx="115">
                  <c:v>20.040272263187749</c:v>
                </c:pt>
                <c:pt idx="116">
                  <c:v>20.07560137457045</c:v>
                </c:pt>
                <c:pt idx="117">
                  <c:v>20.104239805563058</c:v>
                </c:pt>
                <c:pt idx="118">
                  <c:v>20.143981346546195</c:v>
                </c:pt>
                <c:pt idx="119">
                  <c:v>20.117852975495914</c:v>
                </c:pt>
                <c:pt idx="120">
                  <c:v>21.572428484479612</c:v>
                </c:pt>
                <c:pt idx="121">
                  <c:v>21.696320868516288</c:v>
                </c:pt>
                <c:pt idx="122">
                  <c:v>20.849710982658962</c:v>
                </c:pt>
                <c:pt idx="123">
                  <c:v>20.855783526613141</c:v>
                </c:pt>
                <c:pt idx="124">
                  <c:v>20.819251005880531</c:v>
                </c:pt>
                <c:pt idx="125">
                  <c:v>20.765822784810126</c:v>
                </c:pt>
                <c:pt idx="126">
                  <c:v>20.726376073814826</c:v>
                </c:pt>
                <c:pt idx="127">
                  <c:v>20.659516513449095</c:v>
                </c:pt>
                <c:pt idx="128">
                  <c:v>20.697727272727274</c:v>
                </c:pt>
                <c:pt idx="129">
                  <c:v>20.545397620538509</c:v>
                </c:pt>
                <c:pt idx="130">
                  <c:v>20.493558282208589</c:v>
                </c:pt>
                <c:pt idx="131">
                  <c:v>20.524071925754061</c:v>
                </c:pt>
                <c:pt idx="132">
                  <c:v>20.2451205510907</c:v>
                </c:pt>
                <c:pt idx="133">
                  <c:v>20.282506237870809</c:v>
                </c:pt>
                <c:pt idx="134">
                  <c:v>20.377587991718425</c:v>
                </c:pt>
                <c:pt idx="135">
                  <c:v>20.348092824753266</c:v>
                </c:pt>
                <c:pt idx="136">
                  <c:v>20.389887933281212</c:v>
                </c:pt>
                <c:pt idx="137">
                  <c:v>20.447950310559005</c:v>
                </c:pt>
                <c:pt idx="138">
                  <c:v>20.467545143972671</c:v>
                </c:pt>
                <c:pt idx="139">
                  <c:v>20.665343297524522</c:v>
                </c:pt>
                <c:pt idx="140">
                  <c:v>20.881429606375274</c:v>
                </c:pt>
                <c:pt idx="141">
                  <c:v>20.903549571603424</c:v>
                </c:pt>
                <c:pt idx="142">
                  <c:v>21.361104383627996</c:v>
                </c:pt>
                <c:pt idx="143">
                  <c:v>21.226359627633514</c:v>
                </c:pt>
                <c:pt idx="144">
                  <c:v>21.43583162217659</c:v>
                </c:pt>
                <c:pt idx="145">
                  <c:v>21.509400406504067</c:v>
                </c:pt>
                <c:pt idx="146">
                  <c:v>20.934068512435477</c:v>
                </c:pt>
                <c:pt idx="147">
                  <c:v>20.731468531468533</c:v>
                </c:pt>
                <c:pt idx="148">
                  <c:v>20.838917239849124</c:v>
                </c:pt>
                <c:pt idx="149">
                  <c:v>20.863415663922314</c:v>
                </c:pt>
                <c:pt idx="150">
                  <c:v>20.834690553745929</c:v>
                </c:pt>
                <c:pt idx="151">
                  <c:v>20.785520712349982</c:v>
                </c:pt>
                <c:pt idx="152">
                  <c:v>20.738693467336681</c:v>
                </c:pt>
                <c:pt idx="153">
                  <c:v>20.743858236004836</c:v>
                </c:pt>
                <c:pt idx="154">
                  <c:v>20.777086170005838</c:v>
                </c:pt>
                <c:pt idx="155">
                  <c:v>20.860455655004071</c:v>
                </c:pt>
                <c:pt idx="156">
                  <c:v>20.906385616862988</c:v>
                </c:pt>
                <c:pt idx="157">
                  <c:v>20.882283231285797</c:v>
                </c:pt>
                <c:pt idx="158">
                  <c:v>20.925749188776482</c:v>
                </c:pt>
                <c:pt idx="159">
                  <c:v>20.93827392120075</c:v>
                </c:pt>
                <c:pt idx="160">
                  <c:v>21.030319535221494</c:v>
                </c:pt>
                <c:pt idx="161">
                  <c:v>21.184069850320739</c:v>
                </c:pt>
                <c:pt idx="162">
                  <c:v>21.241304347826084</c:v>
                </c:pt>
                <c:pt idx="163">
                  <c:v>21.567727186130689</c:v>
                </c:pt>
                <c:pt idx="164">
                  <c:v>21.566831683168314</c:v>
                </c:pt>
                <c:pt idx="165">
                  <c:v>21.400325027085589</c:v>
                </c:pt>
                <c:pt idx="166">
                  <c:v>21.400567233900567</c:v>
                </c:pt>
                <c:pt idx="167">
                  <c:v>21.382633913340158</c:v>
                </c:pt>
                <c:pt idx="168">
                  <c:v>21.369345484672742</c:v>
                </c:pt>
                <c:pt idx="169">
                  <c:v>21.323453608247423</c:v>
                </c:pt>
                <c:pt idx="170">
                  <c:v>21.353574773649704</c:v>
                </c:pt>
                <c:pt idx="171">
                  <c:v>21.581169846731314</c:v>
                </c:pt>
                <c:pt idx="172">
                  <c:v>21.578324808184142</c:v>
                </c:pt>
                <c:pt idx="173">
                  <c:v>22.301353013530139</c:v>
                </c:pt>
                <c:pt idx="174">
                  <c:v>22.355653128430298</c:v>
                </c:pt>
                <c:pt idx="175">
                  <c:v>22.324608294930872</c:v>
                </c:pt>
                <c:pt idx="176">
                  <c:v>22.303163444639718</c:v>
                </c:pt>
                <c:pt idx="177">
                  <c:v>22.378952825298082</c:v>
                </c:pt>
                <c:pt idx="178">
                  <c:v>22.403376495656449</c:v>
                </c:pt>
                <c:pt idx="179">
                  <c:v>22.356057799184885</c:v>
                </c:pt>
                <c:pt idx="180">
                  <c:v>22.364654418197727</c:v>
                </c:pt>
                <c:pt idx="181">
                  <c:v>22.355741797432241</c:v>
                </c:pt>
                <c:pt idx="182">
                  <c:v>22.315517241379311</c:v>
                </c:pt>
                <c:pt idx="183">
                  <c:v>22.108841313940186</c:v>
                </c:pt>
                <c:pt idx="184">
                  <c:v>22.098301763553231</c:v>
                </c:pt>
                <c:pt idx="185">
                  <c:v>22.136897208121827</c:v>
                </c:pt>
                <c:pt idx="186">
                  <c:v>22.149059982094901</c:v>
                </c:pt>
                <c:pt idx="187">
                  <c:v>22.218624684390317</c:v>
                </c:pt>
                <c:pt idx="188">
                  <c:v>22.25159698025552</c:v>
                </c:pt>
                <c:pt idx="189">
                  <c:v>22.254881808838643</c:v>
                </c:pt>
                <c:pt idx="190">
                  <c:v>22.249926793557837</c:v>
                </c:pt>
                <c:pt idx="191">
                  <c:v>22.198174504950497</c:v>
                </c:pt>
                <c:pt idx="192">
                  <c:v>22.316424751718866</c:v>
                </c:pt>
                <c:pt idx="193">
                  <c:v>22.350685785536161</c:v>
                </c:pt>
                <c:pt idx="194">
                  <c:v>22.702910137511992</c:v>
                </c:pt>
                <c:pt idx="195">
                  <c:v>23.403693931398415</c:v>
                </c:pt>
                <c:pt idx="196">
                  <c:v>24.122156546659504</c:v>
                </c:pt>
                <c:pt idx="197">
                  <c:v>24.451416278235929</c:v>
                </c:pt>
                <c:pt idx="198">
                  <c:v>24.474413646055439</c:v>
                </c:pt>
                <c:pt idx="199">
                  <c:v>25.027121270825265</c:v>
                </c:pt>
                <c:pt idx="200">
                  <c:v>25.156047833758088</c:v>
                </c:pt>
                <c:pt idx="201">
                  <c:v>25.156506096342191</c:v>
                </c:pt>
                <c:pt idx="202">
                  <c:v>25.091448445171849</c:v>
                </c:pt>
                <c:pt idx="203">
                  <c:v>25.087108013937282</c:v>
                </c:pt>
                <c:pt idx="204">
                  <c:v>25.126382005337401</c:v>
                </c:pt>
                <c:pt idx="205">
                  <c:v>25.148044692737429</c:v>
                </c:pt>
                <c:pt idx="206">
                  <c:v>25.126839905506088</c:v>
                </c:pt>
                <c:pt idx="207">
                  <c:v>24.920231645806091</c:v>
                </c:pt>
                <c:pt idx="208">
                  <c:v>24.974105376730805</c:v>
                </c:pt>
                <c:pt idx="209">
                  <c:v>24.687653025533404</c:v>
                </c:pt>
                <c:pt idx="210">
                  <c:v>24.751274581209028</c:v>
                </c:pt>
                <c:pt idx="211">
                  <c:v>24.695915279878971</c:v>
                </c:pt>
                <c:pt idx="212">
                  <c:v>24.683624496064503</c:v>
                </c:pt>
                <c:pt idx="213">
                  <c:v>25.074508320726171</c:v>
                </c:pt>
                <c:pt idx="214">
                  <c:v>25.297337006427917</c:v>
                </c:pt>
                <c:pt idx="215">
                  <c:v>25.493409007689493</c:v>
                </c:pt>
                <c:pt idx="216">
                  <c:v>25.77534826309293</c:v>
                </c:pt>
                <c:pt idx="217">
                  <c:v>25.551031390134529</c:v>
                </c:pt>
                <c:pt idx="218">
                  <c:v>25.57209062821833</c:v>
                </c:pt>
                <c:pt idx="219">
                  <c:v>25.572483221476507</c:v>
                </c:pt>
                <c:pt idx="220">
                  <c:v>25.564802182810368</c:v>
                </c:pt>
                <c:pt idx="221">
                  <c:v>25.611930181325199</c:v>
                </c:pt>
                <c:pt idx="222">
                  <c:v>25.617123857024104</c:v>
                </c:pt>
                <c:pt idx="223">
                  <c:v>25.333659331703341</c:v>
                </c:pt>
                <c:pt idx="224">
                  <c:v>25.344682992284469</c:v>
                </c:pt>
                <c:pt idx="225">
                  <c:v>25.357645443624502</c:v>
                </c:pt>
                <c:pt idx="226">
                  <c:v>25.518887015177068</c:v>
                </c:pt>
                <c:pt idx="227">
                  <c:v>25.470391435262627</c:v>
                </c:pt>
                <c:pt idx="228">
                  <c:v>25.494604634707237</c:v>
                </c:pt>
                <c:pt idx="229">
                  <c:v>25.601054780537595</c:v>
                </c:pt>
                <c:pt idx="230">
                  <c:v>25.751639344262294</c:v>
                </c:pt>
                <c:pt idx="231">
                  <c:v>25.920203178764542</c:v>
                </c:pt>
                <c:pt idx="232">
                  <c:v>25.890129166002232</c:v>
                </c:pt>
                <c:pt idx="233">
                  <c:v>25.977061981454369</c:v>
                </c:pt>
                <c:pt idx="234">
                  <c:v>26.017615176151761</c:v>
                </c:pt>
                <c:pt idx="235">
                  <c:v>25.934096916299559</c:v>
                </c:pt>
                <c:pt idx="236">
                  <c:v>26.087336244541486</c:v>
                </c:pt>
                <c:pt idx="237">
                  <c:v>26.165975103734439</c:v>
                </c:pt>
                <c:pt idx="238">
                  <c:v>26.156418554476804</c:v>
                </c:pt>
                <c:pt idx="239">
                  <c:v>26.140612848032351</c:v>
                </c:pt>
                <c:pt idx="240">
                  <c:v>26.362625647273838</c:v>
                </c:pt>
                <c:pt idx="241">
                  <c:v>26.277385921980713</c:v>
                </c:pt>
                <c:pt idx="242">
                  <c:v>26.335465035451129</c:v>
                </c:pt>
                <c:pt idx="243">
                  <c:v>26.382594417077176</c:v>
                </c:pt>
                <c:pt idx="244">
                  <c:v>26.402381274523073</c:v>
                </c:pt>
                <c:pt idx="245">
                  <c:v>26.492573623559544</c:v>
                </c:pt>
                <c:pt idx="246">
                  <c:v>26.827072224915174</c:v>
                </c:pt>
                <c:pt idx="247">
                  <c:v>27.297309996475981</c:v>
                </c:pt>
                <c:pt idx="248">
                  <c:v>27.037483843171046</c:v>
                </c:pt>
                <c:pt idx="249">
                  <c:v>27.387941208024891</c:v>
                </c:pt>
                <c:pt idx="250">
                  <c:v>28.289207807118252</c:v>
                </c:pt>
                <c:pt idx="251">
                  <c:v>28.6691477094035</c:v>
                </c:pt>
                <c:pt idx="252">
                  <c:v>28.596057634580749</c:v>
                </c:pt>
                <c:pt idx="253">
                  <c:v>28.663967611336034</c:v>
                </c:pt>
                <c:pt idx="254">
                  <c:v>28.68779642466253</c:v>
                </c:pt>
                <c:pt idx="255">
                  <c:v>28.805946920052428</c:v>
                </c:pt>
                <c:pt idx="256">
                  <c:v>28.705558256360398</c:v>
                </c:pt>
                <c:pt idx="257">
                  <c:v>28.756234736920003</c:v>
                </c:pt>
                <c:pt idx="258">
                  <c:v>28.854679985201628</c:v>
                </c:pt>
                <c:pt idx="259">
                  <c:v>28.843469938223265</c:v>
                </c:pt>
                <c:pt idx="260">
                  <c:v>28.900653077379772</c:v>
                </c:pt>
                <c:pt idx="261">
                  <c:v>29.883918329892175</c:v>
                </c:pt>
                <c:pt idx="262">
                  <c:v>29.593768234333059</c:v>
                </c:pt>
                <c:pt idx="263">
                  <c:v>29.682414418257441</c:v>
                </c:pt>
                <c:pt idx="264">
                  <c:v>29.960918114143922</c:v>
                </c:pt>
                <c:pt idx="265">
                  <c:v>29.922714420358155</c:v>
                </c:pt>
                <c:pt idx="266">
                  <c:v>29.996391572575948</c:v>
                </c:pt>
                <c:pt idx="267">
                  <c:v>30.259364037569309</c:v>
                </c:pt>
                <c:pt idx="268">
                  <c:v>30.438653496230827</c:v>
                </c:pt>
                <c:pt idx="269">
                  <c:v>32.166228951027342</c:v>
                </c:pt>
                <c:pt idx="270">
                  <c:v>32.188617039736243</c:v>
                </c:pt>
                <c:pt idx="271">
                  <c:v>32.250743465331034</c:v>
                </c:pt>
                <c:pt idx="272">
                  <c:v>32.264519277696436</c:v>
                </c:pt>
                <c:pt idx="273">
                  <c:v>32.376962512015382</c:v>
                </c:pt>
                <c:pt idx="274">
                  <c:v>32.274445994111268</c:v>
                </c:pt>
                <c:pt idx="275">
                  <c:v>31.35304101838755</c:v>
                </c:pt>
                <c:pt idx="276">
                  <c:v>31.317519181585681</c:v>
                </c:pt>
                <c:pt idx="277">
                  <c:v>32.439361022364217</c:v>
                </c:pt>
                <c:pt idx="278">
                  <c:v>33.768633328791388</c:v>
                </c:pt>
                <c:pt idx="279">
                  <c:v>33.851564487407778</c:v>
                </c:pt>
                <c:pt idx="280">
                  <c:v>33.893946973486742</c:v>
                </c:pt>
                <c:pt idx="281">
                  <c:v>33.924763750908646</c:v>
                </c:pt>
                <c:pt idx="282">
                  <c:v>38.155961981566826</c:v>
                </c:pt>
                <c:pt idx="283">
                  <c:v>38.127177453618465</c:v>
                </c:pt>
                <c:pt idx="284">
                  <c:v>38.03089407744875</c:v>
                </c:pt>
                <c:pt idx="285">
                  <c:v>37.974775258285256</c:v>
                </c:pt>
                <c:pt idx="286">
                  <c:v>37.910065111231688</c:v>
                </c:pt>
                <c:pt idx="287">
                  <c:v>37.768577790147511</c:v>
                </c:pt>
                <c:pt idx="288">
                  <c:v>36.4326907500405</c:v>
                </c:pt>
                <c:pt idx="289">
                  <c:v>36.454451345755693</c:v>
                </c:pt>
                <c:pt idx="290">
                  <c:v>36.532800815771587</c:v>
                </c:pt>
                <c:pt idx="291">
                  <c:v>36.374680773440346</c:v>
                </c:pt>
                <c:pt idx="292">
                  <c:v>37.023128531073439</c:v>
                </c:pt>
                <c:pt idx="293">
                  <c:v>37.10370867595234</c:v>
                </c:pt>
                <c:pt idx="294">
                  <c:v>36.768613138686135</c:v>
                </c:pt>
                <c:pt idx="295">
                  <c:v>36.338414634146346</c:v>
                </c:pt>
                <c:pt idx="296">
                  <c:v>36.465699208443269</c:v>
                </c:pt>
                <c:pt idx="297">
                  <c:v>36.83812584573748</c:v>
                </c:pt>
                <c:pt idx="298">
                  <c:v>37.251470835434525</c:v>
                </c:pt>
                <c:pt idx="299">
                  <c:v>36.978034875922198</c:v>
                </c:pt>
                <c:pt idx="300">
                  <c:v>36.962207856787664</c:v>
                </c:pt>
                <c:pt idx="301">
                  <c:v>37.506982786619034</c:v>
                </c:pt>
                <c:pt idx="302">
                  <c:v>40.773134897920251</c:v>
                </c:pt>
                <c:pt idx="303">
                  <c:v>41.780425864426647</c:v>
                </c:pt>
                <c:pt idx="304">
                  <c:v>41.399766673147973</c:v>
                </c:pt>
                <c:pt idx="305">
                  <c:v>41.331020408163269</c:v>
                </c:pt>
                <c:pt idx="306">
                  <c:v>41.380484872770992</c:v>
                </c:pt>
                <c:pt idx="307">
                  <c:v>41.191840796019896</c:v>
                </c:pt>
                <c:pt idx="308">
                  <c:v>41.673974673974676</c:v>
                </c:pt>
                <c:pt idx="309">
                  <c:v>41.759740259740262</c:v>
                </c:pt>
                <c:pt idx="310">
                  <c:v>41.797401063201413</c:v>
                </c:pt>
                <c:pt idx="311">
                  <c:v>42.026076649545637</c:v>
                </c:pt>
                <c:pt idx="312">
                  <c:v>40.759078341013819</c:v>
                </c:pt>
                <c:pt idx="313">
                  <c:v>40.627835238613685</c:v>
                </c:pt>
                <c:pt idx="314">
                  <c:v>40.410210639057482</c:v>
                </c:pt>
                <c:pt idx="315">
                  <c:v>40.496760259179261</c:v>
                </c:pt>
                <c:pt idx="316">
                  <c:v>40.620287081339711</c:v>
                </c:pt>
                <c:pt idx="317">
                  <c:v>40.180034292246141</c:v>
                </c:pt>
                <c:pt idx="318">
                  <c:v>40.671007276905407</c:v>
                </c:pt>
                <c:pt idx="319">
                  <c:v>41.129850746268652</c:v>
                </c:pt>
                <c:pt idx="320">
                  <c:v>44.17490417591285</c:v>
                </c:pt>
                <c:pt idx="321">
                  <c:v>44.861748295102295</c:v>
                </c:pt>
                <c:pt idx="322">
                  <c:v>44.912742099898061</c:v>
                </c:pt>
                <c:pt idx="323">
                  <c:v>44.931070605489211</c:v>
                </c:pt>
                <c:pt idx="324">
                  <c:v>44.974139728884253</c:v>
                </c:pt>
                <c:pt idx="325">
                  <c:v>45.005233410090014</c:v>
                </c:pt>
                <c:pt idx="326">
                  <c:v>44.390653449322272</c:v>
                </c:pt>
                <c:pt idx="327">
                  <c:v>44.756823312128056</c:v>
                </c:pt>
                <c:pt idx="328">
                  <c:v>46.35902376364804</c:v>
                </c:pt>
                <c:pt idx="329">
                  <c:v>46.645575125027179</c:v>
                </c:pt>
                <c:pt idx="330">
                  <c:v>46.564953372370425</c:v>
                </c:pt>
                <c:pt idx="331">
                  <c:v>46.57802719620117</c:v>
                </c:pt>
                <c:pt idx="332">
                  <c:v>46.623574962357502</c:v>
                </c:pt>
                <c:pt idx="333">
                  <c:v>46.495661605206067</c:v>
                </c:pt>
                <c:pt idx="334">
                  <c:v>46.540115248226947</c:v>
                </c:pt>
                <c:pt idx="335">
                  <c:v>46.359860788863102</c:v>
                </c:pt>
                <c:pt idx="336">
                  <c:v>46.322565432680975</c:v>
                </c:pt>
                <c:pt idx="337">
                  <c:v>46.220494699646636</c:v>
                </c:pt>
                <c:pt idx="338">
                  <c:v>46.073388042203987</c:v>
                </c:pt>
                <c:pt idx="339">
                  <c:v>46.204766536964982</c:v>
                </c:pt>
                <c:pt idx="340">
                  <c:v>46.142051030421982</c:v>
                </c:pt>
                <c:pt idx="341">
                  <c:v>46.050537109375</c:v>
                </c:pt>
                <c:pt idx="342">
                  <c:v>46.066764850270005</c:v>
                </c:pt>
                <c:pt idx="343">
                  <c:v>46.040125694948031</c:v>
                </c:pt>
                <c:pt idx="344">
                  <c:v>45.990962383976552</c:v>
                </c:pt>
                <c:pt idx="345">
                  <c:v>45.956377430061643</c:v>
                </c:pt>
                <c:pt idx="346">
                  <c:v>45.900737919542969</c:v>
                </c:pt>
                <c:pt idx="347">
                  <c:v>45.646301498127343</c:v>
                </c:pt>
                <c:pt idx="348">
                  <c:v>45.841993886668234</c:v>
                </c:pt>
                <c:pt idx="349">
                  <c:v>45.89304063521719</c:v>
                </c:pt>
                <c:pt idx="350">
                  <c:v>46.56591796875</c:v>
                </c:pt>
                <c:pt idx="351">
                  <c:v>45.767873941674502</c:v>
                </c:pt>
                <c:pt idx="352">
                  <c:v>46.249938740504774</c:v>
                </c:pt>
                <c:pt idx="353">
                  <c:v>46.276044287871159</c:v>
                </c:pt>
                <c:pt idx="354">
                  <c:v>46.512440311636091</c:v>
                </c:pt>
                <c:pt idx="355">
                  <c:v>46.441634738186465</c:v>
                </c:pt>
                <c:pt idx="356">
                  <c:v>46.541568318908993</c:v>
                </c:pt>
                <c:pt idx="357">
                  <c:v>46.61180124223602</c:v>
                </c:pt>
                <c:pt idx="358">
                  <c:v>46.686919607322906</c:v>
                </c:pt>
                <c:pt idx="359">
                  <c:v>46.607848371596369</c:v>
                </c:pt>
                <c:pt idx="360">
                  <c:v>46.531865284974096</c:v>
                </c:pt>
                <c:pt idx="361">
                  <c:v>46.518889745566696</c:v>
                </c:pt>
                <c:pt idx="362">
                  <c:v>46.285019206145975</c:v>
                </c:pt>
                <c:pt idx="363">
                  <c:v>46.214285714285708</c:v>
                </c:pt>
                <c:pt idx="364">
                  <c:v>45.794411177644712</c:v>
                </c:pt>
                <c:pt idx="365">
                  <c:v>45.743448637316561</c:v>
                </c:pt>
                <c:pt idx="366">
                  <c:v>45.397528874563527</c:v>
                </c:pt>
                <c:pt idx="367">
                  <c:v>45.406389107096096</c:v>
                </c:pt>
                <c:pt idx="368">
                  <c:v>45.795472703062586</c:v>
                </c:pt>
                <c:pt idx="369">
                  <c:v>46.015319598520868</c:v>
                </c:pt>
                <c:pt idx="370">
                  <c:v>43.283440247089565</c:v>
                </c:pt>
                <c:pt idx="371">
                  <c:v>43.64179104477612</c:v>
                </c:pt>
                <c:pt idx="372">
                  <c:v>44.26317038443284</c:v>
                </c:pt>
                <c:pt idx="373">
                  <c:v>44.192920768870138</c:v>
                </c:pt>
                <c:pt idx="374">
                  <c:v>44.163644925829999</c:v>
                </c:pt>
                <c:pt idx="375">
                  <c:v>44.133837786710806</c:v>
                </c:pt>
                <c:pt idx="376">
                  <c:v>44.304224015187472</c:v>
                </c:pt>
                <c:pt idx="377">
                  <c:v>44.135426214482123</c:v>
                </c:pt>
                <c:pt idx="378">
                  <c:v>43.960953939677339</c:v>
                </c:pt>
                <c:pt idx="379">
                  <c:v>45.137348250416572</c:v>
                </c:pt>
                <c:pt idx="380">
                  <c:v>44.12542128069331</c:v>
                </c:pt>
                <c:pt idx="381">
                  <c:v>44.01644279759148</c:v>
                </c:pt>
                <c:pt idx="382">
                  <c:v>44.010079193664509</c:v>
                </c:pt>
                <c:pt idx="383">
                  <c:v>44.245718540580789</c:v>
                </c:pt>
                <c:pt idx="384">
                  <c:v>44.220044106836554</c:v>
                </c:pt>
                <c:pt idx="385">
                  <c:v>44.207202762703503</c:v>
                </c:pt>
                <c:pt idx="386">
                  <c:v>44.278232812112186</c:v>
                </c:pt>
                <c:pt idx="387">
                  <c:v>44.141404118084836</c:v>
                </c:pt>
                <c:pt idx="388">
                  <c:v>44.169606854838712</c:v>
                </c:pt>
                <c:pt idx="389">
                  <c:v>43.003580806875149</c:v>
                </c:pt>
                <c:pt idx="390">
                  <c:v>42.915164623888487</c:v>
                </c:pt>
                <c:pt idx="391">
                  <c:v>43.085016205435053</c:v>
                </c:pt>
                <c:pt idx="392">
                  <c:v>43.174904942965782</c:v>
                </c:pt>
                <c:pt idx="393">
                  <c:v>43.440418474100539</c:v>
                </c:pt>
                <c:pt idx="394">
                  <c:v>43.369008714596951</c:v>
                </c:pt>
                <c:pt idx="395">
                  <c:v>43.370292336054781</c:v>
                </c:pt>
                <c:pt idx="396">
                  <c:v>43.380036391993762</c:v>
                </c:pt>
                <c:pt idx="397">
                  <c:v>43.114598540145984</c:v>
                </c:pt>
                <c:pt idx="398">
                  <c:v>43.173488372093026</c:v>
                </c:pt>
                <c:pt idx="399">
                  <c:v>43.210438908659548</c:v>
                </c:pt>
                <c:pt idx="400">
                  <c:v>43.389140271493211</c:v>
                </c:pt>
                <c:pt idx="401">
                  <c:v>43.509157509157511</c:v>
                </c:pt>
                <c:pt idx="402">
                  <c:v>42.119009401513416</c:v>
                </c:pt>
                <c:pt idx="403">
                  <c:v>43.660923665948793</c:v>
                </c:pt>
                <c:pt idx="404">
                  <c:v>44.559110222444389</c:v>
                </c:pt>
                <c:pt idx="405">
                  <c:v>42.645252716107692</c:v>
                </c:pt>
                <c:pt idx="406">
                  <c:v>42.264788076385656</c:v>
                </c:pt>
                <c:pt idx="407">
                  <c:v>42.305280147567444</c:v>
                </c:pt>
                <c:pt idx="408">
                  <c:v>42.517361111111107</c:v>
                </c:pt>
                <c:pt idx="409">
                  <c:v>42.380225457961487</c:v>
                </c:pt>
                <c:pt idx="410">
                  <c:v>41.433591856519634</c:v>
                </c:pt>
                <c:pt idx="411">
                  <c:v>41.251385876114725</c:v>
                </c:pt>
                <c:pt idx="412">
                  <c:v>41.414228052472254</c:v>
                </c:pt>
                <c:pt idx="413">
                  <c:v>41.346318036286021</c:v>
                </c:pt>
                <c:pt idx="414">
                  <c:v>41.517054263565889</c:v>
                </c:pt>
                <c:pt idx="415">
                  <c:v>40.401310615989516</c:v>
                </c:pt>
                <c:pt idx="416">
                  <c:v>39.629285014691476</c:v>
                </c:pt>
                <c:pt idx="417">
                  <c:v>39.869952935348032</c:v>
                </c:pt>
                <c:pt idx="418">
                  <c:v>40.135162345834381</c:v>
                </c:pt>
                <c:pt idx="419">
                  <c:v>40.392857142857139</c:v>
                </c:pt>
                <c:pt idx="420">
                  <c:v>40.495847843557463</c:v>
                </c:pt>
                <c:pt idx="421">
                  <c:v>40.50578932504942</c:v>
                </c:pt>
                <c:pt idx="422">
                  <c:v>40.550615212527966</c:v>
                </c:pt>
                <c:pt idx="423">
                  <c:v>39.234554401312195</c:v>
                </c:pt>
                <c:pt idx="424">
                  <c:v>39.305846662989524</c:v>
                </c:pt>
                <c:pt idx="425">
                  <c:v>39.291834387579065</c:v>
                </c:pt>
                <c:pt idx="426">
                  <c:v>39.372767857142847</c:v>
                </c:pt>
                <c:pt idx="427">
                  <c:v>39.291202672605785</c:v>
                </c:pt>
                <c:pt idx="428">
                  <c:v>44.334498427123386</c:v>
                </c:pt>
                <c:pt idx="429">
                  <c:v>44.290928419560601</c:v>
                </c:pt>
                <c:pt idx="430">
                  <c:v>44.462865188313977</c:v>
                </c:pt>
                <c:pt idx="431">
                  <c:v>44.927690769743414</c:v>
                </c:pt>
                <c:pt idx="432">
                  <c:v>44.765820642977999</c:v>
                </c:pt>
                <c:pt idx="433">
                  <c:v>44.948110185778347</c:v>
                </c:pt>
                <c:pt idx="434">
                  <c:v>44.973883161512028</c:v>
                </c:pt>
                <c:pt idx="435">
                  <c:v>44.805864509605662</c:v>
                </c:pt>
                <c:pt idx="436">
                  <c:v>44.850167224080266</c:v>
                </c:pt>
                <c:pt idx="437">
                  <c:v>44.756147540983605</c:v>
                </c:pt>
                <c:pt idx="438">
                  <c:v>44.744628390278265</c:v>
                </c:pt>
                <c:pt idx="439">
                  <c:v>44.789756446991397</c:v>
                </c:pt>
                <c:pt idx="440">
                  <c:v>44.045277679518925</c:v>
                </c:pt>
                <c:pt idx="441">
                  <c:v>44.110489510489508</c:v>
                </c:pt>
                <c:pt idx="442">
                  <c:v>44.049271339347676</c:v>
                </c:pt>
                <c:pt idx="443">
                  <c:v>44.109097246427325</c:v>
                </c:pt>
                <c:pt idx="444">
                  <c:v>44.064818024263431</c:v>
                </c:pt>
                <c:pt idx="445">
                  <c:v>44.057105775470468</c:v>
                </c:pt>
                <c:pt idx="446">
                  <c:v>44.453601953601954</c:v>
                </c:pt>
                <c:pt idx="447">
                  <c:v>44.428166619438933</c:v>
                </c:pt>
                <c:pt idx="448">
                  <c:v>45.266484268125858</c:v>
                </c:pt>
                <c:pt idx="449">
                  <c:v>44.586216143738262</c:v>
                </c:pt>
                <c:pt idx="450">
                  <c:v>44.811375661375664</c:v>
                </c:pt>
                <c:pt idx="451">
                  <c:v>44.415158667715708</c:v>
                </c:pt>
                <c:pt idx="452">
                  <c:v>44.891639302854252</c:v>
                </c:pt>
                <c:pt idx="453">
                  <c:v>43.547252182845405</c:v>
                </c:pt>
                <c:pt idx="454">
                  <c:v>41.716508631169461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B-7540-9812-2070743E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733552"/>
        <c:axId val="2122735232"/>
      </c:lineChart>
      <c:dateAx>
        <c:axId val="212273355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35232"/>
        <c:crosses val="autoZero"/>
        <c:auto val="0"/>
        <c:lblOffset val="100"/>
        <c:baseTimeUnit val="days"/>
      </c:dateAx>
      <c:valAx>
        <c:axId val="21227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33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340360</xdr:colOff>
      <xdr:row>401</xdr:row>
      <xdr:rowOff>116840</xdr:rowOff>
    </xdr:from>
    <xdr:to>
      <xdr:col>7</xdr:col>
      <xdr:colOff>792480</xdr:colOff>
      <xdr:row>417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157480</xdr:colOff>
      <xdr:row>401</xdr:row>
      <xdr:rowOff>147320</xdr:rowOff>
    </xdr:from>
    <xdr:to>
      <xdr:col>14</xdr:col>
      <xdr:colOff>203200</xdr:colOff>
      <xdr:row>417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441816</xdr:colOff>
      <xdr:row>563</xdr:row>
      <xdr:rowOff>108575</xdr:rowOff>
    </xdr:from>
    <xdr:to>
      <xdr:col>7</xdr:col>
      <xdr:colOff>321972</xdr:colOff>
      <xdr:row>579</xdr:row>
      <xdr:rowOff>8943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379210</xdr:colOff>
      <xdr:row>563</xdr:row>
      <xdr:rowOff>63857</xdr:rowOff>
    </xdr:from>
    <xdr:to>
      <xdr:col>13</xdr:col>
      <xdr:colOff>787042</xdr:colOff>
      <xdr:row>579</xdr:row>
      <xdr:rowOff>125212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327120</xdr:colOff>
      <xdr:row>493</xdr:row>
      <xdr:rowOff>47527</xdr:rowOff>
    </xdr:from>
    <xdr:to>
      <xdr:col>8</xdr:col>
      <xdr:colOff>384848</xdr:colOff>
      <xdr:row>512</xdr:row>
      <xdr:rowOff>125075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489719</xdr:colOff>
      <xdr:row>494</xdr:row>
      <xdr:rowOff>95633</xdr:rowOff>
    </xdr:from>
    <xdr:to>
      <xdr:col>16</xdr:col>
      <xdr:colOff>529166</xdr:colOff>
      <xdr:row>511</xdr:row>
      <xdr:rowOff>163560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192394</xdr:colOff>
      <xdr:row>493</xdr:row>
      <xdr:rowOff>87953</xdr:rowOff>
    </xdr:from>
    <xdr:to>
      <xdr:col>7</xdr:col>
      <xdr:colOff>180073</xdr:colOff>
      <xdr:row>509</xdr:row>
      <xdr:rowOff>85299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457768</xdr:colOff>
      <xdr:row>493</xdr:row>
      <xdr:rowOff>135341</xdr:rowOff>
    </xdr:from>
    <xdr:to>
      <xdr:col>14</xdr:col>
      <xdr:colOff>180075</xdr:colOff>
      <xdr:row>509</xdr:row>
      <xdr:rowOff>66343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147320</xdr:colOff>
      <xdr:row>636</xdr:row>
      <xdr:rowOff>198120</xdr:rowOff>
    </xdr:from>
    <xdr:to>
      <xdr:col>7</xdr:col>
      <xdr:colOff>172720</xdr:colOff>
      <xdr:row>651</xdr:row>
      <xdr:rowOff>193040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421640</xdr:colOff>
      <xdr:row>636</xdr:row>
      <xdr:rowOff>147320</xdr:rowOff>
    </xdr:from>
    <xdr:to>
      <xdr:col>14</xdr:col>
      <xdr:colOff>274320</xdr:colOff>
      <xdr:row>651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157480</xdr:colOff>
      <xdr:row>584</xdr:row>
      <xdr:rowOff>157480</xdr:rowOff>
    </xdr:from>
    <xdr:to>
      <xdr:col>6</xdr:col>
      <xdr:colOff>670560</xdr:colOff>
      <xdr:row>600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584</xdr:row>
      <xdr:rowOff>193040</xdr:rowOff>
    </xdr:from>
    <xdr:to>
      <xdr:col>13</xdr:col>
      <xdr:colOff>416560</xdr:colOff>
      <xdr:row>599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523240</xdr:colOff>
      <xdr:row>633</xdr:row>
      <xdr:rowOff>137160</xdr:rowOff>
    </xdr:from>
    <xdr:to>
      <xdr:col>8</xdr:col>
      <xdr:colOff>101600</xdr:colOff>
      <xdr:row>650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309880</xdr:colOff>
      <xdr:row>633</xdr:row>
      <xdr:rowOff>157480</xdr:rowOff>
    </xdr:from>
    <xdr:to>
      <xdr:col>15</xdr:col>
      <xdr:colOff>782320</xdr:colOff>
      <xdr:row>650</xdr:row>
      <xdr:rowOff>81280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462280</xdr:colOff>
      <xdr:row>681</xdr:row>
      <xdr:rowOff>157480</xdr:rowOff>
    </xdr:from>
    <xdr:to>
      <xdr:col>6</xdr:col>
      <xdr:colOff>579120</xdr:colOff>
      <xdr:row>696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96520</xdr:colOff>
      <xdr:row>681</xdr:row>
      <xdr:rowOff>198120</xdr:rowOff>
    </xdr:from>
    <xdr:to>
      <xdr:col>13</xdr:col>
      <xdr:colOff>477520</xdr:colOff>
      <xdr:row>696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321733</xdr:colOff>
      <xdr:row>493</xdr:row>
      <xdr:rowOff>59267</xdr:rowOff>
    </xdr:from>
    <xdr:to>
      <xdr:col>6</xdr:col>
      <xdr:colOff>541866</xdr:colOff>
      <xdr:row>507</xdr:row>
      <xdr:rowOff>160867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728133</xdr:colOff>
      <xdr:row>493</xdr:row>
      <xdr:rowOff>93133</xdr:rowOff>
    </xdr:from>
    <xdr:to>
      <xdr:col>13</xdr:col>
      <xdr:colOff>50800</xdr:colOff>
      <xdr:row>509</xdr:row>
      <xdr:rowOff>8466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468848</xdr:colOff>
      <xdr:row>263</xdr:row>
      <xdr:rowOff>84602</xdr:rowOff>
    </xdr:from>
    <xdr:to>
      <xdr:col>6</xdr:col>
      <xdr:colOff>582480</xdr:colOff>
      <xdr:row>279</xdr:row>
      <xdr:rowOff>28646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20051</xdr:colOff>
      <xdr:row>263</xdr:row>
      <xdr:rowOff>55957</xdr:rowOff>
    </xdr:from>
    <xdr:to>
      <xdr:col>13</xdr:col>
      <xdr:colOff>716164</xdr:colOff>
      <xdr:row>279</xdr:row>
      <xdr:rowOff>66842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520603</xdr:colOff>
      <xdr:row>962</xdr:row>
      <xdr:rowOff>19584</xdr:rowOff>
    </xdr:from>
    <xdr:to>
      <xdr:col>6</xdr:col>
      <xdr:colOff>794962</xdr:colOff>
      <xdr:row>977</xdr:row>
      <xdr:rowOff>77557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258847</xdr:colOff>
      <xdr:row>962</xdr:row>
      <xdr:rowOff>19584</xdr:rowOff>
    </xdr:from>
    <xdr:to>
      <xdr:col>14</xdr:col>
      <xdr:colOff>358703</xdr:colOff>
      <xdr:row>977</xdr:row>
      <xdr:rowOff>135725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329258</xdr:colOff>
      <xdr:row>342</xdr:row>
      <xdr:rowOff>25399</xdr:rowOff>
    </xdr:from>
    <xdr:to>
      <xdr:col>6</xdr:col>
      <xdr:colOff>583258</xdr:colOff>
      <xdr:row>356</xdr:row>
      <xdr:rowOff>131702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705555</xdr:colOff>
      <xdr:row>341</xdr:row>
      <xdr:rowOff>166512</xdr:rowOff>
    </xdr:from>
    <xdr:to>
      <xdr:col>13</xdr:col>
      <xdr:colOff>291630</xdr:colOff>
      <xdr:row>356</xdr:row>
      <xdr:rowOff>178741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466</xdr:row>
      <xdr:rowOff>0</xdr:rowOff>
    </xdr:from>
    <xdr:to>
      <xdr:col>7</xdr:col>
      <xdr:colOff>71120</xdr:colOff>
      <xdr:row>482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466</xdr:row>
      <xdr:rowOff>15240</xdr:rowOff>
    </xdr:from>
    <xdr:to>
      <xdr:col>14</xdr:col>
      <xdr:colOff>487680</xdr:colOff>
      <xdr:row>482</xdr:row>
      <xdr:rowOff>20320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8"/>
  <sheetViews>
    <sheetView zoomScale="125" workbookViewId="0">
      <pane ySplit="1" topLeftCell="A343" activePane="bottomLeft" state="frozen"/>
      <selection pane="bottomLeft" activeCell="J348" sqref="J348"/>
    </sheetView>
  </sheetViews>
  <sheetFormatPr baseColWidth="10" defaultRowHeight="16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4">
      <c r="A2" s="1">
        <v>43574</v>
      </c>
      <c r="B2">
        <v>9940.48</v>
      </c>
      <c r="C2">
        <v>3.78</v>
      </c>
      <c r="D2">
        <v>33.19</v>
      </c>
      <c r="E2" s="2">
        <f>B2/C2</f>
        <v>2629.7566137566137</v>
      </c>
      <c r="F2" s="3">
        <f>E2/E52-1</f>
        <v>6.8936900488010933E-2</v>
      </c>
      <c r="G2" s="2" t="e">
        <f>#REF!/#REF!</f>
        <v>#REF!</v>
      </c>
      <c r="H2" s="3" t="e">
        <f>#REF!/G51-1</f>
        <v>#REF!</v>
      </c>
      <c r="J2" s="3" t="e">
        <f>#REF!/#REF!</f>
        <v>#REF!</v>
      </c>
      <c r="L2" s="4" t="s">
        <v>9</v>
      </c>
      <c r="M2" s="3">
        <f>(E394/E36)^(1/7)-1</f>
        <v>-0.10096457910603207</v>
      </c>
      <c r="N2" s="3">
        <f>(G394/G36)^(1/7)-1</f>
        <v>-9.1609888141530704E-2</v>
      </c>
    </row>
    <row r="3" spans="1:14">
      <c r="A3" s="1">
        <v>43567</v>
      </c>
      <c r="B3">
        <v>9876.73</v>
      </c>
      <c r="C3">
        <v>3.77</v>
      </c>
      <c r="D3">
        <v>33.11</v>
      </c>
      <c r="E3" s="2">
        <f t="shared" ref="E3:E66" si="0">B3/C3</f>
        <v>2619.8222811671085</v>
      </c>
      <c r="F3" s="3">
        <f>E3/E53-1</f>
        <v>7.1087045525642711E-2</v>
      </c>
      <c r="G3" s="2">
        <f t="shared" ref="G3:G65" si="1">B2/D2</f>
        <v>299.50225971678219</v>
      </c>
      <c r="H3" s="3" t="e">
        <f t="shared" ref="H3:H65" si="2">G2/G52-1</f>
        <v>#REF!</v>
      </c>
      <c r="J3" s="3">
        <f t="shared" ref="J3:J65" si="3">C2/D2</f>
        <v>0.11388972582103044</v>
      </c>
      <c r="L3" s="4" t="s">
        <v>10</v>
      </c>
      <c r="M3" s="3">
        <f>(E394/E138)^(1/5)-1</f>
        <v>-9.5148837123006258E-2</v>
      </c>
      <c r="N3" s="3">
        <f>(G394/G138)^(1/5)-1</f>
        <v>-7.209588264418143E-2</v>
      </c>
    </row>
    <row r="4" spans="1:14">
      <c r="A4" s="1">
        <v>43559</v>
      </c>
      <c r="B4">
        <v>10032.290000000001</v>
      </c>
      <c r="C4">
        <v>3.82</v>
      </c>
      <c r="D4">
        <v>33.6</v>
      </c>
      <c r="E4" s="2">
        <f t="shared" si="0"/>
        <v>2626.2539267015709</v>
      </c>
      <c r="F4" s="3">
        <f t="shared" ref="F4:F67" si="4">E4/E54-1</f>
        <v>7.7322472903291972E-2</v>
      </c>
      <c r="G4" s="2">
        <f t="shared" si="1"/>
        <v>298.30051344004829</v>
      </c>
      <c r="H4" s="3">
        <f t="shared" si="2"/>
        <v>4.0697883564744686E-2</v>
      </c>
      <c r="J4" s="3">
        <f t="shared" si="3"/>
        <v>0.11386288130474177</v>
      </c>
      <c r="L4" s="4" t="s">
        <v>11</v>
      </c>
      <c r="M4" s="3">
        <f>(E394/E242)^(1/3)-1</f>
        <v>-7.8622974853922001E-2</v>
      </c>
      <c r="N4" s="3">
        <f>(G394/G242)^(1/3)-1</f>
        <v>-4.4528903676181897E-2</v>
      </c>
    </row>
    <row r="5" spans="1:14">
      <c r="A5" s="1">
        <v>43553</v>
      </c>
      <c r="B5">
        <v>9700.56</v>
      </c>
      <c r="C5">
        <v>3.72</v>
      </c>
      <c r="D5">
        <v>32.43</v>
      </c>
      <c r="E5" s="2">
        <f t="shared" si="0"/>
        <v>2607.6774193548385</v>
      </c>
      <c r="F5" s="3">
        <f t="shared" si="4"/>
        <v>7.0984407503102309E-2</v>
      </c>
      <c r="G5" s="2">
        <f t="shared" si="1"/>
        <v>298.58005952380955</v>
      </c>
      <c r="H5" s="3">
        <f t="shared" si="2"/>
        <v>5.1073579739922659E-2</v>
      </c>
      <c r="J5" s="3">
        <f t="shared" si="3"/>
        <v>0.11369047619047618</v>
      </c>
      <c r="L5" s="4" t="s">
        <v>12</v>
      </c>
      <c r="M5" s="3" t="e">
        <f>#REF!</f>
        <v>#REF!</v>
      </c>
      <c r="N5" s="3" t="e">
        <f>#REF!</f>
        <v>#REF!</v>
      </c>
    </row>
    <row r="6" spans="1:14">
      <c r="A6" s="1">
        <v>43546</v>
      </c>
      <c r="B6">
        <v>9635.48</v>
      </c>
      <c r="C6">
        <v>3.72</v>
      </c>
      <c r="D6">
        <v>32.07</v>
      </c>
      <c r="E6" s="2">
        <f t="shared" si="0"/>
        <v>2590.1827956989246</v>
      </c>
      <c r="F6" s="3">
        <f t="shared" si="4"/>
        <v>6.7267907318589781E-2</v>
      </c>
      <c r="G6" s="2">
        <f t="shared" si="1"/>
        <v>299.12303422756708</v>
      </c>
      <c r="H6" s="3">
        <f t="shared" si="2"/>
        <v>5.2835874785076786E-2</v>
      </c>
      <c r="J6" s="3">
        <f t="shared" si="3"/>
        <v>0.1147086031452359</v>
      </c>
      <c r="M6" s="4" t="s">
        <v>4</v>
      </c>
      <c r="N6" s="4" t="s">
        <v>6</v>
      </c>
    </row>
    <row r="7" spans="1:14">
      <c r="A7" s="1">
        <v>43539</v>
      </c>
      <c r="B7">
        <v>9202.2199999999993</v>
      </c>
      <c r="C7">
        <v>3.57</v>
      </c>
      <c r="D7">
        <v>30.51</v>
      </c>
      <c r="E7" s="2">
        <f t="shared" si="0"/>
        <v>2577.6526610644255</v>
      </c>
      <c r="F7" s="3">
        <f t="shared" si="4"/>
        <v>6.1586572215782232E-2</v>
      </c>
      <c r="G7" s="2">
        <f t="shared" si="1"/>
        <v>300.45151231680694</v>
      </c>
      <c r="H7" s="3">
        <f t="shared" si="2"/>
        <v>6.6470063493007547E-2</v>
      </c>
      <c r="J7" s="3">
        <f t="shared" si="3"/>
        <v>0.11599625818521983</v>
      </c>
    </row>
    <row r="8" spans="1:14">
      <c r="A8" s="1">
        <v>43532</v>
      </c>
      <c r="B8">
        <v>8838.32</v>
      </c>
      <c r="C8">
        <v>3.44</v>
      </c>
      <c r="D8">
        <v>29.26</v>
      </c>
      <c r="E8" s="2">
        <f t="shared" si="0"/>
        <v>2569.2790697674418</v>
      </c>
      <c r="F8" s="3">
        <f t="shared" si="4"/>
        <v>6.197846225126491E-2</v>
      </c>
      <c r="G8" s="2">
        <f t="shared" si="1"/>
        <v>301.61324156014416</v>
      </c>
      <c r="H8" s="3">
        <f t="shared" si="2"/>
        <v>7.6667926283008336E-2</v>
      </c>
      <c r="J8" s="3">
        <f t="shared" si="3"/>
        <v>0.11701081612586037</v>
      </c>
    </row>
    <row r="9" spans="1:14">
      <c r="A9" s="1">
        <v>43525</v>
      </c>
      <c r="B9">
        <v>8766.09</v>
      </c>
      <c r="C9">
        <v>3.42</v>
      </c>
      <c r="D9">
        <v>29.04</v>
      </c>
      <c r="E9" s="2">
        <f t="shared" si="0"/>
        <v>2563.1842105263158</v>
      </c>
      <c r="F9" s="3">
        <f t="shared" si="4"/>
        <v>5.9238182626040414E-2</v>
      </c>
      <c r="G9" s="2">
        <f t="shared" si="1"/>
        <v>302.06151742993848</v>
      </c>
      <c r="H9" s="3">
        <f t="shared" si="2"/>
        <v>7.9191214354244588E-2</v>
      </c>
      <c r="J9" s="3">
        <f t="shared" si="3"/>
        <v>0.11756664388243335</v>
      </c>
    </row>
    <row r="10" spans="1:14">
      <c r="A10" s="1">
        <v>43518</v>
      </c>
      <c r="B10">
        <v>8178.58</v>
      </c>
      <c r="C10">
        <v>3.19</v>
      </c>
      <c r="D10">
        <v>27.1</v>
      </c>
      <c r="E10" s="2">
        <f t="shared" si="0"/>
        <v>2563.818181818182</v>
      </c>
      <c r="F10" s="3">
        <f t="shared" si="4"/>
        <v>5.7128216874839266E-2</v>
      </c>
      <c r="G10" s="2">
        <f t="shared" si="1"/>
        <v>301.86260330578511</v>
      </c>
      <c r="H10" s="3">
        <f t="shared" si="2"/>
        <v>8.4771438132802635E-2</v>
      </c>
      <c r="J10" s="3">
        <f t="shared" si="3"/>
        <v>0.11776859504132231</v>
      </c>
    </row>
    <row r="11" spans="1:14">
      <c r="A11" s="1">
        <v>43511</v>
      </c>
      <c r="B11">
        <v>7925.22</v>
      </c>
      <c r="C11">
        <v>3.1</v>
      </c>
      <c r="D11">
        <v>26.4</v>
      </c>
      <c r="E11" s="2">
        <f t="shared" si="0"/>
        <v>2556.5225806451613</v>
      </c>
      <c r="F11" s="3">
        <f t="shared" si="4"/>
        <v>5.5217687697743045E-2</v>
      </c>
      <c r="G11" s="2">
        <f t="shared" si="1"/>
        <v>301.79261992619922</v>
      </c>
      <c r="H11" s="3">
        <f t="shared" si="2"/>
        <v>8.5219984728071685E-2</v>
      </c>
      <c r="J11" s="3">
        <f t="shared" si="3"/>
        <v>0.11771217712177121</v>
      </c>
    </row>
    <row r="12" spans="1:14">
      <c r="A12" s="1">
        <v>43497</v>
      </c>
      <c r="B12">
        <v>7469.14</v>
      </c>
      <c r="C12">
        <v>2.92</v>
      </c>
      <c r="D12">
        <v>24.89</v>
      </c>
      <c r="E12" s="2">
        <f t="shared" si="0"/>
        <v>2557.9246575342468</v>
      </c>
      <c r="F12" s="3">
        <f t="shared" si="4"/>
        <v>5.6738162516620338E-2</v>
      </c>
      <c r="G12" s="2">
        <f t="shared" si="1"/>
        <v>300.19772727272732</v>
      </c>
      <c r="H12" s="3">
        <f t="shared" si="2"/>
        <v>7.9184187469975686E-2</v>
      </c>
      <c r="J12" s="3">
        <f t="shared" si="3"/>
        <v>0.11742424242424243</v>
      </c>
    </row>
    <row r="13" spans="1:14">
      <c r="A13" s="1">
        <v>43490</v>
      </c>
      <c r="B13">
        <v>7438.15</v>
      </c>
      <c r="C13">
        <v>2.91</v>
      </c>
      <c r="D13">
        <v>24.82</v>
      </c>
      <c r="E13" s="2">
        <f t="shared" si="0"/>
        <v>2556.0652920962198</v>
      </c>
      <c r="F13" s="3">
        <f t="shared" si="4"/>
        <v>5.4969437071485272E-2</v>
      </c>
      <c r="G13" s="2">
        <f t="shared" si="1"/>
        <v>300.08597830453999</v>
      </c>
      <c r="H13" s="3">
        <f t="shared" si="2"/>
        <v>7.4609960362652661E-2</v>
      </c>
      <c r="J13" s="3">
        <f t="shared" si="3"/>
        <v>0.11731619124146243</v>
      </c>
    </row>
    <row r="14" spans="1:14">
      <c r="A14" s="1">
        <v>43483</v>
      </c>
      <c r="B14">
        <v>7554.93</v>
      </c>
      <c r="C14">
        <v>2.95</v>
      </c>
      <c r="D14">
        <v>25.15</v>
      </c>
      <c r="E14" s="2">
        <f t="shared" si="0"/>
        <v>2560.9932203389831</v>
      </c>
      <c r="F14" s="3">
        <f t="shared" si="4"/>
        <v>6.0056907380592772E-2</v>
      </c>
      <c r="G14" s="2">
        <f t="shared" si="1"/>
        <v>299.68372280419015</v>
      </c>
      <c r="H14" s="3">
        <f t="shared" si="2"/>
        <v>7.4867920619685391E-2</v>
      </c>
      <c r="J14" s="3">
        <f t="shared" si="3"/>
        <v>0.11724415793714747</v>
      </c>
    </row>
    <row r="15" spans="1:14">
      <c r="A15" s="1">
        <v>43476</v>
      </c>
      <c r="B15">
        <v>7311.59</v>
      </c>
      <c r="C15">
        <v>2.86</v>
      </c>
      <c r="D15">
        <v>24.36</v>
      </c>
      <c r="E15" s="2">
        <f t="shared" si="0"/>
        <v>2556.5</v>
      </c>
      <c r="F15" s="3">
        <f t="shared" si="4"/>
        <v>6.0147777649243395E-2</v>
      </c>
      <c r="G15" s="2">
        <f t="shared" si="1"/>
        <v>300.39483101391653</v>
      </c>
      <c r="H15" s="3">
        <f t="shared" si="2"/>
        <v>7.391519241378619E-2</v>
      </c>
      <c r="J15" s="3">
        <f t="shared" si="3"/>
        <v>0.11729622266401592</v>
      </c>
    </row>
    <row r="16" spans="1:14">
      <c r="A16" s="1">
        <v>43469</v>
      </c>
      <c r="B16">
        <v>7263.2</v>
      </c>
      <c r="C16">
        <v>2.84</v>
      </c>
      <c r="D16">
        <v>24.22</v>
      </c>
      <c r="E16" s="2">
        <f t="shared" si="0"/>
        <v>2557.4647887323945</v>
      </c>
      <c r="F16" s="3">
        <f t="shared" si="4"/>
        <v>6.3281060576561687E-2</v>
      </c>
      <c r="G16" s="2">
        <f t="shared" si="1"/>
        <v>300.14737274220033</v>
      </c>
      <c r="H16" s="3">
        <f t="shared" si="2"/>
        <v>7.7425018419615466E-2</v>
      </c>
      <c r="J16" s="3">
        <f t="shared" si="3"/>
        <v>0.1174055829228243</v>
      </c>
    </row>
    <row r="17" spans="1:10">
      <c r="A17" s="1">
        <v>43462</v>
      </c>
      <c r="B17">
        <v>7431.98</v>
      </c>
      <c r="C17">
        <v>2.91</v>
      </c>
      <c r="D17">
        <v>24.83</v>
      </c>
      <c r="E17" s="2">
        <f t="shared" si="0"/>
        <v>2553.9450171821304</v>
      </c>
      <c r="F17" s="3">
        <f t="shared" si="4"/>
        <v>6.6389278976224153E-2</v>
      </c>
      <c r="G17" s="2">
        <f t="shared" si="1"/>
        <v>299.88439306358384</v>
      </c>
      <c r="H17" s="3">
        <f t="shared" si="2"/>
        <v>7.7539325659761849E-2</v>
      </c>
      <c r="J17" s="3">
        <f t="shared" si="3"/>
        <v>0.11725846407927333</v>
      </c>
    </row>
    <row r="18" spans="1:10">
      <c r="A18" s="1">
        <v>43455</v>
      </c>
      <c r="B18">
        <v>7379.66</v>
      </c>
      <c r="C18">
        <v>2.89</v>
      </c>
      <c r="D18">
        <v>24.64</v>
      </c>
      <c r="E18" s="2">
        <f t="shared" si="0"/>
        <v>2553.5155709342557</v>
      </c>
      <c r="F18" s="3">
        <f t="shared" si="4"/>
        <v>6.7107773917705726E-2</v>
      </c>
      <c r="G18" s="2">
        <f t="shared" si="1"/>
        <v>299.3145388642771</v>
      </c>
      <c r="H18" s="3">
        <f t="shared" si="2"/>
        <v>7.6113176468150856E-2</v>
      </c>
      <c r="J18" s="3">
        <f t="shared" si="3"/>
        <v>0.11719693918646799</v>
      </c>
    </row>
    <row r="19" spans="1:10">
      <c r="A19" s="1">
        <v>43448</v>
      </c>
      <c r="B19">
        <v>7893.18</v>
      </c>
      <c r="C19">
        <v>3</v>
      </c>
      <c r="D19">
        <v>25.93</v>
      </c>
      <c r="E19" s="2">
        <f t="shared" si="0"/>
        <v>2631.06</v>
      </c>
      <c r="F19" s="3">
        <f t="shared" si="4"/>
        <v>9.9089689200133169E-2</v>
      </c>
      <c r="G19" s="2">
        <f t="shared" si="1"/>
        <v>299.49918831168827</v>
      </c>
      <c r="H19" s="3">
        <f t="shared" si="2"/>
        <v>7.4573408589679868E-2</v>
      </c>
      <c r="J19" s="3">
        <f t="shared" si="3"/>
        <v>0.11728896103896104</v>
      </c>
    </row>
    <row r="20" spans="1:10">
      <c r="A20" s="1">
        <v>43441</v>
      </c>
      <c r="B20">
        <v>8152.51</v>
      </c>
      <c r="C20">
        <v>3.11</v>
      </c>
      <c r="D20">
        <v>26.9</v>
      </c>
      <c r="E20" s="2">
        <f t="shared" si="0"/>
        <v>2621.3858520900321</v>
      </c>
      <c r="F20" s="3">
        <f t="shared" si="4"/>
        <v>0.10194487568483357</v>
      </c>
      <c r="G20" s="2">
        <f t="shared" si="1"/>
        <v>304.40339375241035</v>
      </c>
      <c r="H20" s="3">
        <f t="shared" si="2"/>
        <v>7.690953188522287E-2</v>
      </c>
      <c r="J20" s="3">
        <f t="shared" si="3"/>
        <v>0.11569610489780177</v>
      </c>
    </row>
    <row r="21" spans="1:10">
      <c r="A21" s="1">
        <v>43434</v>
      </c>
      <c r="B21">
        <v>8351.44</v>
      </c>
      <c r="C21">
        <v>3.18</v>
      </c>
      <c r="D21">
        <v>26.86</v>
      </c>
      <c r="E21" s="2">
        <f t="shared" si="0"/>
        <v>2626.2389937106918</v>
      </c>
      <c r="F21" s="3">
        <f t="shared" si="4"/>
        <v>6.444566096746307E-2</v>
      </c>
      <c r="G21" s="2">
        <f t="shared" si="1"/>
        <v>303.06728624535316</v>
      </c>
      <c r="H21" s="3">
        <f t="shared" si="2"/>
        <v>9.3759349331168806E-2</v>
      </c>
      <c r="J21" s="3">
        <f t="shared" si="3"/>
        <v>0.11561338289962825</v>
      </c>
    </row>
    <row r="22" spans="1:10">
      <c r="A22" s="1">
        <v>43427</v>
      </c>
      <c r="B22">
        <v>8330.01</v>
      </c>
      <c r="C22">
        <v>3.17</v>
      </c>
      <c r="D22">
        <v>26.79</v>
      </c>
      <c r="E22" s="2">
        <f t="shared" si="0"/>
        <v>2627.7634069400633</v>
      </c>
      <c r="F22" s="3">
        <f t="shared" si="4"/>
        <v>6.606938823845776E-2</v>
      </c>
      <c r="G22" s="2">
        <f t="shared" si="1"/>
        <v>310.92479523454955</v>
      </c>
      <c r="H22" s="3">
        <f t="shared" si="2"/>
        <v>8.8330491286342072E-2</v>
      </c>
      <c r="J22" s="3">
        <f t="shared" si="3"/>
        <v>0.11839166046165303</v>
      </c>
    </row>
    <row r="23" spans="1:10">
      <c r="A23" s="1">
        <v>43420</v>
      </c>
      <c r="B23">
        <v>8560</v>
      </c>
      <c r="C23">
        <v>3.26</v>
      </c>
      <c r="D23">
        <v>27.55</v>
      </c>
      <c r="E23" s="2">
        <f t="shared" si="0"/>
        <v>2625.7668711656443</v>
      </c>
      <c r="F23" s="3">
        <f t="shared" si="4"/>
        <v>6.8887577522184884E-2</v>
      </c>
      <c r="G23" s="2">
        <f t="shared" si="1"/>
        <v>310.93729003359465</v>
      </c>
      <c r="H23" s="3">
        <f t="shared" si="2"/>
        <v>8.0273761281690392E-2</v>
      </c>
      <c r="J23" s="3">
        <f t="shared" si="3"/>
        <v>0.11832773422919</v>
      </c>
    </row>
    <row r="24" spans="1:10">
      <c r="A24" s="1">
        <v>43413</v>
      </c>
      <c r="B24">
        <v>8262.56</v>
      </c>
      <c r="C24">
        <v>3.15</v>
      </c>
      <c r="D24">
        <v>26.61</v>
      </c>
      <c r="E24" s="2">
        <f t="shared" si="0"/>
        <v>2623.0349206349206</v>
      </c>
      <c r="F24" s="3">
        <f t="shared" si="4"/>
        <v>7.1303690526467456E-2</v>
      </c>
      <c r="G24" s="2">
        <f t="shared" si="1"/>
        <v>310.70780399274048</v>
      </c>
      <c r="H24" s="3">
        <f t="shared" si="2"/>
        <v>8.0980152192010824E-2</v>
      </c>
      <c r="J24" s="3">
        <f t="shared" si="3"/>
        <v>0.11833030852994554</v>
      </c>
    </row>
    <row r="25" spans="1:10">
      <c r="A25" s="1">
        <v>43406</v>
      </c>
      <c r="B25">
        <v>8364.33</v>
      </c>
      <c r="C25">
        <v>3.19</v>
      </c>
      <c r="D25">
        <v>26.95</v>
      </c>
      <c r="E25" s="2">
        <f t="shared" si="0"/>
        <v>2622.0470219435738</v>
      </c>
      <c r="F25" s="3">
        <f t="shared" si="4"/>
        <v>7.2789415056172979E-2</v>
      </c>
      <c r="G25" s="2">
        <f t="shared" si="1"/>
        <v>310.50582487786545</v>
      </c>
      <c r="H25" s="3">
        <f t="shared" si="2"/>
        <v>7.8505321516223692E-2</v>
      </c>
      <c r="J25" s="3">
        <f t="shared" si="3"/>
        <v>0.11837655016910936</v>
      </c>
    </row>
    <row r="26" spans="1:10">
      <c r="A26" s="1">
        <v>43399</v>
      </c>
      <c r="B26">
        <v>7795.28</v>
      </c>
      <c r="C26">
        <v>3.06</v>
      </c>
      <c r="D26">
        <v>24.94</v>
      </c>
      <c r="E26" s="2">
        <f t="shared" si="0"/>
        <v>2547.4771241830063</v>
      </c>
      <c r="F26" s="3">
        <f t="shared" si="4"/>
        <v>4.4354455739075593E-2</v>
      </c>
      <c r="G26" s="2">
        <f t="shared" si="1"/>
        <v>310.36474953617812</v>
      </c>
      <c r="H26" s="3">
        <f t="shared" si="2"/>
        <v>7.7193426610496552E-2</v>
      </c>
      <c r="J26" s="3">
        <f t="shared" si="3"/>
        <v>0.11836734693877551</v>
      </c>
    </row>
    <row r="27" spans="1:10">
      <c r="A27" s="1">
        <v>43392</v>
      </c>
      <c r="B27">
        <v>7767.19</v>
      </c>
      <c r="C27">
        <v>3.08</v>
      </c>
      <c r="D27">
        <v>24.37</v>
      </c>
      <c r="E27" s="2">
        <f t="shared" si="0"/>
        <v>2521.8149350649351</v>
      </c>
      <c r="F27" s="3">
        <f t="shared" si="4"/>
        <v>5.5415208281355044E-2</v>
      </c>
      <c r="G27" s="2">
        <f t="shared" si="1"/>
        <v>312.56134723336004</v>
      </c>
      <c r="H27" s="3">
        <f t="shared" si="2"/>
        <v>7.8176274102824239E-2</v>
      </c>
      <c r="J27" s="3">
        <f t="shared" si="3"/>
        <v>0.12269446672012831</v>
      </c>
    </row>
    <row r="28" spans="1:10">
      <c r="A28" s="1">
        <v>43385</v>
      </c>
      <c r="B28">
        <v>8185.21</v>
      </c>
      <c r="C28">
        <v>3.24</v>
      </c>
      <c r="D28">
        <v>25.65</v>
      </c>
      <c r="E28" s="2">
        <f t="shared" si="0"/>
        <v>2526.2993827160494</v>
      </c>
      <c r="F28" s="3">
        <f t="shared" si="4"/>
        <v>8.174310876213764E-2</v>
      </c>
      <c r="G28" s="2">
        <f t="shared" si="1"/>
        <v>318.71932704144439</v>
      </c>
      <c r="H28" s="3">
        <f t="shared" si="2"/>
        <v>8.7478377748692049E-2</v>
      </c>
      <c r="J28" s="3">
        <f t="shared" si="3"/>
        <v>0.12638489946655723</v>
      </c>
    </row>
    <row r="29" spans="1:10">
      <c r="A29" s="1">
        <v>43371</v>
      </c>
      <c r="B29">
        <v>9052.41</v>
      </c>
      <c r="C29">
        <v>3.57</v>
      </c>
      <c r="D29">
        <v>28.26</v>
      </c>
      <c r="E29" s="2">
        <f t="shared" si="0"/>
        <v>2535.6890756302523</v>
      </c>
      <c r="F29" s="3">
        <f t="shared" si="4"/>
        <v>8.7873927707970756E-2</v>
      </c>
      <c r="G29" s="2">
        <f t="shared" si="1"/>
        <v>319.1115009746589</v>
      </c>
      <c r="H29" s="3">
        <f t="shared" si="2"/>
        <v>0.12888508240410834</v>
      </c>
      <c r="J29" s="3">
        <f t="shared" si="3"/>
        <v>0.12631578947368421</v>
      </c>
    </row>
    <row r="30" spans="1:10">
      <c r="A30" s="1">
        <v>43364</v>
      </c>
      <c r="B30">
        <v>8830.34</v>
      </c>
      <c r="C30">
        <v>3.48</v>
      </c>
      <c r="D30">
        <v>27.57</v>
      </c>
      <c r="E30" s="2">
        <f t="shared" si="0"/>
        <v>2537.4540229885056</v>
      </c>
      <c r="F30" s="3">
        <f t="shared" si="4"/>
        <v>8.7433355997178719E-2</v>
      </c>
      <c r="G30" s="2">
        <f t="shared" si="1"/>
        <v>320.32590233545648</v>
      </c>
      <c r="H30" s="3">
        <f t="shared" si="2"/>
        <v>0.20469932691887682</v>
      </c>
      <c r="J30" s="3">
        <f t="shared" si="3"/>
        <v>0.12632696390658174</v>
      </c>
    </row>
    <row r="31" spans="1:10">
      <c r="A31" s="1">
        <v>43357</v>
      </c>
      <c r="B31">
        <v>8578.8799999999992</v>
      </c>
      <c r="C31">
        <v>3.39</v>
      </c>
      <c r="D31">
        <v>26.86</v>
      </c>
      <c r="E31" s="2">
        <f t="shared" si="0"/>
        <v>2530.6430678466072</v>
      </c>
      <c r="F31" s="3">
        <f t="shared" si="4"/>
        <v>8.4378647063585444E-2</v>
      </c>
      <c r="G31" s="2">
        <f t="shared" si="1"/>
        <v>320.28799419659049</v>
      </c>
      <c r="H31" s="3">
        <f t="shared" si="2"/>
        <v>0.21252399153339629</v>
      </c>
      <c r="J31" s="3">
        <f t="shared" si="3"/>
        <v>0.12622415669205658</v>
      </c>
    </row>
    <row r="32" spans="1:10">
      <c r="A32" s="1">
        <v>43350</v>
      </c>
      <c r="B32">
        <v>9074.67</v>
      </c>
      <c r="C32">
        <v>3.58</v>
      </c>
      <c r="D32">
        <v>28.35</v>
      </c>
      <c r="E32" s="2">
        <f t="shared" si="0"/>
        <v>2534.8240223463686</v>
      </c>
      <c r="F32" s="3">
        <f t="shared" si="4"/>
        <v>8.5652984929384779E-2</v>
      </c>
      <c r="G32" s="2">
        <f t="shared" si="1"/>
        <v>319.39240506329111</v>
      </c>
      <c r="H32" s="3">
        <f t="shared" si="2"/>
        <v>0.21131443313182041</v>
      </c>
      <c r="J32" s="3">
        <f t="shared" si="3"/>
        <v>0.12620997766195086</v>
      </c>
    </row>
    <row r="33" spans="1:10">
      <c r="A33" s="1">
        <v>43343</v>
      </c>
      <c r="B33">
        <v>9112.84</v>
      </c>
      <c r="C33">
        <v>3.6</v>
      </c>
      <c r="D33">
        <v>28.51</v>
      </c>
      <c r="E33" s="2">
        <f t="shared" si="0"/>
        <v>2531.3444444444444</v>
      </c>
      <c r="F33" s="3">
        <f t="shared" si="4"/>
        <v>8.3886220608070161E-2</v>
      </c>
      <c r="G33" s="2">
        <f t="shared" si="1"/>
        <v>320.09417989417989</v>
      </c>
      <c r="H33" s="3">
        <f t="shared" si="2"/>
        <v>0.2048929683690015</v>
      </c>
      <c r="J33" s="3">
        <f t="shared" si="3"/>
        <v>0.12627865961199294</v>
      </c>
    </row>
    <row r="34" spans="1:10">
      <c r="A34" s="1">
        <v>43336</v>
      </c>
      <c r="B34">
        <v>9178.82</v>
      </c>
      <c r="C34">
        <v>3.65</v>
      </c>
      <c r="D34">
        <v>29.01</v>
      </c>
      <c r="E34" s="2">
        <f t="shared" si="0"/>
        <v>2514.7452054794521</v>
      </c>
      <c r="F34" s="3">
        <f t="shared" si="4"/>
        <v>7.8180344361005405E-2</v>
      </c>
      <c r="G34" s="2">
        <f t="shared" si="1"/>
        <v>319.63661873027007</v>
      </c>
      <c r="H34" s="3">
        <f t="shared" si="2"/>
        <v>0.20669919041279972</v>
      </c>
      <c r="J34" s="3">
        <f t="shared" si="3"/>
        <v>0.12627148368993335</v>
      </c>
    </row>
    <row r="35" spans="1:10">
      <c r="A35" s="1">
        <v>43329</v>
      </c>
      <c r="B35">
        <v>8961.77</v>
      </c>
      <c r="C35">
        <v>3.6</v>
      </c>
      <c r="D35">
        <v>28.7</v>
      </c>
      <c r="E35" s="2">
        <f t="shared" si="0"/>
        <v>2489.3805555555555</v>
      </c>
      <c r="F35" s="3">
        <f t="shared" si="4"/>
        <v>8.2019288371841137E-2</v>
      </c>
      <c r="G35" s="2">
        <f t="shared" si="1"/>
        <v>316.40193036883829</v>
      </c>
      <c r="H35" s="3">
        <f t="shared" si="2"/>
        <v>0.20572167712492972</v>
      </c>
      <c r="J35" s="3">
        <f t="shared" si="3"/>
        <v>0.12581868321268527</v>
      </c>
    </row>
    <row r="36" spans="1:10">
      <c r="A36" s="1">
        <v>43322</v>
      </c>
      <c r="B36">
        <v>9530.5</v>
      </c>
      <c r="C36">
        <v>3.83</v>
      </c>
      <c r="D36">
        <v>30.86</v>
      </c>
      <c r="E36" s="2">
        <f t="shared" si="0"/>
        <v>2488.3812010443862</v>
      </c>
      <c r="F36" s="3">
        <f t="shared" si="4"/>
        <v>9.2938593770248934E-2</v>
      </c>
      <c r="G36" s="2">
        <f t="shared" si="1"/>
        <v>312.25679442508715</v>
      </c>
      <c r="H36" s="3">
        <f t="shared" si="2"/>
        <v>0.19442776733614031</v>
      </c>
      <c r="J36" s="3">
        <f t="shared" si="3"/>
        <v>0.12543554006968641</v>
      </c>
    </row>
    <row r="37" spans="1:10">
      <c r="A37" s="1">
        <v>43315</v>
      </c>
      <c r="B37">
        <v>9409.75</v>
      </c>
      <c r="C37">
        <v>3.78</v>
      </c>
      <c r="D37">
        <v>30.59</v>
      </c>
      <c r="E37" s="2">
        <f t="shared" si="0"/>
        <v>2489.3518518518522</v>
      </c>
      <c r="F37" s="3">
        <f t="shared" si="4"/>
        <v>9.6308022101859958E-2</v>
      </c>
      <c r="G37" s="2">
        <f t="shared" si="1"/>
        <v>308.83020090732339</v>
      </c>
      <c r="H37" s="3">
        <f t="shared" si="2"/>
        <v>0.20573888421852748</v>
      </c>
      <c r="J37" s="3">
        <f t="shared" si="3"/>
        <v>0.12410887880751782</v>
      </c>
    </row>
    <row r="38" spans="1:10">
      <c r="A38" s="1">
        <v>43308</v>
      </c>
      <c r="B38">
        <v>10140.620000000001</v>
      </c>
      <c r="C38">
        <v>4.08</v>
      </c>
      <c r="D38">
        <v>33.08</v>
      </c>
      <c r="E38" s="2">
        <f t="shared" si="0"/>
        <v>2485.4460784313728</v>
      </c>
      <c r="F38" s="3">
        <f t="shared" si="4"/>
        <v>9.5368937580611712E-2</v>
      </c>
      <c r="G38" s="2">
        <f t="shared" si="1"/>
        <v>307.60869565217394</v>
      </c>
      <c r="H38" s="3">
        <f t="shared" si="2"/>
        <v>0.21949552640267611</v>
      </c>
      <c r="J38" s="3">
        <f t="shared" si="3"/>
        <v>0.12356979405034324</v>
      </c>
    </row>
    <row r="39" spans="1:10">
      <c r="A39" s="1">
        <v>43301</v>
      </c>
      <c r="B39">
        <v>10466.9</v>
      </c>
      <c r="C39">
        <v>4.22</v>
      </c>
      <c r="D39">
        <v>34.15</v>
      </c>
      <c r="E39" s="2">
        <f t="shared" si="0"/>
        <v>2480.3080568720379</v>
      </c>
      <c r="F39" s="3">
        <f t="shared" si="4"/>
        <v>9.3438154411671581E-2</v>
      </c>
      <c r="G39" s="2">
        <f t="shared" si="1"/>
        <v>306.54836759371227</v>
      </c>
      <c r="H39" s="3">
        <f t="shared" si="2"/>
        <v>0.22382723081626388</v>
      </c>
      <c r="J39" s="3">
        <f t="shared" si="3"/>
        <v>0.1233373639661427</v>
      </c>
    </row>
    <row r="40" spans="1:10">
      <c r="A40" s="1">
        <v>43294</v>
      </c>
      <c r="B40">
        <v>10770.16</v>
      </c>
      <c r="C40">
        <v>4.34</v>
      </c>
      <c r="D40">
        <v>35.24</v>
      </c>
      <c r="E40" s="2">
        <f t="shared" si="0"/>
        <v>2481.6036866359445</v>
      </c>
      <c r="F40" s="3">
        <f t="shared" si="4"/>
        <v>9.5984506659318125E-2</v>
      </c>
      <c r="G40" s="2">
        <f t="shared" si="1"/>
        <v>306.49780380673502</v>
      </c>
      <c r="H40" s="3">
        <f t="shared" si="2"/>
        <v>0.22355269957695878</v>
      </c>
      <c r="J40" s="3">
        <f t="shared" si="3"/>
        <v>0.12357247437774524</v>
      </c>
    </row>
    <row r="41" spans="1:10">
      <c r="A41" s="1">
        <v>43287</v>
      </c>
      <c r="B41">
        <v>9963.25</v>
      </c>
      <c r="C41">
        <v>4</v>
      </c>
      <c r="D41">
        <v>32.56</v>
      </c>
      <c r="E41" s="2">
        <f t="shared" si="0"/>
        <v>2490.8125</v>
      </c>
      <c r="F41" s="3">
        <f t="shared" si="4"/>
        <v>9.798765034002721E-2</v>
      </c>
      <c r="G41" s="2">
        <f t="shared" si="1"/>
        <v>305.62315550510783</v>
      </c>
      <c r="H41" s="3">
        <f t="shared" si="2"/>
        <v>0.22531991566677978</v>
      </c>
      <c r="J41" s="3">
        <f t="shared" si="3"/>
        <v>0.12315550510783199</v>
      </c>
    </row>
    <row r="42" spans="1:10">
      <c r="A42" s="1">
        <v>43280</v>
      </c>
      <c r="B42">
        <v>10511.5</v>
      </c>
      <c r="C42">
        <v>4.21</v>
      </c>
      <c r="D42">
        <v>34.31</v>
      </c>
      <c r="E42" s="2">
        <f t="shared" si="0"/>
        <v>2496.7933491686463</v>
      </c>
      <c r="F42" s="3">
        <f t="shared" si="4"/>
        <v>9.9255335905872988E-2</v>
      </c>
      <c r="G42" s="2">
        <f t="shared" si="1"/>
        <v>305.99662162162161</v>
      </c>
      <c r="H42" s="3">
        <f t="shared" si="2"/>
        <v>0.22501922417028242</v>
      </c>
      <c r="J42" s="3">
        <f t="shared" si="3"/>
        <v>0.12285012285012284</v>
      </c>
    </row>
    <row r="43" spans="1:10">
      <c r="A43" s="1">
        <v>43273</v>
      </c>
      <c r="B43">
        <v>10563.29</v>
      </c>
      <c r="C43">
        <v>4.2300000000000004</v>
      </c>
      <c r="D43">
        <v>34.42</v>
      </c>
      <c r="E43" s="2">
        <f t="shared" si="0"/>
        <v>2497.2316784869977</v>
      </c>
      <c r="F43" s="3">
        <f t="shared" si="4"/>
        <v>9.6518987932454836E-2</v>
      </c>
      <c r="G43" s="2">
        <f t="shared" si="1"/>
        <v>306.36840571262019</v>
      </c>
      <c r="H43" s="3">
        <f t="shared" si="2"/>
        <v>0.22879995700183664</v>
      </c>
      <c r="J43" s="3">
        <f t="shared" si="3"/>
        <v>0.12270475080151558</v>
      </c>
    </row>
    <row r="44" spans="1:10">
      <c r="A44" s="1">
        <v>43266</v>
      </c>
      <c r="B44">
        <v>10726.78</v>
      </c>
      <c r="C44">
        <v>4.28</v>
      </c>
      <c r="D44">
        <v>34.92</v>
      </c>
      <c r="E44" s="2">
        <f t="shared" si="0"/>
        <v>2506.2570093457944</v>
      </c>
      <c r="F44" s="3">
        <f t="shared" si="4"/>
        <v>9.7424283053168859E-2</v>
      </c>
      <c r="G44" s="2">
        <f t="shared" si="1"/>
        <v>306.89395700174316</v>
      </c>
      <c r="H44" s="3">
        <f t="shared" si="2"/>
        <v>0.23168587913547767</v>
      </c>
      <c r="J44" s="3">
        <f t="shared" si="3"/>
        <v>0.12289366647298083</v>
      </c>
    </row>
    <row r="45" spans="1:10">
      <c r="A45" s="1">
        <v>43259</v>
      </c>
      <c r="B45">
        <v>11304.38</v>
      </c>
      <c r="C45">
        <v>4.49</v>
      </c>
      <c r="D45">
        <v>36.840000000000003</v>
      </c>
      <c r="E45" s="2">
        <f t="shared" si="0"/>
        <v>2517.6792873051222</v>
      </c>
      <c r="F45" s="3">
        <f t="shared" si="4"/>
        <v>0.10277589863431191</v>
      </c>
      <c r="G45" s="2">
        <f t="shared" si="1"/>
        <v>307.18155784650628</v>
      </c>
      <c r="H45" s="3">
        <f t="shared" si="2"/>
        <v>0.23186923621807587</v>
      </c>
      <c r="J45" s="3">
        <f t="shared" si="3"/>
        <v>0.12256586483390607</v>
      </c>
    </row>
    <row r="46" spans="1:10">
      <c r="A46" s="1">
        <v>43252</v>
      </c>
      <c r="B46">
        <v>11136.9</v>
      </c>
      <c r="C46">
        <v>4.42</v>
      </c>
      <c r="D46">
        <v>36.33</v>
      </c>
      <c r="E46" s="2">
        <f t="shared" si="0"/>
        <v>2519.6606334841626</v>
      </c>
      <c r="F46" s="3">
        <f t="shared" si="4"/>
        <v>7.6638114872659813E-2</v>
      </c>
      <c r="G46" s="2">
        <f t="shared" si="1"/>
        <v>306.85070575461452</v>
      </c>
      <c r="H46" s="3">
        <f t="shared" si="2"/>
        <v>0.23287235433981324</v>
      </c>
      <c r="J46" s="3">
        <f t="shared" si="3"/>
        <v>0.12187839305103149</v>
      </c>
    </row>
    <row r="47" spans="1:10">
      <c r="A47" s="1">
        <v>43245</v>
      </c>
      <c r="B47">
        <v>11700.83</v>
      </c>
      <c r="C47">
        <v>4.63</v>
      </c>
      <c r="D47">
        <v>38.229999999999997</v>
      </c>
      <c r="E47" s="2">
        <f t="shared" si="0"/>
        <v>2527.1771058315335</v>
      </c>
      <c r="F47" s="3">
        <f t="shared" si="4"/>
        <v>7.6377327444229426E-2</v>
      </c>
      <c r="G47" s="2">
        <f t="shared" si="1"/>
        <v>306.54830718414536</v>
      </c>
      <c r="H47" s="3">
        <f t="shared" si="2"/>
        <v>0.23262704185110539</v>
      </c>
      <c r="J47" s="3">
        <f t="shared" si="3"/>
        <v>0.12166253784750895</v>
      </c>
    </row>
    <row r="48" spans="1:10">
      <c r="A48" s="1">
        <v>43238</v>
      </c>
      <c r="B48">
        <v>11407.5</v>
      </c>
      <c r="C48">
        <v>4.5</v>
      </c>
      <c r="D48">
        <v>37.090000000000003</v>
      </c>
      <c r="E48" s="2">
        <f t="shared" si="0"/>
        <v>2535</v>
      </c>
      <c r="F48" s="3">
        <f t="shared" si="4"/>
        <v>8.0193156433061574E-2</v>
      </c>
      <c r="G48" s="2">
        <f t="shared" si="1"/>
        <v>306.06408579649491</v>
      </c>
      <c r="H48" s="3">
        <f t="shared" si="2"/>
        <v>0.19768214707679177</v>
      </c>
      <c r="J48" s="3">
        <f t="shared" si="3"/>
        <v>0.12110907664138112</v>
      </c>
    </row>
    <row r="49" spans="1:10">
      <c r="A49" s="1">
        <v>43231</v>
      </c>
      <c r="B49">
        <v>11186.82</v>
      </c>
      <c r="C49">
        <v>4.42</v>
      </c>
      <c r="D49">
        <v>36.43</v>
      </c>
      <c r="E49" s="2">
        <f t="shared" si="0"/>
        <v>2530.9547511312217</v>
      </c>
      <c r="F49" s="3">
        <f t="shared" si="4"/>
        <v>7.6821234496169621E-2</v>
      </c>
      <c r="G49" s="2">
        <f t="shared" si="1"/>
        <v>307.56268535993524</v>
      </c>
      <c r="H49" s="3">
        <f t="shared" si="2"/>
        <v>0.19648658714853084</v>
      </c>
      <c r="J49" s="3">
        <f t="shared" si="3"/>
        <v>0.12132650310056618</v>
      </c>
    </row>
    <row r="50" spans="1:10">
      <c r="A50" s="1">
        <v>43224</v>
      </c>
      <c r="B50">
        <v>11005.32</v>
      </c>
      <c r="C50">
        <v>4.3499999999999996</v>
      </c>
      <c r="D50">
        <v>35.81</v>
      </c>
      <c r="E50" s="2">
        <f t="shared" si="0"/>
        <v>2529.9586206896552</v>
      </c>
      <c r="F50" s="3">
        <f t="shared" si="4"/>
        <v>7.6496751030513011E-2</v>
      </c>
      <c r="G50" s="2">
        <f t="shared" si="1"/>
        <v>307.0771342300302</v>
      </c>
      <c r="H50" s="3">
        <f t="shared" si="2"/>
        <v>0.20145641486115973</v>
      </c>
      <c r="J50" s="3">
        <f t="shared" si="3"/>
        <v>0.12132857534998627</v>
      </c>
    </row>
    <row r="51" spans="1:10">
      <c r="A51" s="1">
        <v>43217</v>
      </c>
      <c r="B51">
        <v>10772.24</v>
      </c>
      <c r="C51">
        <v>4.3</v>
      </c>
      <c r="D51">
        <v>35.86</v>
      </c>
      <c r="E51" s="2">
        <f t="shared" si="0"/>
        <v>2505.1720930232559</v>
      </c>
      <c r="F51" s="3">
        <f t="shared" si="4"/>
        <v>6.354773098546973E-2</v>
      </c>
      <c r="G51" s="2">
        <f t="shared" si="1"/>
        <v>307.32532812063664</v>
      </c>
      <c r="H51" s="3">
        <f t="shared" si="2"/>
        <v>0.20048123281535735</v>
      </c>
      <c r="J51" s="3">
        <f t="shared" si="3"/>
        <v>0.12147444847807873</v>
      </c>
    </row>
    <row r="52" spans="1:10">
      <c r="A52" s="1">
        <v>43210</v>
      </c>
      <c r="B52">
        <v>10406.48</v>
      </c>
      <c r="C52">
        <v>4.2300000000000004</v>
      </c>
      <c r="D52">
        <v>36.159999999999997</v>
      </c>
      <c r="E52" s="2">
        <f t="shared" si="0"/>
        <v>2460.1607565011818</v>
      </c>
      <c r="F52" s="3">
        <f t="shared" si="4"/>
        <v>4.8042137642061666E-2</v>
      </c>
      <c r="G52" s="2">
        <f t="shared" si="1"/>
        <v>300.39709983268267</v>
      </c>
      <c r="H52" s="3">
        <f t="shared" si="2"/>
        <v>0.20444897323864741</v>
      </c>
      <c r="J52" s="3">
        <f t="shared" si="3"/>
        <v>0.11991076408254323</v>
      </c>
    </row>
    <row r="53" spans="1:10">
      <c r="A53" s="1">
        <v>43203</v>
      </c>
      <c r="B53">
        <v>10639.87</v>
      </c>
      <c r="C53">
        <v>4.3499999999999996</v>
      </c>
      <c r="D53">
        <v>37.49</v>
      </c>
      <c r="E53" s="2">
        <f t="shared" si="0"/>
        <v>2445.9471264367821</v>
      </c>
      <c r="F53" s="3">
        <f t="shared" si="4"/>
        <v>4.9593519793793561E-2</v>
      </c>
      <c r="G53" s="2">
        <f t="shared" si="1"/>
        <v>287.78982300884957</v>
      </c>
      <c r="H53" s="3">
        <f t="shared" si="2"/>
        <v>0.17544617117314609</v>
      </c>
      <c r="J53" s="3">
        <f t="shared" si="3"/>
        <v>0.11698008849557524</v>
      </c>
    </row>
    <row r="54" spans="1:10">
      <c r="A54" s="1">
        <v>43194</v>
      </c>
      <c r="B54">
        <v>10677.39</v>
      </c>
      <c r="C54">
        <v>4.38</v>
      </c>
      <c r="D54">
        <v>37.65</v>
      </c>
      <c r="E54" s="2">
        <f t="shared" si="0"/>
        <v>2437.7602739726026</v>
      </c>
      <c r="F54" s="3">
        <f t="shared" si="4"/>
        <v>4.04139597998594E-2</v>
      </c>
      <c r="G54" s="2">
        <f t="shared" si="1"/>
        <v>283.80554814617233</v>
      </c>
      <c r="H54" s="3">
        <f t="shared" si="2"/>
        <v>0.10640546155674135</v>
      </c>
      <c r="J54" s="3">
        <f t="shared" si="3"/>
        <v>0.1160309415844225</v>
      </c>
    </row>
    <row r="55" spans="1:10">
      <c r="A55" s="1">
        <v>43189</v>
      </c>
      <c r="B55">
        <v>10762</v>
      </c>
      <c r="C55">
        <v>4.42</v>
      </c>
      <c r="D55">
        <v>38.369999999999997</v>
      </c>
      <c r="E55" s="2">
        <f t="shared" si="0"/>
        <v>2434.841628959276</v>
      </c>
      <c r="F55" s="3">
        <f t="shared" si="4"/>
        <v>3.9629374815521423E-2</v>
      </c>
      <c r="G55" s="2">
        <f t="shared" si="1"/>
        <v>283.59601593625496</v>
      </c>
      <c r="H55" s="3">
        <f t="shared" si="2"/>
        <v>0.10626525521689967</v>
      </c>
      <c r="J55" s="3">
        <f t="shared" si="3"/>
        <v>0.11633466135458168</v>
      </c>
    </row>
    <row r="56" spans="1:10">
      <c r="A56" s="1">
        <v>43182</v>
      </c>
      <c r="B56">
        <v>10168.83</v>
      </c>
      <c r="C56">
        <v>4.1900000000000004</v>
      </c>
      <c r="D56">
        <v>36.44</v>
      </c>
      <c r="E56" s="2">
        <f t="shared" si="0"/>
        <v>2426.9284009546536</v>
      </c>
      <c r="F56" s="3">
        <f t="shared" si="4"/>
        <v>3.6376741997846018E-2</v>
      </c>
      <c r="G56" s="2">
        <f t="shared" si="1"/>
        <v>280.4795413083138</v>
      </c>
      <c r="H56" s="3">
        <f t="shared" si="2"/>
        <v>0.13288719086315681</v>
      </c>
      <c r="J56" s="3">
        <f t="shared" si="3"/>
        <v>0.11519416210581183</v>
      </c>
    </row>
    <row r="57" spans="1:10">
      <c r="A57" s="1">
        <v>43175</v>
      </c>
      <c r="B57">
        <v>10270.92</v>
      </c>
      <c r="C57">
        <v>4.2300000000000004</v>
      </c>
      <c r="D57">
        <v>36.75</v>
      </c>
      <c r="E57" s="2">
        <f t="shared" si="0"/>
        <v>2428.1134751773047</v>
      </c>
      <c r="F57" s="3">
        <f t="shared" si="4"/>
        <v>5.0852962535317792E-2</v>
      </c>
      <c r="G57" s="2">
        <f t="shared" si="1"/>
        <v>279.0568057080132</v>
      </c>
      <c r="H57" s="3">
        <f t="shared" si="2"/>
        <v>0.12363177480576915</v>
      </c>
      <c r="J57" s="3">
        <f t="shared" si="3"/>
        <v>0.1149835345773875</v>
      </c>
    </row>
    <row r="58" spans="1:10">
      <c r="A58" s="1">
        <v>43168</v>
      </c>
      <c r="B58">
        <v>10403.129999999999</v>
      </c>
      <c r="C58">
        <v>4.3</v>
      </c>
      <c r="D58">
        <v>37.36</v>
      </c>
      <c r="E58" s="2">
        <f t="shared" si="0"/>
        <v>2419.3325581395347</v>
      </c>
      <c r="F58" s="3">
        <f t="shared" si="4"/>
        <v>4.748555207400651E-2</v>
      </c>
      <c r="G58" s="2">
        <f t="shared" si="1"/>
        <v>279.4808163265306</v>
      </c>
      <c r="H58" s="3">
        <f t="shared" si="2"/>
        <v>0.12079154781975743</v>
      </c>
      <c r="J58" s="3">
        <f t="shared" si="3"/>
        <v>0.11510204081632654</v>
      </c>
    </row>
    <row r="59" spans="1:10">
      <c r="A59" s="1">
        <v>43161</v>
      </c>
      <c r="B59">
        <v>9824.5400000000009</v>
      </c>
      <c r="C59">
        <v>4.0599999999999996</v>
      </c>
      <c r="D59">
        <v>35.32</v>
      </c>
      <c r="E59" s="2">
        <f t="shared" si="0"/>
        <v>2419.8374384236458</v>
      </c>
      <c r="F59" s="3">
        <f t="shared" si="4"/>
        <v>4.8465081970152646E-2</v>
      </c>
      <c r="G59" s="2">
        <f t="shared" si="1"/>
        <v>278.45637044967879</v>
      </c>
      <c r="H59" s="3">
        <f t="shared" si="2"/>
        <v>0.13357203449598565</v>
      </c>
      <c r="J59" s="3">
        <f t="shared" si="3"/>
        <v>0.11509635974304068</v>
      </c>
    </row>
    <row r="60" spans="1:10">
      <c r="A60" s="1">
        <v>43154</v>
      </c>
      <c r="B60">
        <v>9628.31</v>
      </c>
      <c r="C60">
        <v>3.97</v>
      </c>
      <c r="D60">
        <v>34.43</v>
      </c>
      <c r="E60" s="2">
        <f t="shared" si="0"/>
        <v>2425.2670025188913</v>
      </c>
      <c r="F60" s="3">
        <f t="shared" si="4"/>
        <v>6.5941183660931157E-2</v>
      </c>
      <c r="G60" s="2">
        <f t="shared" si="1"/>
        <v>278.15798414496038</v>
      </c>
      <c r="H60" s="3">
        <f t="shared" si="2"/>
        <v>0.13407871975441976</v>
      </c>
      <c r="J60" s="3">
        <f t="shared" si="3"/>
        <v>0.11494903737259342</v>
      </c>
    </row>
    <row r="61" spans="1:10">
      <c r="A61" s="1">
        <v>43145</v>
      </c>
      <c r="B61">
        <v>9472.93</v>
      </c>
      <c r="C61">
        <v>3.91</v>
      </c>
      <c r="D61">
        <v>33.909999999999997</v>
      </c>
      <c r="E61" s="2">
        <f t="shared" si="0"/>
        <v>2422.7442455242967</v>
      </c>
      <c r="F61" s="3">
        <f t="shared" si="4"/>
        <v>6.4888097286565971E-2</v>
      </c>
      <c r="G61" s="2">
        <f t="shared" si="1"/>
        <v>279.64885274469935</v>
      </c>
      <c r="H61" s="3">
        <f t="shared" si="2"/>
        <v>0.13604496532724775</v>
      </c>
      <c r="J61" s="3">
        <f t="shared" si="3"/>
        <v>0.11530641882079583</v>
      </c>
    </row>
    <row r="62" spans="1:10">
      <c r="A62" s="1">
        <v>43140</v>
      </c>
      <c r="B62">
        <v>9101.4</v>
      </c>
      <c r="C62">
        <v>3.76</v>
      </c>
      <c r="D62">
        <v>32.6</v>
      </c>
      <c r="E62" s="2">
        <f t="shared" si="0"/>
        <v>2420.5851063829787</v>
      </c>
      <c r="F62" s="3">
        <f t="shared" si="4"/>
        <v>6.4594947957738347E-2</v>
      </c>
      <c r="G62" s="2">
        <f t="shared" si="1"/>
        <v>279.35505750516074</v>
      </c>
      <c r="H62" s="3">
        <f t="shared" si="2"/>
        <v>0.14002510666729218</v>
      </c>
      <c r="J62" s="3">
        <f t="shared" si="3"/>
        <v>0.11530521969920379</v>
      </c>
    </row>
    <row r="63" spans="1:10">
      <c r="A63" s="1">
        <v>43133</v>
      </c>
      <c r="B63">
        <v>9764.2099999999991</v>
      </c>
      <c r="C63">
        <v>4.03</v>
      </c>
      <c r="D63">
        <v>34.99</v>
      </c>
      <c r="E63" s="2">
        <f t="shared" si="0"/>
        <v>2422.8808933002479</v>
      </c>
      <c r="F63" s="3">
        <f t="shared" si="4"/>
        <v>6.8037359095812988E-2</v>
      </c>
      <c r="G63" s="2">
        <f t="shared" si="1"/>
        <v>279.18404907975457</v>
      </c>
      <c r="H63" s="3">
        <f t="shared" si="2"/>
        <v>0.13849393261072862</v>
      </c>
      <c r="J63" s="3">
        <f t="shared" si="3"/>
        <v>0.11533742331288342</v>
      </c>
    </row>
    <row r="64" spans="1:10">
      <c r="A64" s="1">
        <v>43126</v>
      </c>
      <c r="B64">
        <v>10315.9</v>
      </c>
      <c r="C64">
        <v>4.2699999999999996</v>
      </c>
      <c r="D64">
        <v>37</v>
      </c>
      <c r="E64" s="2">
        <f t="shared" si="0"/>
        <v>2415.9016393442625</v>
      </c>
      <c r="F64" s="3">
        <f t="shared" si="4"/>
        <v>6.5468096278969101E-2</v>
      </c>
      <c r="G64" s="2">
        <f t="shared" si="1"/>
        <v>279.05715918833948</v>
      </c>
      <c r="H64" s="3">
        <f t="shared" si="2"/>
        <v>0.14042331565929622</v>
      </c>
      <c r="J64" s="3">
        <f t="shared" si="3"/>
        <v>0.11517576450414405</v>
      </c>
    </row>
    <row r="65" spans="1:10">
      <c r="A65" s="1">
        <v>43119</v>
      </c>
      <c r="B65">
        <v>10200.459999999999</v>
      </c>
      <c r="C65">
        <v>4.2300000000000004</v>
      </c>
      <c r="D65">
        <v>36.619999999999997</v>
      </c>
      <c r="E65" s="2">
        <f t="shared" si="0"/>
        <v>2411.4562647754133</v>
      </c>
      <c r="F65" s="3">
        <f t="shared" si="4"/>
        <v>6.2902799073794258E-2</v>
      </c>
      <c r="G65" s="2">
        <f t="shared" si="1"/>
        <v>278.80810810810812</v>
      </c>
      <c r="H65" s="3">
        <f t="shared" si="2"/>
        <v>0.14108292237784026</v>
      </c>
      <c r="J65" s="3">
        <f t="shared" si="3"/>
        <v>0.11540540540540539</v>
      </c>
    </row>
    <row r="66" spans="1:10">
      <c r="A66" s="1">
        <v>43112</v>
      </c>
      <c r="B66">
        <v>10366.66</v>
      </c>
      <c r="C66">
        <v>4.3099999999999996</v>
      </c>
      <c r="D66">
        <v>37.200000000000003</v>
      </c>
      <c r="E66" s="2">
        <f t="shared" si="0"/>
        <v>2405.2575406032483</v>
      </c>
      <c r="F66" s="3">
        <f t="shared" si="4"/>
        <v>6.3680359805180276E-2</v>
      </c>
      <c r="G66" s="2">
        <f t="shared" ref="G66:G129" si="5">B65/D65</f>
        <v>278.54888039322776</v>
      </c>
      <c r="H66" s="3">
        <f t="shared" ref="H66:H129" si="6">G65/G115-1</f>
        <v>0.13937756507704124</v>
      </c>
      <c r="J66" s="3">
        <f t="shared" ref="J66:J129" si="7">C65/D65</f>
        <v>0.11551064991807758</v>
      </c>
    </row>
    <row r="67" spans="1:10">
      <c r="A67" s="1">
        <v>43105</v>
      </c>
      <c r="B67">
        <v>10250.370000000001</v>
      </c>
      <c r="C67">
        <v>4.28</v>
      </c>
      <c r="D67">
        <v>36.799999999999997</v>
      </c>
      <c r="E67" s="2">
        <f t="shared" ref="E67:E130" si="8">B67/C67</f>
        <v>2394.9462616822429</v>
      </c>
      <c r="F67" s="3">
        <f t="shared" si="4"/>
        <v>6.2068351673924216E-2</v>
      </c>
      <c r="G67" s="2">
        <f t="shared" si="5"/>
        <v>278.67365591397845</v>
      </c>
      <c r="H67" s="3">
        <f t="shared" si="6"/>
        <v>0.13884859038630992</v>
      </c>
      <c r="J67" s="3">
        <f t="shared" si="7"/>
        <v>0.11586021505376343</v>
      </c>
    </row>
    <row r="68" spans="1:10">
      <c r="A68" s="1">
        <v>43098</v>
      </c>
      <c r="B68">
        <v>10098.17</v>
      </c>
      <c r="C68">
        <v>4.22</v>
      </c>
      <c r="D68">
        <v>36.31</v>
      </c>
      <c r="E68" s="2">
        <f t="shared" si="8"/>
        <v>2392.9312796208533</v>
      </c>
      <c r="F68" s="3">
        <f t="shared" ref="F68:F131" si="9">E68/E118-1</f>
        <v>5.6888032630501018E-2</v>
      </c>
      <c r="G68" s="2">
        <f t="shared" si="5"/>
        <v>278.54266304347829</v>
      </c>
      <c r="H68" s="3">
        <f t="shared" si="6"/>
        <v>0.14025279785849021</v>
      </c>
      <c r="J68" s="3">
        <f t="shared" si="7"/>
        <v>0.11630434782608698</v>
      </c>
    </row>
    <row r="69" spans="1:10">
      <c r="A69" s="1">
        <v>43091</v>
      </c>
      <c r="B69">
        <v>10149.94</v>
      </c>
      <c r="C69">
        <v>4.24</v>
      </c>
      <c r="D69">
        <v>36.47</v>
      </c>
      <c r="E69" s="2">
        <f t="shared" si="8"/>
        <v>2393.8537735849059</v>
      </c>
      <c r="F69" s="3">
        <f t="shared" si="9"/>
        <v>6.1346145288976972E-2</v>
      </c>
      <c r="G69" s="2">
        <f t="shared" si="5"/>
        <v>278.10988708344809</v>
      </c>
      <c r="H69" s="3">
        <f t="shared" si="6"/>
        <v>0.13160285911511771</v>
      </c>
      <c r="J69" s="3">
        <f t="shared" si="7"/>
        <v>0.11622142660424124</v>
      </c>
    </row>
    <row r="70" spans="1:10">
      <c r="A70" s="1">
        <v>43084</v>
      </c>
      <c r="B70">
        <v>10038.84</v>
      </c>
      <c r="C70">
        <v>4.22</v>
      </c>
      <c r="D70">
        <v>36.049999999999997</v>
      </c>
      <c r="E70" s="2">
        <f t="shared" si="8"/>
        <v>2378.8720379146921</v>
      </c>
      <c r="F70" s="3">
        <f t="shared" si="9"/>
        <v>6.0027999807176657E-2</v>
      </c>
      <c r="G70" s="2">
        <f t="shared" si="5"/>
        <v>278.30929531121473</v>
      </c>
      <c r="H70" s="3">
        <f t="shared" si="6"/>
        <v>0.12688471323959272</v>
      </c>
      <c r="J70" s="3">
        <f t="shared" si="7"/>
        <v>0.11625993967644641</v>
      </c>
    </row>
    <row r="71" spans="1:10">
      <c r="A71" s="1">
        <v>43077</v>
      </c>
      <c r="B71">
        <v>9918.2900000000009</v>
      </c>
      <c r="C71">
        <v>4.0199999999999996</v>
      </c>
      <c r="D71">
        <v>34.46</v>
      </c>
      <c r="E71" s="2">
        <f t="shared" si="8"/>
        <v>2467.2363184079609</v>
      </c>
      <c r="F71" s="3">
        <f t="shared" si="9"/>
        <v>9.985589521834326E-2</v>
      </c>
      <c r="G71" s="2">
        <f t="shared" si="5"/>
        <v>278.46990291262136</v>
      </c>
      <c r="H71" s="3">
        <f t="shared" si="6"/>
        <v>0.1258799411291931</v>
      </c>
      <c r="J71" s="3">
        <f t="shared" si="7"/>
        <v>0.11705963938973649</v>
      </c>
    </row>
    <row r="72" spans="1:10">
      <c r="A72" s="1">
        <v>43070</v>
      </c>
      <c r="B72">
        <v>9958.23</v>
      </c>
      <c r="C72">
        <v>4.04</v>
      </c>
      <c r="D72">
        <v>34.619999999999997</v>
      </c>
      <c r="E72" s="2">
        <f t="shared" si="8"/>
        <v>2464.908415841584</v>
      </c>
      <c r="F72" s="3">
        <f t="shared" si="9"/>
        <v>0.14787510859382169</v>
      </c>
      <c r="G72" s="2">
        <f t="shared" si="5"/>
        <v>287.8203714451538</v>
      </c>
      <c r="H72" s="3">
        <f t="shared" si="6"/>
        <v>0.13105131840364836</v>
      </c>
      <c r="J72" s="3">
        <f t="shared" si="7"/>
        <v>0.11665699361578641</v>
      </c>
    </row>
    <row r="73" spans="1:10">
      <c r="A73" s="1">
        <v>43063</v>
      </c>
      <c r="B73">
        <v>10022.69</v>
      </c>
      <c r="C73">
        <v>4.08</v>
      </c>
      <c r="D73">
        <v>34.79</v>
      </c>
      <c r="E73" s="2">
        <f t="shared" si="8"/>
        <v>2456.541666666667</v>
      </c>
      <c r="F73" s="3">
        <f t="shared" si="9"/>
        <v>0.14254338133747657</v>
      </c>
      <c r="G73" s="2">
        <f t="shared" si="5"/>
        <v>287.64384748700172</v>
      </c>
      <c r="H73" s="3">
        <f t="shared" si="6"/>
        <v>0.16404612237362826</v>
      </c>
      <c r="J73" s="3">
        <f t="shared" si="7"/>
        <v>0.11669555170421722</v>
      </c>
    </row>
    <row r="74" spans="1:10">
      <c r="A74" s="1">
        <v>43056</v>
      </c>
      <c r="B74">
        <v>10307.98</v>
      </c>
      <c r="C74">
        <v>4.21</v>
      </c>
      <c r="D74">
        <v>35.76</v>
      </c>
      <c r="E74" s="2">
        <f t="shared" si="8"/>
        <v>2448.4513064133016</v>
      </c>
      <c r="F74" s="3">
        <f t="shared" si="9"/>
        <v>0.13951676554672576</v>
      </c>
      <c r="G74" s="2">
        <f t="shared" si="5"/>
        <v>288.09111813739582</v>
      </c>
      <c r="H74" s="3">
        <f t="shared" si="6"/>
        <v>0.22057912476494201</v>
      </c>
      <c r="J74" s="3">
        <f t="shared" si="7"/>
        <v>0.11727507904570279</v>
      </c>
    </row>
    <row r="75" spans="1:10">
      <c r="A75" s="1">
        <v>43049</v>
      </c>
      <c r="B75">
        <v>10509.8</v>
      </c>
      <c r="C75">
        <v>4.3</v>
      </c>
      <c r="D75">
        <v>36.51</v>
      </c>
      <c r="E75" s="2">
        <f t="shared" si="8"/>
        <v>2444.1395348837209</v>
      </c>
      <c r="F75" s="3">
        <f t="shared" si="9"/>
        <v>0.14015382182962477</v>
      </c>
      <c r="G75" s="2">
        <f t="shared" si="5"/>
        <v>288.25447427293068</v>
      </c>
      <c r="H75" s="3">
        <f t="shared" si="6"/>
        <v>0.22113357381160537</v>
      </c>
      <c r="J75" s="3">
        <f t="shared" si="7"/>
        <v>0.11772930648769575</v>
      </c>
    </row>
    <row r="76" spans="1:10">
      <c r="A76" s="1">
        <v>43042</v>
      </c>
      <c r="B76">
        <v>10220.6</v>
      </c>
      <c r="C76">
        <v>4.1900000000000004</v>
      </c>
      <c r="D76">
        <v>35.56</v>
      </c>
      <c r="E76" s="2">
        <f t="shared" si="8"/>
        <v>2439.2840095465394</v>
      </c>
      <c r="F76" s="3">
        <f t="shared" si="9"/>
        <v>0.14034118113159</v>
      </c>
      <c r="G76" s="2">
        <f t="shared" si="5"/>
        <v>287.86086003834566</v>
      </c>
      <c r="H76" s="3">
        <f t="shared" si="6"/>
        <v>0.22239106660250596</v>
      </c>
      <c r="J76" s="3">
        <f t="shared" si="7"/>
        <v>0.11777595179402904</v>
      </c>
    </row>
    <row r="77" spans="1:10">
      <c r="A77" s="1">
        <v>43035</v>
      </c>
      <c r="B77">
        <v>10370.02</v>
      </c>
      <c r="C77">
        <v>4.34</v>
      </c>
      <c r="D77">
        <v>36.729999999999997</v>
      </c>
      <c r="E77" s="2">
        <f t="shared" si="8"/>
        <v>2389.4055299539173</v>
      </c>
      <c r="F77" s="3">
        <f t="shared" si="9"/>
        <v>0.11866112205891377</v>
      </c>
      <c r="G77" s="2">
        <f t="shared" si="5"/>
        <v>287.41844769403826</v>
      </c>
      <c r="H77" s="3">
        <f t="shared" si="6"/>
        <v>0.22362266821857646</v>
      </c>
      <c r="J77" s="3">
        <f t="shared" si="7"/>
        <v>0.11782902137232847</v>
      </c>
    </row>
    <row r="78" spans="1:10">
      <c r="A78" s="1">
        <v>43028</v>
      </c>
      <c r="B78">
        <v>10182.33</v>
      </c>
      <c r="C78">
        <v>4.3600000000000003</v>
      </c>
      <c r="D78">
        <v>38.44</v>
      </c>
      <c r="E78" s="2">
        <f t="shared" si="8"/>
        <v>2335.3967889908254</v>
      </c>
      <c r="F78" s="3">
        <f t="shared" si="9"/>
        <v>0.1092794506530379</v>
      </c>
      <c r="G78" s="2">
        <f t="shared" si="5"/>
        <v>282.33106452491154</v>
      </c>
      <c r="H78" s="3">
        <f t="shared" si="6"/>
        <v>0.22181314608255387</v>
      </c>
      <c r="J78" s="3">
        <f t="shared" si="7"/>
        <v>0.11815954260822217</v>
      </c>
    </row>
    <row r="79" spans="1:10">
      <c r="A79" s="1">
        <v>43021</v>
      </c>
      <c r="B79">
        <v>10139.27</v>
      </c>
      <c r="C79">
        <v>4.3499999999999996</v>
      </c>
      <c r="D79">
        <v>38.380000000000003</v>
      </c>
      <c r="E79" s="2">
        <f t="shared" si="8"/>
        <v>2330.8666666666668</v>
      </c>
      <c r="F79" s="3">
        <f t="shared" si="9"/>
        <v>0.12963120022219288</v>
      </c>
      <c r="G79" s="2">
        <f t="shared" si="5"/>
        <v>264.88891779396465</v>
      </c>
      <c r="H79" s="3">
        <f t="shared" si="6"/>
        <v>0.19720160398642239</v>
      </c>
      <c r="J79" s="3">
        <f t="shared" si="7"/>
        <v>0.113423517169615</v>
      </c>
    </row>
    <row r="80" spans="1:10">
      <c r="A80" s="1">
        <v>43007</v>
      </c>
      <c r="B80">
        <v>9730.42</v>
      </c>
      <c r="C80">
        <v>4.17</v>
      </c>
      <c r="D80">
        <v>36.799999999999997</v>
      </c>
      <c r="E80" s="2">
        <f t="shared" si="8"/>
        <v>2333.4340527577938</v>
      </c>
      <c r="F80" s="3">
        <f t="shared" si="9"/>
        <v>0.1428812697361832</v>
      </c>
      <c r="G80" s="2">
        <f t="shared" si="5"/>
        <v>264.18108389786346</v>
      </c>
      <c r="H80" s="3">
        <f t="shared" si="6"/>
        <v>0.12179241851164502</v>
      </c>
      <c r="J80" s="3">
        <f t="shared" si="7"/>
        <v>0.11334028139656069</v>
      </c>
    </row>
    <row r="81" spans="1:10">
      <c r="A81" s="1">
        <v>43000</v>
      </c>
      <c r="B81">
        <v>9638.2900000000009</v>
      </c>
      <c r="C81">
        <v>4.13</v>
      </c>
      <c r="D81">
        <v>36.36</v>
      </c>
      <c r="E81" s="2">
        <f t="shared" si="8"/>
        <v>2333.7263922518164</v>
      </c>
      <c r="F81" s="3">
        <f t="shared" si="9"/>
        <v>0.13923497888942515</v>
      </c>
      <c r="G81" s="2">
        <f t="shared" si="5"/>
        <v>264.41358695652178</v>
      </c>
      <c r="H81" s="3">
        <f t="shared" si="6"/>
        <v>0.17302107102195241</v>
      </c>
      <c r="J81" s="3">
        <f t="shared" si="7"/>
        <v>0.11331521739130436</v>
      </c>
    </row>
    <row r="82" spans="1:10">
      <c r="A82" s="1">
        <v>42993</v>
      </c>
      <c r="B82">
        <v>9666.23</v>
      </c>
      <c r="C82">
        <v>4.1399999999999997</v>
      </c>
      <c r="D82">
        <v>36.44</v>
      </c>
      <c r="E82" s="2">
        <f t="shared" si="8"/>
        <v>2334.8381642512077</v>
      </c>
      <c r="F82" s="3">
        <f t="shared" si="9"/>
        <v>0.13938985625070899</v>
      </c>
      <c r="G82" s="2">
        <f t="shared" si="5"/>
        <v>265.07948294829487</v>
      </c>
      <c r="H82" s="3">
        <f t="shared" si="6"/>
        <v>0.16372485241294976</v>
      </c>
      <c r="J82" s="3">
        <f t="shared" si="7"/>
        <v>0.11358635863586358</v>
      </c>
    </row>
    <row r="83" spans="1:10">
      <c r="A83" s="1">
        <v>42986</v>
      </c>
      <c r="B83">
        <v>9692.0499999999993</v>
      </c>
      <c r="C83">
        <v>4.1500000000000004</v>
      </c>
      <c r="D83">
        <v>36.56</v>
      </c>
      <c r="E83" s="2">
        <f t="shared" si="8"/>
        <v>2335.4337349397588</v>
      </c>
      <c r="F83" s="3">
        <f t="shared" si="9"/>
        <v>0.14844217955632555</v>
      </c>
      <c r="G83" s="2">
        <f t="shared" si="5"/>
        <v>265.26427003293082</v>
      </c>
      <c r="H83" s="3">
        <f t="shared" si="6"/>
        <v>0.14130562169794847</v>
      </c>
      <c r="J83" s="3">
        <f t="shared" si="7"/>
        <v>0.11361141602634467</v>
      </c>
    </row>
    <row r="84" spans="1:10">
      <c r="A84" s="1">
        <v>42979</v>
      </c>
      <c r="B84">
        <v>9562.83</v>
      </c>
      <c r="C84">
        <v>4.0999999999999996</v>
      </c>
      <c r="D84">
        <v>36.1</v>
      </c>
      <c r="E84" s="2">
        <f t="shared" si="8"/>
        <v>2332.3975609756098</v>
      </c>
      <c r="F84" s="3">
        <f t="shared" si="9"/>
        <v>0.15312651895025087</v>
      </c>
      <c r="G84" s="2">
        <f t="shared" si="5"/>
        <v>265.09983588621441</v>
      </c>
      <c r="H84" s="3">
        <f t="shared" si="6"/>
        <v>0.14095840240093938</v>
      </c>
      <c r="J84" s="3">
        <f t="shared" si="7"/>
        <v>0.11351203501094093</v>
      </c>
    </row>
    <row r="85" spans="1:10">
      <c r="A85" s="1">
        <v>42972</v>
      </c>
      <c r="B85">
        <v>9501.81</v>
      </c>
      <c r="C85">
        <v>4.13</v>
      </c>
      <c r="D85">
        <v>36.69</v>
      </c>
      <c r="E85" s="2">
        <f t="shared" si="8"/>
        <v>2300.6803874092011</v>
      </c>
      <c r="F85" s="3">
        <f t="shared" si="9"/>
        <v>0.13728458361187501</v>
      </c>
      <c r="G85" s="2">
        <f t="shared" si="5"/>
        <v>264.89833795013851</v>
      </c>
      <c r="H85" s="3">
        <f t="shared" si="6"/>
        <v>0.140395990302562</v>
      </c>
      <c r="J85" s="3">
        <f t="shared" si="7"/>
        <v>0.11357340720221605</v>
      </c>
    </row>
    <row r="86" spans="1:10">
      <c r="A86" s="1">
        <v>42965</v>
      </c>
      <c r="B86">
        <v>9539.7099999999991</v>
      </c>
      <c r="C86">
        <v>4.1900000000000004</v>
      </c>
      <c r="D86">
        <v>37.67</v>
      </c>
      <c r="E86" s="2">
        <f t="shared" si="8"/>
        <v>2276.7804295942715</v>
      </c>
      <c r="F86" s="3">
        <f t="shared" si="9"/>
        <v>0.13160512862430029</v>
      </c>
      <c r="G86" s="2">
        <f t="shared" si="5"/>
        <v>258.97547015535571</v>
      </c>
      <c r="H86" s="3">
        <f t="shared" si="6"/>
        <v>0.13820063049040621</v>
      </c>
      <c r="J86" s="3">
        <f t="shared" si="7"/>
        <v>0.11256473153447806</v>
      </c>
    </row>
    <row r="87" spans="1:10">
      <c r="A87" s="1">
        <v>42958</v>
      </c>
      <c r="B87">
        <v>9377.86</v>
      </c>
      <c r="C87">
        <v>4.13</v>
      </c>
      <c r="D87">
        <v>37.31</v>
      </c>
      <c r="E87" s="2">
        <f t="shared" si="8"/>
        <v>2270.668280871671</v>
      </c>
      <c r="F87" s="3">
        <f t="shared" si="9"/>
        <v>0.14282854596034023</v>
      </c>
      <c r="G87" s="2">
        <f t="shared" si="5"/>
        <v>253.24422617467476</v>
      </c>
      <c r="H87" s="3">
        <f t="shared" si="6"/>
        <v>0.11383598316241317</v>
      </c>
      <c r="J87" s="3">
        <f t="shared" si="7"/>
        <v>0.11122909477037431</v>
      </c>
    </row>
    <row r="88" spans="1:10">
      <c r="A88" s="1">
        <v>42951</v>
      </c>
      <c r="B88">
        <v>9212.34</v>
      </c>
      <c r="C88">
        <v>4.0599999999999996</v>
      </c>
      <c r="D88">
        <v>36.770000000000003</v>
      </c>
      <c r="E88" s="2">
        <f t="shared" si="8"/>
        <v>2269.0492610837441</v>
      </c>
      <c r="F88" s="3">
        <f t="shared" si="9"/>
        <v>0.16513202081317369</v>
      </c>
      <c r="G88" s="2">
        <f t="shared" si="5"/>
        <v>251.34977217904049</v>
      </c>
      <c r="H88" s="3">
        <f t="shared" si="6"/>
        <v>9.4136617700062653E-2</v>
      </c>
      <c r="J88" s="3">
        <f t="shared" si="7"/>
        <v>0.11069418386491556</v>
      </c>
    </row>
    <row r="89" spans="1:10">
      <c r="A89" s="1">
        <v>42944</v>
      </c>
      <c r="B89">
        <v>9277.58</v>
      </c>
      <c r="C89">
        <v>4.09</v>
      </c>
      <c r="D89">
        <v>37.090000000000003</v>
      </c>
      <c r="E89" s="2">
        <f t="shared" si="8"/>
        <v>2268.3569682151588</v>
      </c>
      <c r="F89" s="3">
        <f t="shared" si="9"/>
        <v>0.16745568821436851</v>
      </c>
      <c r="G89" s="2">
        <f t="shared" si="5"/>
        <v>250.53957030187652</v>
      </c>
      <c r="H89" s="3">
        <f t="shared" si="6"/>
        <v>8.486405795652896E-2</v>
      </c>
      <c r="J89" s="3">
        <f t="shared" si="7"/>
        <v>0.11041610008158823</v>
      </c>
    </row>
    <row r="90" spans="1:10">
      <c r="A90" s="1">
        <v>42937</v>
      </c>
      <c r="B90">
        <v>9260.86</v>
      </c>
      <c r="C90">
        <v>4.09</v>
      </c>
      <c r="D90">
        <v>37.119999999999997</v>
      </c>
      <c r="E90" s="2">
        <f t="shared" si="8"/>
        <v>2264.2689486552567</v>
      </c>
      <c r="F90" s="3">
        <f t="shared" si="9"/>
        <v>0.16695602364267903</v>
      </c>
      <c r="G90" s="2">
        <f t="shared" si="5"/>
        <v>250.13696414127796</v>
      </c>
      <c r="H90" s="3">
        <f t="shared" si="6"/>
        <v>8.5430606886731209E-2</v>
      </c>
      <c r="J90" s="3">
        <f t="shared" si="7"/>
        <v>0.11027231059584792</v>
      </c>
    </row>
    <row r="91" spans="1:10">
      <c r="A91" s="1">
        <v>42930</v>
      </c>
      <c r="B91">
        <v>9505.1200000000008</v>
      </c>
      <c r="C91">
        <v>4.1900000000000004</v>
      </c>
      <c r="D91">
        <v>38.17</v>
      </c>
      <c r="E91" s="2">
        <f t="shared" si="8"/>
        <v>2268.5250596658711</v>
      </c>
      <c r="F91" s="3">
        <f t="shared" si="9"/>
        <v>0.17435399463589318</v>
      </c>
      <c r="G91" s="2">
        <f t="shared" si="5"/>
        <v>249.48437500000003</v>
      </c>
      <c r="H91" s="3">
        <f t="shared" si="6"/>
        <v>8.8681656110267904E-2</v>
      </c>
      <c r="J91" s="3">
        <f t="shared" si="7"/>
        <v>0.11018318965517242</v>
      </c>
    </row>
    <row r="92" spans="1:10">
      <c r="A92" s="1">
        <v>42923</v>
      </c>
      <c r="B92">
        <v>9675.9500000000007</v>
      </c>
      <c r="C92">
        <v>4.26</v>
      </c>
      <c r="D92">
        <v>38.9</v>
      </c>
      <c r="E92" s="2">
        <f t="shared" si="8"/>
        <v>2271.3497652582164</v>
      </c>
      <c r="F92" s="3">
        <f t="shared" si="9"/>
        <v>0.17305890482783748</v>
      </c>
      <c r="G92" s="2">
        <f t="shared" si="5"/>
        <v>249.02069688236836</v>
      </c>
      <c r="H92" s="3">
        <f t="shared" si="6"/>
        <v>8.7286029925845332E-2</v>
      </c>
      <c r="J92" s="3">
        <f t="shared" si="7"/>
        <v>0.10977207230809537</v>
      </c>
    </row>
    <row r="93" spans="1:10">
      <c r="A93" s="1">
        <v>42916</v>
      </c>
      <c r="B93">
        <v>9815.67</v>
      </c>
      <c r="C93">
        <v>4.3099999999999996</v>
      </c>
      <c r="D93">
        <v>39.4</v>
      </c>
      <c r="E93" s="2">
        <f t="shared" si="8"/>
        <v>2277.4176334106733</v>
      </c>
      <c r="F93" s="3">
        <f t="shared" si="9"/>
        <v>0.1778847888701105</v>
      </c>
      <c r="G93" s="2">
        <f t="shared" si="5"/>
        <v>248.73907455012855</v>
      </c>
      <c r="H93" s="3">
        <f t="shared" si="6"/>
        <v>0.11176361086198616</v>
      </c>
      <c r="J93" s="3">
        <f t="shared" si="7"/>
        <v>0.10951156812339331</v>
      </c>
    </row>
    <row r="94" spans="1:10">
      <c r="A94" s="1">
        <v>42909</v>
      </c>
      <c r="B94">
        <v>9637.48</v>
      </c>
      <c r="C94">
        <v>4.22</v>
      </c>
      <c r="D94">
        <v>38.68</v>
      </c>
      <c r="E94" s="2">
        <f t="shared" si="8"/>
        <v>2283.7630331753553</v>
      </c>
      <c r="F94" s="3">
        <f t="shared" si="9"/>
        <v>0.178778264768227</v>
      </c>
      <c r="G94" s="2">
        <f t="shared" si="5"/>
        <v>249.12868020304569</v>
      </c>
      <c r="H94" s="3">
        <f t="shared" si="6"/>
        <v>0.11107009061187001</v>
      </c>
      <c r="J94" s="3">
        <f t="shared" si="7"/>
        <v>0.10939086294416243</v>
      </c>
    </row>
    <row r="95" spans="1:10">
      <c r="A95" s="1">
        <v>42902</v>
      </c>
      <c r="B95">
        <v>9611.59</v>
      </c>
      <c r="C95">
        <v>4.21</v>
      </c>
      <c r="D95">
        <v>38.61</v>
      </c>
      <c r="E95" s="2">
        <f t="shared" si="8"/>
        <v>2283.0380047505937</v>
      </c>
      <c r="F95" s="3">
        <f t="shared" si="9"/>
        <v>0.17964545178089519</v>
      </c>
      <c r="G95" s="2">
        <f t="shared" si="5"/>
        <v>249.15925542916236</v>
      </c>
      <c r="H95" s="3">
        <f t="shared" si="6"/>
        <v>0.11253371392549716</v>
      </c>
      <c r="J95" s="3">
        <f t="shared" si="7"/>
        <v>0.10910031023784901</v>
      </c>
    </row>
    <row r="96" spans="1:10">
      <c r="A96" s="1">
        <v>42895</v>
      </c>
      <c r="B96">
        <v>9618.65</v>
      </c>
      <c r="C96">
        <v>4.1100000000000003</v>
      </c>
      <c r="D96">
        <v>37.58</v>
      </c>
      <c r="E96" s="2">
        <f t="shared" si="8"/>
        <v>2340.3041362530412</v>
      </c>
      <c r="F96" s="3">
        <f t="shared" si="9"/>
        <v>0.20964893877908009</v>
      </c>
      <c r="G96" s="2">
        <f t="shared" si="5"/>
        <v>248.94042994042994</v>
      </c>
      <c r="H96" s="3">
        <f t="shared" si="6"/>
        <v>0.11188118820855486</v>
      </c>
      <c r="J96" s="3">
        <f t="shared" si="7"/>
        <v>0.10903910903910904</v>
      </c>
    </row>
    <row r="97" spans="1:10">
      <c r="A97" s="1">
        <v>42888</v>
      </c>
      <c r="B97">
        <v>9344.4599999999991</v>
      </c>
      <c r="C97">
        <v>3.98</v>
      </c>
      <c r="D97">
        <v>36.53</v>
      </c>
      <c r="E97" s="2">
        <f t="shared" si="8"/>
        <v>2347.8542713567836</v>
      </c>
      <c r="F97" s="3">
        <f t="shared" si="9"/>
        <v>0.20755922149604999</v>
      </c>
      <c r="G97" s="2">
        <f t="shared" si="5"/>
        <v>255.95130388504523</v>
      </c>
      <c r="H97" s="3">
        <f t="shared" si="6"/>
        <v>0.10972735645998988</v>
      </c>
      <c r="J97" s="3">
        <f t="shared" si="7"/>
        <v>0.10936668440659927</v>
      </c>
    </row>
    <row r="98" spans="1:10">
      <c r="A98" s="1">
        <v>42881</v>
      </c>
      <c r="B98">
        <v>9387.2099999999991</v>
      </c>
      <c r="C98">
        <v>4</v>
      </c>
      <c r="D98">
        <v>36.67</v>
      </c>
      <c r="E98" s="2">
        <f t="shared" si="8"/>
        <v>2346.8024999999998</v>
      </c>
      <c r="F98" s="3">
        <f t="shared" si="9"/>
        <v>0.20577647751952299</v>
      </c>
      <c r="G98" s="2">
        <f t="shared" si="5"/>
        <v>255.80235422940046</v>
      </c>
      <c r="H98" s="3">
        <f t="shared" si="6"/>
        <v>0.14197755713453408</v>
      </c>
      <c r="J98" s="3">
        <f t="shared" si="7"/>
        <v>0.1089515466739666</v>
      </c>
    </row>
    <row r="99" spans="1:10">
      <c r="A99" s="1">
        <v>42874</v>
      </c>
      <c r="B99">
        <v>9472.09</v>
      </c>
      <c r="C99">
        <v>4.03</v>
      </c>
      <c r="D99">
        <v>37.03</v>
      </c>
      <c r="E99" s="2">
        <f t="shared" si="8"/>
        <v>2350.394540942928</v>
      </c>
      <c r="F99" s="3">
        <f t="shared" si="9"/>
        <v>0.20469608137184236</v>
      </c>
      <c r="G99" s="2">
        <f t="shared" si="5"/>
        <v>255.9915462230706</v>
      </c>
      <c r="H99" s="3">
        <f t="shared" si="6"/>
        <v>0.16991169307070209</v>
      </c>
      <c r="J99" s="3">
        <f t="shared" si="7"/>
        <v>0.109080992637033</v>
      </c>
    </row>
    <row r="100" spans="1:10">
      <c r="A100" s="1">
        <v>42867</v>
      </c>
      <c r="B100">
        <v>9259.7000000000007</v>
      </c>
      <c r="C100">
        <v>3.94</v>
      </c>
      <c r="D100">
        <v>36.29</v>
      </c>
      <c r="E100" s="2">
        <f t="shared" si="8"/>
        <v>2350.1776649746193</v>
      </c>
      <c r="F100" s="3">
        <f t="shared" si="9"/>
        <v>0.19940227639055408</v>
      </c>
      <c r="G100" s="2">
        <f t="shared" si="5"/>
        <v>255.79503105590061</v>
      </c>
      <c r="H100" s="3">
        <f t="shared" si="6"/>
        <v>0.16994514712003372</v>
      </c>
      <c r="J100" s="3">
        <f t="shared" si="7"/>
        <v>0.10883067782878747</v>
      </c>
    </row>
    <row r="101" spans="1:10">
      <c r="A101" s="1">
        <v>42860</v>
      </c>
      <c r="B101">
        <v>9445.5</v>
      </c>
      <c r="C101">
        <v>4.01</v>
      </c>
      <c r="D101">
        <v>36.96</v>
      </c>
      <c r="E101" s="2">
        <f t="shared" si="8"/>
        <v>2355.4862842892771</v>
      </c>
      <c r="F101" s="3">
        <f t="shared" si="9"/>
        <v>0.19892550962264499</v>
      </c>
      <c r="G101" s="2">
        <f t="shared" si="5"/>
        <v>255.15844585285205</v>
      </c>
      <c r="H101" s="3">
        <f t="shared" si="6"/>
        <v>0.1681860410439513</v>
      </c>
      <c r="J101" s="3">
        <f t="shared" si="7"/>
        <v>0.10856985395425738</v>
      </c>
    </row>
    <row r="102" spans="1:10">
      <c r="A102" s="1">
        <v>42853</v>
      </c>
      <c r="B102">
        <v>9577.34</v>
      </c>
      <c r="C102">
        <v>4.08</v>
      </c>
      <c r="D102">
        <v>36.82</v>
      </c>
      <c r="E102" s="2">
        <f t="shared" si="8"/>
        <v>2347.3872549019607</v>
      </c>
      <c r="F102" s="3">
        <f t="shared" si="9"/>
        <v>0.19781140243218887</v>
      </c>
      <c r="G102" s="2">
        <f t="shared" si="5"/>
        <v>255.56006493506493</v>
      </c>
      <c r="H102" s="3">
        <f t="shared" si="6"/>
        <v>0.16321124897045558</v>
      </c>
      <c r="J102" s="3">
        <f t="shared" si="7"/>
        <v>0.10849567099567099</v>
      </c>
    </row>
    <row r="103" spans="1:10">
      <c r="A103" s="1">
        <v>42846</v>
      </c>
      <c r="B103">
        <v>9740.9699999999993</v>
      </c>
      <c r="C103">
        <v>4.18</v>
      </c>
      <c r="D103">
        <v>37.97</v>
      </c>
      <c r="E103" s="2">
        <f t="shared" si="8"/>
        <v>2330.3755980861242</v>
      </c>
      <c r="F103" s="3">
        <f t="shared" si="9"/>
        <v>0.18902422226467674</v>
      </c>
      <c r="G103" s="2">
        <f t="shared" si="5"/>
        <v>260.11243889190655</v>
      </c>
      <c r="H103" s="3">
        <f t="shared" si="6"/>
        <v>0.18418062189692952</v>
      </c>
      <c r="J103" s="3">
        <f t="shared" si="7"/>
        <v>0.11080934274850625</v>
      </c>
    </row>
    <row r="104" spans="1:10">
      <c r="A104" s="1">
        <v>42839</v>
      </c>
      <c r="B104">
        <v>9700.2999999999993</v>
      </c>
      <c r="C104">
        <v>4.1399999999999997</v>
      </c>
      <c r="D104">
        <v>38.75</v>
      </c>
      <c r="E104" s="2">
        <f t="shared" si="8"/>
        <v>2343.0676328502414</v>
      </c>
      <c r="F104" s="3">
        <f t="shared" si="9"/>
        <v>0.22412133666809519</v>
      </c>
      <c r="G104" s="2">
        <f t="shared" si="5"/>
        <v>256.543850408217</v>
      </c>
      <c r="H104" s="3">
        <f t="shared" si="6"/>
        <v>0.20823861796266696</v>
      </c>
      <c r="J104" s="3">
        <f t="shared" si="7"/>
        <v>0.11008691071898867</v>
      </c>
    </row>
    <row r="105" spans="1:10">
      <c r="A105" s="1">
        <v>42832</v>
      </c>
      <c r="B105">
        <v>9859.94</v>
      </c>
      <c r="C105">
        <v>4.21</v>
      </c>
      <c r="D105">
        <v>39.5</v>
      </c>
      <c r="E105" s="2">
        <f t="shared" si="8"/>
        <v>2342.0285035629454</v>
      </c>
      <c r="F105" s="3">
        <f t="shared" si="9"/>
        <v>0.21857827253242457</v>
      </c>
      <c r="G105" s="2">
        <f t="shared" si="5"/>
        <v>250.33032258064515</v>
      </c>
      <c r="H105" s="3">
        <f t="shared" si="6"/>
        <v>0.18522464346991385</v>
      </c>
      <c r="J105" s="3">
        <f t="shared" si="7"/>
        <v>0.10683870967741935</v>
      </c>
    </row>
    <row r="106" spans="1:10">
      <c r="A106" s="1">
        <v>42825</v>
      </c>
      <c r="B106">
        <v>9765.07</v>
      </c>
      <c r="C106">
        <v>4.17</v>
      </c>
      <c r="D106">
        <v>39.22</v>
      </c>
      <c r="E106" s="2">
        <f t="shared" si="8"/>
        <v>2341.7434052757794</v>
      </c>
      <c r="F106" s="3">
        <f t="shared" si="9"/>
        <v>0.22122032692906202</v>
      </c>
      <c r="G106" s="2">
        <f t="shared" si="5"/>
        <v>249.6187341772152</v>
      </c>
      <c r="H106" s="3">
        <f t="shared" si="6"/>
        <v>0.2117039470296358</v>
      </c>
      <c r="J106" s="3">
        <f t="shared" si="7"/>
        <v>0.10658227848101266</v>
      </c>
    </row>
    <row r="107" spans="1:10">
      <c r="A107" s="1">
        <v>42818</v>
      </c>
      <c r="B107">
        <v>10004.950000000001</v>
      </c>
      <c r="C107">
        <v>4.33</v>
      </c>
      <c r="D107">
        <v>40.58</v>
      </c>
      <c r="E107" s="2">
        <f t="shared" si="8"/>
        <v>2310.6120092378756</v>
      </c>
      <c r="F107" s="3">
        <f t="shared" si="9"/>
        <v>0.20739219517712915</v>
      </c>
      <c r="G107" s="2">
        <f t="shared" si="5"/>
        <v>248.98189699133096</v>
      </c>
      <c r="H107" s="3">
        <f t="shared" si="6"/>
        <v>0.2341119761920214</v>
      </c>
      <c r="J107" s="3">
        <f t="shared" si="7"/>
        <v>0.10632330443651199</v>
      </c>
    </row>
    <row r="108" spans="1:10">
      <c r="A108" s="1">
        <v>42811</v>
      </c>
      <c r="B108">
        <v>9769.85</v>
      </c>
      <c r="C108">
        <v>4.2300000000000004</v>
      </c>
      <c r="D108">
        <v>39.79</v>
      </c>
      <c r="E108" s="2">
        <f t="shared" si="8"/>
        <v>2309.657210401891</v>
      </c>
      <c r="F108" s="3">
        <f t="shared" si="9"/>
        <v>0.21696361710430967</v>
      </c>
      <c r="G108" s="2">
        <f t="shared" si="5"/>
        <v>246.54879250862496</v>
      </c>
      <c r="H108" s="3">
        <f t="shared" si="6"/>
        <v>0.22702750670907901</v>
      </c>
      <c r="J108" s="3">
        <f t="shared" si="7"/>
        <v>0.10670280926564811</v>
      </c>
    </row>
    <row r="109" spans="1:10">
      <c r="A109" s="1">
        <v>42804</v>
      </c>
      <c r="B109">
        <v>9693.52</v>
      </c>
      <c r="C109">
        <v>4.2</v>
      </c>
      <c r="D109">
        <v>39.590000000000003</v>
      </c>
      <c r="E109" s="2">
        <f t="shared" si="8"/>
        <v>2307.9809523809522</v>
      </c>
      <c r="F109" s="3">
        <f t="shared" si="9"/>
        <v>0.22058682144187736</v>
      </c>
      <c r="G109" s="2">
        <f t="shared" si="5"/>
        <v>245.53531037949236</v>
      </c>
      <c r="H109" s="3">
        <f t="shared" si="6"/>
        <v>0.21728815717495586</v>
      </c>
      <c r="J109" s="3">
        <f t="shared" si="7"/>
        <v>0.10630811761749184</v>
      </c>
    </row>
    <row r="110" spans="1:10">
      <c r="A110" s="1">
        <v>42797</v>
      </c>
      <c r="B110">
        <v>9669.75</v>
      </c>
      <c r="C110">
        <v>4.25</v>
      </c>
      <c r="D110">
        <v>39.42</v>
      </c>
      <c r="E110" s="2">
        <f t="shared" si="8"/>
        <v>2275.2352941176468</v>
      </c>
      <c r="F110" s="3">
        <f t="shared" si="9"/>
        <v>0.2075025395094845</v>
      </c>
      <c r="G110" s="2">
        <f t="shared" si="5"/>
        <v>244.84768881030561</v>
      </c>
      <c r="H110" s="3">
        <f t="shared" si="6"/>
        <v>0.18677547232276925</v>
      </c>
      <c r="J110" s="3">
        <f t="shared" si="7"/>
        <v>0.10608739580702196</v>
      </c>
    </row>
    <row r="111" spans="1:10">
      <c r="A111" s="1">
        <v>42790</v>
      </c>
      <c r="B111">
        <v>9783</v>
      </c>
      <c r="C111">
        <v>4.3</v>
      </c>
      <c r="D111">
        <v>39.869999999999997</v>
      </c>
      <c r="E111" s="2">
        <f t="shared" si="8"/>
        <v>2275.1162790697676</v>
      </c>
      <c r="F111" s="3">
        <f t="shared" si="9"/>
        <v>0.20046465535761904</v>
      </c>
      <c r="G111" s="2">
        <f t="shared" si="5"/>
        <v>245.30060882800609</v>
      </c>
      <c r="H111" s="3">
        <f t="shared" si="6"/>
        <v>0.18525848350495355</v>
      </c>
      <c r="J111" s="3">
        <f t="shared" si="7"/>
        <v>0.10781329274479959</v>
      </c>
    </row>
    <row r="112" spans="1:10">
      <c r="A112" s="1">
        <v>42783</v>
      </c>
      <c r="B112">
        <v>9481.39</v>
      </c>
      <c r="C112">
        <v>4.17</v>
      </c>
      <c r="D112">
        <v>38.729999999999997</v>
      </c>
      <c r="E112" s="2">
        <f t="shared" si="8"/>
        <v>2273.7146282973622</v>
      </c>
      <c r="F112" s="3">
        <f t="shared" si="9"/>
        <v>0.20823782241732958</v>
      </c>
      <c r="G112" s="2">
        <f t="shared" si="5"/>
        <v>245.37246049661402</v>
      </c>
      <c r="H112" s="3">
        <f t="shared" si="6"/>
        <v>0.19139732181923108</v>
      </c>
      <c r="J112" s="3">
        <f t="shared" si="7"/>
        <v>0.10785051417105593</v>
      </c>
    </row>
    <row r="113" spans="1:10">
      <c r="A113" s="1">
        <v>42776</v>
      </c>
      <c r="B113">
        <v>9527.85</v>
      </c>
      <c r="C113">
        <v>4.2</v>
      </c>
      <c r="D113">
        <v>38.96</v>
      </c>
      <c r="E113" s="2">
        <f t="shared" si="8"/>
        <v>2268.5357142857142</v>
      </c>
      <c r="F113" s="3">
        <f t="shared" si="9"/>
        <v>0.20794499933853694</v>
      </c>
      <c r="G113" s="2">
        <f t="shared" si="5"/>
        <v>244.80738445649368</v>
      </c>
      <c r="H113" s="3">
        <f t="shared" si="6"/>
        <v>0.19621602532318994</v>
      </c>
      <c r="J113" s="3">
        <f t="shared" si="7"/>
        <v>0.10766847405112316</v>
      </c>
    </row>
    <row r="114" spans="1:10">
      <c r="A114" s="1">
        <v>42769</v>
      </c>
      <c r="B114">
        <v>9455.2900000000009</v>
      </c>
      <c r="C114">
        <v>4.17</v>
      </c>
      <c r="D114">
        <v>38.64</v>
      </c>
      <c r="E114" s="2">
        <f t="shared" si="8"/>
        <v>2267.4556354916072</v>
      </c>
      <c r="F114" s="3">
        <f t="shared" si="9"/>
        <v>0.20788351749711098</v>
      </c>
      <c r="G114" s="2">
        <f t="shared" si="5"/>
        <v>244.55467145790556</v>
      </c>
      <c r="H114" s="3">
        <f t="shared" si="6"/>
        <v>0.18942719832447708</v>
      </c>
      <c r="J114" s="3">
        <f t="shared" si="7"/>
        <v>0.10780287474332649</v>
      </c>
    </row>
    <row r="115" spans="1:10">
      <c r="A115" s="1">
        <v>42761</v>
      </c>
      <c r="B115">
        <v>9460.67</v>
      </c>
      <c r="C115">
        <v>4.17</v>
      </c>
      <c r="D115">
        <v>38.68</v>
      </c>
      <c r="E115" s="2">
        <f t="shared" si="8"/>
        <v>2268.7458033573143</v>
      </c>
      <c r="F115" s="3">
        <f t="shared" si="9"/>
        <v>0.2087503458880251</v>
      </c>
      <c r="G115" s="2">
        <f t="shared" si="5"/>
        <v>244.70212215320913</v>
      </c>
      <c r="H115" s="3">
        <f t="shared" si="6"/>
        <v>0.18680784909567016</v>
      </c>
      <c r="J115" s="3">
        <f t="shared" si="7"/>
        <v>0.10791925465838509</v>
      </c>
    </row>
    <row r="116" spans="1:10">
      <c r="A116" s="1">
        <v>42755</v>
      </c>
      <c r="B116">
        <v>9316.39</v>
      </c>
      <c r="C116">
        <v>4.12</v>
      </c>
      <c r="D116">
        <v>38.119999999999997</v>
      </c>
      <c r="E116" s="2">
        <f t="shared" si="8"/>
        <v>2261.259708737864</v>
      </c>
      <c r="F116" s="3">
        <f t="shared" si="9"/>
        <v>0.20465017804483354</v>
      </c>
      <c r="G116" s="2">
        <f t="shared" si="5"/>
        <v>244.58815925542916</v>
      </c>
      <c r="H116" s="3">
        <f t="shared" si="6"/>
        <v>0.19345601542593749</v>
      </c>
      <c r="J116" s="3">
        <f t="shared" si="7"/>
        <v>0.10780765253360911</v>
      </c>
    </row>
    <row r="117" spans="1:10">
      <c r="A117" s="1">
        <v>42748</v>
      </c>
      <c r="B117">
        <v>9380.73</v>
      </c>
      <c r="C117">
        <v>4.16</v>
      </c>
      <c r="D117">
        <v>38.11</v>
      </c>
      <c r="E117" s="2">
        <f t="shared" si="8"/>
        <v>2254.9831730769229</v>
      </c>
      <c r="F117" s="3">
        <f t="shared" si="9"/>
        <v>0.21851352504504962</v>
      </c>
      <c r="G117" s="2">
        <f t="shared" si="5"/>
        <v>244.39637985309548</v>
      </c>
      <c r="H117" s="3">
        <f t="shared" si="6"/>
        <v>0.18917494790977663</v>
      </c>
      <c r="J117" s="3">
        <f t="shared" si="7"/>
        <v>0.1080797481636936</v>
      </c>
    </row>
    <row r="118" spans="1:10">
      <c r="A118" s="1">
        <v>42741</v>
      </c>
      <c r="B118">
        <v>9622.5499999999993</v>
      </c>
      <c r="C118">
        <v>4.25</v>
      </c>
      <c r="D118">
        <v>38.99</v>
      </c>
      <c r="E118" s="2">
        <f t="shared" si="8"/>
        <v>2264.1294117647058</v>
      </c>
      <c r="F118" s="3">
        <f t="shared" si="9"/>
        <v>0.21976485327896023</v>
      </c>
      <c r="G118" s="2">
        <f t="shared" si="5"/>
        <v>246.14877984780895</v>
      </c>
      <c r="H118" s="3">
        <f t="shared" si="6"/>
        <v>0.18761582917307651</v>
      </c>
      <c r="J118" s="3">
        <f t="shared" si="7"/>
        <v>0.1091577013907111</v>
      </c>
    </row>
    <row r="119" spans="1:10">
      <c r="A119" s="1">
        <v>42734</v>
      </c>
      <c r="B119">
        <v>9608.3799999999992</v>
      </c>
      <c r="C119">
        <v>4.26</v>
      </c>
      <c r="D119">
        <v>38.869999999999997</v>
      </c>
      <c r="E119" s="2">
        <f t="shared" si="8"/>
        <v>2255.4882629107979</v>
      </c>
      <c r="F119" s="3">
        <f t="shared" si="9"/>
        <v>0.21828158312281154</v>
      </c>
      <c r="G119" s="2">
        <f t="shared" si="5"/>
        <v>246.79533213644521</v>
      </c>
      <c r="H119" s="3">
        <f t="shared" si="6"/>
        <v>0.17617767624791769</v>
      </c>
      <c r="J119" s="3">
        <f t="shared" si="7"/>
        <v>0.10900230828417543</v>
      </c>
    </row>
    <row r="120" spans="1:10">
      <c r="A120" s="1">
        <v>42727</v>
      </c>
      <c r="B120">
        <v>9560.1200000000008</v>
      </c>
      <c r="C120">
        <v>4.26</v>
      </c>
      <c r="D120">
        <v>38.83</v>
      </c>
      <c r="E120" s="2">
        <f t="shared" si="8"/>
        <v>2244.159624413146</v>
      </c>
      <c r="F120" s="3">
        <f t="shared" si="9"/>
        <v>0.22449351065317935</v>
      </c>
      <c r="G120" s="2">
        <f t="shared" si="5"/>
        <v>247.19269359403137</v>
      </c>
      <c r="H120" s="3">
        <f t="shared" si="6"/>
        <v>0.17574347519168887</v>
      </c>
      <c r="J120" s="3">
        <f t="shared" si="7"/>
        <v>0.1095960895291999</v>
      </c>
    </row>
    <row r="121" spans="1:10">
      <c r="A121" s="1">
        <v>42720</v>
      </c>
      <c r="B121">
        <v>9601.0499999999993</v>
      </c>
      <c r="C121">
        <v>4.28</v>
      </c>
      <c r="D121">
        <v>38.83</v>
      </c>
      <c r="E121" s="2">
        <f t="shared" si="8"/>
        <v>2243.2359813084108</v>
      </c>
      <c r="F121" s="3">
        <f t="shared" si="9"/>
        <v>0.23243713462986659</v>
      </c>
      <c r="G121" s="2">
        <f t="shared" si="5"/>
        <v>246.20448107133663</v>
      </c>
      <c r="H121" s="3">
        <f t="shared" si="6"/>
        <v>0.17342145086276561</v>
      </c>
      <c r="J121" s="3">
        <f t="shared" si="7"/>
        <v>0.10970898789595673</v>
      </c>
    </row>
    <row r="122" spans="1:10">
      <c r="A122" s="1">
        <v>42713</v>
      </c>
      <c r="B122">
        <v>9963.7800000000007</v>
      </c>
      <c r="C122">
        <v>4.6399999999999997</v>
      </c>
      <c r="D122">
        <v>42.28</v>
      </c>
      <c r="E122" s="2">
        <f t="shared" si="8"/>
        <v>2147.3663793103451</v>
      </c>
      <c r="F122" s="3">
        <f t="shared" si="9"/>
        <v>0.13816112952297077</v>
      </c>
      <c r="G122" s="2">
        <f t="shared" si="5"/>
        <v>247.25856296677824</v>
      </c>
      <c r="H122" s="3">
        <f t="shared" si="6"/>
        <v>0.16153959674426011</v>
      </c>
      <c r="J122" s="3">
        <f t="shared" si="7"/>
        <v>0.11022405356682978</v>
      </c>
    </row>
    <row r="123" spans="1:10">
      <c r="A123" s="1">
        <v>42706</v>
      </c>
      <c r="B123">
        <v>10040.799999999999</v>
      </c>
      <c r="C123">
        <v>4.67</v>
      </c>
      <c r="D123">
        <v>42.56</v>
      </c>
      <c r="E123" s="2">
        <f t="shared" si="8"/>
        <v>2150.0642398286936</v>
      </c>
      <c r="F123" s="3">
        <f t="shared" si="9"/>
        <v>0.1403965816776187</v>
      </c>
      <c r="G123" s="2">
        <f t="shared" si="5"/>
        <v>235.66177861873226</v>
      </c>
      <c r="H123" s="3">
        <f t="shared" si="6"/>
        <v>0.16803937910337985</v>
      </c>
      <c r="J123" s="3">
        <f t="shared" si="7"/>
        <v>0.10974456007568589</v>
      </c>
    </row>
    <row r="124" spans="1:10">
      <c r="A124" s="1">
        <v>42699</v>
      </c>
      <c r="B124">
        <v>10184.719999999999</v>
      </c>
      <c r="C124">
        <v>4.74</v>
      </c>
      <c r="D124">
        <v>43.19</v>
      </c>
      <c r="E124" s="2">
        <f t="shared" si="8"/>
        <v>2148.6751054852321</v>
      </c>
      <c r="F124" s="3">
        <f t="shared" si="9"/>
        <v>0.15011630097919748</v>
      </c>
      <c r="G124" s="2">
        <f t="shared" si="5"/>
        <v>235.92105263157893</v>
      </c>
      <c r="H124" s="3">
        <f t="shared" si="6"/>
        <v>7.1582191041588361E-2</v>
      </c>
      <c r="J124" s="3">
        <f t="shared" si="7"/>
        <v>0.10972744360902255</v>
      </c>
    </row>
    <row r="125" spans="1:10">
      <c r="A125" s="1">
        <v>42692</v>
      </c>
      <c r="B125">
        <v>10118.23</v>
      </c>
      <c r="C125">
        <v>4.72</v>
      </c>
      <c r="D125">
        <v>43.01</v>
      </c>
      <c r="E125" s="2">
        <f t="shared" si="8"/>
        <v>2143.6927966101694</v>
      </c>
      <c r="F125" s="3">
        <f t="shared" si="9"/>
        <v>0.14516308298745373</v>
      </c>
      <c r="G125" s="2">
        <f t="shared" si="5"/>
        <v>235.81199351701784</v>
      </c>
      <c r="H125" s="3">
        <f t="shared" si="6"/>
        <v>7.2816886512939716E-2</v>
      </c>
      <c r="J125" s="3">
        <f t="shared" si="7"/>
        <v>0.10974762676545498</v>
      </c>
    </row>
    <row r="126" spans="1:10">
      <c r="A126" s="1">
        <v>42685</v>
      </c>
      <c r="B126">
        <v>10096.469999999999</v>
      </c>
      <c r="C126">
        <v>4.72</v>
      </c>
      <c r="D126">
        <v>42.92</v>
      </c>
      <c r="E126" s="2">
        <f t="shared" si="8"/>
        <v>2139.0826271186443</v>
      </c>
      <c r="F126" s="3">
        <f t="shared" si="9"/>
        <v>0.14197306836540369</v>
      </c>
      <c r="G126" s="2">
        <f t="shared" si="5"/>
        <v>235.25296442687747</v>
      </c>
      <c r="H126" s="3">
        <f t="shared" si="6"/>
        <v>7.1094781504747795E-2</v>
      </c>
      <c r="J126" s="3">
        <f t="shared" si="7"/>
        <v>0.10974192048360847</v>
      </c>
    </row>
    <row r="127" spans="1:10">
      <c r="A127" s="1">
        <v>42678</v>
      </c>
      <c r="B127">
        <v>10060.33</v>
      </c>
      <c r="C127">
        <v>4.71</v>
      </c>
      <c r="D127">
        <v>42.66</v>
      </c>
      <c r="E127" s="2">
        <f t="shared" si="8"/>
        <v>2135.9511677282376</v>
      </c>
      <c r="F127" s="3">
        <f t="shared" si="9"/>
        <v>0.14409242996739113</v>
      </c>
      <c r="G127" s="2">
        <f t="shared" si="5"/>
        <v>235.23928238583409</v>
      </c>
      <c r="H127" s="3">
        <f t="shared" si="6"/>
        <v>6.7255220308749308E-2</v>
      </c>
      <c r="J127" s="3">
        <f t="shared" si="7"/>
        <v>0.10997204100652376</v>
      </c>
    </row>
    <row r="128" spans="1:10">
      <c r="A128" s="1">
        <v>42671</v>
      </c>
      <c r="B128">
        <v>10021.36</v>
      </c>
      <c r="C128">
        <v>4.76</v>
      </c>
      <c r="D128">
        <v>42.44</v>
      </c>
      <c r="E128" s="2">
        <f t="shared" si="8"/>
        <v>2105.3277310924373</v>
      </c>
      <c r="F128" s="3">
        <f t="shared" si="9"/>
        <v>0.12681884438892066</v>
      </c>
      <c r="G128" s="2">
        <f t="shared" si="5"/>
        <v>235.82583216127523</v>
      </c>
      <c r="H128" s="3">
        <f t="shared" si="6"/>
        <v>6.7581504058295216E-2</v>
      </c>
      <c r="J128" s="3">
        <f t="shared" si="7"/>
        <v>0.11040787623066105</v>
      </c>
    </row>
    <row r="129" spans="1:10">
      <c r="A129" s="1">
        <v>42664</v>
      </c>
      <c r="B129">
        <v>10069.33</v>
      </c>
      <c r="C129">
        <v>4.88</v>
      </c>
      <c r="D129">
        <v>44.71</v>
      </c>
      <c r="E129" s="2">
        <f t="shared" si="8"/>
        <v>2063.3872950819673</v>
      </c>
      <c r="F129" s="3">
        <f t="shared" si="9"/>
        <v>0.11095944682233339</v>
      </c>
      <c r="G129" s="2">
        <f t="shared" si="5"/>
        <v>236.13006597549483</v>
      </c>
      <c r="H129" s="3">
        <f t="shared" si="6"/>
        <v>7.1613191341301619E-2</v>
      </c>
      <c r="J129" s="3">
        <f t="shared" si="7"/>
        <v>0.11215834118755891</v>
      </c>
    </row>
    <row r="130" spans="1:10">
      <c r="A130" s="1">
        <v>42657</v>
      </c>
      <c r="B130">
        <v>10126.89</v>
      </c>
      <c r="C130">
        <v>4.96</v>
      </c>
      <c r="D130">
        <v>44.57</v>
      </c>
      <c r="E130" s="2">
        <f t="shared" si="8"/>
        <v>2041.7116935483871</v>
      </c>
      <c r="F130" s="3">
        <f t="shared" si="9"/>
        <v>0.10288056115621447</v>
      </c>
      <c r="G130" s="2">
        <f t="shared" ref="G130:G193" si="10">B129/D129</f>
        <v>225.21426973831356</v>
      </c>
      <c r="H130" s="3">
        <f t="shared" ref="H130:H193" si="11">G129/G179-1</f>
        <v>7.470110800054397E-2</v>
      </c>
      <c r="J130" s="3">
        <f t="shared" ref="J130:J193" si="12">C129/D129</f>
        <v>0.10914784164616416</v>
      </c>
    </row>
    <row r="131" spans="1:10">
      <c r="A131" s="1">
        <v>42643</v>
      </c>
      <c r="B131">
        <v>9894.27</v>
      </c>
      <c r="C131">
        <v>4.83</v>
      </c>
      <c r="D131">
        <v>42.6</v>
      </c>
      <c r="E131" s="2">
        <f t="shared" ref="E131:E194" si="13">B131/C131</f>
        <v>2048.5031055900622</v>
      </c>
      <c r="F131" s="3">
        <f t="shared" si="9"/>
        <v>0.10334491883212604</v>
      </c>
      <c r="G131" s="2">
        <f t="shared" si="10"/>
        <v>227.21314785730311</v>
      </c>
      <c r="H131" s="3">
        <f t="shared" si="11"/>
        <v>3.1121056694634053E-2</v>
      </c>
      <c r="J131" s="3">
        <f t="shared" si="12"/>
        <v>0.11128561812878618</v>
      </c>
    </row>
    <row r="132" spans="1:10">
      <c r="A132" s="1">
        <v>42636</v>
      </c>
      <c r="B132">
        <v>9918.1299999999992</v>
      </c>
      <c r="C132">
        <v>4.84</v>
      </c>
      <c r="D132">
        <v>42.66</v>
      </c>
      <c r="E132" s="2">
        <f t="shared" si="13"/>
        <v>2049.2004132231405</v>
      </c>
      <c r="F132" s="3">
        <f t="shared" ref="F132:F195" si="14">E132/E182-1</f>
        <v>0.10583620028153651</v>
      </c>
      <c r="G132" s="2">
        <f t="shared" si="10"/>
        <v>232.25985915492959</v>
      </c>
      <c r="H132" s="3">
        <f t="shared" si="11"/>
        <v>4.8434485069624555E-2</v>
      </c>
      <c r="J132" s="3">
        <f t="shared" si="12"/>
        <v>0.11338028169014085</v>
      </c>
    </row>
    <row r="133" spans="1:10">
      <c r="A133" s="1">
        <v>42627</v>
      </c>
      <c r="B133">
        <v>9761.1200000000008</v>
      </c>
      <c r="C133">
        <v>4.8</v>
      </c>
      <c r="D133">
        <v>41.99</v>
      </c>
      <c r="E133" s="2">
        <f t="shared" si="13"/>
        <v>2033.5666666666668</v>
      </c>
      <c r="F133" s="3">
        <f t="shared" si="14"/>
        <v>9.866068153167884E-2</v>
      </c>
      <c r="G133" s="2">
        <f t="shared" si="10"/>
        <v>232.49249882794186</v>
      </c>
      <c r="H133" s="3">
        <f t="shared" si="11"/>
        <v>7.3754036912743182E-2</v>
      </c>
      <c r="J133" s="3">
        <f t="shared" si="12"/>
        <v>0.11345522737927802</v>
      </c>
    </row>
    <row r="134" spans="1:10">
      <c r="A134" s="1">
        <v>42622</v>
      </c>
      <c r="B134">
        <v>10012.23</v>
      </c>
      <c r="C134">
        <v>4.95</v>
      </c>
      <c r="D134">
        <v>43.02</v>
      </c>
      <c r="E134" s="2">
        <f t="shared" si="13"/>
        <v>2022.6727272727271</v>
      </c>
      <c r="F134" s="3">
        <f t="shared" si="14"/>
        <v>9.4381981797729608E-2</v>
      </c>
      <c r="G134" s="2">
        <f t="shared" si="10"/>
        <v>232.46296737318409</v>
      </c>
      <c r="H134" s="3">
        <f t="shared" si="11"/>
        <v>6.9128617748656529E-2</v>
      </c>
      <c r="J134" s="3">
        <f t="shared" si="12"/>
        <v>0.11431293165039294</v>
      </c>
    </row>
    <row r="135" spans="1:10">
      <c r="A135" s="1">
        <v>42615</v>
      </c>
      <c r="B135">
        <v>9932.73</v>
      </c>
      <c r="C135">
        <v>4.91</v>
      </c>
      <c r="D135">
        <v>42.72</v>
      </c>
      <c r="E135" s="2">
        <f t="shared" si="13"/>
        <v>2022.9592668024438</v>
      </c>
      <c r="F135" s="3">
        <f t="shared" si="14"/>
        <v>9.1108936800841978E-2</v>
      </c>
      <c r="G135" s="2">
        <f t="shared" si="10"/>
        <v>232.73430962343093</v>
      </c>
      <c r="H135" s="3">
        <f t="shared" si="11"/>
        <v>7.0883982198530759E-2</v>
      </c>
      <c r="J135" s="3">
        <f t="shared" si="12"/>
        <v>0.11506276150627615</v>
      </c>
    </row>
    <row r="136" spans="1:10">
      <c r="A136" s="1">
        <v>42608</v>
      </c>
      <c r="B136">
        <v>10019.719999999999</v>
      </c>
      <c r="C136">
        <v>4.9800000000000004</v>
      </c>
      <c r="D136">
        <v>43.29</v>
      </c>
      <c r="E136" s="2">
        <f t="shared" si="13"/>
        <v>2011.9919678714857</v>
      </c>
      <c r="F136" s="3">
        <f t="shared" si="14"/>
        <v>8.5219265402958433E-2</v>
      </c>
      <c r="G136" s="2">
        <f t="shared" si="10"/>
        <v>232.50772471910111</v>
      </c>
      <c r="H136" s="3">
        <f t="shared" si="11"/>
        <v>7.4138214156284743E-2</v>
      </c>
      <c r="J136" s="3">
        <f t="shared" si="12"/>
        <v>0.11493445692883895</v>
      </c>
    </row>
    <row r="137" spans="1:10">
      <c r="A137" s="1">
        <v>42601</v>
      </c>
      <c r="B137">
        <v>9974.16</v>
      </c>
      <c r="C137">
        <v>5.0199999999999996</v>
      </c>
      <c r="D137">
        <v>43.05</v>
      </c>
      <c r="E137" s="2">
        <f t="shared" si="13"/>
        <v>1986.8844621513945</v>
      </c>
      <c r="F137" s="3">
        <f t="shared" si="14"/>
        <v>7.1523842506532764E-2</v>
      </c>
      <c r="G137" s="2">
        <f t="shared" si="10"/>
        <v>231.45576345576345</v>
      </c>
      <c r="H137" s="3">
        <f t="shared" si="11"/>
        <v>6.8936968816760258E-2</v>
      </c>
      <c r="J137" s="3">
        <f t="shared" si="12"/>
        <v>0.11503811503811505</v>
      </c>
    </row>
    <row r="138" spans="1:10">
      <c r="A138" s="1">
        <v>42594</v>
      </c>
      <c r="B138">
        <v>9756.7800000000007</v>
      </c>
      <c r="C138">
        <v>5.01</v>
      </c>
      <c r="D138">
        <v>42.27</v>
      </c>
      <c r="E138" s="2">
        <f t="shared" si="13"/>
        <v>1947.4610778443116</v>
      </c>
      <c r="F138" s="3">
        <f t="shared" si="14"/>
        <v>7.0951765239246845E-2</v>
      </c>
      <c r="G138" s="2">
        <f t="shared" si="10"/>
        <v>231.68780487804878</v>
      </c>
      <c r="H138" s="3">
        <f t="shared" si="11"/>
        <v>6.2854614424344257E-2</v>
      </c>
      <c r="J138" s="3">
        <f t="shared" si="12"/>
        <v>0.11660859465737514</v>
      </c>
    </row>
    <row r="139" spans="1:10">
      <c r="A139" s="1">
        <v>42587</v>
      </c>
      <c r="B139">
        <v>9617.81</v>
      </c>
      <c r="C139">
        <v>4.95</v>
      </c>
      <c r="D139">
        <v>41.86</v>
      </c>
      <c r="E139" s="2">
        <f t="shared" si="13"/>
        <v>1942.9919191919191</v>
      </c>
      <c r="F139" s="3">
        <f t="shared" si="14"/>
        <v>7.7853069302153965E-2</v>
      </c>
      <c r="G139" s="2">
        <f t="shared" si="10"/>
        <v>230.82044002838893</v>
      </c>
      <c r="H139" s="3">
        <f t="shared" si="11"/>
        <v>6.4960128907530557E-2</v>
      </c>
      <c r="J139" s="3">
        <f t="shared" si="12"/>
        <v>0.11852377572746628</v>
      </c>
    </row>
    <row r="140" spans="1:10">
      <c r="A140" s="1">
        <v>42580</v>
      </c>
      <c r="B140">
        <v>9740.41</v>
      </c>
      <c r="C140">
        <v>5.0199999999999996</v>
      </c>
      <c r="D140">
        <v>42.45</v>
      </c>
      <c r="E140" s="2">
        <f t="shared" si="13"/>
        <v>1940.3207171314743</v>
      </c>
      <c r="F140" s="3">
        <f t="shared" si="14"/>
        <v>8.1317144979793143E-2</v>
      </c>
      <c r="G140" s="2">
        <f t="shared" si="10"/>
        <v>229.76134734830387</v>
      </c>
      <c r="H140" s="3">
        <f t="shared" si="11"/>
        <v>0.10194063848811297</v>
      </c>
      <c r="J140" s="3">
        <f t="shared" si="12"/>
        <v>0.11825131390348782</v>
      </c>
    </row>
    <row r="141" spans="1:10">
      <c r="A141" s="1">
        <v>42573</v>
      </c>
      <c r="B141">
        <v>9716.56</v>
      </c>
      <c r="C141">
        <v>5.03</v>
      </c>
      <c r="D141">
        <v>43.38</v>
      </c>
      <c r="E141" s="2">
        <f t="shared" si="13"/>
        <v>1931.721669980119</v>
      </c>
      <c r="F141" s="3">
        <f t="shared" si="14"/>
        <v>7.6173074140805541E-2</v>
      </c>
      <c r="G141" s="2">
        <f t="shared" si="10"/>
        <v>229.45606595995287</v>
      </c>
      <c r="H141" s="3">
        <f t="shared" si="11"/>
        <v>0.10886078994327653</v>
      </c>
      <c r="J141" s="3">
        <f t="shared" si="12"/>
        <v>0.11825677267373379</v>
      </c>
    </row>
    <row r="142" spans="1:10">
      <c r="A142" s="1">
        <v>42566</v>
      </c>
      <c r="B142">
        <v>9816.85</v>
      </c>
      <c r="C142">
        <v>5.07</v>
      </c>
      <c r="D142">
        <v>43.85</v>
      </c>
      <c r="E142" s="2">
        <f t="shared" si="13"/>
        <v>1936.2623274161735</v>
      </c>
      <c r="F142" s="3">
        <f t="shared" si="14"/>
        <v>7.7421721464893345E-2</v>
      </c>
      <c r="G142" s="2">
        <f t="shared" si="10"/>
        <v>223.98709082526508</v>
      </c>
      <c r="H142" s="3">
        <f t="shared" si="11"/>
        <v>0.12342684499026402</v>
      </c>
      <c r="J142" s="3">
        <f t="shared" si="12"/>
        <v>0.11595205163669894</v>
      </c>
    </row>
    <row r="143" spans="1:10">
      <c r="A143" s="1">
        <v>42559</v>
      </c>
      <c r="B143">
        <v>9570.73</v>
      </c>
      <c r="C143">
        <v>4.95</v>
      </c>
      <c r="D143">
        <v>42.74</v>
      </c>
      <c r="E143" s="2">
        <f t="shared" si="13"/>
        <v>1933.4808080808079</v>
      </c>
      <c r="F143" s="3">
        <f t="shared" si="14"/>
        <v>7.5362105717274641E-2</v>
      </c>
      <c r="G143" s="2">
        <f t="shared" si="10"/>
        <v>223.87343215507411</v>
      </c>
      <c r="H143" s="3">
        <f t="shared" si="11"/>
        <v>8.9464462340597573E-2</v>
      </c>
      <c r="J143" s="3">
        <f t="shared" si="12"/>
        <v>0.11562143671607754</v>
      </c>
    </row>
    <row r="144" spans="1:10">
      <c r="A144" s="1">
        <v>42552</v>
      </c>
      <c r="B144">
        <v>9241.39</v>
      </c>
      <c r="C144">
        <v>4.7699999999999996</v>
      </c>
      <c r="D144">
        <v>41.24</v>
      </c>
      <c r="E144" s="2">
        <f t="shared" si="13"/>
        <v>1937.3983228511531</v>
      </c>
      <c r="F144" s="3">
        <f t="shared" si="14"/>
        <v>7.8908651782723327E-2</v>
      </c>
      <c r="G144" s="2">
        <f t="shared" si="10"/>
        <v>223.92910622367802</v>
      </c>
      <c r="H144" s="3">
        <f t="shared" si="11"/>
        <v>8.6805464912336205E-2</v>
      </c>
      <c r="J144" s="3">
        <f t="shared" si="12"/>
        <v>0.11581656527842771</v>
      </c>
    </row>
    <row r="145" spans="1:10">
      <c r="A145" s="1">
        <v>42545</v>
      </c>
      <c r="B145">
        <v>8883.2999999999993</v>
      </c>
      <c r="C145">
        <v>4.59</v>
      </c>
      <c r="D145">
        <v>39.6</v>
      </c>
      <c r="E145" s="2">
        <f t="shared" si="13"/>
        <v>1935.3594771241828</v>
      </c>
      <c r="F145" s="3">
        <f t="shared" si="14"/>
        <v>6.9770598328753985E-2</v>
      </c>
      <c r="G145" s="2">
        <f t="shared" si="10"/>
        <v>224.08802133850628</v>
      </c>
      <c r="H145" s="3">
        <f t="shared" si="11"/>
        <v>9.6463002899105588E-2</v>
      </c>
      <c r="J145" s="3">
        <f t="shared" si="12"/>
        <v>0.11566440349175557</v>
      </c>
    </row>
    <row r="146" spans="1:10">
      <c r="A146" s="1">
        <v>42538</v>
      </c>
      <c r="B146">
        <v>8938.2999999999993</v>
      </c>
      <c r="C146">
        <v>4.62</v>
      </c>
      <c r="D146">
        <v>39.880000000000003</v>
      </c>
      <c r="E146" s="2">
        <f t="shared" si="13"/>
        <v>1934.6969696969695</v>
      </c>
      <c r="F146" s="3">
        <f t="shared" si="14"/>
        <v>3.2111914732658509E-2</v>
      </c>
      <c r="G146" s="2">
        <f t="shared" si="10"/>
        <v>224.32575757575754</v>
      </c>
      <c r="H146" s="3">
        <f t="shared" si="11"/>
        <v>9.9547832765476851E-2</v>
      </c>
      <c r="J146" s="3">
        <f t="shared" si="12"/>
        <v>0.11590909090909091</v>
      </c>
    </row>
    <row r="147" spans="1:10">
      <c r="A147" s="1">
        <v>42529</v>
      </c>
      <c r="B147">
        <v>9021.5400000000009</v>
      </c>
      <c r="C147">
        <v>4.6399999999999997</v>
      </c>
      <c r="D147">
        <v>41.26</v>
      </c>
      <c r="E147" s="2">
        <f t="shared" si="13"/>
        <v>1944.2974137931037</v>
      </c>
      <c r="F147" s="3">
        <f t="shared" si="14"/>
        <v>3.708972357009177E-2</v>
      </c>
      <c r="G147" s="2">
        <f t="shared" si="10"/>
        <v>224.12988966900699</v>
      </c>
      <c r="H147" s="3">
        <f t="shared" si="11"/>
        <v>9.0742091876410802E-2</v>
      </c>
      <c r="J147" s="3">
        <f t="shared" si="12"/>
        <v>0.11584754262788365</v>
      </c>
    </row>
    <row r="148" spans="1:10">
      <c r="A148" s="1">
        <v>42524</v>
      </c>
      <c r="B148">
        <v>9089.2199999999993</v>
      </c>
      <c r="C148">
        <v>4.67</v>
      </c>
      <c r="D148">
        <v>41.54</v>
      </c>
      <c r="E148" s="2">
        <f t="shared" si="13"/>
        <v>1946.2997858672377</v>
      </c>
      <c r="F148" s="3">
        <f t="shared" si="14"/>
        <v>5.94620351542825E-2</v>
      </c>
      <c r="G148" s="2">
        <f t="shared" si="10"/>
        <v>218.65099369849736</v>
      </c>
      <c r="H148" s="3">
        <f t="shared" si="11"/>
        <v>0.11707164537117509</v>
      </c>
      <c r="J148" s="3">
        <f t="shared" si="12"/>
        <v>0.11245758603974794</v>
      </c>
    </row>
    <row r="149" spans="1:10">
      <c r="A149" s="1">
        <v>42517</v>
      </c>
      <c r="B149">
        <v>8682.07</v>
      </c>
      <c r="C149">
        <v>4.45</v>
      </c>
      <c r="D149">
        <v>39.65</v>
      </c>
      <c r="E149" s="2">
        <f t="shared" si="13"/>
        <v>1951.0269662921346</v>
      </c>
      <c r="F149" s="3">
        <f t="shared" si="14"/>
        <v>6.7714627161851615E-2</v>
      </c>
      <c r="G149" s="2">
        <f t="shared" si="10"/>
        <v>218.8064516129032</v>
      </c>
      <c r="H149" s="3">
        <f t="shared" si="11"/>
        <v>9.2023252630846653E-2</v>
      </c>
      <c r="J149" s="3">
        <f t="shared" si="12"/>
        <v>0.11242176215695715</v>
      </c>
    </row>
    <row r="150" spans="1:10">
      <c r="A150" s="1">
        <v>42510</v>
      </c>
      <c r="B150">
        <v>8739.18</v>
      </c>
      <c r="C150">
        <v>4.46</v>
      </c>
      <c r="D150">
        <v>39.840000000000003</v>
      </c>
      <c r="E150" s="2">
        <f t="shared" si="13"/>
        <v>1959.4573991031391</v>
      </c>
      <c r="F150" s="3">
        <f t="shared" si="14"/>
        <v>7.1936569529143402E-2</v>
      </c>
      <c r="G150" s="2">
        <f t="shared" si="10"/>
        <v>218.96771752837327</v>
      </c>
      <c r="H150" s="3">
        <f t="shared" si="11"/>
        <v>6.2187178333298343E-2</v>
      </c>
      <c r="J150" s="3">
        <f t="shared" si="12"/>
        <v>0.11223203026481716</v>
      </c>
    </row>
    <row r="151" spans="1:10">
      <c r="A151" s="1">
        <v>42503</v>
      </c>
      <c r="B151">
        <v>8723.11</v>
      </c>
      <c r="C151">
        <v>4.4400000000000004</v>
      </c>
      <c r="D151">
        <v>40.42</v>
      </c>
      <c r="E151" s="2">
        <f t="shared" si="13"/>
        <v>1964.6644144144143</v>
      </c>
      <c r="F151" s="3">
        <f t="shared" si="14"/>
        <v>7.0863175704746206E-2</v>
      </c>
      <c r="G151" s="2">
        <f t="shared" si="10"/>
        <v>219.35692771084337</v>
      </c>
      <c r="H151" s="3">
        <f t="shared" si="11"/>
        <v>6.3378711794580989E-2</v>
      </c>
      <c r="J151" s="3">
        <f t="shared" si="12"/>
        <v>0.11194779116465862</v>
      </c>
    </row>
    <row r="152" spans="1:10">
      <c r="A152" s="1">
        <v>42496</v>
      </c>
      <c r="B152">
        <v>8936.3700000000008</v>
      </c>
      <c r="C152">
        <v>4.5599999999999996</v>
      </c>
      <c r="D152">
        <v>41.51</v>
      </c>
      <c r="E152" s="2">
        <f t="shared" si="13"/>
        <v>1959.730263157895</v>
      </c>
      <c r="F152" s="3">
        <f t="shared" si="14"/>
        <v>6.8487037862976052E-2</v>
      </c>
      <c r="G152" s="2">
        <f t="shared" si="10"/>
        <v>215.81172686788719</v>
      </c>
      <c r="H152" s="3">
        <f t="shared" si="11"/>
        <v>6.6798729465946227E-2</v>
      </c>
      <c r="J152" s="3">
        <f t="shared" si="12"/>
        <v>0.10984661058881742</v>
      </c>
    </row>
    <row r="153" spans="1:10">
      <c r="A153" s="1">
        <v>42489</v>
      </c>
      <c r="B153">
        <v>8956.77</v>
      </c>
      <c r="C153">
        <v>4.57</v>
      </c>
      <c r="D153">
        <v>41.38</v>
      </c>
      <c r="E153" s="2">
        <f t="shared" si="13"/>
        <v>1959.90590809628</v>
      </c>
      <c r="F153" s="3">
        <f t="shared" si="14"/>
        <v>7.2530340984862107E-2</v>
      </c>
      <c r="G153" s="2">
        <f t="shared" si="10"/>
        <v>215.2823416044327</v>
      </c>
      <c r="H153" s="3">
        <f t="shared" si="11"/>
        <v>4.9762384621529598E-2</v>
      </c>
      <c r="J153" s="3">
        <f t="shared" si="12"/>
        <v>0.10985304745844375</v>
      </c>
    </row>
    <row r="154" spans="1:10">
      <c r="A154" s="1">
        <v>42482</v>
      </c>
      <c r="B154">
        <v>8957.9</v>
      </c>
      <c r="C154">
        <v>4.68</v>
      </c>
      <c r="D154">
        <v>43.36</v>
      </c>
      <c r="E154" s="2">
        <f t="shared" si="13"/>
        <v>1914.0811965811965</v>
      </c>
      <c r="F154" s="3">
        <f t="shared" si="14"/>
        <v>4.3034176818941949E-2</v>
      </c>
      <c r="G154" s="2">
        <f t="shared" si="10"/>
        <v>216.45166747220878</v>
      </c>
      <c r="H154" s="3">
        <f t="shared" si="11"/>
        <v>4.9610430137061234E-2</v>
      </c>
      <c r="J154" s="3">
        <f t="shared" si="12"/>
        <v>0.11043982600289995</v>
      </c>
    </row>
    <row r="155" spans="1:10">
      <c r="A155" s="1">
        <v>42475</v>
      </c>
      <c r="B155">
        <v>9494.36</v>
      </c>
      <c r="C155">
        <v>4.9400000000000004</v>
      </c>
      <c r="D155">
        <v>46.94</v>
      </c>
      <c r="E155" s="2">
        <f t="shared" si="13"/>
        <v>1921.9352226720648</v>
      </c>
      <c r="F155" s="3">
        <f t="shared" si="14"/>
        <v>8.2414143076475099E-2</v>
      </c>
      <c r="G155" s="2">
        <f t="shared" si="10"/>
        <v>206.59363468634686</v>
      </c>
      <c r="H155" s="3">
        <f t="shared" si="11"/>
        <v>5.9038334367713219E-2</v>
      </c>
      <c r="J155" s="3">
        <f t="shared" si="12"/>
        <v>0.10793357933579335</v>
      </c>
    </row>
    <row r="156" spans="1:10">
      <c r="A156" s="1">
        <v>42468</v>
      </c>
      <c r="B156">
        <v>9204.2099999999991</v>
      </c>
      <c r="C156">
        <v>4.8</v>
      </c>
      <c r="D156">
        <v>45.36</v>
      </c>
      <c r="E156" s="2">
        <f t="shared" si="13"/>
        <v>1917.5437499999998</v>
      </c>
      <c r="F156" s="3">
        <f t="shared" si="14"/>
        <v>9.4253238368869674E-2</v>
      </c>
      <c r="G156" s="2">
        <f t="shared" si="10"/>
        <v>202.2658713250959</v>
      </c>
      <c r="H156" s="3">
        <f t="shared" si="11"/>
        <v>9.6031994763245976E-3</v>
      </c>
      <c r="J156" s="3">
        <f t="shared" si="12"/>
        <v>0.1052407328504474</v>
      </c>
    </row>
    <row r="157" spans="1:10">
      <c r="A157" s="1">
        <v>42461</v>
      </c>
      <c r="B157">
        <v>9128.4500000000007</v>
      </c>
      <c r="C157">
        <v>4.7699999999999996</v>
      </c>
      <c r="D157">
        <v>45.07</v>
      </c>
      <c r="E157" s="2">
        <f t="shared" si="13"/>
        <v>1913.7211740041932</v>
      </c>
      <c r="F157" s="3">
        <f t="shared" si="14"/>
        <v>9.9712340227817942E-2</v>
      </c>
      <c r="G157" s="2">
        <f t="shared" si="10"/>
        <v>202.91468253968253</v>
      </c>
      <c r="H157" s="3">
        <f t="shared" si="11"/>
        <v>1.0061489636916443E-2</v>
      </c>
      <c r="J157" s="3">
        <f t="shared" si="12"/>
        <v>0.10582010582010581</v>
      </c>
    </row>
    <row r="158" spans="1:10">
      <c r="A158" s="1">
        <v>42454</v>
      </c>
      <c r="B158">
        <v>9090.8700000000008</v>
      </c>
      <c r="C158">
        <v>4.79</v>
      </c>
      <c r="D158">
        <v>43.94</v>
      </c>
      <c r="E158" s="2">
        <f t="shared" si="13"/>
        <v>1897.8851774530274</v>
      </c>
      <c r="F158" s="3">
        <f t="shared" si="14"/>
        <v>9.2598367417591865E-2</v>
      </c>
      <c r="G158" s="2">
        <f t="shared" si="10"/>
        <v>202.53938318171734</v>
      </c>
      <c r="H158" s="3">
        <f t="shared" si="11"/>
        <v>2.254157848380256E-2</v>
      </c>
      <c r="J158" s="3">
        <f t="shared" si="12"/>
        <v>0.10583536720656755</v>
      </c>
    </row>
    <row r="159" spans="1:10">
      <c r="A159" s="1">
        <v>42447</v>
      </c>
      <c r="B159">
        <v>9000.58</v>
      </c>
      <c r="C159">
        <v>4.76</v>
      </c>
      <c r="D159">
        <v>43.57</v>
      </c>
      <c r="E159" s="2">
        <f t="shared" si="13"/>
        <v>1890.8781512605042</v>
      </c>
      <c r="F159" s="3">
        <f t="shared" si="14"/>
        <v>0.10211387686500917</v>
      </c>
      <c r="G159" s="2">
        <f t="shared" si="10"/>
        <v>206.89280837505692</v>
      </c>
      <c r="H159" s="3">
        <f t="shared" si="11"/>
        <v>2.4404663811482097E-2</v>
      </c>
      <c r="J159" s="3">
        <f t="shared" si="12"/>
        <v>0.10901228948566227</v>
      </c>
    </row>
    <row r="160" spans="1:10">
      <c r="A160" s="1">
        <v>42440</v>
      </c>
      <c r="B160">
        <v>8328.3799999999992</v>
      </c>
      <c r="C160">
        <v>4.42</v>
      </c>
      <c r="D160">
        <v>40.450000000000003</v>
      </c>
      <c r="E160" s="2">
        <f t="shared" si="13"/>
        <v>1884.2488687782804</v>
      </c>
      <c r="F160" s="3">
        <f t="shared" si="14"/>
        <v>0.10492628169025875</v>
      </c>
      <c r="G160" s="2">
        <f t="shared" si="10"/>
        <v>206.57746155611659</v>
      </c>
      <c r="H160" s="3">
        <f t="shared" si="11"/>
        <v>5.1150863655026857E-2</v>
      </c>
      <c r="J160" s="3">
        <f t="shared" si="12"/>
        <v>0.10924948358962588</v>
      </c>
    </row>
    <row r="161" spans="1:10">
      <c r="A161" s="1">
        <v>42433</v>
      </c>
      <c r="B161">
        <v>8395.7199999999993</v>
      </c>
      <c r="C161">
        <v>4.43</v>
      </c>
      <c r="D161">
        <v>40.93</v>
      </c>
      <c r="E161" s="2">
        <f t="shared" si="13"/>
        <v>1895.1963882618511</v>
      </c>
      <c r="F161" s="3">
        <f t="shared" si="14"/>
        <v>0.1222153283708749</v>
      </c>
      <c r="G161" s="2">
        <f t="shared" si="10"/>
        <v>205.89320148331271</v>
      </c>
      <c r="H161" s="3">
        <f t="shared" si="11"/>
        <v>5.4182948029741995E-2</v>
      </c>
      <c r="J161" s="3">
        <f t="shared" si="12"/>
        <v>0.10927070457354758</v>
      </c>
    </row>
    <row r="162" spans="1:10">
      <c r="A162" s="1">
        <v>42426</v>
      </c>
      <c r="B162">
        <v>8543.57</v>
      </c>
      <c r="C162">
        <v>4.54</v>
      </c>
      <c r="D162">
        <v>41.51</v>
      </c>
      <c r="E162" s="2">
        <f t="shared" si="13"/>
        <v>1881.8436123348017</v>
      </c>
      <c r="F162" s="3">
        <f t="shared" si="14"/>
        <v>0.1198781093087451</v>
      </c>
      <c r="G162" s="2">
        <f t="shared" si="10"/>
        <v>205.12387002198875</v>
      </c>
      <c r="H162" s="3">
        <f t="shared" si="11"/>
        <v>5.150143839486776E-2</v>
      </c>
      <c r="J162" s="3">
        <f t="shared" si="12"/>
        <v>0.10823356950891766</v>
      </c>
    </row>
    <row r="163" spans="1:10">
      <c r="A163" s="1">
        <v>42419</v>
      </c>
      <c r="B163">
        <v>9070.7999999999993</v>
      </c>
      <c r="C163">
        <v>4.83</v>
      </c>
      <c r="D163">
        <v>44.02</v>
      </c>
      <c r="E163" s="2">
        <f t="shared" si="13"/>
        <v>1878.0124223602484</v>
      </c>
      <c r="F163" s="3">
        <f t="shared" si="14"/>
        <v>0.11894885183990689</v>
      </c>
      <c r="G163" s="2">
        <f t="shared" si="10"/>
        <v>205.8195615514334</v>
      </c>
      <c r="H163" s="3">
        <f t="shared" si="11"/>
        <v>7.3411960981964119E-2</v>
      </c>
      <c r="J163" s="3">
        <f t="shared" si="12"/>
        <v>0.10937123584678392</v>
      </c>
    </row>
    <row r="164" spans="1:10">
      <c r="A164" s="1">
        <v>42405</v>
      </c>
      <c r="B164">
        <v>8691.5</v>
      </c>
      <c r="C164">
        <v>4.63</v>
      </c>
      <c r="D164">
        <v>42.39</v>
      </c>
      <c r="E164" s="2">
        <f t="shared" si="13"/>
        <v>1877.2138228941685</v>
      </c>
      <c r="F164" s="3">
        <f t="shared" si="14"/>
        <v>0.11888702101840276</v>
      </c>
      <c r="G164" s="2">
        <f t="shared" si="10"/>
        <v>206.06088141753744</v>
      </c>
      <c r="H164" s="3">
        <f t="shared" si="11"/>
        <v>8.3921862685656601E-2</v>
      </c>
      <c r="J164" s="3">
        <f t="shared" si="12"/>
        <v>0.10972285324852339</v>
      </c>
    </row>
    <row r="165" spans="1:10">
      <c r="A165" s="1">
        <v>42398</v>
      </c>
      <c r="B165">
        <v>8371.1299999999992</v>
      </c>
      <c r="C165">
        <v>4.46</v>
      </c>
      <c r="D165">
        <v>40.700000000000003</v>
      </c>
      <c r="E165" s="2">
        <f t="shared" si="13"/>
        <v>1876.9349775784751</v>
      </c>
      <c r="F165" s="3">
        <f t="shared" si="14"/>
        <v>0.11774644442276738</v>
      </c>
      <c r="G165" s="2">
        <f t="shared" si="10"/>
        <v>205.03656522764803</v>
      </c>
      <c r="H165" s="3">
        <f t="shared" si="11"/>
        <v>8.4833367218567046E-2</v>
      </c>
      <c r="J165" s="3">
        <f t="shared" si="12"/>
        <v>0.10922387355508374</v>
      </c>
    </row>
    <row r="166" spans="1:10">
      <c r="A166" s="1">
        <v>42391</v>
      </c>
      <c r="B166">
        <v>8953.81</v>
      </c>
      <c r="C166">
        <v>4.7699999999999996</v>
      </c>
      <c r="D166">
        <v>43.51</v>
      </c>
      <c r="E166" s="2">
        <f t="shared" si="13"/>
        <v>1877.1090146750525</v>
      </c>
      <c r="F166" s="3">
        <f t="shared" si="14"/>
        <v>0.12074466826044317</v>
      </c>
      <c r="G166" s="2">
        <f t="shared" si="10"/>
        <v>205.67886977886974</v>
      </c>
      <c r="H166" s="3">
        <f t="shared" si="11"/>
        <v>8.0250574650644557E-2</v>
      </c>
      <c r="J166" s="3">
        <f t="shared" si="12"/>
        <v>0.10958230958230958</v>
      </c>
    </row>
    <row r="167" spans="1:10">
      <c r="A167" s="1">
        <v>42384</v>
      </c>
      <c r="B167">
        <v>8827.3700000000008</v>
      </c>
      <c r="C167">
        <v>4.7699999999999996</v>
      </c>
      <c r="D167">
        <v>42.18</v>
      </c>
      <c r="E167" s="2">
        <f t="shared" si="13"/>
        <v>1850.6016771488473</v>
      </c>
      <c r="F167" s="3">
        <f t="shared" si="14"/>
        <v>0.10654813129386875</v>
      </c>
      <c r="G167" s="2">
        <f t="shared" si="10"/>
        <v>205.78740519420822</v>
      </c>
      <c r="H167" s="3">
        <f t="shared" si="11"/>
        <v>7.9731256761547131E-2</v>
      </c>
      <c r="J167" s="3">
        <f t="shared" si="12"/>
        <v>0.10962997012181107</v>
      </c>
    </row>
    <row r="168" spans="1:10">
      <c r="A168" s="1">
        <v>42377</v>
      </c>
      <c r="B168">
        <v>9578</v>
      </c>
      <c r="C168">
        <v>5.16</v>
      </c>
      <c r="D168">
        <v>45.63</v>
      </c>
      <c r="E168" s="2">
        <f t="shared" si="13"/>
        <v>1856.2015503875969</v>
      </c>
      <c r="F168" s="3">
        <f t="shared" si="14"/>
        <v>0.10590889989570162</v>
      </c>
      <c r="G168" s="2">
        <f t="shared" si="10"/>
        <v>209.27856804172595</v>
      </c>
      <c r="H168" s="3">
        <f t="shared" si="11"/>
        <v>8.6198371657657979E-2</v>
      </c>
      <c r="J168" s="3">
        <f t="shared" si="12"/>
        <v>0.11308677098150781</v>
      </c>
    </row>
    <row r="169" spans="1:10">
      <c r="A169" s="1">
        <v>42369</v>
      </c>
      <c r="B169">
        <v>11200.78</v>
      </c>
      <c r="C169">
        <v>6.05</v>
      </c>
      <c r="D169">
        <v>53.17</v>
      </c>
      <c r="E169" s="2">
        <f t="shared" si="13"/>
        <v>1851.3685950413226</v>
      </c>
      <c r="F169" s="3">
        <f t="shared" si="14"/>
        <v>0.10482535481080091</v>
      </c>
      <c r="G169" s="2">
        <f t="shared" si="10"/>
        <v>209.90576375191759</v>
      </c>
      <c r="H169" s="3">
        <f t="shared" si="11"/>
        <v>0.10853285799715606</v>
      </c>
      <c r="J169" s="3">
        <f t="shared" si="12"/>
        <v>0.1130834976988823</v>
      </c>
    </row>
    <row r="170" spans="1:10">
      <c r="A170" s="1">
        <v>42363</v>
      </c>
      <c r="B170">
        <v>11454.53</v>
      </c>
      <c r="C170">
        <v>6.25</v>
      </c>
      <c r="D170">
        <v>54.04</v>
      </c>
      <c r="E170" s="2">
        <f t="shared" si="13"/>
        <v>1832.7248000000002</v>
      </c>
      <c r="F170" s="3">
        <f t="shared" si="14"/>
        <v>9.3948264034920737E-2</v>
      </c>
      <c r="G170" s="2">
        <f t="shared" si="10"/>
        <v>210.65977054730112</v>
      </c>
      <c r="H170" s="3">
        <f t="shared" si="11"/>
        <v>0.10841601411629043</v>
      </c>
      <c r="J170" s="3">
        <f t="shared" si="12"/>
        <v>0.11378596953169079</v>
      </c>
    </row>
    <row r="171" spans="1:10">
      <c r="A171" s="1">
        <v>42356</v>
      </c>
      <c r="B171">
        <v>11194</v>
      </c>
      <c r="C171">
        <v>6.15</v>
      </c>
      <c r="D171">
        <v>52.88</v>
      </c>
      <c r="E171" s="2">
        <f t="shared" si="13"/>
        <v>1820.1626016260161</v>
      </c>
      <c r="F171" s="3">
        <f t="shared" si="14"/>
        <v>9.0254395472949112E-2</v>
      </c>
      <c r="G171" s="2">
        <f t="shared" si="10"/>
        <v>211.96391561806072</v>
      </c>
      <c r="H171" s="3">
        <f t="shared" si="11"/>
        <v>0.11020172789463789</v>
      </c>
      <c r="J171" s="3">
        <f t="shared" si="12"/>
        <v>0.11565507031828276</v>
      </c>
    </row>
    <row r="172" spans="1:10">
      <c r="A172" s="1">
        <v>42349</v>
      </c>
      <c r="B172">
        <v>10622.11</v>
      </c>
      <c r="C172">
        <v>5.63</v>
      </c>
      <c r="D172">
        <v>48.3</v>
      </c>
      <c r="E172" s="2">
        <f t="shared" si="13"/>
        <v>1886.6980461811725</v>
      </c>
      <c r="F172" s="3">
        <f t="shared" si="14"/>
        <v>0.12729471133838799</v>
      </c>
      <c r="G172" s="2">
        <f t="shared" si="10"/>
        <v>211.68683812405445</v>
      </c>
      <c r="H172" s="3">
        <f t="shared" si="11"/>
        <v>0.11930643792637574</v>
      </c>
      <c r="J172" s="3">
        <f t="shared" si="12"/>
        <v>0.11630105900151286</v>
      </c>
    </row>
    <row r="173" spans="1:10">
      <c r="A173" s="1">
        <v>42342</v>
      </c>
      <c r="B173">
        <v>10784.29</v>
      </c>
      <c r="C173">
        <v>5.72</v>
      </c>
      <c r="D173">
        <v>49.04</v>
      </c>
      <c r="E173" s="2">
        <f t="shared" si="13"/>
        <v>1885.3653846153848</v>
      </c>
      <c r="F173" s="3">
        <f t="shared" si="14"/>
        <v>0.14052157930706421</v>
      </c>
      <c r="G173" s="2">
        <f t="shared" si="10"/>
        <v>219.9194616977226</v>
      </c>
      <c r="H173" s="3">
        <f t="shared" si="11"/>
        <v>0.11616127865676118</v>
      </c>
      <c r="J173" s="3">
        <f t="shared" si="12"/>
        <v>0.11656314699792961</v>
      </c>
    </row>
    <row r="174" spans="1:10">
      <c r="A174" s="1">
        <v>42335</v>
      </c>
      <c r="B174">
        <v>10499.42</v>
      </c>
      <c r="C174">
        <v>5.62</v>
      </c>
      <c r="D174">
        <v>47.69</v>
      </c>
      <c r="E174" s="2">
        <f t="shared" si="13"/>
        <v>1868.2241992882562</v>
      </c>
      <c r="F174" s="3">
        <f t="shared" si="14"/>
        <v>0.13745174066204235</v>
      </c>
      <c r="G174" s="2">
        <f t="shared" si="10"/>
        <v>219.9080342577488</v>
      </c>
      <c r="H174" s="3">
        <f t="shared" si="11"/>
        <v>0.15837298435339053</v>
      </c>
      <c r="J174" s="3">
        <f t="shared" si="12"/>
        <v>0.1166394779771615</v>
      </c>
    </row>
    <row r="175" spans="1:10">
      <c r="A175" s="1">
        <v>42328</v>
      </c>
      <c r="B175">
        <v>11025.81</v>
      </c>
      <c r="C175">
        <v>5.89</v>
      </c>
      <c r="D175">
        <v>50.02</v>
      </c>
      <c r="E175" s="2">
        <f t="shared" si="13"/>
        <v>1871.9541595925298</v>
      </c>
      <c r="F175" s="3">
        <f t="shared" si="14"/>
        <v>0.1375229693499429</v>
      </c>
      <c r="G175" s="2">
        <f t="shared" si="10"/>
        <v>220.15978192493188</v>
      </c>
      <c r="H175" s="3">
        <f t="shared" si="11"/>
        <v>0.15273497963577998</v>
      </c>
      <c r="J175" s="3">
        <f t="shared" si="12"/>
        <v>0.1178444118263787</v>
      </c>
    </row>
    <row r="176" spans="1:10">
      <c r="A176" s="1">
        <v>42321</v>
      </c>
      <c r="B176">
        <v>10882.98</v>
      </c>
      <c r="C176">
        <v>5.81</v>
      </c>
      <c r="D176">
        <v>49.39</v>
      </c>
      <c r="E176" s="2">
        <f t="shared" si="13"/>
        <v>1873.146299483649</v>
      </c>
      <c r="F176" s="3">
        <f t="shared" si="14"/>
        <v>0.14131785078303594</v>
      </c>
      <c r="G176" s="2">
        <f t="shared" si="10"/>
        <v>220.4280287884846</v>
      </c>
      <c r="H176" s="3">
        <f t="shared" si="11"/>
        <v>0.15695287254417289</v>
      </c>
      <c r="J176" s="3">
        <f t="shared" si="12"/>
        <v>0.1177528988404638</v>
      </c>
    </row>
    <row r="177" spans="1:10">
      <c r="A177" s="1">
        <v>42314</v>
      </c>
      <c r="B177">
        <v>10772.24</v>
      </c>
      <c r="C177">
        <v>5.77</v>
      </c>
      <c r="D177">
        <v>48.95</v>
      </c>
      <c r="E177" s="2">
        <f t="shared" si="13"/>
        <v>1866.939341421144</v>
      </c>
      <c r="F177" s="3">
        <f t="shared" si="14"/>
        <v>0.14138104572543564</v>
      </c>
      <c r="G177" s="2">
        <f t="shared" si="10"/>
        <v>220.34784369305527</v>
      </c>
      <c r="H177" s="3">
        <f t="shared" si="11"/>
        <v>0.15627456074028445</v>
      </c>
      <c r="J177" s="3">
        <f t="shared" si="12"/>
        <v>0.11763514881554969</v>
      </c>
    </row>
    <row r="178" spans="1:10">
      <c r="A178" s="1">
        <v>42307</v>
      </c>
      <c r="B178">
        <v>10425.57</v>
      </c>
      <c r="C178">
        <v>5.58</v>
      </c>
      <c r="D178">
        <v>47.45</v>
      </c>
      <c r="E178" s="2">
        <f t="shared" si="13"/>
        <v>1868.3817204301074</v>
      </c>
      <c r="F178" s="3">
        <f t="shared" si="14"/>
        <v>0.14686286627495071</v>
      </c>
      <c r="G178" s="2">
        <f t="shared" si="10"/>
        <v>220.06618998978547</v>
      </c>
      <c r="H178" s="3">
        <f t="shared" si="11"/>
        <v>0.15780729262878812</v>
      </c>
      <c r="J178" s="3">
        <f t="shared" si="12"/>
        <v>0.11787538304392235</v>
      </c>
    </row>
    <row r="179" spans="1:10">
      <c r="A179" s="1">
        <v>42300</v>
      </c>
      <c r="B179">
        <v>10698.06</v>
      </c>
      <c r="C179">
        <v>5.76</v>
      </c>
      <c r="D179">
        <v>48.98</v>
      </c>
      <c r="E179" s="2">
        <f t="shared" si="13"/>
        <v>1857.3020833333333</v>
      </c>
      <c r="F179" s="3">
        <f t="shared" si="14"/>
        <v>0.13937893161110337</v>
      </c>
      <c r="G179" s="2">
        <f t="shared" si="10"/>
        <v>219.71696522655424</v>
      </c>
      <c r="H179" s="3">
        <f t="shared" si="11"/>
        <v>0.15947545816149522</v>
      </c>
      <c r="J179" s="3">
        <f t="shared" si="12"/>
        <v>0.11759747102212854</v>
      </c>
    </row>
    <row r="180" spans="1:10">
      <c r="A180" s="1">
        <v>42293</v>
      </c>
      <c r="B180">
        <v>10070.82</v>
      </c>
      <c r="C180">
        <v>5.44</v>
      </c>
      <c r="D180">
        <v>46.47</v>
      </c>
      <c r="E180" s="2">
        <f t="shared" si="13"/>
        <v>1851.2536764705881</v>
      </c>
      <c r="F180" s="3">
        <f t="shared" si="14"/>
        <v>0.13998289034111622</v>
      </c>
      <c r="G180" s="2">
        <f t="shared" si="10"/>
        <v>218.41690485912619</v>
      </c>
      <c r="H180" s="3">
        <f t="shared" si="11"/>
        <v>0.15840032667613513</v>
      </c>
      <c r="J180" s="3">
        <f t="shared" si="12"/>
        <v>0.1175990200081666</v>
      </c>
    </row>
    <row r="181" spans="1:10">
      <c r="A181" s="1">
        <v>42286</v>
      </c>
      <c r="B181">
        <v>9580.2099999999991</v>
      </c>
      <c r="C181">
        <v>5.16</v>
      </c>
      <c r="D181">
        <v>44.29</v>
      </c>
      <c r="E181" s="2">
        <f t="shared" si="13"/>
        <v>1856.62984496124</v>
      </c>
      <c r="F181" s="3">
        <f t="shared" si="14"/>
        <v>0.17930085548831087</v>
      </c>
      <c r="G181" s="2">
        <f t="shared" si="10"/>
        <v>216.71659134925758</v>
      </c>
      <c r="H181" s="3">
        <f t="shared" si="11"/>
        <v>0.15265623737570833</v>
      </c>
      <c r="J181" s="3">
        <f t="shared" si="12"/>
        <v>0.11706477297180978</v>
      </c>
    </row>
    <row r="182" spans="1:10">
      <c r="A182" s="1">
        <v>42277</v>
      </c>
      <c r="B182">
        <v>9061.5499999999993</v>
      </c>
      <c r="C182">
        <v>4.8899999999999997</v>
      </c>
      <c r="D182">
        <v>41.67</v>
      </c>
      <c r="E182" s="2">
        <f t="shared" si="13"/>
        <v>1853.0777096114518</v>
      </c>
      <c r="F182" s="3">
        <f t="shared" si="14"/>
        <v>0.18732580774722352</v>
      </c>
      <c r="G182" s="2">
        <f t="shared" si="10"/>
        <v>216.30638970422217</v>
      </c>
      <c r="H182" s="3">
        <f t="shared" si="11"/>
        <v>0.14590273636809625</v>
      </c>
      <c r="J182" s="3">
        <f t="shared" si="12"/>
        <v>0.11650485436893204</v>
      </c>
    </row>
    <row r="183" spans="1:10">
      <c r="A183" s="1">
        <v>42272</v>
      </c>
      <c r="B183">
        <v>8995.6200000000008</v>
      </c>
      <c r="C183">
        <v>4.8600000000000003</v>
      </c>
      <c r="D183">
        <v>41.44</v>
      </c>
      <c r="E183" s="2">
        <f t="shared" si="13"/>
        <v>1850.9506172839506</v>
      </c>
      <c r="F183" s="3">
        <f t="shared" si="14"/>
        <v>0.18562950956680146</v>
      </c>
      <c r="G183" s="2">
        <f t="shared" si="10"/>
        <v>217.45980321574271</v>
      </c>
      <c r="H183" s="3">
        <f t="shared" si="11"/>
        <v>0.17586599862766561</v>
      </c>
      <c r="J183" s="3">
        <f t="shared" si="12"/>
        <v>0.1173506119510439</v>
      </c>
    </row>
    <row r="184" spans="1:10">
      <c r="A184" s="1">
        <v>42265</v>
      </c>
      <c r="B184">
        <v>8890</v>
      </c>
      <c r="C184">
        <v>4.8099999999999996</v>
      </c>
      <c r="D184">
        <v>41.03</v>
      </c>
      <c r="E184" s="2">
        <f t="shared" si="13"/>
        <v>1848.2328482328485</v>
      </c>
      <c r="F184" s="3">
        <f t="shared" si="14"/>
        <v>0.18514764061375333</v>
      </c>
      <c r="G184" s="2">
        <f t="shared" si="10"/>
        <v>217.07577220077224</v>
      </c>
      <c r="H184" s="3">
        <f t="shared" si="11"/>
        <v>0.18140212071413653</v>
      </c>
      <c r="J184" s="3">
        <f t="shared" si="12"/>
        <v>0.11727799227799229</v>
      </c>
    </row>
    <row r="185" spans="1:10">
      <c r="A185" s="1">
        <v>42258</v>
      </c>
      <c r="B185">
        <v>9344.36</v>
      </c>
      <c r="C185">
        <v>5.04</v>
      </c>
      <c r="D185">
        <v>42.96</v>
      </c>
      <c r="E185" s="2">
        <f t="shared" si="13"/>
        <v>1854.0396825396826</v>
      </c>
      <c r="F185" s="3">
        <f t="shared" si="14"/>
        <v>0.18818039823545574</v>
      </c>
      <c r="G185" s="2">
        <f t="shared" si="10"/>
        <v>216.67072873507189</v>
      </c>
      <c r="H185" s="3">
        <f t="shared" si="11"/>
        <v>0.17564040137180492</v>
      </c>
      <c r="J185" s="3">
        <f t="shared" si="12"/>
        <v>0.11723129417499389</v>
      </c>
    </row>
    <row r="186" spans="1:10">
      <c r="A186" s="1">
        <v>42249</v>
      </c>
      <c r="B186">
        <v>8843.56</v>
      </c>
      <c r="C186">
        <v>4.7699999999999996</v>
      </c>
      <c r="D186">
        <v>40.61</v>
      </c>
      <c r="E186" s="2">
        <f t="shared" si="13"/>
        <v>1853.9958071278827</v>
      </c>
      <c r="F186" s="3">
        <f t="shared" si="14"/>
        <v>0.19108444257819279</v>
      </c>
      <c r="G186" s="2">
        <f t="shared" si="10"/>
        <v>217.51303538175048</v>
      </c>
      <c r="H186" s="3">
        <f t="shared" si="11"/>
        <v>0.17493109755834579</v>
      </c>
      <c r="J186" s="3">
        <f t="shared" si="12"/>
        <v>0.11731843575418995</v>
      </c>
    </row>
    <row r="187" spans="1:10">
      <c r="A187" s="1">
        <v>42244</v>
      </c>
      <c r="B187">
        <v>9605.07</v>
      </c>
      <c r="C187">
        <v>5.18</v>
      </c>
      <c r="D187">
        <v>44.15</v>
      </c>
      <c r="E187" s="2">
        <f t="shared" si="13"/>
        <v>1854.2606177606178</v>
      </c>
      <c r="F187" s="3">
        <f t="shared" si="14"/>
        <v>0.19097930403391672</v>
      </c>
      <c r="G187" s="2">
        <f t="shared" si="10"/>
        <v>217.76803742920461</v>
      </c>
      <c r="H187" s="3">
        <f t="shared" si="11"/>
        <v>0.17098035874025164</v>
      </c>
      <c r="J187" s="3">
        <f t="shared" si="12"/>
        <v>0.11745875400147746</v>
      </c>
    </row>
    <row r="188" spans="1:10">
      <c r="A188" s="1">
        <v>42237</v>
      </c>
      <c r="B188">
        <v>10383.290000000001</v>
      </c>
      <c r="C188">
        <v>5.71</v>
      </c>
      <c r="D188">
        <v>49.57</v>
      </c>
      <c r="E188" s="2">
        <f t="shared" si="13"/>
        <v>1818.4395796847637</v>
      </c>
      <c r="F188" s="3">
        <f t="shared" si="14"/>
        <v>0.17076002646393085</v>
      </c>
      <c r="G188" s="2">
        <f t="shared" si="10"/>
        <v>217.55537938844847</v>
      </c>
      <c r="H188" s="3">
        <f t="shared" si="11"/>
        <v>0.16645109705780148</v>
      </c>
      <c r="J188" s="3">
        <f t="shared" si="12"/>
        <v>0.11732729331823329</v>
      </c>
    </row>
    <row r="189" spans="1:10">
      <c r="A189" s="1">
        <v>42230</v>
      </c>
      <c r="B189">
        <v>11591.04</v>
      </c>
      <c r="C189">
        <v>6.43</v>
      </c>
      <c r="D189">
        <v>55.94</v>
      </c>
      <c r="E189" s="2">
        <f t="shared" si="13"/>
        <v>1802.6500777604979</v>
      </c>
      <c r="F189" s="3">
        <f t="shared" si="14"/>
        <v>0.1664880329204268</v>
      </c>
      <c r="G189" s="2">
        <f t="shared" si="10"/>
        <v>209.46721807544887</v>
      </c>
      <c r="H189" s="3">
        <f t="shared" si="11"/>
        <v>0.1653488843626465</v>
      </c>
      <c r="J189" s="3">
        <f t="shared" si="12"/>
        <v>0.11519063949969739</v>
      </c>
    </row>
    <row r="190" spans="1:10">
      <c r="A190" s="1">
        <v>42223</v>
      </c>
      <c r="B190">
        <v>11125.31</v>
      </c>
      <c r="C190">
        <v>6.2</v>
      </c>
      <c r="D190">
        <v>54.47</v>
      </c>
      <c r="E190" s="2">
        <f t="shared" si="13"/>
        <v>1794.4048387096773</v>
      </c>
      <c r="F190" s="3">
        <f t="shared" si="14"/>
        <v>0.17307800546845442</v>
      </c>
      <c r="G190" s="2">
        <f t="shared" si="10"/>
        <v>207.20486235252059</v>
      </c>
      <c r="H190" s="3">
        <f t="shared" si="11"/>
        <v>0.12296823287993819</v>
      </c>
      <c r="J190" s="3">
        <f t="shared" si="12"/>
        <v>0.11494458348230246</v>
      </c>
    </row>
    <row r="191" spans="1:10">
      <c r="A191" s="1">
        <v>42216</v>
      </c>
      <c r="B191">
        <v>10734.05</v>
      </c>
      <c r="C191">
        <v>5.98</v>
      </c>
      <c r="D191">
        <v>52.21</v>
      </c>
      <c r="E191" s="2">
        <f t="shared" si="13"/>
        <v>1794.9916387959863</v>
      </c>
      <c r="F191" s="3">
        <f t="shared" si="14"/>
        <v>0.18177923775263904</v>
      </c>
      <c r="G191" s="2">
        <f t="shared" si="10"/>
        <v>204.2465577382045</v>
      </c>
      <c r="H191" s="3">
        <f t="shared" si="11"/>
        <v>0.11445899197054032</v>
      </c>
      <c r="J191" s="3">
        <f t="shared" si="12"/>
        <v>0.11382412337066275</v>
      </c>
    </row>
    <row r="192" spans="1:10">
      <c r="A192" s="1">
        <v>42209</v>
      </c>
      <c r="B192">
        <v>11861.03</v>
      </c>
      <c r="C192">
        <v>6.6</v>
      </c>
      <c r="D192">
        <v>57.58</v>
      </c>
      <c r="E192" s="2">
        <f t="shared" si="13"/>
        <v>1797.1257575757577</v>
      </c>
      <c r="F192" s="3">
        <f t="shared" si="14"/>
        <v>0.1899701686996631</v>
      </c>
      <c r="G192" s="2">
        <f t="shared" si="10"/>
        <v>205.59375598544338</v>
      </c>
      <c r="H192" s="3">
        <f t="shared" si="11"/>
        <v>0.10272882277502204</v>
      </c>
      <c r="J192" s="3">
        <f t="shared" si="12"/>
        <v>0.11453744493392071</v>
      </c>
    </row>
    <row r="193" spans="1:10">
      <c r="A193" s="1">
        <v>42202</v>
      </c>
      <c r="B193">
        <v>11453.14</v>
      </c>
      <c r="C193">
        <v>6.37</v>
      </c>
      <c r="D193">
        <v>56.08</v>
      </c>
      <c r="E193" s="2">
        <f t="shared" si="13"/>
        <v>1797.9811616954473</v>
      </c>
      <c r="F193" s="3">
        <f t="shared" si="14"/>
        <v>0.19264805451729305</v>
      </c>
      <c r="G193" s="2">
        <f t="shared" si="10"/>
        <v>205.99218478638417</v>
      </c>
      <c r="H193" s="3">
        <f t="shared" si="11"/>
        <v>0.12523672605169889</v>
      </c>
      <c r="J193" s="3">
        <f t="shared" si="12"/>
        <v>0.11462313303230288</v>
      </c>
    </row>
    <row r="194" spans="1:10">
      <c r="A194" s="1">
        <v>42195</v>
      </c>
      <c r="B194">
        <v>10361.200000000001</v>
      </c>
      <c r="C194">
        <v>5.77</v>
      </c>
      <c r="D194">
        <v>50.84</v>
      </c>
      <c r="E194" s="2">
        <f t="shared" si="13"/>
        <v>1795.7019064124786</v>
      </c>
      <c r="F194" s="3">
        <f t="shared" si="14"/>
        <v>0.1908885708553052</v>
      </c>
      <c r="G194" s="2">
        <f t="shared" ref="G194:G257" si="15">B193/D193</f>
        <v>204.22860199714694</v>
      </c>
      <c r="H194" s="3">
        <f t="shared" ref="H194:H257" si="16">G193/G243-1</f>
        <v>0.13625295574994811</v>
      </c>
      <c r="J194" s="3">
        <f t="shared" ref="J194:J257" si="17">C193/D193</f>
        <v>0.11358773181169758</v>
      </c>
    </row>
    <row r="195" spans="1:10">
      <c r="A195" s="1">
        <v>42188</v>
      </c>
      <c r="B195">
        <v>10583.44</v>
      </c>
      <c r="C195">
        <v>5.85</v>
      </c>
      <c r="D195">
        <v>51.46</v>
      </c>
      <c r="E195" s="2">
        <f t="shared" ref="E195:E258" si="18">B195/C195</f>
        <v>1809.135042735043</v>
      </c>
      <c r="F195" s="3">
        <f t="shared" si="14"/>
        <v>0.20654522509767914</v>
      </c>
      <c r="G195" s="2">
        <f t="shared" si="15"/>
        <v>203.80015735641229</v>
      </c>
      <c r="H195" s="3">
        <f t="shared" si="16"/>
        <v>0.13020842027936941</v>
      </c>
      <c r="J195" s="3">
        <f t="shared" si="17"/>
        <v>0.11349331235247835</v>
      </c>
    </row>
    <row r="196" spans="1:10">
      <c r="A196" s="1">
        <v>42181</v>
      </c>
      <c r="B196">
        <v>12146.78</v>
      </c>
      <c r="C196">
        <v>6.48</v>
      </c>
      <c r="D196">
        <v>60.54</v>
      </c>
      <c r="E196" s="2">
        <f t="shared" si="18"/>
        <v>1874.5030864197531</v>
      </c>
      <c r="F196" s="3">
        <f t="shared" ref="F196:F259" si="19">E196/E246-1</f>
        <v>0.24841373500221064</v>
      </c>
      <c r="G196" s="2">
        <f t="shared" si="15"/>
        <v>205.66342790516907</v>
      </c>
      <c r="H196" s="3">
        <f t="shared" si="16"/>
        <v>0.13043954839102745</v>
      </c>
      <c r="J196" s="3">
        <f t="shared" si="17"/>
        <v>0.1136805285658764</v>
      </c>
    </row>
    <row r="197" spans="1:10">
      <c r="A197" s="1">
        <v>42174</v>
      </c>
      <c r="B197">
        <v>13367.06</v>
      </c>
      <c r="C197">
        <v>7.13</v>
      </c>
      <c r="D197">
        <v>66.760000000000005</v>
      </c>
      <c r="E197" s="2">
        <f t="shared" si="18"/>
        <v>1874.7629733520337</v>
      </c>
      <c r="F197" s="3">
        <f t="shared" si="19"/>
        <v>0.24678933840539363</v>
      </c>
      <c r="G197" s="2">
        <f t="shared" si="15"/>
        <v>200.64056821935912</v>
      </c>
      <c r="H197" s="3">
        <f t="shared" si="16"/>
        <v>0.14155108971222319</v>
      </c>
      <c r="J197" s="3">
        <f t="shared" si="17"/>
        <v>0.1070366699702676</v>
      </c>
    </row>
    <row r="198" spans="1:10">
      <c r="A198" s="1">
        <v>42167</v>
      </c>
      <c r="B198">
        <v>15449.71</v>
      </c>
      <c r="C198">
        <v>8.41</v>
      </c>
      <c r="D198">
        <v>75</v>
      </c>
      <c r="E198" s="2">
        <f t="shared" si="18"/>
        <v>1837.064209274673</v>
      </c>
      <c r="F198" s="3">
        <f t="shared" si="19"/>
        <v>0.22159384817279082</v>
      </c>
      <c r="G198" s="2">
        <f t="shared" si="15"/>
        <v>200.22558418214498</v>
      </c>
      <c r="H198" s="3">
        <f t="shared" si="16"/>
        <v>0.11244439839709153</v>
      </c>
      <c r="J198" s="3">
        <f t="shared" si="17"/>
        <v>0.10680047932893948</v>
      </c>
    </row>
    <row r="199" spans="1:10">
      <c r="A199" s="1">
        <v>42160</v>
      </c>
      <c r="B199">
        <v>14928.98</v>
      </c>
      <c r="C199">
        <v>8.17</v>
      </c>
      <c r="D199">
        <v>72.5</v>
      </c>
      <c r="E199" s="2">
        <f t="shared" si="18"/>
        <v>1827.2925336597307</v>
      </c>
      <c r="F199" s="3">
        <f t="shared" si="19"/>
        <v>0.21236725235364462</v>
      </c>
      <c r="G199" s="2">
        <f t="shared" si="15"/>
        <v>205.99613333333332</v>
      </c>
      <c r="H199" s="3">
        <f t="shared" si="16"/>
        <v>0.11241543165616141</v>
      </c>
      <c r="J199" s="3">
        <f t="shared" si="17"/>
        <v>0.11213333333333333</v>
      </c>
    </row>
    <row r="200" spans="1:10">
      <c r="A200" s="1">
        <v>42153</v>
      </c>
      <c r="B200">
        <v>13782.82</v>
      </c>
      <c r="C200">
        <v>7.54</v>
      </c>
      <c r="D200">
        <v>67.03</v>
      </c>
      <c r="E200" s="2">
        <f t="shared" si="18"/>
        <v>1827.9602122015915</v>
      </c>
      <c r="F200" s="3">
        <f t="shared" si="19"/>
        <v>0.17007951448930458</v>
      </c>
      <c r="G200" s="2">
        <f t="shared" si="15"/>
        <v>205.91696551724138</v>
      </c>
      <c r="H200" s="3">
        <f t="shared" si="16"/>
        <v>0.14549116646432858</v>
      </c>
      <c r="J200" s="3">
        <f t="shared" si="17"/>
        <v>0.11268965517241379</v>
      </c>
    </row>
    <row r="201" spans="1:10">
      <c r="A201" s="1">
        <v>42146</v>
      </c>
      <c r="B201">
        <v>13558.1</v>
      </c>
      <c r="C201">
        <v>7.39</v>
      </c>
      <c r="D201">
        <v>65.95</v>
      </c>
      <c r="E201" s="2">
        <f t="shared" si="18"/>
        <v>1834.6549391069013</v>
      </c>
      <c r="F201" s="3">
        <f t="shared" si="19"/>
        <v>0.1736832513672566</v>
      </c>
      <c r="G201" s="2">
        <f t="shared" si="15"/>
        <v>205.62166194241382</v>
      </c>
      <c r="H201" s="3">
        <f t="shared" si="16"/>
        <v>0.14690792024425381</v>
      </c>
      <c r="J201" s="3">
        <f t="shared" si="17"/>
        <v>0.11248694614351783</v>
      </c>
    </row>
    <row r="202" spans="1:10">
      <c r="A202" s="1">
        <v>42139</v>
      </c>
      <c r="B202">
        <v>12068.49</v>
      </c>
      <c r="C202">
        <v>6.58</v>
      </c>
      <c r="D202">
        <v>58.84</v>
      </c>
      <c r="E202" s="2">
        <f t="shared" si="18"/>
        <v>1834.1170212765958</v>
      </c>
      <c r="F202" s="3">
        <f t="shared" si="19"/>
        <v>0.17141522289286781</v>
      </c>
      <c r="G202" s="2">
        <f t="shared" si="15"/>
        <v>205.58150113722516</v>
      </c>
      <c r="H202" s="3">
        <f t="shared" si="16"/>
        <v>0.13367967739842634</v>
      </c>
      <c r="J202" s="3">
        <f t="shared" si="17"/>
        <v>0.11205458680818801</v>
      </c>
    </row>
    <row r="203" spans="1:10">
      <c r="A203" s="1">
        <v>42132</v>
      </c>
      <c r="B203">
        <v>11421.04</v>
      </c>
      <c r="C203">
        <v>6.25</v>
      </c>
      <c r="D203">
        <v>55.88</v>
      </c>
      <c r="E203" s="2">
        <f t="shared" si="18"/>
        <v>1827.3664000000001</v>
      </c>
      <c r="F203" s="3">
        <f t="shared" si="19"/>
        <v>0.16512573978058365</v>
      </c>
      <c r="G203" s="2">
        <f t="shared" si="15"/>
        <v>205.10690006798094</v>
      </c>
      <c r="H203" s="3">
        <f t="shared" si="16"/>
        <v>0.1332133514649334</v>
      </c>
      <c r="J203" s="3">
        <f t="shared" si="17"/>
        <v>0.11182868796736913</v>
      </c>
    </row>
    <row r="204" spans="1:10">
      <c r="A204" s="1">
        <v>42124</v>
      </c>
      <c r="B204">
        <v>11469.43</v>
      </c>
      <c r="C204">
        <v>6.25</v>
      </c>
      <c r="D204">
        <v>56.05</v>
      </c>
      <c r="E204" s="2">
        <f t="shared" si="18"/>
        <v>1835.1088</v>
      </c>
      <c r="F204" s="3">
        <f t="shared" si="19"/>
        <v>0.1682033420729856</v>
      </c>
      <c r="G204" s="2">
        <f t="shared" si="15"/>
        <v>204.38511095204009</v>
      </c>
      <c r="H204" s="3">
        <f t="shared" si="16"/>
        <v>0.13085229138945897</v>
      </c>
      <c r="J204" s="3">
        <f t="shared" si="17"/>
        <v>0.11184681460272011</v>
      </c>
    </row>
    <row r="205" spans="1:10">
      <c r="A205" s="1">
        <v>42118</v>
      </c>
      <c r="B205">
        <v>11470.38</v>
      </c>
      <c r="C205">
        <v>6.46</v>
      </c>
      <c r="D205">
        <v>57.28</v>
      </c>
      <c r="E205" s="2">
        <f t="shared" si="18"/>
        <v>1775.6006191950464</v>
      </c>
      <c r="F205" s="3">
        <f t="shared" si="19"/>
        <v>0.12715023913772838</v>
      </c>
      <c r="G205" s="2">
        <f t="shared" si="15"/>
        <v>204.628545941124</v>
      </c>
      <c r="H205" s="3">
        <f t="shared" si="16"/>
        <v>0.12680854392733809</v>
      </c>
      <c r="J205" s="3">
        <f t="shared" si="17"/>
        <v>0.11150758251561106</v>
      </c>
    </row>
    <row r="206" spans="1:10">
      <c r="A206" s="1">
        <v>42111</v>
      </c>
      <c r="B206">
        <v>11075.02</v>
      </c>
      <c r="C206">
        <v>6.32</v>
      </c>
      <c r="D206">
        <v>55.81</v>
      </c>
      <c r="E206" s="2">
        <f t="shared" si="18"/>
        <v>1752.376582278481</v>
      </c>
      <c r="F206" s="3">
        <f t="shared" si="19"/>
        <v>0.11385547585683731</v>
      </c>
      <c r="G206" s="2">
        <f t="shared" si="15"/>
        <v>200.25104748603351</v>
      </c>
      <c r="H206" s="3">
        <f t="shared" si="16"/>
        <v>0.12664796003071976</v>
      </c>
      <c r="J206" s="3">
        <f t="shared" si="17"/>
        <v>0.11277932960893855</v>
      </c>
    </row>
    <row r="207" spans="1:10">
      <c r="A207" s="1">
        <v>42104</v>
      </c>
      <c r="B207">
        <v>10876.26</v>
      </c>
      <c r="C207">
        <v>6.25</v>
      </c>
      <c r="D207">
        <v>55.01</v>
      </c>
      <c r="E207" s="2">
        <f t="shared" si="18"/>
        <v>1740.2016000000001</v>
      </c>
      <c r="F207" s="3">
        <f t="shared" si="19"/>
        <v>0.12834937192970886</v>
      </c>
      <c r="G207" s="2">
        <f t="shared" si="15"/>
        <v>198.44149793943737</v>
      </c>
      <c r="H207" s="3">
        <f t="shared" si="16"/>
        <v>0.10106296305233808</v>
      </c>
      <c r="J207" s="3">
        <f t="shared" si="17"/>
        <v>0.11324135459595054</v>
      </c>
    </row>
    <row r="208" spans="1:10">
      <c r="A208" s="1">
        <v>42097</v>
      </c>
      <c r="B208">
        <v>10439.6</v>
      </c>
      <c r="C208">
        <v>6.01</v>
      </c>
      <c r="D208">
        <v>53.04</v>
      </c>
      <c r="E208" s="2">
        <f t="shared" si="18"/>
        <v>1737.038269550749</v>
      </c>
      <c r="F208" s="3">
        <f t="shared" si="19"/>
        <v>0.1352533626280259</v>
      </c>
      <c r="G208" s="2">
        <f t="shared" si="15"/>
        <v>197.71423377567717</v>
      </c>
      <c r="H208" s="3">
        <f t="shared" si="16"/>
        <v>9.2331054978677995E-2</v>
      </c>
      <c r="J208" s="3">
        <f t="shared" si="17"/>
        <v>0.11361570623522996</v>
      </c>
    </row>
    <row r="209" spans="1:10">
      <c r="A209" s="1">
        <v>42090</v>
      </c>
      <c r="B209">
        <v>9745.08</v>
      </c>
      <c r="C209">
        <v>5.68</v>
      </c>
      <c r="D209">
        <v>49.73</v>
      </c>
      <c r="E209" s="2">
        <f t="shared" si="18"/>
        <v>1715.6830985915494</v>
      </c>
      <c r="F209" s="3">
        <f t="shared" si="19"/>
        <v>0.12105813731159132</v>
      </c>
      <c r="G209" s="2">
        <f t="shared" si="15"/>
        <v>196.82503770739066</v>
      </c>
      <c r="H209" s="3">
        <f t="shared" si="16"/>
        <v>8.3631849405823688E-2</v>
      </c>
      <c r="J209" s="3">
        <f t="shared" si="17"/>
        <v>0.11331070889894419</v>
      </c>
    </row>
    <row r="210" spans="1:10">
      <c r="A210" s="1">
        <v>42083</v>
      </c>
      <c r="B210">
        <v>9379.24</v>
      </c>
      <c r="C210">
        <v>5.5</v>
      </c>
      <c r="D210">
        <v>47.9</v>
      </c>
      <c r="E210" s="2">
        <f t="shared" si="18"/>
        <v>1705.3163636363636</v>
      </c>
      <c r="F210" s="3">
        <f t="shared" si="19"/>
        <v>0.11975466073713692</v>
      </c>
      <c r="G210" s="2">
        <f t="shared" si="15"/>
        <v>195.95978282726725</v>
      </c>
      <c r="H210" s="3">
        <f t="shared" si="16"/>
        <v>0.1010103276934835</v>
      </c>
      <c r="J210" s="3">
        <f t="shared" si="17"/>
        <v>0.11421677056102957</v>
      </c>
    </row>
    <row r="211" spans="1:10">
      <c r="A211" s="1">
        <v>42076</v>
      </c>
      <c r="B211">
        <v>8832.42</v>
      </c>
      <c r="C211">
        <v>5.23</v>
      </c>
      <c r="D211">
        <v>46.22</v>
      </c>
      <c r="E211" s="2">
        <f t="shared" si="18"/>
        <v>1688.7992351816442</v>
      </c>
      <c r="F211" s="3">
        <f t="shared" si="19"/>
        <v>0.10736553019588979</v>
      </c>
      <c r="G211" s="2">
        <f t="shared" si="15"/>
        <v>195.80876826722337</v>
      </c>
      <c r="H211" s="3">
        <f t="shared" si="16"/>
        <v>0.10053798318674034</v>
      </c>
      <c r="J211" s="3">
        <f t="shared" si="17"/>
        <v>0.11482254697286012</v>
      </c>
    </row>
    <row r="212" spans="1:10">
      <c r="A212" s="1">
        <v>42069</v>
      </c>
      <c r="B212">
        <v>8603.65</v>
      </c>
      <c r="C212">
        <v>5.12</v>
      </c>
      <c r="D212">
        <v>45.31</v>
      </c>
      <c r="E212" s="2">
        <f t="shared" si="18"/>
        <v>1680.400390625</v>
      </c>
      <c r="F212" s="3">
        <f t="shared" si="19"/>
        <v>0.1164579323930699</v>
      </c>
      <c r="G212" s="2">
        <f t="shared" si="15"/>
        <v>191.09519688446559</v>
      </c>
      <c r="H212" s="3">
        <f t="shared" si="16"/>
        <v>0.10090701574299676</v>
      </c>
      <c r="J212" s="3">
        <f t="shared" si="17"/>
        <v>0.113154478580701</v>
      </c>
    </row>
    <row r="213" spans="1:10">
      <c r="A213" s="1">
        <v>42062</v>
      </c>
      <c r="B213">
        <v>8391.86</v>
      </c>
      <c r="C213">
        <v>5</v>
      </c>
      <c r="D213">
        <v>44.18</v>
      </c>
      <c r="E213" s="2">
        <f t="shared" si="18"/>
        <v>1678.3720000000001</v>
      </c>
      <c r="F213" s="3">
        <f t="shared" si="19"/>
        <v>0.11480557589211915</v>
      </c>
      <c r="G213" s="2">
        <f t="shared" si="15"/>
        <v>189.88413153829174</v>
      </c>
      <c r="H213" s="3">
        <f t="shared" si="16"/>
        <v>7.3655086625961985E-2</v>
      </c>
      <c r="J213" s="3">
        <f t="shared" si="17"/>
        <v>0.11299933789450452</v>
      </c>
    </row>
    <row r="214" spans="1:10">
      <c r="A214" s="1">
        <v>42052</v>
      </c>
      <c r="B214">
        <v>8355.2000000000007</v>
      </c>
      <c r="C214">
        <v>4.9800000000000004</v>
      </c>
      <c r="D214">
        <v>44.02</v>
      </c>
      <c r="E214" s="2">
        <f t="shared" si="18"/>
        <v>1677.7510040160644</v>
      </c>
      <c r="F214" s="3">
        <f t="shared" si="19"/>
        <v>0.11841764270681154</v>
      </c>
      <c r="G214" s="2">
        <f t="shared" si="15"/>
        <v>189.94703485740155</v>
      </c>
      <c r="H214" s="3">
        <f t="shared" si="16"/>
        <v>7.5568475570016558E-2</v>
      </c>
      <c r="J214" s="3">
        <f t="shared" si="17"/>
        <v>0.11317338162064283</v>
      </c>
    </row>
    <row r="215" spans="1:10">
      <c r="A215" s="1">
        <v>42048</v>
      </c>
      <c r="B215">
        <v>8177.77</v>
      </c>
      <c r="C215">
        <v>4.87</v>
      </c>
      <c r="D215">
        <v>42.93</v>
      </c>
      <c r="E215" s="2">
        <f t="shared" si="18"/>
        <v>1679.2135523613963</v>
      </c>
      <c r="F215" s="3">
        <f t="shared" si="19"/>
        <v>0.11809957901547596</v>
      </c>
      <c r="G215" s="2">
        <f t="shared" si="15"/>
        <v>189.80463425715584</v>
      </c>
      <c r="H215" s="3">
        <f t="shared" si="16"/>
        <v>7.8021085283737968E-2</v>
      </c>
      <c r="J215" s="3">
        <f t="shared" si="17"/>
        <v>0.11313039527487506</v>
      </c>
    </row>
    <row r="216" spans="1:10">
      <c r="A216" s="1">
        <v>42041</v>
      </c>
      <c r="B216">
        <v>7871.92</v>
      </c>
      <c r="C216">
        <v>4.7</v>
      </c>
      <c r="D216">
        <v>41.55</v>
      </c>
      <c r="E216" s="2">
        <f t="shared" si="18"/>
        <v>1674.8765957446808</v>
      </c>
      <c r="F216" s="3">
        <f t="shared" si="19"/>
        <v>0.11320704021061712</v>
      </c>
      <c r="G216" s="2">
        <f t="shared" si="15"/>
        <v>190.49079897507571</v>
      </c>
      <c r="H216" s="3">
        <f t="shared" si="16"/>
        <v>6.3324319818751196E-2</v>
      </c>
      <c r="J216" s="3">
        <f t="shared" si="17"/>
        <v>0.1134404845096669</v>
      </c>
    </row>
    <row r="217" spans="1:10">
      <c r="A217" s="1">
        <v>42034</v>
      </c>
      <c r="B217">
        <v>8044.29</v>
      </c>
      <c r="C217">
        <v>4.8099999999999996</v>
      </c>
      <c r="D217">
        <v>42.61</v>
      </c>
      <c r="E217" s="2">
        <f t="shared" si="18"/>
        <v>1672.4095634095636</v>
      </c>
      <c r="F217" s="3">
        <f t="shared" si="19"/>
        <v>0.11728386100629806</v>
      </c>
      <c r="G217" s="2">
        <f t="shared" si="15"/>
        <v>189.45655836341757</v>
      </c>
      <c r="H217" s="3">
        <f t="shared" si="16"/>
        <v>6.6830988494182675E-2</v>
      </c>
      <c r="J217" s="3">
        <f t="shared" si="17"/>
        <v>0.1131167268351384</v>
      </c>
    </row>
    <row r="218" spans="1:10">
      <c r="A218" s="1">
        <v>42027</v>
      </c>
      <c r="B218">
        <v>8090.08</v>
      </c>
      <c r="C218">
        <v>4.82</v>
      </c>
      <c r="D218">
        <v>42.72</v>
      </c>
      <c r="E218" s="2">
        <f t="shared" si="18"/>
        <v>1678.4398340248961</v>
      </c>
      <c r="F218" s="3">
        <f t="shared" si="19"/>
        <v>0.11884386109766876</v>
      </c>
      <c r="G218" s="2">
        <f t="shared" si="15"/>
        <v>188.78878197606195</v>
      </c>
      <c r="H218" s="3">
        <f t="shared" si="16"/>
        <v>6.0468831137431955E-2</v>
      </c>
      <c r="J218" s="3">
        <f t="shared" si="17"/>
        <v>0.11288429946022059</v>
      </c>
    </row>
    <row r="219" spans="1:10">
      <c r="A219" s="1">
        <v>42020</v>
      </c>
      <c r="B219">
        <v>7842.33</v>
      </c>
      <c r="C219">
        <v>4.68</v>
      </c>
      <c r="D219">
        <v>41.33</v>
      </c>
      <c r="E219" s="2">
        <f t="shared" si="18"/>
        <v>1675.7115384615386</v>
      </c>
      <c r="F219" s="3">
        <f t="shared" si="19"/>
        <v>0.11916166496485237</v>
      </c>
      <c r="G219" s="2">
        <f t="shared" si="15"/>
        <v>189.374531835206</v>
      </c>
      <c r="H219" s="3">
        <f t="shared" si="16"/>
        <v>5.4706965730680235E-2</v>
      </c>
      <c r="J219" s="3">
        <f t="shared" si="17"/>
        <v>0.11282771535580526</v>
      </c>
    </row>
    <row r="220" spans="1:10">
      <c r="A220" s="1">
        <v>42013</v>
      </c>
      <c r="B220">
        <v>7656.26</v>
      </c>
      <c r="C220">
        <v>4.57</v>
      </c>
      <c r="D220">
        <v>40.43</v>
      </c>
      <c r="E220" s="2">
        <f t="shared" si="18"/>
        <v>1675.3304157549233</v>
      </c>
      <c r="F220" s="3">
        <f t="shared" si="19"/>
        <v>0.11909689018248448</v>
      </c>
      <c r="G220" s="2">
        <f t="shared" si="15"/>
        <v>189.74909266876361</v>
      </c>
      <c r="H220" s="3">
        <f t="shared" si="16"/>
        <v>5.758215447098336E-2</v>
      </c>
      <c r="J220" s="3">
        <f t="shared" si="17"/>
        <v>0.11323493830147592</v>
      </c>
    </row>
    <row r="221" spans="1:10">
      <c r="A221" s="1">
        <v>42004</v>
      </c>
      <c r="B221">
        <v>7445.9</v>
      </c>
      <c r="C221">
        <v>4.46</v>
      </c>
      <c r="D221">
        <v>39.26</v>
      </c>
      <c r="E221" s="2">
        <f t="shared" si="18"/>
        <v>1669.4843049327353</v>
      </c>
      <c r="F221" s="3">
        <f t="shared" si="19"/>
        <v>0.11565485393878494</v>
      </c>
      <c r="G221" s="2">
        <f t="shared" si="15"/>
        <v>189.37076428394758</v>
      </c>
      <c r="H221" s="3">
        <f t="shared" si="16"/>
        <v>5.926713232186076E-2</v>
      </c>
      <c r="J221" s="3">
        <f t="shared" si="17"/>
        <v>0.11303487509275291</v>
      </c>
    </row>
    <row r="222" spans="1:10">
      <c r="A222" s="1">
        <v>41999</v>
      </c>
      <c r="B222">
        <v>7531.43</v>
      </c>
      <c r="C222">
        <v>4.5</v>
      </c>
      <c r="D222">
        <v>39.67</v>
      </c>
      <c r="E222" s="2">
        <f t="shared" si="18"/>
        <v>1673.6511111111113</v>
      </c>
      <c r="F222" s="3">
        <f t="shared" si="19"/>
        <v>0.11969833612260272</v>
      </c>
      <c r="G222" s="2">
        <f t="shared" si="15"/>
        <v>189.65613856342333</v>
      </c>
      <c r="H222" s="3">
        <f t="shared" si="16"/>
        <v>6.0151726498497204E-2</v>
      </c>
      <c r="J222" s="3">
        <f t="shared" si="17"/>
        <v>0.11360163015792156</v>
      </c>
    </row>
    <row r="223" spans="1:10">
      <c r="A223" s="1">
        <v>41992</v>
      </c>
      <c r="B223">
        <v>7703.32</v>
      </c>
      <c r="C223">
        <v>4.66</v>
      </c>
      <c r="D223">
        <v>40.380000000000003</v>
      </c>
      <c r="E223" s="2">
        <f t="shared" si="18"/>
        <v>1653.0729613733904</v>
      </c>
      <c r="F223" s="3">
        <f t="shared" si="19"/>
        <v>0.10630961663281036</v>
      </c>
      <c r="G223" s="2">
        <f t="shared" si="15"/>
        <v>189.85202924124022</v>
      </c>
      <c r="H223" s="3">
        <f t="shared" si="16"/>
        <v>6.2935629337129484E-2</v>
      </c>
      <c r="J223" s="3">
        <f t="shared" si="17"/>
        <v>0.11343584572724981</v>
      </c>
    </row>
    <row r="224" spans="1:10">
      <c r="A224" s="1">
        <v>41985</v>
      </c>
      <c r="B224">
        <v>7883.83</v>
      </c>
      <c r="C224">
        <v>4.8</v>
      </c>
      <c r="D224">
        <v>41.43</v>
      </c>
      <c r="E224" s="2">
        <f t="shared" si="18"/>
        <v>1642.4645833333334</v>
      </c>
      <c r="F224" s="3">
        <f t="shared" si="19"/>
        <v>0.10110923365085966</v>
      </c>
      <c r="G224" s="2">
        <f t="shared" si="15"/>
        <v>190.77067855373946</v>
      </c>
      <c r="H224" s="3">
        <f t="shared" si="16"/>
        <v>6.1265455675948211E-2</v>
      </c>
      <c r="J224" s="3">
        <f t="shared" si="17"/>
        <v>0.11540366518078256</v>
      </c>
    </row>
    <row r="225" spans="1:10">
      <c r="A225" s="1">
        <v>41978</v>
      </c>
      <c r="B225">
        <v>7833.25</v>
      </c>
      <c r="C225">
        <v>4.76</v>
      </c>
      <c r="D225">
        <v>41.09</v>
      </c>
      <c r="E225" s="2">
        <f t="shared" si="18"/>
        <v>1645.6407563025211</v>
      </c>
      <c r="F225" s="3">
        <f t="shared" si="19"/>
        <v>0.103825107466057</v>
      </c>
      <c r="G225" s="2">
        <f t="shared" si="15"/>
        <v>190.29278300748251</v>
      </c>
      <c r="H225" s="3">
        <f t="shared" si="16"/>
        <v>6.6304436950217926E-2</v>
      </c>
      <c r="J225" s="3">
        <f t="shared" si="17"/>
        <v>0.11585807385952208</v>
      </c>
    </row>
    <row r="226" spans="1:10">
      <c r="A226" s="1">
        <v>41971</v>
      </c>
      <c r="B226">
        <v>7762.94</v>
      </c>
      <c r="C226">
        <v>4.7300000000000004</v>
      </c>
      <c r="D226">
        <v>40.79</v>
      </c>
      <c r="E226" s="2">
        <f t="shared" si="18"/>
        <v>1641.213530655391</v>
      </c>
      <c r="F226" s="3">
        <f t="shared" si="19"/>
        <v>0.10507823501956759</v>
      </c>
      <c r="G226" s="2">
        <f t="shared" si="15"/>
        <v>190.63640788513018</v>
      </c>
      <c r="H226" s="3">
        <f t="shared" si="16"/>
        <v>6.3779811273781517E-2</v>
      </c>
      <c r="J226" s="3">
        <f t="shared" si="17"/>
        <v>0.11584327086882451</v>
      </c>
    </row>
    <row r="227" spans="1:10">
      <c r="A227" s="1">
        <v>41964</v>
      </c>
      <c r="B227">
        <v>7622.29</v>
      </c>
      <c r="C227">
        <v>4.66</v>
      </c>
      <c r="D227">
        <v>40.159999999999997</v>
      </c>
      <c r="E227" s="2">
        <f t="shared" si="18"/>
        <v>1635.6845493562232</v>
      </c>
      <c r="F227" s="3">
        <f t="shared" si="19"/>
        <v>9.722172414951924E-2</v>
      </c>
      <c r="G227" s="2">
        <f t="shared" si="15"/>
        <v>190.31478303505762</v>
      </c>
      <c r="H227" s="3">
        <f t="shared" si="16"/>
        <v>6.2103685295278321E-2</v>
      </c>
      <c r="J227" s="3">
        <f t="shared" si="17"/>
        <v>0.11595979406717334</v>
      </c>
    </row>
    <row r="228" spans="1:10">
      <c r="A228" s="1">
        <v>41957</v>
      </c>
      <c r="B228">
        <v>7493.97</v>
      </c>
      <c r="C228">
        <v>4.5999999999999996</v>
      </c>
      <c r="D228">
        <v>39.51</v>
      </c>
      <c r="E228" s="2">
        <f t="shared" si="18"/>
        <v>1629.1239130434785</v>
      </c>
      <c r="F228" s="3">
        <f t="shared" si="19"/>
        <v>9.5820467853165781E-2</v>
      </c>
      <c r="G228" s="2">
        <f t="shared" si="15"/>
        <v>189.79805776892431</v>
      </c>
      <c r="H228" s="3">
        <f t="shared" si="16"/>
        <v>6.1014144186132491E-2</v>
      </c>
      <c r="J228" s="3">
        <f t="shared" si="17"/>
        <v>0.11603585657370519</v>
      </c>
    </row>
    <row r="229" spans="1:10">
      <c r="A229" s="1">
        <v>41950</v>
      </c>
      <c r="B229">
        <v>7628.87</v>
      </c>
      <c r="C229">
        <v>4.68</v>
      </c>
      <c r="D229">
        <v>40.26</v>
      </c>
      <c r="E229" s="2">
        <f t="shared" si="18"/>
        <v>1630.1004273504275</v>
      </c>
      <c r="F229" s="3">
        <f t="shared" si="19"/>
        <v>9.4113521200144712E-2</v>
      </c>
      <c r="G229" s="2">
        <f t="shared" si="15"/>
        <v>189.67274107820808</v>
      </c>
      <c r="H229" s="3">
        <f t="shared" si="16"/>
        <v>5.461944722031542E-2</v>
      </c>
      <c r="J229" s="3">
        <f t="shared" si="17"/>
        <v>0.1164262212098203</v>
      </c>
    </row>
    <row r="230" spans="1:10">
      <c r="A230" s="1">
        <v>41943</v>
      </c>
      <c r="B230">
        <v>7778.63</v>
      </c>
      <c r="C230">
        <v>4.79</v>
      </c>
      <c r="D230">
        <v>41.13</v>
      </c>
      <c r="E230" s="2">
        <f t="shared" si="18"/>
        <v>1623.9311064718163</v>
      </c>
      <c r="F230" s="3">
        <f t="shared" si="19"/>
        <v>9.1527602887438997E-2</v>
      </c>
      <c r="G230" s="2">
        <f t="shared" si="15"/>
        <v>189.49006458022853</v>
      </c>
      <c r="H230" s="3">
        <f t="shared" si="16"/>
        <v>5.4293206387618032E-2</v>
      </c>
      <c r="J230" s="3">
        <f t="shared" si="17"/>
        <v>0.11624441132637854</v>
      </c>
    </row>
    <row r="231" spans="1:10">
      <c r="A231" s="1">
        <v>41936</v>
      </c>
      <c r="B231">
        <v>7556.87</v>
      </c>
      <c r="C231">
        <v>4.8</v>
      </c>
      <c r="D231">
        <v>41.08</v>
      </c>
      <c r="E231" s="2">
        <f t="shared" si="18"/>
        <v>1574.3479166666666</v>
      </c>
      <c r="F231" s="3">
        <f t="shared" si="19"/>
        <v>5.7820631877748774E-2</v>
      </c>
      <c r="G231" s="2">
        <f t="shared" si="15"/>
        <v>189.12302455628495</v>
      </c>
      <c r="H231" s="3">
        <f t="shared" si="16"/>
        <v>5.2190567062671223E-2</v>
      </c>
      <c r="J231" s="3">
        <f t="shared" si="17"/>
        <v>0.11646000486263068</v>
      </c>
    </row>
    <row r="232" spans="1:10">
      <c r="A232" s="1">
        <v>41929</v>
      </c>
      <c r="B232">
        <v>7787.97</v>
      </c>
      <c r="C232">
        <v>4.99</v>
      </c>
      <c r="D232">
        <v>42.31</v>
      </c>
      <c r="E232" s="2">
        <f t="shared" si="18"/>
        <v>1560.7154308617235</v>
      </c>
      <c r="F232" s="3">
        <f t="shared" si="19"/>
        <v>4.7673443332684418E-2</v>
      </c>
      <c r="G232" s="2">
        <f t="shared" si="15"/>
        <v>183.95496592015579</v>
      </c>
      <c r="H232" s="3">
        <f t="shared" si="16"/>
        <v>5.1351469268195782E-2</v>
      </c>
      <c r="J232" s="3">
        <f t="shared" si="17"/>
        <v>0.11684518013631938</v>
      </c>
    </row>
    <row r="233" spans="1:10">
      <c r="A233" s="1">
        <v>41922</v>
      </c>
      <c r="B233">
        <v>7790.16</v>
      </c>
      <c r="C233">
        <v>4.99</v>
      </c>
      <c r="D233">
        <v>42.19</v>
      </c>
      <c r="E233" s="2">
        <f t="shared" si="18"/>
        <v>1561.1543086172344</v>
      </c>
      <c r="F233" s="3">
        <f t="shared" si="19"/>
        <v>7.7228981749238423E-2</v>
      </c>
      <c r="G233" s="2">
        <f t="shared" si="15"/>
        <v>184.06925076813991</v>
      </c>
      <c r="H233" s="3">
        <f t="shared" si="16"/>
        <v>2.1159893039907063E-2</v>
      </c>
      <c r="J233" s="3">
        <f t="shared" si="17"/>
        <v>0.11793902150791775</v>
      </c>
    </row>
    <row r="234" spans="1:10">
      <c r="A234" s="1">
        <v>41912</v>
      </c>
      <c r="B234">
        <v>7547.96</v>
      </c>
      <c r="C234">
        <v>4.84</v>
      </c>
      <c r="D234">
        <v>40.93</v>
      </c>
      <c r="E234" s="2">
        <f t="shared" si="18"/>
        <v>1559.4958677685952</v>
      </c>
      <c r="F234" s="3">
        <f t="shared" si="19"/>
        <v>8.4031035005781129E-2</v>
      </c>
      <c r="G234" s="2">
        <f t="shared" si="15"/>
        <v>184.64470253614601</v>
      </c>
      <c r="H234" s="3">
        <f t="shared" si="16"/>
        <v>2.2508422484087687E-2</v>
      </c>
      <c r="J234" s="3">
        <f t="shared" si="17"/>
        <v>0.11827447262384452</v>
      </c>
    </row>
    <row r="235" spans="1:10">
      <c r="A235" s="1">
        <v>41908</v>
      </c>
      <c r="B235">
        <v>7443.12</v>
      </c>
      <c r="C235">
        <v>4.7699999999999996</v>
      </c>
      <c r="D235">
        <v>40.07</v>
      </c>
      <c r="E235" s="2">
        <f t="shared" si="18"/>
        <v>1560.4025157232707</v>
      </c>
      <c r="F235" s="3">
        <f t="shared" si="19"/>
        <v>8.7551256477849781E-2</v>
      </c>
      <c r="G235" s="2">
        <f t="shared" si="15"/>
        <v>184.4114341558759</v>
      </c>
      <c r="H235" s="3">
        <f t="shared" si="16"/>
        <v>6.2968711936135291E-2</v>
      </c>
      <c r="J235" s="3">
        <f t="shared" si="17"/>
        <v>0.11825067187881749</v>
      </c>
    </row>
    <row r="236" spans="1:10">
      <c r="A236" s="1">
        <v>41901</v>
      </c>
      <c r="B236">
        <v>7378.1</v>
      </c>
      <c r="C236">
        <v>4.74</v>
      </c>
      <c r="D236">
        <v>39.520000000000003</v>
      </c>
      <c r="E236" s="2">
        <f t="shared" si="18"/>
        <v>1556.5611814345991</v>
      </c>
      <c r="F236" s="3">
        <f t="shared" si="19"/>
        <v>8.4086855074039679E-2</v>
      </c>
      <c r="G236" s="2">
        <f t="shared" si="15"/>
        <v>185.75293236835537</v>
      </c>
      <c r="H236" s="3">
        <f t="shared" si="16"/>
        <v>6.2829991294749199E-2</v>
      </c>
      <c r="J236" s="3">
        <f t="shared" si="17"/>
        <v>0.11904167706513601</v>
      </c>
    </row>
    <row r="237" spans="1:10">
      <c r="A237" s="1">
        <v>41894</v>
      </c>
      <c r="B237">
        <v>7286.39</v>
      </c>
      <c r="C237">
        <v>4.68</v>
      </c>
      <c r="D237">
        <v>39.03</v>
      </c>
      <c r="E237" s="2">
        <f t="shared" si="18"/>
        <v>1556.9209401709404</v>
      </c>
      <c r="F237" s="3">
        <f t="shared" si="19"/>
        <v>8.2083751282698403E-2</v>
      </c>
      <c r="G237" s="2">
        <f t="shared" si="15"/>
        <v>186.69281376518219</v>
      </c>
      <c r="H237" s="3">
        <f t="shared" si="16"/>
        <v>6.9508302160641078E-2</v>
      </c>
      <c r="J237" s="3">
        <f t="shared" si="17"/>
        <v>0.11993927125506072</v>
      </c>
    </row>
    <row r="238" spans="1:10">
      <c r="A238" s="1">
        <v>41887</v>
      </c>
      <c r="B238">
        <v>7222.44</v>
      </c>
      <c r="C238">
        <v>4.6500000000000004</v>
      </c>
      <c r="D238">
        <v>38.72</v>
      </c>
      <c r="E238" s="2">
        <f t="shared" si="18"/>
        <v>1553.2129032258063</v>
      </c>
      <c r="F238" s="3">
        <f t="shared" si="19"/>
        <v>7.908005899892423E-2</v>
      </c>
      <c r="G238" s="2">
        <f t="shared" si="15"/>
        <v>186.68690750704587</v>
      </c>
      <c r="H238" s="3">
        <f t="shared" si="16"/>
        <v>7.3388629530545924E-2</v>
      </c>
      <c r="J238" s="3">
        <f t="shared" si="17"/>
        <v>0.11990776325903151</v>
      </c>
    </row>
    <row r="239" spans="1:10">
      <c r="A239" s="1">
        <v>41880</v>
      </c>
      <c r="B239">
        <v>6938.69</v>
      </c>
      <c r="C239">
        <v>4.49</v>
      </c>
      <c r="D239">
        <v>37.32</v>
      </c>
      <c r="E239" s="2">
        <f t="shared" si="18"/>
        <v>1545.3652561247216</v>
      </c>
      <c r="F239" s="3">
        <f t="shared" si="19"/>
        <v>7.2931483873434955E-2</v>
      </c>
      <c r="G239" s="2">
        <f t="shared" si="15"/>
        <v>186.52995867768595</v>
      </c>
      <c r="H239" s="3">
        <f t="shared" si="16"/>
        <v>7.2161237654511989E-2</v>
      </c>
      <c r="J239" s="3">
        <f t="shared" si="17"/>
        <v>0.12009297520661158</v>
      </c>
    </row>
    <row r="240" spans="1:10">
      <c r="A240" s="1">
        <v>41873</v>
      </c>
      <c r="B240">
        <v>7097.6</v>
      </c>
      <c r="C240">
        <v>4.6399999999999997</v>
      </c>
      <c r="D240">
        <v>38.32</v>
      </c>
      <c r="E240" s="2">
        <f t="shared" si="18"/>
        <v>1529.6551724137933</v>
      </c>
      <c r="F240" s="3">
        <f t="shared" si="19"/>
        <v>6.2872062640892734E-2</v>
      </c>
      <c r="G240" s="2">
        <f t="shared" si="15"/>
        <v>185.92416934619507</v>
      </c>
      <c r="H240" s="3">
        <f t="shared" si="16"/>
        <v>6.9116961863280757E-2</v>
      </c>
      <c r="J240" s="3">
        <f t="shared" si="17"/>
        <v>0.12031082529474812</v>
      </c>
    </row>
    <row r="241" spans="1:10">
      <c r="A241" s="1">
        <v>41866</v>
      </c>
      <c r="B241">
        <v>6986.89</v>
      </c>
      <c r="C241">
        <v>4.5999999999999996</v>
      </c>
      <c r="D241">
        <v>38.24</v>
      </c>
      <c r="E241" s="2">
        <f t="shared" si="18"/>
        <v>1518.8891304347828</v>
      </c>
      <c r="F241" s="3">
        <f t="shared" si="19"/>
        <v>4.4565255196814091E-2</v>
      </c>
      <c r="G241" s="2">
        <f t="shared" si="15"/>
        <v>185.21920668058456</v>
      </c>
      <c r="H241" s="3">
        <f t="shared" si="16"/>
        <v>6.6483288155498865E-2</v>
      </c>
      <c r="J241" s="3">
        <f t="shared" si="17"/>
        <v>0.12108559498956158</v>
      </c>
    </row>
    <row r="242" spans="1:10">
      <c r="A242" s="1">
        <v>41859</v>
      </c>
      <c r="B242">
        <v>6901.74</v>
      </c>
      <c r="C242">
        <v>4.57</v>
      </c>
      <c r="D242">
        <v>38.07</v>
      </c>
      <c r="E242" s="2">
        <f t="shared" si="18"/>
        <v>1510.2275711159737</v>
      </c>
      <c r="F242" s="3">
        <f t="shared" si="19"/>
        <v>4.7293561698082964E-2</v>
      </c>
      <c r="G242" s="2">
        <f t="shared" si="15"/>
        <v>182.71155857740587</v>
      </c>
      <c r="H242" s="3">
        <f t="shared" si="16"/>
        <v>6.2264201684720799E-2</v>
      </c>
      <c r="J242" s="3">
        <f t="shared" si="17"/>
        <v>0.12029288702928868</v>
      </c>
    </row>
    <row r="243" spans="1:10">
      <c r="A243" s="1">
        <v>41852</v>
      </c>
      <c r="B243">
        <v>6859.37</v>
      </c>
      <c r="C243">
        <v>4.55</v>
      </c>
      <c r="D243">
        <v>37.96</v>
      </c>
      <c r="E243" s="2">
        <f t="shared" si="18"/>
        <v>1507.5538461538463</v>
      </c>
      <c r="F243" s="3">
        <f t="shared" si="19"/>
        <v>5.2079563719499733E-2</v>
      </c>
      <c r="G243" s="2">
        <f t="shared" si="15"/>
        <v>181.29078014184395</v>
      </c>
      <c r="H243" s="3">
        <f t="shared" si="16"/>
        <v>4.6537033500400726E-2</v>
      </c>
      <c r="J243" s="3">
        <f t="shared" si="17"/>
        <v>0.12004202784344629</v>
      </c>
    </row>
    <row r="244" spans="1:10">
      <c r="A244" s="1">
        <v>41845</v>
      </c>
      <c r="B244">
        <v>6589.38</v>
      </c>
      <c r="C244">
        <v>4.37</v>
      </c>
      <c r="D244">
        <v>36.549999999999997</v>
      </c>
      <c r="E244" s="2">
        <f t="shared" si="18"/>
        <v>1507.8672768878719</v>
      </c>
      <c r="F244" s="3">
        <f t="shared" si="19"/>
        <v>5.6243548983901714E-2</v>
      </c>
      <c r="G244" s="2">
        <f t="shared" si="15"/>
        <v>180.699947312961</v>
      </c>
      <c r="H244" s="3">
        <f t="shared" si="16"/>
        <v>5.3527255448563293E-2</v>
      </c>
      <c r="J244" s="3">
        <f t="shared" si="17"/>
        <v>0.11986301369863013</v>
      </c>
    </row>
    <row r="245" spans="1:10">
      <c r="A245" s="1">
        <v>41838</v>
      </c>
      <c r="B245">
        <v>6597.51</v>
      </c>
      <c r="C245">
        <v>4.4000000000000004</v>
      </c>
      <c r="D245">
        <v>36.619999999999997</v>
      </c>
      <c r="E245" s="2">
        <f t="shared" si="18"/>
        <v>1499.4340909090909</v>
      </c>
      <c r="F245" s="3">
        <f t="shared" si="19"/>
        <v>4.3465155821212464E-2</v>
      </c>
      <c r="G245" s="2">
        <f t="shared" si="15"/>
        <v>180.28399452804379</v>
      </c>
      <c r="H245" s="3">
        <f t="shared" si="16"/>
        <v>6.7331228503786145E-2</v>
      </c>
      <c r="J245" s="3">
        <f t="shared" si="17"/>
        <v>0.119562243502052</v>
      </c>
    </row>
    <row r="246" spans="1:10">
      <c r="A246" s="1">
        <v>41831</v>
      </c>
      <c r="B246">
        <v>6651.68</v>
      </c>
      <c r="C246">
        <v>4.43</v>
      </c>
      <c r="D246">
        <v>36.880000000000003</v>
      </c>
      <c r="E246" s="2">
        <f t="shared" si="18"/>
        <v>1501.5079006772012</v>
      </c>
      <c r="F246" s="3">
        <f t="shared" si="19"/>
        <v>4.5719367349944751E-2</v>
      </c>
      <c r="G246" s="2">
        <f t="shared" si="15"/>
        <v>180.16138722009833</v>
      </c>
      <c r="H246" s="3">
        <f t="shared" si="16"/>
        <v>6.9818524671610316E-2</v>
      </c>
      <c r="J246" s="3">
        <f t="shared" si="17"/>
        <v>0.12015292190060078</v>
      </c>
    </row>
    <row r="247" spans="1:10">
      <c r="A247" s="1">
        <v>41824</v>
      </c>
      <c r="B247">
        <v>6751.49</v>
      </c>
      <c r="C247">
        <v>4.49</v>
      </c>
      <c r="D247">
        <v>37.51</v>
      </c>
      <c r="E247" s="2">
        <f t="shared" si="18"/>
        <v>1503.6726057906458</v>
      </c>
      <c r="F247" s="3">
        <f t="shared" si="19"/>
        <v>4.8307865691363139E-2</v>
      </c>
      <c r="G247" s="2">
        <f t="shared" si="15"/>
        <v>180.36008676789587</v>
      </c>
      <c r="H247" s="3">
        <f t="shared" si="16"/>
        <v>7.330188131122406E-2</v>
      </c>
      <c r="J247" s="3">
        <f t="shared" si="17"/>
        <v>0.12011930585683296</v>
      </c>
    </row>
    <row r="248" spans="1:10">
      <c r="A248" s="1">
        <v>41817</v>
      </c>
      <c r="B248">
        <v>6556.68</v>
      </c>
      <c r="C248">
        <v>4.3600000000000003</v>
      </c>
      <c r="D248">
        <v>36.46</v>
      </c>
      <c r="E248" s="2">
        <f t="shared" si="18"/>
        <v>1503.8256880733945</v>
      </c>
      <c r="F248" s="3">
        <f t="shared" si="19"/>
        <v>4.3940178468801161E-2</v>
      </c>
      <c r="G248" s="2">
        <f t="shared" si="15"/>
        <v>179.9917355371901</v>
      </c>
      <c r="H248" s="3">
        <f t="shared" si="16"/>
        <v>7.4887804819093295E-2</v>
      </c>
      <c r="J248" s="3">
        <f t="shared" si="17"/>
        <v>0.11970141295654493</v>
      </c>
    </row>
    <row r="249" spans="1:10">
      <c r="A249" s="1">
        <v>41810</v>
      </c>
      <c r="B249">
        <v>6375.5</v>
      </c>
      <c r="C249">
        <v>4.2300000000000004</v>
      </c>
      <c r="D249">
        <v>35.51</v>
      </c>
      <c r="E249" s="2">
        <f t="shared" si="18"/>
        <v>1507.2104018912528</v>
      </c>
      <c r="F249" s="3">
        <f t="shared" si="19"/>
        <v>4.6377402894376418E-2</v>
      </c>
      <c r="G249" s="2">
        <f t="shared" si="15"/>
        <v>179.83214481623696</v>
      </c>
      <c r="H249" s="3">
        <f t="shared" si="16"/>
        <v>7.1793957595254199E-2</v>
      </c>
      <c r="J249" s="3">
        <f t="shared" si="17"/>
        <v>0.11958310477235327</v>
      </c>
    </row>
    <row r="250" spans="1:10">
      <c r="A250" s="1">
        <v>41803</v>
      </c>
      <c r="B250">
        <v>6545.84</v>
      </c>
      <c r="C250">
        <v>4.1900000000000004</v>
      </c>
      <c r="D250">
        <v>36.090000000000003</v>
      </c>
      <c r="E250" s="2">
        <f t="shared" si="18"/>
        <v>1562.2529832935559</v>
      </c>
      <c r="F250" s="3">
        <f t="shared" si="19"/>
        <v>7.7709433461912614E-2</v>
      </c>
      <c r="G250" s="2">
        <f t="shared" si="15"/>
        <v>179.54097437341596</v>
      </c>
      <c r="H250" s="3">
        <f t="shared" si="16"/>
        <v>6.6404553056281124E-2</v>
      </c>
      <c r="J250" s="3">
        <f t="shared" si="17"/>
        <v>0.11912137426077163</v>
      </c>
    </row>
    <row r="251" spans="1:10">
      <c r="A251" s="1">
        <v>41796</v>
      </c>
      <c r="B251">
        <v>6440.22</v>
      </c>
      <c r="C251">
        <v>4.12</v>
      </c>
      <c r="D251">
        <v>35.5</v>
      </c>
      <c r="E251" s="2">
        <f t="shared" si="18"/>
        <v>1563.1601941747574</v>
      </c>
      <c r="F251" s="3">
        <f t="shared" si="19"/>
        <v>7.5459046647900374E-2</v>
      </c>
      <c r="G251" s="2">
        <f t="shared" si="15"/>
        <v>181.37545026323079</v>
      </c>
      <c r="H251" s="3">
        <f t="shared" si="16"/>
        <v>6.5663771408508875E-2</v>
      </c>
      <c r="J251" s="3">
        <f t="shared" si="17"/>
        <v>0.11609864228318094</v>
      </c>
    </row>
    <row r="252" spans="1:10">
      <c r="A252" s="1">
        <v>41789</v>
      </c>
      <c r="B252">
        <v>6435.14</v>
      </c>
      <c r="C252">
        <v>4.1100000000000003</v>
      </c>
      <c r="D252">
        <v>35.479999999999997</v>
      </c>
      <c r="E252" s="2">
        <f t="shared" si="18"/>
        <v>1565.7274939172748</v>
      </c>
      <c r="F252" s="3">
        <f t="shared" si="19"/>
        <v>7.5687150483525034E-2</v>
      </c>
      <c r="G252" s="2">
        <f t="shared" si="15"/>
        <v>181.41464788732395</v>
      </c>
      <c r="H252" s="3">
        <f t="shared" si="16"/>
        <v>8.0416398276080603E-2</v>
      </c>
      <c r="J252" s="3">
        <f t="shared" si="17"/>
        <v>0.11605633802816902</v>
      </c>
    </row>
    <row r="253" spans="1:10">
      <c r="A253" s="1">
        <v>41782</v>
      </c>
      <c r="B253">
        <v>6304.91</v>
      </c>
      <c r="C253">
        <v>4.0199999999999996</v>
      </c>
      <c r="D253">
        <v>34.76</v>
      </c>
      <c r="E253" s="2">
        <f t="shared" si="18"/>
        <v>1568.3855721393036</v>
      </c>
      <c r="F253" s="3">
        <f t="shared" si="19"/>
        <v>7.4971213459791519E-2</v>
      </c>
      <c r="G253" s="2">
        <f t="shared" si="15"/>
        <v>181.37373167981966</v>
      </c>
      <c r="H253" s="3">
        <f t="shared" si="16"/>
        <v>7.9201495957996526E-2</v>
      </c>
      <c r="J253" s="3">
        <f t="shared" si="17"/>
        <v>0.11583990980834274</v>
      </c>
    </row>
    <row r="254" spans="1:10">
      <c r="A254" s="1">
        <v>41775</v>
      </c>
      <c r="B254">
        <v>6220.69</v>
      </c>
      <c r="C254">
        <v>3.96</v>
      </c>
      <c r="D254">
        <v>34.25</v>
      </c>
      <c r="E254" s="2">
        <f t="shared" si="18"/>
        <v>1570.8813131313129</v>
      </c>
      <c r="F254" s="3">
        <f t="shared" si="19"/>
        <v>7.2192798722689133E-2</v>
      </c>
      <c r="G254" s="2">
        <f t="shared" si="15"/>
        <v>181.38406214039125</v>
      </c>
      <c r="H254" s="3">
        <f t="shared" si="16"/>
        <v>7.9931688281374313E-2</v>
      </c>
      <c r="J254" s="3">
        <f t="shared" si="17"/>
        <v>0.11565017261219793</v>
      </c>
    </row>
    <row r="255" spans="1:10">
      <c r="A255" s="1">
        <v>41768</v>
      </c>
      <c r="B255">
        <v>6285.45</v>
      </c>
      <c r="C255">
        <v>3.99</v>
      </c>
      <c r="D255">
        <v>34.56</v>
      </c>
      <c r="E255" s="2">
        <f t="shared" si="18"/>
        <v>1575.3007518796992</v>
      </c>
      <c r="F255" s="3">
        <f t="shared" si="19"/>
        <v>7.5157963014308438E-2</v>
      </c>
      <c r="G255" s="2">
        <f t="shared" si="15"/>
        <v>181.62598540145984</v>
      </c>
      <c r="H255" s="3">
        <f t="shared" si="16"/>
        <v>7.9031483210720177E-2</v>
      </c>
      <c r="J255" s="3">
        <f t="shared" si="17"/>
        <v>0.11562043795620437</v>
      </c>
    </row>
    <row r="256" spans="1:10">
      <c r="A256" s="1">
        <v>41759</v>
      </c>
      <c r="B256">
        <v>6340.21</v>
      </c>
      <c r="C256">
        <v>4.03</v>
      </c>
      <c r="D256">
        <v>34.9</v>
      </c>
      <c r="E256" s="2">
        <f t="shared" si="18"/>
        <v>1573.2531017369727</v>
      </c>
      <c r="F256" s="3">
        <f t="shared" si="19"/>
        <v>8.0434111297242206E-2</v>
      </c>
      <c r="G256" s="2">
        <f t="shared" si="15"/>
        <v>181.8706597222222</v>
      </c>
      <c r="H256" s="3">
        <f t="shared" si="16"/>
        <v>8.0087016072204031E-2</v>
      </c>
      <c r="J256" s="3">
        <f t="shared" si="17"/>
        <v>0.11545138888888888</v>
      </c>
    </row>
    <row r="257" spans="1:10">
      <c r="A257" s="1">
        <v>41754</v>
      </c>
      <c r="B257">
        <v>6369.51</v>
      </c>
      <c r="C257">
        <v>4.13</v>
      </c>
      <c r="D257">
        <v>34.909999999999997</v>
      </c>
      <c r="E257" s="2">
        <f t="shared" si="18"/>
        <v>1542.2542372881358</v>
      </c>
      <c r="F257" s="3">
        <f t="shared" si="19"/>
        <v>5.6101408752639248E-2</v>
      </c>
      <c r="G257" s="2">
        <f t="shared" si="15"/>
        <v>181.66790830945558</v>
      </c>
      <c r="H257" s="3">
        <f t="shared" si="16"/>
        <v>8.1316407674815405E-2</v>
      </c>
      <c r="J257" s="3">
        <f t="shared" si="17"/>
        <v>0.11547277936962752</v>
      </c>
    </row>
    <row r="258" spans="1:10">
      <c r="A258" s="1">
        <v>41747</v>
      </c>
      <c r="B258">
        <v>6732.39</v>
      </c>
      <c r="C258">
        <v>4.4000000000000004</v>
      </c>
      <c r="D258">
        <v>37.659999999999997</v>
      </c>
      <c r="E258" s="2">
        <f t="shared" si="18"/>
        <v>1530.0886363636364</v>
      </c>
      <c r="F258" s="3">
        <f t="shared" si="19"/>
        <v>4.3948233951378368E-2</v>
      </c>
      <c r="G258" s="2">
        <f t="shared" ref="G258:G321" si="20">B257/D257</f>
        <v>182.45517043826987</v>
      </c>
      <c r="H258" s="3">
        <f t="shared" ref="H258:H321" si="21">G257/G307-1</f>
        <v>6.5264692542639002E-2</v>
      </c>
      <c r="J258" s="3">
        <f t="shared" ref="J258:J321" si="22">C257/D257</f>
        <v>0.11830421082784304</v>
      </c>
    </row>
    <row r="259" spans="1:10">
      <c r="A259" s="1">
        <v>41740</v>
      </c>
      <c r="B259">
        <v>6764.43</v>
      </c>
      <c r="C259">
        <v>4.42</v>
      </c>
      <c r="D259">
        <v>37.99</v>
      </c>
      <c r="E259" s="2">
        <f t="shared" ref="E259:E322" si="23">B259/C259</f>
        <v>1530.4140271493213</v>
      </c>
      <c r="F259" s="3">
        <f t="shared" si="19"/>
        <v>5.4073462347894896E-2</v>
      </c>
      <c r="G259" s="2">
        <f t="shared" si="20"/>
        <v>178.76765799256509</v>
      </c>
      <c r="H259" s="3">
        <f t="shared" si="21"/>
        <v>6.8084408874676372E-2</v>
      </c>
      <c r="J259" s="3">
        <f t="shared" si="22"/>
        <v>0.11683483802442912</v>
      </c>
    </row>
    <row r="260" spans="1:10">
      <c r="A260" s="1">
        <v>41733</v>
      </c>
      <c r="B260">
        <v>6579.09</v>
      </c>
      <c r="C260">
        <v>4.32</v>
      </c>
      <c r="D260">
        <v>36.99</v>
      </c>
      <c r="E260" s="2">
        <f t="shared" si="23"/>
        <v>1522.9375</v>
      </c>
      <c r="F260" s="3">
        <f t="shared" ref="F260:F323" si="24">E260/E310-1</f>
        <v>7.9392717861870743E-2</v>
      </c>
      <c r="G260" s="2">
        <f t="shared" si="20"/>
        <v>178.05817320347461</v>
      </c>
      <c r="H260" s="3">
        <f t="shared" si="21"/>
        <v>4.6432898713862913E-2</v>
      </c>
      <c r="J260" s="3">
        <f t="shared" si="22"/>
        <v>0.11634640694919715</v>
      </c>
    </row>
    <row r="261" spans="1:10">
      <c r="A261" s="1">
        <v>41726</v>
      </c>
      <c r="B261">
        <v>6573.01</v>
      </c>
      <c r="C261">
        <v>4.3099999999999996</v>
      </c>
      <c r="D261">
        <v>36.93</v>
      </c>
      <c r="E261" s="2">
        <f t="shared" si="23"/>
        <v>1525.0603248259863</v>
      </c>
      <c r="F261" s="3">
        <f t="shared" si="24"/>
        <v>8.2795947359201927E-2</v>
      </c>
      <c r="G261" s="2">
        <f t="shared" si="20"/>
        <v>177.86131386861314</v>
      </c>
      <c r="H261" s="3">
        <f t="shared" si="21"/>
        <v>7.9704423759773269E-2</v>
      </c>
      <c r="J261" s="3">
        <f t="shared" si="22"/>
        <v>0.11678832116788321</v>
      </c>
    </row>
    <row r="262" spans="1:10">
      <c r="A262" s="1">
        <v>41719</v>
      </c>
      <c r="B262">
        <v>6788.08</v>
      </c>
      <c r="C262">
        <v>4.51</v>
      </c>
      <c r="D262">
        <v>38.450000000000003</v>
      </c>
      <c r="E262" s="2">
        <f t="shared" si="23"/>
        <v>1505.1175166297119</v>
      </c>
      <c r="F262" s="3">
        <f t="shared" si="24"/>
        <v>6.9628502101992673E-2</v>
      </c>
      <c r="G262" s="2">
        <f t="shared" si="20"/>
        <v>177.98564852423505</v>
      </c>
      <c r="H262" s="3">
        <f t="shared" si="21"/>
        <v>8.6968466864270066E-2</v>
      </c>
      <c r="J262" s="3">
        <f t="shared" si="22"/>
        <v>0.11670728405090711</v>
      </c>
    </row>
    <row r="263" spans="1:10">
      <c r="A263" s="1">
        <v>41712</v>
      </c>
      <c r="B263">
        <v>6774.88</v>
      </c>
      <c r="C263">
        <v>4.5</v>
      </c>
      <c r="D263">
        <v>38.450000000000003</v>
      </c>
      <c r="E263" s="2">
        <f t="shared" si="23"/>
        <v>1505.528888888889</v>
      </c>
      <c r="F263" s="3">
        <f t="shared" si="24"/>
        <v>7.5498317067244969E-2</v>
      </c>
      <c r="G263" s="2">
        <f t="shared" si="20"/>
        <v>176.54304291287386</v>
      </c>
      <c r="H263" s="3">
        <f t="shared" si="21"/>
        <v>7.430326749640459E-2</v>
      </c>
      <c r="J263" s="3">
        <f t="shared" si="22"/>
        <v>0.11729518855656695</v>
      </c>
    </row>
    <row r="264" spans="1:10">
      <c r="A264" s="1">
        <v>41705</v>
      </c>
      <c r="B264">
        <v>6870.51</v>
      </c>
      <c r="C264">
        <v>4.58</v>
      </c>
      <c r="D264">
        <v>38.49</v>
      </c>
      <c r="E264" s="2">
        <f t="shared" si="23"/>
        <v>1500.1113537117903</v>
      </c>
      <c r="F264" s="3">
        <f t="shared" si="24"/>
        <v>8.8024095035380778E-2</v>
      </c>
      <c r="G264" s="2">
        <f t="shared" si="20"/>
        <v>176.19973992197657</v>
      </c>
      <c r="H264" s="3">
        <f t="shared" si="21"/>
        <v>7.6606075349394009E-2</v>
      </c>
      <c r="J264" s="3">
        <f t="shared" si="22"/>
        <v>0.11703511053315994</v>
      </c>
    </row>
    <row r="265" spans="1:10">
      <c r="A265" s="1">
        <v>41698</v>
      </c>
      <c r="B265">
        <v>6833.4</v>
      </c>
      <c r="C265">
        <v>4.55</v>
      </c>
      <c r="D265">
        <v>38.270000000000003</v>
      </c>
      <c r="E265" s="2">
        <f t="shared" si="23"/>
        <v>1501.8461538461538</v>
      </c>
      <c r="F265" s="3">
        <f t="shared" si="24"/>
        <v>9.0933760256469265E-2</v>
      </c>
      <c r="G265" s="2">
        <f t="shared" si="20"/>
        <v>178.50116913484021</v>
      </c>
      <c r="H265" s="3">
        <f t="shared" si="21"/>
        <v>8.655911812198025E-2</v>
      </c>
      <c r="J265" s="3">
        <f t="shared" si="22"/>
        <v>0.1189919459599896</v>
      </c>
    </row>
    <row r="266" spans="1:10">
      <c r="A266" s="1">
        <v>41691</v>
      </c>
      <c r="B266">
        <v>7101.48</v>
      </c>
      <c r="C266">
        <v>4.72</v>
      </c>
      <c r="D266">
        <v>39.75</v>
      </c>
      <c r="E266" s="2">
        <f t="shared" si="23"/>
        <v>1504.550847457627</v>
      </c>
      <c r="F266" s="3">
        <f t="shared" si="24"/>
        <v>9.9539359856794629E-2</v>
      </c>
      <c r="G266" s="2">
        <f t="shared" si="20"/>
        <v>178.55761693232296</v>
      </c>
      <c r="H266" s="3">
        <f t="shared" si="21"/>
        <v>0.1000174950543169</v>
      </c>
      <c r="J266" s="3">
        <f t="shared" si="22"/>
        <v>0.11889208257120458</v>
      </c>
    </row>
    <row r="267" spans="1:10">
      <c r="A267" s="1">
        <v>41684</v>
      </c>
      <c r="B267">
        <v>7020.24</v>
      </c>
      <c r="C267">
        <v>4.6900000000000004</v>
      </c>
      <c r="D267">
        <v>39.22</v>
      </c>
      <c r="E267" s="2">
        <f t="shared" si="23"/>
        <v>1496.8528784648186</v>
      </c>
      <c r="F267" s="3">
        <f t="shared" si="24"/>
        <v>9.3369405807286698E-2</v>
      </c>
      <c r="G267" s="2">
        <f t="shared" si="20"/>
        <v>178.65358490566035</v>
      </c>
      <c r="H267" s="3">
        <f t="shared" si="21"/>
        <v>0.10598840803707255</v>
      </c>
      <c r="J267" s="3">
        <f t="shared" si="22"/>
        <v>0.11874213836477987</v>
      </c>
    </row>
    <row r="268" spans="1:10">
      <c r="A268" s="1">
        <v>41677</v>
      </c>
      <c r="B268">
        <v>6750.7</v>
      </c>
      <c r="C268">
        <v>4.5</v>
      </c>
      <c r="D268">
        <v>37.700000000000003</v>
      </c>
      <c r="E268" s="2">
        <f t="shared" si="23"/>
        <v>1500.1555555555556</v>
      </c>
      <c r="F268" s="3">
        <f t="shared" si="24"/>
        <v>9.9358869844144992E-2</v>
      </c>
      <c r="G268" s="2">
        <f t="shared" si="20"/>
        <v>178.9964303926568</v>
      </c>
      <c r="H268" s="3">
        <f t="shared" si="21"/>
        <v>0.12313386308384011</v>
      </c>
      <c r="J268" s="3">
        <f t="shared" si="22"/>
        <v>0.11958184599694036</v>
      </c>
    </row>
    <row r="269" spans="1:10">
      <c r="A269" s="1">
        <v>41669</v>
      </c>
      <c r="B269">
        <v>6722.84</v>
      </c>
      <c r="C269">
        <v>4.49</v>
      </c>
      <c r="D269">
        <v>37.53</v>
      </c>
      <c r="E269" s="2">
        <f t="shared" si="23"/>
        <v>1497.2917594654789</v>
      </c>
      <c r="F269" s="3">
        <f t="shared" si="24"/>
        <v>9.3277464961488699E-2</v>
      </c>
      <c r="G269" s="2">
        <f t="shared" si="20"/>
        <v>179.06366047745357</v>
      </c>
      <c r="H269" s="3">
        <f t="shared" si="21"/>
        <v>0.1289338561556721</v>
      </c>
      <c r="J269" s="3">
        <f t="shared" si="22"/>
        <v>0.11936339522546419</v>
      </c>
    </row>
    <row r="270" spans="1:10">
      <c r="A270" s="1">
        <v>41663</v>
      </c>
      <c r="B270">
        <v>6721.7</v>
      </c>
      <c r="C270">
        <v>4.49</v>
      </c>
      <c r="D270">
        <v>37.630000000000003</v>
      </c>
      <c r="E270" s="2">
        <f t="shared" si="23"/>
        <v>1497.0378619153673</v>
      </c>
      <c r="F270" s="3">
        <f t="shared" si="24"/>
        <v>9.9711738069524047E-2</v>
      </c>
      <c r="G270" s="2">
        <f t="shared" si="20"/>
        <v>179.13242739142021</v>
      </c>
      <c r="H270" s="3">
        <f t="shared" si="21"/>
        <v>0.13613300450367549</v>
      </c>
      <c r="J270" s="3">
        <f t="shared" si="22"/>
        <v>0.11963762323474554</v>
      </c>
    </row>
    <row r="271" spans="1:10">
      <c r="A271" s="1">
        <v>41656</v>
      </c>
      <c r="B271">
        <v>6539.34</v>
      </c>
      <c r="C271">
        <v>4.37</v>
      </c>
      <c r="D271">
        <v>36.65</v>
      </c>
      <c r="E271" s="2">
        <f t="shared" si="23"/>
        <v>1496.41647597254</v>
      </c>
      <c r="F271" s="3">
        <f t="shared" si="24"/>
        <v>0.10252947023507342</v>
      </c>
      <c r="G271" s="2">
        <f t="shared" si="20"/>
        <v>178.62609619984053</v>
      </c>
      <c r="H271" s="3">
        <f t="shared" si="21"/>
        <v>0.13784127227624232</v>
      </c>
      <c r="J271" s="3">
        <f t="shared" si="22"/>
        <v>0.11931969173531756</v>
      </c>
    </row>
    <row r="272" spans="1:10">
      <c r="A272" s="1">
        <v>41649</v>
      </c>
      <c r="B272">
        <v>6517.04</v>
      </c>
      <c r="C272">
        <v>4.3600000000000003</v>
      </c>
      <c r="D272">
        <v>36.43</v>
      </c>
      <c r="E272" s="2">
        <f t="shared" si="23"/>
        <v>1494.7339449541282</v>
      </c>
      <c r="F272" s="3">
        <f t="shared" si="24"/>
        <v>0.1027946242804052</v>
      </c>
      <c r="G272" s="2">
        <f t="shared" si="20"/>
        <v>178.42673942701228</v>
      </c>
      <c r="H272" s="3">
        <f t="shared" si="21"/>
        <v>0.13830163891375657</v>
      </c>
      <c r="J272" s="3">
        <f t="shared" si="22"/>
        <v>0.11923601637107777</v>
      </c>
    </row>
    <row r="273" spans="1:10">
      <c r="A273" s="1">
        <v>41642</v>
      </c>
      <c r="B273">
        <v>6709.06</v>
      </c>
      <c r="C273">
        <v>4.49</v>
      </c>
      <c r="D273">
        <v>37.5</v>
      </c>
      <c r="E273" s="2">
        <f t="shared" si="23"/>
        <v>1494.2227171492204</v>
      </c>
      <c r="F273" s="3">
        <f t="shared" si="24"/>
        <v>0.10217645961464039</v>
      </c>
      <c r="G273" s="2">
        <f t="shared" si="20"/>
        <v>178.89212187757343</v>
      </c>
      <c r="H273" s="3">
        <f t="shared" si="21"/>
        <v>0.13866664477658852</v>
      </c>
      <c r="J273" s="3">
        <f t="shared" si="22"/>
        <v>0.11968158111446611</v>
      </c>
    </row>
    <row r="274" spans="1:10">
      <c r="A274" s="1">
        <v>41635</v>
      </c>
      <c r="B274">
        <v>6563.24</v>
      </c>
      <c r="C274">
        <v>4.4000000000000004</v>
      </c>
      <c r="D274">
        <v>36.69</v>
      </c>
      <c r="E274" s="2">
        <f t="shared" si="23"/>
        <v>1491.6454545454544</v>
      </c>
      <c r="F274" s="3">
        <f t="shared" si="24"/>
        <v>0.10101931049578305</v>
      </c>
      <c r="G274" s="2">
        <f t="shared" si="20"/>
        <v>178.90826666666669</v>
      </c>
      <c r="H274" s="3">
        <f t="shared" si="21"/>
        <v>0.14197919822757421</v>
      </c>
      <c r="J274" s="3">
        <f t="shared" si="22"/>
        <v>0.11973333333333334</v>
      </c>
    </row>
    <row r="275" spans="1:10">
      <c r="A275" s="1">
        <v>41628</v>
      </c>
      <c r="B275">
        <v>6380.85</v>
      </c>
      <c r="C275">
        <v>4.28</v>
      </c>
      <c r="D275">
        <v>35.549999999999997</v>
      </c>
      <c r="E275" s="2">
        <f t="shared" si="23"/>
        <v>1490.8528037383178</v>
      </c>
      <c r="F275" s="3">
        <f t="shared" si="24"/>
        <v>8.9221538026554414E-2</v>
      </c>
      <c r="G275" s="2">
        <f t="shared" si="20"/>
        <v>178.88361951485419</v>
      </c>
      <c r="H275" s="3">
        <f t="shared" si="21"/>
        <v>0.14335863088217859</v>
      </c>
      <c r="J275" s="3">
        <f t="shared" si="22"/>
        <v>0.11992368492777325</v>
      </c>
    </row>
    <row r="276" spans="1:10">
      <c r="A276" s="1">
        <v>41621</v>
      </c>
      <c r="B276">
        <v>6475.28</v>
      </c>
      <c r="C276">
        <v>4.3600000000000003</v>
      </c>
      <c r="D276">
        <v>36.1</v>
      </c>
      <c r="E276" s="2">
        <f t="shared" si="23"/>
        <v>1485.1559633027521</v>
      </c>
      <c r="F276" s="3">
        <f t="shared" si="24"/>
        <v>9.1396247242478301E-2</v>
      </c>
      <c r="G276" s="2">
        <f t="shared" si="20"/>
        <v>179.48945147679328</v>
      </c>
      <c r="H276" s="3">
        <f t="shared" si="21"/>
        <v>0.14445585134225536</v>
      </c>
      <c r="J276" s="3">
        <f t="shared" si="22"/>
        <v>0.12039381153305205</v>
      </c>
    </row>
    <row r="277" spans="1:10">
      <c r="A277" s="1">
        <v>41614</v>
      </c>
      <c r="B277">
        <v>6469.86</v>
      </c>
      <c r="C277">
        <v>4.34</v>
      </c>
      <c r="D277">
        <v>35.950000000000003</v>
      </c>
      <c r="E277" s="2">
        <f t="shared" si="23"/>
        <v>1490.7511520737328</v>
      </c>
      <c r="F277" s="3">
        <f t="shared" si="24"/>
        <v>8.8501737815436909E-2</v>
      </c>
      <c r="G277" s="2">
        <f t="shared" si="20"/>
        <v>179.37063711911355</v>
      </c>
      <c r="H277" s="3">
        <f t="shared" si="21"/>
        <v>0.13958624779976803</v>
      </c>
      <c r="J277" s="3">
        <f t="shared" si="22"/>
        <v>0.12077562326869806</v>
      </c>
    </row>
    <row r="278" spans="1:10">
      <c r="A278" s="1">
        <v>41607</v>
      </c>
      <c r="B278">
        <v>6541.35</v>
      </c>
      <c r="C278">
        <v>4.4000000000000004</v>
      </c>
      <c r="D278">
        <v>36.36</v>
      </c>
      <c r="E278" s="2">
        <f t="shared" si="23"/>
        <v>1486.6704545454545</v>
      </c>
      <c r="F278" s="3">
        <f t="shared" si="24"/>
        <v>8.7737749768194817E-2</v>
      </c>
      <c r="G278" s="2">
        <f t="shared" si="20"/>
        <v>179.96828929068147</v>
      </c>
      <c r="H278" s="3">
        <f t="shared" si="21"/>
        <v>0.13786550574084222</v>
      </c>
      <c r="J278" s="3">
        <f t="shared" si="22"/>
        <v>0.1207232267037552</v>
      </c>
    </row>
    <row r="279" spans="1:10">
      <c r="A279" s="1">
        <v>41600</v>
      </c>
      <c r="B279">
        <v>6332</v>
      </c>
      <c r="C279">
        <v>4.25</v>
      </c>
      <c r="D279">
        <v>35.159999999999997</v>
      </c>
      <c r="E279" s="2">
        <f t="shared" si="23"/>
        <v>1489.8823529411766</v>
      </c>
      <c r="F279" s="3">
        <f t="shared" si="24"/>
        <v>9.0925041684613239E-2</v>
      </c>
      <c r="G279" s="2">
        <f t="shared" si="20"/>
        <v>179.90511551155117</v>
      </c>
      <c r="H279" s="3">
        <f t="shared" si="21"/>
        <v>0.13706086631056924</v>
      </c>
      <c r="J279" s="3">
        <f t="shared" si="22"/>
        <v>0.12101210121012103</v>
      </c>
    </row>
    <row r="280" spans="1:10">
      <c r="A280" s="1">
        <v>41593</v>
      </c>
      <c r="B280">
        <v>6322.98</v>
      </c>
      <c r="C280">
        <v>4.25</v>
      </c>
      <c r="D280">
        <v>35.15</v>
      </c>
      <c r="E280" s="2">
        <f t="shared" si="23"/>
        <v>1487.76</v>
      </c>
      <c r="F280" s="3">
        <f t="shared" si="24"/>
        <v>8.8565947859671645E-2</v>
      </c>
      <c r="G280" s="2">
        <f t="shared" si="20"/>
        <v>180.09101251422072</v>
      </c>
      <c r="H280" s="3">
        <f t="shared" si="21"/>
        <v>0.13776696505960229</v>
      </c>
      <c r="J280" s="3">
        <f t="shared" si="22"/>
        <v>0.1208759954493743</v>
      </c>
    </row>
    <row r="281" spans="1:10">
      <c r="A281" s="1">
        <v>41586</v>
      </c>
      <c r="B281">
        <v>6027.59</v>
      </c>
      <c r="C281">
        <v>4.05</v>
      </c>
      <c r="D281">
        <v>33.46</v>
      </c>
      <c r="E281" s="2">
        <f t="shared" si="23"/>
        <v>1488.2938271604939</v>
      </c>
      <c r="F281" s="3">
        <f t="shared" si="24"/>
        <v>8.7656039399240271E-2</v>
      </c>
      <c r="G281" s="2">
        <f t="shared" si="20"/>
        <v>179.88563300142246</v>
      </c>
      <c r="H281" s="3">
        <f t="shared" si="21"/>
        <v>0.14109147455778426</v>
      </c>
      <c r="J281" s="3">
        <f t="shared" si="22"/>
        <v>0.12091038406827881</v>
      </c>
    </row>
    <row r="282" spans="1:10">
      <c r="A282" s="1">
        <v>41579</v>
      </c>
      <c r="B282">
        <v>6331.21</v>
      </c>
      <c r="C282">
        <v>4.25</v>
      </c>
      <c r="D282">
        <v>35.17</v>
      </c>
      <c r="E282" s="2">
        <f t="shared" si="23"/>
        <v>1489.6964705882353</v>
      </c>
      <c r="F282" s="3">
        <f t="shared" si="24"/>
        <v>8.6886101134801885E-2</v>
      </c>
      <c r="G282" s="2">
        <f t="shared" si="20"/>
        <v>180.14315600717273</v>
      </c>
      <c r="H282" s="3">
        <f t="shared" si="21"/>
        <v>0.13709489287027266</v>
      </c>
      <c r="J282" s="3">
        <f t="shared" si="22"/>
        <v>0.12104004781829049</v>
      </c>
    </row>
    <row r="283" spans="1:10">
      <c r="A283" s="1">
        <v>41572</v>
      </c>
      <c r="B283">
        <v>6507.05</v>
      </c>
      <c r="C283">
        <v>4.49</v>
      </c>
      <c r="D283">
        <v>37.46</v>
      </c>
      <c r="E283" s="2">
        <f t="shared" si="23"/>
        <v>1449.2316258351893</v>
      </c>
      <c r="F283" s="3">
        <f t="shared" si="24"/>
        <v>5.7598992831261686E-2</v>
      </c>
      <c r="G283" s="2">
        <f t="shared" si="20"/>
        <v>180.01734432755188</v>
      </c>
      <c r="H283" s="3">
        <f t="shared" si="21"/>
        <v>0.13842953047416073</v>
      </c>
      <c r="J283" s="3">
        <f t="shared" si="22"/>
        <v>0.12084162638612453</v>
      </c>
    </row>
    <row r="284" spans="1:10">
      <c r="A284" s="1">
        <v>41565</v>
      </c>
      <c r="B284">
        <v>6718.3</v>
      </c>
      <c r="C284">
        <v>4.67</v>
      </c>
      <c r="D284">
        <v>38.72</v>
      </c>
      <c r="E284" s="2">
        <f t="shared" si="23"/>
        <v>1438.6081370449679</v>
      </c>
      <c r="F284" s="3">
        <f t="shared" si="24"/>
        <v>6.6290597320920241E-2</v>
      </c>
      <c r="G284" s="2">
        <f t="shared" si="20"/>
        <v>173.70662039508809</v>
      </c>
      <c r="H284" s="3">
        <f t="shared" si="21"/>
        <v>0.13632173934106206</v>
      </c>
      <c r="J284" s="3">
        <f t="shared" si="22"/>
        <v>0.1198611852642819</v>
      </c>
    </row>
    <row r="285" spans="1:10">
      <c r="A285" s="1">
        <v>41558</v>
      </c>
      <c r="B285">
        <v>6815.23</v>
      </c>
      <c r="C285">
        <v>4.75</v>
      </c>
      <c r="D285">
        <v>39.24</v>
      </c>
      <c r="E285" s="2">
        <f t="shared" si="23"/>
        <v>1434.7852631578946</v>
      </c>
      <c r="F285" s="3">
        <f t="shared" si="24"/>
        <v>7.6201638639482594E-2</v>
      </c>
      <c r="G285" s="2">
        <f t="shared" si="20"/>
        <v>173.50981404958679</v>
      </c>
      <c r="H285" s="3">
        <f t="shared" si="21"/>
        <v>9.5882302222384475E-2</v>
      </c>
      <c r="J285" s="3">
        <f t="shared" si="22"/>
        <v>0.12060950413223141</v>
      </c>
    </row>
    <row r="286" spans="1:10">
      <c r="A286" s="1">
        <v>41547</v>
      </c>
      <c r="B286">
        <v>6805.82</v>
      </c>
      <c r="C286">
        <v>4.74</v>
      </c>
      <c r="D286">
        <v>39.130000000000003</v>
      </c>
      <c r="E286" s="2">
        <f t="shared" si="23"/>
        <v>1435.8270042194092</v>
      </c>
      <c r="F286" s="3">
        <f t="shared" si="24"/>
        <v>8.9614284082143225E-2</v>
      </c>
      <c r="G286" s="2">
        <f t="shared" si="20"/>
        <v>173.68068297655452</v>
      </c>
      <c r="H286" s="3">
        <f t="shared" si="21"/>
        <v>4.9032380670152476E-2</v>
      </c>
      <c r="J286" s="3">
        <f t="shared" si="22"/>
        <v>0.12104994903160041</v>
      </c>
    </row>
    <row r="287" spans="1:10">
      <c r="A287" s="1">
        <v>41544</v>
      </c>
      <c r="B287">
        <v>6776.83</v>
      </c>
      <c r="C287">
        <v>4.71</v>
      </c>
      <c r="D287">
        <v>38.92</v>
      </c>
      <c r="E287" s="2">
        <f t="shared" si="23"/>
        <v>1438.8174097664544</v>
      </c>
      <c r="F287" s="3">
        <f t="shared" si="24"/>
        <v>9.2166662796603793E-2</v>
      </c>
      <c r="G287" s="2">
        <f t="shared" si="20"/>
        <v>173.92844364937386</v>
      </c>
      <c r="H287" s="3">
        <f t="shared" si="21"/>
        <v>7.0839900538762768E-2</v>
      </c>
      <c r="J287" s="3">
        <f t="shared" si="22"/>
        <v>0.12113467927421416</v>
      </c>
    </row>
    <row r="288" spans="1:10">
      <c r="A288" s="1">
        <v>41535</v>
      </c>
      <c r="B288">
        <v>6448.45</v>
      </c>
      <c r="C288">
        <v>4.4800000000000004</v>
      </c>
      <c r="D288">
        <v>36.96</v>
      </c>
      <c r="E288" s="2">
        <f t="shared" si="23"/>
        <v>1439.3861607142856</v>
      </c>
      <c r="F288" s="3">
        <f t="shared" si="24"/>
        <v>9.2541770532129641E-2</v>
      </c>
      <c r="G288" s="2">
        <f t="shared" si="20"/>
        <v>174.12204522096607</v>
      </c>
      <c r="H288" s="3">
        <f t="shared" si="21"/>
        <v>6.5323601683211718E-2</v>
      </c>
      <c r="J288" s="3">
        <f t="shared" si="22"/>
        <v>0.12101747173689618</v>
      </c>
    </row>
    <row r="289" spans="1:10">
      <c r="A289" s="1">
        <v>41530</v>
      </c>
      <c r="B289">
        <v>6380.62</v>
      </c>
      <c r="C289">
        <v>4.43</v>
      </c>
      <c r="D289">
        <v>36.6</v>
      </c>
      <c r="E289" s="2">
        <f t="shared" si="23"/>
        <v>1440.3205417607223</v>
      </c>
      <c r="F289" s="3">
        <f t="shared" si="24"/>
        <v>9.3963636016327845E-2</v>
      </c>
      <c r="G289" s="2">
        <f t="shared" si="20"/>
        <v>174.47104978354977</v>
      </c>
      <c r="H289" s="3">
        <f t="shared" si="21"/>
        <v>6.5228816952592528E-2</v>
      </c>
      <c r="J289" s="3">
        <f t="shared" si="22"/>
        <v>0.12121212121212122</v>
      </c>
    </row>
    <row r="290" spans="1:10">
      <c r="A290" s="1">
        <v>41523</v>
      </c>
      <c r="B290">
        <v>6461.88</v>
      </c>
      <c r="C290">
        <v>4.49</v>
      </c>
      <c r="D290">
        <v>37.06</v>
      </c>
      <c r="E290" s="2">
        <f t="shared" si="23"/>
        <v>1439.1714922048998</v>
      </c>
      <c r="F290" s="3">
        <f t="shared" si="24"/>
        <v>9.4257077957102142E-2</v>
      </c>
      <c r="G290" s="2">
        <f t="shared" si="20"/>
        <v>174.33387978142076</v>
      </c>
      <c r="H290" s="3">
        <f t="shared" si="21"/>
        <v>6.8554919739079345E-2</v>
      </c>
      <c r="J290" s="3">
        <f t="shared" si="22"/>
        <v>0.1210382513661202</v>
      </c>
    </row>
    <row r="291" spans="1:10">
      <c r="A291" s="1">
        <v>41516</v>
      </c>
      <c r="B291">
        <v>6325.28</v>
      </c>
      <c r="C291">
        <v>4.3499999999999996</v>
      </c>
      <c r="D291">
        <v>36.229999999999997</v>
      </c>
      <c r="E291" s="2">
        <f t="shared" si="23"/>
        <v>1454.0873563218393</v>
      </c>
      <c r="F291" s="3">
        <f t="shared" si="24"/>
        <v>0.10583471853051041</v>
      </c>
      <c r="G291" s="2">
        <f t="shared" si="20"/>
        <v>174.36265515380464</v>
      </c>
      <c r="H291" s="3">
        <f t="shared" si="21"/>
        <v>6.8997115475881277E-2</v>
      </c>
      <c r="J291" s="3">
        <f t="shared" si="22"/>
        <v>0.1211548839719374</v>
      </c>
    </row>
    <row r="292" spans="1:10">
      <c r="A292" s="1">
        <v>41509</v>
      </c>
      <c r="B292">
        <v>6489.13</v>
      </c>
      <c r="C292">
        <v>4.5</v>
      </c>
      <c r="D292">
        <v>37.71</v>
      </c>
      <c r="E292" s="2">
        <f t="shared" si="23"/>
        <v>1442.028888888889</v>
      </c>
      <c r="F292" s="3">
        <f t="shared" si="24"/>
        <v>0.1103565061679268</v>
      </c>
      <c r="G292" s="2">
        <f t="shared" si="20"/>
        <v>174.58680651393874</v>
      </c>
      <c r="H292" s="3">
        <f t="shared" si="21"/>
        <v>7.0314223687388377E-2</v>
      </c>
      <c r="J292" s="3">
        <f t="shared" si="22"/>
        <v>0.12006624344465912</v>
      </c>
    </row>
    <row r="293" spans="1:10">
      <c r="A293" s="1">
        <v>41502</v>
      </c>
      <c r="B293">
        <v>6333.54</v>
      </c>
      <c r="C293">
        <v>4.42</v>
      </c>
      <c r="D293">
        <v>37.409999999999997</v>
      </c>
      <c r="E293" s="2">
        <f t="shared" si="23"/>
        <v>1432.9276018099547</v>
      </c>
      <c r="F293" s="3">
        <f t="shared" si="24"/>
        <v>0.11866139476054194</v>
      </c>
      <c r="G293" s="2">
        <f t="shared" si="20"/>
        <v>172.07981967647839</v>
      </c>
      <c r="H293" s="3">
        <f t="shared" si="21"/>
        <v>7.1331539164384505E-2</v>
      </c>
      <c r="J293" s="3">
        <f t="shared" si="22"/>
        <v>0.11933174224343675</v>
      </c>
    </row>
    <row r="294" spans="1:10">
      <c r="A294" s="1">
        <v>41495</v>
      </c>
      <c r="B294">
        <v>6723.88</v>
      </c>
      <c r="C294">
        <v>4.71</v>
      </c>
      <c r="D294">
        <v>39.9</v>
      </c>
      <c r="E294" s="2">
        <f t="shared" si="23"/>
        <v>1427.5753715498938</v>
      </c>
      <c r="F294" s="3">
        <f t="shared" si="24"/>
        <v>0.12083473166466718</v>
      </c>
      <c r="G294" s="2">
        <f t="shared" si="20"/>
        <v>169.3007217321572</v>
      </c>
      <c r="H294" s="3">
        <f t="shared" si="21"/>
        <v>3.6724420971700367E-2</v>
      </c>
      <c r="J294" s="3">
        <f t="shared" si="22"/>
        <v>0.11815022721197542</v>
      </c>
    </row>
    <row r="295" spans="1:10">
      <c r="A295" s="1">
        <v>41488</v>
      </c>
      <c r="B295">
        <v>6509.5</v>
      </c>
      <c r="C295">
        <v>4.53</v>
      </c>
      <c r="D295">
        <v>38.78</v>
      </c>
      <c r="E295" s="2">
        <f t="shared" si="23"/>
        <v>1436.9757174392935</v>
      </c>
      <c r="F295" s="3">
        <f t="shared" si="24"/>
        <v>0.13146103368344675</v>
      </c>
      <c r="G295" s="2">
        <f t="shared" si="20"/>
        <v>168.51829573934839</v>
      </c>
      <c r="H295" s="3">
        <f t="shared" si="21"/>
        <v>1.9986205883286701E-2</v>
      </c>
      <c r="J295" s="3">
        <f t="shared" si="22"/>
        <v>0.1180451127819549</v>
      </c>
    </row>
    <row r="296" spans="1:10">
      <c r="A296" s="1">
        <v>41481</v>
      </c>
      <c r="B296">
        <v>6518.81</v>
      </c>
      <c r="C296">
        <v>4.54</v>
      </c>
      <c r="D296">
        <v>38.85</v>
      </c>
      <c r="E296" s="2">
        <f t="shared" si="23"/>
        <v>1435.8612334801762</v>
      </c>
      <c r="F296" s="3">
        <f t="shared" si="24"/>
        <v>0.13177516979635717</v>
      </c>
      <c r="G296" s="2">
        <f t="shared" si="20"/>
        <v>167.85714285714286</v>
      </c>
      <c r="H296" s="3">
        <f t="shared" si="21"/>
        <v>2.2863392815753558E-2</v>
      </c>
      <c r="J296" s="3">
        <f t="shared" si="22"/>
        <v>0.11681279009798866</v>
      </c>
    </row>
    <row r="297" spans="1:10">
      <c r="A297" s="1">
        <v>41474</v>
      </c>
      <c r="B297">
        <v>6253.9</v>
      </c>
      <c r="C297">
        <v>4.3600000000000003</v>
      </c>
      <c r="D297">
        <v>37.24</v>
      </c>
      <c r="E297" s="2">
        <f t="shared" si="23"/>
        <v>1434.380733944954</v>
      </c>
      <c r="F297" s="3">
        <f t="shared" si="24"/>
        <v>0.13242164592050076</v>
      </c>
      <c r="G297" s="2">
        <f t="shared" si="20"/>
        <v>167.7943371943372</v>
      </c>
      <c r="H297" s="3">
        <f t="shared" si="21"/>
        <v>3.0379672010534486E-2</v>
      </c>
      <c r="J297" s="3">
        <f t="shared" si="22"/>
        <v>0.11685971685971686</v>
      </c>
    </row>
    <row r="298" spans="1:10">
      <c r="A298" s="1">
        <v>41467</v>
      </c>
      <c r="B298">
        <v>6295.11</v>
      </c>
      <c r="C298">
        <v>4.37</v>
      </c>
      <c r="D298">
        <v>37.33</v>
      </c>
      <c r="E298" s="2">
        <f t="shared" si="23"/>
        <v>1440.5286041189929</v>
      </c>
      <c r="F298" s="3">
        <f t="shared" si="24"/>
        <v>0.13583852182383538</v>
      </c>
      <c r="G298" s="2">
        <f t="shared" si="20"/>
        <v>167.93501611170782</v>
      </c>
      <c r="H298" s="3">
        <f t="shared" si="21"/>
        <v>3.0719430309638307E-2</v>
      </c>
      <c r="J298" s="3">
        <f t="shared" si="22"/>
        <v>0.11707841031149302</v>
      </c>
    </row>
    <row r="299" spans="1:10">
      <c r="A299" s="1">
        <v>41460</v>
      </c>
      <c r="B299">
        <v>6107.33</v>
      </c>
      <c r="C299">
        <v>4.24</v>
      </c>
      <c r="D299">
        <v>36.25</v>
      </c>
      <c r="E299" s="2">
        <f t="shared" si="23"/>
        <v>1440.4080188679245</v>
      </c>
      <c r="F299" s="3">
        <f t="shared" si="24"/>
        <v>0.13328941942680816</v>
      </c>
      <c r="G299" s="2">
        <f t="shared" si="20"/>
        <v>168.63407447093491</v>
      </c>
      <c r="H299" s="3">
        <f t="shared" si="21"/>
        <v>3.5546757697001885E-2</v>
      </c>
      <c r="J299" s="3">
        <f t="shared" si="22"/>
        <v>0.11706402357353336</v>
      </c>
    </row>
    <row r="300" spans="1:10">
      <c r="A300" s="1">
        <v>41453</v>
      </c>
      <c r="B300">
        <v>5798.42</v>
      </c>
      <c r="C300">
        <v>4</v>
      </c>
      <c r="D300">
        <v>34.54</v>
      </c>
      <c r="E300" s="2">
        <f t="shared" si="23"/>
        <v>1449.605</v>
      </c>
      <c r="F300" s="3">
        <f t="shared" si="24"/>
        <v>0.11171621722265956</v>
      </c>
      <c r="G300" s="2">
        <f t="shared" si="20"/>
        <v>168.47806896551725</v>
      </c>
      <c r="H300" s="3">
        <f t="shared" si="21"/>
        <v>3.5561444674013343E-2</v>
      </c>
      <c r="J300" s="3">
        <f t="shared" si="22"/>
        <v>0.11696551724137931</v>
      </c>
    </row>
    <row r="301" spans="1:10">
      <c r="A301" s="1">
        <v>41446</v>
      </c>
      <c r="B301">
        <v>6002.88</v>
      </c>
      <c r="C301">
        <v>4.13</v>
      </c>
      <c r="D301">
        <v>35.71</v>
      </c>
      <c r="E301" s="2">
        <f t="shared" si="23"/>
        <v>1453.4818401937046</v>
      </c>
      <c r="F301" s="3">
        <f t="shared" si="24"/>
        <v>0.11226775380099419</v>
      </c>
      <c r="G301" s="2">
        <f t="shared" si="20"/>
        <v>167.87550665894616</v>
      </c>
      <c r="H301" s="3">
        <f t="shared" si="21"/>
        <v>3.2609550562750611E-2</v>
      </c>
      <c r="J301" s="3">
        <f t="shared" si="22"/>
        <v>0.11580775911986103</v>
      </c>
    </row>
    <row r="302" spans="1:10">
      <c r="A302" s="1">
        <v>41439</v>
      </c>
      <c r="B302">
        <v>6157.02</v>
      </c>
      <c r="C302">
        <v>4.2300000000000004</v>
      </c>
      <c r="D302">
        <v>36.659999999999997</v>
      </c>
      <c r="E302" s="2">
        <f t="shared" si="23"/>
        <v>1455.5602836879432</v>
      </c>
      <c r="F302" s="3">
        <f t="shared" si="24"/>
        <v>0.11313084965878839</v>
      </c>
      <c r="G302" s="2">
        <f t="shared" si="20"/>
        <v>168.10081209745169</v>
      </c>
      <c r="H302" s="3">
        <f t="shared" si="21"/>
        <v>3.4017883241261204E-2</v>
      </c>
      <c r="J302" s="3">
        <f t="shared" si="22"/>
        <v>0.11565387846541585</v>
      </c>
    </row>
    <row r="303" spans="1:10">
      <c r="A303" s="1">
        <v>41432</v>
      </c>
      <c r="B303">
        <v>6098.63</v>
      </c>
      <c r="C303">
        <v>4.18</v>
      </c>
      <c r="D303">
        <v>36.28</v>
      </c>
      <c r="E303" s="2">
        <f t="shared" si="23"/>
        <v>1459.0023923444978</v>
      </c>
      <c r="F303" s="3">
        <f t="shared" si="24"/>
        <v>0.11070743540619121</v>
      </c>
      <c r="G303" s="2">
        <f t="shared" si="20"/>
        <v>167.94926350245501</v>
      </c>
      <c r="H303" s="3">
        <f t="shared" si="21"/>
        <v>3.4593195016558553E-2</v>
      </c>
      <c r="J303" s="3">
        <f t="shared" si="22"/>
        <v>0.1153846153846154</v>
      </c>
    </row>
    <row r="304" spans="1:10">
      <c r="A304" s="1">
        <v>41425</v>
      </c>
      <c r="B304">
        <v>6475.79</v>
      </c>
      <c r="C304">
        <v>4.42</v>
      </c>
      <c r="D304">
        <v>38.51</v>
      </c>
      <c r="E304" s="2">
        <f t="shared" si="23"/>
        <v>1465.1108597285067</v>
      </c>
      <c r="F304" s="3">
        <f t="shared" si="24"/>
        <v>0.10997416649228819</v>
      </c>
      <c r="G304" s="2">
        <f t="shared" si="20"/>
        <v>168.09895259095921</v>
      </c>
      <c r="H304" s="3">
        <f t="shared" si="21"/>
        <v>3.2899128817240442E-2</v>
      </c>
      <c r="J304" s="3">
        <f t="shared" si="22"/>
        <v>0.11521499448732082</v>
      </c>
    </row>
    <row r="305" spans="1:10">
      <c r="A305" s="1">
        <v>41418</v>
      </c>
      <c r="B305">
        <v>6241.67</v>
      </c>
      <c r="C305">
        <v>4.26</v>
      </c>
      <c r="D305">
        <v>37.11</v>
      </c>
      <c r="E305" s="2">
        <f t="shared" si="23"/>
        <v>1465.180751173709</v>
      </c>
      <c r="F305" s="3">
        <f t="shared" si="24"/>
        <v>0.10755933520253946</v>
      </c>
      <c r="G305" s="2">
        <f t="shared" si="20"/>
        <v>168.15866008828877</v>
      </c>
      <c r="H305" s="3">
        <f t="shared" si="21"/>
        <v>3.48115556837294E-2</v>
      </c>
      <c r="J305" s="3">
        <f t="shared" si="22"/>
        <v>0.11477538301739808</v>
      </c>
    </row>
    <row r="306" spans="1:10">
      <c r="A306" s="1">
        <v>41411</v>
      </c>
      <c r="B306">
        <v>6246.8</v>
      </c>
      <c r="C306">
        <v>4.29</v>
      </c>
      <c r="D306">
        <v>36.630000000000003</v>
      </c>
      <c r="E306" s="2">
        <f t="shared" si="23"/>
        <v>1456.1305361305363</v>
      </c>
      <c r="F306" s="3">
        <f t="shared" si="24"/>
        <v>9.8102268991812513E-2</v>
      </c>
      <c r="G306" s="2">
        <f t="shared" si="20"/>
        <v>168.19374831581786</v>
      </c>
      <c r="H306" s="3">
        <f t="shared" si="21"/>
        <v>3.497478534623033E-2</v>
      </c>
      <c r="J306" s="3">
        <f t="shared" si="22"/>
        <v>0.11479385610347614</v>
      </c>
    </row>
    <row r="307" spans="1:10">
      <c r="A307" s="1">
        <v>41404</v>
      </c>
      <c r="B307">
        <v>6147.98</v>
      </c>
      <c r="C307">
        <v>4.21</v>
      </c>
      <c r="D307">
        <v>35.99</v>
      </c>
      <c r="E307" s="2">
        <f t="shared" si="23"/>
        <v>1460.3277909738717</v>
      </c>
      <c r="F307" s="3">
        <f t="shared" si="24"/>
        <v>0.10059749856718692</v>
      </c>
      <c r="G307" s="2">
        <f t="shared" si="20"/>
        <v>170.53781053781054</v>
      </c>
      <c r="H307" s="3">
        <f t="shared" si="21"/>
        <v>3.6017576643180949E-2</v>
      </c>
      <c r="J307" s="3">
        <f t="shared" si="22"/>
        <v>0.11711711711711711</v>
      </c>
    </row>
    <row r="308" spans="1:10">
      <c r="A308" s="1">
        <v>41397</v>
      </c>
      <c r="B308">
        <v>5994.61</v>
      </c>
      <c r="C308">
        <v>4.09</v>
      </c>
      <c r="D308">
        <v>35.090000000000003</v>
      </c>
      <c r="E308" s="2">
        <f t="shared" si="23"/>
        <v>1465.6748166259169</v>
      </c>
      <c r="F308" s="3">
        <f t="shared" si="24"/>
        <v>9.7756000985040892E-2</v>
      </c>
      <c r="G308" s="2">
        <f t="shared" si="20"/>
        <v>170.82467352042232</v>
      </c>
      <c r="H308" s="3">
        <f t="shared" si="21"/>
        <v>4.8638202821010168E-2</v>
      </c>
      <c r="J308" s="3">
        <f t="shared" si="22"/>
        <v>0.11697693803834398</v>
      </c>
    </row>
    <row r="309" spans="1:10">
      <c r="A309" s="1">
        <v>41390</v>
      </c>
      <c r="B309">
        <v>5778.58</v>
      </c>
      <c r="C309">
        <v>3.98</v>
      </c>
      <c r="D309">
        <v>35.04</v>
      </c>
      <c r="E309" s="2">
        <f t="shared" si="23"/>
        <v>1451.9045226130654</v>
      </c>
      <c r="F309" s="3">
        <f t="shared" si="24"/>
        <v>6.7207021258237853E-2</v>
      </c>
      <c r="G309" s="2">
        <f t="shared" si="20"/>
        <v>170.83528070675405</v>
      </c>
      <c r="H309" s="3">
        <f t="shared" si="21"/>
        <v>4.9625505651311963E-2</v>
      </c>
      <c r="J309" s="3">
        <f t="shared" si="22"/>
        <v>0.11655742376745511</v>
      </c>
    </row>
    <row r="310" spans="1:10">
      <c r="A310" s="1">
        <v>41383</v>
      </c>
      <c r="B310">
        <v>5869.43</v>
      </c>
      <c r="C310">
        <v>4.16</v>
      </c>
      <c r="D310">
        <v>35.869999999999997</v>
      </c>
      <c r="E310" s="2">
        <f t="shared" si="23"/>
        <v>1410.9206730769231</v>
      </c>
      <c r="F310" s="3">
        <f t="shared" si="24"/>
        <v>6.5053078187561342E-2</v>
      </c>
      <c r="G310" s="2">
        <f t="shared" si="20"/>
        <v>164.91381278538813</v>
      </c>
      <c r="H310" s="3">
        <f t="shared" si="21"/>
        <v>4.8552612066759426E-2</v>
      </c>
      <c r="J310" s="3">
        <f t="shared" si="22"/>
        <v>0.11358447488584475</v>
      </c>
    </row>
    <row r="311" spans="1:10">
      <c r="A311" s="1">
        <v>41376</v>
      </c>
      <c r="B311">
        <v>5676.04</v>
      </c>
      <c r="C311">
        <v>4.03</v>
      </c>
      <c r="D311">
        <v>34.26</v>
      </c>
      <c r="E311" s="2">
        <f t="shared" si="23"/>
        <v>1408.4466501240695</v>
      </c>
      <c r="F311" s="3">
        <f t="shared" si="24"/>
        <v>6.5875497464869204E-2</v>
      </c>
      <c r="G311" s="2">
        <f t="shared" si="20"/>
        <v>163.6306105380541</v>
      </c>
      <c r="H311" s="3">
        <f t="shared" si="21"/>
        <v>-8.6479467528453036E-3</v>
      </c>
      <c r="J311" s="3">
        <f t="shared" si="22"/>
        <v>0.11597435182603849</v>
      </c>
    </row>
    <row r="312" spans="1:10">
      <c r="A312" s="1">
        <v>41367</v>
      </c>
      <c r="B312">
        <v>5811.49</v>
      </c>
      <c r="C312">
        <v>4.13</v>
      </c>
      <c r="D312">
        <v>35.44</v>
      </c>
      <c r="E312" s="2">
        <f t="shared" si="23"/>
        <v>1407.1404358353511</v>
      </c>
      <c r="F312" s="3">
        <f t="shared" si="24"/>
        <v>6.6433775378877291E-2</v>
      </c>
      <c r="G312" s="2">
        <f t="shared" si="20"/>
        <v>165.67542323409225</v>
      </c>
      <c r="H312" s="3">
        <f t="shared" si="21"/>
        <v>-1.2203198953769534E-2</v>
      </c>
      <c r="J312" s="3">
        <f t="shared" si="22"/>
        <v>0.11762988908347929</v>
      </c>
    </row>
    <row r="313" spans="1:10">
      <c r="A313" s="1">
        <v>41362</v>
      </c>
      <c r="B313">
        <v>5977.33</v>
      </c>
      <c r="C313">
        <v>4.2699999999999996</v>
      </c>
      <c r="D313">
        <v>36.86</v>
      </c>
      <c r="E313" s="2">
        <f t="shared" si="23"/>
        <v>1399.8430913348948</v>
      </c>
      <c r="F313" s="3">
        <f t="shared" si="24"/>
        <v>6.0531147208782832E-2</v>
      </c>
      <c r="G313" s="2">
        <f t="shared" si="20"/>
        <v>163.98109480812641</v>
      </c>
      <c r="H313" s="3">
        <f t="shared" si="21"/>
        <v>-1.6899626350398878E-2</v>
      </c>
      <c r="J313" s="3">
        <f t="shared" si="22"/>
        <v>0.11653498871331829</v>
      </c>
    </row>
    <row r="314" spans="1:10">
      <c r="A314" s="1">
        <v>41355</v>
      </c>
      <c r="B314">
        <v>6025.13</v>
      </c>
      <c r="C314">
        <v>4.37</v>
      </c>
      <c r="D314">
        <v>37.130000000000003</v>
      </c>
      <c r="E314" s="2">
        <f t="shared" si="23"/>
        <v>1378.7482837528605</v>
      </c>
      <c r="F314" s="3">
        <f t="shared" si="24"/>
        <v>5.6853323463209371E-2</v>
      </c>
      <c r="G314" s="2">
        <f t="shared" si="20"/>
        <v>162.16304937601737</v>
      </c>
      <c r="H314" s="3">
        <f t="shared" si="21"/>
        <v>-2.8581561077009376E-2</v>
      </c>
      <c r="J314" s="3">
        <f t="shared" si="22"/>
        <v>0.11584373304395007</v>
      </c>
    </row>
    <row r="315" spans="1:10">
      <c r="A315" s="1">
        <v>41348</v>
      </c>
      <c r="B315">
        <v>5850.81</v>
      </c>
      <c r="C315">
        <v>4.25</v>
      </c>
      <c r="D315">
        <v>36.24</v>
      </c>
      <c r="E315" s="2">
        <f t="shared" si="23"/>
        <v>1376.6611764705883</v>
      </c>
      <c r="F315" s="3">
        <f t="shared" si="24"/>
        <v>5.519969514855716E-2</v>
      </c>
      <c r="G315" s="2">
        <f t="shared" si="20"/>
        <v>162.27120926474549</v>
      </c>
      <c r="H315" s="3">
        <f t="shared" si="21"/>
        <v>-4.3292453630857652E-2</v>
      </c>
      <c r="J315" s="3">
        <f t="shared" si="22"/>
        <v>0.11769458658766496</v>
      </c>
    </row>
    <row r="316" spans="1:10">
      <c r="A316" s="1">
        <v>41341</v>
      </c>
      <c r="B316">
        <v>5883.89</v>
      </c>
      <c r="C316">
        <v>4.3</v>
      </c>
      <c r="D316">
        <v>36.99</v>
      </c>
      <c r="E316" s="2">
        <f t="shared" si="23"/>
        <v>1368.3465116279071</v>
      </c>
      <c r="F316" s="3">
        <f t="shared" si="24"/>
        <v>5.1392201144440763E-2</v>
      </c>
      <c r="G316" s="2">
        <f t="shared" si="20"/>
        <v>161.44619205298014</v>
      </c>
      <c r="H316" s="3">
        <f t="shared" si="21"/>
        <v>-5.0683901616360827E-2</v>
      </c>
      <c r="J316" s="3">
        <f t="shared" si="22"/>
        <v>0.1172737306843267</v>
      </c>
    </row>
    <row r="317" spans="1:10">
      <c r="A317" s="1">
        <v>41334</v>
      </c>
      <c r="B317">
        <v>5955.27</v>
      </c>
      <c r="C317">
        <v>4.3499999999999996</v>
      </c>
      <c r="D317">
        <v>37.56</v>
      </c>
      <c r="E317" s="2">
        <f t="shared" si="23"/>
        <v>1369.0275862068968</v>
      </c>
      <c r="F317" s="3">
        <f t="shared" si="24"/>
        <v>5.3973484697372287E-2</v>
      </c>
      <c r="G317" s="2">
        <f t="shared" si="20"/>
        <v>159.06704514733713</v>
      </c>
      <c r="H317" s="3">
        <f t="shared" si="21"/>
        <v>-5.8589812436261934E-2</v>
      </c>
      <c r="J317" s="3">
        <f t="shared" si="22"/>
        <v>0.11624763449580967</v>
      </c>
    </row>
    <row r="318" spans="1:10">
      <c r="A318" s="1">
        <v>41327</v>
      </c>
      <c r="B318">
        <v>5785.79</v>
      </c>
      <c r="C318">
        <v>4.24</v>
      </c>
      <c r="D318">
        <v>36.71</v>
      </c>
      <c r="E318" s="2">
        <f t="shared" si="23"/>
        <v>1364.5731132075471</v>
      </c>
      <c r="F318" s="3">
        <f t="shared" si="24"/>
        <v>5.238917629924611E-2</v>
      </c>
      <c r="G318" s="2">
        <f t="shared" si="20"/>
        <v>158.55351437699682</v>
      </c>
      <c r="H318" s="3">
        <f t="shared" si="21"/>
        <v>-6.9569330120677453E-2</v>
      </c>
      <c r="J318" s="3">
        <f t="shared" si="22"/>
        <v>0.11581469648562298</v>
      </c>
    </row>
    <row r="319" spans="1:10">
      <c r="A319" s="1">
        <v>41313</v>
      </c>
      <c r="B319">
        <v>5738.39</v>
      </c>
      <c r="C319">
        <v>4.1900000000000004</v>
      </c>
      <c r="D319">
        <v>36.450000000000003</v>
      </c>
      <c r="E319" s="2">
        <f t="shared" si="23"/>
        <v>1369.5441527446301</v>
      </c>
      <c r="F319" s="3">
        <f t="shared" si="24"/>
        <v>5.7295516854577233E-2</v>
      </c>
      <c r="G319" s="2">
        <f t="shared" si="20"/>
        <v>157.60800871697086</v>
      </c>
      <c r="H319" s="3">
        <f t="shared" si="21"/>
        <v>-7.0758706324867804E-2</v>
      </c>
      <c r="J319" s="3">
        <f t="shared" si="22"/>
        <v>0.11549986379733043</v>
      </c>
    </row>
    <row r="320" spans="1:10">
      <c r="A320" s="1">
        <v>41306</v>
      </c>
      <c r="B320">
        <v>5486.04</v>
      </c>
      <c r="C320">
        <v>4.03</v>
      </c>
      <c r="D320">
        <v>34.96</v>
      </c>
      <c r="E320" s="2">
        <f t="shared" si="23"/>
        <v>1361.3002481389576</v>
      </c>
      <c r="F320" s="3">
        <f t="shared" si="24"/>
        <v>5.0603257656412159E-2</v>
      </c>
      <c r="G320" s="2">
        <f t="shared" si="20"/>
        <v>157.43182441700961</v>
      </c>
      <c r="H320" s="3">
        <f t="shared" si="21"/>
        <v>-7.3961702882626046E-2</v>
      </c>
      <c r="J320" s="3">
        <f t="shared" si="22"/>
        <v>0.1149519890260631</v>
      </c>
    </row>
    <row r="321" spans="1:10">
      <c r="A321" s="1">
        <v>41299</v>
      </c>
      <c r="B321">
        <v>5374.74</v>
      </c>
      <c r="C321">
        <v>3.96</v>
      </c>
      <c r="D321">
        <v>34.299999999999997</v>
      </c>
      <c r="E321" s="2">
        <f t="shared" si="23"/>
        <v>1357.2575757575758</v>
      </c>
      <c r="F321" s="3">
        <f t="shared" si="24"/>
        <v>4.8734236186086077E-2</v>
      </c>
      <c r="G321" s="2">
        <f t="shared" si="20"/>
        <v>156.9233409610984</v>
      </c>
      <c r="H321" s="3">
        <f t="shared" si="21"/>
        <v>-7.5416854241435072E-2</v>
      </c>
      <c r="J321" s="3">
        <f t="shared" si="22"/>
        <v>0.1152745995423341</v>
      </c>
    </row>
    <row r="322" spans="1:10">
      <c r="A322" s="1">
        <v>41292</v>
      </c>
      <c r="B322">
        <v>5380.96</v>
      </c>
      <c r="C322">
        <v>3.97</v>
      </c>
      <c r="D322">
        <v>34.35</v>
      </c>
      <c r="E322" s="2">
        <f t="shared" si="23"/>
        <v>1355.4055415617129</v>
      </c>
      <c r="F322" s="3">
        <f t="shared" si="24"/>
        <v>4.796296771576869E-2</v>
      </c>
      <c r="G322" s="2">
        <f t="shared" ref="G322:G385" si="25">B321/D321</f>
        <v>156.69795918367348</v>
      </c>
      <c r="H322" s="3">
        <f t="shared" ref="H322:H333" si="26">G321/G371-1</f>
        <v>-7.7904922124683251E-2</v>
      </c>
      <c r="J322" s="3">
        <f t="shared" ref="J322:J385" si="27">C321/D321</f>
        <v>0.11545189504373178</v>
      </c>
    </row>
    <row r="323" spans="1:10">
      <c r="A323" s="1">
        <v>41285</v>
      </c>
      <c r="B323">
        <v>5002.54</v>
      </c>
      <c r="C323">
        <v>3.69</v>
      </c>
      <c r="D323">
        <v>31.97</v>
      </c>
      <c r="E323" s="2">
        <f t="shared" ref="E323:E386" si="28">B323/C323</f>
        <v>1355.7018970189702</v>
      </c>
      <c r="F323" s="3">
        <f t="shared" si="24"/>
        <v>4.9777613561459599E-2</v>
      </c>
      <c r="G323" s="2">
        <f t="shared" si="25"/>
        <v>156.65094614264919</v>
      </c>
      <c r="H323" s="3">
        <f t="shared" si="26"/>
        <v>-7.5434218448315327E-2</v>
      </c>
      <c r="J323" s="3">
        <f t="shared" si="27"/>
        <v>0.11557496360989811</v>
      </c>
    </row>
    <row r="324" spans="1:10">
      <c r="A324" s="1">
        <v>41278</v>
      </c>
      <c r="B324">
        <v>4809.49</v>
      </c>
      <c r="C324">
        <v>3.55</v>
      </c>
      <c r="D324">
        <v>30.77</v>
      </c>
      <c r="E324" s="2">
        <f t="shared" si="28"/>
        <v>1354.7859154929577</v>
      </c>
      <c r="F324" s="3">
        <f t="shared" ref="F324:F345" si="29">E324/E374-1</f>
        <v>7.6455500038813184E-2</v>
      </c>
      <c r="G324" s="2">
        <f t="shared" si="25"/>
        <v>156.47607131685956</v>
      </c>
      <c r="H324" s="3">
        <f t="shared" si="26"/>
        <v>-7.5329612520089739E-2</v>
      </c>
      <c r="J324" s="3">
        <f t="shared" si="27"/>
        <v>0.11542070691273068</v>
      </c>
    </row>
    <row r="325" spans="1:10">
      <c r="A325" s="1">
        <v>41271</v>
      </c>
      <c r="B325">
        <v>4859</v>
      </c>
      <c r="C325">
        <v>3.55</v>
      </c>
      <c r="D325">
        <v>30.85</v>
      </c>
      <c r="E325" s="2">
        <f t="shared" si="28"/>
        <v>1368.7323943661972</v>
      </c>
      <c r="F325" s="3">
        <f t="shared" si="29"/>
        <v>8.2785718654011298E-2</v>
      </c>
      <c r="G325" s="2">
        <f t="shared" si="25"/>
        <v>156.30451738706532</v>
      </c>
      <c r="H325" s="3">
        <f t="shared" si="26"/>
        <v>-7.4731796572041875E-2</v>
      </c>
      <c r="J325" s="3">
        <f t="shared" si="27"/>
        <v>0.11537211569710756</v>
      </c>
    </row>
    <row r="326" spans="1:10">
      <c r="A326" s="1">
        <v>41264</v>
      </c>
      <c r="B326">
        <v>4626.67</v>
      </c>
      <c r="C326">
        <v>3.4</v>
      </c>
      <c r="D326">
        <v>29.35</v>
      </c>
      <c r="E326" s="2">
        <f t="shared" si="28"/>
        <v>1360.785294117647</v>
      </c>
      <c r="F326" s="3">
        <f t="shared" si="29"/>
        <v>7.3031949180592859E-2</v>
      </c>
      <c r="G326" s="2">
        <f t="shared" si="25"/>
        <v>157.50405186385737</v>
      </c>
      <c r="H326" s="3">
        <f t="shared" si="26"/>
        <v>-7.5494184025961308E-2</v>
      </c>
      <c r="J326" s="3">
        <f t="shared" si="27"/>
        <v>0.11507293354943272</v>
      </c>
    </row>
    <row r="327" spans="1:10">
      <c r="A327" s="1">
        <v>41257</v>
      </c>
      <c r="B327">
        <v>4656.45</v>
      </c>
      <c r="C327">
        <v>3.4</v>
      </c>
      <c r="D327">
        <v>29.42</v>
      </c>
      <c r="E327" s="2">
        <f t="shared" si="28"/>
        <v>1369.5441176470588</v>
      </c>
      <c r="F327" s="3">
        <f t="shared" si="29"/>
        <v>7.8240825588368645E-2</v>
      </c>
      <c r="G327" s="2">
        <f t="shared" si="25"/>
        <v>157.63781942078364</v>
      </c>
      <c r="H327" s="3">
        <f t="shared" si="26"/>
        <v>-8.7204915267214078E-2</v>
      </c>
      <c r="J327" s="3">
        <f t="shared" si="27"/>
        <v>0.11584327086882452</v>
      </c>
    </row>
    <row r="328" spans="1:10">
      <c r="A328" s="1">
        <v>41250</v>
      </c>
      <c r="B328">
        <v>4564.96</v>
      </c>
      <c r="C328">
        <v>3.34</v>
      </c>
      <c r="D328">
        <v>28.87</v>
      </c>
      <c r="E328" s="2">
        <f t="shared" si="28"/>
        <v>1366.754491017964</v>
      </c>
      <c r="F328" s="3">
        <f t="shared" si="29"/>
        <v>7.8163372376953921E-2</v>
      </c>
      <c r="G328" s="2">
        <f t="shared" si="25"/>
        <v>158.27498300475864</v>
      </c>
      <c r="H328" s="3">
        <f t="shared" si="26"/>
        <v>-9.0017087464395296E-2</v>
      </c>
      <c r="J328" s="3">
        <f t="shared" si="27"/>
        <v>0.11556764106050305</v>
      </c>
    </row>
    <row r="329" spans="1:10">
      <c r="A329" s="1">
        <v>41243</v>
      </c>
      <c r="B329">
        <v>4452.2</v>
      </c>
      <c r="C329">
        <v>3.26</v>
      </c>
      <c r="D329">
        <v>28.21</v>
      </c>
      <c r="E329" s="2">
        <f t="shared" si="28"/>
        <v>1365.7055214723928</v>
      </c>
      <c r="F329" s="3">
        <f t="shared" si="29"/>
        <v>7.5864095859956571E-2</v>
      </c>
      <c r="G329" s="2">
        <f t="shared" si="25"/>
        <v>158.12123311395914</v>
      </c>
      <c r="H329" s="3">
        <f t="shared" si="26"/>
        <v>-8.5530590812123664E-2</v>
      </c>
      <c r="J329" s="3">
        <f t="shared" si="27"/>
        <v>0.11569102874956702</v>
      </c>
    </row>
    <row r="330" spans="1:10">
      <c r="A330" s="1">
        <v>41236</v>
      </c>
      <c r="B330">
        <v>4660.5</v>
      </c>
      <c r="C330">
        <v>3.41</v>
      </c>
      <c r="D330">
        <v>29.46</v>
      </c>
      <c r="E330" s="2">
        <f t="shared" si="28"/>
        <v>1366.7155425219942</v>
      </c>
      <c r="F330" s="3">
        <f t="shared" si="29"/>
        <v>7.8700019193420623E-2</v>
      </c>
      <c r="G330" s="2">
        <f t="shared" si="25"/>
        <v>157.82346685572492</v>
      </c>
      <c r="H330" s="3">
        <f t="shared" si="26"/>
        <v>-8.6545186464298651E-2</v>
      </c>
      <c r="J330" s="3">
        <f t="shared" si="27"/>
        <v>0.11556185749734135</v>
      </c>
    </row>
    <row r="331" spans="1:10">
      <c r="A331" s="1">
        <v>41229</v>
      </c>
      <c r="B331">
        <v>4734.49</v>
      </c>
      <c r="C331">
        <v>3.46</v>
      </c>
      <c r="D331">
        <v>29.92</v>
      </c>
      <c r="E331" s="2">
        <f t="shared" si="28"/>
        <v>1368.349710982659</v>
      </c>
      <c r="F331" s="3">
        <f t="shared" si="29"/>
        <v>8.3834115020209321E-2</v>
      </c>
      <c r="G331" s="2">
        <f t="shared" si="25"/>
        <v>158.19755600814665</v>
      </c>
      <c r="H331" s="3">
        <f t="shared" si="26"/>
        <v>-8.9456320523053745E-2</v>
      </c>
      <c r="J331" s="3">
        <f t="shared" si="27"/>
        <v>0.11575016972165648</v>
      </c>
    </row>
    <row r="332" spans="1:10">
      <c r="A332" s="1">
        <v>41222</v>
      </c>
      <c r="B332">
        <v>4879.37</v>
      </c>
      <c r="C332">
        <v>3.56</v>
      </c>
      <c r="D332">
        <v>30.8</v>
      </c>
      <c r="E332" s="2">
        <f t="shared" si="28"/>
        <v>1370.6095505617977</v>
      </c>
      <c r="F332" s="3">
        <f t="shared" si="29"/>
        <v>8.037923722521767E-2</v>
      </c>
      <c r="G332" s="2">
        <f t="shared" si="25"/>
        <v>158.23830213903742</v>
      </c>
      <c r="H332" s="3">
        <f t="shared" si="26"/>
        <v>-8.5675373843969949E-2</v>
      </c>
      <c r="J332" s="3">
        <f t="shared" si="27"/>
        <v>0.11564171122994651</v>
      </c>
    </row>
    <row r="333" spans="1:10">
      <c r="A333" s="1">
        <v>41215</v>
      </c>
      <c r="B333">
        <v>5056.42</v>
      </c>
      <c r="C333">
        <v>3.69</v>
      </c>
      <c r="D333">
        <v>31.9</v>
      </c>
      <c r="E333" s="2">
        <f t="shared" si="28"/>
        <v>1370.3035230352305</v>
      </c>
      <c r="F333" s="3">
        <f t="shared" si="29"/>
        <v>7.9151501998420803E-2</v>
      </c>
      <c r="G333" s="2">
        <f t="shared" si="25"/>
        <v>158.42110389610389</v>
      </c>
      <c r="H333" s="3">
        <f t="shared" si="26"/>
        <v>-8.2174900989739785E-2</v>
      </c>
      <c r="J333" s="3">
        <f t="shared" si="27"/>
        <v>0.11558441558441558</v>
      </c>
    </row>
    <row r="334" spans="1:10">
      <c r="A334" s="1">
        <v>41208</v>
      </c>
      <c r="B334">
        <v>4897.49</v>
      </c>
      <c r="C334">
        <v>3.63</v>
      </c>
      <c r="D334">
        <v>29.61</v>
      </c>
      <c r="E334" s="2">
        <f t="shared" si="28"/>
        <v>1349.1707988980716</v>
      </c>
      <c r="F334" s="3">
        <f t="shared" si="29"/>
        <v>7.3962125009650048E-2</v>
      </c>
      <c r="G334" s="2">
        <f t="shared" si="25"/>
        <v>158.50846394984328</v>
      </c>
      <c r="H334" s="3">
        <f t="shared" ref="H334:H344" si="30">G333/G283-1</f>
        <v>-0.11996755374944534</v>
      </c>
      <c r="J334" s="3">
        <f t="shared" si="27"/>
        <v>0.11567398119122257</v>
      </c>
    </row>
    <row r="335" spans="1:10">
      <c r="A335" s="1">
        <v>41201</v>
      </c>
      <c r="B335">
        <v>5092.8</v>
      </c>
      <c r="C335">
        <v>3.82</v>
      </c>
      <c r="D335">
        <v>31.4</v>
      </c>
      <c r="E335" s="2">
        <f t="shared" si="28"/>
        <v>1333.1937172774869</v>
      </c>
      <c r="F335" s="3">
        <f t="shared" si="29"/>
        <v>9.8944209090831015E-2</v>
      </c>
      <c r="G335" s="2">
        <f t="shared" si="25"/>
        <v>165.3998649105032</v>
      </c>
      <c r="H335" s="3">
        <f t="shared" si="30"/>
        <v>-8.7493248159899006E-2</v>
      </c>
      <c r="J335" s="3">
        <f t="shared" si="27"/>
        <v>0.12259371833839919</v>
      </c>
    </row>
    <row r="336" spans="1:10">
      <c r="A336" s="1">
        <v>41194</v>
      </c>
      <c r="B336">
        <v>4994.2299999999996</v>
      </c>
      <c r="C336">
        <v>3.79</v>
      </c>
      <c r="D336">
        <v>30.59</v>
      </c>
      <c r="E336" s="2">
        <f t="shared" si="28"/>
        <v>1317.7387862796832</v>
      </c>
      <c r="F336" s="3">
        <f t="shared" si="29"/>
        <v>9.0714076338666239E-2</v>
      </c>
      <c r="G336" s="2">
        <f t="shared" si="25"/>
        <v>162.19108280254778</v>
      </c>
      <c r="H336" s="3">
        <f t="shared" si="30"/>
        <v>-4.6740578816860889E-2</v>
      </c>
      <c r="J336" s="3">
        <f t="shared" si="27"/>
        <v>0.12165605095541401</v>
      </c>
    </row>
    <row r="337" spans="1:10">
      <c r="A337" s="1">
        <v>41180</v>
      </c>
      <c r="B337">
        <v>4874.37</v>
      </c>
      <c r="C337">
        <v>3.7</v>
      </c>
      <c r="D337">
        <v>29.82</v>
      </c>
      <c r="E337" s="2">
        <f t="shared" si="28"/>
        <v>1317.3972972972972</v>
      </c>
      <c r="F337" s="3">
        <f t="shared" si="29"/>
        <v>9.154960514509658E-2</v>
      </c>
      <c r="G337" s="2">
        <f t="shared" si="25"/>
        <v>163.2634847989539</v>
      </c>
      <c r="H337" s="3">
        <f t="shared" si="30"/>
        <v>-6.6153587014381676E-2</v>
      </c>
      <c r="J337" s="3">
        <f t="shared" si="27"/>
        <v>0.12389669826740765</v>
      </c>
    </row>
    <row r="338" spans="1:10">
      <c r="A338" s="1">
        <v>41173</v>
      </c>
      <c r="B338">
        <v>4782.3999999999996</v>
      </c>
      <c r="C338">
        <v>3.63</v>
      </c>
      <c r="D338">
        <v>29.29</v>
      </c>
      <c r="E338" s="2">
        <f t="shared" si="28"/>
        <v>1317.465564738292</v>
      </c>
      <c r="F338" s="3">
        <f t="shared" si="29"/>
        <v>9.111324762844264E-2</v>
      </c>
      <c r="G338" s="2">
        <f t="shared" si="25"/>
        <v>163.45975855130783</v>
      </c>
      <c r="H338" s="3">
        <f t="shared" si="30"/>
        <v>-6.131808361327995E-2</v>
      </c>
      <c r="J338" s="3">
        <f t="shared" si="27"/>
        <v>0.12407780013413816</v>
      </c>
    </row>
    <row r="339" spans="1:10">
      <c r="A339" s="1">
        <v>41166</v>
      </c>
      <c r="B339">
        <v>5029.4399999999996</v>
      </c>
      <c r="C339">
        <v>3.82</v>
      </c>
      <c r="D339">
        <v>30.84</v>
      </c>
      <c r="E339" s="2">
        <f t="shared" si="28"/>
        <v>1316.6073298429319</v>
      </c>
      <c r="F339" s="3">
        <f t="shared" si="29"/>
        <v>9.0388271949336074E-2</v>
      </c>
      <c r="G339" s="2">
        <f t="shared" si="25"/>
        <v>163.27756913622395</v>
      </c>
      <c r="H339" s="3">
        <f t="shared" si="30"/>
        <v>-6.1234559105525554E-2</v>
      </c>
      <c r="J339" s="3">
        <f t="shared" si="27"/>
        <v>0.12393308296346876</v>
      </c>
    </row>
    <row r="340" spans="1:10">
      <c r="A340" s="1">
        <v>41159</v>
      </c>
      <c r="B340">
        <v>5024.08</v>
      </c>
      <c r="C340">
        <v>3.82</v>
      </c>
      <c r="D340">
        <v>30.84</v>
      </c>
      <c r="E340" s="2">
        <f t="shared" si="28"/>
        <v>1315.2041884816754</v>
      </c>
      <c r="F340" s="3">
        <f t="shared" si="29"/>
        <v>9.032571132096745E-2</v>
      </c>
      <c r="G340" s="2">
        <f t="shared" si="25"/>
        <v>163.0817120622568</v>
      </c>
      <c r="H340" s="3">
        <f t="shared" si="30"/>
        <v>-6.415666473728765E-2</v>
      </c>
      <c r="J340" s="3">
        <f t="shared" si="27"/>
        <v>0.12386511024643319</v>
      </c>
    </row>
    <row r="341" spans="1:10">
      <c r="A341" s="1">
        <v>41152</v>
      </c>
      <c r="B341">
        <v>4773.17</v>
      </c>
      <c r="C341">
        <v>3.63</v>
      </c>
      <c r="D341">
        <v>29.29</v>
      </c>
      <c r="E341" s="2">
        <f t="shared" si="28"/>
        <v>1314.9228650137741</v>
      </c>
      <c r="F341" s="3">
        <f t="shared" si="29"/>
        <v>8.5995098293503602E-2</v>
      </c>
      <c r="G341" s="2">
        <f t="shared" si="25"/>
        <v>162.90791180285345</v>
      </c>
      <c r="H341" s="3">
        <f t="shared" si="30"/>
        <v>-6.4543780780143778E-2</v>
      </c>
      <c r="J341" s="3">
        <f t="shared" si="27"/>
        <v>0.12386511024643319</v>
      </c>
    </row>
    <row r="342" spans="1:10">
      <c r="A342" s="1">
        <v>41145</v>
      </c>
      <c r="B342">
        <v>5026</v>
      </c>
      <c r="C342">
        <v>3.87</v>
      </c>
      <c r="D342">
        <v>30.28</v>
      </c>
      <c r="E342" s="2">
        <f t="shared" si="28"/>
        <v>1298.7080103359174</v>
      </c>
      <c r="F342" s="3">
        <f t="shared" si="29"/>
        <v>7.8241983906861989E-2</v>
      </c>
      <c r="G342" s="2">
        <f t="shared" si="25"/>
        <v>162.96244452031411</v>
      </c>
      <c r="H342" s="3">
        <f t="shared" si="30"/>
        <v>-6.5694935310815272E-2</v>
      </c>
      <c r="J342" s="3">
        <f t="shared" si="27"/>
        <v>0.12393308296346876</v>
      </c>
    </row>
    <row r="343" spans="1:10">
      <c r="A343" s="1">
        <v>41138</v>
      </c>
      <c r="B343">
        <v>4982.82</v>
      </c>
      <c r="C343">
        <v>3.89</v>
      </c>
      <c r="D343">
        <v>30.02</v>
      </c>
      <c r="E343" s="2">
        <f t="shared" si="28"/>
        <v>1280.9305912596401</v>
      </c>
      <c r="F343" s="3">
        <f t="shared" si="29"/>
        <v>7.8329642244341136E-2</v>
      </c>
      <c r="G343" s="2">
        <f t="shared" si="25"/>
        <v>165.98414795244386</v>
      </c>
      <c r="H343" s="3">
        <f t="shared" si="30"/>
        <v>-6.6582133127548571E-2</v>
      </c>
      <c r="J343" s="3">
        <f t="shared" si="27"/>
        <v>0.12780713342140027</v>
      </c>
    </row>
    <row r="344" spans="1:10">
      <c r="A344" s="1">
        <v>41131</v>
      </c>
      <c r="B344">
        <v>5158.37</v>
      </c>
      <c r="C344">
        <v>4.05</v>
      </c>
      <c r="D344">
        <v>31.31</v>
      </c>
      <c r="E344" s="2">
        <f t="shared" si="28"/>
        <v>1273.6716049382717</v>
      </c>
      <c r="F344" s="3">
        <f t="shared" si="29"/>
        <v>7.8208958462387734E-2</v>
      </c>
      <c r="G344" s="2">
        <f t="shared" si="25"/>
        <v>165.98334443704198</v>
      </c>
      <c r="H344" s="3">
        <f t="shared" si="30"/>
        <v>-3.5423512969125603E-2</v>
      </c>
      <c r="J344" s="3">
        <f t="shared" si="27"/>
        <v>0.12958027981345771</v>
      </c>
    </row>
    <row r="345" spans="1:10">
      <c r="A345" s="1">
        <v>41124</v>
      </c>
      <c r="B345">
        <v>4978.47</v>
      </c>
      <c r="C345">
        <v>3.92</v>
      </c>
      <c r="D345">
        <v>30.56</v>
      </c>
      <c r="E345" s="2">
        <f t="shared" si="28"/>
        <v>1270.0178571428573</v>
      </c>
      <c r="F345" s="3">
        <f t="shared" si="29"/>
        <v>7.8957535901411857E-2</v>
      </c>
      <c r="G345" s="2">
        <f t="shared" si="25"/>
        <v>164.75151708719258</v>
      </c>
      <c r="H345" s="3">
        <f>G344/G394-1</f>
        <v>4.1467752346589615E-2</v>
      </c>
      <c r="J345" s="3">
        <f t="shared" si="27"/>
        <v>0.12935164484190353</v>
      </c>
    </row>
    <row r="346" spans="1:10">
      <c r="A346" s="1">
        <v>41117</v>
      </c>
      <c r="B346">
        <v>4846.3599999999997</v>
      </c>
      <c r="C346">
        <v>3.82</v>
      </c>
      <c r="D346">
        <v>29.77</v>
      </c>
      <c r="E346" s="2">
        <f t="shared" si="28"/>
        <v>1268.6806282722512</v>
      </c>
      <c r="F346" s="3"/>
      <c r="G346" s="2">
        <f t="shared" si="25"/>
        <v>162.90804973821992</v>
      </c>
      <c r="H346" s="3"/>
      <c r="J346" s="3">
        <f t="shared" si="27"/>
        <v>0.12827225130890052</v>
      </c>
    </row>
    <row r="347" spans="1:10">
      <c r="A347" s="1">
        <v>41110</v>
      </c>
      <c r="B347">
        <v>5015.93</v>
      </c>
      <c r="C347">
        <v>3.96</v>
      </c>
      <c r="D347">
        <v>30.93</v>
      </c>
      <c r="E347" s="2">
        <f t="shared" si="28"/>
        <v>1266.6489898989901</v>
      </c>
      <c r="F347" s="3"/>
      <c r="G347" s="2">
        <f t="shared" si="25"/>
        <v>162.79341619079611</v>
      </c>
      <c r="H347" s="3"/>
      <c r="J347" s="3">
        <f t="shared" si="27"/>
        <v>0.12831709774941216</v>
      </c>
    </row>
    <row r="348" spans="1:10">
      <c r="A348" s="1">
        <v>41103</v>
      </c>
      <c r="B348">
        <v>5149.1000000000004</v>
      </c>
      <c r="C348">
        <v>4.0599999999999996</v>
      </c>
      <c r="D348">
        <v>31.62</v>
      </c>
      <c r="E348" s="2">
        <f t="shared" si="28"/>
        <v>1268.2512315270938</v>
      </c>
      <c r="F348" s="3"/>
      <c r="G348" s="2">
        <f t="shared" si="25"/>
        <v>162.17038473973489</v>
      </c>
      <c r="H348" s="3"/>
      <c r="J348" s="3">
        <f t="shared" si="27"/>
        <v>0.12803103782735209</v>
      </c>
    </row>
    <row r="349" spans="1:10">
      <c r="A349" s="1">
        <v>41096</v>
      </c>
      <c r="B349">
        <v>5083.99</v>
      </c>
      <c r="C349">
        <v>4</v>
      </c>
      <c r="D349">
        <v>31.16</v>
      </c>
      <c r="E349" s="2">
        <f t="shared" si="28"/>
        <v>1270.9974999999999</v>
      </c>
      <c r="F349" s="3"/>
      <c r="G349" s="2">
        <f t="shared" si="25"/>
        <v>162.84313725490196</v>
      </c>
      <c r="H349" s="3"/>
      <c r="J349" s="3">
        <f t="shared" si="27"/>
        <v>0.12839974699557241</v>
      </c>
    </row>
    <row r="350" spans="1:10">
      <c r="A350" s="1">
        <v>41089</v>
      </c>
      <c r="B350">
        <v>4967.99</v>
      </c>
      <c r="C350">
        <v>3.81</v>
      </c>
      <c r="D350">
        <v>30.6</v>
      </c>
      <c r="E350" s="2">
        <f t="shared" si="28"/>
        <v>1303.9343832020998</v>
      </c>
      <c r="F350" s="3"/>
      <c r="G350" s="2">
        <f t="shared" si="25"/>
        <v>163.15757381258021</v>
      </c>
      <c r="H350" s="3"/>
      <c r="J350" s="3">
        <f t="shared" si="27"/>
        <v>0.12836970474967907</v>
      </c>
    </row>
    <row r="351" spans="1:10">
      <c r="A351" s="1">
        <v>41081</v>
      </c>
      <c r="B351">
        <v>4900.3999999999996</v>
      </c>
      <c r="C351">
        <v>3.75</v>
      </c>
      <c r="D351">
        <v>30.16</v>
      </c>
      <c r="E351" s="2">
        <f t="shared" si="28"/>
        <v>1306.7733333333333</v>
      </c>
      <c r="F351" s="3"/>
      <c r="G351" s="2">
        <f t="shared" si="25"/>
        <v>162.35261437908494</v>
      </c>
      <c r="H351" s="3"/>
      <c r="J351" s="3">
        <f t="shared" si="27"/>
        <v>0.12450980392156863</v>
      </c>
    </row>
    <row r="352" spans="1:10">
      <c r="A352" s="1">
        <v>41075</v>
      </c>
      <c r="B352">
        <v>4982.0600000000004</v>
      </c>
      <c r="C352">
        <v>3.81</v>
      </c>
      <c r="D352">
        <v>30.64</v>
      </c>
      <c r="E352" s="2">
        <f t="shared" si="28"/>
        <v>1307.6272965879266</v>
      </c>
      <c r="F352" s="3"/>
      <c r="G352" s="2">
        <f t="shared" si="25"/>
        <v>162.48010610079575</v>
      </c>
      <c r="H352" s="3"/>
      <c r="J352" s="3">
        <f t="shared" si="27"/>
        <v>0.1243368700265252</v>
      </c>
    </row>
    <row r="353" spans="1:10">
      <c r="A353" s="1">
        <v>41068</v>
      </c>
      <c r="B353">
        <v>4715.75</v>
      </c>
      <c r="C353">
        <v>3.59</v>
      </c>
      <c r="D353">
        <v>29.03</v>
      </c>
      <c r="E353" s="2">
        <f t="shared" si="28"/>
        <v>1313.5793871866297</v>
      </c>
      <c r="F353" s="3"/>
      <c r="G353" s="2">
        <f t="shared" si="25"/>
        <v>162.59986945169715</v>
      </c>
      <c r="H353" s="3"/>
      <c r="J353" s="3">
        <f t="shared" si="27"/>
        <v>0.12434725848563968</v>
      </c>
    </row>
    <row r="354" spans="1:10">
      <c r="A354" s="1">
        <v>41061</v>
      </c>
      <c r="B354">
        <v>4791.42</v>
      </c>
      <c r="C354">
        <v>3.63</v>
      </c>
      <c r="D354">
        <v>29.49</v>
      </c>
      <c r="E354" s="2">
        <f t="shared" si="28"/>
        <v>1319.9504132231405</v>
      </c>
      <c r="F354" s="3"/>
      <c r="G354" s="2">
        <f t="shared" si="25"/>
        <v>162.44402342404408</v>
      </c>
      <c r="H354" s="3"/>
      <c r="J354" s="3">
        <f t="shared" si="27"/>
        <v>0.12366517395797449</v>
      </c>
    </row>
    <row r="355" spans="1:10">
      <c r="A355" s="1">
        <v>41054</v>
      </c>
      <c r="B355">
        <v>4630.12</v>
      </c>
      <c r="C355">
        <v>3.5</v>
      </c>
      <c r="D355">
        <v>28.52</v>
      </c>
      <c r="E355" s="2">
        <f t="shared" si="28"/>
        <v>1322.8914285714286</v>
      </c>
      <c r="F355" s="3"/>
      <c r="G355" s="2">
        <f t="shared" si="25"/>
        <v>162.47609359104783</v>
      </c>
      <c r="H355" s="3"/>
      <c r="J355" s="3">
        <f t="shared" si="27"/>
        <v>0.12309257375381485</v>
      </c>
    </row>
    <row r="356" spans="1:10">
      <c r="A356" s="1">
        <v>41047</v>
      </c>
      <c r="B356">
        <v>4654.41</v>
      </c>
      <c r="C356">
        <v>3.51</v>
      </c>
      <c r="D356">
        <v>28.62</v>
      </c>
      <c r="E356" s="2">
        <f t="shared" si="28"/>
        <v>1326.0427350427351</v>
      </c>
      <c r="F356" s="3"/>
      <c r="G356" s="2">
        <f t="shared" si="25"/>
        <v>162.34642356241235</v>
      </c>
      <c r="H356" s="3"/>
      <c r="J356" s="3">
        <f t="shared" si="27"/>
        <v>0.12272089761570827</v>
      </c>
    </row>
    <row r="357" spans="1:10">
      <c r="A357" s="1">
        <v>41040</v>
      </c>
      <c r="B357">
        <v>4776.66</v>
      </c>
      <c r="C357">
        <v>3.6</v>
      </c>
      <c r="D357">
        <v>29.35</v>
      </c>
      <c r="E357" s="2">
        <f t="shared" si="28"/>
        <v>1326.85</v>
      </c>
      <c r="F357" s="3"/>
      <c r="G357" s="2">
        <f t="shared" si="25"/>
        <v>162.62788259958072</v>
      </c>
      <c r="H357" s="3"/>
      <c r="J357" s="3">
        <f t="shared" si="27"/>
        <v>0.12264150943396225</v>
      </c>
    </row>
    <row r="358" spans="1:10">
      <c r="A358" s="1">
        <v>41033</v>
      </c>
      <c r="B358">
        <v>4726.45</v>
      </c>
      <c r="C358">
        <v>3.54</v>
      </c>
      <c r="D358">
        <v>29.01</v>
      </c>
      <c r="E358" s="2">
        <f t="shared" si="28"/>
        <v>1335.1553672316384</v>
      </c>
      <c r="F358" s="3"/>
      <c r="G358" s="2">
        <f t="shared" si="25"/>
        <v>162.74821124361156</v>
      </c>
      <c r="H358" s="3"/>
      <c r="J358" s="3">
        <f t="shared" si="27"/>
        <v>0.12265758091993186</v>
      </c>
    </row>
    <row r="359" spans="1:10">
      <c r="A359" s="1">
        <v>41026</v>
      </c>
      <c r="B359">
        <v>4503.16</v>
      </c>
      <c r="C359">
        <v>3.31</v>
      </c>
      <c r="D359">
        <v>27.07</v>
      </c>
      <c r="E359" s="2">
        <f t="shared" si="28"/>
        <v>1360.4712990936555</v>
      </c>
      <c r="F359" s="3"/>
      <c r="G359" s="2">
        <f t="shared" si="25"/>
        <v>162.92485349879351</v>
      </c>
      <c r="H359" s="3"/>
      <c r="J359" s="3">
        <f t="shared" si="27"/>
        <v>0.12202688728024819</v>
      </c>
    </row>
    <row r="360" spans="1:10">
      <c r="A360" s="1">
        <v>41019</v>
      </c>
      <c r="B360">
        <v>4623.3500000000004</v>
      </c>
      <c r="C360">
        <v>3.49</v>
      </c>
      <c r="D360">
        <v>27.91</v>
      </c>
      <c r="E360" s="2">
        <f t="shared" si="28"/>
        <v>1324.7421203438396</v>
      </c>
      <c r="F360" s="3"/>
      <c r="G360" s="2">
        <f t="shared" si="25"/>
        <v>166.3524196527521</v>
      </c>
      <c r="H360" s="3"/>
      <c r="J360" s="3">
        <f t="shared" si="27"/>
        <v>0.12227558182489841</v>
      </c>
    </row>
    <row r="361" spans="1:10">
      <c r="A361" s="1">
        <v>41012</v>
      </c>
      <c r="B361">
        <v>4572.04</v>
      </c>
      <c r="C361">
        <v>3.46</v>
      </c>
      <c r="D361">
        <v>27.13</v>
      </c>
      <c r="E361" s="2">
        <f t="shared" si="28"/>
        <v>1321.3988439306358</v>
      </c>
      <c r="F361" s="3"/>
      <c r="G361" s="2">
        <f t="shared" si="25"/>
        <v>165.65209602293086</v>
      </c>
      <c r="H361" s="3"/>
      <c r="J361" s="3">
        <f t="shared" si="27"/>
        <v>0.12504478681476175</v>
      </c>
    </row>
    <row r="362" spans="1:10">
      <c r="A362" s="1">
        <v>41005</v>
      </c>
      <c r="B362">
        <v>4459.8500000000004</v>
      </c>
      <c r="C362">
        <v>3.38</v>
      </c>
      <c r="D362">
        <v>26.42</v>
      </c>
      <c r="E362" s="2">
        <f t="shared" si="28"/>
        <v>1319.4822485207103</v>
      </c>
      <c r="F362" s="3"/>
      <c r="G362" s="2">
        <f t="shared" si="25"/>
        <v>168.52340582381129</v>
      </c>
      <c r="H362" s="3"/>
      <c r="J362" s="3">
        <f t="shared" si="27"/>
        <v>0.12753409509767785</v>
      </c>
    </row>
    <row r="363" spans="1:10">
      <c r="A363" s="1">
        <v>40998</v>
      </c>
      <c r="B363">
        <v>4342.62</v>
      </c>
      <c r="C363">
        <v>3.29</v>
      </c>
      <c r="D363">
        <v>25.62</v>
      </c>
      <c r="E363" s="2">
        <f t="shared" si="28"/>
        <v>1319.9452887537993</v>
      </c>
      <c r="F363" s="3"/>
      <c r="G363" s="2">
        <f t="shared" si="25"/>
        <v>168.80582891748676</v>
      </c>
      <c r="H363" s="3"/>
      <c r="J363" s="3">
        <f t="shared" si="27"/>
        <v>0.1279333838001514</v>
      </c>
    </row>
    <row r="364" spans="1:10">
      <c r="A364" s="1">
        <v>40991</v>
      </c>
      <c r="B364">
        <v>4644.3</v>
      </c>
      <c r="C364">
        <v>3.56</v>
      </c>
      <c r="D364">
        <v>27.17</v>
      </c>
      <c r="E364" s="2">
        <f t="shared" si="28"/>
        <v>1304.5786516853932</v>
      </c>
      <c r="F364" s="3"/>
      <c r="G364" s="2">
        <f t="shared" si="25"/>
        <v>169.50117096018735</v>
      </c>
      <c r="H364" s="3"/>
      <c r="J364" s="3">
        <f t="shared" si="27"/>
        <v>0.12841530054644809</v>
      </c>
    </row>
    <row r="365" spans="1:10">
      <c r="A365" s="1">
        <v>40984</v>
      </c>
      <c r="B365">
        <v>4853.28</v>
      </c>
      <c r="C365">
        <v>3.72</v>
      </c>
      <c r="D365">
        <v>28.3</v>
      </c>
      <c r="E365" s="2">
        <f t="shared" si="28"/>
        <v>1304.6451612903224</v>
      </c>
      <c r="F365" s="3"/>
      <c r="G365" s="2">
        <f t="shared" si="25"/>
        <v>170.93485461906513</v>
      </c>
      <c r="H365" s="3"/>
      <c r="J365" s="3">
        <f t="shared" si="27"/>
        <v>0.13102686786897313</v>
      </c>
    </row>
    <row r="366" spans="1:10">
      <c r="A366" s="1">
        <v>40977</v>
      </c>
      <c r="B366">
        <v>4737.32</v>
      </c>
      <c r="C366">
        <v>3.64</v>
      </c>
      <c r="D366">
        <v>27.71</v>
      </c>
      <c r="E366" s="2">
        <f t="shared" si="28"/>
        <v>1301.4615384615383</v>
      </c>
      <c r="F366" s="3"/>
      <c r="G366" s="2">
        <f t="shared" si="25"/>
        <v>171.49399293286217</v>
      </c>
      <c r="H366" s="3"/>
      <c r="J366" s="3">
        <f t="shared" si="27"/>
        <v>0.13144876325088339</v>
      </c>
    </row>
    <row r="367" spans="1:10">
      <c r="A367" s="1">
        <v>40970</v>
      </c>
      <c r="B367">
        <v>4728.07</v>
      </c>
      <c r="C367">
        <v>3.64</v>
      </c>
      <c r="D367">
        <v>27.71</v>
      </c>
      <c r="E367" s="2">
        <f t="shared" si="28"/>
        <v>1298.9203296703295</v>
      </c>
      <c r="F367" s="3"/>
      <c r="G367" s="2">
        <f t="shared" si="25"/>
        <v>170.96066402020929</v>
      </c>
      <c r="H367" s="3"/>
      <c r="J367" s="3">
        <f t="shared" si="27"/>
        <v>0.13136051966798989</v>
      </c>
    </row>
    <row r="368" spans="1:10">
      <c r="A368" s="1">
        <v>40963</v>
      </c>
      <c r="B368">
        <v>4758.68</v>
      </c>
      <c r="C368">
        <v>3.67</v>
      </c>
      <c r="D368">
        <v>27.96</v>
      </c>
      <c r="E368" s="2">
        <f t="shared" si="28"/>
        <v>1296.6430517711174</v>
      </c>
      <c r="F368" s="3"/>
      <c r="G368" s="2">
        <f t="shared" si="25"/>
        <v>170.62684951281125</v>
      </c>
      <c r="H368" s="3"/>
      <c r="J368" s="3">
        <f t="shared" si="27"/>
        <v>0.13136051966798989</v>
      </c>
    </row>
    <row r="369" spans="1:10">
      <c r="A369" s="1">
        <v>40956</v>
      </c>
      <c r="B369">
        <v>4585.46</v>
      </c>
      <c r="C369">
        <v>3.54</v>
      </c>
      <c r="D369">
        <v>26.93</v>
      </c>
      <c r="E369" s="2">
        <f t="shared" si="28"/>
        <v>1295.3276836158193</v>
      </c>
      <c r="F369" s="3"/>
      <c r="G369" s="2">
        <f t="shared" si="25"/>
        <v>170.19599427753934</v>
      </c>
      <c r="H369" s="3"/>
      <c r="J369" s="3">
        <f t="shared" si="27"/>
        <v>0.13125894134477825</v>
      </c>
    </row>
    <row r="370" spans="1:10">
      <c r="A370" s="1">
        <v>40949</v>
      </c>
      <c r="B370">
        <v>4496.1899999999996</v>
      </c>
      <c r="C370">
        <v>3.47</v>
      </c>
      <c r="D370">
        <v>26.42</v>
      </c>
      <c r="E370" s="2">
        <f t="shared" si="28"/>
        <v>1295.7319884726223</v>
      </c>
      <c r="F370" s="3"/>
      <c r="G370" s="2">
        <f t="shared" si="25"/>
        <v>170.27330115113256</v>
      </c>
      <c r="H370" s="3"/>
      <c r="J370" s="3">
        <f t="shared" si="27"/>
        <v>0.13145191236539175</v>
      </c>
    </row>
    <row r="371" spans="1:10">
      <c r="A371" s="1">
        <v>40942</v>
      </c>
      <c r="B371">
        <v>4374.3500000000004</v>
      </c>
      <c r="C371">
        <v>3.38</v>
      </c>
      <c r="D371">
        <v>25.81</v>
      </c>
      <c r="E371" s="2">
        <f t="shared" si="28"/>
        <v>1294.1863905325445</v>
      </c>
      <c r="F371" s="3"/>
      <c r="G371" s="2">
        <f t="shared" si="25"/>
        <v>170.1813020439061</v>
      </c>
      <c r="H371" s="3"/>
      <c r="J371" s="3">
        <f t="shared" si="27"/>
        <v>0.13133989401968205</v>
      </c>
    </row>
    <row r="372" spans="1:10">
      <c r="A372" s="1">
        <v>40928</v>
      </c>
      <c r="B372">
        <v>4281.0600000000004</v>
      </c>
      <c r="C372">
        <v>3.31</v>
      </c>
      <c r="D372">
        <v>25.27</v>
      </c>
      <c r="E372" s="2">
        <f t="shared" si="28"/>
        <v>1293.3716012084594</v>
      </c>
      <c r="F372" s="3"/>
      <c r="G372" s="2">
        <f t="shared" si="25"/>
        <v>169.48275862068968</v>
      </c>
      <c r="H372" s="3"/>
      <c r="J372" s="3">
        <f t="shared" si="27"/>
        <v>0.13095699341340566</v>
      </c>
    </row>
    <row r="373" spans="1:10">
      <c r="A373" s="1">
        <v>40921</v>
      </c>
      <c r="B373">
        <v>4261.68</v>
      </c>
      <c r="C373">
        <v>3.3</v>
      </c>
      <c r="D373">
        <v>25.2</v>
      </c>
      <c r="E373" s="2">
        <f t="shared" si="28"/>
        <v>1291.4181818181819</v>
      </c>
      <c r="F373" s="3"/>
      <c r="G373" s="2">
        <f t="shared" si="25"/>
        <v>169.41274238227149</v>
      </c>
      <c r="H373" s="3"/>
      <c r="J373" s="3">
        <f t="shared" si="27"/>
        <v>0.13098535813217255</v>
      </c>
    </row>
    <row r="374" spans="1:10">
      <c r="A374" s="1">
        <v>40914</v>
      </c>
      <c r="B374">
        <v>4165.84</v>
      </c>
      <c r="C374">
        <v>3.31</v>
      </c>
      <c r="D374">
        <v>24.64</v>
      </c>
      <c r="E374" s="2">
        <f t="shared" si="28"/>
        <v>1258.5619335347433</v>
      </c>
      <c r="F374" s="3"/>
      <c r="G374" s="2">
        <f t="shared" si="25"/>
        <v>169.11428571428573</v>
      </c>
      <c r="H374" s="3"/>
      <c r="J374" s="3">
        <f t="shared" si="27"/>
        <v>0.13095238095238096</v>
      </c>
    </row>
    <row r="375" spans="1:10">
      <c r="A375" s="1">
        <v>40907</v>
      </c>
      <c r="B375">
        <v>4500.1400000000003</v>
      </c>
      <c r="C375">
        <v>3.56</v>
      </c>
      <c r="D375">
        <v>26.08</v>
      </c>
      <c r="E375" s="2">
        <f t="shared" si="28"/>
        <v>1264.0842696629213</v>
      </c>
      <c r="F375" s="3"/>
      <c r="G375" s="2">
        <f t="shared" si="25"/>
        <v>169.06818181818181</v>
      </c>
      <c r="H375" s="3"/>
      <c r="J375" s="3">
        <f t="shared" si="27"/>
        <v>0.13433441558441558</v>
      </c>
    </row>
    <row r="376" spans="1:10">
      <c r="A376" s="1">
        <v>40900</v>
      </c>
      <c r="B376">
        <v>4666.8599999999997</v>
      </c>
      <c r="C376">
        <v>3.68</v>
      </c>
      <c r="D376">
        <v>26.94</v>
      </c>
      <c r="E376" s="2">
        <f t="shared" si="28"/>
        <v>1268.1684782608695</v>
      </c>
      <c r="F376" s="3"/>
      <c r="G376" s="2">
        <f t="shared" si="25"/>
        <v>172.55138036809819</v>
      </c>
      <c r="H376" s="3"/>
      <c r="J376" s="3">
        <f t="shared" si="27"/>
        <v>0.13650306748466259</v>
      </c>
    </row>
    <row r="377" spans="1:10">
      <c r="A377" s="1">
        <v>40893</v>
      </c>
      <c r="B377">
        <v>4763.12</v>
      </c>
      <c r="C377">
        <v>3.75</v>
      </c>
      <c r="D377">
        <v>27.52</v>
      </c>
      <c r="E377" s="2">
        <f t="shared" si="28"/>
        <v>1270.1653333333334</v>
      </c>
      <c r="F377" s="3"/>
      <c r="G377" s="2">
        <f t="shared" si="25"/>
        <v>173.23162583518928</v>
      </c>
      <c r="H377" s="3"/>
      <c r="J377" s="3">
        <f t="shared" si="27"/>
        <v>0.13659985152190052</v>
      </c>
    </row>
    <row r="378" spans="1:10">
      <c r="A378" s="1">
        <v>40886</v>
      </c>
      <c r="B378">
        <v>5019.97</v>
      </c>
      <c r="C378">
        <v>3.96</v>
      </c>
      <c r="D378">
        <v>29</v>
      </c>
      <c r="E378" s="2">
        <f t="shared" si="28"/>
        <v>1267.6691919191919</v>
      </c>
      <c r="F378" s="3"/>
      <c r="G378" s="2">
        <f t="shared" si="25"/>
        <v>173.07848837209303</v>
      </c>
      <c r="H378" s="3"/>
      <c r="J378" s="3">
        <f t="shared" si="27"/>
        <v>0.13626453488372092</v>
      </c>
    </row>
    <row r="379" spans="1:10">
      <c r="A379" s="1">
        <v>40879</v>
      </c>
      <c r="B379">
        <v>5255.33</v>
      </c>
      <c r="C379">
        <v>4.1399999999999997</v>
      </c>
      <c r="D379">
        <v>30.32</v>
      </c>
      <c r="E379" s="2">
        <f t="shared" si="28"/>
        <v>1269.4033816425122</v>
      </c>
      <c r="F379" s="3"/>
      <c r="G379" s="2">
        <f t="shared" si="25"/>
        <v>173.10241379310347</v>
      </c>
      <c r="H379" s="3"/>
      <c r="J379" s="3">
        <f t="shared" si="27"/>
        <v>0.13655172413793104</v>
      </c>
    </row>
    <row r="380" spans="1:10">
      <c r="A380" s="1">
        <v>40872</v>
      </c>
      <c r="B380">
        <v>5220.05</v>
      </c>
      <c r="C380">
        <v>4.12</v>
      </c>
      <c r="D380">
        <v>30.17</v>
      </c>
      <c r="E380" s="2">
        <f t="shared" si="28"/>
        <v>1267.0024271844661</v>
      </c>
      <c r="F380" s="3"/>
      <c r="G380" s="2">
        <f t="shared" si="25"/>
        <v>173.32882585751977</v>
      </c>
      <c r="H380" s="3"/>
      <c r="J380" s="3">
        <f t="shared" si="27"/>
        <v>0.13654353562005275</v>
      </c>
    </row>
    <row r="381" spans="1:10">
      <c r="A381" s="1">
        <v>40865</v>
      </c>
      <c r="B381">
        <v>5239.41</v>
      </c>
      <c r="C381">
        <v>4.1500000000000004</v>
      </c>
      <c r="D381">
        <v>30.39</v>
      </c>
      <c r="E381" s="2">
        <f t="shared" si="28"/>
        <v>1262.5084337349397</v>
      </c>
      <c r="F381" s="3"/>
      <c r="G381" s="2">
        <f t="shared" si="25"/>
        <v>173.02121312562147</v>
      </c>
      <c r="H381" s="3"/>
      <c r="J381" s="3">
        <f t="shared" si="27"/>
        <v>0.13655949618826649</v>
      </c>
    </row>
    <row r="382" spans="1:10">
      <c r="A382" s="1">
        <v>40858</v>
      </c>
      <c r="B382">
        <v>5353.65</v>
      </c>
      <c r="C382">
        <v>4.22</v>
      </c>
      <c r="D382">
        <v>30.93</v>
      </c>
      <c r="E382" s="2">
        <f t="shared" si="28"/>
        <v>1268.6374407582939</v>
      </c>
      <c r="F382" s="3"/>
      <c r="G382" s="2">
        <f t="shared" si="25"/>
        <v>172.40572556762092</v>
      </c>
      <c r="H382" s="3"/>
      <c r="J382" s="3">
        <f t="shared" si="27"/>
        <v>0.13655807831523528</v>
      </c>
    </row>
    <row r="383" spans="1:10">
      <c r="A383" s="1">
        <v>40851</v>
      </c>
      <c r="B383">
        <v>5383.94</v>
      </c>
      <c r="C383">
        <v>4.24</v>
      </c>
      <c r="D383">
        <v>31.07</v>
      </c>
      <c r="E383" s="2">
        <f t="shared" si="28"/>
        <v>1269.7971698113206</v>
      </c>
      <c r="F383" s="3"/>
      <c r="G383" s="2">
        <f t="shared" si="25"/>
        <v>173.08923375363725</v>
      </c>
      <c r="H383" s="2"/>
      <c r="J383" s="3">
        <f t="shared" si="27"/>
        <v>0.13643711606854186</v>
      </c>
    </row>
    <row r="384" spans="1:10">
      <c r="A384" s="1">
        <v>40844</v>
      </c>
      <c r="B384">
        <v>5163.21</v>
      </c>
      <c r="C384">
        <v>4.1100000000000003</v>
      </c>
      <c r="D384">
        <v>29.64</v>
      </c>
      <c r="E384" s="2">
        <f t="shared" si="28"/>
        <v>1256.2554744525546</v>
      </c>
      <c r="F384" s="3"/>
      <c r="G384" s="2">
        <f t="shared" si="25"/>
        <v>173.28419697457352</v>
      </c>
      <c r="H384" s="2"/>
      <c r="J384" s="3">
        <f t="shared" si="27"/>
        <v>0.13646604441583521</v>
      </c>
    </row>
    <row r="385" spans="1:10">
      <c r="A385" s="1">
        <v>40837</v>
      </c>
      <c r="B385">
        <v>4816.24</v>
      </c>
      <c r="C385">
        <v>3.97</v>
      </c>
      <c r="D385">
        <v>29.68</v>
      </c>
      <c r="E385" s="2">
        <f t="shared" si="28"/>
        <v>1213.1586901763224</v>
      </c>
      <c r="F385" s="3"/>
      <c r="G385" s="2">
        <f t="shared" si="25"/>
        <v>174.19736842105263</v>
      </c>
      <c r="H385" s="2"/>
      <c r="J385" s="3">
        <f t="shared" si="27"/>
        <v>0.13866396761133604</v>
      </c>
    </row>
    <row r="386" spans="1:10">
      <c r="A386" s="1">
        <v>40830</v>
      </c>
      <c r="B386">
        <v>5146.6899999999996</v>
      </c>
      <c r="C386">
        <v>4.26</v>
      </c>
      <c r="D386">
        <v>31.42</v>
      </c>
      <c r="E386" s="2">
        <f t="shared" si="28"/>
        <v>1208.1431924882629</v>
      </c>
      <c r="F386" s="3"/>
      <c r="G386" s="2">
        <f t="shared" ref="G386:G395" si="31">B385/D385</f>
        <v>162.2722371967655</v>
      </c>
      <c r="H386" s="2"/>
      <c r="J386" s="3">
        <f t="shared" ref="J386:J395" si="32">C385/D385</f>
        <v>0.1337601078167116</v>
      </c>
    </row>
    <row r="387" spans="1:10">
      <c r="A387" s="1">
        <v>40816</v>
      </c>
      <c r="B387">
        <v>4984.5200000000004</v>
      </c>
      <c r="C387">
        <v>4.13</v>
      </c>
      <c r="D387">
        <v>30.49</v>
      </c>
      <c r="E387" s="2">
        <f t="shared" ref="E387:E395" si="33">B387/C387</f>
        <v>1206.9055690072641</v>
      </c>
      <c r="F387" s="2"/>
      <c r="G387" s="2">
        <f t="shared" si="31"/>
        <v>163.80299172501589</v>
      </c>
      <c r="H387" s="2"/>
      <c r="J387" s="3">
        <f t="shared" si="32"/>
        <v>0.13558243157224698</v>
      </c>
    </row>
    <row r="388" spans="1:10">
      <c r="A388" s="1">
        <v>40809</v>
      </c>
      <c r="B388">
        <v>5276.56</v>
      </c>
      <c r="C388">
        <v>4.37</v>
      </c>
      <c r="D388">
        <v>32.200000000000003</v>
      </c>
      <c r="E388" s="2">
        <f t="shared" si="33"/>
        <v>1207.4508009153319</v>
      </c>
      <c r="F388" s="2"/>
      <c r="G388" s="2">
        <f t="shared" si="31"/>
        <v>163.48048540505087</v>
      </c>
      <c r="H388" s="2"/>
      <c r="J388" s="3">
        <f t="shared" si="32"/>
        <v>0.13545424729419484</v>
      </c>
    </row>
    <row r="389" spans="1:10">
      <c r="A389" s="1">
        <v>40802</v>
      </c>
      <c r="B389">
        <v>5409.45</v>
      </c>
      <c r="C389">
        <v>4.4800000000000004</v>
      </c>
      <c r="D389">
        <v>33.06</v>
      </c>
      <c r="E389" s="2">
        <f t="shared" si="33"/>
        <v>1207.4665178571427</v>
      </c>
      <c r="F389" s="2"/>
      <c r="G389" s="2">
        <f t="shared" si="31"/>
        <v>163.86832298136645</v>
      </c>
      <c r="H389" s="2"/>
      <c r="J389" s="3">
        <f t="shared" si="32"/>
        <v>0.1357142857142857</v>
      </c>
    </row>
    <row r="390" spans="1:10">
      <c r="A390" s="1">
        <v>40795</v>
      </c>
      <c r="B390">
        <v>5476.37</v>
      </c>
      <c r="C390">
        <v>4.54</v>
      </c>
      <c r="D390">
        <v>33.47</v>
      </c>
      <c r="E390" s="2">
        <f t="shared" si="33"/>
        <v>1206.248898678414</v>
      </c>
      <c r="F390" s="2"/>
      <c r="G390" s="2">
        <f t="shared" si="31"/>
        <v>163.62522686025406</v>
      </c>
      <c r="H390" s="2"/>
      <c r="J390" s="3">
        <f t="shared" si="32"/>
        <v>0.13551119177253479</v>
      </c>
    </row>
    <row r="391" spans="1:10">
      <c r="A391" s="1">
        <v>40788</v>
      </c>
      <c r="B391">
        <v>5630.22</v>
      </c>
      <c r="C391">
        <v>4.6500000000000004</v>
      </c>
      <c r="D391">
        <v>34.299999999999997</v>
      </c>
      <c r="E391" s="2">
        <f t="shared" si="33"/>
        <v>1210.8</v>
      </c>
      <c r="F391" s="2"/>
      <c r="G391" s="2">
        <f t="shared" si="31"/>
        <v>163.62025694651928</v>
      </c>
      <c r="H391" s="2"/>
      <c r="J391" s="3">
        <f t="shared" si="32"/>
        <v>0.13564386017328953</v>
      </c>
    </row>
    <row r="392" spans="1:10">
      <c r="A392" s="1">
        <v>40781</v>
      </c>
      <c r="B392">
        <v>5841.67</v>
      </c>
      <c r="C392">
        <v>4.8499999999999996</v>
      </c>
      <c r="D392">
        <v>36.119999999999997</v>
      </c>
      <c r="E392" s="2">
        <f t="shared" si="33"/>
        <v>1204.4680412371135</v>
      </c>
      <c r="F392" s="2"/>
      <c r="G392" s="2">
        <f t="shared" si="31"/>
        <v>164.14635568513123</v>
      </c>
      <c r="H392" s="2"/>
      <c r="J392" s="3">
        <f t="shared" si="32"/>
        <v>0.13556851311953355</v>
      </c>
    </row>
    <row r="393" spans="1:10">
      <c r="A393" s="1">
        <v>40774</v>
      </c>
      <c r="B393">
        <v>5737.48</v>
      </c>
      <c r="C393">
        <v>4.83</v>
      </c>
      <c r="D393">
        <v>36</v>
      </c>
      <c r="E393" s="2">
        <f t="shared" si="33"/>
        <v>1187.8840579710143</v>
      </c>
      <c r="F393" s="2"/>
      <c r="G393" s="2">
        <f t="shared" si="31"/>
        <v>161.72951273532669</v>
      </c>
      <c r="H393" s="2"/>
      <c r="J393" s="3">
        <f t="shared" si="32"/>
        <v>0.13427464008859358</v>
      </c>
    </row>
    <row r="394" spans="1:10">
      <c r="A394" s="1">
        <v>40767</v>
      </c>
      <c r="B394">
        <v>5894.61</v>
      </c>
      <c r="C394">
        <v>4.99</v>
      </c>
      <c r="D394">
        <v>36.81</v>
      </c>
      <c r="E394" s="2">
        <f t="shared" si="33"/>
        <v>1181.2845691382765</v>
      </c>
      <c r="F394" s="2"/>
      <c r="G394" s="2">
        <f t="shared" si="31"/>
        <v>159.37444444444444</v>
      </c>
      <c r="H394" s="2"/>
      <c r="J394" s="3">
        <f t="shared" si="32"/>
        <v>0.13416666666666666</v>
      </c>
    </row>
    <row r="395" spans="1:10">
      <c r="A395" s="1">
        <v>40760</v>
      </c>
      <c r="B395">
        <v>5838.31</v>
      </c>
      <c r="C395">
        <v>4.96</v>
      </c>
      <c r="D395">
        <v>36.6</v>
      </c>
      <c r="E395" s="2">
        <f t="shared" si="33"/>
        <v>1177.078629032258</v>
      </c>
      <c r="F395" s="2"/>
      <c r="G395" s="2">
        <f t="shared" si="31"/>
        <v>160.13610431947839</v>
      </c>
      <c r="H395" s="2"/>
      <c r="J395" s="3">
        <f t="shared" si="32"/>
        <v>0.13556098886172235</v>
      </c>
    </row>
    <row r="396" spans="1:10">
      <c r="J396" s="3"/>
    </row>
    <row r="397" spans="1:10">
      <c r="J397" s="3"/>
    </row>
    <row r="402" spans="10:10">
      <c r="J402" s="3"/>
    </row>
    <row r="403" spans="10:10">
      <c r="J403" s="3"/>
    </row>
    <row r="404" spans="10:10">
      <c r="J404" s="3"/>
    </row>
    <row r="405" spans="10:10">
      <c r="J405" s="3"/>
    </row>
    <row r="406" spans="10:10">
      <c r="J406" s="3"/>
    </row>
    <row r="407" spans="10:10">
      <c r="J407" s="3"/>
    </row>
    <row r="408" spans="10:10">
      <c r="J408" s="3"/>
    </row>
    <row r="409" spans="10:10">
      <c r="J409" s="3"/>
    </row>
    <row r="410" spans="10:10">
      <c r="J410" s="3"/>
    </row>
    <row r="411" spans="10:10">
      <c r="J411" s="3"/>
    </row>
    <row r="412" spans="10:10">
      <c r="J412" s="3"/>
    </row>
    <row r="413" spans="10:10">
      <c r="J413" s="3"/>
    </row>
    <row r="414" spans="10:10">
      <c r="J414" s="3"/>
    </row>
    <row r="415" spans="10:10">
      <c r="J415" s="3"/>
    </row>
    <row r="416" spans="10:10">
      <c r="J416" s="3"/>
    </row>
    <row r="417" spans="10:10">
      <c r="J417" s="3"/>
    </row>
    <row r="418" spans="10:10">
      <c r="J418" s="3"/>
    </row>
    <row r="419" spans="10:10">
      <c r="J419" s="3"/>
    </row>
    <row r="420" spans="10:10">
      <c r="J420" s="3"/>
    </row>
    <row r="421" spans="10:10">
      <c r="J421" s="3"/>
    </row>
    <row r="422" spans="10:10">
      <c r="J422" s="3"/>
    </row>
    <row r="423" spans="10:10">
      <c r="J423" s="3"/>
    </row>
    <row r="424" spans="10:10">
      <c r="J424" s="3"/>
    </row>
    <row r="425" spans="10:10">
      <c r="J425" s="3"/>
    </row>
    <row r="426" spans="10:10">
      <c r="J426" s="3"/>
    </row>
    <row r="427" spans="10:10">
      <c r="J427" s="3"/>
    </row>
    <row r="428" spans="10:10">
      <c r="J428" s="3"/>
    </row>
    <row r="429" spans="10:10">
      <c r="J429" s="3"/>
    </row>
    <row r="430" spans="10:10">
      <c r="J430" s="3"/>
    </row>
    <row r="431" spans="10:10">
      <c r="J431" s="3"/>
    </row>
    <row r="432" spans="10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  <row r="628" spans="10:10">
      <c r="J62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5"/>
  <sheetViews>
    <sheetView zoomScale="125" workbookViewId="0">
      <selection activeCell="H19" sqref="H19"/>
    </sheetView>
  </sheetViews>
  <sheetFormatPr baseColWidth="10" defaultRowHeight="16"/>
  <sheetData>
    <row r="1" spans="1:10">
      <c r="A1" t="s">
        <v>0</v>
      </c>
      <c r="B1" t="s">
        <v>50</v>
      </c>
      <c r="C1" t="s">
        <v>51</v>
      </c>
      <c r="D1" t="s">
        <v>52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41018</v>
      </c>
      <c r="B2">
        <v>1966.9</v>
      </c>
      <c r="C2">
        <v>8.7799999999999994</v>
      </c>
      <c r="D2">
        <v>35.270000000000003</v>
      </c>
      <c r="E2" s="2">
        <f t="shared" ref="E2:E10" si="0">B2/C2</f>
        <v>224.0205011389522</v>
      </c>
      <c r="F2" s="3"/>
      <c r="G2" s="2">
        <f t="shared" ref="G2:G10" si="1">B2/D2</f>
        <v>55.766940742840937</v>
      </c>
      <c r="H2" s="3"/>
      <c r="J2" s="3">
        <f t="shared" ref="J2:J10" si="2">C2/D2</f>
        <v>0.24893677346186557</v>
      </c>
    </row>
    <row r="3" spans="1:10">
      <c r="A3" s="1">
        <v>41383</v>
      </c>
      <c r="B3">
        <v>1761.82</v>
      </c>
      <c r="C3">
        <v>5.71</v>
      </c>
      <c r="D3">
        <v>22.66</v>
      </c>
      <c r="E3" s="2">
        <f t="shared" si="0"/>
        <v>308.54991243432573</v>
      </c>
      <c r="F3" s="3">
        <f t="shared" ref="F3:F9" si="3">E3/E2-1</f>
        <v>0.37732890903115535</v>
      </c>
      <c r="G3" s="2">
        <f t="shared" si="1"/>
        <v>77.750220653133269</v>
      </c>
      <c r="H3" s="3">
        <f t="shared" ref="H3:H9" si="4">G3/G2-1</f>
        <v>0.39419913693426745</v>
      </c>
      <c r="J3" s="3">
        <f t="shared" si="2"/>
        <v>0.25198587819947044</v>
      </c>
    </row>
    <row r="4" spans="1:10">
      <c r="A4" s="1">
        <v>41748</v>
      </c>
      <c r="B4">
        <v>3817.75</v>
      </c>
      <c r="C4">
        <v>8.2799999999999994</v>
      </c>
      <c r="D4">
        <v>33.840000000000003</v>
      </c>
      <c r="E4" s="2">
        <f t="shared" si="0"/>
        <v>461.08091787439616</v>
      </c>
      <c r="F4" s="3">
        <f t="shared" si="3"/>
        <v>0.49434791355689134</v>
      </c>
      <c r="G4" s="2">
        <f t="shared" si="1"/>
        <v>112.81767139479905</v>
      </c>
      <c r="H4" s="3">
        <f t="shared" si="4"/>
        <v>0.4510270253522759</v>
      </c>
      <c r="J4" s="3">
        <f t="shared" si="2"/>
        <v>0.24468085106382975</v>
      </c>
    </row>
    <row r="5" spans="1:10" ht="18" customHeight="1">
      <c r="A5" s="1">
        <v>42113</v>
      </c>
      <c r="B5" s="5">
        <v>4032.59</v>
      </c>
      <c r="C5" s="5">
        <v>8.44</v>
      </c>
      <c r="D5" s="5">
        <v>60.21</v>
      </c>
      <c r="E5" s="2">
        <f t="shared" si="0"/>
        <v>477.79502369668251</v>
      </c>
      <c r="F5" s="3">
        <f t="shared" si="3"/>
        <v>3.6249832023713235E-2</v>
      </c>
      <c r="G5" s="2">
        <f t="shared" si="1"/>
        <v>66.97541936555389</v>
      </c>
      <c r="H5" s="3">
        <f t="shared" si="4"/>
        <v>-0.40633928588033696</v>
      </c>
      <c r="J5" s="3">
        <f t="shared" si="2"/>
        <v>0.14017605048995183</v>
      </c>
    </row>
    <row r="6" spans="1:10" ht="18" customHeight="1">
      <c r="A6" s="1">
        <v>42479</v>
      </c>
      <c r="B6" s="5">
        <v>4268.3900000000003</v>
      </c>
      <c r="C6" s="5">
        <v>5.89</v>
      </c>
      <c r="D6" s="5">
        <v>29.49</v>
      </c>
      <c r="E6" s="2">
        <f t="shared" si="0"/>
        <v>724.68421052631584</v>
      </c>
      <c r="F6" s="3">
        <f t="shared" si="3"/>
        <v>0.5167261578395288</v>
      </c>
      <c r="G6" s="2">
        <f t="shared" si="1"/>
        <v>144.74025093251953</v>
      </c>
      <c r="H6" s="3">
        <f t="shared" si="4"/>
        <v>1.1610951047954297</v>
      </c>
      <c r="J6" s="3">
        <f t="shared" si="2"/>
        <v>0.19972872160054256</v>
      </c>
    </row>
    <row r="7" spans="1:10" ht="18" customHeight="1">
      <c r="A7" s="1">
        <v>42844</v>
      </c>
      <c r="B7" s="5">
        <v>5114.8999999999996</v>
      </c>
      <c r="C7" s="5">
        <v>6.62</v>
      </c>
      <c r="D7" s="5">
        <v>55.04</v>
      </c>
      <c r="E7" s="2">
        <f t="shared" si="0"/>
        <v>772.64350453172199</v>
      </c>
      <c r="F7" s="3">
        <f t="shared" si="3"/>
        <v>6.6179576302034748E-2</v>
      </c>
      <c r="G7" s="2">
        <f t="shared" si="1"/>
        <v>92.930595930232556</v>
      </c>
      <c r="H7" s="3">
        <f t="shared" si="4"/>
        <v>-0.35794918599693148</v>
      </c>
      <c r="J7" s="3">
        <f t="shared" si="2"/>
        <v>0.12027616279069768</v>
      </c>
    </row>
    <row r="8" spans="1:10" ht="18" customHeight="1">
      <c r="A8" s="1">
        <v>43209</v>
      </c>
      <c r="B8" s="5">
        <v>6701.8</v>
      </c>
      <c r="C8" s="5">
        <v>7.31</v>
      </c>
      <c r="D8" s="5">
        <v>44.31</v>
      </c>
      <c r="E8" s="2">
        <f t="shared" si="0"/>
        <v>916.79890560875515</v>
      </c>
      <c r="F8" s="3">
        <f t="shared" si="3"/>
        <v>0.18657427420476647</v>
      </c>
      <c r="G8" s="2">
        <f t="shared" si="1"/>
        <v>151.24802527646131</v>
      </c>
      <c r="H8" s="3">
        <f t="shared" si="4"/>
        <v>0.6275374516053942</v>
      </c>
      <c r="J8" s="3">
        <f t="shared" si="2"/>
        <v>0.16497404649063416</v>
      </c>
    </row>
    <row r="9" spans="1:10" ht="18" customHeight="1">
      <c r="A9" s="1">
        <v>43574</v>
      </c>
      <c r="B9" s="5">
        <v>6004.59</v>
      </c>
      <c r="C9" s="5">
        <v>5.61</v>
      </c>
      <c r="D9" s="5">
        <v>36.82</v>
      </c>
      <c r="E9" s="2">
        <f t="shared" si="0"/>
        <v>1070.3368983957218</v>
      </c>
      <c r="F9" s="3">
        <f t="shared" si="3"/>
        <v>0.16747183253345765</v>
      </c>
      <c r="G9" s="2">
        <f t="shared" si="1"/>
        <v>163.07957631721891</v>
      </c>
      <c r="H9" s="3">
        <f t="shared" si="4"/>
        <v>7.8226152170457031E-2</v>
      </c>
      <c r="J9" s="3">
        <f t="shared" si="2"/>
        <v>0.15236284627919611</v>
      </c>
    </row>
    <row r="10" spans="1:10" ht="18" customHeight="1">
      <c r="A10" s="6" t="s">
        <v>107</v>
      </c>
      <c r="B10" s="7">
        <v>5398</v>
      </c>
      <c r="C10" s="7">
        <v>4.83</v>
      </c>
      <c r="D10" s="7">
        <v>30.98</v>
      </c>
      <c r="E10" s="2">
        <f t="shared" si="0"/>
        <v>1117.5983436853003</v>
      </c>
      <c r="F10" s="3">
        <f>E10/E8-1</f>
        <v>0.21902233613947675</v>
      </c>
      <c r="G10" s="2">
        <f t="shared" si="1"/>
        <v>174.24144609425434</v>
      </c>
      <c r="H10" s="3">
        <f>G10/G8-1</f>
        <v>0.1520246018139022</v>
      </c>
      <c r="I10" s="7"/>
      <c r="J10" s="3">
        <f t="shared" si="2"/>
        <v>0.15590703679793416</v>
      </c>
    </row>
    <row r="11" spans="1:10">
      <c r="D11" s="4" t="s">
        <v>9</v>
      </c>
      <c r="E11" s="3">
        <f>(E9/E2)^(1/7)-1</f>
        <v>0.25035474790104018</v>
      </c>
      <c r="F11" s="4" t="s">
        <v>9</v>
      </c>
      <c r="G11" s="3">
        <f>(G9/G2)^(1/7)-1</f>
        <v>0.16566747597967546</v>
      </c>
    </row>
    <row r="12" spans="1:10">
      <c r="D12" s="4" t="s">
        <v>10</v>
      </c>
      <c r="E12" s="3">
        <f>(E9/E4)^(1/5)-1</f>
        <v>0.18344660923899414</v>
      </c>
      <c r="F12" s="4" t="s">
        <v>10</v>
      </c>
      <c r="G12" s="3">
        <f>(G9/G4)^(1/5)-1</f>
        <v>7.6476339378920954E-2</v>
      </c>
    </row>
    <row r="13" spans="1:10">
      <c r="D13" s="4" t="s">
        <v>11</v>
      </c>
      <c r="E13" s="3">
        <f>(E9/E6)^(1/3)-1</f>
        <v>0.13882563037519757</v>
      </c>
      <c r="F13" s="4" t="s">
        <v>11</v>
      </c>
      <c r="G13" s="3">
        <f>(G9/G6)^(1/3)-1</f>
        <v>4.0567085373232281E-2</v>
      </c>
    </row>
    <row r="14" spans="1:10">
      <c r="D14" s="4" t="s">
        <v>12</v>
      </c>
      <c r="E14" s="3">
        <f>F9</f>
        <v>0.16747183253345765</v>
      </c>
      <c r="F14" s="4" t="s">
        <v>12</v>
      </c>
      <c r="G14" s="3">
        <f>H9</f>
        <v>7.8226152170457031E-2</v>
      </c>
    </row>
    <row r="15" spans="1:10">
      <c r="E15" s="4" t="s">
        <v>4</v>
      </c>
      <c r="F15" s="4"/>
      <c r="G15" s="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7"/>
  <sheetViews>
    <sheetView topLeftCell="A402" zoomScale="141" workbookViewId="0">
      <selection activeCell="D416" sqref="D416:G419"/>
    </sheetView>
  </sheetViews>
  <sheetFormatPr baseColWidth="10" defaultRowHeight="16"/>
  <cols>
    <col min="1" max="1" width="11.83203125" customWidth="1"/>
  </cols>
  <sheetData>
    <row r="1" spans="1:10">
      <c r="A1" t="s">
        <v>0</v>
      </c>
      <c r="B1" t="s">
        <v>13</v>
      </c>
      <c r="C1" t="s">
        <v>14</v>
      </c>
      <c r="D1" t="s">
        <v>15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s="1">
        <v>40620</v>
      </c>
      <c r="B2">
        <v>8075.21</v>
      </c>
      <c r="C2">
        <v>5.37</v>
      </c>
      <c r="D2">
        <v>46.87</v>
      </c>
      <c r="E2" s="2">
        <f t="shared" ref="E2:E65" si="0">B2/C2</f>
        <v>1503.7635009310986</v>
      </c>
      <c r="F2" s="2"/>
      <c r="G2" s="2">
        <f t="shared" ref="G2:G65" si="1">B2/D2</f>
        <v>172.28952421591637</v>
      </c>
      <c r="H2" s="2"/>
      <c r="J2" s="3">
        <f t="shared" ref="J2:J65" si="2">C2/D2</f>
        <v>0.11457222103691062</v>
      </c>
    </row>
    <row r="3" spans="1:10">
      <c r="A3" s="1">
        <v>40627</v>
      </c>
      <c r="B3">
        <v>8044.13</v>
      </c>
      <c r="C3">
        <v>5.33</v>
      </c>
      <c r="D3">
        <v>46.55</v>
      </c>
      <c r="E3" s="2">
        <f t="shared" si="0"/>
        <v>1509.2176360225142</v>
      </c>
      <c r="F3" s="2"/>
      <c r="G3" s="2">
        <f t="shared" si="1"/>
        <v>172.80622986036522</v>
      </c>
      <c r="H3" s="2"/>
      <c r="J3" s="3">
        <f t="shared" si="2"/>
        <v>0.11450053705692805</v>
      </c>
    </row>
    <row r="4" spans="1:10">
      <c r="A4" s="1">
        <v>40634</v>
      </c>
      <c r="B4">
        <v>7750.26</v>
      </c>
      <c r="C4">
        <v>5.08</v>
      </c>
      <c r="D4">
        <v>45.17</v>
      </c>
      <c r="E4" s="2">
        <f t="shared" si="0"/>
        <v>1525.6417322834645</v>
      </c>
      <c r="F4" s="2"/>
      <c r="G4" s="2">
        <f t="shared" si="1"/>
        <v>171.579809608147</v>
      </c>
      <c r="H4" s="2"/>
      <c r="J4" s="3">
        <f t="shared" si="2"/>
        <v>0.11246402479521807</v>
      </c>
    </row>
    <row r="5" spans="1:10">
      <c r="A5" s="1">
        <v>40641</v>
      </c>
      <c r="B5">
        <v>7880.39</v>
      </c>
      <c r="C5">
        <v>5.14</v>
      </c>
      <c r="D5">
        <v>45.71</v>
      </c>
      <c r="E5" s="2">
        <f t="shared" si="0"/>
        <v>1533.149805447471</v>
      </c>
      <c r="F5" s="2"/>
      <c r="G5" s="2">
        <f t="shared" si="1"/>
        <v>172.39969372128638</v>
      </c>
      <c r="H5" s="2"/>
      <c r="J5" s="3">
        <f t="shared" si="2"/>
        <v>0.11244804200393786</v>
      </c>
    </row>
    <row r="6" spans="1:10">
      <c r="A6" s="1">
        <v>40648</v>
      </c>
      <c r="B6">
        <v>7965.6</v>
      </c>
      <c r="C6">
        <v>5.18</v>
      </c>
      <c r="D6">
        <v>46.69</v>
      </c>
      <c r="E6" s="2">
        <f t="shared" si="0"/>
        <v>1537.7606177606178</v>
      </c>
      <c r="F6" s="2"/>
      <c r="G6" s="2">
        <f t="shared" si="1"/>
        <v>170.60612550867424</v>
      </c>
      <c r="H6" s="2"/>
      <c r="J6" s="3">
        <f t="shared" si="2"/>
        <v>0.11094452773613193</v>
      </c>
    </row>
    <row r="7" spans="1:10">
      <c r="A7" s="1">
        <v>40655</v>
      </c>
      <c r="B7">
        <v>8020.92</v>
      </c>
      <c r="C7">
        <v>5.17</v>
      </c>
      <c r="D7">
        <v>47.09</v>
      </c>
      <c r="E7" s="2">
        <f t="shared" si="0"/>
        <v>1551.4352030947775</v>
      </c>
      <c r="F7" s="2"/>
      <c r="G7" s="2">
        <f t="shared" si="1"/>
        <v>170.331705245275</v>
      </c>
      <c r="H7" s="2"/>
      <c r="J7" s="3">
        <f t="shared" si="2"/>
        <v>0.10978976428116372</v>
      </c>
    </row>
    <row r="8" spans="1:10">
      <c r="A8" s="1">
        <v>40662</v>
      </c>
      <c r="B8">
        <v>7505.48</v>
      </c>
      <c r="C8">
        <v>4.74</v>
      </c>
      <c r="D8">
        <v>43.98</v>
      </c>
      <c r="E8" s="2">
        <f t="shared" si="0"/>
        <v>1583.4345991561179</v>
      </c>
      <c r="F8" s="2"/>
      <c r="G8" s="2">
        <f t="shared" si="1"/>
        <v>170.65666211914507</v>
      </c>
      <c r="H8" s="2"/>
      <c r="J8" s="3">
        <f t="shared" si="2"/>
        <v>0.10777626193724421</v>
      </c>
    </row>
    <row r="9" spans="1:10">
      <c r="A9" s="1">
        <v>40669</v>
      </c>
      <c r="B9">
        <v>7653.27</v>
      </c>
      <c r="C9">
        <v>4.8</v>
      </c>
      <c r="D9">
        <v>45.04</v>
      </c>
      <c r="E9" s="2">
        <f t="shared" si="0"/>
        <v>1594.4312500000001</v>
      </c>
      <c r="F9" s="2"/>
      <c r="G9" s="2">
        <f t="shared" si="1"/>
        <v>169.92162522202489</v>
      </c>
      <c r="H9" s="2"/>
      <c r="J9" s="3">
        <f t="shared" si="2"/>
        <v>0.10657193605683836</v>
      </c>
    </row>
    <row r="10" spans="1:10">
      <c r="A10" s="1">
        <v>40676</v>
      </c>
      <c r="B10">
        <v>7627.49</v>
      </c>
      <c r="C10">
        <v>4.8</v>
      </c>
      <c r="D10">
        <v>44.56</v>
      </c>
      <c r="E10" s="2">
        <f t="shared" si="0"/>
        <v>1589.0604166666667</v>
      </c>
      <c r="F10" s="2"/>
      <c r="G10" s="2">
        <f t="shared" si="1"/>
        <v>171.173473967684</v>
      </c>
      <c r="H10" s="2"/>
      <c r="J10" s="3">
        <f t="shared" si="2"/>
        <v>0.10771992818671454</v>
      </c>
    </row>
    <row r="11" spans="1:10">
      <c r="A11" s="1">
        <v>40683</v>
      </c>
      <c r="B11">
        <v>7628.75</v>
      </c>
      <c r="C11">
        <v>4.8</v>
      </c>
      <c r="D11">
        <v>44.66</v>
      </c>
      <c r="E11" s="2">
        <f t="shared" si="0"/>
        <v>1589.3229166666667</v>
      </c>
      <c r="F11" s="2"/>
      <c r="G11" s="2">
        <f t="shared" si="1"/>
        <v>170.81840573219884</v>
      </c>
      <c r="H11" s="2"/>
      <c r="J11" s="3">
        <f t="shared" si="2"/>
        <v>0.10747872816838334</v>
      </c>
    </row>
    <row r="12" spans="1:10">
      <c r="A12" s="1">
        <v>40690</v>
      </c>
      <c r="B12">
        <v>6902.45</v>
      </c>
      <c r="C12">
        <v>4.34</v>
      </c>
      <c r="D12">
        <v>40.78</v>
      </c>
      <c r="E12" s="2">
        <f t="shared" si="0"/>
        <v>1590.426267281106</v>
      </c>
      <c r="F12" s="2"/>
      <c r="G12" s="2">
        <f t="shared" si="1"/>
        <v>169.26066699362431</v>
      </c>
      <c r="H12" s="2"/>
      <c r="J12" s="3">
        <f t="shared" si="2"/>
        <v>0.10642471799901912</v>
      </c>
    </row>
    <row r="13" spans="1:10">
      <c r="A13" s="1">
        <v>40697</v>
      </c>
      <c r="B13">
        <v>7061.28</v>
      </c>
      <c r="C13">
        <v>4.4400000000000004</v>
      </c>
      <c r="D13">
        <v>41.75</v>
      </c>
      <c r="E13" s="2">
        <f t="shared" si="0"/>
        <v>1590.3783783783781</v>
      </c>
      <c r="F13" s="2"/>
      <c r="G13" s="2">
        <f t="shared" si="1"/>
        <v>169.13245508982035</v>
      </c>
      <c r="H13" s="2"/>
      <c r="J13" s="3">
        <f t="shared" si="2"/>
        <v>0.10634730538922156</v>
      </c>
    </row>
    <row r="14" spans="1:10">
      <c r="A14" s="1">
        <v>40704</v>
      </c>
      <c r="B14">
        <v>7017.73</v>
      </c>
      <c r="C14">
        <v>4.4000000000000004</v>
      </c>
      <c r="D14">
        <v>41.33</v>
      </c>
      <c r="E14" s="2">
        <f t="shared" si="0"/>
        <v>1594.9386363636361</v>
      </c>
      <c r="F14" s="2"/>
      <c r="G14" s="2">
        <f t="shared" si="1"/>
        <v>169.79748366803773</v>
      </c>
      <c r="H14" s="2"/>
      <c r="J14" s="3">
        <f t="shared" si="2"/>
        <v>0.10646019840309703</v>
      </c>
    </row>
    <row r="15" spans="1:10">
      <c r="A15" s="1">
        <v>40711</v>
      </c>
      <c r="B15">
        <v>6741.14</v>
      </c>
      <c r="C15">
        <v>4.25</v>
      </c>
      <c r="D15">
        <v>39.54</v>
      </c>
      <c r="E15" s="2">
        <f t="shared" si="0"/>
        <v>1586.1505882352942</v>
      </c>
      <c r="F15" s="3"/>
      <c r="G15" s="2">
        <f t="shared" si="1"/>
        <v>170.4891249367729</v>
      </c>
      <c r="H15" s="3"/>
      <c r="J15" s="3">
        <f t="shared" si="2"/>
        <v>0.10748609003540718</v>
      </c>
    </row>
    <row r="16" spans="1:10">
      <c r="A16" s="1">
        <v>40718</v>
      </c>
      <c r="B16">
        <v>6989.91</v>
      </c>
      <c r="C16">
        <v>4.41</v>
      </c>
      <c r="D16">
        <v>40.99</v>
      </c>
      <c r="E16" s="2">
        <f t="shared" si="0"/>
        <v>1585.0136054421769</v>
      </c>
      <c r="F16" s="3"/>
      <c r="G16" s="2">
        <f t="shared" si="1"/>
        <v>170.52720175652598</v>
      </c>
      <c r="H16" s="3"/>
      <c r="J16" s="3">
        <f t="shared" si="2"/>
        <v>0.1075872163942425</v>
      </c>
    </row>
    <row r="17" spans="1:10">
      <c r="A17" s="1">
        <v>40725</v>
      </c>
      <c r="B17">
        <v>7157.71</v>
      </c>
      <c r="C17">
        <v>4.59</v>
      </c>
      <c r="D17">
        <v>42.24</v>
      </c>
      <c r="E17" s="2">
        <f t="shared" si="0"/>
        <v>1559.41394335512</v>
      </c>
      <c r="F17" s="3"/>
      <c r="G17" s="2">
        <f t="shared" si="1"/>
        <v>169.45336174242425</v>
      </c>
      <c r="H17" s="3"/>
      <c r="J17" s="3">
        <f t="shared" si="2"/>
        <v>0.10866477272727272</v>
      </c>
    </row>
    <row r="18" spans="1:10">
      <c r="A18" s="1">
        <v>40732</v>
      </c>
      <c r="B18">
        <v>7416.51</v>
      </c>
      <c r="C18">
        <v>4.7699999999999996</v>
      </c>
      <c r="D18">
        <v>43.7</v>
      </c>
      <c r="E18" s="2">
        <f t="shared" si="0"/>
        <v>1554.8238993710693</v>
      </c>
      <c r="F18" s="3"/>
      <c r="G18" s="2">
        <f t="shared" si="1"/>
        <v>169.71418764302058</v>
      </c>
      <c r="H18" s="3"/>
      <c r="J18" s="3">
        <f t="shared" si="2"/>
        <v>0.10915331807780319</v>
      </c>
    </row>
    <row r="19" spans="1:10">
      <c r="A19" s="1">
        <v>40739</v>
      </c>
      <c r="B19">
        <v>7888.07</v>
      </c>
      <c r="C19">
        <v>5.08</v>
      </c>
      <c r="D19">
        <v>46.63</v>
      </c>
      <c r="E19" s="2">
        <f t="shared" si="0"/>
        <v>1552.76968503937</v>
      </c>
      <c r="F19" s="3"/>
      <c r="G19" s="2">
        <f t="shared" si="1"/>
        <v>169.16298520265923</v>
      </c>
      <c r="H19" s="3"/>
      <c r="J19" s="3">
        <f t="shared" si="2"/>
        <v>0.10894274072485524</v>
      </c>
    </row>
    <row r="20" spans="1:10">
      <c r="A20" s="1">
        <v>40746</v>
      </c>
      <c r="B20">
        <v>7738.52</v>
      </c>
      <c r="C20">
        <v>4.96</v>
      </c>
      <c r="D20">
        <v>45.66</v>
      </c>
      <c r="E20" s="2">
        <f t="shared" si="0"/>
        <v>1560.1854838709678</v>
      </c>
      <c r="F20" s="3"/>
      <c r="G20" s="2">
        <f t="shared" si="1"/>
        <v>169.48138414367062</v>
      </c>
      <c r="H20" s="3"/>
      <c r="J20" s="3">
        <f t="shared" si="2"/>
        <v>0.10862899693385897</v>
      </c>
    </row>
    <row r="21" spans="1:10">
      <c r="A21" s="1">
        <v>40753</v>
      </c>
      <c r="B21">
        <v>7494.85</v>
      </c>
      <c r="C21">
        <v>4.8</v>
      </c>
      <c r="D21">
        <v>44.27</v>
      </c>
      <c r="E21" s="2">
        <f t="shared" si="0"/>
        <v>1561.4270833333335</v>
      </c>
      <c r="F21" s="3"/>
      <c r="G21" s="2">
        <f t="shared" si="1"/>
        <v>169.29862209170994</v>
      </c>
      <c r="H21" s="3"/>
      <c r="J21" s="3">
        <f t="shared" si="2"/>
        <v>0.10842557036367742</v>
      </c>
    </row>
    <row r="22" spans="1:10">
      <c r="A22" s="1">
        <v>40760</v>
      </c>
      <c r="B22">
        <v>7356.5</v>
      </c>
      <c r="C22">
        <v>4.66</v>
      </c>
      <c r="D22">
        <v>42.63</v>
      </c>
      <c r="E22" s="2">
        <f t="shared" si="0"/>
        <v>1578.6480686695279</v>
      </c>
      <c r="F22" s="3"/>
      <c r="G22" s="2">
        <f t="shared" si="1"/>
        <v>172.56626788646491</v>
      </c>
      <c r="H22" s="3"/>
      <c r="J22" s="3">
        <f t="shared" si="2"/>
        <v>0.10931269059347877</v>
      </c>
    </row>
    <row r="23" spans="1:10">
      <c r="A23" s="1">
        <v>40767</v>
      </c>
      <c r="B23">
        <v>7369.46</v>
      </c>
      <c r="C23">
        <v>4.59</v>
      </c>
      <c r="D23">
        <v>42.86</v>
      </c>
      <c r="E23" s="2">
        <f t="shared" si="0"/>
        <v>1605.5468409586058</v>
      </c>
      <c r="F23" s="3"/>
      <c r="G23" s="2">
        <f t="shared" si="1"/>
        <v>171.94260382641158</v>
      </c>
      <c r="H23" s="3"/>
      <c r="J23" s="3">
        <f t="shared" si="2"/>
        <v>0.10709286047596826</v>
      </c>
    </row>
    <row r="24" spans="1:10">
      <c r="A24" s="1">
        <v>40774</v>
      </c>
      <c r="B24">
        <v>7207.4</v>
      </c>
      <c r="C24">
        <v>4.42</v>
      </c>
      <c r="D24">
        <v>41.7</v>
      </c>
      <c r="E24" s="2">
        <f t="shared" si="0"/>
        <v>1630.6334841628959</v>
      </c>
      <c r="F24" s="3"/>
      <c r="G24" s="2">
        <f t="shared" si="1"/>
        <v>172.83932853717025</v>
      </c>
      <c r="H24" s="3"/>
      <c r="J24" s="3">
        <f t="shared" si="2"/>
        <v>0.10599520383693045</v>
      </c>
    </row>
    <row r="25" spans="1:10">
      <c r="A25" s="1">
        <v>40781</v>
      </c>
      <c r="B25">
        <v>7429.5</v>
      </c>
      <c r="C25">
        <v>4.53</v>
      </c>
      <c r="D25">
        <v>42.75</v>
      </c>
      <c r="E25" s="2">
        <f t="shared" si="0"/>
        <v>1640.0662251655629</v>
      </c>
      <c r="F25" s="3"/>
      <c r="G25" s="2">
        <f t="shared" si="1"/>
        <v>173.78947368421052</v>
      </c>
      <c r="H25" s="3"/>
      <c r="J25" s="3">
        <f t="shared" si="2"/>
        <v>0.10596491228070176</v>
      </c>
    </row>
    <row r="26" spans="1:10">
      <c r="A26" s="1">
        <v>40788</v>
      </c>
      <c r="B26">
        <v>7168.93</v>
      </c>
      <c r="C26">
        <v>4.33</v>
      </c>
      <c r="D26">
        <v>40.76</v>
      </c>
      <c r="E26" s="2">
        <f t="shared" si="0"/>
        <v>1655.6420323325635</v>
      </c>
      <c r="F26" s="3"/>
      <c r="G26" s="2">
        <f t="shared" si="1"/>
        <v>175.88150147203143</v>
      </c>
      <c r="H26" s="3"/>
      <c r="J26" s="3">
        <f t="shared" si="2"/>
        <v>0.1062315996074583</v>
      </c>
    </row>
    <row r="27" spans="1:10">
      <c r="A27" s="1">
        <v>40795</v>
      </c>
      <c r="B27">
        <v>6966.91</v>
      </c>
      <c r="C27">
        <v>4.22</v>
      </c>
      <c r="D27">
        <v>39.659999999999997</v>
      </c>
      <c r="E27" s="2">
        <f t="shared" si="0"/>
        <v>1650.9265402843603</v>
      </c>
      <c r="F27" s="3"/>
      <c r="G27" s="2">
        <f t="shared" si="1"/>
        <v>175.66591023701463</v>
      </c>
      <c r="H27" s="3"/>
      <c r="J27" s="3">
        <f t="shared" si="2"/>
        <v>0.10640443772062531</v>
      </c>
    </row>
    <row r="28" spans="1:10">
      <c r="A28" s="1">
        <v>40802</v>
      </c>
      <c r="B28">
        <v>6887.23</v>
      </c>
      <c r="C28">
        <v>4.18</v>
      </c>
      <c r="D28">
        <v>39.15</v>
      </c>
      <c r="E28" s="2">
        <f t="shared" si="0"/>
        <v>1647.6626794258373</v>
      </c>
      <c r="F28" s="3"/>
      <c r="G28" s="2">
        <f t="shared" si="1"/>
        <v>175.91902937420178</v>
      </c>
      <c r="H28" s="3"/>
      <c r="J28" s="3">
        <f t="shared" si="2"/>
        <v>0.10676883780332055</v>
      </c>
    </row>
    <row r="29" spans="1:10">
      <c r="A29" s="1">
        <v>40809</v>
      </c>
      <c r="B29">
        <v>6710.06</v>
      </c>
      <c r="C29">
        <v>4.07</v>
      </c>
      <c r="D29">
        <v>38.340000000000003</v>
      </c>
      <c r="E29" s="2">
        <f t="shared" si="0"/>
        <v>1648.6633906633906</v>
      </c>
      <c r="F29" s="3"/>
      <c r="G29" s="2">
        <f t="shared" si="1"/>
        <v>175.01460615545122</v>
      </c>
      <c r="H29" s="3"/>
      <c r="J29" s="3">
        <f t="shared" si="2"/>
        <v>0.10615545122587376</v>
      </c>
    </row>
    <row r="30" spans="1:10">
      <c r="A30" s="1">
        <v>40816</v>
      </c>
      <c r="B30">
        <v>6330.93</v>
      </c>
      <c r="C30">
        <v>3.84</v>
      </c>
      <c r="D30">
        <v>36.46</v>
      </c>
      <c r="E30" s="2">
        <f t="shared" si="0"/>
        <v>1648.6796875000002</v>
      </c>
      <c r="F30" s="3"/>
      <c r="G30" s="2">
        <f t="shared" si="1"/>
        <v>173.64042786615468</v>
      </c>
      <c r="H30" s="3"/>
      <c r="J30" s="3">
        <f t="shared" si="2"/>
        <v>0.10532089961601755</v>
      </c>
    </row>
    <row r="31" spans="1:10">
      <c r="A31" s="1">
        <v>40830</v>
      </c>
      <c r="B31">
        <v>6550.44</v>
      </c>
      <c r="C31">
        <v>3.97</v>
      </c>
      <c r="D31">
        <v>37.68</v>
      </c>
      <c r="E31" s="2">
        <f t="shared" si="0"/>
        <v>1649.9848866498739</v>
      </c>
      <c r="F31" s="3"/>
      <c r="G31" s="2">
        <f t="shared" si="1"/>
        <v>173.84394904458597</v>
      </c>
      <c r="H31" s="3"/>
      <c r="J31" s="3">
        <f t="shared" si="2"/>
        <v>0.10536093418259024</v>
      </c>
    </row>
    <row r="32" spans="1:10">
      <c r="A32" s="1">
        <v>40837</v>
      </c>
      <c r="B32">
        <v>6059.68</v>
      </c>
      <c r="C32">
        <v>3.64</v>
      </c>
      <c r="D32">
        <v>35.549999999999997</v>
      </c>
      <c r="E32" s="2">
        <f t="shared" si="0"/>
        <v>1664.7472527472528</v>
      </c>
      <c r="F32" s="3"/>
      <c r="G32" s="2">
        <f t="shared" si="1"/>
        <v>170.4551336146273</v>
      </c>
      <c r="H32" s="3"/>
      <c r="J32" s="3">
        <f t="shared" si="2"/>
        <v>0.10239099859353025</v>
      </c>
    </row>
    <row r="33" spans="1:10">
      <c r="A33" s="1">
        <v>40844</v>
      </c>
      <c r="B33">
        <v>6485.29</v>
      </c>
      <c r="C33">
        <v>3.81</v>
      </c>
      <c r="D33">
        <v>36.53</v>
      </c>
      <c r="E33" s="2">
        <f t="shared" si="0"/>
        <v>1702.1758530183727</v>
      </c>
      <c r="F33" s="3"/>
      <c r="G33" s="2">
        <f t="shared" si="1"/>
        <v>177.53326033397207</v>
      </c>
      <c r="H33" s="3"/>
      <c r="J33" s="3">
        <f t="shared" si="2"/>
        <v>0.1042978373939228</v>
      </c>
    </row>
    <row r="34" spans="1:10">
      <c r="A34" s="1">
        <v>40851</v>
      </c>
      <c r="B34">
        <v>6760.93</v>
      </c>
      <c r="C34">
        <v>3.94</v>
      </c>
      <c r="D34">
        <v>38.119999999999997</v>
      </c>
      <c r="E34" s="2">
        <f t="shared" si="0"/>
        <v>1715.9720812182743</v>
      </c>
      <c r="F34" s="3"/>
      <c r="G34" s="2">
        <f t="shared" si="1"/>
        <v>177.35912906610704</v>
      </c>
      <c r="H34" s="3"/>
      <c r="J34" s="3">
        <f t="shared" si="2"/>
        <v>0.10335781741867786</v>
      </c>
    </row>
    <row r="35" spans="1:10">
      <c r="A35" s="1">
        <v>40858</v>
      </c>
      <c r="B35">
        <v>6756.84</v>
      </c>
      <c r="C35">
        <v>3.93</v>
      </c>
      <c r="D35">
        <v>38</v>
      </c>
      <c r="E35" s="2">
        <f t="shared" si="0"/>
        <v>1719.2977099236641</v>
      </c>
      <c r="F35" s="3"/>
      <c r="G35" s="2">
        <f t="shared" si="1"/>
        <v>177.81157894736842</v>
      </c>
      <c r="H35" s="3"/>
      <c r="J35" s="3">
        <f t="shared" si="2"/>
        <v>0.10342105263157896</v>
      </c>
    </row>
    <row r="36" spans="1:10">
      <c r="A36" s="1">
        <v>40865</v>
      </c>
      <c r="B36">
        <v>6636.4</v>
      </c>
      <c r="C36">
        <v>3.85</v>
      </c>
      <c r="D36">
        <v>37.380000000000003</v>
      </c>
      <c r="E36" s="2">
        <f t="shared" si="0"/>
        <v>1723.7402597402597</v>
      </c>
      <c r="F36" s="3"/>
      <c r="G36" s="2">
        <f t="shared" si="1"/>
        <v>177.53879079721773</v>
      </c>
      <c r="H36" s="3"/>
      <c r="J36" s="3">
        <f t="shared" si="2"/>
        <v>0.10299625468164794</v>
      </c>
    </row>
    <row r="37" spans="1:10">
      <c r="A37" s="1">
        <v>40872</v>
      </c>
      <c r="B37">
        <v>6590.47</v>
      </c>
      <c r="C37">
        <v>3.8</v>
      </c>
      <c r="D37">
        <v>37.14</v>
      </c>
      <c r="E37" s="2">
        <f t="shared" si="0"/>
        <v>1734.3342105263159</v>
      </c>
      <c r="F37" s="3"/>
      <c r="G37" s="2">
        <f t="shared" si="1"/>
        <v>177.44938072159397</v>
      </c>
      <c r="H37" s="3"/>
      <c r="J37" s="3">
        <f t="shared" si="2"/>
        <v>0.10231556273559504</v>
      </c>
    </row>
    <row r="38" spans="1:10">
      <c r="A38" s="1">
        <v>40879</v>
      </c>
      <c r="B38">
        <v>6628.59</v>
      </c>
      <c r="C38">
        <v>3.8</v>
      </c>
      <c r="D38">
        <v>37.24</v>
      </c>
      <c r="E38" s="2">
        <f t="shared" si="0"/>
        <v>1744.3657894736843</v>
      </c>
      <c r="F38" s="3"/>
      <c r="G38" s="2">
        <f t="shared" si="1"/>
        <v>177.99650912996776</v>
      </c>
      <c r="H38" s="3"/>
      <c r="J38" s="3">
        <f t="shared" si="2"/>
        <v>0.1020408163265306</v>
      </c>
    </row>
    <row r="39" spans="1:10">
      <c r="A39" s="1">
        <v>40886</v>
      </c>
      <c r="B39">
        <v>6307.54</v>
      </c>
      <c r="C39">
        <v>3.61</v>
      </c>
      <c r="D39">
        <v>35.51</v>
      </c>
      <c r="E39" s="2">
        <f t="shared" si="0"/>
        <v>1747.240997229917</v>
      </c>
      <c r="F39" s="3"/>
      <c r="G39" s="2">
        <f t="shared" si="1"/>
        <v>177.62714728245567</v>
      </c>
      <c r="H39" s="3"/>
      <c r="J39" s="3">
        <f t="shared" si="2"/>
        <v>0.10166150380174599</v>
      </c>
    </row>
    <row r="40" spans="1:10">
      <c r="A40" s="1">
        <v>40893</v>
      </c>
      <c r="B40">
        <v>5994.27</v>
      </c>
      <c r="C40">
        <v>3.4</v>
      </c>
      <c r="D40">
        <v>33.76</v>
      </c>
      <c r="E40" s="2">
        <f t="shared" si="0"/>
        <v>1763.0205882352943</v>
      </c>
      <c r="F40" s="3"/>
      <c r="G40" s="2">
        <f t="shared" si="1"/>
        <v>177.55539099526069</v>
      </c>
      <c r="H40" s="3"/>
      <c r="J40" s="3">
        <f t="shared" si="2"/>
        <v>0.10071090047393365</v>
      </c>
    </row>
    <row r="41" spans="1:10">
      <c r="A41" s="1">
        <v>40900</v>
      </c>
      <c r="B41">
        <v>5868.76</v>
      </c>
      <c r="C41">
        <v>3.31</v>
      </c>
      <c r="D41">
        <v>33.03</v>
      </c>
      <c r="E41" s="2">
        <f t="shared" si="0"/>
        <v>1773.0392749244713</v>
      </c>
      <c r="F41" s="3"/>
      <c r="G41" s="2">
        <f t="shared" si="1"/>
        <v>177.67968513472601</v>
      </c>
      <c r="H41" s="3"/>
      <c r="J41" s="3">
        <f t="shared" si="2"/>
        <v>0.10021192854980321</v>
      </c>
    </row>
    <row r="42" spans="1:10">
      <c r="A42" s="1">
        <v>40907</v>
      </c>
      <c r="B42">
        <v>5647.04</v>
      </c>
      <c r="C42">
        <v>3.18</v>
      </c>
      <c r="D42">
        <v>31.88</v>
      </c>
      <c r="E42" s="2">
        <f t="shared" si="0"/>
        <v>1775.7987421383648</v>
      </c>
      <c r="F42" s="3"/>
      <c r="G42" s="2">
        <f t="shared" si="1"/>
        <v>177.13425345043916</v>
      </c>
      <c r="H42" s="3"/>
      <c r="J42" s="3">
        <f t="shared" si="2"/>
        <v>9.9749058971141794E-2</v>
      </c>
    </row>
    <row r="43" spans="1:10">
      <c r="A43" s="1">
        <v>40914</v>
      </c>
      <c r="B43">
        <v>5214.37</v>
      </c>
      <c r="C43">
        <v>3.02</v>
      </c>
      <c r="D43">
        <v>27.88</v>
      </c>
      <c r="E43" s="2">
        <f t="shared" si="0"/>
        <v>1726.6125827814569</v>
      </c>
      <c r="F43" s="3"/>
      <c r="G43" s="2">
        <f t="shared" si="1"/>
        <v>187.0290530846485</v>
      </c>
      <c r="H43" s="3"/>
      <c r="J43" s="3">
        <f t="shared" si="2"/>
        <v>0.10832137733142037</v>
      </c>
    </row>
    <row r="44" spans="1:10">
      <c r="A44" s="1">
        <v>40921</v>
      </c>
      <c r="B44">
        <v>5354.22</v>
      </c>
      <c r="C44">
        <v>3.09</v>
      </c>
      <c r="D44">
        <v>28.76</v>
      </c>
      <c r="E44" s="2">
        <f t="shared" si="0"/>
        <v>1732.7572815533981</v>
      </c>
      <c r="F44" s="3"/>
      <c r="G44" s="2">
        <f t="shared" si="1"/>
        <v>186.16898470097357</v>
      </c>
      <c r="H44" s="3"/>
      <c r="J44" s="3">
        <f t="shared" si="2"/>
        <v>0.10744089012517384</v>
      </c>
    </row>
    <row r="45" spans="1:10">
      <c r="A45" s="1">
        <v>40928</v>
      </c>
      <c r="B45">
        <v>5391.47</v>
      </c>
      <c r="C45">
        <v>3.13</v>
      </c>
      <c r="D45">
        <v>29.03</v>
      </c>
      <c r="E45" s="2">
        <f t="shared" si="0"/>
        <v>1722.5143769968051</v>
      </c>
      <c r="F45" s="3"/>
      <c r="G45" s="2">
        <f t="shared" si="1"/>
        <v>185.72063382707543</v>
      </c>
      <c r="H45" s="3"/>
      <c r="J45" s="3">
        <f t="shared" si="2"/>
        <v>0.10781949707199448</v>
      </c>
    </row>
    <row r="46" spans="1:10">
      <c r="A46" s="1">
        <v>40942</v>
      </c>
      <c r="B46">
        <v>5535.37</v>
      </c>
      <c r="C46">
        <v>3.21</v>
      </c>
      <c r="D46">
        <v>29.77</v>
      </c>
      <c r="E46" s="2">
        <f t="shared" si="0"/>
        <v>1724.4143302180685</v>
      </c>
      <c r="F46" s="3"/>
      <c r="G46" s="2">
        <f t="shared" si="1"/>
        <v>185.93785690292239</v>
      </c>
      <c r="H46" s="3"/>
      <c r="J46" s="3">
        <f t="shared" si="2"/>
        <v>0.10782667114544844</v>
      </c>
    </row>
    <row r="47" spans="1:10">
      <c r="A47" s="1">
        <v>40949</v>
      </c>
      <c r="B47">
        <v>5692.8</v>
      </c>
      <c r="C47">
        <v>3.3</v>
      </c>
      <c r="D47">
        <v>30.28</v>
      </c>
      <c r="E47" s="2">
        <f t="shared" si="0"/>
        <v>1725.0909090909092</v>
      </c>
      <c r="F47" s="3"/>
      <c r="G47" s="2">
        <f t="shared" si="1"/>
        <v>188.00528401585206</v>
      </c>
      <c r="H47" s="3"/>
      <c r="J47" s="3">
        <f t="shared" si="2"/>
        <v>0.10898282694848084</v>
      </c>
    </row>
    <row r="48" spans="1:10">
      <c r="A48" s="1">
        <v>40956</v>
      </c>
      <c r="B48">
        <v>5820.89</v>
      </c>
      <c r="C48">
        <v>3.37</v>
      </c>
      <c r="D48">
        <v>30.89</v>
      </c>
      <c r="E48" s="2">
        <f t="shared" si="0"/>
        <v>1727.26706231454</v>
      </c>
      <c r="F48" s="3"/>
      <c r="G48" s="2">
        <f t="shared" si="1"/>
        <v>188.43930074457754</v>
      </c>
      <c r="H48" s="3"/>
      <c r="J48" s="3">
        <f t="shared" si="2"/>
        <v>0.10909679507931369</v>
      </c>
    </row>
    <row r="49" spans="1:10">
      <c r="A49" s="1">
        <v>40963</v>
      </c>
      <c r="B49">
        <v>6065.57</v>
      </c>
      <c r="C49">
        <v>3.52</v>
      </c>
      <c r="D49">
        <v>32.17</v>
      </c>
      <c r="E49" s="2">
        <f t="shared" si="0"/>
        <v>1723.1732954545453</v>
      </c>
      <c r="F49" s="3"/>
      <c r="G49" s="2">
        <f t="shared" si="1"/>
        <v>188.54740441405033</v>
      </c>
      <c r="H49" s="3"/>
      <c r="J49" s="3">
        <f t="shared" si="2"/>
        <v>0.10941871308672677</v>
      </c>
    </row>
    <row r="50" spans="1:10">
      <c r="A50" s="1">
        <v>40970</v>
      </c>
      <c r="B50">
        <v>6025.89</v>
      </c>
      <c r="C50">
        <v>3.49</v>
      </c>
      <c r="D50">
        <v>31.94</v>
      </c>
      <c r="E50" s="2">
        <f t="shared" si="0"/>
        <v>1726.6160458452721</v>
      </c>
      <c r="F50" s="3"/>
      <c r="G50" s="2">
        <f t="shared" si="1"/>
        <v>188.66280525986224</v>
      </c>
      <c r="H50" s="3"/>
      <c r="J50" s="3">
        <f t="shared" si="2"/>
        <v>0.10926737633061992</v>
      </c>
    </row>
    <row r="51" spans="1:10">
      <c r="A51" s="1">
        <v>40977</v>
      </c>
      <c r="B51">
        <v>6065.93</v>
      </c>
      <c r="C51">
        <v>3.52</v>
      </c>
      <c r="D51">
        <v>31.93</v>
      </c>
      <c r="E51" s="2">
        <f t="shared" si="0"/>
        <v>1723.2755681818182</v>
      </c>
      <c r="F51" s="3"/>
      <c r="G51" s="2">
        <f t="shared" si="1"/>
        <v>189.975884747886</v>
      </c>
      <c r="H51" s="3"/>
      <c r="J51" s="3">
        <f t="shared" si="2"/>
        <v>0.11024115252114</v>
      </c>
    </row>
    <row r="52" spans="1:10">
      <c r="A52" s="1">
        <v>40984</v>
      </c>
      <c r="B52">
        <v>6153.91</v>
      </c>
      <c r="C52">
        <v>3.54</v>
      </c>
      <c r="D52">
        <v>32.630000000000003</v>
      </c>
      <c r="E52" s="2">
        <f t="shared" si="0"/>
        <v>1738.3926553672316</v>
      </c>
      <c r="F52" s="3">
        <f t="shared" ref="F52:F115" si="3">E52/E2-1</f>
        <v>0.15602796203715252</v>
      </c>
      <c r="G52" s="2">
        <f t="shared" si="1"/>
        <v>188.59669016242719</v>
      </c>
      <c r="H52" s="3">
        <f t="shared" ref="H52:H115" si="4">G52/G2-1</f>
        <v>9.46497822239869E-2</v>
      </c>
      <c r="J52" s="3">
        <f t="shared" si="2"/>
        <v>0.10848912044131166</v>
      </c>
    </row>
    <row r="53" spans="1:10">
      <c r="A53" s="1">
        <v>40991</v>
      </c>
      <c r="B53">
        <v>5910.14</v>
      </c>
      <c r="C53">
        <v>3.41</v>
      </c>
      <c r="D53">
        <v>31.76</v>
      </c>
      <c r="E53" s="2">
        <f t="shared" si="0"/>
        <v>1733.1788856304986</v>
      </c>
      <c r="F53" s="3">
        <f t="shared" si="3"/>
        <v>0.14839559534847857</v>
      </c>
      <c r="G53" s="2">
        <f t="shared" si="1"/>
        <v>186.0875314861461</v>
      </c>
      <c r="H53" s="3">
        <f t="shared" si="4"/>
        <v>7.6856613540569274E-2</v>
      </c>
      <c r="J53" s="3">
        <f t="shared" si="2"/>
        <v>0.10736775818639799</v>
      </c>
    </row>
    <row r="54" spans="1:10">
      <c r="A54" s="1">
        <v>40998</v>
      </c>
      <c r="B54">
        <v>5506.58</v>
      </c>
      <c r="C54">
        <v>3.14</v>
      </c>
      <c r="D54">
        <v>29.9</v>
      </c>
      <c r="E54" s="2">
        <f t="shared" si="0"/>
        <v>1753.687898089172</v>
      </c>
      <c r="F54" s="3">
        <f t="shared" si="3"/>
        <v>0.14947556885743118</v>
      </c>
      <c r="G54" s="2">
        <f t="shared" si="1"/>
        <v>184.16655518394649</v>
      </c>
      <c r="H54" s="3">
        <f t="shared" si="4"/>
        <v>7.3357964462980929E-2</v>
      </c>
      <c r="J54" s="3">
        <f t="shared" si="2"/>
        <v>0.10501672240802676</v>
      </c>
    </row>
    <row r="55" spans="1:10">
      <c r="A55" s="1">
        <v>41005</v>
      </c>
      <c r="B55">
        <v>5658.95</v>
      </c>
      <c r="C55">
        <v>3.24</v>
      </c>
      <c r="D55">
        <v>31.27</v>
      </c>
      <c r="E55" s="2">
        <f t="shared" si="0"/>
        <v>1746.5895061728393</v>
      </c>
      <c r="F55" s="3">
        <f t="shared" si="3"/>
        <v>0.13921646793222076</v>
      </c>
      <c r="G55" s="2">
        <f t="shared" si="1"/>
        <v>180.97057882954908</v>
      </c>
      <c r="H55" s="3">
        <f t="shared" si="4"/>
        <v>4.9715199158758328E-2</v>
      </c>
      <c r="J55" s="3">
        <f t="shared" si="2"/>
        <v>0.1036136872401663</v>
      </c>
    </row>
    <row r="56" spans="1:10">
      <c r="A56" s="1">
        <v>41012</v>
      </c>
      <c r="B56">
        <v>5816.85</v>
      </c>
      <c r="C56">
        <v>3.33</v>
      </c>
      <c r="D56">
        <v>32.15</v>
      </c>
      <c r="E56" s="2">
        <f t="shared" si="0"/>
        <v>1746.801801801802</v>
      </c>
      <c r="F56" s="3">
        <f t="shared" si="3"/>
        <v>0.13593870308995348</v>
      </c>
      <c r="G56" s="2">
        <f t="shared" si="1"/>
        <v>180.9284603421462</v>
      </c>
      <c r="H56" s="3">
        <f t="shared" si="4"/>
        <v>6.0503893413528909E-2</v>
      </c>
      <c r="J56" s="3">
        <f t="shared" si="2"/>
        <v>0.10357698289269052</v>
      </c>
    </row>
    <row r="57" spans="1:10">
      <c r="A57" s="1">
        <v>41019</v>
      </c>
      <c r="B57">
        <v>5950.57</v>
      </c>
      <c r="C57">
        <v>3.4</v>
      </c>
      <c r="D57">
        <v>33.53</v>
      </c>
      <c r="E57" s="2">
        <f t="shared" si="0"/>
        <v>1750.1676470588234</v>
      </c>
      <c r="F57" s="3">
        <f t="shared" si="3"/>
        <v>0.12809587120855426</v>
      </c>
      <c r="G57" s="2">
        <f t="shared" si="1"/>
        <v>177.47002684163434</v>
      </c>
      <c r="H57" s="3">
        <f t="shared" si="4"/>
        <v>4.1908355147858511E-2</v>
      </c>
      <c r="J57" s="3">
        <f t="shared" si="2"/>
        <v>0.10140172979421413</v>
      </c>
    </row>
    <row r="58" spans="1:10">
      <c r="A58" s="1">
        <v>41026</v>
      </c>
      <c r="B58">
        <v>5786.93</v>
      </c>
      <c r="C58">
        <v>3.21</v>
      </c>
      <c r="D58">
        <v>33.99</v>
      </c>
      <c r="E58" s="2">
        <f t="shared" si="0"/>
        <v>1802.7819314641745</v>
      </c>
      <c r="F58" s="3">
        <f t="shared" si="3"/>
        <v>0.13852629747067313</v>
      </c>
      <c r="G58" s="2">
        <f t="shared" si="1"/>
        <v>170.25389820535452</v>
      </c>
      <c r="H58" s="3">
        <f t="shared" si="4"/>
        <v>-2.3600831563748148E-3</v>
      </c>
      <c r="J58" s="3">
        <f t="shared" si="2"/>
        <v>9.4439541041482777E-2</v>
      </c>
    </row>
    <row r="59" spans="1:10">
      <c r="A59" s="1">
        <v>41033</v>
      </c>
      <c r="B59">
        <v>6057.68</v>
      </c>
      <c r="C59">
        <v>3.38</v>
      </c>
      <c r="D59">
        <v>35.79</v>
      </c>
      <c r="E59" s="2">
        <f t="shared" si="0"/>
        <v>1792.2130177514794</v>
      </c>
      <c r="F59" s="3">
        <f t="shared" si="3"/>
        <v>0.12404534077683138</v>
      </c>
      <c r="G59" s="2">
        <f t="shared" si="1"/>
        <v>169.25621682034088</v>
      </c>
      <c r="H59" s="3">
        <f t="shared" si="4"/>
        <v>-3.9159724420865238E-3</v>
      </c>
      <c r="J59" s="3">
        <f t="shared" si="2"/>
        <v>9.4439787650181614E-2</v>
      </c>
    </row>
    <row r="60" spans="1:10">
      <c r="A60" s="1">
        <v>41040</v>
      </c>
      <c r="B60">
        <v>6140.07</v>
      </c>
      <c r="C60">
        <v>3.43</v>
      </c>
      <c r="D60">
        <v>35.97</v>
      </c>
      <c r="E60" s="2">
        <f t="shared" si="0"/>
        <v>1790.1078717201165</v>
      </c>
      <c r="F60" s="3">
        <f t="shared" si="3"/>
        <v>0.12651970494311482</v>
      </c>
      <c r="G60" s="2">
        <f t="shared" si="1"/>
        <v>170.69974979149291</v>
      </c>
      <c r="H60" s="3">
        <f t="shared" si="4"/>
        <v>-2.7675092712118321E-3</v>
      </c>
      <c r="J60" s="3">
        <f t="shared" si="2"/>
        <v>9.5357242146232979E-2</v>
      </c>
    </row>
    <row r="61" spans="1:10">
      <c r="A61" s="1">
        <v>41047</v>
      </c>
      <c r="B61">
        <v>6003.13</v>
      </c>
      <c r="C61">
        <v>3.35</v>
      </c>
      <c r="D61">
        <v>34.799999999999997</v>
      </c>
      <c r="E61" s="2">
        <f t="shared" si="0"/>
        <v>1791.9791044776118</v>
      </c>
      <c r="F61" s="3">
        <f t="shared" si="3"/>
        <v>0.12751102100508427</v>
      </c>
      <c r="G61" s="2">
        <f t="shared" si="1"/>
        <v>172.50373563218392</v>
      </c>
      <c r="H61" s="3">
        <f t="shared" si="4"/>
        <v>9.866207875907973E-3</v>
      </c>
      <c r="J61" s="3">
        <f t="shared" si="2"/>
        <v>9.6264367816091961E-2</v>
      </c>
    </row>
    <row r="62" spans="1:10">
      <c r="A62" s="1">
        <v>41054</v>
      </c>
      <c r="B62">
        <v>5950.3</v>
      </c>
      <c r="C62">
        <v>3.3</v>
      </c>
      <c r="D62">
        <v>34.6</v>
      </c>
      <c r="E62" s="2">
        <f t="shared" si="0"/>
        <v>1803.1212121212122</v>
      </c>
      <c r="F62" s="3">
        <f t="shared" si="3"/>
        <v>0.13373455231201392</v>
      </c>
      <c r="G62" s="2">
        <f t="shared" si="1"/>
        <v>171.97398843930637</v>
      </c>
      <c r="H62" s="3">
        <f t="shared" si="4"/>
        <v>1.6030431014337543E-2</v>
      </c>
      <c r="J62" s="3">
        <f t="shared" si="2"/>
        <v>9.5375722543352595E-2</v>
      </c>
    </row>
    <row r="63" spans="1:10">
      <c r="A63" s="1">
        <v>41061</v>
      </c>
      <c r="B63">
        <v>6139.87</v>
      </c>
      <c r="C63">
        <v>3.42</v>
      </c>
      <c r="D63">
        <v>35.590000000000003</v>
      </c>
      <c r="E63" s="2">
        <f t="shared" si="0"/>
        <v>1795.2836257309941</v>
      </c>
      <c r="F63" s="3">
        <f t="shared" si="3"/>
        <v>0.12884056406849975</v>
      </c>
      <c r="G63" s="2">
        <f t="shared" si="1"/>
        <v>172.51671817926382</v>
      </c>
      <c r="H63" s="3">
        <f t="shared" si="4"/>
        <v>2.0009542743562703E-2</v>
      </c>
      <c r="J63" s="3">
        <f t="shared" si="2"/>
        <v>9.6094408541725199E-2</v>
      </c>
    </row>
    <row r="64" spans="1:10">
      <c r="A64" s="1">
        <v>41068</v>
      </c>
      <c r="B64">
        <v>5999.58</v>
      </c>
      <c r="C64">
        <v>3.33</v>
      </c>
      <c r="D64">
        <v>35.19</v>
      </c>
      <c r="E64" s="2">
        <f t="shared" si="0"/>
        <v>1801.6756756756756</v>
      </c>
      <c r="F64" s="3">
        <f t="shared" si="3"/>
        <v>0.12962068545996708</v>
      </c>
      <c r="G64" s="2">
        <f t="shared" si="1"/>
        <v>170.4910485933504</v>
      </c>
      <c r="H64" s="3">
        <f t="shared" si="4"/>
        <v>4.0846596211556729E-3</v>
      </c>
      <c r="J64" s="3">
        <f t="shared" si="2"/>
        <v>9.4629156010230184E-2</v>
      </c>
    </row>
    <row r="65" spans="1:10">
      <c r="A65" s="1">
        <v>41075</v>
      </c>
      <c r="B65">
        <v>6307.59</v>
      </c>
      <c r="C65">
        <v>3.51</v>
      </c>
      <c r="D65">
        <v>37.17</v>
      </c>
      <c r="E65" s="2">
        <f t="shared" si="0"/>
        <v>1797.0341880341882</v>
      </c>
      <c r="F65" s="3">
        <f t="shared" si="3"/>
        <v>0.1329530760591382</v>
      </c>
      <c r="G65" s="2">
        <f t="shared" si="1"/>
        <v>169.69572235673931</v>
      </c>
      <c r="H65" s="3">
        <f t="shared" si="4"/>
        <v>-4.6536843938158601E-3</v>
      </c>
      <c r="J65" s="3">
        <f t="shared" si="2"/>
        <v>9.4430992736077468E-2</v>
      </c>
    </row>
    <row r="66" spans="1:10">
      <c r="A66" s="1">
        <v>41081</v>
      </c>
      <c r="B66">
        <v>6240.04</v>
      </c>
      <c r="C66">
        <v>3.46</v>
      </c>
      <c r="D66">
        <v>36.79</v>
      </c>
      <c r="E66" s="2">
        <f t="shared" ref="E66:E129" si="5">B66/C66</f>
        <v>1803.4797687861271</v>
      </c>
      <c r="F66" s="3">
        <f t="shared" si="3"/>
        <v>0.1378323584061627</v>
      </c>
      <c r="G66" s="2">
        <f t="shared" ref="G66:G129" si="6">B66/D66</f>
        <v>169.61239467246534</v>
      </c>
      <c r="H66" s="3">
        <f t="shared" si="4"/>
        <v>-5.3645815719580714E-3</v>
      </c>
      <c r="J66" s="3">
        <f t="shared" ref="J66:J129" si="7">C66/D66</f>
        <v>9.4047295460723018E-2</v>
      </c>
    </row>
    <row r="67" spans="1:10">
      <c r="A67" s="1">
        <v>41089</v>
      </c>
      <c r="B67">
        <v>6251.64</v>
      </c>
      <c r="C67">
        <v>3.45</v>
      </c>
      <c r="D67">
        <v>37.340000000000003</v>
      </c>
      <c r="E67" s="2">
        <f t="shared" si="5"/>
        <v>1812.0695652173913</v>
      </c>
      <c r="F67" s="3">
        <f t="shared" si="3"/>
        <v>0.16201959905442176</v>
      </c>
      <c r="G67" s="2">
        <f t="shared" si="6"/>
        <v>167.42474558114623</v>
      </c>
      <c r="H67" s="3">
        <f t="shared" si="4"/>
        <v>-1.1971530929918095E-2</v>
      </c>
      <c r="J67" s="3">
        <f t="shared" si="7"/>
        <v>9.2394215318693088E-2</v>
      </c>
    </row>
    <row r="68" spans="1:10">
      <c r="A68" s="1">
        <v>41096</v>
      </c>
      <c r="B68">
        <v>6409.58</v>
      </c>
      <c r="C68">
        <v>3.66</v>
      </c>
      <c r="D68">
        <v>36.75</v>
      </c>
      <c r="E68" s="2">
        <f t="shared" si="5"/>
        <v>1751.2513661202186</v>
      </c>
      <c r="F68" s="3">
        <f t="shared" si="3"/>
        <v>0.12633422140514106</v>
      </c>
      <c r="G68" s="2">
        <f t="shared" si="6"/>
        <v>174.41034013605443</v>
      </c>
      <c r="H68" s="3">
        <f t="shared" si="4"/>
        <v>2.7670948187972444E-2</v>
      </c>
      <c r="J68" s="3">
        <f t="shared" si="7"/>
        <v>9.9591836734693878E-2</v>
      </c>
    </row>
    <row r="69" spans="1:10">
      <c r="A69" s="1">
        <v>41103</v>
      </c>
      <c r="B69">
        <v>6448.44</v>
      </c>
      <c r="C69">
        <v>3.66</v>
      </c>
      <c r="D69">
        <v>37.04</v>
      </c>
      <c r="E69" s="2">
        <f t="shared" si="5"/>
        <v>1761.8688524590161</v>
      </c>
      <c r="F69" s="3">
        <f t="shared" si="3"/>
        <v>0.13466206188482133</v>
      </c>
      <c r="G69" s="2">
        <f t="shared" si="6"/>
        <v>174.0939524838013</v>
      </c>
      <c r="H69" s="3">
        <f t="shared" si="4"/>
        <v>2.914920941620136E-2</v>
      </c>
      <c r="J69" s="3">
        <f t="shared" si="7"/>
        <v>9.8812095032397421E-2</v>
      </c>
    </row>
    <row r="70" spans="1:10">
      <c r="A70" s="1">
        <v>41110</v>
      </c>
      <c r="B70">
        <v>6290.46</v>
      </c>
      <c r="C70">
        <v>3.58</v>
      </c>
      <c r="D70">
        <v>36.1</v>
      </c>
      <c r="E70" s="2">
        <f t="shared" si="5"/>
        <v>1757.1117318435754</v>
      </c>
      <c r="F70" s="3">
        <f t="shared" si="3"/>
        <v>0.12621976682158009</v>
      </c>
      <c r="G70" s="2">
        <f t="shared" si="6"/>
        <v>174.25096952908586</v>
      </c>
      <c r="H70" s="3">
        <f t="shared" si="4"/>
        <v>2.8142237623997923E-2</v>
      </c>
      <c r="J70" s="3">
        <f t="shared" si="7"/>
        <v>9.9168975069252069E-2</v>
      </c>
    </row>
    <row r="71" spans="1:10">
      <c r="A71" s="1">
        <v>41117</v>
      </c>
      <c r="B71">
        <v>6086.45</v>
      </c>
      <c r="C71">
        <v>3.48</v>
      </c>
      <c r="D71">
        <v>34.93</v>
      </c>
      <c r="E71" s="2">
        <f t="shared" si="5"/>
        <v>1748.9798850574712</v>
      </c>
      <c r="F71" s="3">
        <f t="shared" si="3"/>
        <v>0.12011627294420313</v>
      </c>
      <c r="G71" s="2">
        <f t="shared" si="6"/>
        <v>174.24706555969081</v>
      </c>
      <c r="H71" s="3">
        <f t="shared" si="4"/>
        <v>2.9229082947292095E-2</v>
      </c>
      <c r="J71" s="3">
        <f t="shared" si="7"/>
        <v>9.9627827082736903E-2</v>
      </c>
    </row>
    <row r="72" spans="1:10">
      <c r="A72" s="1">
        <v>41124</v>
      </c>
      <c r="B72">
        <v>6237.15</v>
      </c>
      <c r="C72">
        <v>3.51</v>
      </c>
      <c r="D72">
        <v>35.74</v>
      </c>
      <c r="E72" s="2">
        <f t="shared" si="5"/>
        <v>1776.965811965812</v>
      </c>
      <c r="F72" s="3">
        <f t="shared" si="3"/>
        <v>0.12562505046702688</v>
      </c>
      <c r="G72" s="2">
        <f t="shared" si="6"/>
        <v>174.51454952434244</v>
      </c>
      <c r="H72" s="3">
        <f t="shared" si="4"/>
        <v>1.1290049102524069E-2</v>
      </c>
      <c r="J72" s="3">
        <f t="shared" si="7"/>
        <v>9.8209289311695563E-2</v>
      </c>
    </row>
    <row r="73" spans="1:10">
      <c r="A73" s="1">
        <v>41131</v>
      </c>
      <c r="B73">
        <v>6490.28</v>
      </c>
      <c r="C73">
        <v>3.64</v>
      </c>
      <c r="D73">
        <v>36.89</v>
      </c>
      <c r="E73" s="2">
        <f t="shared" si="5"/>
        <v>1783.0439560439559</v>
      </c>
      <c r="F73" s="3">
        <f t="shared" si="3"/>
        <v>0.11055243643927182</v>
      </c>
      <c r="G73" s="2">
        <f t="shared" si="6"/>
        <v>175.93602602331254</v>
      </c>
      <c r="H73" s="3">
        <f t="shared" si="4"/>
        <v>2.3225321171317148E-2</v>
      </c>
      <c r="J73" s="3">
        <f t="shared" si="7"/>
        <v>9.8671726755218223E-2</v>
      </c>
    </row>
    <row r="74" spans="1:10">
      <c r="A74" s="1">
        <v>41138</v>
      </c>
      <c r="B74">
        <v>6288.25</v>
      </c>
      <c r="C74">
        <v>3.52</v>
      </c>
      <c r="D74">
        <v>35.340000000000003</v>
      </c>
      <c r="E74" s="2">
        <f t="shared" si="5"/>
        <v>1786.434659090909</v>
      </c>
      <c r="F74" s="3">
        <f t="shared" si="3"/>
        <v>9.5546409687518041E-2</v>
      </c>
      <c r="G74" s="2">
        <f t="shared" si="6"/>
        <v>177.93576683644594</v>
      </c>
      <c r="H74" s="3">
        <f t="shared" si="4"/>
        <v>2.9486566179176332E-2</v>
      </c>
      <c r="J74" s="3">
        <f t="shared" si="7"/>
        <v>9.9603848330503675E-2</v>
      </c>
    </row>
    <row r="75" spans="1:10">
      <c r="A75" s="1">
        <v>41145</v>
      </c>
      <c r="B75">
        <v>6337.99</v>
      </c>
      <c r="C75">
        <v>3.51</v>
      </c>
      <c r="D75">
        <v>35.89</v>
      </c>
      <c r="E75" s="2">
        <f t="shared" si="5"/>
        <v>1805.6951566951568</v>
      </c>
      <c r="F75" s="3">
        <f t="shared" si="3"/>
        <v>0.1009891728688419</v>
      </c>
      <c r="G75" s="2">
        <f t="shared" si="6"/>
        <v>176.5948732237392</v>
      </c>
      <c r="H75" s="3">
        <f t="shared" si="4"/>
        <v>1.614251703544678E-2</v>
      </c>
      <c r="J75" s="3">
        <f t="shared" si="7"/>
        <v>9.7798829757592631E-2</v>
      </c>
    </row>
    <row r="76" spans="1:10">
      <c r="A76" s="1">
        <v>41152</v>
      </c>
      <c r="B76">
        <v>6013.97</v>
      </c>
      <c r="C76">
        <v>3.3</v>
      </c>
      <c r="D76">
        <v>34.53</v>
      </c>
      <c r="E76" s="2">
        <f t="shared" si="5"/>
        <v>1822.4151515151516</v>
      </c>
      <c r="F76" s="3">
        <f t="shared" si="3"/>
        <v>0.10073017954710206</v>
      </c>
      <c r="G76" s="2">
        <f t="shared" si="6"/>
        <v>174.1665218650449</v>
      </c>
      <c r="H76" s="3">
        <f t="shared" si="4"/>
        <v>-9.7507673782240012E-3</v>
      </c>
      <c r="J76" s="3">
        <f t="shared" si="7"/>
        <v>9.556907037358818E-2</v>
      </c>
    </row>
    <row r="77" spans="1:10">
      <c r="A77" s="1">
        <v>41159</v>
      </c>
      <c r="B77">
        <v>6334.67</v>
      </c>
      <c r="C77">
        <v>3.48</v>
      </c>
      <c r="D77">
        <v>36.39</v>
      </c>
      <c r="E77" s="2">
        <f t="shared" si="5"/>
        <v>1820.3074712643679</v>
      </c>
      <c r="F77" s="3">
        <f t="shared" si="3"/>
        <v>0.10259749713081301</v>
      </c>
      <c r="G77" s="2">
        <f t="shared" si="6"/>
        <v>174.07721901621323</v>
      </c>
      <c r="H77" s="3">
        <f t="shared" si="4"/>
        <v>-9.0438219837751799E-3</v>
      </c>
      <c r="J77" s="3">
        <f t="shared" si="7"/>
        <v>9.5630667765869745E-2</v>
      </c>
    </row>
    <row r="78" spans="1:10">
      <c r="A78" s="1">
        <v>41166</v>
      </c>
      <c r="B78">
        <v>6334.06</v>
      </c>
      <c r="C78">
        <v>3.48</v>
      </c>
      <c r="D78">
        <v>36.049999999999997</v>
      </c>
      <c r="E78" s="2">
        <f t="shared" si="5"/>
        <v>1820.132183908046</v>
      </c>
      <c r="F78" s="3">
        <f t="shared" si="3"/>
        <v>0.10467525096963981</v>
      </c>
      <c r="G78" s="2">
        <f t="shared" si="6"/>
        <v>175.70208044382804</v>
      </c>
      <c r="H78" s="3">
        <f t="shared" si="4"/>
        <v>-1.23323173817802E-3</v>
      </c>
      <c r="J78" s="3">
        <f t="shared" si="7"/>
        <v>9.6532593619972268E-2</v>
      </c>
    </row>
    <row r="79" spans="1:10">
      <c r="A79" s="1">
        <v>41173</v>
      </c>
      <c r="B79">
        <v>5988.79</v>
      </c>
      <c r="C79">
        <v>3.27</v>
      </c>
      <c r="D79">
        <v>34.19</v>
      </c>
      <c r="E79" s="2">
        <f t="shared" si="5"/>
        <v>1831.434250764526</v>
      </c>
      <c r="F79" s="3">
        <f t="shared" si="3"/>
        <v>0.11086002220719648</v>
      </c>
      <c r="G79" s="2">
        <f t="shared" si="6"/>
        <v>175.16203568294824</v>
      </c>
      <c r="H79" s="3">
        <f t="shared" si="4"/>
        <v>8.4238413430526293E-4</v>
      </c>
      <c r="J79" s="3">
        <f t="shared" si="7"/>
        <v>9.5642000584966372E-2</v>
      </c>
    </row>
    <row r="80" spans="1:10">
      <c r="A80" s="1">
        <v>41180</v>
      </c>
      <c r="B80">
        <v>6062.15</v>
      </c>
      <c r="C80">
        <v>3.31</v>
      </c>
      <c r="D80">
        <v>34.64</v>
      </c>
      <c r="E80" s="2">
        <f t="shared" si="5"/>
        <v>1831.4652567975829</v>
      </c>
      <c r="F80" s="3">
        <f t="shared" si="3"/>
        <v>0.11086784818387141</v>
      </c>
      <c r="G80" s="2">
        <f t="shared" si="6"/>
        <v>175.00433025404155</v>
      </c>
      <c r="H80" s="3">
        <f t="shared" si="4"/>
        <v>7.8547513654954049E-3</v>
      </c>
      <c r="J80" s="3">
        <f t="shared" si="7"/>
        <v>9.5554272517321015E-2</v>
      </c>
    </row>
    <row r="81" spans="1:10">
      <c r="A81" s="1">
        <v>41194</v>
      </c>
      <c r="B81">
        <v>6204.89</v>
      </c>
      <c r="C81">
        <v>3.38</v>
      </c>
      <c r="D81">
        <v>35.08</v>
      </c>
      <c r="E81" s="2">
        <f t="shared" si="5"/>
        <v>1835.7662721893494</v>
      </c>
      <c r="F81" s="3">
        <f t="shared" si="3"/>
        <v>0.11259581044810996</v>
      </c>
      <c r="G81" s="2">
        <f t="shared" si="6"/>
        <v>176.87827822120869</v>
      </c>
      <c r="H81" s="3">
        <f t="shared" si="4"/>
        <v>1.7454327247504509E-2</v>
      </c>
      <c r="J81" s="3">
        <f t="shared" si="7"/>
        <v>9.6351197263397956E-2</v>
      </c>
    </row>
    <row r="82" spans="1:10">
      <c r="A82" s="1">
        <v>41201</v>
      </c>
      <c r="B82">
        <v>6330.97</v>
      </c>
      <c r="C82">
        <v>3.4</v>
      </c>
      <c r="D82">
        <v>36.33</v>
      </c>
      <c r="E82" s="2">
        <f t="shared" si="5"/>
        <v>1862.0500000000002</v>
      </c>
      <c r="F82" s="3">
        <f t="shared" si="3"/>
        <v>0.11851813957172674</v>
      </c>
      <c r="G82" s="2">
        <f t="shared" si="6"/>
        <v>174.26286815304158</v>
      </c>
      <c r="H82" s="3">
        <f t="shared" si="4"/>
        <v>2.23386322117054E-2</v>
      </c>
      <c r="J82" s="3">
        <f t="shared" si="7"/>
        <v>9.3586567575006885E-2</v>
      </c>
    </row>
    <row r="83" spans="1:10">
      <c r="A83" s="1">
        <v>41208</v>
      </c>
      <c r="B83">
        <v>6066.53</v>
      </c>
      <c r="C83">
        <v>3.23</v>
      </c>
      <c r="D83">
        <v>34.270000000000003</v>
      </c>
      <c r="E83" s="2">
        <f t="shared" si="5"/>
        <v>1878.1826625386996</v>
      </c>
      <c r="F83" s="3">
        <f t="shared" si="3"/>
        <v>0.10340107293157974</v>
      </c>
      <c r="G83" s="2">
        <f t="shared" si="6"/>
        <v>177.02159323023051</v>
      </c>
      <c r="H83" s="3">
        <f t="shared" si="4"/>
        <v>-2.8820915178318085E-3</v>
      </c>
      <c r="J83" s="3">
        <f t="shared" si="7"/>
        <v>9.4251531952144724E-2</v>
      </c>
    </row>
    <row r="84" spans="1:10">
      <c r="A84" s="1">
        <v>41215</v>
      </c>
      <c r="B84">
        <v>6254.34</v>
      </c>
      <c r="C84">
        <v>3.28</v>
      </c>
      <c r="D84">
        <v>35.47</v>
      </c>
      <c r="E84" s="2">
        <f t="shared" si="5"/>
        <v>1906.8109756097563</v>
      </c>
      <c r="F84" s="3">
        <f t="shared" si="3"/>
        <v>0.11121328632339611</v>
      </c>
      <c r="G84" s="2">
        <f t="shared" si="6"/>
        <v>176.3276007893995</v>
      </c>
      <c r="H84" s="3">
        <f t="shared" si="4"/>
        <v>-5.8160427497536693E-3</v>
      </c>
      <c r="J84" s="3">
        <f t="shared" si="7"/>
        <v>9.2472511981956579E-2</v>
      </c>
    </row>
    <row r="85" spans="1:10">
      <c r="A85" s="1">
        <v>41222</v>
      </c>
      <c r="B85">
        <v>6021.43</v>
      </c>
      <c r="C85">
        <v>3.16</v>
      </c>
      <c r="D85">
        <v>34.14</v>
      </c>
      <c r="E85" s="2">
        <f t="shared" si="5"/>
        <v>1905.5158227848101</v>
      </c>
      <c r="F85" s="3">
        <f t="shared" si="3"/>
        <v>0.10831056877834966</v>
      </c>
      <c r="G85" s="2">
        <f t="shared" si="6"/>
        <v>176.37463386057411</v>
      </c>
      <c r="H85" s="3">
        <f t="shared" si="4"/>
        <v>-8.0812796067664117E-3</v>
      </c>
      <c r="J85" s="3">
        <f t="shared" si="7"/>
        <v>9.2560046865846513E-2</v>
      </c>
    </row>
    <row r="86" spans="1:10">
      <c r="A86" s="1">
        <v>41229</v>
      </c>
      <c r="B86">
        <v>5810.09</v>
      </c>
      <c r="C86">
        <v>3.04</v>
      </c>
      <c r="D86">
        <v>32.840000000000003</v>
      </c>
      <c r="E86" s="2">
        <f t="shared" si="5"/>
        <v>1911.2138157894738</v>
      </c>
      <c r="F86" s="3">
        <f t="shared" si="3"/>
        <v>0.10875974787376808</v>
      </c>
      <c r="G86" s="2">
        <f t="shared" si="6"/>
        <v>176.92113276492083</v>
      </c>
      <c r="H86" s="3">
        <f t="shared" si="4"/>
        <v>-3.4790032618977618E-3</v>
      </c>
      <c r="J86" s="3">
        <f t="shared" si="7"/>
        <v>9.2570036540803882E-2</v>
      </c>
    </row>
    <row r="87" spans="1:10">
      <c r="A87" s="1">
        <v>41236</v>
      </c>
      <c r="B87">
        <v>5724.59</v>
      </c>
      <c r="C87">
        <v>3.01</v>
      </c>
      <c r="D87">
        <v>32.43</v>
      </c>
      <c r="E87" s="2">
        <f t="shared" si="5"/>
        <v>1901.8571428571431</v>
      </c>
      <c r="F87" s="3">
        <f t="shared" si="3"/>
        <v>9.6592070498332072E-2</v>
      </c>
      <c r="G87" s="2">
        <f t="shared" si="6"/>
        <v>176.52143077397471</v>
      </c>
      <c r="H87" s="3">
        <f t="shared" si="4"/>
        <v>-5.229378337899937E-3</v>
      </c>
      <c r="J87" s="3">
        <f t="shared" si="7"/>
        <v>9.2815294480419364E-2</v>
      </c>
    </row>
    <row r="88" spans="1:10">
      <c r="A88" s="1">
        <v>41243</v>
      </c>
      <c r="B88">
        <v>5422.96</v>
      </c>
      <c r="C88">
        <v>2.81</v>
      </c>
      <c r="D88">
        <v>30.66</v>
      </c>
      <c r="E88" s="2">
        <f t="shared" si="5"/>
        <v>1929.8790035587188</v>
      </c>
      <c r="F88" s="3">
        <f t="shared" si="3"/>
        <v>0.10634994976656142</v>
      </c>
      <c r="G88" s="2">
        <f t="shared" si="6"/>
        <v>176.8741030658839</v>
      </c>
      <c r="H88" s="3">
        <f t="shared" si="4"/>
        <v>-6.3057757119512337E-3</v>
      </c>
      <c r="J88" s="3">
        <f t="shared" si="7"/>
        <v>9.165035877364644E-2</v>
      </c>
    </row>
    <row r="89" spans="1:10">
      <c r="A89" s="1">
        <v>41250</v>
      </c>
      <c r="B89">
        <v>5561.44</v>
      </c>
      <c r="C89">
        <v>2.89</v>
      </c>
      <c r="D89">
        <v>31.54</v>
      </c>
      <c r="E89" s="2">
        <f t="shared" si="5"/>
        <v>1924.373702422145</v>
      </c>
      <c r="F89" s="3">
        <f t="shared" si="3"/>
        <v>0.10137851931877462</v>
      </c>
      <c r="G89" s="2">
        <f t="shared" si="6"/>
        <v>176.32974001268229</v>
      </c>
      <c r="H89" s="3">
        <f t="shared" si="4"/>
        <v>-7.3041046350323935E-3</v>
      </c>
      <c r="J89" s="3">
        <f t="shared" si="7"/>
        <v>9.1629676601141408E-2</v>
      </c>
    </row>
    <row r="90" spans="1:10">
      <c r="A90" s="1">
        <v>41257</v>
      </c>
      <c r="B90">
        <v>5672.87</v>
      </c>
      <c r="C90">
        <v>2.96</v>
      </c>
      <c r="D90">
        <v>32.26</v>
      </c>
      <c r="E90" s="2">
        <f t="shared" si="5"/>
        <v>1916.5101351351352</v>
      </c>
      <c r="F90" s="3">
        <f t="shared" si="3"/>
        <v>8.7060552737774355E-2</v>
      </c>
      <c r="G90" s="2">
        <f t="shared" si="6"/>
        <v>175.84841909485431</v>
      </c>
      <c r="H90" s="3">
        <f t="shared" si="4"/>
        <v>-9.6137430175350369E-3</v>
      </c>
      <c r="J90" s="3">
        <f t="shared" si="7"/>
        <v>9.1754494730316188E-2</v>
      </c>
    </row>
    <row r="91" spans="1:10">
      <c r="A91" s="1">
        <v>41264</v>
      </c>
      <c r="B91">
        <v>5707.43</v>
      </c>
      <c r="C91">
        <v>2.98</v>
      </c>
      <c r="D91">
        <v>32.51</v>
      </c>
      <c r="E91" s="2">
        <f t="shared" si="5"/>
        <v>1915.2449664429532</v>
      </c>
      <c r="F91" s="3">
        <f t="shared" si="3"/>
        <v>8.0204479127818251E-2</v>
      </c>
      <c r="G91" s="2">
        <f t="shared" si="6"/>
        <v>175.55921254998464</v>
      </c>
      <c r="H91" s="3">
        <f t="shared" si="4"/>
        <v>-1.193424325990633E-2</v>
      </c>
      <c r="J91" s="3">
        <f t="shared" si="7"/>
        <v>9.1664103352814524E-2</v>
      </c>
    </row>
    <row r="92" spans="1:10">
      <c r="A92" s="1">
        <v>41271</v>
      </c>
      <c r="B92">
        <v>5997.56</v>
      </c>
      <c r="C92">
        <v>3.11</v>
      </c>
      <c r="D92">
        <v>34.28</v>
      </c>
      <c r="E92" s="2">
        <f t="shared" si="5"/>
        <v>1928.4758842443732</v>
      </c>
      <c r="F92" s="3">
        <f t="shared" si="3"/>
        <v>8.5976602237120225E-2</v>
      </c>
      <c r="G92" s="2">
        <f t="shared" si="6"/>
        <v>174.95799299883313</v>
      </c>
      <c r="H92" s="3">
        <f t="shared" si="4"/>
        <v>-1.2285937977630779E-2</v>
      </c>
      <c r="J92" s="3">
        <f t="shared" si="7"/>
        <v>9.0723453908984827E-2</v>
      </c>
    </row>
    <row r="93" spans="1:10">
      <c r="A93" s="1">
        <v>41278</v>
      </c>
      <c r="B93">
        <v>5966.6</v>
      </c>
      <c r="C93">
        <v>3.33</v>
      </c>
      <c r="D93">
        <v>31.47</v>
      </c>
      <c r="E93" s="2">
        <f t="shared" si="5"/>
        <v>1791.7717717717719</v>
      </c>
      <c r="F93" s="3">
        <f t="shared" si="3"/>
        <v>3.7738164102423033E-2</v>
      </c>
      <c r="G93" s="2">
        <f t="shared" si="6"/>
        <v>189.59644105497301</v>
      </c>
      <c r="H93" s="3">
        <f t="shared" si="4"/>
        <v>1.372721471868088E-2</v>
      </c>
      <c r="J93" s="3">
        <f t="shared" si="7"/>
        <v>0.10581506196377503</v>
      </c>
    </row>
    <row r="94" spans="1:10">
      <c r="A94" s="1">
        <v>41285</v>
      </c>
      <c r="B94">
        <v>6191.35</v>
      </c>
      <c r="C94">
        <v>3.44</v>
      </c>
      <c r="D94">
        <v>32.65</v>
      </c>
      <c r="E94" s="2">
        <f t="shared" si="5"/>
        <v>1799.8110465116281</v>
      </c>
      <c r="F94" s="3">
        <f t="shared" si="3"/>
        <v>3.8697725106725311E-2</v>
      </c>
      <c r="G94" s="2">
        <f t="shared" si="6"/>
        <v>189.62787136294028</v>
      </c>
      <c r="H94" s="3">
        <f t="shared" si="4"/>
        <v>1.8579285198994988E-2</v>
      </c>
      <c r="J94" s="3">
        <f t="shared" si="7"/>
        <v>0.10535987748851455</v>
      </c>
    </row>
    <row r="95" spans="1:10">
      <c r="A95" s="1">
        <v>41292</v>
      </c>
      <c r="B95">
        <v>6638.13</v>
      </c>
      <c r="C95">
        <v>3.68</v>
      </c>
      <c r="D95">
        <v>35.049999999999997</v>
      </c>
      <c r="E95" s="2">
        <f t="shared" si="5"/>
        <v>1803.8396739130435</v>
      </c>
      <c r="F95" s="3">
        <f t="shared" si="3"/>
        <v>4.7213130991700991E-2</v>
      </c>
      <c r="G95" s="2">
        <f t="shared" si="6"/>
        <v>189.39029957203996</v>
      </c>
      <c r="H95" s="3">
        <f t="shared" si="4"/>
        <v>1.9759063219552342E-2</v>
      </c>
      <c r="J95" s="3">
        <f t="shared" si="7"/>
        <v>0.10499286733238232</v>
      </c>
    </row>
    <row r="96" spans="1:10">
      <c r="A96" s="1">
        <v>41299</v>
      </c>
      <c r="B96">
        <v>6560.24</v>
      </c>
      <c r="C96">
        <v>3.62</v>
      </c>
      <c r="D96">
        <v>34.58</v>
      </c>
      <c r="E96" s="2">
        <f t="shared" si="5"/>
        <v>1812.220994475138</v>
      </c>
      <c r="F96" s="3">
        <f t="shared" si="3"/>
        <v>5.0919702253904076E-2</v>
      </c>
      <c r="G96" s="2">
        <f t="shared" si="6"/>
        <v>189.71197223828804</v>
      </c>
      <c r="H96" s="3">
        <f t="shared" si="4"/>
        <v>2.0297724187152033E-2</v>
      </c>
      <c r="J96" s="3">
        <f t="shared" si="7"/>
        <v>0.10468478889531523</v>
      </c>
    </row>
    <row r="97" spans="1:10">
      <c r="A97" s="1">
        <v>41306</v>
      </c>
      <c r="B97">
        <v>6728.71</v>
      </c>
      <c r="C97">
        <v>3.71</v>
      </c>
      <c r="D97">
        <v>35.520000000000003</v>
      </c>
      <c r="E97" s="2">
        <f t="shared" si="5"/>
        <v>1813.6684636118598</v>
      </c>
      <c r="F97" s="3">
        <f t="shared" si="3"/>
        <v>5.1346600955441302E-2</v>
      </c>
      <c r="G97" s="2">
        <f t="shared" si="6"/>
        <v>189.43440315315314</v>
      </c>
      <c r="H97" s="3">
        <f t="shared" si="4"/>
        <v>7.6014838879772118E-3</v>
      </c>
      <c r="J97" s="3">
        <f t="shared" si="7"/>
        <v>0.10444819819819819</v>
      </c>
    </row>
    <row r="98" spans="1:10">
      <c r="A98" s="1">
        <v>41313</v>
      </c>
      <c r="B98">
        <v>7021.76</v>
      </c>
      <c r="C98">
        <v>3.84</v>
      </c>
      <c r="D98">
        <v>37.04</v>
      </c>
      <c r="E98" s="2">
        <f t="shared" si="5"/>
        <v>1828.5833333333335</v>
      </c>
      <c r="F98" s="3">
        <f t="shared" si="3"/>
        <v>5.8656980862605845E-2</v>
      </c>
      <c r="G98" s="2">
        <f t="shared" si="6"/>
        <v>189.57235421166308</v>
      </c>
      <c r="H98" s="3">
        <f t="shared" si="4"/>
        <v>6.0128299277726338E-3</v>
      </c>
      <c r="J98" s="3">
        <f t="shared" si="7"/>
        <v>0.10367170626349892</v>
      </c>
    </row>
    <row r="99" spans="1:10">
      <c r="A99" s="1">
        <v>41327</v>
      </c>
      <c r="B99">
        <v>7111.01</v>
      </c>
      <c r="C99">
        <v>3.89</v>
      </c>
      <c r="D99">
        <v>37.380000000000003</v>
      </c>
      <c r="E99" s="2">
        <f t="shared" si="5"/>
        <v>1828.0231362467866</v>
      </c>
      <c r="F99" s="3">
        <f t="shared" si="3"/>
        <v>6.0846950837050606E-2</v>
      </c>
      <c r="G99" s="2">
        <f t="shared" si="6"/>
        <v>190.23568753344034</v>
      </c>
      <c r="H99" s="3">
        <f t="shared" si="4"/>
        <v>8.95415730933391E-3</v>
      </c>
      <c r="J99" s="3">
        <f t="shared" si="7"/>
        <v>0.10406634563937935</v>
      </c>
    </row>
    <row r="100" spans="1:10">
      <c r="A100" s="1">
        <v>41334</v>
      </c>
      <c r="B100">
        <v>7359.2</v>
      </c>
      <c r="C100">
        <v>4</v>
      </c>
      <c r="D100">
        <v>38.200000000000003</v>
      </c>
      <c r="E100" s="2">
        <f t="shared" si="5"/>
        <v>1839.8</v>
      </c>
      <c r="F100" s="3">
        <f t="shared" si="3"/>
        <v>6.5552474406270322E-2</v>
      </c>
      <c r="G100" s="2">
        <f t="shared" si="6"/>
        <v>192.64921465968584</v>
      </c>
      <c r="H100" s="3">
        <f t="shared" si="4"/>
        <v>2.1129810904342072E-2</v>
      </c>
      <c r="J100" s="3">
        <f t="shared" si="7"/>
        <v>0.10471204188481674</v>
      </c>
    </row>
    <row r="101" spans="1:10">
      <c r="A101" s="1">
        <v>41341</v>
      </c>
      <c r="B101">
        <v>7284.77</v>
      </c>
      <c r="C101">
        <v>3.95</v>
      </c>
      <c r="D101">
        <v>37.61</v>
      </c>
      <c r="E101" s="2">
        <f t="shared" si="5"/>
        <v>1844.2455696202533</v>
      </c>
      <c r="F101" s="3">
        <f t="shared" si="3"/>
        <v>7.019771165563915E-2</v>
      </c>
      <c r="G101" s="2">
        <f t="shared" si="6"/>
        <v>193.69236905078438</v>
      </c>
      <c r="H101" s="3">
        <f t="shared" si="4"/>
        <v>1.9562926672669345E-2</v>
      </c>
      <c r="J101" s="3">
        <f t="shared" si="7"/>
        <v>0.10502525923956395</v>
      </c>
    </row>
    <row r="102" spans="1:10">
      <c r="A102" s="1">
        <v>41348</v>
      </c>
      <c r="B102">
        <v>7177.26</v>
      </c>
      <c r="C102">
        <v>3.82</v>
      </c>
      <c r="D102">
        <v>36.51</v>
      </c>
      <c r="E102" s="2">
        <f t="shared" si="5"/>
        <v>1878.8638743455499</v>
      </c>
      <c r="F102" s="3">
        <f t="shared" si="3"/>
        <v>8.0805230363012681E-2</v>
      </c>
      <c r="G102" s="2">
        <f t="shared" si="6"/>
        <v>196.58340180772393</v>
      </c>
      <c r="H102" s="3">
        <f t="shared" si="4"/>
        <v>4.2348100798684563E-2</v>
      </c>
      <c r="J102" s="3">
        <f t="shared" si="7"/>
        <v>0.10462886880306765</v>
      </c>
    </row>
    <row r="103" spans="1:10">
      <c r="A103" s="1">
        <v>41355</v>
      </c>
      <c r="B103">
        <v>7363.85</v>
      </c>
      <c r="C103">
        <v>3.91</v>
      </c>
      <c r="D103">
        <v>37.590000000000003</v>
      </c>
      <c r="E103" s="2">
        <f t="shared" si="5"/>
        <v>1883.3375959079285</v>
      </c>
      <c r="F103" s="3">
        <f t="shared" si="3"/>
        <v>8.6637744968145691E-2</v>
      </c>
      <c r="G103" s="2">
        <f t="shared" si="6"/>
        <v>195.89917531258314</v>
      </c>
      <c r="H103" s="3">
        <f t="shared" si="4"/>
        <v>5.2725960455698218E-2</v>
      </c>
      <c r="J103" s="3">
        <f t="shared" si="7"/>
        <v>0.10401702580473529</v>
      </c>
    </row>
    <row r="104" spans="1:10">
      <c r="A104" s="1">
        <v>41362</v>
      </c>
      <c r="B104">
        <v>7279.19</v>
      </c>
      <c r="C104">
        <v>3.8</v>
      </c>
      <c r="D104">
        <v>37.68</v>
      </c>
      <c r="E104" s="2">
        <f t="shared" si="5"/>
        <v>1915.5763157894737</v>
      </c>
      <c r="F104" s="3">
        <f t="shared" si="3"/>
        <v>9.2313129306928587E-2</v>
      </c>
      <c r="G104" s="2">
        <f t="shared" si="6"/>
        <v>193.18444798301485</v>
      </c>
      <c r="H104" s="3">
        <f t="shared" si="4"/>
        <v>4.8965963391459644E-2</v>
      </c>
      <c r="J104" s="3">
        <f t="shared" si="7"/>
        <v>0.10084925690021231</v>
      </c>
    </row>
    <row r="105" spans="1:10">
      <c r="A105" s="1">
        <v>41367</v>
      </c>
      <c r="B105">
        <v>7178.4</v>
      </c>
      <c r="C105">
        <v>3.79</v>
      </c>
      <c r="D105">
        <v>36.53</v>
      </c>
      <c r="E105" s="2">
        <f t="shared" si="5"/>
        <v>1894.036939313984</v>
      </c>
      <c r="F105" s="3">
        <f t="shared" si="3"/>
        <v>8.4420198690094317E-2</v>
      </c>
      <c r="G105" s="2">
        <f t="shared" si="6"/>
        <v>196.50698056392005</v>
      </c>
      <c r="H105" s="3">
        <f t="shared" si="4"/>
        <v>8.5850428477682206E-2</v>
      </c>
      <c r="J105" s="3">
        <f t="shared" si="7"/>
        <v>0.10375034218450588</v>
      </c>
    </row>
    <row r="106" spans="1:10">
      <c r="A106" s="1">
        <v>41376</v>
      </c>
      <c r="B106">
        <v>6969.72</v>
      </c>
      <c r="C106">
        <v>3.66</v>
      </c>
      <c r="D106">
        <v>35.11</v>
      </c>
      <c r="E106" s="2">
        <f t="shared" si="5"/>
        <v>1904.295081967213</v>
      </c>
      <c r="F106" s="3">
        <f t="shared" si="3"/>
        <v>9.0160932970734908E-2</v>
      </c>
      <c r="G106" s="2">
        <f t="shared" si="6"/>
        <v>198.5109655368841</v>
      </c>
      <c r="H106" s="3">
        <f t="shared" si="4"/>
        <v>9.7179322487398467E-2</v>
      </c>
      <c r="J106" s="3">
        <f t="shared" si="7"/>
        <v>0.10424380518370835</v>
      </c>
    </row>
    <row r="107" spans="1:10">
      <c r="A107" s="1">
        <v>41383</v>
      </c>
      <c r="B107">
        <v>7205.78</v>
      </c>
      <c r="C107">
        <v>3.73</v>
      </c>
      <c r="D107">
        <v>38.18</v>
      </c>
      <c r="E107" s="2">
        <f t="shared" si="5"/>
        <v>1931.8445040214476</v>
      </c>
      <c r="F107" s="3">
        <f t="shared" si="3"/>
        <v>0.1038054024526931</v>
      </c>
      <c r="G107" s="2">
        <f t="shared" si="6"/>
        <v>188.7317967522263</v>
      </c>
      <c r="H107" s="3">
        <f t="shared" si="4"/>
        <v>6.3457306628129428E-2</v>
      </c>
      <c r="J107" s="3">
        <f t="shared" si="7"/>
        <v>9.7695128339444742E-2</v>
      </c>
    </row>
    <row r="108" spans="1:10">
      <c r="A108" s="1">
        <v>41390</v>
      </c>
      <c r="B108">
        <v>7053.35</v>
      </c>
      <c r="C108">
        <v>3.54</v>
      </c>
      <c r="D108">
        <v>35.78</v>
      </c>
      <c r="E108" s="2">
        <f t="shared" si="5"/>
        <v>1992.4717514124295</v>
      </c>
      <c r="F108" s="3">
        <f t="shared" si="3"/>
        <v>0.10522061300791585</v>
      </c>
      <c r="G108" s="2">
        <f t="shared" si="6"/>
        <v>197.13107881498044</v>
      </c>
      <c r="H108" s="3">
        <f t="shared" si="4"/>
        <v>0.15786528762594076</v>
      </c>
      <c r="J108" s="3">
        <f t="shared" si="7"/>
        <v>9.8937954164337621E-2</v>
      </c>
    </row>
    <row r="109" spans="1:10">
      <c r="A109" s="1">
        <v>41397</v>
      </c>
      <c r="B109">
        <v>7278.85</v>
      </c>
      <c r="C109">
        <v>3.6</v>
      </c>
      <c r="D109">
        <v>35.68</v>
      </c>
      <c r="E109" s="2">
        <f t="shared" si="5"/>
        <v>2021.9027777777778</v>
      </c>
      <c r="F109" s="3">
        <f t="shared" si="3"/>
        <v>0.12815985474453728</v>
      </c>
      <c r="G109" s="2">
        <f t="shared" si="6"/>
        <v>204.00364349775785</v>
      </c>
      <c r="H109" s="3">
        <f t="shared" si="4"/>
        <v>0.20529483247460312</v>
      </c>
      <c r="J109" s="3">
        <f t="shared" si="7"/>
        <v>0.10089686098654709</v>
      </c>
    </row>
    <row r="110" spans="1:10">
      <c r="A110" s="1">
        <v>41404</v>
      </c>
      <c r="B110">
        <v>7491.09</v>
      </c>
      <c r="C110">
        <v>3.71</v>
      </c>
      <c r="D110">
        <v>36.72</v>
      </c>
      <c r="E110" s="2">
        <f t="shared" si="5"/>
        <v>2019.1617250673855</v>
      </c>
      <c r="F110" s="3">
        <f t="shared" si="3"/>
        <v>0.12795533552241789</v>
      </c>
      <c r="G110" s="2">
        <f t="shared" si="6"/>
        <v>204.00571895424838</v>
      </c>
      <c r="H110" s="3">
        <f t="shared" si="4"/>
        <v>0.19511434084372237</v>
      </c>
      <c r="J110" s="3">
        <f t="shared" si="7"/>
        <v>0.10103485838779956</v>
      </c>
    </row>
    <row r="111" spans="1:10">
      <c r="A111" s="1">
        <v>41411</v>
      </c>
      <c r="B111">
        <v>7679.92</v>
      </c>
      <c r="C111">
        <v>3.8</v>
      </c>
      <c r="D111">
        <v>37.409999999999997</v>
      </c>
      <c r="E111" s="2">
        <f t="shared" si="5"/>
        <v>2021.0315789473686</v>
      </c>
      <c r="F111" s="3">
        <f t="shared" si="3"/>
        <v>0.12782095164917062</v>
      </c>
      <c r="G111" s="2">
        <f t="shared" si="6"/>
        <v>205.29056402031546</v>
      </c>
      <c r="H111" s="3">
        <f t="shared" si="4"/>
        <v>0.19006445436080477</v>
      </c>
      <c r="J111" s="3">
        <f t="shared" si="7"/>
        <v>0.10157711841753542</v>
      </c>
    </row>
    <row r="112" spans="1:10">
      <c r="A112" s="1">
        <v>41418</v>
      </c>
      <c r="B112">
        <v>7700.35</v>
      </c>
      <c r="C112">
        <v>3.77</v>
      </c>
      <c r="D112">
        <v>37.18</v>
      </c>
      <c r="E112" s="2">
        <f t="shared" si="5"/>
        <v>2042.5331564986739</v>
      </c>
      <c r="F112" s="3">
        <f t="shared" si="3"/>
        <v>0.13277640059251183</v>
      </c>
      <c r="G112" s="2">
        <f t="shared" si="6"/>
        <v>207.11000537923616</v>
      </c>
      <c r="H112" s="3">
        <f t="shared" si="4"/>
        <v>0.204310066067521</v>
      </c>
      <c r="J112" s="3">
        <f t="shared" si="7"/>
        <v>0.10139860139860141</v>
      </c>
    </row>
    <row r="113" spans="1:10">
      <c r="A113" s="1">
        <v>41425</v>
      </c>
      <c r="B113">
        <v>8073.46</v>
      </c>
      <c r="C113">
        <v>3.95</v>
      </c>
      <c r="D113">
        <v>38.89</v>
      </c>
      <c r="E113" s="2">
        <f t="shared" si="5"/>
        <v>2043.9139240506329</v>
      </c>
      <c r="F113" s="3">
        <f t="shared" si="3"/>
        <v>0.13849081825073895</v>
      </c>
      <c r="G113" s="2">
        <f t="shared" si="6"/>
        <v>207.59732579069168</v>
      </c>
      <c r="H113" s="3">
        <f t="shared" si="4"/>
        <v>0.20334613353226016</v>
      </c>
      <c r="J113" s="3">
        <f t="shared" si="7"/>
        <v>0.10156852661352533</v>
      </c>
    </row>
    <row r="114" spans="1:10">
      <c r="A114" s="1">
        <v>41432</v>
      </c>
      <c r="B114">
        <v>7614.85</v>
      </c>
      <c r="C114">
        <v>3.73</v>
      </c>
      <c r="D114">
        <v>36.65</v>
      </c>
      <c r="E114" s="2">
        <f t="shared" si="5"/>
        <v>2041.5147453083111</v>
      </c>
      <c r="F114" s="3">
        <f t="shared" si="3"/>
        <v>0.13312000204625596</v>
      </c>
      <c r="G114" s="2">
        <f t="shared" si="6"/>
        <v>207.77216916780355</v>
      </c>
      <c r="H114" s="3">
        <f t="shared" si="4"/>
        <v>0.21866907900469812</v>
      </c>
      <c r="J114" s="3">
        <f t="shared" si="7"/>
        <v>0.10177353342428377</v>
      </c>
    </row>
    <row r="115" spans="1:10">
      <c r="A115" s="1">
        <v>41439</v>
      </c>
      <c r="B115">
        <v>7660.86</v>
      </c>
      <c r="C115">
        <v>3.72</v>
      </c>
      <c r="D115">
        <v>36.770000000000003</v>
      </c>
      <c r="E115" s="2">
        <f t="shared" si="5"/>
        <v>2059.3709677419351</v>
      </c>
      <c r="F115" s="3">
        <f t="shared" si="3"/>
        <v>0.14598318799639665</v>
      </c>
      <c r="G115" s="2">
        <f t="shared" si="6"/>
        <v>208.34539026380199</v>
      </c>
      <c r="H115" s="3">
        <f t="shared" si="4"/>
        <v>0.22775864571183591</v>
      </c>
      <c r="J115" s="3">
        <f t="shared" si="7"/>
        <v>0.10116943160184932</v>
      </c>
    </row>
    <row r="116" spans="1:10">
      <c r="A116" s="1">
        <v>41446</v>
      </c>
      <c r="B116">
        <v>7390.32</v>
      </c>
      <c r="C116">
        <v>3.59</v>
      </c>
      <c r="D116">
        <v>35.6</v>
      </c>
      <c r="E116" s="2">
        <f t="shared" si="5"/>
        <v>2058.58495821727</v>
      </c>
      <c r="F116" s="3">
        <f t="shared" ref="F116:F179" si="8">E116/E66-1</f>
        <v>0.14145165021886941</v>
      </c>
      <c r="G116" s="2">
        <f t="shared" si="6"/>
        <v>207.59325842696629</v>
      </c>
      <c r="H116" s="3">
        <f t="shared" ref="H116:H179" si="9">G116/G66-1</f>
        <v>0.22392740712048154</v>
      </c>
      <c r="J116" s="3">
        <f t="shared" si="7"/>
        <v>0.10084269662921347</v>
      </c>
    </row>
    <row r="117" spans="1:10">
      <c r="A117" s="1">
        <v>41453</v>
      </c>
      <c r="B117">
        <v>7080.77</v>
      </c>
      <c r="C117">
        <v>3.38</v>
      </c>
      <c r="D117">
        <v>33.72</v>
      </c>
      <c r="E117" s="2">
        <f t="shared" si="5"/>
        <v>2094.9023668639056</v>
      </c>
      <c r="F117" s="3">
        <f t="shared" si="8"/>
        <v>0.15608275039517228</v>
      </c>
      <c r="G117" s="2">
        <f t="shared" si="6"/>
        <v>209.98724792408069</v>
      </c>
      <c r="H117" s="3">
        <f t="shared" si="9"/>
        <v>0.25421870700890858</v>
      </c>
      <c r="J117" s="3">
        <f t="shared" si="7"/>
        <v>0.10023724792408066</v>
      </c>
    </row>
    <row r="118" spans="1:10">
      <c r="A118" s="1">
        <v>41460</v>
      </c>
      <c r="B118">
        <v>7418.84</v>
      </c>
      <c r="C118">
        <v>3.68</v>
      </c>
      <c r="D118">
        <v>34.26</v>
      </c>
      <c r="E118" s="2">
        <f t="shared" si="5"/>
        <v>2015.9891304347825</v>
      </c>
      <c r="F118" s="3">
        <f t="shared" si="8"/>
        <v>0.15117062543743964</v>
      </c>
      <c r="G118" s="2">
        <f t="shared" si="6"/>
        <v>216.54524226503213</v>
      </c>
      <c r="H118" s="3">
        <f t="shared" si="9"/>
        <v>0.24158488594259375</v>
      </c>
      <c r="J118" s="3">
        <f t="shared" si="7"/>
        <v>0.10741389375364858</v>
      </c>
    </row>
    <row r="119" spans="1:10">
      <c r="A119" s="1">
        <v>41467</v>
      </c>
      <c r="B119">
        <v>7626.62</v>
      </c>
      <c r="C119">
        <v>3.77</v>
      </c>
      <c r="D119">
        <v>35.17</v>
      </c>
      <c r="E119" s="2">
        <f t="shared" si="5"/>
        <v>2022.9761273209549</v>
      </c>
      <c r="F119" s="3">
        <f t="shared" si="8"/>
        <v>0.1481990413176979</v>
      </c>
      <c r="G119" s="2">
        <f t="shared" si="6"/>
        <v>216.85015638328119</v>
      </c>
      <c r="H119" s="3">
        <f t="shared" si="9"/>
        <v>0.24559270031771008</v>
      </c>
      <c r="J119" s="3">
        <f t="shared" si="7"/>
        <v>0.10719363093545635</v>
      </c>
    </row>
    <row r="120" spans="1:10">
      <c r="A120" s="1">
        <v>41474</v>
      </c>
      <c r="B120">
        <v>7621.1</v>
      </c>
      <c r="C120">
        <v>3.7</v>
      </c>
      <c r="D120">
        <v>34.979999999999997</v>
      </c>
      <c r="E120" s="2">
        <f t="shared" si="5"/>
        <v>2059.7567567567567</v>
      </c>
      <c r="F120" s="3">
        <f t="shared" si="8"/>
        <v>0.17224005703703527</v>
      </c>
      <c r="G120" s="2">
        <f t="shared" si="6"/>
        <v>217.87021154945685</v>
      </c>
      <c r="H120" s="3">
        <f t="shared" si="9"/>
        <v>0.25032424289088451</v>
      </c>
      <c r="J120" s="3">
        <f t="shared" si="7"/>
        <v>0.10577472841623786</v>
      </c>
    </row>
    <row r="121" spans="1:10">
      <c r="A121" s="1">
        <v>41481</v>
      </c>
      <c r="B121">
        <v>7918.85</v>
      </c>
      <c r="C121">
        <v>3.84</v>
      </c>
      <c r="D121">
        <v>36.35</v>
      </c>
      <c r="E121" s="2">
        <f t="shared" si="5"/>
        <v>2062.2005208333335</v>
      </c>
      <c r="F121" s="3">
        <f t="shared" si="8"/>
        <v>0.17908761470150925</v>
      </c>
      <c r="G121" s="2">
        <f t="shared" si="6"/>
        <v>217.85006877579093</v>
      </c>
      <c r="H121" s="3">
        <f t="shared" si="9"/>
        <v>0.25023665722028055</v>
      </c>
      <c r="J121" s="3">
        <f t="shared" si="7"/>
        <v>0.10563961485557083</v>
      </c>
    </row>
    <row r="122" spans="1:10">
      <c r="A122" s="1">
        <v>41488</v>
      </c>
      <c r="B122">
        <v>7943.67</v>
      </c>
      <c r="C122">
        <v>3.89</v>
      </c>
      <c r="D122">
        <v>36.65</v>
      </c>
      <c r="E122" s="2">
        <f t="shared" si="5"/>
        <v>2042.0745501285346</v>
      </c>
      <c r="F122" s="3">
        <f t="shared" si="8"/>
        <v>0.14919180570471391</v>
      </c>
      <c r="G122" s="2">
        <f t="shared" si="6"/>
        <v>216.74406548431105</v>
      </c>
      <c r="H122" s="3">
        <f t="shared" si="9"/>
        <v>0.24198278066252676</v>
      </c>
      <c r="J122" s="3">
        <f t="shared" si="7"/>
        <v>0.10613915416098227</v>
      </c>
    </row>
    <row r="123" spans="1:10">
      <c r="A123" s="1">
        <v>41495</v>
      </c>
      <c r="B123">
        <v>8273.01</v>
      </c>
      <c r="C123">
        <v>4.05</v>
      </c>
      <c r="D123">
        <v>38.200000000000003</v>
      </c>
      <c r="E123" s="2">
        <f t="shared" si="5"/>
        <v>2042.7185185185187</v>
      </c>
      <c r="F123" s="3">
        <f t="shared" si="8"/>
        <v>0.14563553612593116</v>
      </c>
      <c r="G123" s="2">
        <f t="shared" si="6"/>
        <v>216.57094240837696</v>
      </c>
      <c r="H123" s="3">
        <f t="shared" si="9"/>
        <v>0.2309641595501315</v>
      </c>
      <c r="J123" s="3">
        <f t="shared" si="7"/>
        <v>0.10602094240837695</v>
      </c>
    </row>
    <row r="124" spans="1:10">
      <c r="A124" s="1">
        <v>41502</v>
      </c>
      <c r="B124">
        <v>7801.63</v>
      </c>
      <c r="C124">
        <v>3.83</v>
      </c>
      <c r="D124">
        <v>36.36</v>
      </c>
      <c r="E124" s="2">
        <f t="shared" si="5"/>
        <v>2036.9791122715405</v>
      </c>
      <c r="F124" s="3">
        <f t="shared" si="8"/>
        <v>0.14024831633535939</v>
      </c>
      <c r="G124" s="2">
        <f t="shared" si="6"/>
        <v>214.56628162816281</v>
      </c>
      <c r="H124" s="3">
        <f t="shared" si="9"/>
        <v>0.20586369701256713</v>
      </c>
      <c r="J124" s="3">
        <f t="shared" si="7"/>
        <v>0.10533553355335534</v>
      </c>
    </row>
    <row r="125" spans="1:10">
      <c r="A125" s="1">
        <v>41509</v>
      </c>
      <c r="B125">
        <v>7995.3</v>
      </c>
      <c r="C125">
        <v>3.88</v>
      </c>
      <c r="D125">
        <v>36.31</v>
      </c>
      <c r="E125" s="2">
        <f t="shared" si="5"/>
        <v>2060.6443298969075</v>
      </c>
      <c r="F125" s="3">
        <f t="shared" si="8"/>
        <v>0.14119170240693735</v>
      </c>
      <c r="G125" s="2">
        <f t="shared" si="6"/>
        <v>220.19553841916826</v>
      </c>
      <c r="H125" s="3">
        <f t="shared" si="9"/>
        <v>0.24689655140887701</v>
      </c>
      <c r="J125" s="3">
        <f t="shared" si="7"/>
        <v>0.10685761498209859</v>
      </c>
    </row>
    <row r="126" spans="1:10">
      <c r="A126" s="1">
        <v>41516</v>
      </c>
      <c r="B126">
        <v>7890.83</v>
      </c>
      <c r="C126">
        <v>3.85</v>
      </c>
      <c r="D126">
        <v>35.79</v>
      </c>
      <c r="E126" s="2">
        <f t="shared" si="5"/>
        <v>2049.5662337662338</v>
      </c>
      <c r="F126" s="3">
        <f t="shared" si="8"/>
        <v>0.12464288505406107</v>
      </c>
      <c r="G126" s="2">
        <f t="shared" si="6"/>
        <v>220.47583123777591</v>
      </c>
      <c r="H126" s="3">
        <f t="shared" si="9"/>
        <v>0.26589099257901205</v>
      </c>
      <c r="J126" s="3">
        <f t="shared" si="7"/>
        <v>0.10757194747136072</v>
      </c>
    </row>
    <row r="127" spans="1:10">
      <c r="A127" s="1">
        <v>41523</v>
      </c>
      <c r="B127">
        <v>8142.58</v>
      </c>
      <c r="C127">
        <v>3.95</v>
      </c>
      <c r="D127">
        <v>37</v>
      </c>
      <c r="E127" s="2">
        <f t="shared" si="5"/>
        <v>2061.4126582278482</v>
      </c>
      <c r="F127" s="3">
        <f t="shared" si="8"/>
        <v>0.13245300080871014</v>
      </c>
      <c r="G127" s="2">
        <f t="shared" si="6"/>
        <v>220.06972972972972</v>
      </c>
      <c r="H127" s="3">
        <f t="shared" si="9"/>
        <v>0.264207522233181</v>
      </c>
      <c r="J127" s="3">
        <f t="shared" si="7"/>
        <v>0.10675675675675676</v>
      </c>
    </row>
    <row r="128" spans="1:10">
      <c r="A128" s="1">
        <v>41530</v>
      </c>
      <c r="B128">
        <v>8053.24</v>
      </c>
      <c r="C128">
        <v>3.95</v>
      </c>
      <c r="D128">
        <v>36.770000000000003</v>
      </c>
      <c r="E128" s="2">
        <f t="shared" si="5"/>
        <v>2038.7949367088606</v>
      </c>
      <c r="F128" s="3">
        <f t="shared" si="8"/>
        <v>0.12013564439661684</v>
      </c>
      <c r="G128" s="2">
        <f t="shared" si="6"/>
        <v>219.01658961109598</v>
      </c>
      <c r="H128" s="3">
        <f t="shared" si="9"/>
        <v>0.24652246039349324</v>
      </c>
      <c r="J128" s="3">
        <f t="shared" si="7"/>
        <v>0.10742453086755507</v>
      </c>
    </row>
    <row r="129" spans="1:10">
      <c r="A129" s="1">
        <v>41535</v>
      </c>
      <c r="B129">
        <v>8147.16</v>
      </c>
      <c r="C129">
        <v>3.96</v>
      </c>
      <c r="D129">
        <v>36.99</v>
      </c>
      <c r="E129" s="2">
        <f t="shared" si="5"/>
        <v>2057.3636363636365</v>
      </c>
      <c r="F129" s="3">
        <f t="shared" si="8"/>
        <v>0.12336199648160839</v>
      </c>
      <c r="G129" s="2">
        <f t="shared" si="6"/>
        <v>220.25304136253041</v>
      </c>
      <c r="H129" s="3">
        <f t="shared" si="9"/>
        <v>0.25742453553804934</v>
      </c>
      <c r="J129" s="3">
        <f t="shared" si="7"/>
        <v>0.1070559610705596</v>
      </c>
    </row>
    <row r="130" spans="1:10">
      <c r="A130" s="1">
        <v>41544</v>
      </c>
      <c r="B130">
        <v>8535.2199999999993</v>
      </c>
      <c r="C130">
        <v>4.16</v>
      </c>
      <c r="D130">
        <v>38.97</v>
      </c>
      <c r="E130" s="2">
        <f t="shared" ref="E130:E193" si="10">B130/C130</f>
        <v>2051.7355769230767</v>
      </c>
      <c r="F130" s="3">
        <f t="shared" si="8"/>
        <v>0.1202699965549161</v>
      </c>
      <c r="G130" s="2">
        <f t="shared" ref="G130:G193" si="11">B130/D130</f>
        <v>219.02027200410572</v>
      </c>
      <c r="H130" s="3">
        <f t="shared" si="9"/>
        <v>0.25151344361690531</v>
      </c>
      <c r="J130" s="3">
        <f t="shared" ref="J130:J193" si="12">C130/D130</f>
        <v>0.10674878111367719</v>
      </c>
    </row>
    <row r="131" spans="1:10">
      <c r="A131" s="1">
        <v>41547</v>
      </c>
      <c r="B131">
        <v>8601.1200000000008</v>
      </c>
      <c r="C131">
        <v>4.18</v>
      </c>
      <c r="D131">
        <v>39.21</v>
      </c>
      <c r="E131" s="2">
        <f t="shared" si="10"/>
        <v>2057.6842105263163</v>
      </c>
      <c r="F131" s="3">
        <f t="shared" si="8"/>
        <v>0.12088572586765411</v>
      </c>
      <c r="G131" s="2">
        <f t="shared" si="11"/>
        <v>219.36036725325172</v>
      </c>
      <c r="H131" s="3">
        <f t="shared" si="9"/>
        <v>0.2401769706222141</v>
      </c>
      <c r="J131" s="3">
        <f t="shared" si="12"/>
        <v>0.10660545779137974</v>
      </c>
    </row>
    <row r="132" spans="1:10">
      <c r="A132" s="1">
        <v>41558</v>
      </c>
      <c r="B132">
        <v>8667.34</v>
      </c>
      <c r="C132">
        <v>4.2300000000000004</v>
      </c>
      <c r="D132">
        <v>39.49</v>
      </c>
      <c r="E132" s="2">
        <f t="shared" si="10"/>
        <v>2049.0165484633567</v>
      </c>
      <c r="F132" s="3">
        <f t="shared" si="8"/>
        <v>0.1004089838958977</v>
      </c>
      <c r="G132" s="2">
        <f t="shared" si="11"/>
        <v>219.48189415041782</v>
      </c>
      <c r="H132" s="3">
        <f t="shared" si="9"/>
        <v>0.25948744260116197</v>
      </c>
      <c r="J132" s="3">
        <f t="shared" si="12"/>
        <v>0.10711572550012662</v>
      </c>
    </row>
    <row r="133" spans="1:10">
      <c r="A133" s="1">
        <v>41565</v>
      </c>
      <c r="B133">
        <v>8523.01</v>
      </c>
      <c r="C133">
        <v>4.16</v>
      </c>
      <c r="D133">
        <v>38.979999999999997</v>
      </c>
      <c r="E133" s="2">
        <f t="shared" si="10"/>
        <v>2048.8004807692309</v>
      </c>
      <c r="F133" s="3">
        <f t="shared" si="8"/>
        <v>9.0841972739707177E-2</v>
      </c>
      <c r="G133" s="2">
        <f t="shared" si="11"/>
        <v>218.65084658799387</v>
      </c>
      <c r="H133" s="3">
        <f t="shared" si="9"/>
        <v>0.23516483270840993</v>
      </c>
      <c r="J133" s="3">
        <f t="shared" si="12"/>
        <v>0.10672139558748077</v>
      </c>
    </row>
    <row r="134" spans="1:10">
      <c r="A134" s="1">
        <v>41572</v>
      </c>
      <c r="B134">
        <v>8241.31</v>
      </c>
      <c r="C134">
        <v>3.97</v>
      </c>
      <c r="D134">
        <v>37.33</v>
      </c>
      <c r="E134" s="2">
        <f t="shared" si="10"/>
        <v>2075.8967254408058</v>
      </c>
      <c r="F134" s="3">
        <f t="shared" si="8"/>
        <v>8.8674625851143718E-2</v>
      </c>
      <c r="G134" s="2">
        <f t="shared" si="11"/>
        <v>220.76908652558265</v>
      </c>
      <c r="H134" s="3">
        <f t="shared" si="9"/>
        <v>0.25203930375745753</v>
      </c>
      <c r="J134" s="3">
        <f t="shared" si="12"/>
        <v>0.10634878114117333</v>
      </c>
    </row>
    <row r="135" spans="1:10">
      <c r="A135" s="1">
        <v>41579</v>
      </c>
      <c r="B135">
        <v>8045.96</v>
      </c>
      <c r="C135">
        <v>3.81</v>
      </c>
      <c r="D135">
        <v>35.67</v>
      </c>
      <c r="E135" s="2">
        <f t="shared" si="10"/>
        <v>2111.8005249343832</v>
      </c>
      <c r="F135" s="3">
        <f t="shared" si="8"/>
        <v>0.10825661990468238</v>
      </c>
      <c r="G135" s="2">
        <f t="shared" si="11"/>
        <v>225.56658256237733</v>
      </c>
      <c r="H135" s="3">
        <f t="shared" si="9"/>
        <v>0.27890602874725134</v>
      </c>
      <c r="J135" s="3">
        <f t="shared" si="12"/>
        <v>0.10681244743481917</v>
      </c>
    </row>
    <row r="136" spans="1:10">
      <c r="A136" s="1">
        <v>41586</v>
      </c>
      <c r="B136">
        <v>7719.51</v>
      </c>
      <c r="C136">
        <v>3.63</v>
      </c>
      <c r="D136">
        <v>34.15</v>
      </c>
      <c r="E136" s="2">
        <f t="shared" si="10"/>
        <v>2126.5867768595044</v>
      </c>
      <c r="F136" s="3">
        <f t="shared" si="8"/>
        <v>0.11268909804372962</v>
      </c>
      <c r="G136" s="2">
        <f t="shared" si="11"/>
        <v>226.04714494875552</v>
      </c>
      <c r="H136" s="3">
        <f t="shared" si="9"/>
        <v>0.27767181577516542</v>
      </c>
      <c r="J136" s="3">
        <f t="shared" si="12"/>
        <v>0.10629575402635431</v>
      </c>
    </row>
    <row r="137" spans="1:10">
      <c r="A137" s="1">
        <v>41593</v>
      </c>
      <c r="B137">
        <v>8108.96</v>
      </c>
      <c r="C137">
        <v>3.81</v>
      </c>
      <c r="D137">
        <v>35.94</v>
      </c>
      <c r="E137" s="2">
        <f t="shared" si="10"/>
        <v>2128.3359580052493</v>
      </c>
      <c r="F137" s="3">
        <f t="shared" si="8"/>
        <v>0.11908297949648783</v>
      </c>
      <c r="G137" s="2">
        <f t="shared" si="11"/>
        <v>225.62493043962161</v>
      </c>
      <c r="H137" s="3">
        <f t="shared" si="9"/>
        <v>0.27817302097738517</v>
      </c>
      <c r="J137" s="3">
        <f t="shared" si="12"/>
        <v>0.10601001669449082</v>
      </c>
    </row>
    <row r="138" spans="1:10">
      <c r="A138" s="1">
        <v>41600</v>
      </c>
      <c r="B138">
        <v>8151.06</v>
      </c>
      <c r="C138">
        <v>3.85</v>
      </c>
      <c r="D138">
        <v>36.130000000000003</v>
      </c>
      <c r="E138" s="2">
        <f t="shared" si="10"/>
        <v>2117.1584415584416</v>
      </c>
      <c r="F138" s="3">
        <f t="shared" si="8"/>
        <v>9.7042062043463551E-2</v>
      </c>
      <c r="G138" s="2">
        <f t="shared" si="11"/>
        <v>225.60365347356768</v>
      </c>
      <c r="H138" s="3">
        <f t="shared" si="9"/>
        <v>0.27550415557178809</v>
      </c>
      <c r="J138" s="3">
        <f t="shared" si="12"/>
        <v>0.10655964572377526</v>
      </c>
    </row>
    <row r="139" spans="1:10">
      <c r="A139" s="1">
        <v>41607</v>
      </c>
      <c r="B139">
        <v>8436.7999999999993</v>
      </c>
      <c r="C139">
        <v>3.96</v>
      </c>
      <c r="D139">
        <v>37.26</v>
      </c>
      <c r="E139" s="2">
        <f t="shared" si="10"/>
        <v>2130.5050505050503</v>
      </c>
      <c r="F139" s="3">
        <f t="shared" si="8"/>
        <v>0.10711606993145595</v>
      </c>
      <c r="G139" s="2">
        <f t="shared" si="11"/>
        <v>226.43048845947396</v>
      </c>
      <c r="H139" s="3">
        <f t="shared" si="9"/>
        <v>0.28413101750838088</v>
      </c>
      <c r="J139" s="3">
        <f t="shared" si="12"/>
        <v>0.10628019323671498</v>
      </c>
    </row>
    <row r="140" spans="1:10">
      <c r="A140" s="1">
        <v>41614</v>
      </c>
      <c r="B140">
        <v>8287.52</v>
      </c>
      <c r="C140">
        <v>3.91</v>
      </c>
      <c r="D140">
        <v>36.840000000000003</v>
      </c>
      <c r="E140" s="2">
        <f t="shared" si="10"/>
        <v>2119.5703324808183</v>
      </c>
      <c r="F140" s="3">
        <f t="shared" si="8"/>
        <v>0.10595310383337209</v>
      </c>
      <c r="G140" s="2">
        <f t="shared" si="11"/>
        <v>224.95982627578718</v>
      </c>
      <c r="H140" s="3">
        <f t="shared" si="9"/>
        <v>0.27928261984795966</v>
      </c>
      <c r="J140" s="3">
        <f t="shared" si="12"/>
        <v>0.10613463626492942</v>
      </c>
    </row>
    <row r="141" spans="1:10">
      <c r="A141" s="1">
        <v>41621</v>
      </c>
      <c r="B141">
        <v>8330.25</v>
      </c>
      <c r="C141">
        <v>3.9</v>
      </c>
      <c r="D141">
        <v>36.81</v>
      </c>
      <c r="E141" s="2">
        <f t="shared" si="10"/>
        <v>2135.9615384615386</v>
      </c>
      <c r="F141" s="3">
        <f t="shared" si="8"/>
        <v>0.1152419538418139</v>
      </c>
      <c r="G141" s="2">
        <f t="shared" si="11"/>
        <v>226.30399348003257</v>
      </c>
      <c r="H141" s="3">
        <f t="shared" si="9"/>
        <v>0.28904652847881773</v>
      </c>
      <c r="J141" s="3">
        <f t="shared" si="12"/>
        <v>0.10594947025264873</v>
      </c>
    </row>
    <row r="142" spans="1:10">
      <c r="A142" s="1">
        <v>41628</v>
      </c>
      <c r="B142">
        <v>8281.66</v>
      </c>
      <c r="C142">
        <v>3.89</v>
      </c>
      <c r="D142">
        <v>34.51</v>
      </c>
      <c r="E142" s="2">
        <f t="shared" si="10"/>
        <v>2128.9614395886888</v>
      </c>
      <c r="F142" s="3">
        <f t="shared" si="8"/>
        <v>0.10396062350702984</v>
      </c>
      <c r="G142" s="2">
        <f t="shared" si="11"/>
        <v>239.9785569400174</v>
      </c>
      <c r="H142" s="3">
        <f t="shared" si="9"/>
        <v>0.3716352870006796</v>
      </c>
      <c r="J142" s="3">
        <f t="shared" si="12"/>
        <v>0.11272095044914518</v>
      </c>
    </row>
    <row r="143" spans="1:10">
      <c r="A143" s="1">
        <v>41635</v>
      </c>
      <c r="B143">
        <v>8536.2900000000009</v>
      </c>
      <c r="C143">
        <v>3.99</v>
      </c>
      <c r="D143">
        <v>35.630000000000003</v>
      </c>
      <c r="E143" s="2">
        <f t="shared" si="10"/>
        <v>2139.4210526315792</v>
      </c>
      <c r="F143" s="3">
        <f t="shared" si="8"/>
        <v>0.19402542574718562</v>
      </c>
      <c r="G143" s="2">
        <f t="shared" si="11"/>
        <v>239.58153241650297</v>
      </c>
      <c r="H143" s="3">
        <f t="shared" si="9"/>
        <v>0.26363939683359816</v>
      </c>
      <c r="J143" s="3">
        <f t="shared" si="12"/>
        <v>0.11198428290766207</v>
      </c>
    </row>
    <row r="144" spans="1:10">
      <c r="A144" s="1">
        <v>41642</v>
      </c>
      <c r="B144">
        <v>8703.41</v>
      </c>
      <c r="C144">
        <v>4.04</v>
      </c>
      <c r="D144">
        <v>36.119999999999997</v>
      </c>
      <c r="E144" s="2">
        <f t="shared" si="10"/>
        <v>2154.3094059405939</v>
      </c>
      <c r="F144" s="3">
        <f t="shared" si="8"/>
        <v>0.19696420916854041</v>
      </c>
      <c r="G144" s="2">
        <f t="shared" si="11"/>
        <v>240.95819490586933</v>
      </c>
      <c r="H144" s="3">
        <f t="shared" si="9"/>
        <v>0.27068976292353586</v>
      </c>
      <c r="J144" s="3">
        <f t="shared" si="12"/>
        <v>0.11184939091915837</v>
      </c>
    </row>
    <row r="145" spans="1:10">
      <c r="A145" s="1">
        <v>41649</v>
      </c>
      <c r="B145">
        <v>8454.4500000000007</v>
      </c>
      <c r="C145">
        <v>3.87</v>
      </c>
      <c r="D145">
        <v>34.81</v>
      </c>
      <c r="E145" s="2">
        <f t="shared" si="10"/>
        <v>2184.6124031007753</v>
      </c>
      <c r="F145" s="3">
        <f t="shared" si="8"/>
        <v>0.21109011776070252</v>
      </c>
      <c r="G145" s="2">
        <f t="shared" si="11"/>
        <v>242.87417408790577</v>
      </c>
      <c r="H145" s="3">
        <f t="shared" si="9"/>
        <v>0.28240028468576184</v>
      </c>
      <c r="J145" s="3">
        <f t="shared" si="12"/>
        <v>0.11117494972708991</v>
      </c>
    </row>
    <row r="146" spans="1:10">
      <c r="A146" s="1">
        <v>41656</v>
      </c>
      <c r="B146">
        <v>8539.3799999999992</v>
      </c>
      <c r="C146">
        <v>3.87</v>
      </c>
      <c r="D146">
        <v>34.979999999999997</v>
      </c>
      <c r="E146" s="2">
        <f t="shared" si="10"/>
        <v>2206.5581395348836</v>
      </c>
      <c r="F146" s="3">
        <f t="shared" si="8"/>
        <v>0.21759881728660524</v>
      </c>
      <c r="G146" s="2">
        <f t="shared" si="11"/>
        <v>244.12178387650087</v>
      </c>
      <c r="H146" s="3">
        <f t="shared" si="9"/>
        <v>0.28680220334155448</v>
      </c>
      <c r="J146" s="3">
        <f t="shared" si="12"/>
        <v>0.11063464837049744</v>
      </c>
    </row>
    <row r="147" spans="1:10">
      <c r="A147" s="1">
        <v>41663</v>
      </c>
      <c r="B147">
        <v>8843.4</v>
      </c>
      <c r="C147">
        <v>4.01</v>
      </c>
      <c r="D147">
        <v>36.159999999999997</v>
      </c>
      <c r="E147" s="2">
        <f t="shared" si="10"/>
        <v>2205.3366583541147</v>
      </c>
      <c r="F147" s="3">
        <f t="shared" si="8"/>
        <v>0.2159535783967157</v>
      </c>
      <c r="G147" s="2">
        <f t="shared" si="11"/>
        <v>244.56305309734515</v>
      </c>
      <c r="H147" s="3">
        <f t="shared" si="9"/>
        <v>0.29101709629597661</v>
      </c>
      <c r="J147" s="3">
        <f t="shared" si="12"/>
        <v>0.11089601769911504</v>
      </c>
    </row>
    <row r="148" spans="1:10">
      <c r="A148" s="1">
        <v>41669</v>
      </c>
      <c r="B148">
        <v>8865.84</v>
      </c>
      <c r="C148">
        <v>3.99</v>
      </c>
      <c r="D148">
        <v>35.92</v>
      </c>
      <c r="E148" s="2">
        <f t="shared" si="10"/>
        <v>2222.0150375939847</v>
      </c>
      <c r="F148" s="3">
        <f t="shared" si="8"/>
        <v>0.2151565625086731</v>
      </c>
      <c r="G148" s="2">
        <f t="shared" si="11"/>
        <v>246.82182628062361</v>
      </c>
      <c r="H148" s="3">
        <f t="shared" si="9"/>
        <v>0.30199272624445972</v>
      </c>
      <c r="J148" s="3">
        <f t="shared" si="12"/>
        <v>0.11108017817371937</v>
      </c>
    </row>
    <row r="149" spans="1:10">
      <c r="A149" s="1">
        <v>41677</v>
      </c>
      <c r="B149">
        <v>8949.35</v>
      </c>
      <c r="C149">
        <v>4.03</v>
      </c>
      <c r="D149">
        <v>36.159999999999997</v>
      </c>
      <c r="E149" s="2">
        <f t="shared" si="10"/>
        <v>2220.6823821339949</v>
      </c>
      <c r="F149" s="3">
        <f t="shared" si="8"/>
        <v>0.2147999322882741</v>
      </c>
      <c r="G149" s="2">
        <f t="shared" si="11"/>
        <v>247.49308628318587</v>
      </c>
      <c r="H149" s="3">
        <f t="shared" si="9"/>
        <v>0.3009813746943808</v>
      </c>
      <c r="J149" s="3">
        <f t="shared" si="12"/>
        <v>0.1114491150442478</v>
      </c>
    </row>
    <row r="150" spans="1:10">
      <c r="A150" s="1">
        <v>41684</v>
      </c>
      <c r="B150">
        <v>9307.02</v>
      </c>
      <c r="C150">
        <v>4.2300000000000004</v>
      </c>
      <c r="D150">
        <v>37.869999999999997</v>
      </c>
      <c r="E150" s="2">
        <f t="shared" si="10"/>
        <v>2200.2411347517727</v>
      </c>
      <c r="F150" s="3">
        <f t="shared" si="8"/>
        <v>0.19591321597552613</v>
      </c>
      <c r="G150" s="2">
        <f t="shared" si="11"/>
        <v>245.76234486400847</v>
      </c>
      <c r="H150" s="3">
        <f t="shared" si="9"/>
        <v>0.27569865933866788</v>
      </c>
      <c r="J150" s="3">
        <f t="shared" si="12"/>
        <v>0.11169791391602854</v>
      </c>
    </row>
    <row r="151" spans="1:10">
      <c r="A151" s="1">
        <v>41691</v>
      </c>
      <c r="B151">
        <v>9402.26</v>
      </c>
      <c r="C151">
        <v>4.25</v>
      </c>
      <c r="D151">
        <v>38.1</v>
      </c>
      <c r="E151" s="2">
        <f t="shared" si="10"/>
        <v>2212.2964705882355</v>
      </c>
      <c r="F151" s="3">
        <f t="shared" si="8"/>
        <v>0.19956718727201128</v>
      </c>
      <c r="G151" s="2">
        <f t="shared" si="11"/>
        <v>246.77847769028872</v>
      </c>
      <c r="H151" s="3">
        <f t="shared" si="9"/>
        <v>0.2740743422142029</v>
      </c>
      <c r="J151" s="3">
        <f t="shared" si="12"/>
        <v>0.11154855643044619</v>
      </c>
    </row>
    <row r="152" spans="1:10">
      <c r="A152" s="1">
        <v>41698</v>
      </c>
      <c r="B152">
        <v>9095.3799999999992</v>
      </c>
      <c r="C152">
        <v>4.13</v>
      </c>
      <c r="D152">
        <v>36.68</v>
      </c>
      <c r="E152" s="2">
        <f t="shared" si="10"/>
        <v>2202.2711864406779</v>
      </c>
      <c r="F152" s="3">
        <f t="shared" si="8"/>
        <v>0.17212918748984829</v>
      </c>
      <c r="G152" s="2">
        <f t="shared" si="11"/>
        <v>247.96564885496181</v>
      </c>
      <c r="H152" s="3">
        <f t="shared" si="9"/>
        <v>0.26137632462731664</v>
      </c>
      <c r="J152" s="3">
        <f t="shared" si="12"/>
        <v>0.11259541984732824</v>
      </c>
    </row>
    <row r="153" spans="1:10">
      <c r="A153" s="1">
        <v>41705</v>
      </c>
      <c r="B153">
        <v>9228.98</v>
      </c>
      <c r="C153">
        <v>4.16</v>
      </c>
      <c r="D153">
        <v>36.71</v>
      </c>
      <c r="E153" s="2">
        <f t="shared" si="10"/>
        <v>2218.5048076923076</v>
      </c>
      <c r="F153" s="3">
        <f t="shared" si="8"/>
        <v>0.17796448842343637</v>
      </c>
      <c r="G153" s="2">
        <f t="shared" si="11"/>
        <v>251.40234268591664</v>
      </c>
      <c r="H153" s="3">
        <f t="shared" si="9"/>
        <v>0.28332517114873412</v>
      </c>
      <c r="J153" s="3">
        <f t="shared" si="12"/>
        <v>0.11332062108417325</v>
      </c>
    </row>
    <row r="154" spans="1:10">
      <c r="A154" s="1">
        <v>41712</v>
      </c>
      <c r="B154">
        <v>9070.6200000000008</v>
      </c>
      <c r="C154">
        <v>4.0199999999999996</v>
      </c>
      <c r="D154">
        <v>37</v>
      </c>
      <c r="E154" s="2">
        <f t="shared" si="10"/>
        <v>2256.3731343283584</v>
      </c>
      <c r="F154" s="3">
        <f t="shared" si="8"/>
        <v>0.17790824397326643</v>
      </c>
      <c r="G154" s="2">
        <f t="shared" si="11"/>
        <v>245.15189189189192</v>
      </c>
      <c r="H154" s="3">
        <f t="shared" si="9"/>
        <v>0.26900428296094603</v>
      </c>
      <c r="J154" s="3">
        <f t="shared" si="12"/>
        <v>0.10864864864864864</v>
      </c>
    </row>
    <row r="155" spans="1:10">
      <c r="A155" s="1">
        <v>41719</v>
      </c>
      <c r="B155">
        <v>9141.83</v>
      </c>
      <c r="C155">
        <v>4.04</v>
      </c>
      <c r="D155">
        <v>37.29</v>
      </c>
      <c r="E155" s="2">
        <f t="shared" si="10"/>
        <v>2262.8292079207922</v>
      </c>
      <c r="F155" s="3">
        <f t="shared" si="8"/>
        <v>0.19471228937086305</v>
      </c>
      <c r="G155" s="2">
        <f t="shared" si="11"/>
        <v>245.15500134084206</v>
      </c>
      <c r="H155" s="3">
        <f t="shared" si="9"/>
        <v>0.24756383023806983</v>
      </c>
      <c r="J155" s="3">
        <f t="shared" si="12"/>
        <v>0.10834003754357736</v>
      </c>
    </row>
    <row r="156" spans="1:10">
      <c r="A156" s="1">
        <v>41726</v>
      </c>
      <c r="B156">
        <v>8811.9500000000007</v>
      </c>
      <c r="C156">
        <v>3.9</v>
      </c>
      <c r="D156">
        <v>36.159999999999997</v>
      </c>
      <c r="E156" s="2">
        <f t="shared" si="10"/>
        <v>2259.4743589743593</v>
      </c>
      <c r="F156" s="3">
        <f t="shared" si="8"/>
        <v>0.1865148318506562</v>
      </c>
      <c r="G156" s="2">
        <f t="shared" si="11"/>
        <v>243.69330752212394</v>
      </c>
      <c r="H156" s="3">
        <f t="shared" si="9"/>
        <v>0.22760627788516197</v>
      </c>
      <c r="J156" s="3">
        <f t="shared" si="12"/>
        <v>0.10785398230088496</v>
      </c>
    </row>
    <row r="157" spans="1:10">
      <c r="A157" s="1">
        <v>41733</v>
      </c>
      <c r="B157">
        <v>8869.61</v>
      </c>
      <c r="C157">
        <v>3.92</v>
      </c>
      <c r="D157">
        <v>36.46</v>
      </c>
      <c r="E157" s="2">
        <f t="shared" si="10"/>
        <v>2262.6556122448983</v>
      </c>
      <c r="F157" s="3">
        <f t="shared" si="8"/>
        <v>0.17124106393387972</v>
      </c>
      <c r="G157" s="2">
        <f t="shared" si="11"/>
        <v>243.26961053208998</v>
      </c>
      <c r="H157" s="3">
        <f t="shared" si="9"/>
        <v>0.28896992832353963</v>
      </c>
      <c r="J157" s="3">
        <f t="shared" si="12"/>
        <v>0.10751508502468458</v>
      </c>
    </row>
    <row r="158" spans="1:10">
      <c r="A158" s="1">
        <v>41740</v>
      </c>
      <c r="B158">
        <v>9071.23</v>
      </c>
      <c r="C158">
        <v>3.99</v>
      </c>
      <c r="D158">
        <v>37.229999999999997</v>
      </c>
      <c r="E158" s="2">
        <f t="shared" si="10"/>
        <v>2273.4912280701751</v>
      </c>
      <c r="F158" s="3">
        <f t="shared" si="8"/>
        <v>0.1410406328012106</v>
      </c>
      <c r="G158" s="2">
        <f t="shared" si="11"/>
        <v>243.65377383830244</v>
      </c>
      <c r="H158" s="3">
        <f t="shared" si="9"/>
        <v>0.23599878468167068</v>
      </c>
      <c r="J158" s="3">
        <f t="shared" si="12"/>
        <v>0.10717163577759872</v>
      </c>
    </row>
    <row r="159" spans="1:10">
      <c r="A159" s="1">
        <v>41747</v>
      </c>
      <c r="B159">
        <v>9074.64</v>
      </c>
      <c r="C159">
        <v>3.98</v>
      </c>
      <c r="D159">
        <v>37.14</v>
      </c>
      <c r="E159" s="2">
        <f t="shared" si="10"/>
        <v>2280.0603015075376</v>
      </c>
      <c r="F159" s="3">
        <f t="shared" si="8"/>
        <v>0.12768048323940384</v>
      </c>
      <c r="G159" s="2">
        <f t="shared" si="11"/>
        <v>244.33602584814216</v>
      </c>
      <c r="H159" s="3">
        <f t="shared" si="9"/>
        <v>0.19770422556608702</v>
      </c>
      <c r="J159" s="3">
        <f t="shared" si="12"/>
        <v>0.10716208939149165</v>
      </c>
    </row>
    <row r="160" spans="1:10">
      <c r="A160" s="1">
        <v>41754</v>
      </c>
      <c r="B160">
        <v>8551.58</v>
      </c>
      <c r="C160">
        <v>3.72</v>
      </c>
      <c r="D160">
        <v>34.57</v>
      </c>
      <c r="E160" s="2">
        <f t="shared" si="10"/>
        <v>2298.811827956989</v>
      </c>
      <c r="F160" s="3">
        <f t="shared" si="8"/>
        <v>0.13849811999594563</v>
      </c>
      <c r="G160" s="2">
        <f t="shared" si="11"/>
        <v>247.36997396586636</v>
      </c>
      <c r="H160" s="3">
        <f t="shared" si="9"/>
        <v>0.21256391847202649</v>
      </c>
      <c r="J160" s="3">
        <f t="shared" si="12"/>
        <v>0.10760775238646225</v>
      </c>
    </row>
    <row r="161" spans="1:10">
      <c r="A161" s="1">
        <v>41759</v>
      </c>
      <c r="B161">
        <v>8483.2800000000007</v>
      </c>
      <c r="C161">
        <v>3.63</v>
      </c>
      <c r="D161">
        <v>35.159999999999997</v>
      </c>
      <c r="E161" s="2">
        <f t="shared" si="10"/>
        <v>2336.9917355371904</v>
      </c>
      <c r="F161" s="3">
        <f t="shared" si="8"/>
        <v>0.15633608098018237</v>
      </c>
      <c r="G161" s="2">
        <f t="shared" si="11"/>
        <v>241.27645051194543</v>
      </c>
      <c r="H161" s="3">
        <f t="shared" si="9"/>
        <v>0.17529245274063743</v>
      </c>
      <c r="J161" s="3">
        <f t="shared" si="12"/>
        <v>0.10324232081911264</v>
      </c>
    </row>
    <row r="162" spans="1:10">
      <c r="A162" s="1">
        <v>41768</v>
      </c>
      <c r="B162">
        <v>8361.89</v>
      </c>
      <c r="C162">
        <v>3.58</v>
      </c>
      <c r="D162">
        <v>34.71</v>
      </c>
      <c r="E162" s="2">
        <f t="shared" si="10"/>
        <v>2335.7234636871508</v>
      </c>
      <c r="F162" s="3">
        <f t="shared" si="8"/>
        <v>0.14354249587363666</v>
      </c>
      <c r="G162" s="2">
        <f t="shared" si="11"/>
        <v>240.90723134543356</v>
      </c>
      <c r="H162" s="3">
        <f t="shared" si="9"/>
        <v>0.16318490216979997</v>
      </c>
      <c r="J162" s="3">
        <f t="shared" si="12"/>
        <v>0.1031403053874964</v>
      </c>
    </row>
    <row r="163" spans="1:10">
      <c r="A163" s="1">
        <v>41775</v>
      </c>
      <c r="B163">
        <v>8293.49</v>
      </c>
      <c r="C163">
        <v>3.56</v>
      </c>
      <c r="D163">
        <v>34.29</v>
      </c>
      <c r="E163" s="2">
        <f t="shared" si="10"/>
        <v>2329.6320224719102</v>
      </c>
      <c r="F163" s="3">
        <f t="shared" si="8"/>
        <v>0.13978969224645255</v>
      </c>
      <c r="G163" s="2">
        <f t="shared" si="11"/>
        <v>241.86322543015456</v>
      </c>
      <c r="H163" s="3">
        <f t="shared" si="9"/>
        <v>0.16505944625708313</v>
      </c>
      <c r="J163" s="3">
        <f t="shared" si="12"/>
        <v>0.10382035578885973</v>
      </c>
    </row>
    <row r="164" spans="1:10">
      <c r="A164" s="1">
        <v>41782</v>
      </c>
      <c r="B164">
        <v>8447.02</v>
      </c>
      <c r="C164">
        <v>3.61</v>
      </c>
      <c r="D164">
        <v>34.82</v>
      </c>
      <c r="E164" s="2">
        <f t="shared" si="10"/>
        <v>2339.8947368421054</v>
      </c>
      <c r="F164" s="3">
        <f t="shared" si="8"/>
        <v>0.14615617752431787</v>
      </c>
      <c r="G164" s="2">
        <f t="shared" si="11"/>
        <v>242.59103963239519</v>
      </c>
      <c r="H164" s="3">
        <f t="shared" si="9"/>
        <v>0.16758197502607186</v>
      </c>
      <c r="J164" s="3">
        <f t="shared" si="12"/>
        <v>0.10367604824813326</v>
      </c>
    </row>
    <row r="165" spans="1:10">
      <c r="A165" s="1">
        <v>41789</v>
      </c>
      <c r="B165">
        <v>8638.24</v>
      </c>
      <c r="C165">
        <v>3.68</v>
      </c>
      <c r="D165">
        <v>35.53</v>
      </c>
      <c r="E165" s="2">
        <f t="shared" si="10"/>
        <v>2347.3478260869565</v>
      </c>
      <c r="F165" s="3">
        <f t="shared" si="8"/>
        <v>0.13983729151080682</v>
      </c>
      <c r="G165" s="2">
        <f t="shared" si="11"/>
        <v>243.12524627075709</v>
      </c>
      <c r="H165" s="3">
        <f t="shared" si="9"/>
        <v>0.16693364783793707</v>
      </c>
      <c r="J165" s="3">
        <f t="shared" si="12"/>
        <v>0.10357444413171968</v>
      </c>
    </row>
    <row r="166" spans="1:10">
      <c r="A166" s="1">
        <v>41796</v>
      </c>
      <c r="B166">
        <v>8673.07</v>
      </c>
      <c r="C166">
        <v>3.68</v>
      </c>
      <c r="D166">
        <v>35.479999999999997</v>
      </c>
      <c r="E166" s="2">
        <f t="shared" si="10"/>
        <v>2356.8125</v>
      </c>
      <c r="F166" s="3">
        <f t="shared" si="8"/>
        <v>0.14487016462074731</v>
      </c>
      <c r="G166" s="2">
        <f t="shared" si="11"/>
        <v>244.44954904171365</v>
      </c>
      <c r="H166" s="3">
        <f t="shared" si="9"/>
        <v>0.17754088400570023</v>
      </c>
      <c r="J166" s="3">
        <f t="shared" si="12"/>
        <v>0.10372040586245773</v>
      </c>
    </row>
    <row r="167" spans="1:10">
      <c r="A167" s="1">
        <v>41803</v>
      </c>
      <c r="B167">
        <v>8798.61</v>
      </c>
      <c r="C167">
        <v>3.74</v>
      </c>
      <c r="D167">
        <v>36.090000000000003</v>
      </c>
      <c r="E167" s="2">
        <f t="shared" si="10"/>
        <v>2352.5695187165775</v>
      </c>
      <c r="F167" s="3">
        <f t="shared" si="8"/>
        <v>0.12299721262829189</v>
      </c>
      <c r="G167" s="2">
        <f t="shared" si="11"/>
        <v>243.79634247714048</v>
      </c>
      <c r="H167" s="3">
        <f t="shared" si="9"/>
        <v>0.16100546527131598</v>
      </c>
      <c r="J167" s="3">
        <f t="shared" si="12"/>
        <v>0.10362981435300637</v>
      </c>
    </row>
    <row r="168" spans="1:10">
      <c r="A168" s="1">
        <v>41810</v>
      </c>
      <c r="B168">
        <v>8558.39</v>
      </c>
      <c r="C168">
        <v>3.77</v>
      </c>
      <c r="D168">
        <v>34.229999999999997</v>
      </c>
      <c r="E168" s="2">
        <f t="shared" si="10"/>
        <v>2270.1299734748009</v>
      </c>
      <c r="F168" s="3">
        <f t="shared" si="8"/>
        <v>0.12606260579649486</v>
      </c>
      <c r="G168" s="2">
        <f t="shared" si="11"/>
        <v>250.0260005842828</v>
      </c>
      <c r="H168" s="3">
        <f t="shared" si="9"/>
        <v>0.15461322525051457</v>
      </c>
      <c r="J168" s="3">
        <f t="shared" si="12"/>
        <v>0.11013730645632487</v>
      </c>
    </row>
    <row r="169" spans="1:10">
      <c r="A169" s="1">
        <v>41817</v>
      </c>
      <c r="B169">
        <v>8812.84</v>
      </c>
      <c r="C169">
        <v>3.89</v>
      </c>
      <c r="D169">
        <v>35.1</v>
      </c>
      <c r="E169" s="2">
        <f t="shared" si="10"/>
        <v>2265.5115681233933</v>
      </c>
      <c r="F169" s="3">
        <f t="shared" si="8"/>
        <v>0.1198904117191093</v>
      </c>
      <c r="G169" s="2">
        <f t="shared" si="11"/>
        <v>251.07806267806268</v>
      </c>
      <c r="H169" s="3">
        <f t="shared" si="9"/>
        <v>0.15784128019849741</v>
      </c>
      <c r="J169" s="3">
        <f t="shared" si="12"/>
        <v>0.11082621082621083</v>
      </c>
    </row>
    <row r="170" spans="1:10">
      <c r="A170" s="1">
        <v>41824</v>
      </c>
      <c r="B170">
        <v>9153.07</v>
      </c>
      <c r="C170">
        <v>4.03</v>
      </c>
      <c r="D170">
        <v>36.229999999999997</v>
      </c>
      <c r="E170" s="2">
        <f t="shared" si="10"/>
        <v>2271.233250620347</v>
      </c>
      <c r="F170" s="3">
        <f t="shared" si="8"/>
        <v>0.10267061543547307</v>
      </c>
      <c r="G170" s="2">
        <f t="shared" si="11"/>
        <v>252.63786916919682</v>
      </c>
      <c r="H170" s="3">
        <f t="shared" si="9"/>
        <v>0.15957967531439077</v>
      </c>
      <c r="J170" s="3">
        <f t="shared" si="12"/>
        <v>0.11123378415677616</v>
      </c>
    </row>
    <row r="171" spans="1:10">
      <c r="A171" s="1">
        <v>41831</v>
      </c>
      <c r="B171">
        <v>9061.09</v>
      </c>
      <c r="C171">
        <v>4.01</v>
      </c>
      <c r="D171">
        <v>35.79</v>
      </c>
      <c r="E171" s="2">
        <f t="shared" si="10"/>
        <v>2259.623441396509</v>
      </c>
      <c r="F171" s="3">
        <f t="shared" si="8"/>
        <v>9.5734104694822353E-2</v>
      </c>
      <c r="G171" s="2">
        <f t="shared" si="11"/>
        <v>253.17379156188881</v>
      </c>
      <c r="H171" s="3">
        <f t="shared" si="9"/>
        <v>0.16214694346712699</v>
      </c>
      <c r="J171" s="3">
        <f t="shared" si="12"/>
        <v>0.112042469963677</v>
      </c>
    </row>
    <row r="172" spans="1:10">
      <c r="A172" s="1">
        <v>41838</v>
      </c>
      <c r="B172">
        <v>8990.06</v>
      </c>
      <c r="C172">
        <v>4</v>
      </c>
      <c r="D172">
        <v>35.9</v>
      </c>
      <c r="E172" s="2">
        <f t="shared" si="10"/>
        <v>2247.5149999999999</v>
      </c>
      <c r="F172" s="3">
        <f t="shared" si="8"/>
        <v>0.10060379522311469</v>
      </c>
      <c r="G172" s="2">
        <f t="shared" si="11"/>
        <v>250.41949860724233</v>
      </c>
      <c r="H172" s="3">
        <f t="shared" si="9"/>
        <v>0.15536957400740858</v>
      </c>
      <c r="J172" s="3">
        <f t="shared" si="12"/>
        <v>0.11142061281337048</v>
      </c>
    </row>
    <row r="173" spans="1:10">
      <c r="A173" s="1">
        <v>41845</v>
      </c>
      <c r="B173">
        <v>8957.39</v>
      </c>
      <c r="C173">
        <v>4.0199999999999996</v>
      </c>
      <c r="D173">
        <v>36.03</v>
      </c>
      <c r="E173" s="2">
        <f t="shared" si="10"/>
        <v>2228.2064676616915</v>
      </c>
      <c r="F173" s="3">
        <f t="shared" si="8"/>
        <v>9.0804458598484628E-2</v>
      </c>
      <c r="G173" s="2">
        <f t="shared" si="11"/>
        <v>248.609214543436</v>
      </c>
      <c r="H173" s="3">
        <f t="shared" si="9"/>
        <v>0.14793430632372684</v>
      </c>
      <c r="J173" s="3">
        <f t="shared" si="12"/>
        <v>0.11157368859283928</v>
      </c>
    </row>
    <row r="174" spans="1:10">
      <c r="A174" s="1">
        <v>41852</v>
      </c>
      <c r="B174">
        <v>9302.93</v>
      </c>
      <c r="C174">
        <v>4.16</v>
      </c>
      <c r="D174">
        <v>37.33</v>
      </c>
      <c r="E174" s="2">
        <f t="shared" si="10"/>
        <v>2236.28125</v>
      </c>
      <c r="F174" s="3">
        <f t="shared" si="8"/>
        <v>9.7842013463853128E-2</v>
      </c>
      <c r="G174" s="2">
        <f t="shared" si="11"/>
        <v>249.2078757031878</v>
      </c>
      <c r="H174" s="3">
        <f t="shared" si="9"/>
        <v>0.16144938436812661</v>
      </c>
      <c r="J174" s="3">
        <f t="shared" si="12"/>
        <v>0.11143852129654434</v>
      </c>
    </row>
    <row r="175" spans="1:10">
      <c r="A175" s="1">
        <v>41859</v>
      </c>
      <c r="B175">
        <v>9382.94</v>
      </c>
      <c r="C175">
        <v>4.18</v>
      </c>
      <c r="D175">
        <v>37.33</v>
      </c>
      <c r="E175" s="2">
        <f t="shared" si="10"/>
        <v>2244.7224880382778</v>
      </c>
      <c r="F175" s="3">
        <f t="shared" si="8"/>
        <v>8.9330388301691821E-2</v>
      </c>
      <c r="G175" s="2">
        <f t="shared" si="11"/>
        <v>251.35119207072063</v>
      </c>
      <c r="H175" s="3">
        <f t="shared" si="9"/>
        <v>0.14149084888470309</v>
      </c>
      <c r="J175" s="3">
        <f t="shared" si="12"/>
        <v>0.11197428341816233</v>
      </c>
    </row>
    <row r="176" spans="1:10">
      <c r="A176" s="1">
        <v>41866</v>
      </c>
      <c r="B176">
        <v>9491.7999999999993</v>
      </c>
      <c r="C176">
        <v>4.22</v>
      </c>
      <c r="D176">
        <v>37.67</v>
      </c>
      <c r="E176" s="2">
        <f t="shared" si="10"/>
        <v>2249.2417061611372</v>
      </c>
      <c r="F176" s="3">
        <f t="shared" si="8"/>
        <v>9.7423283573512265E-2</v>
      </c>
      <c r="G176" s="2">
        <f t="shared" si="11"/>
        <v>251.97239182373238</v>
      </c>
      <c r="H176" s="3">
        <f t="shared" si="9"/>
        <v>0.14285720302824689</v>
      </c>
      <c r="J176" s="3">
        <f t="shared" si="12"/>
        <v>0.11202548447040084</v>
      </c>
    </row>
    <row r="177" spans="1:10">
      <c r="A177" s="1">
        <v>41873</v>
      </c>
      <c r="B177">
        <v>9690.65</v>
      </c>
      <c r="C177">
        <v>4.25</v>
      </c>
      <c r="D177">
        <v>37.68</v>
      </c>
      <c r="E177" s="2">
        <f t="shared" si="10"/>
        <v>2280.1529411764704</v>
      </c>
      <c r="F177" s="3">
        <f t="shared" si="8"/>
        <v>0.10611183649986344</v>
      </c>
      <c r="G177" s="2">
        <f t="shared" si="11"/>
        <v>257.18285562632695</v>
      </c>
      <c r="H177" s="3">
        <f t="shared" si="9"/>
        <v>0.16864257497919555</v>
      </c>
      <c r="J177" s="3">
        <f t="shared" si="12"/>
        <v>0.11279193205944799</v>
      </c>
    </row>
    <row r="178" spans="1:10">
      <c r="A178" s="1">
        <v>41880</v>
      </c>
      <c r="B178">
        <v>9483.77</v>
      </c>
      <c r="C178">
        <v>4.12</v>
      </c>
      <c r="D178">
        <v>36.770000000000003</v>
      </c>
      <c r="E178" s="2">
        <f t="shared" si="10"/>
        <v>2301.8859223300969</v>
      </c>
      <c r="F178" s="3">
        <f t="shared" si="8"/>
        <v>0.12904239699846065</v>
      </c>
      <c r="G178" s="2">
        <f t="shared" si="11"/>
        <v>257.92140331792223</v>
      </c>
      <c r="H178" s="3">
        <f t="shared" si="9"/>
        <v>0.17763409509712869</v>
      </c>
      <c r="J178" s="3">
        <f t="shared" si="12"/>
        <v>0.11204786510742452</v>
      </c>
    </row>
    <row r="179" spans="1:10">
      <c r="A179" s="1">
        <v>41887</v>
      </c>
      <c r="B179">
        <v>9869.25</v>
      </c>
      <c r="C179">
        <v>4.28</v>
      </c>
      <c r="D179">
        <v>38.07</v>
      </c>
      <c r="E179" s="2">
        <f t="shared" si="10"/>
        <v>2305.8995327102803</v>
      </c>
      <c r="F179" s="3">
        <f t="shared" si="8"/>
        <v>0.12080309574535297</v>
      </c>
      <c r="G179" s="2">
        <f t="shared" si="11"/>
        <v>259.23955870764382</v>
      </c>
      <c r="H179" s="3">
        <f t="shared" si="9"/>
        <v>0.17700785017058029</v>
      </c>
      <c r="J179" s="3">
        <f t="shared" si="12"/>
        <v>0.11242448121880746</v>
      </c>
    </row>
    <row r="180" spans="1:10">
      <c r="A180" s="1">
        <v>41894</v>
      </c>
      <c r="B180">
        <v>9998.7199999999993</v>
      </c>
      <c r="C180">
        <v>4.3499999999999996</v>
      </c>
      <c r="D180">
        <v>38.479999999999997</v>
      </c>
      <c r="E180" s="2">
        <f t="shared" si="10"/>
        <v>2298.5563218390803</v>
      </c>
      <c r="F180" s="3">
        <f t="shared" ref="F180:F243" si="13">E180/E130-1</f>
        <v>0.12029851589655283</v>
      </c>
      <c r="G180" s="2">
        <f t="shared" si="11"/>
        <v>259.84199584199587</v>
      </c>
      <c r="H180" s="3">
        <f t="shared" ref="H180:H243" si="14">G180/G130-1</f>
        <v>0.18638331266945429</v>
      </c>
      <c r="J180" s="3">
        <f t="shared" si="12"/>
        <v>0.11304573804573805</v>
      </c>
    </row>
    <row r="181" spans="1:10">
      <c r="A181" s="1">
        <v>41901</v>
      </c>
      <c r="B181">
        <v>10090.620000000001</v>
      </c>
      <c r="C181">
        <v>4.3899999999999997</v>
      </c>
      <c r="D181">
        <v>38.93</v>
      </c>
      <c r="E181" s="2">
        <f t="shared" si="10"/>
        <v>2298.5466970387247</v>
      </c>
      <c r="F181" s="3">
        <f t="shared" si="13"/>
        <v>0.11705512696275222</v>
      </c>
      <c r="G181" s="2">
        <f t="shared" si="11"/>
        <v>259.19907526329314</v>
      </c>
      <c r="H181" s="3">
        <f t="shared" si="14"/>
        <v>0.18161306214466544</v>
      </c>
      <c r="J181" s="3">
        <f t="shared" si="12"/>
        <v>0.11276650398150526</v>
      </c>
    </row>
    <row r="182" spans="1:10">
      <c r="A182" s="1">
        <v>41908</v>
      </c>
      <c r="B182">
        <v>10182.19</v>
      </c>
      <c r="C182">
        <v>4.41</v>
      </c>
      <c r="D182">
        <v>39.28</v>
      </c>
      <c r="E182" s="2">
        <f t="shared" si="10"/>
        <v>2308.8866213151928</v>
      </c>
      <c r="F182" s="3">
        <f t="shared" si="13"/>
        <v>0.12682673209580653</v>
      </c>
      <c r="G182" s="2">
        <f t="shared" si="11"/>
        <v>259.22072301425663</v>
      </c>
      <c r="H182" s="3">
        <f t="shared" si="14"/>
        <v>0.18105743536459795</v>
      </c>
      <c r="J182" s="3">
        <f t="shared" si="12"/>
        <v>0.11227087576374746</v>
      </c>
    </row>
    <row r="183" spans="1:10">
      <c r="A183" s="1">
        <v>41912</v>
      </c>
      <c r="B183">
        <v>10345.75</v>
      </c>
      <c r="C183">
        <v>4.47</v>
      </c>
      <c r="D183">
        <v>39.82</v>
      </c>
      <c r="E183" s="2">
        <f t="shared" si="10"/>
        <v>2314.4854586129754</v>
      </c>
      <c r="F183" s="3">
        <f t="shared" si="13"/>
        <v>0.12967830705701111</v>
      </c>
      <c r="G183" s="2">
        <f t="shared" si="11"/>
        <v>259.81290808638875</v>
      </c>
      <c r="H183" s="3">
        <f t="shared" si="14"/>
        <v>0.18825475474127473</v>
      </c>
      <c r="J183" s="3">
        <f t="shared" si="12"/>
        <v>0.11225514816675038</v>
      </c>
    </row>
    <row r="184" spans="1:10">
      <c r="A184" s="1">
        <v>41922</v>
      </c>
      <c r="B184">
        <v>10628.88</v>
      </c>
      <c r="C184">
        <v>4.59</v>
      </c>
      <c r="D184">
        <v>40.94</v>
      </c>
      <c r="E184" s="2">
        <f t="shared" si="10"/>
        <v>2315.660130718954</v>
      </c>
      <c r="F184" s="3">
        <f t="shared" si="13"/>
        <v>0.11549871548992185</v>
      </c>
      <c r="G184" s="2">
        <f t="shared" si="11"/>
        <v>259.62090864680022</v>
      </c>
      <c r="H184" s="3">
        <f t="shared" si="14"/>
        <v>0.17598397824921674</v>
      </c>
      <c r="J184" s="3">
        <f t="shared" si="12"/>
        <v>0.1121152906692721</v>
      </c>
    </row>
    <row r="185" spans="1:10">
      <c r="A185" s="1">
        <v>41929</v>
      </c>
      <c r="B185">
        <v>10611.32</v>
      </c>
      <c r="C185">
        <v>4.5999999999999996</v>
      </c>
      <c r="D185">
        <v>41.19</v>
      </c>
      <c r="E185" s="2">
        <f t="shared" si="10"/>
        <v>2306.8086956521738</v>
      </c>
      <c r="F185" s="3">
        <f t="shared" si="13"/>
        <v>9.2342135734552855E-2</v>
      </c>
      <c r="G185" s="2">
        <f t="shared" si="11"/>
        <v>257.61883952415633</v>
      </c>
      <c r="H185" s="3">
        <f t="shared" si="14"/>
        <v>0.14209665544281314</v>
      </c>
      <c r="J185" s="3">
        <f t="shared" si="12"/>
        <v>0.11167759164845836</v>
      </c>
    </row>
    <row r="186" spans="1:10">
      <c r="A186" s="1">
        <v>41936</v>
      </c>
      <c r="B186">
        <v>10314.219999999999</v>
      </c>
      <c r="C186">
        <v>4.3899999999999997</v>
      </c>
      <c r="D186">
        <v>39.630000000000003</v>
      </c>
      <c r="E186" s="2">
        <f t="shared" si="10"/>
        <v>2349.4806378132121</v>
      </c>
      <c r="F186" s="3">
        <f t="shared" si="13"/>
        <v>0.10481296290333963</v>
      </c>
      <c r="G186" s="2">
        <f t="shared" si="11"/>
        <v>260.26293212212965</v>
      </c>
      <c r="H186" s="3">
        <f t="shared" si="14"/>
        <v>0.15136571258677378</v>
      </c>
      <c r="J186" s="3">
        <f t="shared" si="12"/>
        <v>0.1107746656573303</v>
      </c>
    </row>
    <row r="187" spans="1:10">
      <c r="A187" s="1">
        <v>41943</v>
      </c>
      <c r="B187">
        <v>10647.16</v>
      </c>
      <c r="C187">
        <v>4.42</v>
      </c>
      <c r="D187">
        <v>39.869999999999997</v>
      </c>
      <c r="E187" s="2">
        <f t="shared" si="10"/>
        <v>2408.8597285067872</v>
      </c>
      <c r="F187" s="3">
        <f t="shared" si="13"/>
        <v>0.13180427152321128</v>
      </c>
      <c r="G187" s="2">
        <f t="shared" si="11"/>
        <v>267.04690243290696</v>
      </c>
      <c r="H187" s="3">
        <f t="shared" si="14"/>
        <v>0.18358774410512257</v>
      </c>
      <c r="J187" s="3">
        <f t="shared" si="12"/>
        <v>0.1108602959618761</v>
      </c>
    </row>
    <row r="188" spans="1:10">
      <c r="A188" s="1">
        <v>41950</v>
      </c>
      <c r="B188">
        <v>10447.14</v>
      </c>
      <c r="C188">
        <v>4.34</v>
      </c>
      <c r="D188">
        <v>39.159999999999997</v>
      </c>
      <c r="E188" s="2">
        <f t="shared" si="10"/>
        <v>2407.1751152073734</v>
      </c>
      <c r="F188" s="3">
        <f t="shared" si="13"/>
        <v>0.13698392522547831</v>
      </c>
      <c r="G188" s="2">
        <f t="shared" si="11"/>
        <v>266.78089887640448</v>
      </c>
      <c r="H188" s="3">
        <f t="shared" si="14"/>
        <v>0.18252029507873746</v>
      </c>
      <c r="J188" s="3">
        <f t="shared" si="12"/>
        <v>0.1108273748723187</v>
      </c>
    </row>
    <row r="189" spans="1:10">
      <c r="A189" s="1">
        <v>41957</v>
      </c>
      <c r="B189">
        <v>10176.14</v>
      </c>
      <c r="C189">
        <v>4.24</v>
      </c>
      <c r="D189">
        <v>38.35</v>
      </c>
      <c r="E189" s="2">
        <f t="shared" si="10"/>
        <v>2400.0330188679241</v>
      </c>
      <c r="F189" s="3">
        <f t="shared" si="13"/>
        <v>0.12650895537608808</v>
      </c>
      <c r="G189" s="2">
        <f t="shared" si="11"/>
        <v>265.34915254237285</v>
      </c>
      <c r="H189" s="3">
        <f t="shared" si="14"/>
        <v>0.17187908018784515</v>
      </c>
      <c r="J189" s="3">
        <f t="shared" si="12"/>
        <v>0.1105606258148631</v>
      </c>
    </row>
    <row r="190" spans="1:10">
      <c r="A190" s="1">
        <v>41964</v>
      </c>
      <c r="B190">
        <v>10357.74</v>
      </c>
      <c r="C190">
        <v>4.3099999999999996</v>
      </c>
      <c r="D190">
        <v>39.020000000000003</v>
      </c>
      <c r="E190" s="2">
        <f t="shared" si="10"/>
        <v>2403.1879350348031</v>
      </c>
      <c r="F190" s="3">
        <f t="shared" si="13"/>
        <v>0.13380900751806091</v>
      </c>
      <c r="G190" s="2">
        <f t="shared" si="11"/>
        <v>265.44695028190671</v>
      </c>
      <c r="H190" s="3">
        <f t="shared" si="14"/>
        <v>0.17997490785970283</v>
      </c>
      <c r="J190" s="3">
        <f t="shared" si="12"/>
        <v>0.11045617631983597</v>
      </c>
    </row>
    <row r="191" spans="1:10">
      <c r="A191" s="1">
        <v>41971</v>
      </c>
      <c r="B191">
        <v>10554.58</v>
      </c>
      <c r="C191">
        <v>4.3899999999999997</v>
      </c>
      <c r="D191">
        <v>39.630000000000003</v>
      </c>
      <c r="E191" s="2">
        <f t="shared" si="10"/>
        <v>2404.2323462414579</v>
      </c>
      <c r="F191" s="3">
        <f t="shared" si="13"/>
        <v>0.12559720900833526</v>
      </c>
      <c r="G191" s="2">
        <f t="shared" si="11"/>
        <v>266.32803431743628</v>
      </c>
      <c r="H191" s="3">
        <f t="shared" si="14"/>
        <v>0.17685963125054238</v>
      </c>
      <c r="J191" s="3">
        <f t="shared" si="12"/>
        <v>0.1107746656573303</v>
      </c>
    </row>
    <row r="192" spans="1:10">
      <c r="A192" s="1">
        <v>41978</v>
      </c>
      <c r="B192">
        <v>10594.84</v>
      </c>
      <c r="C192">
        <v>4.4400000000000004</v>
      </c>
      <c r="D192">
        <v>40.11</v>
      </c>
      <c r="E192" s="2">
        <f t="shared" si="10"/>
        <v>2386.2252252252251</v>
      </c>
      <c r="F192" s="3">
        <f t="shared" si="13"/>
        <v>0.12084004005551141</v>
      </c>
      <c r="G192" s="2">
        <f t="shared" si="11"/>
        <v>264.14460234355522</v>
      </c>
      <c r="H192" s="3">
        <f t="shared" si="14"/>
        <v>0.10070085307487742</v>
      </c>
      <c r="J192" s="3">
        <f t="shared" si="12"/>
        <v>0.11069558713537772</v>
      </c>
    </row>
    <row r="193" spans="1:10">
      <c r="A193" s="1">
        <v>41985</v>
      </c>
      <c r="B193">
        <v>10683.76</v>
      </c>
      <c r="C193">
        <v>4.49</v>
      </c>
      <c r="D193">
        <v>40.549999999999997</v>
      </c>
      <c r="E193" s="2">
        <f t="shared" si="10"/>
        <v>2379.4565701559018</v>
      </c>
      <c r="F193" s="3">
        <f t="shared" si="13"/>
        <v>0.11219648288917639</v>
      </c>
      <c r="G193" s="2">
        <f t="shared" si="11"/>
        <v>263.47127003699137</v>
      </c>
      <c r="H193" s="3">
        <f t="shared" si="14"/>
        <v>9.9714436999914779E-2</v>
      </c>
      <c r="J193" s="3">
        <f t="shared" si="12"/>
        <v>0.11072749691738595</v>
      </c>
    </row>
    <row r="194" spans="1:10">
      <c r="A194" s="1">
        <v>41992</v>
      </c>
      <c r="B194">
        <v>10463.280000000001</v>
      </c>
      <c r="C194">
        <v>4.46</v>
      </c>
      <c r="D194">
        <v>40.25</v>
      </c>
      <c r="E194" s="2">
        <f t="shared" ref="E194:E257" si="15">B194/C194</f>
        <v>2346.0269058295967</v>
      </c>
      <c r="F194" s="3">
        <f t="shared" si="13"/>
        <v>8.899255573982745E-2</v>
      </c>
      <c r="G194" s="2">
        <f t="shared" ref="G194:G257" si="16">B194/D194</f>
        <v>259.95726708074534</v>
      </c>
      <c r="H194" s="3">
        <f t="shared" si="14"/>
        <v>7.8848001755233987E-2</v>
      </c>
      <c r="J194" s="3">
        <f t="shared" ref="J194:J257" si="17">C194/D194</f>
        <v>0.11080745341614907</v>
      </c>
    </row>
    <row r="195" spans="1:10">
      <c r="A195" s="1">
        <v>41999</v>
      </c>
      <c r="B195">
        <v>10223.76</v>
      </c>
      <c r="C195">
        <v>4.3600000000000003</v>
      </c>
      <c r="D195">
        <v>39.56</v>
      </c>
      <c r="E195" s="2">
        <f t="shared" si="15"/>
        <v>2344.8990825688074</v>
      </c>
      <c r="F195" s="3">
        <f t="shared" si="13"/>
        <v>7.337076327156522E-2</v>
      </c>
      <c r="G195" s="2">
        <f t="shared" si="16"/>
        <v>258.43680485338723</v>
      </c>
      <c r="H195" s="3">
        <f t="shared" si="14"/>
        <v>6.4076927174021803E-2</v>
      </c>
      <c r="J195" s="3">
        <f t="shared" si="17"/>
        <v>0.1102123356926188</v>
      </c>
    </row>
    <row r="196" spans="1:10">
      <c r="A196" s="1">
        <v>42004</v>
      </c>
      <c r="B196">
        <v>10021.700000000001</v>
      </c>
      <c r="C196">
        <v>4.29</v>
      </c>
      <c r="D196">
        <v>38.93</v>
      </c>
      <c r="E196" s="2">
        <f t="shared" si="15"/>
        <v>2336.060606060606</v>
      </c>
      <c r="F196" s="3">
        <f t="shared" si="13"/>
        <v>5.8689804816572932E-2</v>
      </c>
      <c r="G196" s="2">
        <f t="shared" si="16"/>
        <v>257.42871821217574</v>
      </c>
      <c r="H196" s="3">
        <f t="shared" si="14"/>
        <v>5.4509409706782863E-2</v>
      </c>
      <c r="J196" s="3">
        <f t="shared" si="17"/>
        <v>0.11019779090675572</v>
      </c>
    </row>
    <row r="197" spans="1:10">
      <c r="A197" s="1">
        <v>42013</v>
      </c>
      <c r="B197">
        <v>10331.969999999999</v>
      </c>
      <c r="C197">
        <v>4.41</v>
      </c>
      <c r="D197">
        <v>40.32</v>
      </c>
      <c r="E197" s="2">
        <f t="shared" si="15"/>
        <v>2342.850340136054</v>
      </c>
      <c r="F197" s="3">
        <f t="shared" si="13"/>
        <v>6.2354961207858661E-2</v>
      </c>
      <c r="G197" s="2">
        <f t="shared" si="16"/>
        <v>256.24925595238091</v>
      </c>
      <c r="H197" s="3">
        <f t="shared" si="14"/>
        <v>4.77840078745837E-2</v>
      </c>
      <c r="J197" s="3">
        <f t="shared" si="17"/>
        <v>0.109375</v>
      </c>
    </row>
    <row r="198" spans="1:10">
      <c r="A198" s="1">
        <v>42020</v>
      </c>
      <c r="B198">
        <v>10543.74</v>
      </c>
      <c r="C198">
        <v>4.49</v>
      </c>
      <c r="D198">
        <v>40.99</v>
      </c>
      <c r="E198" s="2">
        <f t="shared" si="15"/>
        <v>2348.2717149220489</v>
      </c>
      <c r="F198" s="3">
        <f t="shared" si="13"/>
        <v>5.6820802376196244E-2</v>
      </c>
      <c r="G198" s="2">
        <f t="shared" si="16"/>
        <v>257.2271285679434</v>
      </c>
      <c r="H198" s="3">
        <f t="shared" si="14"/>
        <v>4.2157140007097693E-2</v>
      </c>
      <c r="J198" s="3">
        <f t="shared" si="17"/>
        <v>0.10953891192973896</v>
      </c>
    </row>
    <row r="199" spans="1:10">
      <c r="A199" s="1">
        <v>42027</v>
      </c>
      <c r="B199">
        <v>10982.83</v>
      </c>
      <c r="C199">
        <v>4.6100000000000003</v>
      </c>
      <c r="D199">
        <v>42.26</v>
      </c>
      <c r="E199" s="2">
        <f t="shared" si="15"/>
        <v>2382.39262472885</v>
      </c>
      <c r="F199" s="3">
        <f t="shared" si="13"/>
        <v>7.2820068234817681E-2</v>
      </c>
      <c r="G199" s="2">
        <f t="shared" si="16"/>
        <v>259.88712730714627</v>
      </c>
      <c r="H199" s="3">
        <f t="shared" si="14"/>
        <v>5.0078332328762132E-2</v>
      </c>
      <c r="J199" s="3">
        <f t="shared" si="17"/>
        <v>0.1090866067203029</v>
      </c>
    </row>
    <row r="200" spans="1:10">
      <c r="A200" s="1">
        <v>42034</v>
      </c>
      <c r="B200">
        <v>10938.43</v>
      </c>
      <c r="C200">
        <v>4.59</v>
      </c>
      <c r="D200">
        <v>42.04</v>
      </c>
      <c r="E200" s="2">
        <f t="shared" si="15"/>
        <v>2383.1002178649237</v>
      </c>
      <c r="F200" s="3">
        <f t="shared" si="13"/>
        <v>8.310865578548543E-2</v>
      </c>
      <c r="G200" s="2">
        <f t="shared" si="16"/>
        <v>260.1910085632731</v>
      </c>
      <c r="H200" s="3">
        <f t="shared" si="14"/>
        <v>5.8709822724261063E-2</v>
      </c>
      <c r="J200" s="3">
        <f t="shared" si="17"/>
        <v>0.10918173168411037</v>
      </c>
    </row>
    <row r="201" spans="1:10">
      <c r="A201" s="1">
        <v>42041</v>
      </c>
      <c r="B201">
        <v>10773.35</v>
      </c>
      <c r="C201">
        <v>4.5</v>
      </c>
      <c r="D201">
        <v>41.06</v>
      </c>
      <c r="E201" s="2">
        <f t="shared" si="15"/>
        <v>2394.077777777778</v>
      </c>
      <c r="F201" s="3">
        <f t="shared" si="13"/>
        <v>8.2168601544262199E-2</v>
      </c>
      <c r="G201" s="2">
        <f t="shared" si="16"/>
        <v>262.38066244520212</v>
      </c>
      <c r="H201" s="3">
        <f t="shared" si="14"/>
        <v>6.3223441934407321E-2</v>
      </c>
      <c r="J201" s="3">
        <f t="shared" si="17"/>
        <v>0.10959571358986848</v>
      </c>
    </row>
    <row r="202" spans="1:10">
      <c r="A202" s="1">
        <v>42048</v>
      </c>
      <c r="B202">
        <v>11198.23</v>
      </c>
      <c r="C202">
        <v>4.67</v>
      </c>
      <c r="D202">
        <v>42.68</v>
      </c>
      <c r="E202" s="2">
        <f t="shared" si="15"/>
        <v>2397.9079229122053</v>
      </c>
      <c r="F202" s="3">
        <f t="shared" si="13"/>
        <v>8.8834080778088298E-2</v>
      </c>
      <c r="G202" s="2">
        <f t="shared" si="16"/>
        <v>262.37652296157449</v>
      </c>
      <c r="H202" s="3">
        <f t="shared" si="14"/>
        <v>5.8116413193352257E-2</v>
      </c>
      <c r="J202" s="3">
        <f t="shared" si="17"/>
        <v>0.10941893158388004</v>
      </c>
    </row>
    <row r="203" spans="1:10">
      <c r="A203" s="1">
        <v>42052</v>
      </c>
      <c r="B203">
        <v>11454.06</v>
      </c>
      <c r="C203">
        <v>4.75</v>
      </c>
      <c r="D203">
        <v>43.41</v>
      </c>
      <c r="E203" s="2">
        <f t="shared" si="15"/>
        <v>2411.3810526315788</v>
      </c>
      <c r="F203" s="3">
        <f t="shared" si="13"/>
        <v>8.6939746206771362E-2</v>
      </c>
      <c r="G203" s="2">
        <f t="shared" si="16"/>
        <v>263.85763648928821</v>
      </c>
      <c r="H203" s="3">
        <f t="shared" si="14"/>
        <v>4.9543268651765393E-2</v>
      </c>
      <c r="J203" s="3">
        <f t="shared" si="17"/>
        <v>0.10942179221377564</v>
      </c>
    </row>
    <row r="204" spans="1:10">
      <c r="A204" s="1">
        <v>42062</v>
      </c>
      <c r="B204">
        <v>11540.9</v>
      </c>
      <c r="C204">
        <v>4.79</v>
      </c>
      <c r="D204">
        <v>43.6</v>
      </c>
      <c r="E204" s="2">
        <f t="shared" si="15"/>
        <v>2409.3736951983296</v>
      </c>
      <c r="F204" s="3">
        <f t="shared" si="13"/>
        <v>6.7808182317998567E-2</v>
      </c>
      <c r="G204" s="2">
        <f t="shared" si="16"/>
        <v>264.69954128440367</v>
      </c>
      <c r="H204" s="3">
        <f t="shared" si="14"/>
        <v>7.9736889818219137E-2</v>
      </c>
      <c r="J204" s="3">
        <f t="shared" si="17"/>
        <v>0.10986238532110092</v>
      </c>
    </row>
    <row r="205" spans="1:10">
      <c r="A205" s="1">
        <v>42069</v>
      </c>
      <c r="B205">
        <v>11857.41</v>
      </c>
      <c r="C205">
        <v>4.91</v>
      </c>
      <c r="D205">
        <v>44.57</v>
      </c>
      <c r="E205" s="2">
        <f t="shared" si="15"/>
        <v>2414.9511201629325</v>
      </c>
      <c r="F205" s="3">
        <f t="shared" si="13"/>
        <v>6.7226422440391786E-2</v>
      </c>
      <c r="G205" s="2">
        <f t="shared" si="16"/>
        <v>266.04016154363921</v>
      </c>
      <c r="H205" s="3">
        <f t="shared" si="14"/>
        <v>8.5191654620826007E-2</v>
      </c>
      <c r="J205" s="3">
        <f t="shared" si="17"/>
        <v>0.11016378730087503</v>
      </c>
    </row>
    <row r="206" spans="1:10">
      <c r="A206" s="1">
        <v>42076</v>
      </c>
      <c r="B206">
        <v>12200.45</v>
      </c>
      <c r="C206">
        <v>5.01</v>
      </c>
      <c r="D206">
        <v>45.49</v>
      </c>
      <c r="E206" s="2">
        <f t="shared" si="15"/>
        <v>2435.2195608782436</v>
      </c>
      <c r="F206" s="3">
        <f t="shared" si="13"/>
        <v>7.7781454436889552E-2</v>
      </c>
      <c r="G206" s="2">
        <f t="shared" si="16"/>
        <v>268.20070345130796</v>
      </c>
      <c r="H206" s="3">
        <f t="shared" si="14"/>
        <v>0.10056655301032058</v>
      </c>
      <c r="J206" s="3">
        <f t="shared" si="17"/>
        <v>0.11013409540558364</v>
      </c>
    </row>
    <row r="207" spans="1:10">
      <c r="A207" s="1">
        <v>42083</v>
      </c>
      <c r="B207">
        <v>13019.47</v>
      </c>
      <c r="C207">
        <v>5.31</v>
      </c>
      <c r="D207">
        <v>47.16</v>
      </c>
      <c r="E207" s="2">
        <f t="shared" si="15"/>
        <v>2451.8775894538608</v>
      </c>
      <c r="F207" s="3">
        <f t="shared" si="13"/>
        <v>8.3628271215885785E-2</v>
      </c>
      <c r="G207" s="2">
        <f t="shared" si="16"/>
        <v>276.07018659881254</v>
      </c>
      <c r="H207" s="3">
        <f t="shared" si="14"/>
        <v>0.13483219706308436</v>
      </c>
      <c r="J207" s="3">
        <f t="shared" si="17"/>
        <v>0.11259541984732824</v>
      </c>
    </row>
    <row r="208" spans="1:10">
      <c r="A208" s="1">
        <v>42090</v>
      </c>
      <c r="B208">
        <v>13636.57</v>
      </c>
      <c r="C208">
        <v>5.52</v>
      </c>
      <c r="D208">
        <v>48.6</v>
      </c>
      <c r="E208" s="2">
        <f t="shared" si="15"/>
        <v>2470.393115942029</v>
      </c>
      <c r="F208" s="3">
        <f t="shared" si="13"/>
        <v>8.6607718314792637E-2</v>
      </c>
      <c r="G208" s="2">
        <f t="shared" si="16"/>
        <v>280.58786008230453</v>
      </c>
      <c r="H208" s="3">
        <f t="shared" si="14"/>
        <v>0.15158429792477945</v>
      </c>
      <c r="J208" s="3">
        <f t="shared" si="17"/>
        <v>0.11358024691358024</v>
      </c>
    </row>
    <row r="209" spans="1:10">
      <c r="A209" s="1">
        <v>42097</v>
      </c>
      <c r="B209">
        <v>14682.83</v>
      </c>
      <c r="C209">
        <v>5.82</v>
      </c>
      <c r="D209">
        <v>51.55</v>
      </c>
      <c r="E209" s="2">
        <f t="shared" si="15"/>
        <v>2522.8230240549829</v>
      </c>
      <c r="F209" s="3">
        <f t="shared" si="13"/>
        <v>0.10647206233402451</v>
      </c>
      <c r="G209" s="2">
        <f t="shared" si="16"/>
        <v>284.82696411251214</v>
      </c>
      <c r="H209" s="3">
        <f t="shared" si="14"/>
        <v>0.1657182485628852</v>
      </c>
      <c r="J209" s="3">
        <f t="shared" si="17"/>
        <v>0.11290009699321049</v>
      </c>
    </row>
    <row r="210" spans="1:10">
      <c r="A210" s="1">
        <v>42104</v>
      </c>
      <c r="B210">
        <v>15449.93</v>
      </c>
      <c r="C210">
        <v>6.04</v>
      </c>
      <c r="D210">
        <v>53.37</v>
      </c>
      <c r="E210" s="2">
        <f t="shared" si="15"/>
        <v>2557.9354304635763</v>
      </c>
      <c r="F210" s="3">
        <f t="shared" si="13"/>
        <v>0.11272066697902661</v>
      </c>
      <c r="G210" s="2">
        <f t="shared" si="16"/>
        <v>289.48716507401161</v>
      </c>
      <c r="H210" s="3">
        <f t="shared" si="14"/>
        <v>0.1702599164842733</v>
      </c>
      <c r="J210" s="3">
        <f t="shared" si="17"/>
        <v>0.11317219411654487</v>
      </c>
    </row>
    <row r="211" spans="1:10">
      <c r="A211" s="1">
        <v>42111</v>
      </c>
      <c r="B211">
        <v>15743.95</v>
      </c>
      <c r="C211">
        <v>6.07</v>
      </c>
      <c r="D211">
        <v>54.08</v>
      </c>
      <c r="E211" s="2">
        <f t="shared" si="15"/>
        <v>2593.7314662273475</v>
      </c>
      <c r="F211" s="3">
        <f t="shared" si="13"/>
        <v>0.10985906658807321</v>
      </c>
      <c r="G211" s="2">
        <f t="shared" si="16"/>
        <v>291.12333579881658</v>
      </c>
      <c r="H211" s="3">
        <f t="shared" si="14"/>
        <v>0.20659656249544867</v>
      </c>
      <c r="J211" s="3">
        <f t="shared" si="17"/>
        <v>0.11224112426035504</v>
      </c>
    </row>
    <row r="212" spans="1:10">
      <c r="A212" s="1">
        <v>42118</v>
      </c>
      <c r="B212">
        <v>16198.44</v>
      </c>
      <c r="C212">
        <v>6.18</v>
      </c>
      <c r="D212">
        <v>55.37</v>
      </c>
      <c r="E212" s="2">
        <f t="shared" si="15"/>
        <v>2621.1067961165049</v>
      </c>
      <c r="F212" s="3">
        <f t="shared" si="13"/>
        <v>0.1221819863807212</v>
      </c>
      <c r="G212" s="2">
        <f t="shared" si="16"/>
        <v>292.54903377280118</v>
      </c>
      <c r="H212" s="3">
        <f t="shared" si="14"/>
        <v>0.21436385341758024</v>
      </c>
      <c r="J212" s="3">
        <f t="shared" si="17"/>
        <v>0.1116127867076034</v>
      </c>
    </row>
    <row r="213" spans="1:10">
      <c r="A213" s="1">
        <v>42124</v>
      </c>
      <c r="B213">
        <v>16101.84</v>
      </c>
      <c r="C213">
        <v>6.01</v>
      </c>
      <c r="D213">
        <v>54.57</v>
      </c>
      <c r="E213" s="2">
        <f t="shared" si="15"/>
        <v>2679.1747088186357</v>
      </c>
      <c r="F213" s="3">
        <f t="shared" si="13"/>
        <v>0.15004201649659477</v>
      </c>
      <c r="G213" s="2">
        <f t="shared" si="16"/>
        <v>295.06761957119295</v>
      </c>
      <c r="H213" s="3">
        <f t="shared" si="14"/>
        <v>0.2199771959809691</v>
      </c>
      <c r="J213" s="3">
        <f t="shared" si="17"/>
        <v>0.11013377313542239</v>
      </c>
    </row>
    <row r="214" spans="1:10">
      <c r="A214" s="1">
        <v>42132</v>
      </c>
      <c r="B214">
        <v>15970.31</v>
      </c>
      <c r="C214">
        <v>5.89</v>
      </c>
      <c r="D214">
        <v>53.79</v>
      </c>
      <c r="E214" s="2">
        <f t="shared" si="15"/>
        <v>2711.427843803056</v>
      </c>
      <c r="F214" s="3">
        <f t="shared" si="13"/>
        <v>0.15878197472351574</v>
      </c>
      <c r="G214" s="2">
        <f t="shared" si="16"/>
        <v>296.90109685815207</v>
      </c>
      <c r="H214" s="3">
        <f t="shared" si="14"/>
        <v>0.22387495147411207</v>
      </c>
      <c r="J214" s="3">
        <f t="shared" si="17"/>
        <v>0.10949990704591932</v>
      </c>
    </row>
    <row r="215" spans="1:10">
      <c r="A215" s="1">
        <v>42139</v>
      </c>
      <c r="B215">
        <v>16999.439999999999</v>
      </c>
      <c r="C215">
        <v>6.18</v>
      </c>
      <c r="D215">
        <v>56.51</v>
      </c>
      <c r="E215" s="2">
        <f t="shared" si="15"/>
        <v>2750.7184466019417</v>
      </c>
      <c r="F215" s="3">
        <f t="shared" si="13"/>
        <v>0.17184100968428129</v>
      </c>
      <c r="G215" s="2">
        <f t="shared" si="16"/>
        <v>300.8218014510706</v>
      </c>
      <c r="H215" s="3">
        <f t="shared" si="14"/>
        <v>0.23731206884232647</v>
      </c>
      <c r="J215" s="3">
        <f t="shared" si="17"/>
        <v>0.10936117501327199</v>
      </c>
    </row>
    <row r="216" spans="1:10">
      <c r="A216" s="1">
        <v>42146</v>
      </c>
      <c r="B216">
        <v>18895.02</v>
      </c>
      <c r="C216">
        <v>6.87</v>
      </c>
      <c r="D216">
        <v>62.42</v>
      </c>
      <c r="E216" s="2">
        <f t="shared" si="15"/>
        <v>2750.3668122270742</v>
      </c>
      <c r="F216" s="3">
        <f t="shared" si="13"/>
        <v>0.16698583880859186</v>
      </c>
      <c r="G216" s="2">
        <f t="shared" si="16"/>
        <v>302.70778596603651</v>
      </c>
      <c r="H216" s="3">
        <f t="shared" si="14"/>
        <v>0.23832417426297425</v>
      </c>
      <c r="J216" s="3">
        <f t="shared" si="17"/>
        <v>0.11006087792374239</v>
      </c>
    </row>
    <row r="217" spans="1:10">
      <c r="A217" s="1">
        <v>42153</v>
      </c>
      <c r="B217">
        <v>19170.61</v>
      </c>
      <c r="C217">
        <v>6.97</v>
      </c>
      <c r="D217">
        <v>63.56</v>
      </c>
      <c r="E217" s="2">
        <f t="shared" si="15"/>
        <v>2750.4461979913917</v>
      </c>
      <c r="F217" s="3">
        <f t="shared" si="13"/>
        <v>0.16912430264414557</v>
      </c>
      <c r="G217" s="2">
        <f t="shared" si="16"/>
        <v>301.6143801132788</v>
      </c>
      <c r="H217" s="3">
        <f t="shared" si="14"/>
        <v>0.23715711666822736</v>
      </c>
      <c r="J217" s="3">
        <f t="shared" si="17"/>
        <v>0.10966016362492133</v>
      </c>
    </row>
    <row r="218" spans="1:10">
      <c r="A218" s="1">
        <v>42160</v>
      </c>
      <c r="B218">
        <v>20982.67</v>
      </c>
      <c r="C218">
        <v>7.68</v>
      </c>
      <c r="D218">
        <v>69.34</v>
      </c>
      <c r="E218" s="2">
        <f t="shared" si="15"/>
        <v>2732.118489583333</v>
      </c>
      <c r="F218" s="3">
        <f t="shared" si="13"/>
        <v>0.2035075178543122</v>
      </c>
      <c r="G218" s="2">
        <f t="shared" si="16"/>
        <v>302.60556677242568</v>
      </c>
      <c r="H218" s="3">
        <f t="shared" si="14"/>
        <v>0.21029639343616391</v>
      </c>
      <c r="J218" s="3">
        <f t="shared" si="17"/>
        <v>0.11075858090568214</v>
      </c>
    </row>
    <row r="219" spans="1:10">
      <c r="A219" s="1">
        <v>42167</v>
      </c>
      <c r="B219">
        <v>21707.97</v>
      </c>
      <c r="C219">
        <v>7.99</v>
      </c>
      <c r="D219">
        <v>71.98</v>
      </c>
      <c r="E219" s="2">
        <f t="shared" si="15"/>
        <v>2716.8923654568212</v>
      </c>
      <c r="F219" s="3">
        <f t="shared" si="13"/>
        <v>0.19924012028211502</v>
      </c>
      <c r="G219" s="2">
        <f t="shared" si="16"/>
        <v>301.58335648791331</v>
      </c>
      <c r="H219" s="3">
        <f t="shared" si="14"/>
        <v>0.20115374983838996</v>
      </c>
      <c r="J219" s="3">
        <f t="shared" si="17"/>
        <v>0.11100305640455682</v>
      </c>
    </row>
    <row r="220" spans="1:10">
      <c r="A220" s="1">
        <v>42174</v>
      </c>
      <c r="B220">
        <v>18750.72</v>
      </c>
      <c r="C220">
        <v>6.92</v>
      </c>
      <c r="D220">
        <v>62.06</v>
      </c>
      <c r="E220" s="2">
        <f t="shared" si="15"/>
        <v>2709.6416184971099</v>
      </c>
      <c r="F220" s="3">
        <f t="shared" si="13"/>
        <v>0.19302657169052084</v>
      </c>
      <c r="G220" s="2">
        <f t="shared" si="16"/>
        <v>302.13857557202709</v>
      </c>
      <c r="H220" s="3">
        <f t="shared" si="14"/>
        <v>0.19593541762212463</v>
      </c>
      <c r="J220" s="3">
        <f t="shared" si="17"/>
        <v>0.11150499516596842</v>
      </c>
    </row>
    <row r="221" spans="1:10">
      <c r="A221" s="1">
        <v>42181</v>
      </c>
      <c r="B221">
        <v>17249.759999999998</v>
      </c>
      <c r="C221">
        <v>6.3</v>
      </c>
      <c r="D221">
        <v>56.4</v>
      </c>
      <c r="E221" s="2">
        <f t="shared" si="15"/>
        <v>2738.0571428571425</v>
      </c>
      <c r="F221" s="3">
        <f t="shared" si="13"/>
        <v>0.211731606556953</v>
      </c>
      <c r="G221" s="2">
        <f t="shared" si="16"/>
        <v>305.84680851063825</v>
      </c>
      <c r="H221" s="3">
        <f t="shared" si="14"/>
        <v>0.20805082794627827</v>
      </c>
      <c r="J221" s="3">
        <f t="shared" si="17"/>
        <v>0.11170212765957446</v>
      </c>
    </row>
    <row r="222" spans="1:10">
      <c r="A222" s="1">
        <v>42188</v>
      </c>
      <c r="B222">
        <v>15022.94</v>
      </c>
      <c r="C222">
        <v>5.34</v>
      </c>
      <c r="D222">
        <v>48.89</v>
      </c>
      <c r="E222" s="2">
        <f t="shared" si="15"/>
        <v>2813.2846441947568</v>
      </c>
      <c r="F222" s="3">
        <f t="shared" si="13"/>
        <v>0.25173119832114899</v>
      </c>
      <c r="G222" s="2">
        <f t="shared" si="16"/>
        <v>307.28042544487624</v>
      </c>
      <c r="H222" s="3">
        <f t="shared" si="14"/>
        <v>0.22706269740925622</v>
      </c>
      <c r="J222" s="3">
        <f t="shared" si="17"/>
        <v>0.10922479034567396</v>
      </c>
    </row>
    <row r="223" spans="1:10">
      <c r="A223" s="1">
        <v>42195</v>
      </c>
      <c r="B223">
        <v>14698.4</v>
      </c>
      <c r="C223">
        <v>5.19</v>
      </c>
      <c r="D223">
        <v>47.86</v>
      </c>
      <c r="E223" s="2">
        <f t="shared" si="15"/>
        <v>2832.0616570327552</v>
      </c>
      <c r="F223" s="3">
        <f t="shared" si="13"/>
        <v>0.27100504290554239</v>
      </c>
      <c r="G223" s="2">
        <f t="shared" si="16"/>
        <v>307.1124111993314</v>
      </c>
      <c r="H223" s="3">
        <f t="shared" si="14"/>
        <v>0.23532191581609285</v>
      </c>
      <c r="J223" s="3">
        <f t="shared" si="17"/>
        <v>0.10844128708733808</v>
      </c>
    </row>
    <row r="224" spans="1:10">
      <c r="A224" s="1">
        <v>42202</v>
      </c>
      <c r="B224">
        <v>16392.16</v>
      </c>
      <c r="C224">
        <v>5.91</v>
      </c>
      <c r="D224">
        <v>54.2</v>
      </c>
      <c r="E224" s="2">
        <f t="shared" si="15"/>
        <v>2773.6311336717426</v>
      </c>
      <c r="F224" s="3">
        <f t="shared" si="13"/>
        <v>0.2402872553135893</v>
      </c>
      <c r="G224" s="2">
        <f t="shared" si="16"/>
        <v>302.4383763837638</v>
      </c>
      <c r="H224" s="3">
        <f t="shared" si="14"/>
        <v>0.21359878988726155</v>
      </c>
      <c r="J224" s="3">
        <f t="shared" si="17"/>
        <v>0.10904059040590405</v>
      </c>
    </row>
    <row r="225" spans="1:10">
      <c r="A225" s="1">
        <v>42209</v>
      </c>
      <c r="B225">
        <v>16876.830000000002</v>
      </c>
      <c r="C225">
        <v>6.1</v>
      </c>
      <c r="D225">
        <v>55.93</v>
      </c>
      <c r="E225" s="2">
        <f t="shared" si="15"/>
        <v>2766.6934426229514</v>
      </c>
      <c r="F225" s="3">
        <f t="shared" si="13"/>
        <v>0.23253251008361286</v>
      </c>
      <c r="G225" s="2">
        <f t="shared" si="16"/>
        <v>301.74915072411949</v>
      </c>
      <c r="H225" s="3">
        <f t="shared" si="14"/>
        <v>0.2005081346072104</v>
      </c>
      <c r="J225" s="3">
        <f t="shared" si="17"/>
        <v>0.10906490255676739</v>
      </c>
    </row>
    <row r="226" spans="1:10">
      <c r="A226" s="1">
        <v>42216</v>
      </c>
      <c r="B226">
        <v>15366.28</v>
      </c>
      <c r="C226">
        <v>5.51</v>
      </c>
      <c r="D226">
        <v>50.93</v>
      </c>
      <c r="E226" s="2">
        <f t="shared" si="15"/>
        <v>2788.7985480943739</v>
      </c>
      <c r="F226" s="3">
        <f t="shared" si="13"/>
        <v>0.23988388640281699</v>
      </c>
      <c r="G226" s="2">
        <f t="shared" si="16"/>
        <v>301.7137247202042</v>
      </c>
      <c r="H226" s="3">
        <f t="shared" si="14"/>
        <v>0.19740786891949824</v>
      </c>
      <c r="J226" s="3">
        <f t="shared" si="17"/>
        <v>0.10818770861967406</v>
      </c>
    </row>
    <row r="227" spans="1:10">
      <c r="A227" s="1">
        <v>42223</v>
      </c>
      <c r="B227">
        <v>15884.02</v>
      </c>
      <c r="C227">
        <v>5.73</v>
      </c>
      <c r="D227">
        <v>53.09</v>
      </c>
      <c r="E227" s="2">
        <f t="shared" si="15"/>
        <v>2772.0802792321115</v>
      </c>
      <c r="F227" s="3">
        <f t="shared" si="13"/>
        <v>0.21574313247681776</v>
      </c>
      <c r="G227" s="2">
        <f t="shared" si="16"/>
        <v>299.19043134300244</v>
      </c>
      <c r="H227" s="3">
        <f t="shared" si="14"/>
        <v>0.16333738737900272</v>
      </c>
      <c r="J227" s="3">
        <f t="shared" si="17"/>
        <v>0.1079299303070258</v>
      </c>
    </row>
    <row r="228" spans="1:10">
      <c r="A228" s="1">
        <v>42230</v>
      </c>
      <c r="B228">
        <v>16717.07</v>
      </c>
      <c r="C228">
        <v>6.05</v>
      </c>
      <c r="D228">
        <v>55.21</v>
      </c>
      <c r="E228" s="2">
        <f t="shared" si="15"/>
        <v>2763.1520661157024</v>
      </c>
      <c r="F228" s="3">
        <f t="shared" si="13"/>
        <v>0.20038618739137437</v>
      </c>
      <c r="G228" s="2">
        <f t="shared" si="16"/>
        <v>302.79061764173156</v>
      </c>
      <c r="H228" s="3">
        <f t="shared" si="14"/>
        <v>0.17396467973036778</v>
      </c>
      <c r="J228" s="3">
        <f t="shared" si="17"/>
        <v>0.10958159753667814</v>
      </c>
    </row>
    <row r="229" spans="1:10">
      <c r="A229" s="1">
        <v>42237</v>
      </c>
      <c r="B229">
        <v>14837.29</v>
      </c>
      <c r="C229">
        <v>5.31</v>
      </c>
      <c r="D229">
        <v>48.5</v>
      </c>
      <c r="E229" s="2">
        <f t="shared" si="15"/>
        <v>2794.2165725047084</v>
      </c>
      <c r="F229" s="3">
        <f t="shared" si="13"/>
        <v>0.21176856704614355</v>
      </c>
      <c r="G229" s="2">
        <f t="shared" si="16"/>
        <v>305.9235051546392</v>
      </c>
      <c r="H229" s="3">
        <f t="shared" si="14"/>
        <v>0.18008033449726302</v>
      </c>
      <c r="J229" s="3">
        <f t="shared" si="17"/>
        <v>0.10948453608247422</v>
      </c>
    </row>
    <row r="230" spans="1:10">
      <c r="A230" s="1">
        <v>42244</v>
      </c>
      <c r="B230">
        <v>13695.86</v>
      </c>
      <c r="C230">
        <v>4.74</v>
      </c>
      <c r="D230">
        <v>43.26</v>
      </c>
      <c r="E230" s="2">
        <f t="shared" si="15"/>
        <v>2889.42194092827</v>
      </c>
      <c r="F230" s="3">
        <f t="shared" si="13"/>
        <v>0.25705944791313051</v>
      </c>
      <c r="G230" s="2">
        <f t="shared" si="16"/>
        <v>316.59408229311146</v>
      </c>
      <c r="H230" s="3">
        <f t="shared" si="14"/>
        <v>0.21840998514199095</v>
      </c>
      <c r="J230" s="3">
        <f t="shared" si="17"/>
        <v>0.10957004160887657</v>
      </c>
    </row>
    <row r="231" spans="1:10">
      <c r="A231" s="1">
        <v>42249</v>
      </c>
      <c r="B231">
        <v>12635.98</v>
      </c>
      <c r="C231">
        <v>4.32</v>
      </c>
      <c r="D231">
        <v>39.67</v>
      </c>
      <c r="E231" s="2">
        <f t="shared" si="15"/>
        <v>2924.99537037037</v>
      </c>
      <c r="F231" s="3">
        <f t="shared" si="13"/>
        <v>0.27254119924503373</v>
      </c>
      <c r="G231" s="2">
        <f t="shared" si="16"/>
        <v>318.52735064280313</v>
      </c>
      <c r="H231" s="3">
        <f t="shared" si="14"/>
        <v>0.22889076791359941</v>
      </c>
      <c r="J231" s="3">
        <f t="shared" si="17"/>
        <v>0.10889841189815982</v>
      </c>
    </row>
    <row r="232" spans="1:10">
      <c r="A232" s="1">
        <v>42258</v>
      </c>
      <c r="B232">
        <v>13287.1</v>
      </c>
      <c r="C232">
        <v>4.5599999999999996</v>
      </c>
      <c r="D232">
        <v>41.7</v>
      </c>
      <c r="E232" s="2">
        <f t="shared" si="15"/>
        <v>2913.8377192982462</v>
      </c>
      <c r="F232" s="3">
        <f t="shared" si="13"/>
        <v>0.26200987627467809</v>
      </c>
      <c r="G232" s="2">
        <f t="shared" si="16"/>
        <v>318.6354916067146</v>
      </c>
      <c r="H232" s="3">
        <f t="shared" si="14"/>
        <v>0.22920531931851085</v>
      </c>
      <c r="J232" s="3">
        <f t="shared" si="17"/>
        <v>0.10935251798561149</v>
      </c>
    </row>
    <row r="233" spans="1:10">
      <c r="A233" s="1">
        <v>42265</v>
      </c>
      <c r="B233">
        <v>12536.48</v>
      </c>
      <c r="C233">
        <v>4.26</v>
      </c>
      <c r="D233">
        <v>39.229999999999997</v>
      </c>
      <c r="E233" s="2">
        <f t="shared" si="15"/>
        <v>2942.8356807511736</v>
      </c>
      <c r="F233" s="3">
        <f t="shared" si="13"/>
        <v>0.27148592349107092</v>
      </c>
      <c r="G233" s="2">
        <f t="shared" si="16"/>
        <v>319.56359928626051</v>
      </c>
      <c r="H233" s="3">
        <f t="shared" si="14"/>
        <v>0.22997583776709218</v>
      </c>
      <c r="J233" s="3">
        <f t="shared" si="17"/>
        <v>0.10859036451695131</v>
      </c>
    </row>
    <row r="234" spans="1:10">
      <c r="A234" s="1">
        <v>42272</v>
      </c>
      <c r="B234">
        <v>12685.15</v>
      </c>
      <c r="C234">
        <v>4.3099999999999996</v>
      </c>
      <c r="D234">
        <v>39.56</v>
      </c>
      <c r="E234" s="2">
        <f t="shared" si="15"/>
        <v>2943.1902552204178</v>
      </c>
      <c r="F234" s="3">
        <f t="shared" si="13"/>
        <v>0.27099405313275904</v>
      </c>
      <c r="G234" s="2">
        <f t="shared" si="16"/>
        <v>320.65596562184021</v>
      </c>
      <c r="H234" s="3">
        <f t="shared" si="14"/>
        <v>0.23509299498706704</v>
      </c>
      <c r="J234" s="3">
        <f t="shared" si="17"/>
        <v>0.10894843276036399</v>
      </c>
    </row>
    <row r="235" spans="1:10">
      <c r="A235" s="1">
        <v>42277</v>
      </c>
      <c r="B235">
        <v>12758.33</v>
      </c>
      <c r="C235">
        <v>4.32</v>
      </c>
      <c r="D235">
        <v>39.5</v>
      </c>
      <c r="E235" s="2">
        <f t="shared" si="15"/>
        <v>2953.3171296296296</v>
      </c>
      <c r="F235" s="3">
        <f t="shared" si="13"/>
        <v>0.28026096624136265</v>
      </c>
      <c r="G235" s="2">
        <f t="shared" si="16"/>
        <v>322.99569620253163</v>
      </c>
      <c r="H235" s="3">
        <f t="shared" si="14"/>
        <v>0.25377358581046261</v>
      </c>
      <c r="J235" s="3">
        <f t="shared" si="17"/>
        <v>0.10936708860759495</v>
      </c>
    </row>
    <row r="236" spans="1:10">
      <c r="A236" s="1">
        <v>42286</v>
      </c>
      <c r="B236">
        <v>13449.84</v>
      </c>
      <c r="C236">
        <v>4.6100000000000003</v>
      </c>
      <c r="D236">
        <v>41.88</v>
      </c>
      <c r="E236" s="2">
        <f t="shared" si="15"/>
        <v>2917.5357917570495</v>
      </c>
      <c r="F236" s="3">
        <f t="shared" si="13"/>
        <v>0.24177903184278082</v>
      </c>
      <c r="G236" s="2">
        <f t="shared" si="16"/>
        <v>321.15186246418335</v>
      </c>
      <c r="H236" s="3">
        <f t="shared" si="14"/>
        <v>0.23395160365549583</v>
      </c>
      <c r="J236" s="3">
        <f t="shared" si="17"/>
        <v>0.11007640878701051</v>
      </c>
    </row>
    <row r="237" spans="1:10">
      <c r="A237" s="1">
        <v>42293</v>
      </c>
      <c r="B237">
        <v>14128.6</v>
      </c>
      <c r="C237">
        <v>4.88</v>
      </c>
      <c r="D237">
        <v>44.08</v>
      </c>
      <c r="E237" s="2">
        <f t="shared" si="15"/>
        <v>2895.2049180327872</v>
      </c>
      <c r="F237" s="3">
        <f t="shared" si="13"/>
        <v>0.20189850980965063</v>
      </c>
      <c r="G237" s="2">
        <f t="shared" si="16"/>
        <v>320.52177858439205</v>
      </c>
      <c r="H237" s="3">
        <f t="shared" si="14"/>
        <v>0.2002452590324284</v>
      </c>
      <c r="J237" s="3">
        <f t="shared" si="17"/>
        <v>0.11070780399274048</v>
      </c>
    </row>
    <row r="238" spans="1:10">
      <c r="A238" s="1">
        <v>42300</v>
      </c>
      <c r="B238">
        <v>15046.09</v>
      </c>
      <c r="C238">
        <v>5.17</v>
      </c>
      <c r="D238">
        <v>46.6</v>
      </c>
      <c r="E238" s="2">
        <f t="shared" si="15"/>
        <v>2910.2688588007736</v>
      </c>
      <c r="F238" s="3">
        <f t="shared" si="13"/>
        <v>0.20899756748692533</v>
      </c>
      <c r="G238" s="2">
        <f t="shared" si="16"/>
        <v>322.87746781115879</v>
      </c>
      <c r="H238" s="3">
        <f t="shared" si="14"/>
        <v>0.21027205909799029</v>
      </c>
      <c r="J238" s="3">
        <f t="shared" si="17"/>
        <v>0.11094420600858369</v>
      </c>
    </row>
    <row r="239" spans="1:10">
      <c r="A239" s="1">
        <v>42307</v>
      </c>
      <c r="B239">
        <v>14672.6</v>
      </c>
      <c r="C239">
        <v>4.9800000000000004</v>
      </c>
      <c r="D239">
        <v>44.77</v>
      </c>
      <c r="E239" s="2">
        <f t="shared" si="15"/>
        <v>2946.3052208835338</v>
      </c>
      <c r="F239" s="3">
        <f t="shared" si="13"/>
        <v>0.22761028607568146</v>
      </c>
      <c r="G239" s="2">
        <f t="shared" si="16"/>
        <v>327.73285682376593</v>
      </c>
      <c r="H239" s="3">
        <f t="shared" si="14"/>
        <v>0.2351004466518174</v>
      </c>
      <c r="J239" s="3">
        <f t="shared" si="17"/>
        <v>0.11123520214429305</v>
      </c>
    </row>
    <row r="240" spans="1:10">
      <c r="A240" s="1">
        <v>42314</v>
      </c>
      <c r="B240">
        <v>15196.7</v>
      </c>
      <c r="C240">
        <v>5.19</v>
      </c>
      <c r="D240">
        <v>46.96</v>
      </c>
      <c r="E240" s="2">
        <f t="shared" si="15"/>
        <v>2928.0732177263967</v>
      </c>
      <c r="F240" s="3">
        <f t="shared" si="13"/>
        <v>0.21841208298342774</v>
      </c>
      <c r="G240" s="2">
        <f t="shared" si="16"/>
        <v>323.60945485519591</v>
      </c>
      <c r="H240" s="3">
        <f t="shared" si="14"/>
        <v>0.21911159465769026</v>
      </c>
      <c r="J240" s="3">
        <f t="shared" si="17"/>
        <v>0.11051959114139694</v>
      </c>
    </row>
    <row r="241" spans="1:10">
      <c r="A241" s="1">
        <v>42321</v>
      </c>
      <c r="B241">
        <v>15371.87</v>
      </c>
      <c r="C241">
        <v>5.21</v>
      </c>
      <c r="D241">
        <v>46.98</v>
      </c>
      <c r="E241" s="2">
        <f t="shared" si="15"/>
        <v>2950.4548944337812</v>
      </c>
      <c r="F241" s="3">
        <f t="shared" si="13"/>
        <v>0.22719208026887849</v>
      </c>
      <c r="G241" s="2">
        <f t="shared" si="16"/>
        <v>327.20029799914863</v>
      </c>
      <c r="H241" s="3">
        <f t="shared" si="14"/>
        <v>0.22856123215762825</v>
      </c>
      <c r="J241" s="3">
        <f t="shared" si="17"/>
        <v>0.1108982545764155</v>
      </c>
    </row>
    <row r="242" spans="1:10">
      <c r="A242" s="1">
        <v>42328</v>
      </c>
      <c r="B242">
        <v>15603.68</v>
      </c>
      <c r="C242">
        <v>5.31</v>
      </c>
      <c r="D242">
        <v>47.65</v>
      </c>
      <c r="E242" s="2">
        <f t="shared" si="15"/>
        <v>2938.5461393596988</v>
      </c>
      <c r="F242" s="3">
        <f t="shared" si="13"/>
        <v>0.23146218902381377</v>
      </c>
      <c r="G242" s="2">
        <f t="shared" si="16"/>
        <v>327.46442812172091</v>
      </c>
      <c r="H242" s="3">
        <f t="shared" si="14"/>
        <v>0.2397165235116554</v>
      </c>
      <c r="J242" s="3">
        <f t="shared" si="17"/>
        <v>0.11143756558237146</v>
      </c>
    </row>
    <row r="243" spans="1:10">
      <c r="A243" s="1">
        <v>42335</v>
      </c>
      <c r="B243">
        <v>14841.8</v>
      </c>
      <c r="C243">
        <v>5.03</v>
      </c>
      <c r="D243">
        <v>45.36</v>
      </c>
      <c r="E243" s="2">
        <f t="shared" si="15"/>
        <v>2950.6560636182899</v>
      </c>
      <c r="F243" s="3">
        <f t="shared" si="13"/>
        <v>0.24005459928397155</v>
      </c>
      <c r="G243" s="2">
        <f t="shared" si="16"/>
        <v>327.20017636684304</v>
      </c>
      <c r="H243" s="3">
        <f t="shared" si="14"/>
        <v>0.24188180487726085</v>
      </c>
      <c r="J243" s="3">
        <f t="shared" si="17"/>
        <v>0.11089065255731922</v>
      </c>
    </row>
    <row r="244" spans="1:10">
      <c r="A244" s="1">
        <v>42342</v>
      </c>
      <c r="B244">
        <v>15160.83</v>
      </c>
      <c r="C244">
        <v>5.12</v>
      </c>
      <c r="D244">
        <v>46.77</v>
      </c>
      <c r="E244" s="2">
        <f t="shared" si="15"/>
        <v>2961.099609375</v>
      </c>
      <c r="F244" s="3">
        <f t="shared" ref="F244:F307" si="18">E244/E194-1</f>
        <v>0.26217632117390521</v>
      </c>
      <c r="G244" s="2">
        <f t="shared" si="16"/>
        <v>324.15715202052593</v>
      </c>
      <c r="H244" s="3">
        <f t="shared" ref="H244:H307" si="19">G244/G194-1</f>
        <v>0.2469632246127571</v>
      </c>
      <c r="J244" s="3">
        <f t="shared" si="17"/>
        <v>0.10947188368612358</v>
      </c>
    </row>
    <row r="245" spans="1:10">
      <c r="A245" s="1">
        <v>42349</v>
      </c>
      <c r="B245">
        <v>14867.81</v>
      </c>
      <c r="C245">
        <v>5.04</v>
      </c>
      <c r="D245">
        <v>46.14</v>
      </c>
      <c r="E245" s="2">
        <f t="shared" si="15"/>
        <v>2949.9623015873017</v>
      </c>
      <c r="F245" s="3">
        <f t="shared" si="18"/>
        <v>0.25803379920113878</v>
      </c>
      <c r="G245" s="2">
        <f t="shared" si="16"/>
        <v>322.2325530992631</v>
      </c>
      <c r="H245" s="3">
        <f t="shared" si="19"/>
        <v>0.24685241052282625</v>
      </c>
      <c r="J245" s="3">
        <f t="shared" si="17"/>
        <v>0.10923276983094929</v>
      </c>
    </row>
    <row r="246" spans="1:10">
      <c r="A246" s="1">
        <v>42356</v>
      </c>
      <c r="B246">
        <v>15783.07</v>
      </c>
      <c r="C246">
        <v>5.47</v>
      </c>
      <c r="D246">
        <v>47.46</v>
      </c>
      <c r="E246" s="2">
        <f t="shared" si="15"/>
        <v>2885.3875685557587</v>
      </c>
      <c r="F246" s="3">
        <f t="shared" si="18"/>
        <v>0.23515098926371825</v>
      </c>
      <c r="G246" s="2">
        <f t="shared" si="16"/>
        <v>332.55520438263801</v>
      </c>
      <c r="H246" s="3">
        <f t="shared" si="19"/>
        <v>0.29183413059821151</v>
      </c>
      <c r="J246" s="3">
        <f t="shared" si="17"/>
        <v>0.11525495153813738</v>
      </c>
    </row>
    <row r="247" spans="1:10">
      <c r="A247" s="1">
        <v>42363</v>
      </c>
      <c r="B247">
        <v>16209.89</v>
      </c>
      <c r="C247">
        <v>5.64</v>
      </c>
      <c r="D247">
        <v>48.78</v>
      </c>
      <c r="E247" s="2">
        <f t="shared" si="15"/>
        <v>2874.0939716312059</v>
      </c>
      <c r="F247" s="3">
        <f t="shared" si="18"/>
        <v>0.22675098891050016</v>
      </c>
      <c r="G247" s="2">
        <f t="shared" si="16"/>
        <v>332.30606806068056</v>
      </c>
      <c r="H247" s="3">
        <f t="shared" si="19"/>
        <v>0.29680793345379852</v>
      </c>
      <c r="J247" s="3">
        <f t="shared" si="17"/>
        <v>0.1156211562115621</v>
      </c>
    </row>
    <row r="248" spans="1:10">
      <c r="A248" s="1">
        <v>42369</v>
      </c>
      <c r="B248">
        <v>15836.36</v>
      </c>
      <c r="C248">
        <v>5.51</v>
      </c>
      <c r="D248">
        <v>47.71</v>
      </c>
      <c r="E248" s="2">
        <f t="shared" si="15"/>
        <v>2874.1125226860258</v>
      </c>
      <c r="F248" s="3">
        <f t="shared" si="18"/>
        <v>0.22392673063450519</v>
      </c>
      <c r="G248" s="2">
        <f t="shared" si="16"/>
        <v>331.9295745126808</v>
      </c>
      <c r="H248" s="3">
        <f t="shared" si="19"/>
        <v>0.29041433677943362</v>
      </c>
      <c r="J248" s="3">
        <f t="shared" si="17"/>
        <v>0.11548941521693565</v>
      </c>
    </row>
    <row r="249" spans="1:10">
      <c r="A249" s="1">
        <v>42377</v>
      </c>
      <c r="B249">
        <v>13575.54</v>
      </c>
      <c r="C249">
        <v>4.7</v>
      </c>
      <c r="D249">
        <v>41.13</v>
      </c>
      <c r="E249" s="2">
        <f t="shared" si="15"/>
        <v>2888.4127659574469</v>
      </c>
      <c r="F249" s="3">
        <f t="shared" si="18"/>
        <v>0.21239997806246946</v>
      </c>
      <c r="G249" s="2">
        <f t="shared" si="16"/>
        <v>330.06418672501826</v>
      </c>
      <c r="H249" s="3">
        <f t="shared" si="19"/>
        <v>0.27002899352892373</v>
      </c>
      <c r="J249" s="3">
        <f t="shared" si="17"/>
        <v>0.11427182105519086</v>
      </c>
    </row>
    <row r="250" spans="1:10">
      <c r="A250" s="1">
        <v>42384</v>
      </c>
      <c r="B250">
        <v>12450.05</v>
      </c>
      <c r="C250">
        <v>4.3</v>
      </c>
      <c r="D250">
        <v>37.659999999999997</v>
      </c>
      <c r="E250" s="2">
        <f t="shared" si="15"/>
        <v>2895.3604651162791</v>
      </c>
      <c r="F250" s="3">
        <f t="shared" si="18"/>
        <v>0.21495539441068967</v>
      </c>
      <c r="G250" s="2">
        <f t="shared" si="16"/>
        <v>330.59081253319175</v>
      </c>
      <c r="H250" s="3">
        <f t="shared" si="19"/>
        <v>0.27056970322938301</v>
      </c>
      <c r="J250" s="3">
        <f t="shared" si="17"/>
        <v>0.11417950079660118</v>
      </c>
    </row>
    <row r="251" spans="1:10">
      <c r="A251" s="1">
        <v>42391</v>
      </c>
      <c r="B251">
        <v>12669.05</v>
      </c>
      <c r="C251">
        <v>4.37</v>
      </c>
      <c r="D251">
        <v>37.979999999999997</v>
      </c>
      <c r="E251" s="2">
        <f t="shared" si="15"/>
        <v>2899.0961098398166</v>
      </c>
      <c r="F251" s="3">
        <f t="shared" si="18"/>
        <v>0.21094483092809324</v>
      </c>
      <c r="G251" s="2">
        <f t="shared" si="16"/>
        <v>333.57161664033703</v>
      </c>
      <c r="H251" s="3">
        <f t="shared" si="19"/>
        <v>0.27132698550146794</v>
      </c>
      <c r="J251" s="3">
        <f t="shared" si="17"/>
        <v>0.11506055818852029</v>
      </c>
    </row>
    <row r="252" spans="1:10">
      <c r="A252" s="1">
        <v>42398</v>
      </c>
      <c r="B252">
        <v>11742.01</v>
      </c>
      <c r="C252">
        <v>4.03</v>
      </c>
      <c r="D252">
        <v>35.200000000000003</v>
      </c>
      <c r="E252" s="2">
        <f t="shared" si="15"/>
        <v>2913.6501240694788</v>
      </c>
      <c r="F252" s="3">
        <f t="shared" si="18"/>
        <v>0.21508006885056541</v>
      </c>
      <c r="G252" s="2">
        <f t="shared" si="16"/>
        <v>333.57982954545452</v>
      </c>
      <c r="H252" s="3">
        <f t="shared" si="19"/>
        <v>0.27137834505988878</v>
      </c>
      <c r="J252" s="3">
        <f t="shared" si="17"/>
        <v>0.11448863636363636</v>
      </c>
    </row>
    <row r="253" spans="1:10">
      <c r="A253" s="1">
        <v>42405</v>
      </c>
      <c r="B253">
        <v>12214.62</v>
      </c>
      <c r="C253">
        <v>4.1500000000000004</v>
      </c>
      <c r="D253">
        <v>36.51</v>
      </c>
      <c r="E253" s="2">
        <f t="shared" si="15"/>
        <v>2943.2819277108433</v>
      </c>
      <c r="F253" s="3">
        <f t="shared" si="18"/>
        <v>0.22057935410033713</v>
      </c>
      <c r="G253" s="2">
        <f t="shared" si="16"/>
        <v>334.55546425636817</v>
      </c>
      <c r="H253" s="3">
        <f t="shared" si="19"/>
        <v>0.26793928994338612</v>
      </c>
      <c r="J253" s="3">
        <f t="shared" si="17"/>
        <v>0.11366748835935361</v>
      </c>
    </row>
    <row r="254" spans="1:10">
      <c r="A254" s="1">
        <v>42419</v>
      </c>
      <c r="B254">
        <v>12776.59</v>
      </c>
      <c r="C254">
        <v>4.3499999999999996</v>
      </c>
      <c r="D254">
        <v>37.97</v>
      </c>
      <c r="E254" s="2">
        <f t="shared" si="15"/>
        <v>2937.1471264367819</v>
      </c>
      <c r="F254" s="3">
        <f t="shared" si="18"/>
        <v>0.21905005117730747</v>
      </c>
      <c r="G254" s="2">
        <f t="shared" si="16"/>
        <v>336.49170397682383</v>
      </c>
      <c r="H254" s="3">
        <f t="shared" si="19"/>
        <v>0.27122133398517612</v>
      </c>
      <c r="J254" s="3">
        <f t="shared" si="17"/>
        <v>0.11456412957598103</v>
      </c>
    </row>
    <row r="255" spans="1:10">
      <c r="A255" s="1">
        <v>42426</v>
      </c>
      <c r="B255">
        <v>12051.12</v>
      </c>
      <c r="C255">
        <v>4.0599999999999996</v>
      </c>
      <c r="D255">
        <v>35.71</v>
      </c>
      <c r="E255" s="2">
        <f t="shared" si="15"/>
        <v>2968.2561576354683</v>
      </c>
      <c r="F255" s="3">
        <f t="shared" si="18"/>
        <v>0.22911645409833614</v>
      </c>
      <c r="G255" s="2">
        <f t="shared" si="16"/>
        <v>337.47185662279475</v>
      </c>
      <c r="H255" s="3">
        <f t="shared" si="19"/>
        <v>0.26849966811284776</v>
      </c>
      <c r="J255" s="3">
        <f t="shared" si="17"/>
        <v>0.11369364323718845</v>
      </c>
    </row>
    <row r="256" spans="1:10">
      <c r="A256" s="1">
        <v>42433</v>
      </c>
      <c r="B256">
        <v>11807.17</v>
      </c>
      <c r="C256">
        <v>4</v>
      </c>
      <c r="D256">
        <v>35.299999999999997</v>
      </c>
      <c r="E256" s="2">
        <f t="shared" si="15"/>
        <v>2951.7925</v>
      </c>
      <c r="F256" s="3">
        <f t="shared" si="18"/>
        <v>0.21212581708051759</v>
      </c>
      <c r="G256" s="2">
        <f t="shared" si="16"/>
        <v>334.48073654390936</v>
      </c>
      <c r="H256" s="3">
        <f t="shared" si="19"/>
        <v>0.24712848340695936</v>
      </c>
      <c r="J256" s="3">
        <f t="shared" si="17"/>
        <v>0.113314447592068</v>
      </c>
    </row>
    <row r="257" spans="1:10">
      <c r="A257" s="1">
        <v>42440</v>
      </c>
      <c r="B257">
        <v>11737.91</v>
      </c>
      <c r="C257">
        <v>3.99</v>
      </c>
      <c r="D257">
        <v>34.85</v>
      </c>
      <c r="E257" s="2">
        <f t="shared" si="15"/>
        <v>2941.832080200501</v>
      </c>
      <c r="F257" s="3">
        <f t="shared" si="18"/>
        <v>0.19982828378303097</v>
      </c>
      <c r="G257" s="2">
        <f t="shared" si="16"/>
        <v>336.81233859397418</v>
      </c>
      <c r="H257" s="3">
        <f t="shared" si="19"/>
        <v>0.22002430883068369</v>
      </c>
      <c r="J257" s="3">
        <f t="shared" si="17"/>
        <v>0.11449067431850789</v>
      </c>
    </row>
    <row r="258" spans="1:10">
      <c r="A258" s="1">
        <v>42447</v>
      </c>
      <c r="B258">
        <v>12669.53</v>
      </c>
      <c r="C258">
        <v>4.32</v>
      </c>
      <c r="D258">
        <v>37.56</v>
      </c>
      <c r="E258" s="2">
        <f t="shared" ref="E258:E321" si="20">B258/C258</f>
        <v>2932.7615740740739</v>
      </c>
      <c r="F258" s="3">
        <f t="shared" si="18"/>
        <v>0.18716391943787092</v>
      </c>
      <c r="G258" s="2">
        <f t="shared" ref="G258:G321" si="21">B258/D258</f>
        <v>337.31443024494143</v>
      </c>
      <c r="H258" s="3">
        <f t="shared" si="19"/>
        <v>0.2021704365470316</v>
      </c>
      <c r="J258" s="3">
        <f t="shared" ref="J258:J321" si="22">C258/D258</f>
        <v>0.11501597444089456</v>
      </c>
    </row>
    <row r="259" spans="1:10">
      <c r="A259" s="1">
        <v>42454</v>
      </c>
      <c r="B259">
        <v>12791.63</v>
      </c>
      <c r="C259">
        <v>4.3600000000000003</v>
      </c>
      <c r="D259">
        <v>37.82</v>
      </c>
      <c r="E259" s="2">
        <f t="shared" si="20"/>
        <v>2933.860091743119</v>
      </c>
      <c r="F259" s="3">
        <f t="shared" si="18"/>
        <v>0.16292742842796337</v>
      </c>
      <c r="G259" s="2">
        <f t="shared" si="21"/>
        <v>338.22395557905867</v>
      </c>
      <c r="H259" s="3">
        <f t="shared" si="19"/>
        <v>0.187471687004513</v>
      </c>
      <c r="J259" s="3">
        <f t="shared" si="22"/>
        <v>0.11528291909042836</v>
      </c>
    </row>
    <row r="260" spans="1:10">
      <c r="A260" s="1">
        <v>42461</v>
      </c>
      <c r="B260">
        <v>12845.16</v>
      </c>
      <c r="C260">
        <v>4.3499999999999996</v>
      </c>
      <c r="D260">
        <v>39.01</v>
      </c>
      <c r="E260" s="2">
        <f t="shared" si="20"/>
        <v>2952.9103448275864</v>
      </c>
      <c r="F260" s="3">
        <f t="shared" si="18"/>
        <v>0.15441160463242376</v>
      </c>
      <c r="G260" s="2">
        <f t="shared" si="21"/>
        <v>329.2786465008972</v>
      </c>
      <c r="H260" s="3">
        <f t="shared" si="19"/>
        <v>0.137455079974659</v>
      </c>
      <c r="J260" s="3">
        <f t="shared" si="22"/>
        <v>0.1115098692642912</v>
      </c>
    </row>
    <row r="261" spans="1:10">
      <c r="A261" s="1">
        <v>42468</v>
      </c>
      <c r="B261">
        <v>13008.19</v>
      </c>
      <c r="C261">
        <v>4.4000000000000004</v>
      </c>
      <c r="D261">
        <v>39.33</v>
      </c>
      <c r="E261" s="2">
        <f t="shared" si="20"/>
        <v>2956.4068181818179</v>
      </c>
      <c r="F261" s="3">
        <f t="shared" si="18"/>
        <v>0.13982764086291155</v>
      </c>
      <c r="G261" s="2">
        <f t="shared" si="21"/>
        <v>330.7447241291635</v>
      </c>
      <c r="H261" s="3">
        <f t="shared" si="19"/>
        <v>0.13609829051192124</v>
      </c>
      <c r="J261" s="3">
        <f t="shared" si="22"/>
        <v>0.11187388761759473</v>
      </c>
    </row>
    <row r="262" spans="1:10">
      <c r="A262" s="1">
        <v>42475</v>
      </c>
      <c r="B262">
        <v>13402.92</v>
      </c>
      <c r="C262">
        <v>4.54</v>
      </c>
      <c r="D262">
        <v>40.82</v>
      </c>
      <c r="E262" s="2">
        <f t="shared" si="20"/>
        <v>2952.1850220264319</v>
      </c>
      <c r="F262" s="3">
        <f t="shared" si="18"/>
        <v>0.1263123755203186</v>
      </c>
      <c r="G262" s="2">
        <f t="shared" si="21"/>
        <v>328.34198922097011</v>
      </c>
      <c r="H262" s="3">
        <f t="shared" si="19"/>
        <v>0.12234856832911767</v>
      </c>
      <c r="J262" s="3">
        <f t="shared" si="22"/>
        <v>0.11121999020088193</v>
      </c>
    </row>
    <row r="263" spans="1:10">
      <c r="A263" s="1">
        <v>42482</v>
      </c>
      <c r="B263">
        <v>12633.56</v>
      </c>
      <c r="C263">
        <v>4.24</v>
      </c>
      <c r="D263">
        <v>38.07</v>
      </c>
      <c r="E263" s="2">
        <f t="shared" si="20"/>
        <v>2979.6132075471696</v>
      </c>
      <c r="F263" s="3">
        <f t="shared" si="18"/>
        <v>0.11213844985160004</v>
      </c>
      <c r="G263" s="2">
        <f t="shared" si="21"/>
        <v>331.85080115576568</v>
      </c>
      <c r="H263" s="3">
        <f t="shared" si="19"/>
        <v>0.12466017666739537</v>
      </c>
      <c r="J263" s="3">
        <f t="shared" si="22"/>
        <v>0.11137378513265038</v>
      </c>
    </row>
    <row r="264" spans="1:10">
      <c r="A264" s="1">
        <v>42489</v>
      </c>
      <c r="B264">
        <v>12650.39</v>
      </c>
      <c r="C264">
        <v>4.0999999999999996</v>
      </c>
      <c r="D264">
        <v>37.6</v>
      </c>
      <c r="E264" s="2">
        <f t="shared" si="20"/>
        <v>3085.4609756097561</v>
      </c>
      <c r="F264" s="3">
        <f t="shared" si="18"/>
        <v>0.13794692440794587</v>
      </c>
      <c r="G264" s="2">
        <f t="shared" si="21"/>
        <v>336.44654255319148</v>
      </c>
      <c r="H264" s="3">
        <f t="shared" si="19"/>
        <v>0.13319400336851128</v>
      </c>
      <c r="J264" s="3">
        <f t="shared" si="22"/>
        <v>0.10904255319148935</v>
      </c>
    </row>
    <row r="265" spans="1:10">
      <c r="A265" s="1">
        <v>42496</v>
      </c>
      <c r="B265">
        <v>12625.61</v>
      </c>
      <c r="C265">
        <v>4.09</v>
      </c>
      <c r="D265">
        <v>37.81</v>
      </c>
      <c r="E265" s="2">
        <f t="shared" si="20"/>
        <v>3086.946210268949</v>
      </c>
      <c r="F265" s="3">
        <f t="shared" si="18"/>
        <v>0.12223270763402239</v>
      </c>
      <c r="G265" s="2">
        <f t="shared" si="21"/>
        <v>333.92250727320817</v>
      </c>
      <c r="H265" s="3">
        <f t="shared" si="19"/>
        <v>0.11003426501161173</v>
      </c>
      <c r="J265" s="3">
        <f t="shared" si="22"/>
        <v>0.10817244115313408</v>
      </c>
    </row>
    <row r="266" spans="1:10">
      <c r="A266" s="1">
        <v>42503</v>
      </c>
      <c r="B266">
        <v>12343.12</v>
      </c>
      <c r="C266">
        <v>3.99</v>
      </c>
      <c r="D266">
        <v>37.130000000000003</v>
      </c>
      <c r="E266" s="2">
        <f t="shared" si="20"/>
        <v>3093.5137844611531</v>
      </c>
      <c r="F266" s="3">
        <f t="shared" si="18"/>
        <v>0.124764075362086</v>
      </c>
      <c r="G266" s="2">
        <f t="shared" si="21"/>
        <v>332.42984109884191</v>
      </c>
      <c r="H266" s="3">
        <f t="shared" si="19"/>
        <v>9.8187283283622584E-2</v>
      </c>
      <c r="J266" s="3">
        <f t="shared" si="22"/>
        <v>0.1074602747104767</v>
      </c>
    </row>
    <row r="267" spans="1:10">
      <c r="A267" s="1">
        <v>42510</v>
      </c>
      <c r="B267">
        <v>12384.14</v>
      </c>
      <c r="C267">
        <v>4.01</v>
      </c>
      <c r="D267">
        <v>37.08</v>
      </c>
      <c r="E267" s="2">
        <f t="shared" si="20"/>
        <v>3088.3142144638405</v>
      </c>
      <c r="F267" s="3">
        <f t="shared" si="18"/>
        <v>0.12284116545133239</v>
      </c>
      <c r="G267" s="2">
        <f t="shared" si="21"/>
        <v>333.98435814455235</v>
      </c>
      <c r="H267" s="3">
        <f t="shared" si="19"/>
        <v>0.10732239629660967</v>
      </c>
      <c r="J267" s="3">
        <f t="shared" si="22"/>
        <v>0.1081445523193096</v>
      </c>
    </row>
    <row r="268" spans="1:10">
      <c r="A268" s="1">
        <v>42517</v>
      </c>
      <c r="B268">
        <v>12295.58</v>
      </c>
      <c r="C268">
        <v>3.98</v>
      </c>
      <c r="D268">
        <v>36.85</v>
      </c>
      <c r="E268" s="2">
        <f t="shared" si="20"/>
        <v>3089.3417085427136</v>
      </c>
      <c r="F268" s="3">
        <f t="shared" si="18"/>
        <v>0.13074953385856247</v>
      </c>
      <c r="G268" s="2">
        <f t="shared" si="21"/>
        <v>333.66567164179105</v>
      </c>
      <c r="H268" s="3">
        <f t="shared" si="19"/>
        <v>0.10264221243730165</v>
      </c>
      <c r="J268" s="3">
        <f t="shared" si="22"/>
        <v>0.10800542740841247</v>
      </c>
    </row>
    <row r="269" spans="1:10">
      <c r="A269" s="1">
        <v>42524</v>
      </c>
      <c r="B269">
        <v>12902.72</v>
      </c>
      <c r="C269">
        <v>4.1900000000000004</v>
      </c>
      <c r="D269">
        <v>38.590000000000003</v>
      </c>
      <c r="E269" s="2">
        <f t="shared" si="20"/>
        <v>3079.4081145584723</v>
      </c>
      <c r="F269" s="3">
        <f t="shared" si="18"/>
        <v>0.13343029474069623</v>
      </c>
      <c r="G269" s="2">
        <f t="shared" si="21"/>
        <v>334.35397771443377</v>
      </c>
      <c r="H269" s="3">
        <f t="shared" si="19"/>
        <v>0.10866190232826667</v>
      </c>
      <c r="J269" s="3">
        <f t="shared" si="22"/>
        <v>0.10857735164550401</v>
      </c>
    </row>
    <row r="270" spans="1:10">
      <c r="A270" s="1">
        <v>42529</v>
      </c>
      <c r="B270">
        <v>12780.18</v>
      </c>
      <c r="C270">
        <v>4.16</v>
      </c>
      <c r="D270">
        <v>38.369999999999997</v>
      </c>
      <c r="E270" s="2">
        <f t="shared" si="20"/>
        <v>3072.1586538461538</v>
      </c>
      <c r="F270" s="3">
        <f t="shared" si="18"/>
        <v>0.13378781639400428</v>
      </c>
      <c r="G270" s="2">
        <f t="shared" si="21"/>
        <v>333.07740422204853</v>
      </c>
      <c r="H270" s="3">
        <f t="shared" si="19"/>
        <v>0.10239946551494183</v>
      </c>
      <c r="J270" s="3">
        <f t="shared" si="22"/>
        <v>0.10841803492311702</v>
      </c>
    </row>
    <row r="271" spans="1:10">
      <c r="A271" s="1">
        <v>42538</v>
      </c>
      <c r="B271">
        <v>12631.39</v>
      </c>
      <c r="C271">
        <v>4.17</v>
      </c>
      <c r="D271">
        <v>36.700000000000003</v>
      </c>
      <c r="E271" s="2">
        <f t="shared" si="20"/>
        <v>3029.1103117505995</v>
      </c>
      <c r="F271" s="3">
        <f t="shared" si="18"/>
        <v>0.10629915801893941</v>
      </c>
      <c r="G271" s="2">
        <f t="shared" si="21"/>
        <v>344.1795640326975</v>
      </c>
      <c r="H271" s="3">
        <f t="shared" si="19"/>
        <v>0.12533318790778192</v>
      </c>
      <c r="J271" s="3">
        <f t="shared" si="22"/>
        <v>0.11362397820163486</v>
      </c>
    </row>
    <row r="272" spans="1:10">
      <c r="A272" s="1">
        <v>42545</v>
      </c>
      <c r="B272">
        <v>12598.22</v>
      </c>
      <c r="C272">
        <v>4.12</v>
      </c>
      <c r="D272">
        <v>36.770000000000003</v>
      </c>
      <c r="E272" s="2">
        <f t="shared" si="20"/>
        <v>3057.8203883495144</v>
      </c>
      <c r="F272" s="3">
        <f t="shared" si="18"/>
        <v>8.6921792524393027E-2</v>
      </c>
      <c r="G272" s="2">
        <f t="shared" si="21"/>
        <v>342.62224639651885</v>
      </c>
      <c r="H272" s="3">
        <f t="shared" si="19"/>
        <v>0.11501487900010288</v>
      </c>
      <c r="J272" s="3">
        <f t="shared" si="22"/>
        <v>0.11204786510742452</v>
      </c>
    </row>
    <row r="273" spans="1:10">
      <c r="A273" s="1">
        <v>42552</v>
      </c>
      <c r="B273">
        <v>13125.83</v>
      </c>
      <c r="C273">
        <v>4.26</v>
      </c>
      <c r="D273">
        <v>38.33</v>
      </c>
      <c r="E273" s="2">
        <f t="shared" si="20"/>
        <v>3081.1807511737093</v>
      </c>
      <c r="F273" s="3">
        <f t="shared" si="18"/>
        <v>8.7963866719612538E-2</v>
      </c>
      <c r="G273" s="2">
        <f t="shared" si="21"/>
        <v>342.44273415079573</v>
      </c>
      <c r="H273" s="3">
        <f t="shared" si="19"/>
        <v>0.11504036197525469</v>
      </c>
      <c r="J273" s="3">
        <f t="shared" si="22"/>
        <v>0.11114009913905556</v>
      </c>
    </row>
    <row r="274" spans="1:10">
      <c r="A274" s="1">
        <v>42559</v>
      </c>
      <c r="B274">
        <v>13595.63</v>
      </c>
      <c r="C274">
        <v>4.42</v>
      </c>
      <c r="D274">
        <v>39.61</v>
      </c>
      <c r="E274" s="2">
        <f t="shared" si="20"/>
        <v>3075.9343891402714</v>
      </c>
      <c r="F274" s="3">
        <f t="shared" si="18"/>
        <v>0.108991874153193</v>
      </c>
      <c r="G274" s="2">
        <f t="shared" si="21"/>
        <v>343.23731380964404</v>
      </c>
      <c r="H274" s="3">
        <f t="shared" si="19"/>
        <v>0.13490000149356218</v>
      </c>
      <c r="J274" s="3">
        <f t="shared" si="22"/>
        <v>0.11158798283261803</v>
      </c>
    </row>
    <row r="275" spans="1:10">
      <c r="A275" s="1">
        <v>42566</v>
      </c>
      <c r="B275">
        <v>13893.55</v>
      </c>
      <c r="C275">
        <v>4.54</v>
      </c>
      <c r="D275">
        <v>40.69</v>
      </c>
      <c r="E275" s="2">
        <f t="shared" si="20"/>
        <v>3060.2533039647574</v>
      </c>
      <c r="F275" s="3">
        <f t="shared" si="18"/>
        <v>0.1061049470892943</v>
      </c>
      <c r="G275" s="2">
        <f t="shared" si="21"/>
        <v>341.44875890882281</v>
      </c>
      <c r="H275" s="3">
        <f t="shared" si="19"/>
        <v>0.13156493759612764</v>
      </c>
      <c r="J275" s="3">
        <f t="shared" si="22"/>
        <v>0.11157532563283362</v>
      </c>
    </row>
    <row r="276" spans="1:10">
      <c r="A276" s="1">
        <v>42573</v>
      </c>
      <c r="B276">
        <v>13749.58</v>
      </c>
      <c r="C276">
        <v>4.4800000000000004</v>
      </c>
      <c r="D276">
        <v>40.21</v>
      </c>
      <c r="E276" s="2">
        <f t="shared" si="20"/>
        <v>3069.1026785714284</v>
      </c>
      <c r="F276" s="3">
        <f t="shared" si="18"/>
        <v>0.10051071299810821</v>
      </c>
      <c r="G276" s="2">
        <f t="shared" si="21"/>
        <v>341.94429246456104</v>
      </c>
      <c r="H276" s="3">
        <f t="shared" si="19"/>
        <v>0.13334019783708828</v>
      </c>
      <c r="J276" s="3">
        <f t="shared" si="22"/>
        <v>0.11141507087789108</v>
      </c>
    </row>
    <row r="277" spans="1:10">
      <c r="A277" s="1">
        <v>42580</v>
      </c>
      <c r="B277">
        <v>13764.94</v>
      </c>
      <c r="C277">
        <v>4.49</v>
      </c>
      <c r="D277">
        <v>40.380000000000003</v>
      </c>
      <c r="E277" s="2">
        <f t="shared" si="20"/>
        <v>3065.6881959910911</v>
      </c>
      <c r="F277" s="3">
        <f t="shared" si="18"/>
        <v>0.1059160944791655</v>
      </c>
      <c r="G277" s="2">
        <f t="shared" si="21"/>
        <v>340.88509162951954</v>
      </c>
      <c r="H277" s="3">
        <f t="shared" si="19"/>
        <v>0.13935826790769545</v>
      </c>
      <c r="J277" s="3">
        <f t="shared" si="22"/>
        <v>0.11119366022783556</v>
      </c>
    </row>
    <row r="278" spans="1:10">
      <c r="A278" s="1">
        <v>42587</v>
      </c>
      <c r="B278">
        <v>13569.45</v>
      </c>
      <c r="C278">
        <v>4.42</v>
      </c>
      <c r="D278">
        <v>39.57</v>
      </c>
      <c r="E278" s="2">
        <f t="shared" si="20"/>
        <v>3070.0113122171947</v>
      </c>
      <c r="F278" s="3">
        <f t="shared" si="18"/>
        <v>0.11105405665670043</v>
      </c>
      <c r="G278" s="2">
        <f t="shared" si="21"/>
        <v>342.92266868840034</v>
      </c>
      <c r="H278" s="3">
        <f t="shared" si="19"/>
        <v>0.13254060300558557</v>
      </c>
      <c r="J278" s="3">
        <f t="shared" si="22"/>
        <v>0.11170078342178417</v>
      </c>
    </row>
    <row r="279" spans="1:10">
      <c r="A279" s="1">
        <v>42594</v>
      </c>
      <c r="B279">
        <v>13718.46</v>
      </c>
      <c r="C279">
        <v>4.45</v>
      </c>
      <c r="D279">
        <v>39.74</v>
      </c>
      <c r="E279" s="2">
        <f t="shared" si="20"/>
        <v>3082.7999999999997</v>
      </c>
      <c r="F279" s="3">
        <f t="shared" si="18"/>
        <v>0.10327883326402576</v>
      </c>
      <c r="G279" s="2">
        <f t="shared" si="21"/>
        <v>345.20533467539002</v>
      </c>
      <c r="H279" s="3">
        <f t="shared" si="19"/>
        <v>0.12840409075757186</v>
      </c>
      <c r="J279" s="3">
        <f t="shared" si="22"/>
        <v>0.11197785606441872</v>
      </c>
    </row>
    <row r="280" spans="1:10">
      <c r="A280" s="1">
        <v>42601</v>
      </c>
      <c r="B280">
        <v>14047.69</v>
      </c>
      <c r="C280">
        <v>4.49</v>
      </c>
      <c r="D280">
        <v>40.270000000000003</v>
      </c>
      <c r="E280" s="2">
        <f t="shared" si="20"/>
        <v>3128.6614699331849</v>
      </c>
      <c r="F280" s="3">
        <f t="shared" si="18"/>
        <v>8.2798405319804314E-2</v>
      </c>
      <c r="G280" s="2">
        <f t="shared" si="21"/>
        <v>348.83759622547802</v>
      </c>
      <c r="H280" s="3">
        <f t="shared" si="19"/>
        <v>0.10184496721740577</v>
      </c>
      <c r="J280" s="3">
        <f t="shared" si="22"/>
        <v>0.11149739259995033</v>
      </c>
    </row>
    <row r="281" spans="1:10">
      <c r="A281" s="1">
        <v>42608</v>
      </c>
      <c r="B281">
        <v>14124.37</v>
      </c>
      <c r="C281">
        <v>4.4400000000000004</v>
      </c>
      <c r="D281">
        <v>40.700000000000003</v>
      </c>
      <c r="E281" s="2">
        <f t="shared" si="20"/>
        <v>3181.1644144144143</v>
      </c>
      <c r="F281" s="3">
        <f t="shared" si="18"/>
        <v>8.7579298975644981E-2</v>
      </c>
      <c r="G281" s="2">
        <f t="shared" si="21"/>
        <v>347.03611793611793</v>
      </c>
      <c r="H281" s="3">
        <f t="shared" si="19"/>
        <v>8.9501787635450469E-2</v>
      </c>
      <c r="J281" s="3">
        <f t="shared" si="22"/>
        <v>0.1090909090909091</v>
      </c>
    </row>
    <row r="282" spans="1:10">
      <c r="A282" s="1">
        <v>42615</v>
      </c>
      <c r="B282">
        <v>13998.45</v>
      </c>
      <c r="C282">
        <v>4.3600000000000003</v>
      </c>
      <c r="D282">
        <v>40.19</v>
      </c>
      <c r="E282" s="2">
        <f t="shared" si="20"/>
        <v>3210.6536697247707</v>
      </c>
      <c r="F282" s="3">
        <f t="shared" si="18"/>
        <v>0.10186426940001603</v>
      </c>
      <c r="G282" s="2">
        <f t="shared" si="21"/>
        <v>348.30679273451113</v>
      </c>
      <c r="H282" s="3">
        <f t="shared" si="19"/>
        <v>9.3119887487044917E-2</v>
      </c>
      <c r="J282" s="3">
        <f t="shared" si="22"/>
        <v>0.10848469768599156</v>
      </c>
    </row>
    <row r="283" spans="1:10">
      <c r="A283" s="1">
        <v>42622</v>
      </c>
      <c r="B283">
        <v>14185.07</v>
      </c>
      <c r="C283">
        <v>4.43</v>
      </c>
      <c r="D283">
        <v>40.659999999999997</v>
      </c>
      <c r="E283" s="2">
        <f t="shared" si="20"/>
        <v>3202.0474040632057</v>
      </c>
      <c r="F283" s="3">
        <f t="shared" si="18"/>
        <v>8.8082295932291776E-2</v>
      </c>
      <c r="G283" s="2">
        <f t="shared" si="21"/>
        <v>348.87038858829317</v>
      </c>
      <c r="H283" s="3">
        <f t="shared" si="19"/>
        <v>9.1708784628439677E-2</v>
      </c>
      <c r="J283" s="3">
        <f t="shared" si="22"/>
        <v>0.10895228726020659</v>
      </c>
    </row>
    <row r="284" spans="1:10">
      <c r="A284" s="1">
        <v>42627</v>
      </c>
      <c r="B284">
        <v>13837.35</v>
      </c>
      <c r="C284">
        <v>4.3</v>
      </c>
      <c r="D284">
        <v>39.67</v>
      </c>
      <c r="E284" s="2">
        <f t="shared" si="20"/>
        <v>3217.9883720930234</v>
      </c>
      <c r="F284" s="3">
        <f t="shared" si="18"/>
        <v>9.3367432290586194E-2</v>
      </c>
      <c r="G284" s="2">
        <f t="shared" si="21"/>
        <v>348.81144441643556</v>
      </c>
      <c r="H284" s="3">
        <f t="shared" si="19"/>
        <v>8.7805878615088595E-2</v>
      </c>
      <c r="J284" s="3">
        <f t="shared" si="22"/>
        <v>0.10839425258381648</v>
      </c>
    </row>
    <row r="285" spans="1:10">
      <c r="A285" s="1">
        <v>42636</v>
      </c>
      <c r="B285">
        <v>14025.3</v>
      </c>
      <c r="C285">
        <v>4.3099999999999996</v>
      </c>
      <c r="D285">
        <v>40.39</v>
      </c>
      <c r="E285" s="2">
        <f t="shared" si="20"/>
        <v>3254.1299303944315</v>
      </c>
      <c r="F285" s="3">
        <f t="shared" si="18"/>
        <v>0.10185590898683006</v>
      </c>
      <c r="G285" s="2">
        <f t="shared" si="21"/>
        <v>347.24684327803908</v>
      </c>
      <c r="H285" s="3">
        <f t="shared" si="19"/>
        <v>7.5081951123896706E-2</v>
      </c>
      <c r="J285" s="3">
        <f t="shared" si="22"/>
        <v>0.10670958157959889</v>
      </c>
    </row>
    <row r="286" spans="1:10">
      <c r="A286" s="1">
        <v>42643</v>
      </c>
      <c r="B286">
        <v>13942.96</v>
      </c>
      <c r="C286">
        <v>4.28</v>
      </c>
      <c r="D286">
        <v>40.090000000000003</v>
      </c>
      <c r="E286" s="2">
        <f t="shared" si="20"/>
        <v>3257.700934579439</v>
      </c>
      <c r="F286" s="3">
        <f t="shared" si="18"/>
        <v>0.1165933058245463</v>
      </c>
      <c r="G286" s="2">
        <f t="shared" si="21"/>
        <v>347.79146919431275</v>
      </c>
      <c r="H286" s="3">
        <f t="shared" si="19"/>
        <v>8.2950186013946547E-2</v>
      </c>
      <c r="J286" s="3">
        <f t="shared" si="22"/>
        <v>0.10675979047143926</v>
      </c>
    </row>
    <row r="287" spans="1:10">
      <c r="A287" s="1">
        <v>42657</v>
      </c>
      <c r="B287">
        <v>14257.57</v>
      </c>
      <c r="C287">
        <v>4.38</v>
      </c>
      <c r="D287">
        <v>42.35</v>
      </c>
      <c r="E287" s="2">
        <f t="shared" si="20"/>
        <v>3255.1529680365297</v>
      </c>
      <c r="F287" s="3">
        <f t="shared" si="18"/>
        <v>0.12432558668362503</v>
      </c>
      <c r="G287" s="2">
        <f t="shared" si="21"/>
        <v>336.66044864226683</v>
      </c>
      <c r="H287" s="3">
        <f t="shared" si="19"/>
        <v>5.0351243304440629E-2</v>
      </c>
      <c r="J287" s="3">
        <f t="shared" si="22"/>
        <v>0.10342384887839433</v>
      </c>
    </row>
    <row r="288" spans="1:10">
      <c r="A288" s="1">
        <v>42664</v>
      </c>
      <c r="B288">
        <v>14186.86</v>
      </c>
      <c r="C288">
        <v>4.3600000000000003</v>
      </c>
      <c r="D288">
        <v>41.95</v>
      </c>
      <c r="E288" s="2">
        <f t="shared" si="20"/>
        <v>3253.8669724770643</v>
      </c>
      <c r="F288" s="3">
        <f t="shared" si="18"/>
        <v>0.11806404505797996</v>
      </c>
      <c r="G288" s="2">
        <f t="shared" si="21"/>
        <v>338.18498212157328</v>
      </c>
      <c r="H288" s="3">
        <f t="shared" si="19"/>
        <v>4.7409670343944166E-2</v>
      </c>
      <c r="J288" s="3">
        <f t="shared" si="22"/>
        <v>0.10393325387365912</v>
      </c>
    </row>
    <row r="289" spans="1:10">
      <c r="A289" s="1">
        <v>42671</v>
      </c>
      <c r="B289">
        <v>14100.8</v>
      </c>
      <c r="C289">
        <v>4.26</v>
      </c>
      <c r="D289">
        <v>40.49</v>
      </c>
      <c r="E289" s="2">
        <f t="shared" si="20"/>
        <v>3310.0469483568077</v>
      </c>
      <c r="F289" s="3">
        <f t="shared" si="18"/>
        <v>0.12345690626180117</v>
      </c>
      <c r="G289" s="2">
        <f t="shared" si="21"/>
        <v>348.25388984934546</v>
      </c>
      <c r="H289" s="3">
        <f t="shared" si="19"/>
        <v>6.2615122647328825E-2</v>
      </c>
      <c r="J289" s="3">
        <f t="shared" si="22"/>
        <v>0.10521116325018522</v>
      </c>
    </row>
    <row r="290" spans="1:10">
      <c r="A290" s="1">
        <v>42678</v>
      </c>
      <c r="B290">
        <v>14165.03</v>
      </c>
      <c r="C290">
        <v>4.25</v>
      </c>
      <c r="D290">
        <v>40.159999999999997</v>
      </c>
      <c r="E290" s="2">
        <f t="shared" si="20"/>
        <v>3332.9482352941177</v>
      </c>
      <c r="F290" s="3">
        <f t="shared" si="18"/>
        <v>0.13827352919887037</v>
      </c>
      <c r="G290" s="2">
        <f t="shared" si="21"/>
        <v>352.71489043824704</v>
      </c>
      <c r="H290" s="3">
        <f t="shared" si="19"/>
        <v>8.9940003749503505E-2</v>
      </c>
      <c r="J290" s="3">
        <f t="shared" si="22"/>
        <v>0.10582669322709164</v>
      </c>
    </row>
    <row r="291" spans="1:10">
      <c r="A291" s="1">
        <v>42685</v>
      </c>
      <c r="B291">
        <v>14193.87</v>
      </c>
      <c r="C291">
        <v>4.26</v>
      </c>
      <c r="D291">
        <v>40.26</v>
      </c>
      <c r="E291" s="2">
        <f t="shared" si="20"/>
        <v>3331.8943661971834</v>
      </c>
      <c r="F291" s="3">
        <f t="shared" si="18"/>
        <v>0.1292815804379901</v>
      </c>
      <c r="G291" s="2">
        <f t="shared" si="21"/>
        <v>352.55514157973175</v>
      </c>
      <c r="H291" s="3">
        <f t="shared" si="19"/>
        <v>7.7490282666701882E-2</v>
      </c>
      <c r="J291" s="3">
        <f t="shared" si="22"/>
        <v>0.10581222056631892</v>
      </c>
    </row>
    <row r="292" spans="1:10">
      <c r="A292" s="1">
        <v>42692</v>
      </c>
      <c r="B292">
        <v>14238</v>
      </c>
      <c r="C292">
        <v>4.2699999999999996</v>
      </c>
      <c r="D292">
        <v>40.409999999999997</v>
      </c>
      <c r="E292" s="2">
        <f t="shared" si="20"/>
        <v>3334.4262295081971</v>
      </c>
      <c r="F292" s="3">
        <f t="shared" si="18"/>
        <v>0.13471971218895318</v>
      </c>
      <c r="G292" s="2">
        <f t="shared" si="21"/>
        <v>352.33853006681517</v>
      </c>
      <c r="H292" s="3">
        <f t="shared" si="19"/>
        <v>7.5959706792483539E-2</v>
      </c>
      <c r="J292" s="3">
        <f t="shared" si="22"/>
        <v>0.1056669141301658</v>
      </c>
    </row>
    <row r="293" spans="1:10">
      <c r="A293" s="1">
        <v>42699</v>
      </c>
      <c r="B293">
        <v>14262.91</v>
      </c>
      <c r="C293">
        <v>4.29</v>
      </c>
      <c r="D293">
        <v>40.68</v>
      </c>
      <c r="E293" s="2">
        <f t="shared" si="20"/>
        <v>3324.6876456876457</v>
      </c>
      <c r="F293" s="3">
        <f t="shared" si="18"/>
        <v>0.12676217559924408</v>
      </c>
      <c r="G293" s="2">
        <f t="shared" si="21"/>
        <v>350.61234021632254</v>
      </c>
      <c r="H293" s="3">
        <f t="shared" si="19"/>
        <v>7.1553029431227433E-2</v>
      </c>
      <c r="J293" s="3">
        <f t="shared" si="22"/>
        <v>0.10545722713864307</v>
      </c>
    </row>
    <row r="294" spans="1:10">
      <c r="A294" s="1">
        <v>42706</v>
      </c>
      <c r="B294">
        <v>14073.47</v>
      </c>
      <c r="C294">
        <v>4.2300000000000004</v>
      </c>
      <c r="D294">
        <v>40.14</v>
      </c>
      <c r="E294" s="2">
        <f t="shared" si="20"/>
        <v>3327.0614657210399</v>
      </c>
      <c r="F294" s="3">
        <f t="shared" si="18"/>
        <v>0.12358984992851485</v>
      </c>
      <c r="G294" s="2">
        <f t="shared" si="21"/>
        <v>350.60961634280017</v>
      </c>
      <c r="H294" s="3">
        <f t="shared" si="19"/>
        <v>8.1603827518200944E-2</v>
      </c>
      <c r="J294" s="3">
        <f t="shared" si="22"/>
        <v>0.10538116591928252</v>
      </c>
    </row>
    <row r="295" spans="1:10">
      <c r="A295" s="1">
        <v>42713</v>
      </c>
      <c r="B295">
        <v>13946.63</v>
      </c>
      <c r="C295">
        <v>4.1900000000000004</v>
      </c>
      <c r="D295">
        <v>39.72</v>
      </c>
      <c r="E295" s="2">
        <f t="shared" si="20"/>
        <v>3328.5513126491642</v>
      </c>
      <c r="F295" s="3">
        <f t="shared" si="18"/>
        <v>0.12833689802007076</v>
      </c>
      <c r="G295" s="2">
        <f t="shared" si="21"/>
        <v>351.12361530715003</v>
      </c>
      <c r="H295" s="3">
        <f t="shared" si="19"/>
        <v>8.9659042607613593E-2</v>
      </c>
      <c r="J295" s="3">
        <f t="shared" si="22"/>
        <v>0.10548841893252771</v>
      </c>
    </row>
    <row r="296" spans="1:10">
      <c r="A296" s="1">
        <v>42720</v>
      </c>
      <c r="B296">
        <v>13393.98</v>
      </c>
      <c r="C296">
        <v>4.12</v>
      </c>
      <c r="D296">
        <v>39.380000000000003</v>
      </c>
      <c r="E296" s="2">
        <f t="shared" si="20"/>
        <v>3250.9660194174758</v>
      </c>
      <c r="F296" s="3">
        <f t="shared" si="18"/>
        <v>0.12669994660187101</v>
      </c>
      <c r="G296" s="2">
        <f t="shared" si="21"/>
        <v>340.12138141188416</v>
      </c>
      <c r="H296" s="3">
        <f t="shared" si="19"/>
        <v>2.2751642222205382E-2</v>
      </c>
      <c r="J296" s="3">
        <f t="shared" si="22"/>
        <v>0.10462163534789233</v>
      </c>
    </row>
    <row r="297" spans="1:10">
      <c r="A297" s="1">
        <v>42727</v>
      </c>
      <c r="B297">
        <v>13340.38</v>
      </c>
      <c r="C297">
        <v>4.1100000000000003</v>
      </c>
      <c r="D297">
        <v>39.17</v>
      </c>
      <c r="E297" s="2">
        <f t="shared" si="20"/>
        <v>3245.8345498783451</v>
      </c>
      <c r="F297" s="3">
        <f t="shared" si="18"/>
        <v>0.12934183151852752</v>
      </c>
      <c r="G297" s="2">
        <f t="shared" si="21"/>
        <v>340.57646157773803</v>
      </c>
      <c r="H297" s="3">
        <f t="shared" si="19"/>
        <v>2.4887879915413524E-2</v>
      </c>
      <c r="J297" s="3">
        <f t="shared" si="22"/>
        <v>0.10492724023487363</v>
      </c>
    </row>
    <row r="298" spans="1:10">
      <c r="A298" s="1">
        <v>42734</v>
      </c>
      <c r="B298">
        <v>13364.84</v>
      </c>
      <c r="C298">
        <v>4.1100000000000003</v>
      </c>
      <c r="D298">
        <v>39.21</v>
      </c>
      <c r="E298" s="2">
        <f t="shared" si="20"/>
        <v>3251.7858880778585</v>
      </c>
      <c r="F298" s="3">
        <f t="shared" si="18"/>
        <v>0.13140521201267208</v>
      </c>
      <c r="G298" s="2">
        <f t="shared" si="21"/>
        <v>340.85284366233105</v>
      </c>
      <c r="H298" s="3">
        <f t="shared" si="19"/>
        <v>2.6883019275250941E-2</v>
      </c>
      <c r="J298" s="3">
        <f t="shared" si="22"/>
        <v>0.10482019892884469</v>
      </c>
    </row>
    <row r="299" spans="1:10">
      <c r="A299" s="1">
        <v>42741</v>
      </c>
      <c r="B299">
        <v>13407.03</v>
      </c>
      <c r="C299">
        <v>4.12</v>
      </c>
      <c r="D299">
        <v>39.4</v>
      </c>
      <c r="E299" s="2">
        <f t="shared" si="20"/>
        <v>3254.1334951456311</v>
      </c>
      <c r="F299" s="3">
        <f t="shared" si="18"/>
        <v>0.12661650491873355</v>
      </c>
      <c r="G299" s="2">
        <f t="shared" si="21"/>
        <v>340.27994923857869</v>
      </c>
      <c r="H299" s="3">
        <f t="shared" si="19"/>
        <v>3.0950836002305637E-2</v>
      </c>
      <c r="J299" s="3">
        <f t="shared" si="22"/>
        <v>0.10456852791878173</v>
      </c>
    </row>
    <row r="300" spans="1:10">
      <c r="A300" s="1">
        <v>42748</v>
      </c>
      <c r="B300">
        <v>13081.28</v>
      </c>
      <c r="C300">
        <v>4.0199999999999996</v>
      </c>
      <c r="D300">
        <v>38.51</v>
      </c>
      <c r="E300" s="2">
        <f t="shared" si="20"/>
        <v>3254.0497512437814</v>
      </c>
      <c r="F300" s="3">
        <f t="shared" si="18"/>
        <v>0.1238841555132919</v>
      </c>
      <c r="G300" s="2">
        <f t="shared" si="21"/>
        <v>339.68527655154509</v>
      </c>
      <c r="H300" s="3">
        <f t="shared" si="19"/>
        <v>2.7509730075878203E-2</v>
      </c>
      <c r="J300" s="3">
        <f t="shared" si="22"/>
        <v>0.1043884705271358</v>
      </c>
    </row>
    <row r="301" spans="1:10">
      <c r="A301" s="1">
        <v>42755</v>
      </c>
      <c r="B301">
        <v>12963.03</v>
      </c>
      <c r="C301">
        <v>3.97</v>
      </c>
      <c r="D301">
        <v>38.32</v>
      </c>
      <c r="E301" s="2">
        <f t="shared" si="20"/>
        <v>3265.2468513853905</v>
      </c>
      <c r="F301" s="3">
        <f t="shared" si="18"/>
        <v>0.12629824182193294</v>
      </c>
      <c r="G301" s="2">
        <f t="shared" si="21"/>
        <v>338.28366388308979</v>
      </c>
      <c r="H301" s="3">
        <f t="shared" si="19"/>
        <v>1.4126043727015869E-2</v>
      </c>
      <c r="J301" s="3">
        <f t="shared" si="22"/>
        <v>0.10360125260960334</v>
      </c>
    </row>
    <row r="302" spans="1:10">
      <c r="A302" s="1">
        <v>42761</v>
      </c>
      <c r="B302">
        <v>13130.02</v>
      </c>
      <c r="C302">
        <v>4.03</v>
      </c>
      <c r="D302">
        <v>38.81</v>
      </c>
      <c r="E302" s="2">
        <f t="shared" si="20"/>
        <v>3258.0694789081886</v>
      </c>
      <c r="F302" s="3">
        <f t="shared" si="18"/>
        <v>0.11820889268532397</v>
      </c>
      <c r="G302" s="2">
        <f t="shared" si="21"/>
        <v>338.31538263334193</v>
      </c>
      <c r="H302" s="3">
        <f t="shared" si="19"/>
        <v>1.419616136365387E-2</v>
      </c>
      <c r="J302" s="3">
        <f t="shared" si="22"/>
        <v>0.10383921669672765</v>
      </c>
    </row>
    <row r="303" spans="1:10">
      <c r="A303" s="1">
        <v>42769</v>
      </c>
      <c r="B303">
        <v>13106.72</v>
      </c>
      <c r="C303">
        <v>4.0199999999999996</v>
      </c>
      <c r="D303">
        <v>38.76</v>
      </c>
      <c r="E303" s="2">
        <f t="shared" si="20"/>
        <v>3260.3781094527367</v>
      </c>
      <c r="F303" s="3">
        <f t="shared" si="18"/>
        <v>0.10773557869412698</v>
      </c>
      <c r="G303" s="2">
        <f t="shared" si="21"/>
        <v>338.15067079463364</v>
      </c>
      <c r="H303" s="3">
        <f t="shared" si="19"/>
        <v>1.0746219752401087E-2</v>
      </c>
      <c r="J303" s="3">
        <f t="shared" si="22"/>
        <v>0.10371517027863776</v>
      </c>
    </row>
    <row r="304" spans="1:10">
      <c r="A304" s="1">
        <v>42776</v>
      </c>
      <c r="B304">
        <v>13280.36</v>
      </c>
      <c r="C304">
        <v>4.0599999999999996</v>
      </c>
      <c r="D304">
        <v>39.1</v>
      </c>
      <c r="E304" s="2">
        <f t="shared" si="20"/>
        <v>3271.0246305418723</v>
      </c>
      <c r="F304" s="3">
        <f t="shared" si="18"/>
        <v>0.11367408227525044</v>
      </c>
      <c r="G304" s="2">
        <f t="shared" si="21"/>
        <v>339.65115089514069</v>
      </c>
      <c r="H304" s="3">
        <f t="shared" si="19"/>
        <v>9.3893753723404139E-3</v>
      </c>
      <c r="J304" s="3">
        <f t="shared" si="22"/>
        <v>0.10383631713554986</v>
      </c>
    </row>
    <row r="305" spans="1:10">
      <c r="A305" s="1">
        <v>42783</v>
      </c>
      <c r="B305">
        <v>13173.59</v>
      </c>
      <c r="C305">
        <v>4.03</v>
      </c>
      <c r="D305">
        <v>38.72</v>
      </c>
      <c r="E305" s="2">
        <f t="shared" si="20"/>
        <v>3268.8808933002479</v>
      </c>
      <c r="F305" s="3">
        <f t="shared" si="18"/>
        <v>0.10127991645581536</v>
      </c>
      <c r="G305" s="2">
        <f t="shared" si="21"/>
        <v>340.2270144628099</v>
      </c>
      <c r="H305" s="3">
        <f t="shared" si="19"/>
        <v>8.1641114242445578E-3</v>
      </c>
      <c r="J305" s="3">
        <f t="shared" si="22"/>
        <v>0.1040805785123967</v>
      </c>
    </row>
    <row r="306" spans="1:10">
      <c r="A306" s="1">
        <v>42790</v>
      </c>
      <c r="B306">
        <v>13603.01</v>
      </c>
      <c r="C306">
        <v>4.16</v>
      </c>
      <c r="D306">
        <v>40.04</v>
      </c>
      <c r="E306" s="2">
        <f t="shared" si="20"/>
        <v>3269.9543269230767</v>
      </c>
      <c r="F306" s="3">
        <f t="shared" si="18"/>
        <v>0.10778597307333659</v>
      </c>
      <c r="G306" s="2">
        <f t="shared" si="21"/>
        <v>339.7355144855145</v>
      </c>
      <c r="H306" s="3">
        <f t="shared" si="19"/>
        <v>1.5710255830877484E-2</v>
      </c>
      <c r="J306" s="3">
        <f t="shared" si="22"/>
        <v>0.1038961038961039</v>
      </c>
    </row>
    <row r="307" spans="1:10">
      <c r="A307" s="1">
        <v>42797</v>
      </c>
      <c r="B307">
        <v>13481.29</v>
      </c>
      <c r="C307">
        <v>4.12</v>
      </c>
      <c r="D307">
        <v>39.729999999999997</v>
      </c>
      <c r="E307" s="2">
        <f t="shared" si="20"/>
        <v>3272.1577669902913</v>
      </c>
      <c r="F307" s="3">
        <f t="shared" si="18"/>
        <v>0.1122857042089489</v>
      </c>
      <c r="G307" s="2">
        <f t="shared" si="21"/>
        <v>339.32267807701993</v>
      </c>
      <c r="H307" s="3">
        <f t="shared" si="19"/>
        <v>7.4532289806399366E-3</v>
      </c>
      <c r="J307" s="3">
        <f t="shared" si="22"/>
        <v>0.10369997483010321</v>
      </c>
    </row>
    <row r="308" spans="1:10">
      <c r="A308" s="1">
        <v>42804</v>
      </c>
      <c r="B308">
        <v>13477.92</v>
      </c>
      <c r="C308">
        <v>4.04</v>
      </c>
      <c r="D308">
        <v>39.78</v>
      </c>
      <c r="E308" s="2">
        <f t="shared" si="20"/>
        <v>3336.1188118811883</v>
      </c>
      <c r="F308" s="3">
        <f t="shared" ref="F308:F371" si="23">E308/E258-1</f>
        <v>0.13753495728150411</v>
      </c>
      <c r="G308" s="2">
        <f t="shared" si="21"/>
        <v>338.81146304675718</v>
      </c>
      <c r="H308" s="3">
        <f t="shared" ref="H308:H371" si="24">G308/G258-1</f>
        <v>4.4380929707890093E-3</v>
      </c>
      <c r="J308" s="3">
        <f t="shared" si="22"/>
        <v>0.10155857214680744</v>
      </c>
    </row>
    <row r="309" spans="1:10">
      <c r="A309" s="1">
        <v>42811</v>
      </c>
      <c r="B309">
        <v>13598.81</v>
      </c>
      <c r="C309">
        <v>4.07</v>
      </c>
      <c r="D309">
        <v>40.11</v>
      </c>
      <c r="E309" s="2">
        <f t="shared" si="20"/>
        <v>3341.2309582309581</v>
      </c>
      <c r="F309" s="3">
        <f t="shared" si="23"/>
        <v>0.13885149725930002</v>
      </c>
      <c r="G309" s="2">
        <f t="shared" si="21"/>
        <v>339.03789578658689</v>
      </c>
      <c r="H309" s="3">
        <f t="shared" si="24"/>
        <v>2.406512590554799E-3</v>
      </c>
      <c r="J309" s="3">
        <f t="shared" si="22"/>
        <v>0.10147095487409624</v>
      </c>
    </row>
    <row r="310" spans="1:10">
      <c r="A310" s="1">
        <v>42818</v>
      </c>
      <c r="B310">
        <v>13889.81</v>
      </c>
      <c r="C310">
        <v>4.1500000000000004</v>
      </c>
      <c r="D310">
        <v>41</v>
      </c>
      <c r="E310" s="2">
        <f t="shared" si="20"/>
        <v>3346.9421686746982</v>
      </c>
      <c r="F310" s="3">
        <f t="shared" si="23"/>
        <v>0.13343846505103363</v>
      </c>
      <c r="G310" s="2">
        <f t="shared" si="21"/>
        <v>338.77585365853656</v>
      </c>
      <c r="H310" s="3">
        <f t="shared" si="24"/>
        <v>2.8842462936974789E-2</v>
      </c>
      <c r="J310" s="3">
        <f t="shared" si="22"/>
        <v>0.10121951219512196</v>
      </c>
    </row>
    <row r="311" spans="1:10">
      <c r="A311" s="1">
        <v>42825</v>
      </c>
      <c r="B311">
        <v>13490.52</v>
      </c>
      <c r="C311">
        <v>3.96</v>
      </c>
      <c r="D311">
        <v>39.18</v>
      </c>
      <c r="E311" s="2">
        <f t="shared" si="20"/>
        <v>3406.69696969697</v>
      </c>
      <c r="F311" s="3">
        <f t="shared" si="23"/>
        <v>0.15230994217232907</v>
      </c>
      <c r="G311" s="2">
        <f t="shared" si="21"/>
        <v>344.3215926493109</v>
      </c>
      <c r="H311" s="3">
        <f t="shared" si="24"/>
        <v>4.1049388031493717E-2</v>
      </c>
      <c r="J311" s="3">
        <f t="shared" si="22"/>
        <v>0.10107197549770292</v>
      </c>
    </row>
    <row r="312" spans="1:10">
      <c r="A312" s="1">
        <v>42832</v>
      </c>
      <c r="B312">
        <v>13619.74</v>
      </c>
      <c r="C312">
        <v>4</v>
      </c>
      <c r="D312">
        <v>39.630000000000003</v>
      </c>
      <c r="E312" s="2">
        <f t="shared" si="20"/>
        <v>3404.9349999999999</v>
      </c>
      <c r="F312" s="3">
        <f t="shared" si="23"/>
        <v>0.15336097656331593</v>
      </c>
      <c r="G312" s="2">
        <f t="shared" si="21"/>
        <v>343.67247035074433</v>
      </c>
      <c r="H312" s="3">
        <f t="shared" si="24"/>
        <v>4.6690589790686188E-2</v>
      </c>
      <c r="J312" s="3">
        <f t="shared" si="22"/>
        <v>0.10093363613424174</v>
      </c>
    </row>
    <row r="313" spans="1:10">
      <c r="A313" s="1">
        <v>42839</v>
      </c>
      <c r="B313">
        <v>13369.03</v>
      </c>
      <c r="C313">
        <v>3.93</v>
      </c>
      <c r="D313">
        <v>39.07</v>
      </c>
      <c r="E313" s="2">
        <f t="shared" si="20"/>
        <v>3401.7888040712469</v>
      </c>
      <c r="F313" s="3">
        <f t="shared" si="23"/>
        <v>0.14168805382347394</v>
      </c>
      <c r="G313" s="2">
        <f t="shared" si="21"/>
        <v>342.1814691579217</v>
      </c>
      <c r="H313" s="3">
        <f t="shared" si="24"/>
        <v>3.1130459731230076E-2</v>
      </c>
      <c r="J313" s="3">
        <f t="shared" si="22"/>
        <v>0.10058868697210135</v>
      </c>
    </row>
    <row r="314" spans="1:10">
      <c r="A314" s="1">
        <v>42846</v>
      </c>
      <c r="B314">
        <v>13388.33</v>
      </c>
      <c r="C314">
        <v>3.94</v>
      </c>
      <c r="D314">
        <v>38</v>
      </c>
      <c r="E314" s="2">
        <f t="shared" si="20"/>
        <v>3398.053299492386</v>
      </c>
      <c r="F314" s="3">
        <f t="shared" si="23"/>
        <v>0.10131138470187739</v>
      </c>
      <c r="G314" s="2">
        <f t="shared" si="21"/>
        <v>352.32447368421055</v>
      </c>
      <c r="H314" s="3">
        <f t="shared" si="24"/>
        <v>4.7193028082637589E-2</v>
      </c>
      <c r="J314" s="3">
        <f t="shared" si="22"/>
        <v>0.10368421052631578</v>
      </c>
    </row>
    <row r="315" spans="1:10">
      <c r="A315" s="1">
        <v>42853</v>
      </c>
      <c r="B315">
        <v>13190.07</v>
      </c>
      <c r="C315">
        <v>3.78</v>
      </c>
      <c r="D315">
        <v>37.28</v>
      </c>
      <c r="E315" s="2">
        <f t="shared" si="20"/>
        <v>3489.436507936508</v>
      </c>
      <c r="F315" s="3">
        <f t="shared" si="23"/>
        <v>0.13038461646291277</v>
      </c>
      <c r="G315" s="2">
        <f t="shared" si="21"/>
        <v>353.8108905579399</v>
      </c>
      <c r="H315" s="3">
        <f t="shared" si="24"/>
        <v>5.955987647295502E-2</v>
      </c>
      <c r="J315" s="3">
        <f t="shared" si="22"/>
        <v>0.10139484978540772</v>
      </c>
    </row>
    <row r="316" spans="1:10">
      <c r="A316" s="1">
        <v>42860</v>
      </c>
      <c r="B316">
        <v>12964.24</v>
      </c>
      <c r="C316">
        <v>3.71</v>
      </c>
      <c r="D316">
        <v>36.92</v>
      </c>
      <c r="E316" s="2">
        <f t="shared" si="20"/>
        <v>3494.4043126684637</v>
      </c>
      <c r="F316" s="3">
        <f t="shared" si="23"/>
        <v>0.12959067136568136</v>
      </c>
      <c r="G316" s="2">
        <f t="shared" si="21"/>
        <v>351.14409534127844</v>
      </c>
      <c r="H316" s="3">
        <f t="shared" si="24"/>
        <v>5.6295349961895225E-2</v>
      </c>
      <c r="J316" s="3">
        <f t="shared" si="22"/>
        <v>0.10048754062838569</v>
      </c>
    </row>
    <row r="317" spans="1:10">
      <c r="A317" s="1">
        <v>42867</v>
      </c>
      <c r="B317">
        <v>12636.36</v>
      </c>
      <c r="C317">
        <v>3.58</v>
      </c>
      <c r="D317">
        <v>35.880000000000003</v>
      </c>
      <c r="E317" s="2">
        <f t="shared" si="20"/>
        <v>3529.7094972067039</v>
      </c>
      <c r="F317" s="3">
        <f t="shared" si="23"/>
        <v>0.14292434386230157</v>
      </c>
      <c r="G317" s="2">
        <f t="shared" si="21"/>
        <v>352.18394648829428</v>
      </c>
      <c r="H317" s="3">
        <f t="shared" si="24"/>
        <v>5.4492337440141148E-2</v>
      </c>
      <c r="J317" s="3">
        <f t="shared" si="22"/>
        <v>9.9777034559643249E-2</v>
      </c>
    </row>
    <row r="318" spans="1:10">
      <c r="A318" s="1">
        <v>42874</v>
      </c>
      <c r="B318">
        <v>12925.63</v>
      </c>
      <c r="C318">
        <v>3.65</v>
      </c>
      <c r="D318">
        <v>36.67</v>
      </c>
      <c r="E318" s="2">
        <f t="shared" si="20"/>
        <v>3541.2684931506847</v>
      </c>
      <c r="F318" s="3">
        <f t="shared" si="23"/>
        <v>0.14628578747319976</v>
      </c>
      <c r="G318" s="2">
        <f t="shared" si="21"/>
        <v>352.48513771475319</v>
      </c>
      <c r="H318" s="3">
        <f t="shared" si="24"/>
        <v>5.6402164419137257E-2</v>
      </c>
      <c r="J318" s="3">
        <f t="shared" si="22"/>
        <v>9.9536405781292608E-2</v>
      </c>
    </row>
    <row r="319" spans="1:10">
      <c r="A319" s="1">
        <v>42881</v>
      </c>
      <c r="B319">
        <v>12803</v>
      </c>
      <c r="C319">
        <v>3.62</v>
      </c>
      <c r="D319">
        <v>36.32</v>
      </c>
      <c r="E319" s="2">
        <f t="shared" si="20"/>
        <v>3536.7403314917128</v>
      </c>
      <c r="F319" s="3">
        <f t="shared" si="23"/>
        <v>0.14851302585425996</v>
      </c>
      <c r="G319" s="2">
        <f t="shared" si="21"/>
        <v>352.50550660792953</v>
      </c>
      <c r="H319" s="3">
        <f t="shared" si="24"/>
        <v>5.4288359353686699E-2</v>
      </c>
      <c r="J319" s="3">
        <f t="shared" si="22"/>
        <v>9.9669603524229072E-2</v>
      </c>
    </row>
    <row r="320" spans="1:10">
      <c r="A320" s="1">
        <v>42888</v>
      </c>
      <c r="B320">
        <v>12687.55</v>
      </c>
      <c r="C320">
        <v>3.59</v>
      </c>
      <c r="D320">
        <v>36.07</v>
      </c>
      <c r="E320" s="2">
        <f t="shared" si="20"/>
        <v>3534.1364902506962</v>
      </c>
      <c r="F320" s="3">
        <f t="shared" si="23"/>
        <v>0.15037564411791515</v>
      </c>
      <c r="G320" s="2">
        <f t="shared" si="21"/>
        <v>351.7479900194067</v>
      </c>
      <c r="H320" s="3">
        <f t="shared" si="24"/>
        <v>5.6054795554102643E-2</v>
      </c>
      <c r="J320" s="3">
        <f t="shared" si="22"/>
        <v>9.9528694205711116E-2</v>
      </c>
    </row>
    <row r="321" spans="1:10">
      <c r="A321" s="1">
        <v>42895</v>
      </c>
      <c r="B321">
        <v>13044.76</v>
      </c>
      <c r="C321">
        <v>3.67</v>
      </c>
      <c r="D321">
        <v>37.270000000000003</v>
      </c>
      <c r="E321" s="2">
        <f t="shared" si="20"/>
        <v>3554.4305177111719</v>
      </c>
      <c r="F321" s="3">
        <f t="shared" si="23"/>
        <v>0.17342392712564392</v>
      </c>
      <c r="G321" s="2">
        <f t="shared" si="21"/>
        <v>350.00697612020389</v>
      </c>
      <c r="H321" s="3">
        <f t="shared" si="24"/>
        <v>1.6931313466806541E-2</v>
      </c>
      <c r="J321" s="3">
        <f t="shared" si="22"/>
        <v>9.8470619801448875E-2</v>
      </c>
    </row>
    <row r="322" spans="1:10">
      <c r="A322" s="1">
        <v>42902</v>
      </c>
      <c r="B322">
        <v>13048.89</v>
      </c>
      <c r="C322">
        <v>3.91</v>
      </c>
      <c r="D322">
        <v>37.78</v>
      </c>
      <c r="E322" s="2">
        <f t="shared" ref="E322:E385" si="25">B322/C322</f>
        <v>3337.3120204603579</v>
      </c>
      <c r="F322" s="3">
        <f t="shared" si="23"/>
        <v>9.140223970502781E-2</v>
      </c>
      <c r="G322" s="2">
        <f t="shared" ref="G322:G385" si="26">B322/D322</f>
        <v>345.39147697194278</v>
      </c>
      <c r="H322" s="3">
        <f t="shared" si="24"/>
        <v>8.0824599235715944E-3</v>
      </c>
      <c r="J322" s="3">
        <f t="shared" ref="J322:J385" si="27">C322/D322</f>
        <v>0.10349391212281631</v>
      </c>
    </row>
    <row r="323" spans="1:10">
      <c r="A323" s="1">
        <v>42909</v>
      </c>
      <c r="B323">
        <v>13042.98</v>
      </c>
      <c r="C323">
        <v>3.92</v>
      </c>
      <c r="D323">
        <v>37.82</v>
      </c>
      <c r="E323" s="2">
        <f t="shared" si="25"/>
        <v>3327.2908163265306</v>
      </c>
      <c r="F323" s="3">
        <f t="shared" si="23"/>
        <v>7.9875244274153934E-2</v>
      </c>
      <c r="G323" s="2">
        <f t="shared" si="26"/>
        <v>344.86991010047592</v>
      </c>
      <c r="H323" s="3">
        <f t="shared" si="24"/>
        <v>7.087830190642519E-3</v>
      </c>
      <c r="J323" s="3">
        <f t="shared" si="27"/>
        <v>0.10364886303543099</v>
      </c>
    </row>
    <row r="324" spans="1:10">
      <c r="A324" s="1">
        <v>42916</v>
      </c>
      <c r="B324">
        <v>13328.04</v>
      </c>
      <c r="C324">
        <v>4</v>
      </c>
      <c r="D324">
        <v>38.71</v>
      </c>
      <c r="E324" s="2">
        <f t="shared" si="25"/>
        <v>3332.01</v>
      </c>
      <c r="F324" s="3">
        <f t="shared" si="23"/>
        <v>8.3251324138712279E-2</v>
      </c>
      <c r="G324" s="2">
        <f t="shared" si="26"/>
        <v>344.30483079307675</v>
      </c>
      <c r="H324" s="3">
        <f t="shared" si="24"/>
        <v>3.1101425762374291E-3</v>
      </c>
      <c r="J324" s="3">
        <f t="shared" si="27"/>
        <v>0.10333247222939809</v>
      </c>
    </row>
    <row r="325" spans="1:10">
      <c r="A325" s="1">
        <v>42923</v>
      </c>
      <c r="B325">
        <v>13192.08</v>
      </c>
      <c r="C325">
        <v>3.98</v>
      </c>
      <c r="D325">
        <v>38.200000000000003</v>
      </c>
      <c r="E325" s="2">
        <f t="shared" si="25"/>
        <v>3314.5929648241208</v>
      </c>
      <c r="F325" s="3">
        <f t="shared" si="23"/>
        <v>8.3110656405419148E-2</v>
      </c>
      <c r="G325" s="2">
        <f t="shared" si="26"/>
        <v>345.34240837696331</v>
      </c>
      <c r="H325" s="3">
        <f t="shared" si="24"/>
        <v>1.1403320019623298E-2</v>
      </c>
      <c r="J325" s="3">
        <f t="shared" si="27"/>
        <v>0.10418848167539266</v>
      </c>
    </row>
    <row r="326" spans="1:10">
      <c r="A326" s="1">
        <v>42930</v>
      </c>
      <c r="B326">
        <v>12926.67</v>
      </c>
      <c r="C326">
        <v>3.91</v>
      </c>
      <c r="D326">
        <v>37.44</v>
      </c>
      <c r="E326" s="2">
        <f t="shared" si="25"/>
        <v>3306.0537084398975</v>
      </c>
      <c r="F326" s="3">
        <f t="shared" si="23"/>
        <v>7.7205312003038706E-2</v>
      </c>
      <c r="G326" s="2">
        <f t="shared" si="26"/>
        <v>345.26362179487182</v>
      </c>
      <c r="H326" s="3">
        <f t="shared" si="24"/>
        <v>9.7072225021999081E-3</v>
      </c>
      <c r="J326" s="3">
        <f t="shared" si="27"/>
        <v>0.10443376068376069</v>
      </c>
    </row>
    <row r="327" spans="1:10">
      <c r="A327" s="1">
        <v>42937</v>
      </c>
      <c r="B327">
        <v>12488.96</v>
      </c>
      <c r="C327">
        <v>3.79</v>
      </c>
      <c r="D327">
        <v>36.159999999999997</v>
      </c>
      <c r="E327" s="2">
        <f t="shared" si="25"/>
        <v>3295.2401055408968</v>
      </c>
      <c r="F327" s="3">
        <f t="shared" si="23"/>
        <v>7.4877774540145214E-2</v>
      </c>
      <c r="G327" s="2">
        <f t="shared" si="26"/>
        <v>345.38053097345136</v>
      </c>
      <c r="H327" s="3">
        <f t="shared" si="24"/>
        <v>1.3187550451216445E-2</v>
      </c>
      <c r="J327" s="3">
        <f t="shared" si="27"/>
        <v>0.10481194690265488</v>
      </c>
    </row>
    <row r="328" spans="1:10">
      <c r="A328" s="1">
        <v>42944</v>
      </c>
      <c r="B328">
        <v>12545.13</v>
      </c>
      <c r="C328">
        <v>3.8</v>
      </c>
      <c r="D328">
        <v>36.29</v>
      </c>
      <c r="E328" s="2">
        <f t="shared" si="25"/>
        <v>3301.35</v>
      </c>
      <c r="F328" s="3">
        <f t="shared" si="23"/>
        <v>7.5354343764854059E-2</v>
      </c>
      <c r="G328" s="2">
        <f t="shared" si="26"/>
        <v>345.69109947643977</v>
      </c>
      <c r="H328" s="3">
        <f t="shared" si="24"/>
        <v>8.0730469018803763E-3</v>
      </c>
      <c r="J328" s="3">
        <f t="shared" si="27"/>
        <v>0.10471204188481675</v>
      </c>
    </row>
    <row r="329" spans="1:10">
      <c r="A329" s="1">
        <v>42951</v>
      </c>
      <c r="B329">
        <v>12452.87</v>
      </c>
      <c r="C329">
        <v>3.78</v>
      </c>
      <c r="D329">
        <v>35.89</v>
      </c>
      <c r="E329" s="2">
        <f t="shared" si="25"/>
        <v>3294.4100529100533</v>
      </c>
      <c r="F329" s="3">
        <f t="shared" si="23"/>
        <v>6.864216066888984E-2</v>
      </c>
      <c r="G329" s="2">
        <f t="shared" si="26"/>
        <v>346.97325160211761</v>
      </c>
      <c r="H329" s="3">
        <f t="shared" si="24"/>
        <v>5.1213488006784935E-3</v>
      </c>
      <c r="J329" s="3">
        <f t="shared" si="27"/>
        <v>0.10532181666202284</v>
      </c>
    </row>
    <row r="330" spans="1:10">
      <c r="A330" s="1">
        <v>42958</v>
      </c>
      <c r="B330">
        <v>12595.53</v>
      </c>
      <c r="C330">
        <v>3.81</v>
      </c>
      <c r="D330">
        <v>36.229999999999997</v>
      </c>
      <c r="E330" s="2">
        <f t="shared" si="25"/>
        <v>3305.9133858267719</v>
      </c>
      <c r="F330" s="3">
        <f t="shared" si="23"/>
        <v>5.6654232999319154E-2</v>
      </c>
      <c r="G330" s="2">
        <f t="shared" si="26"/>
        <v>347.65470604471437</v>
      </c>
      <c r="H330" s="3">
        <f t="shared" si="24"/>
        <v>-3.3909480903516753E-3</v>
      </c>
      <c r="J330" s="3">
        <f t="shared" si="27"/>
        <v>0.10516146839635662</v>
      </c>
    </row>
    <row r="331" spans="1:10">
      <c r="A331" s="1">
        <v>42965</v>
      </c>
      <c r="B331">
        <v>12879.31</v>
      </c>
      <c r="C331">
        <v>3.87</v>
      </c>
      <c r="D331">
        <v>36.770000000000003</v>
      </c>
      <c r="E331" s="2">
        <f t="shared" si="25"/>
        <v>3327.9870801033589</v>
      </c>
      <c r="F331" s="3">
        <f t="shared" si="23"/>
        <v>4.615374955901852E-2</v>
      </c>
      <c r="G331" s="2">
        <f t="shared" si="26"/>
        <v>350.26679358172419</v>
      </c>
      <c r="H331" s="3">
        <f t="shared" si="24"/>
        <v>9.3093354801789818E-3</v>
      </c>
      <c r="J331" s="3">
        <f t="shared" si="27"/>
        <v>0.10524884416644002</v>
      </c>
    </row>
    <row r="332" spans="1:10">
      <c r="A332" s="1">
        <v>42972</v>
      </c>
      <c r="B332">
        <v>12822.62</v>
      </c>
      <c r="C332">
        <v>3.83</v>
      </c>
      <c r="D332">
        <v>36.119999999999997</v>
      </c>
      <c r="E332" s="2">
        <f t="shared" si="25"/>
        <v>3347.9425587467363</v>
      </c>
      <c r="F332" s="3">
        <f t="shared" si="23"/>
        <v>4.2760416770125875E-2</v>
      </c>
      <c r="G332" s="2">
        <f t="shared" si="26"/>
        <v>355.00055370985609</v>
      </c>
      <c r="H332" s="3">
        <f t="shared" si="24"/>
        <v>1.9218002964550562E-2</v>
      </c>
      <c r="J332" s="3">
        <f t="shared" si="27"/>
        <v>0.10603543743078628</v>
      </c>
    </row>
    <row r="333" spans="1:10">
      <c r="A333" s="1">
        <v>42979</v>
      </c>
      <c r="B333">
        <v>12977.25</v>
      </c>
      <c r="C333">
        <v>3.82</v>
      </c>
      <c r="D333">
        <v>36.08</v>
      </c>
      <c r="E333" s="2">
        <f t="shared" si="25"/>
        <v>3397.1858638743456</v>
      </c>
      <c r="F333" s="3">
        <f t="shared" si="23"/>
        <v>6.0941777302709887E-2</v>
      </c>
      <c r="G333" s="2">
        <f t="shared" si="26"/>
        <v>359.67987804878049</v>
      </c>
      <c r="H333" s="3">
        <f t="shared" si="24"/>
        <v>3.0984256084983341E-2</v>
      </c>
      <c r="J333" s="3">
        <f t="shared" si="27"/>
        <v>0.10587583148558759</v>
      </c>
    </row>
    <row r="334" spans="1:10">
      <c r="A334" s="1">
        <v>42986</v>
      </c>
      <c r="B334">
        <v>13129.78</v>
      </c>
      <c r="C334">
        <v>3.84</v>
      </c>
      <c r="D334">
        <v>36.28</v>
      </c>
      <c r="E334" s="2">
        <f t="shared" si="25"/>
        <v>3419.213541666667</v>
      </c>
      <c r="F334" s="3">
        <f t="shared" si="23"/>
        <v>6.2531353847858684E-2</v>
      </c>
      <c r="G334" s="2">
        <f t="shared" si="26"/>
        <v>361.90132304299891</v>
      </c>
      <c r="H334" s="3">
        <f t="shared" si="24"/>
        <v>3.7527090455597989E-2</v>
      </c>
      <c r="J334" s="3">
        <f t="shared" si="27"/>
        <v>0.10584343991179712</v>
      </c>
    </row>
    <row r="335" spans="1:10">
      <c r="A335" s="1">
        <v>42993</v>
      </c>
      <c r="B335">
        <v>13090.06</v>
      </c>
      <c r="C335">
        <v>3.84</v>
      </c>
      <c r="D335">
        <v>36.21</v>
      </c>
      <c r="E335" s="2">
        <f t="shared" si="25"/>
        <v>3408.8697916666665</v>
      </c>
      <c r="F335" s="3">
        <f t="shared" si="23"/>
        <v>4.7551838611889385E-2</v>
      </c>
      <c r="G335" s="2">
        <f t="shared" si="26"/>
        <v>361.50400441866884</v>
      </c>
      <c r="H335" s="3">
        <f t="shared" si="24"/>
        <v>4.1057712738411078E-2</v>
      </c>
      <c r="J335" s="3">
        <f t="shared" si="27"/>
        <v>0.10604805302402651</v>
      </c>
    </row>
    <row r="336" spans="1:10">
      <c r="A336" s="1">
        <v>43000</v>
      </c>
      <c r="B336">
        <v>13052.08</v>
      </c>
      <c r="C336">
        <v>3.82</v>
      </c>
      <c r="D336">
        <v>35.97</v>
      </c>
      <c r="E336" s="2">
        <f t="shared" si="25"/>
        <v>3416.7748691099478</v>
      </c>
      <c r="F336" s="3">
        <f t="shared" si="23"/>
        <v>4.8830122139816634E-2</v>
      </c>
      <c r="G336" s="2">
        <f t="shared" si="26"/>
        <v>362.86016124548235</v>
      </c>
      <c r="H336" s="3">
        <f t="shared" si="24"/>
        <v>4.3326801793262648E-2</v>
      </c>
      <c r="J336" s="3">
        <f t="shared" si="27"/>
        <v>0.10619961078676675</v>
      </c>
    </row>
    <row r="337" spans="1:10">
      <c r="A337" s="1">
        <v>43007</v>
      </c>
      <c r="B337">
        <v>13153.3</v>
      </c>
      <c r="C337">
        <v>3.83</v>
      </c>
      <c r="D337">
        <v>36.200000000000003</v>
      </c>
      <c r="E337" s="2">
        <f t="shared" si="25"/>
        <v>3434.2819843342036</v>
      </c>
      <c r="F337" s="3">
        <f t="shared" si="23"/>
        <v>5.5029369758227586E-2</v>
      </c>
      <c r="G337" s="2">
        <f t="shared" si="26"/>
        <v>363.35082872928172</v>
      </c>
      <c r="H337" s="3">
        <f t="shared" si="24"/>
        <v>7.9279820943195745E-2</v>
      </c>
      <c r="J337" s="3">
        <f t="shared" si="27"/>
        <v>0.10580110497237569</v>
      </c>
    </row>
    <row r="338" spans="1:10">
      <c r="A338" s="1">
        <v>43021</v>
      </c>
      <c r="B338">
        <v>13747.65</v>
      </c>
      <c r="C338">
        <v>3.99</v>
      </c>
      <c r="D338">
        <v>37.729999999999997</v>
      </c>
      <c r="E338" s="2">
        <f t="shared" si="25"/>
        <v>3445.5263157894733</v>
      </c>
      <c r="F338" s="3">
        <f t="shared" si="23"/>
        <v>5.8902021789325021E-2</v>
      </c>
      <c r="G338" s="2">
        <f t="shared" si="26"/>
        <v>364.36920222634512</v>
      </c>
      <c r="H338" s="3">
        <f t="shared" si="24"/>
        <v>7.7425732924352397E-2</v>
      </c>
      <c r="J338" s="3">
        <f t="shared" si="27"/>
        <v>0.10575139146567719</v>
      </c>
    </row>
    <row r="339" spans="1:10">
      <c r="A339" s="1">
        <v>43028</v>
      </c>
      <c r="B339">
        <v>13743.5</v>
      </c>
      <c r="C339">
        <v>3.96</v>
      </c>
      <c r="D339">
        <v>37.619999999999997</v>
      </c>
      <c r="E339" s="2">
        <f t="shared" si="25"/>
        <v>3470.5808080808083</v>
      </c>
      <c r="F339" s="3">
        <f t="shared" si="23"/>
        <v>4.849896760639405E-2</v>
      </c>
      <c r="G339" s="2">
        <f t="shared" si="26"/>
        <v>365.32429558745349</v>
      </c>
      <c r="H339" s="3">
        <f t="shared" si="24"/>
        <v>4.9017128697378398E-2</v>
      </c>
      <c r="J339" s="3">
        <f t="shared" si="27"/>
        <v>0.10526315789473685</v>
      </c>
    </row>
    <row r="340" spans="1:10">
      <c r="A340" s="1">
        <v>43035</v>
      </c>
      <c r="B340">
        <v>14040.43</v>
      </c>
      <c r="C340">
        <v>3.93</v>
      </c>
      <c r="D340">
        <v>35.340000000000003</v>
      </c>
      <c r="E340" s="2">
        <f t="shared" si="25"/>
        <v>3572.6284987277354</v>
      </c>
      <c r="F340" s="3">
        <f t="shared" si="23"/>
        <v>7.1912387025857116E-2</v>
      </c>
      <c r="G340" s="2">
        <f t="shared" si="26"/>
        <v>397.29569892473114</v>
      </c>
      <c r="H340" s="3">
        <f t="shared" si="24"/>
        <v>0.12639332700440464</v>
      </c>
      <c r="J340" s="3">
        <f t="shared" si="27"/>
        <v>0.11120543293718166</v>
      </c>
    </row>
    <row r="341" spans="1:10">
      <c r="A341" s="1">
        <v>43042</v>
      </c>
      <c r="B341">
        <v>13760.58</v>
      </c>
      <c r="C341">
        <v>3.76</v>
      </c>
      <c r="D341">
        <v>33.78</v>
      </c>
      <c r="E341" s="2">
        <f t="shared" si="25"/>
        <v>3659.7287234042556</v>
      </c>
      <c r="F341" s="3">
        <f t="shared" si="23"/>
        <v>9.8392782356195196E-2</v>
      </c>
      <c r="G341" s="2">
        <f t="shared" si="26"/>
        <v>407.35879218472468</v>
      </c>
      <c r="H341" s="3">
        <f t="shared" si="24"/>
        <v>0.15544703265261806</v>
      </c>
      <c r="J341" s="3">
        <f t="shared" si="27"/>
        <v>0.1113084665482534</v>
      </c>
    </row>
    <row r="342" spans="1:10">
      <c r="A342" s="1">
        <v>43049</v>
      </c>
      <c r="B342">
        <v>14181.45</v>
      </c>
      <c r="C342">
        <v>3.87</v>
      </c>
      <c r="D342">
        <v>34.83</v>
      </c>
      <c r="E342" s="2">
        <f t="shared" si="25"/>
        <v>3664.4573643410854</v>
      </c>
      <c r="F342" s="3">
        <f t="shared" si="23"/>
        <v>9.8976889010846447E-2</v>
      </c>
      <c r="G342" s="2">
        <f t="shared" si="26"/>
        <v>407.16192937123174</v>
      </c>
      <c r="H342" s="3">
        <f t="shared" si="24"/>
        <v>0.15559864910039845</v>
      </c>
      <c r="J342" s="3">
        <f t="shared" si="27"/>
        <v>0.11111111111111112</v>
      </c>
    </row>
    <row r="343" spans="1:10">
      <c r="A343" s="1">
        <v>43056</v>
      </c>
      <c r="B343">
        <v>13900.41</v>
      </c>
      <c r="C343">
        <v>3.78</v>
      </c>
      <c r="D343">
        <v>33.93</v>
      </c>
      <c r="E343" s="2">
        <f t="shared" si="25"/>
        <v>3677.3571428571431</v>
      </c>
      <c r="F343" s="3">
        <f t="shared" si="23"/>
        <v>0.10607597908541422</v>
      </c>
      <c r="G343" s="2">
        <f t="shared" si="26"/>
        <v>409.67904509283818</v>
      </c>
      <c r="H343" s="3">
        <f t="shared" si="24"/>
        <v>0.16846727311443854</v>
      </c>
      <c r="J343" s="3">
        <f t="shared" si="27"/>
        <v>0.11140583554376657</v>
      </c>
    </row>
    <row r="344" spans="1:10">
      <c r="A344" s="1">
        <v>43063</v>
      </c>
      <c r="B344">
        <v>13529.51</v>
      </c>
      <c r="C344">
        <v>3.68</v>
      </c>
      <c r="D344">
        <v>32.909999999999997</v>
      </c>
      <c r="E344" s="2">
        <f t="shared" si="25"/>
        <v>3676.4972826086955</v>
      </c>
      <c r="F344" s="3">
        <f t="shared" si="23"/>
        <v>0.10502836226138856</v>
      </c>
      <c r="G344" s="2">
        <f t="shared" si="26"/>
        <v>411.10635065329694</v>
      </c>
      <c r="H344" s="3">
        <f t="shared" si="24"/>
        <v>0.17254727620290811</v>
      </c>
      <c r="J344" s="3">
        <f t="shared" si="27"/>
        <v>0.11182011546642359</v>
      </c>
    </row>
    <row r="345" spans="1:10">
      <c r="A345" s="1">
        <v>43070</v>
      </c>
      <c r="B345">
        <v>13491.44</v>
      </c>
      <c r="C345">
        <v>3.66</v>
      </c>
      <c r="D345">
        <v>32.69</v>
      </c>
      <c r="E345" s="2">
        <f t="shared" si="25"/>
        <v>3686.1857923497269</v>
      </c>
      <c r="F345" s="3">
        <f t="shared" si="23"/>
        <v>0.10744448443425814</v>
      </c>
      <c r="G345" s="2">
        <f t="shared" si="26"/>
        <v>412.70847353930873</v>
      </c>
      <c r="H345" s="3">
        <f t="shared" si="24"/>
        <v>0.17539366635390374</v>
      </c>
      <c r="J345" s="3">
        <f t="shared" si="27"/>
        <v>0.11196084429489142</v>
      </c>
    </row>
    <row r="346" spans="1:10">
      <c r="A346" s="1">
        <v>43077</v>
      </c>
      <c r="B346">
        <v>13386.57</v>
      </c>
      <c r="C346">
        <v>3.61</v>
      </c>
      <c r="D346">
        <v>32.5</v>
      </c>
      <c r="E346" s="2">
        <f t="shared" si="25"/>
        <v>3708.1911357340718</v>
      </c>
      <c r="F346" s="3">
        <f t="shared" si="23"/>
        <v>0.14064284695246498</v>
      </c>
      <c r="G346" s="2">
        <f t="shared" si="26"/>
        <v>411.89446153846154</v>
      </c>
      <c r="H346" s="3">
        <f t="shared" si="24"/>
        <v>0.21102195877436114</v>
      </c>
      <c r="J346" s="3">
        <f t="shared" si="27"/>
        <v>0.11107692307692307</v>
      </c>
    </row>
    <row r="347" spans="1:10">
      <c r="A347" s="1">
        <v>43084</v>
      </c>
      <c r="B347">
        <v>13548.21</v>
      </c>
      <c r="C347">
        <v>3.71</v>
      </c>
      <c r="D347">
        <v>33.15</v>
      </c>
      <c r="E347" s="2">
        <f t="shared" si="25"/>
        <v>3651.808625336927</v>
      </c>
      <c r="F347" s="3">
        <f t="shared" si="23"/>
        <v>0.12507540640782144</v>
      </c>
      <c r="G347" s="2">
        <f t="shared" si="26"/>
        <v>408.69411764705882</v>
      </c>
      <c r="H347" s="3">
        <f t="shared" si="24"/>
        <v>0.20000694044961964</v>
      </c>
      <c r="J347" s="3">
        <f t="shared" si="27"/>
        <v>0.11191553544494721</v>
      </c>
    </row>
    <row r="348" spans="1:10">
      <c r="A348" s="1">
        <v>43091</v>
      </c>
      <c r="B348">
        <v>13615.84</v>
      </c>
      <c r="C348">
        <v>3.7</v>
      </c>
      <c r="D348">
        <v>33.32</v>
      </c>
      <c r="E348" s="2">
        <f t="shared" si="25"/>
        <v>3679.9567567567565</v>
      </c>
      <c r="F348" s="3">
        <f t="shared" si="23"/>
        <v>0.13167252808640217</v>
      </c>
      <c r="G348" s="2">
        <f t="shared" si="26"/>
        <v>408.63865546218489</v>
      </c>
      <c r="H348" s="3">
        <f t="shared" si="24"/>
        <v>0.19887119342036774</v>
      </c>
      <c r="J348" s="3">
        <f t="shared" si="27"/>
        <v>0.11104441776710684</v>
      </c>
    </row>
    <row r="349" spans="1:10">
      <c r="A349" s="1">
        <v>43098</v>
      </c>
      <c r="B349">
        <v>13573.69</v>
      </c>
      <c r="C349">
        <v>3.69</v>
      </c>
      <c r="D349">
        <v>33.22</v>
      </c>
      <c r="E349" s="2">
        <f t="shared" si="25"/>
        <v>3678.5067750677508</v>
      </c>
      <c r="F349" s="3">
        <f t="shared" si="23"/>
        <v>0.13041053188358154</v>
      </c>
      <c r="G349" s="2">
        <f t="shared" si="26"/>
        <v>408.59993979530407</v>
      </c>
      <c r="H349" s="3">
        <f t="shared" si="24"/>
        <v>0.20077583386737996</v>
      </c>
      <c r="J349" s="3">
        <f t="shared" si="27"/>
        <v>0.11107766405779651</v>
      </c>
    </row>
    <row r="350" spans="1:10">
      <c r="A350" s="1">
        <v>43105</v>
      </c>
      <c r="B350">
        <v>13793.43</v>
      </c>
      <c r="C350">
        <v>3.75</v>
      </c>
      <c r="D350">
        <v>33.880000000000003</v>
      </c>
      <c r="E350" s="2">
        <f t="shared" si="25"/>
        <v>3678.248</v>
      </c>
      <c r="F350" s="3">
        <f t="shared" si="23"/>
        <v>0.13036009931749781</v>
      </c>
      <c r="G350" s="2">
        <f t="shared" si="26"/>
        <v>407.1260330578512</v>
      </c>
      <c r="H350" s="3">
        <f t="shared" si="24"/>
        <v>0.19853894519938775</v>
      </c>
      <c r="J350" s="3">
        <f t="shared" si="27"/>
        <v>0.11068476977567886</v>
      </c>
    </row>
    <row r="351" spans="1:10">
      <c r="A351" s="1">
        <v>43112</v>
      </c>
      <c r="B351">
        <v>13837.48</v>
      </c>
      <c r="C351">
        <v>3.74</v>
      </c>
      <c r="D351">
        <v>33.93</v>
      </c>
      <c r="E351" s="2">
        <f t="shared" si="25"/>
        <v>3699.8609625668446</v>
      </c>
      <c r="F351" s="3">
        <f t="shared" si="23"/>
        <v>0.13310298760323569</v>
      </c>
      <c r="G351" s="2">
        <f t="shared" si="26"/>
        <v>407.82434423813731</v>
      </c>
      <c r="H351" s="3">
        <f t="shared" si="24"/>
        <v>0.20556913554974576</v>
      </c>
      <c r="J351" s="3">
        <f t="shared" si="27"/>
        <v>0.11022693781314472</v>
      </c>
    </row>
    <row r="352" spans="1:10">
      <c r="A352" s="1">
        <v>43119</v>
      </c>
      <c r="B352">
        <v>13596.85</v>
      </c>
      <c r="C352">
        <v>3.68</v>
      </c>
      <c r="D352">
        <v>33.36</v>
      </c>
      <c r="E352" s="2">
        <f t="shared" si="25"/>
        <v>3694.796195652174</v>
      </c>
      <c r="F352" s="3">
        <f t="shared" si="23"/>
        <v>0.13404462967141417</v>
      </c>
      <c r="G352" s="2">
        <f t="shared" si="26"/>
        <v>407.57943645083935</v>
      </c>
      <c r="H352" s="3">
        <f t="shared" si="24"/>
        <v>0.2047322036567405</v>
      </c>
      <c r="J352" s="3">
        <f t="shared" si="27"/>
        <v>0.11031175059952039</v>
      </c>
    </row>
    <row r="353" spans="1:10">
      <c r="A353" s="1">
        <v>43126</v>
      </c>
      <c r="B353">
        <v>13746.11</v>
      </c>
      <c r="C353">
        <v>3.72</v>
      </c>
      <c r="D353">
        <v>33.81</v>
      </c>
      <c r="E353" s="2">
        <f t="shared" si="25"/>
        <v>3695.1908602150538</v>
      </c>
      <c r="F353" s="3">
        <f t="shared" si="23"/>
        <v>0.1333626764029836</v>
      </c>
      <c r="G353" s="2">
        <f t="shared" si="26"/>
        <v>406.56935817805385</v>
      </c>
      <c r="H353" s="3">
        <f t="shared" si="24"/>
        <v>0.20233195818491323</v>
      </c>
      <c r="J353" s="3">
        <f t="shared" si="27"/>
        <v>0.11002661934338953</v>
      </c>
    </row>
    <row r="354" spans="1:10">
      <c r="A354" s="1">
        <v>43133</v>
      </c>
      <c r="B354">
        <v>12939.69</v>
      </c>
      <c r="C354">
        <v>3.49</v>
      </c>
      <c r="D354">
        <v>31.78</v>
      </c>
      <c r="E354" s="2">
        <f t="shared" si="25"/>
        <v>3707.647564469914</v>
      </c>
      <c r="F354" s="3">
        <f t="shared" si="23"/>
        <v>0.13348200739647487</v>
      </c>
      <c r="G354" s="2">
        <f t="shared" si="26"/>
        <v>407.16456891126495</v>
      </c>
      <c r="H354" s="3">
        <f t="shared" si="24"/>
        <v>0.1987728227570984</v>
      </c>
      <c r="J354" s="3">
        <f t="shared" si="27"/>
        <v>0.10981749528005035</v>
      </c>
    </row>
    <row r="355" spans="1:10">
      <c r="A355" s="1">
        <v>43140</v>
      </c>
      <c r="B355">
        <v>12031.73</v>
      </c>
      <c r="C355">
        <v>3.25</v>
      </c>
      <c r="D355">
        <v>29.53</v>
      </c>
      <c r="E355" s="2">
        <f t="shared" si="25"/>
        <v>3702.0707692307692</v>
      </c>
      <c r="F355" s="3">
        <f t="shared" si="23"/>
        <v>0.13251932085331353</v>
      </c>
      <c r="G355" s="2">
        <f t="shared" si="26"/>
        <v>407.44090755164234</v>
      </c>
      <c r="H355" s="3">
        <f t="shared" si="24"/>
        <v>0.19755601475373008</v>
      </c>
      <c r="J355" s="3">
        <f t="shared" si="27"/>
        <v>0.11005756857433119</v>
      </c>
    </row>
    <row r="356" spans="1:10">
      <c r="A356" s="1">
        <v>43145</v>
      </c>
      <c r="B356">
        <v>12498.82</v>
      </c>
      <c r="C356">
        <v>3.36</v>
      </c>
      <c r="D356">
        <v>30.55</v>
      </c>
      <c r="E356" s="2">
        <f t="shared" si="25"/>
        <v>3719.8869047619046</v>
      </c>
      <c r="F356" s="3">
        <f t="shared" si="23"/>
        <v>0.13759598234578418</v>
      </c>
      <c r="G356" s="2">
        <f t="shared" si="26"/>
        <v>409.12667757774136</v>
      </c>
      <c r="H356" s="3">
        <f t="shared" si="24"/>
        <v>0.20425054235884299</v>
      </c>
      <c r="J356" s="3">
        <f t="shared" si="27"/>
        <v>0.1099836333878887</v>
      </c>
    </row>
    <row r="357" spans="1:10">
      <c r="A357" s="1">
        <v>43154</v>
      </c>
      <c r="B357">
        <v>12717.79</v>
      </c>
      <c r="C357">
        <v>3.42</v>
      </c>
      <c r="D357">
        <v>31.06</v>
      </c>
      <c r="E357" s="2">
        <f t="shared" si="25"/>
        <v>3718.6520467836262</v>
      </c>
      <c r="F357" s="3">
        <f t="shared" si="23"/>
        <v>0.13645255259315237</v>
      </c>
      <c r="G357" s="2">
        <f t="shared" si="26"/>
        <v>409.45878943979397</v>
      </c>
      <c r="H357" s="3">
        <f t="shared" si="24"/>
        <v>0.20669444129182102</v>
      </c>
      <c r="J357" s="3">
        <f t="shared" si="27"/>
        <v>0.11010946555054733</v>
      </c>
    </row>
    <row r="358" spans="1:10">
      <c r="A358" s="1">
        <v>43161</v>
      </c>
      <c r="B358">
        <v>13101.28</v>
      </c>
      <c r="C358">
        <v>3.51</v>
      </c>
      <c r="D358">
        <v>32.130000000000003</v>
      </c>
      <c r="E358" s="2">
        <f t="shared" si="25"/>
        <v>3732.5584045584051</v>
      </c>
      <c r="F358" s="3">
        <f t="shared" si="23"/>
        <v>0.11883257612568965</v>
      </c>
      <c r="G358" s="2">
        <f t="shared" si="26"/>
        <v>407.75848117024589</v>
      </c>
      <c r="H358" s="3">
        <f t="shared" si="24"/>
        <v>0.20349671024552607</v>
      </c>
      <c r="J358" s="3">
        <f t="shared" si="27"/>
        <v>0.10924369747899158</v>
      </c>
    </row>
    <row r="359" spans="1:10">
      <c r="A359" s="1">
        <v>43168</v>
      </c>
      <c r="B359">
        <v>13818.93</v>
      </c>
      <c r="C359">
        <v>3.67</v>
      </c>
      <c r="D359">
        <v>33.799999999999997</v>
      </c>
      <c r="E359" s="2">
        <f t="shared" si="25"/>
        <v>3765.3760217983654</v>
      </c>
      <c r="F359" s="3">
        <f t="shared" si="23"/>
        <v>0.12694275519103115</v>
      </c>
      <c r="G359" s="2">
        <f t="shared" si="26"/>
        <v>408.84408284023675</v>
      </c>
      <c r="H359" s="3">
        <f t="shared" si="24"/>
        <v>0.20589493953676063</v>
      </c>
      <c r="J359" s="3">
        <f t="shared" si="27"/>
        <v>0.10857988165680474</v>
      </c>
    </row>
    <row r="360" spans="1:10">
      <c r="A360" s="1">
        <v>43175</v>
      </c>
      <c r="B360">
        <v>13631.88</v>
      </c>
      <c r="C360">
        <v>3.61</v>
      </c>
      <c r="D360">
        <v>33.19</v>
      </c>
      <c r="E360" s="2">
        <f t="shared" si="25"/>
        <v>3776.1440443213296</v>
      </c>
      <c r="F360" s="3">
        <f t="shared" si="23"/>
        <v>0.128237015764328</v>
      </c>
      <c r="G360" s="2">
        <f t="shared" si="26"/>
        <v>410.72250677915036</v>
      </c>
      <c r="H360" s="3">
        <f t="shared" si="24"/>
        <v>0.21237243547213147</v>
      </c>
      <c r="J360" s="3">
        <f t="shared" si="27"/>
        <v>0.10876770111479361</v>
      </c>
    </row>
    <row r="361" spans="1:10">
      <c r="A361" s="1">
        <v>43182</v>
      </c>
      <c r="B361">
        <v>13449.2</v>
      </c>
      <c r="C361">
        <v>3.51</v>
      </c>
      <c r="D361">
        <v>32.619999999999997</v>
      </c>
      <c r="E361" s="2">
        <f t="shared" si="25"/>
        <v>3831.6809116809122</v>
      </c>
      <c r="F361" s="3">
        <f t="shared" si="23"/>
        <v>0.12474955822728928</v>
      </c>
      <c r="G361" s="2">
        <f t="shared" si="26"/>
        <v>412.29920294297983</v>
      </c>
      <c r="H361" s="3">
        <f t="shared" si="24"/>
        <v>0.19742476726663982</v>
      </c>
      <c r="J361" s="3">
        <f t="shared" si="27"/>
        <v>0.1076026977314531</v>
      </c>
    </row>
    <row r="362" spans="1:10">
      <c r="A362" s="1">
        <v>43189</v>
      </c>
      <c r="B362">
        <v>14383.42</v>
      </c>
      <c r="C362">
        <v>3.72</v>
      </c>
      <c r="D362">
        <v>34.65</v>
      </c>
      <c r="E362" s="2">
        <f t="shared" si="25"/>
        <v>3866.510752688172</v>
      </c>
      <c r="F362" s="3">
        <f t="shared" si="23"/>
        <v>0.13556081178882184</v>
      </c>
      <c r="G362" s="2">
        <f t="shared" si="26"/>
        <v>415.10591630591631</v>
      </c>
      <c r="H362" s="3">
        <f t="shared" si="24"/>
        <v>0.20785326762504019</v>
      </c>
      <c r="J362" s="3">
        <f t="shared" si="27"/>
        <v>0.10735930735930736</v>
      </c>
    </row>
    <row r="363" spans="1:10">
      <c r="A363" s="1">
        <v>43194</v>
      </c>
      <c r="B363">
        <v>14312.5</v>
      </c>
      <c r="C363">
        <v>3.7</v>
      </c>
      <c r="D363">
        <v>33.47</v>
      </c>
      <c r="E363" s="2">
        <f t="shared" si="25"/>
        <v>3868.2432432432429</v>
      </c>
      <c r="F363" s="3">
        <f t="shared" si="23"/>
        <v>0.137120340514304</v>
      </c>
      <c r="G363" s="2">
        <f t="shared" si="26"/>
        <v>427.62175082163134</v>
      </c>
      <c r="H363" s="3">
        <f t="shared" si="24"/>
        <v>0.24969289504183445</v>
      </c>
      <c r="J363" s="3">
        <f t="shared" si="27"/>
        <v>0.11054675829100688</v>
      </c>
    </row>
    <row r="364" spans="1:10">
      <c r="A364" s="1">
        <v>43203</v>
      </c>
      <c r="B364">
        <v>14320.3</v>
      </c>
      <c r="C364">
        <v>3.67</v>
      </c>
      <c r="D364">
        <v>33.25</v>
      </c>
      <c r="E364" s="2">
        <f t="shared" si="25"/>
        <v>3901.9891008174386</v>
      </c>
      <c r="F364" s="3">
        <f t="shared" si="23"/>
        <v>0.14830132340782654</v>
      </c>
      <c r="G364" s="2">
        <f t="shared" si="26"/>
        <v>430.68571428571425</v>
      </c>
      <c r="H364" s="3">
        <f t="shared" si="24"/>
        <v>0.22241214123472752</v>
      </c>
      <c r="J364" s="3">
        <f t="shared" si="27"/>
        <v>0.11037593984962406</v>
      </c>
    </row>
    <row r="365" spans="1:10">
      <c r="A365" s="1">
        <v>43210</v>
      </c>
      <c r="B365">
        <v>13964.09</v>
      </c>
      <c r="C365">
        <v>3.51</v>
      </c>
      <c r="D365">
        <v>31.6</v>
      </c>
      <c r="E365" s="2">
        <f t="shared" si="25"/>
        <v>3978.3732193732199</v>
      </c>
      <c r="F365" s="3">
        <f t="shared" si="23"/>
        <v>0.14011910241801373</v>
      </c>
      <c r="G365" s="2">
        <f t="shared" si="26"/>
        <v>441.90158227848099</v>
      </c>
      <c r="H365" s="3">
        <f t="shared" si="24"/>
        <v>0.2489767671696792</v>
      </c>
      <c r="J365" s="3">
        <f t="shared" si="27"/>
        <v>0.1110759493670886</v>
      </c>
    </row>
    <row r="366" spans="1:10">
      <c r="A366" s="1">
        <v>43217</v>
      </c>
      <c r="B366">
        <v>14590.75</v>
      </c>
      <c r="C366">
        <v>3.54</v>
      </c>
      <c r="D366">
        <v>30.85</v>
      </c>
      <c r="E366" s="2">
        <f t="shared" si="25"/>
        <v>4121.6807909604522</v>
      </c>
      <c r="F366" s="3">
        <f t="shared" si="23"/>
        <v>0.1795088439016308</v>
      </c>
      <c r="G366" s="2">
        <f t="shared" si="26"/>
        <v>472.95786061588331</v>
      </c>
      <c r="H366" s="3">
        <f t="shared" si="24"/>
        <v>0.34690534994248878</v>
      </c>
      <c r="J366" s="3">
        <f t="shared" si="27"/>
        <v>0.11474878444084279</v>
      </c>
    </row>
    <row r="367" spans="1:10">
      <c r="A367" s="1">
        <v>43224</v>
      </c>
      <c r="B367">
        <v>14915.63</v>
      </c>
      <c r="C367">
        <v>3.59</v>
      </c>
      <c r="D367">
        <v>30.84</v>
      </c>
      <c r="E367" s="2">
        <f t="shared" si="25"/>
        <v>4154.7715877437322</v>
      </c>
      <c r="F367" s="3">
        <f t="shared" si="23"/>
        <v>0.17708598711358037</v>
      </c>
      <c r="G367" s="2">
        <f t="shared" si="26"/>
        <v>483.64559014267184</v>
      </c>
      <c r="H367" s="3">
        <f t="shared" si="24"/>
        <v>0.37327551401820358</v>
      </c>
      <c r="J367" s="3">
        <f t="shared" si="27"/>
        <v>0.11640726329442283</v>
      </c>
    </row>
    <row r="368" spans="1:10">
      <c r="A368" s="1">
        <v>43231</v>
      </c>
      <c r="B368">
        <v>15061.4</v>
      </c>
      <c r="C368">
        <v>3.64</v>
      </c>
      <c r="D368">
        <v>31.34</v>
      </c>
      <c r="E368" s="2">
        <f t="shared" si="25"/>
        <v>4137.7472527472528</v>
      </c>
      <c r="F368" s="3">
        <f t="shared" si="23"/>
        <v>0.16843646866941686</v>
      </c>
      <c r="G368" s="2">
        <f t="shared" si="26"/>
        <v>480.58072750478618</v>
      </c>
      <c r="H368" s="3">
        <f t="shared" si="24"/>
        <v>0.36340706623975083</v>
      </c>
      <c r="J368" s="3">
        <f t="shared" si="27"/>
        <v>0.11614550095724314</v>
      </c>
    </row>
    <row r="369" spans="1:10">
      <c r="A369" s="1">
        <v>43238</v>
      </c>
      <c r="B369">
        <v>15218.51</v>
      </c>
      <c r="C369">
        <v>3.67</v>
      </c>
      <c r="D369">
        <v>31.62</v>
      </c>
      <c r="E369" s="2">
        <f t="shared" si="25"/>
        <v>4146.7329700272485</v>
      </c>
      <c r="F369" s="3">
        <f t="shared" si="23"/>
        <v>0.17247311969840196</v>
      </c>
      <c r="G369" s="2">
        <f t="shared" si="26"/>
        <v>481.29380139152437</v>
      </c>
      <c r="H369" s="3">
        <f t="shared" si="24"/>
        <v>0.3653511572709649</v>
      </c>
      <c r="J369" s="3">
        <f t="shared" si="27"/>
        <v>0.11606578115117014</v>
      </c>
    </row>
    <row r="370" spans="1:10">
      <c r="A370" s="1">
        <v>43245</v>
      </c>
      <c r="B370">
        <v>15601.93</v>
      </c>
      <c r="C370">
        <v>3.72</v>
      </c>
      <c r="D370">
        <v>32.159999999999997</v>
      </c>
      <c r="E370" s="2">
        <f t="shared" si="25"/>
        <v>4194.0672043010754</v>
      </c>
      <c r="F370" s="3">
        <f t="shared" si="23"/>
        <v>0.18673039818096182</v>
      </c>
      <c r="G370" s="2">
        <f t="shared" si="26"/>
        <v>485.13463930348263</v>
      </c>
      <c r="H370" s="3">
        <f t="shared" si="24"/>
        <v>0.37921083579387815</v>
      </c>
      <c r="J370" s="3">
        <f t="shared" si="27"/>
        <v>0.11567164179104479</v>
      </c>
    </row>
    <row r="371" spans="1:10">
      <c r="A371" s="1">
        <v>43252</v>
      </c>
      <c r="B371">
        <v>14813.23</v>
      </c>
      <c r="C371">
        <v>3.56</v>
      </c>
      <c r="D371">
        <v>30.44</v>
      </c>
      <c r="E371" s="2">
        <f t="shared" si="25"/>
        <v>4161.0196629213478</v>
      </c>
      <c r="F371" s="3">
        <f t="shared" si="23"/>
        <v>0.17065719591018502</v>
      </c>
      <c r="G371" s="2">
        <f t="shared" si="26"/>
        <v>486.63699080157681</v>
      </c>
      <c r="H371" s="3">
        <f t="shared" si="24"/>
        <v>0.39036368987814041</v>
      </c>
      <c r="J371" s="3">
        <f t="shared" si="27"/>
        <v>0.11695137976346912</v>
      </c>
    </row>
    <row r="372" spans="1:10">
      <c r="A372" s="1">
        <v>43259</v>
      </c>
      <c r="B372">
        <v>15014.8</v>
      </c>
      <c r="C372">
        <v>3.55</v>
      </c>
      <c r="D372">
        <v>30.5</v>
      </c>
      <c r="E372" s="2">
        <f t="shared" si="25"/>
        <v>4229.5211267605637</v>
      </c>
      <c r="F372" s="3">
        <f t="shared" ref="F372:F415" si="28">E372/E322-1</f>
        <v>0.26734362889363039</v>
      </c>
      <c r="G372" s="2">
        <f t="shared" si="26"/>
        <v>492.28852459016389</v>
      </c>
      <c r="H372" s="3">
        <f t="shared" ref="H372:H415" si="29">G372/G322-1</f>
        <v>0.4253059424224126</v>
      </c>
      <c r="J372" s="3">
        <f t="shared" si="27"/>
        <v>0.11639344262295082</v>
      </c>
    </row>
    <row r="373" spans="1:10">
      <c r="A373" s="1">
        <v>43266</v>
      </c>
      <c r="B373">
        <v>14261.51</v>
      </c>
      <c r="C373">
        <v>3.69</v>
      </c>
      <c r="D373">
        <v>30.12</v>
      </c>
      <c r="E373" s="2">
        <f t="shared" si="25"/>
        <v>3864.9078590785907</v>
      </c>
      <c r="F373" s="3">
        <f t="shared" si="28"/>
        <v>0.1615780141952281</v>
      </c>
      <c r="G373" s="2">
        <f t="shared" si="26"/>
        <v>473.48970783532536</v>
      </c>
      <c r="H373" s="3">
        <f t="shared" si="29"/>
        <v>0.37295163761134398</v>
      </c>
      <c r="J373" s="3">
        <f t="shared" si="27"/>
        <v>0.12250996015936254</v>
      </c>
    </row>
    <row r="374" spans="1:10">
      <c r="A374" s="1">
        <v>43273</v>
      </c>
      <c r="B374">
        <v>13955.07</v>
      </c>
      <c r="C374">
        <v>3.57</v>
      </c>
      <c r="D374">
        <v>29.31</v>
      </c>
      <c r="E374" s="2">
        <f t="shared" si="25"/>
        <v>3908.9831932773109</v>
      </c>
      <c r="F374" s="3">
        <f t="shared" si="28"/>
        <v>0.17316070278219775</v>
      </c>
      <c r="G374" s="2">
        <f t="shared" si="26"/>
        <v>476.11975435005121</v>
      </c>
      <c r="H374" s="3">
        <f t="shared" si="29"/>
        <v>0.38284366575208972</v>
      </c>
      <c r="J374" s="3">
        <f t="shared" si="27"/>
        <v>0.12180143295803481</v>
      </c>
    </row>
    <row r="375" spans="1:10">
      <c r="A375" s="1">
        <v>43280</v>
      </c>
      <c r="B375">
        <v>13942.47</v>
      </c>
      <c r="C375">
        <v>3.58</v>
      </c>
      <c r="D375">
        <v>29.31</v>
      </c>
      <c r="E375" s="2">
        <f t="shared" si="25"/>
        <v>3894.5446927374301</v>
      </c>
      <c r="F375" s="3">
        <f t="shared" si="28"/>
        <v>0.17496921464204052</v>
      </c>
      <c r="G375" s="2">
        <f t="shared" si="26"/>
        <v>475.68986693961108</v>
      </c>
      <c r="H375" s="3">
        <f t="shared" si="29"/>
        <v>0.37744411170135006</v>
      </c>
      <c r="J375" s="3">
        <f t="shared" si="27"/>
        <v>0.12214261344251109</v>
      </c>
    </row>
    <row r="376" spans="1:10">
      <c r="A376" s="1">
        <v>43287</v>
      </c>
      <c r="B376">
        <v>13283.81</v>
      </c>
      <c r="C376">
        <v>3.42</v>
      </c>
      <c r="D376">
        <v>27.66</v>
      </c>
      <c r="E376" s="2">
        <f t="shared" si="25"/>
        <v>3884.1549707602339</v>
      </c>
      <c r="F376" s="3">
        <f t="shared" si="28"/>
        <v>0.174861424920147</v>
      </c>
      <c r="G376" s="2">
        <f t="shared" si="26"/>
        <v>480.25343456254518</v>
      </c>
      <c r="H376" s="3">
        <f t="shared" si="29"/>
        <v>0.39097606653698835</v>
      </c>
      <c r="J376" s="3">
        <f t="shared" si="27"/>
        <v>0.12364425162689804</v>
      </c>
    </row>
    <row r="377" spans="1:10">
      <c r="A377" s="1">
        <v>43294</v>
      </c>
      <c r="B377">
        <v>14362.73</v>
      </c>
      <c r="C377">
        <v>3.65</v>
      </c>
      <c r="D377">
        <v>29.85</v>
      </c>
      <c r="E377" s="2">
        <f t="shared" si="25"/>
        <v>3934.9945205479453</v>
      </c>
      <c r="F377" s="3">
        <f t="shared" si="28"/>
        <v>0.1941450075007618</v>
      </c>
      <c r="G377" s="2">
        <f t="shared" si="26"/>
        <v>481.16348408710212</v>
      </c>
      <c r="H377" s="3">
        <f t="shared" si="29"/>
        <v>0.3931401481460115</v>
      </c>
      <c r="J377" s="3">
        <f t="shared" si="27"/>
        <v>0.12227805695142378</v>
      </c>
    </row>
    <row r="378" spans="1:10">
      <c r="A378" s="1">
        <v>43301</v>
      </c>
      <c r="B378">
        <v>13904.18</v>
      </c>
      <c r="C378">
        <v>3.57</v>
      </c>
      <c r="D378">
        <v>29.14</v>
      </c>
      <c r="E378" s="2">
        <f t="shared" si="25"/>
        <v>3894.7282913165268</v>
      </c>
      <c r="F378" s="3">
        <f t="shared" si="28"/>
        <v>0.17973807421707089</v>
      </c>
      <c r="G378" s="2">
        <f t="shared" si="26"/>
        <v>477.15099519560744</v>
      </c>
      <c r="H378" s="3">
        <f t="shared" si="29"/>
        <v>0.38028140128070365</v>
      </c>
      <c r="J378" s="3">
        <f t="shared" si="27"/>
        <v>0.12251201098146876</v>
      </c>
    </row>
    <row r="379" spans="1:10">
      <c r="A379" s="1">
        <v>43308</v>
      </c>
      <c r="B379">
        <v>13489.6</v>
      </c>
      <c r="C379">
        <v>3.5</v>
      </c>
      <c r="D379">
        <v>28.46</v>
      </c>
      <c r="E379" s="2">
        <f t="shared" si="25"/>
        <v>3854.1714285714288</v>
      </c>
      <c r="F379" s="3">
        <f t="shared" si="28"/>
        <v>0.16991247800707776</v>
      </c>
      <c r="G379" s="2">
        <f t="shared" si="26"/>
        <v>473.98453970484888</v>
      </c>
      <c r="H379" s="3">
        <f t="shared" si="29"/>
        <v>0.36605498411266035</v>
      </c>
      <c r="J379" s="3">
        <f t="shared" si="27"/>
        <v>0.1229796205200281</v>
      </c>
    </row>
    <row r="380" spans="1:10">
      <c r="A380" s="1">
        <v>43315</v>
      </c>
      <c r="B380">
        <v>12514</v>
      </c>
      <c r="C380">
        <v>3.24</v>
      </c>
      <c r="D380">
        <v>26.33</v>
      </c>
      <c r="E380" s="2">
        <f t="shared" si="25"/>
        <v>3862.3456790123455</v>
      </c>
      <c r="F380" s="3">
        <f t="shared" si="28"/>
        <v>0.16831423822872371</v>
      </c>
      <c r="G380" s="2">
        <f t="shared" si="26"/>
        <v>475.27535131029248</v>
      </c>
      <c r="H380" s="3">
        <f t="shared" si="29"/>
        <v>0.36709022788019996</v>
      </c>
      <c r="J380" s="3">
        <f t="shared" si="27"/>
        <v>0.12305355108241552</v>
      </c>
    </row>
    <row r="381" spans="1:10">
      <c r="A381" s="1">
        <v>43322</v>
      </c>
      <c r="B381">
        <v>12564.83</v>
      </c>
      <c r="C381">
        <v>3.22</v>
      </c>
      <c r="D381">
        <v>26.15</v>
      </c>
      <c r="E381" s="2">
        <f t="shared" si="25"/>
        <v>3902.1211180124219</v>
      </c>
      <c r="F381" s="3">
        <f t="shared" si="28"/>
        <v>0.17251690709425227</v>
      </c>
      <c r="G381" s="2">
        <f t="shared" si="26"/>
        <v>480.4906309751434</v>
      </c>
      <c r="H381" s="3">
        <f t="shared" si="29"/>
        <v>0.37178470748479731</v>
      </c>
      <c r="J381" s="3">
        <f t="shared" si="27"/>
        <v>0.12313575525812621</v>
      </c>
    </row>
    <row r="382" spans="1:10">
      <c r="A382" s="1">
        <v>43329</v>
      </c>
      <c r="B382">
        <v>11859.17</v>
      </c>
      <c r="C382">
        <v>3.05</v>
      </c>
      <c r="D382">
        <v>24.53</v>
      </c>
      <c r="E382" s="2">
        <f t="shared" si="25"/>
        <v>3888.2524590163939</v>
      </c>
      <c r="F382" s="3">
        <f t="shared" si="28"/>
        <v>0.16138565426042328</v>
      </c>
      <c r="G382" s="2">
        <f t="shared" si="26"/>
        <v>483.45576844679982</v>
      </c>
      <c r="H382" s="3">
        <f t="shared" si="29"/>
        <v>0.36184511092884342</v>
      </c>
      <c r="J382" s="3">
        <f t="shared" si="27"/>
        <v>0.12433754586220952</v>
      </c>
    </row>
    <row r="383" spans="1:10">
      <c r="A383" s="1">
        <v>43336</v>
      </c>
      <c r="B383">
        <v>12138.09</v>
      </c>
      <c r="C383">
        <v>3.05</v>
      </c>
      <c r="D383">
        <v>24.72</v>
      </c>
      <c r="E383" s="2">
        <f t="shared" si="25"/>
        <v>3979.7016393442627</v>
      </c>
      <c r="F383" s="3">
        <f t="shared" si="28"/>
        <v>0.17147009283901316</v>
      </c>
      <c r="G383" s="2">
        <f t="shared" si="26"/>
        <v>491.02305825242723</v>
      </c>
      <c r="H383" s="3">
        <f t="shared" si="29"/>
        <v>0.36516688371939932</v>
      </c>
      <c r="J383" s="3">
        <f t="shared" si="27"/>
        <v>0.12338187702265373</v>
      </c>
    </row>
    <row r="384" spans="1:10">
      <c r="A384" s="1">
        <v>43343</v>
      </c>
      <c r="B384">
        <v>12027.21</v>
      </c>
      <c r="C384">
        <v>2.96</v>
      </c>
      <c r="D384">
        <v>23.87</v>
      </c>
      <c r="E384" s="2">
        <f t="shared" si="25"/>
        <v>4063.2466216216212</v>
      </c>
      <c r="F384" s="3">
        <f t="shared" si="28"/>
        <v>0.18835708039487509</v>
      </c>
      <c r="G384" s="2">
        <f t="shared" si="26"/>
        <v>503.86300795978212</v>
      </c>
      <c r="H384" s="3">
        <f t="shared" si="29"/>
        <v>0.39226627778842404</v>
      </c>
      <c r="J384" s="3">
        <f t="shared" si="27"/>
        <v>0.12400502723083368</v>
      </c>
    </row>
    <row r="385" spans="1:10">
      <c r="A385" s="1">
        <v>43350</v>
      </c>
      <c r="B385">
        <v>11945.48</v>
      </c>
      <c r="C385">
        <v>2.94</v>
      </c>
      <c r="D385">
        <v>23.63</v>
      </c>
      <c r="E385" s="2">
        <f t="shared" si="25"/>
        <v>4063.0884353741494</v>
      </c>
      <c r="F385" s="3">
        <f t="shared" si="28"/>
        <v>0.19191658341036888</v>
      </c>
      <c r="G385" s="2">
        <f t="shared" si="26"/>
        <v>505.52179432924248</v>
      </c>
      <c r="H385" s="3">
        <f t="shared" si="29"/>
        <v>0.39838504733071289</v>
      </c>
      <c r="J385" s="3">
        <f t="shared" si="27"/>
        <v>0.12441811256876852</v>
      </c>
    </row>
    <row r="386" spans="1:10">
      <c r="A386" s="1">
        <v>43357</v>
      </c>
      <c r="B386">
        <v>11337.88</v>
      </c>
      <c r="C386">
        <v>2.81</v>
      </c>
      <c r="D386">
        <v>22.51</v>
      </c>
      <c r="E386" s="2">
        <f t="shared" ref="E386:E415" si="30">B386/C386</f>
        <v>4034.8327402135228</v>
      </c>
      <c r="F386" s="3">
        <f t="shared" si="28"/>
        <v>0.18088925808113787</v>
      </c>
      <c r="G386" s="2">
        <f t="shared" ref="G386:G415" si="31">B386/D386</f>
        <v>503.68191914704568</v>
      </c>
      <c r="H386" s="3">
        <f t="shared" si="29"/>
        <v>0.38808823051339192</v>
      </c>
      <c r="J386" s="3">
        <f t="shared" ref="J386:J415" si="32">C386/D386</f>
        <v>0.12483340737450022</v>
      </c>
    </row>
    <row r="387" spans="1:10">
      <c r="A387" s="1">
        <v>43364</v>
      </c>
      <c r="B387">
        <v>11613.41</v>
      </c>
      <c r="C387">
        <v>2.86</v>
      </c>
      <c r="D387">
        <v>22.97</v>
      </c>
      <c r="E387" s="2">
        <f t="shared" si="30"/>
        <v>4060.6328671328674</v>
      </c>
      <c r="F387" s="3">
        <f t="shared" si="28"/>
        <v>0.18238190272546673</v>
      </c>
      <c r="G387" s="2">
        <f t="shared" si="31"/>
        <v>505.59033521985202</v>
      </c>
      <c r="H387" s="3">
        <f t="shared" si="29"/>
        <v>0.39146603019460113</v>
      </c>
      <c r="J387" s="3">
        <f t="shared" si="32"/>
        <v>0.12451023073574227</v>
      </c>
    </row>
    <row r="388" spans="1:10">
      <c r="A388" s="1">
        <v>43371</v>
      </c>
      <c r="B388">
        <v>11849</v>
      </c>
      <c r="C388">
        <v>2.91</v>
      </c>
      <c r="D388">
        <v>23.31</v>
      </c>
      <c r="E388" s="2">
        <f t="shared" si="30"/>
        <v>4071.8213058419242</v>
      </c>
      <c r="F388" s="3">
        <f t="shared" si="28"/>
        <v>0.18177048515995664</v>
      </c>
      <c r="G388" s="2">
        <f t="shared" si="31"/>
        <v>508.32260832260835</v>
      </c>
      <c r="H388" s="3">
        <f t="shared" si="29"/>
        <v>0.39507566835146446</v>
      </c>
      <c r="J388" s="3">
        <f t="shared" si="32"/>
        <v>0.12483912483912485</v>
      </c>
    </row>
    <row r="389" spans="1:10">
      <c r="A389" s="1">
        <v>43385</v>
      </c>
      <c r="B389">
        <v>10703.05</v>
      </c>
      <c r="C389">
        <v>2.62</v>
      </c>
      <c r="D389">
        <v>21.09</v>
      </c>
      <c r="E389" s="2">
        <f t="shared" si="30"/>
        <v>4085.1335877862589</v>
      </c>
      <c r="F389" s="3">
        <f t="shared" si="28"/>
        <v>0.17707490869382503</v>
      </c>
      <c r="G389" s="2">
        <f t="shared" si="31"/>
        <v>507.49407302038878</v>
      </c>
      <c r="H389" s="3">
        <f t="shared" si="29"/>
        <v>0.38916047782784768</v>
      </c>
      <c r="J389" s="3">
        <f t="shared" si="32"/>
        <v>0.12422949265054528</v>
      </c>
    </row>
    <row r="390" spans="1:10">
      <c r="A390" s="1">
        <v>43392</v>
      </c>
      <c r="B390">
        <v>10222.81</v>
      </c>
      <c r="C390">
        <v>2.4900000000000002</v>
      </c>
      <c r="D390">
        <v>20.079999999999998</v>
      </c>
      <c r="E390" s="2">
        <f t="shared" si="30"/>
        <v>4105.5461847389552</v>
      </c>
      <c r="F390" s="3">
        <f t="shared" si="28"/>
        <v>0.1491668350630353</v>
      </c>
      <c r="G390" s="2">
        <f t="shared" si="31"/>
        <v>509.10408366533864</v>
      </c>
      <c r="H390" s="3">
        <f t="shared" si="29"/>
        <v>0.28142359719275478</v>
      </c>
      <c r="J390" s="3">
        <f t="shared" si="32"/>
        <v>0.12400398406374503</v>
      </c>
    </row>
    <row r="391" spans="1:10">
      <c r="A391" s="1">
        <v>43399</v>
      </c>
      <c r="B391">
        <v>10352.01</v>
      </c>
      <c r="C391">
        <v>2.5</v>
      </c>
      <c r="D391">
        <v>20.93</v>
      </c>
      <c r="E391" s="2">
        <f t="shared" si="30"/>
        <v>4140.8040000000001</v>
      </c>
      <c r="F391" s="3">
        <f t="shared" si="28"/>
        <v>0.13145107546338886</v>
      </c>
      <c r="G391" s="2">
        <f t="shared" si="31"/>
        <v>494.60152890587676</v>
      </c>
      <c r="H391" s="3">
        <f t="shared" si="29"/>
        <v>0.21416681901784074</v>
      </c>
      <c r="J391" s="3">
        <f t="shared" si="32"/>
        <v>0.11944577161968467</v>
      </c>
    </row>
    <row r="392" spans="1:10">
      <c r="A392" s="1">
        <v>43406</v>
      </c>
      <c r="B392">
        <v>11019.45</v>
      </c>
      <c r="C392">
        <v>2.59</v>
      </c>
      <c r="D392">
        <v>23.11</v>
      </c>
      <c r="E392" s="2">
        <f t="shared" si="30"/>
        <v>4254.6138996138998</v>
      </c>
      <c r="F392" s="3">
        <f t="shared" si="28"/>
        <v>0.16104882021977951</v>
      </c>
      <c r="G392" s="2">
        <f t="shared" si="31"/>
        <v>476.82604932929473</v>
      </c>
      <c r="H392" s="3">
        <f t="shared" si="29"/>
        <v>0.17109684116499602</v>
      </c>
      <c r="J392" s="3">
        <f t="shared" si="32"/>
        <v>0.11207269580268282</v>
      </c>
    </row>
    <row r="393" spans="1:10">
      <c r="A393" s="1">
        <v>43413</v>
      </c>
      <c r="B393">
        <v>10900.69</v>
      </c>
      <c r="C393">
        <v>2.58</v>
      </c>
      <c r="D393">
        <v>22.86</v>
      </c>
      <c r="E393" s="2">
        <f t="shared" si="30"/>
        <v>4225.073643410853</v>
      </c>
      <c r="F393" s="3">
        <f t="shared" si="28"/>
        <v>0.14894297161688197</v>
      </c>
      <c r="G393" s="2">
        <f t="shared" si="31"/>
        <v>476.84558180227475</v>
      </c>
      <c r="H393" s="3">
        <f t="shared" si="29"/>
        <v>0.16394916340965349</v>
      </c>
      <c r="J393" s="3">
        <f t="shared" si="32"/>
        <v>0.11286089238845146</v>
      </c>
    </row>
    <row r="394" spans="1:10">
      <c r="A394" s="1">
        <v>43420</v>
      </c>
      <c r="B394">
        <v>11408.28</v>
      </c>
      <c r="C394">
        <v>2.74</v>
      </c>
      <c r="D394">
        <v>24.22</v>
      </c>
      <c r="E394" s="2">
        <f t="shared" si="30"/>
        <v>4163.6058394160582</v>
      </c>
      <c r="F394" s="3">
        <f t="shared" si="28"/>
        <v>0.13249256544036658</v>
      </c>
      <c r="G394" s="2">
        <f t="shared" si="31"/>
        <v>471.02725020644101</v>
      </c>
      <c r="H394" s="3">
        <f t="shared" si="29"/>
        <v>0.14575522722507839</v>
      </c>
      <c r="J394" s="3">
        <f t="shared" si="32"/>
        <v>0.11312964492155245</v>
      </c>
    </row>
    <row r="395" spans="1:10">
      <c r="A395" s="1">
        <v>43427</v>
      </c>
      <c r="B395">
        <v>11025.19</v>
      </c>
      <c r="C395">
        <v>2.63</v>
      </c>
      <c r="D395">
        <v>23.41</v>
      </c>
      <c r="E395" s="2">
        <f t="shared" si="30"/>
        <v>4192.0874524714836</v>
      </c>
      <c r="F395" s="3">
        <f t="shared" si="28"/>
        <v>0.13724258315240112</v>
      </c>
      <c r="G395" s="2">
        <f t="shared" si="31"/>
        <v>470.96070055531828</v>
      </c>
      <c r="H395" s="3">
        <f t="shared" si="29"/>
        <v>0.14114618611159013</v>
      </c>
      <c r="J395" s="3">
        <f t="shared" si="32"/>
        <v>0.11234515164459632</v>
      </c>
    </row>
    <row r="396" spans="1:10">
      <c r="A396" s="1">
        <v>43434</v>
      </c>
      <c r="B396">
        <v>11054.06</v>
      </c>
      <c r="C396">
        <v>2.62</v>
      </c>
      <c r="D396">
        <v>23.35</v>
      </c>
      <c r="E396" s="2">
        <f t="shared" si="30"/>
        <v>4219.1068702290077</v>
      </c>
      <c r="F396" s="3">
        <f t="shared" si="28"/>
        <v>0.1377803127706887</v>
      </c>
      <c r="G396" s="2">
        <f t="shared" si="31"/>
        <v>473.40728051391858</v>
      </c>
      <c r="H396" s="3">
        <f t="shared" si="29"/>
        <v>0.14934121411999901</v>
      </c>
      <c r="J396" s="3">
        <f t="shared" si="32"/>
        <v>0.11220556745182013</v>
      </c>
    </row>
    <row r="397" spans="1:10">
      <c r="A397" s="1">
        <v>43441</v>
      </c>
      <c r="B397">
        <v>10869.75</v>
      </c>
      <c r="C397">
        <v>2.58</v>
      </c>
      <c r="D397">
        <v>23.08</v>
      </c>
      <c r="E397" s="2">
        <f t="shared" si="30"/>
        <v>4213.0813953488368</v>
      </c>
      <c r="F397" s="3">
        <f t="shared" si="28"/>
        <v>0.15369720256359964</v>
      </c>
      <c r="G397" s="2">
        <f t="shared" si="31"/>
        <v>470.95970537261701</v>
      </c>
      <c r="H397" s="3">
        <f t="shared" si="29"/>
        <v>0.15235254200387027</v>
      </c>
      <c r="J397" s="3">
        <f t="shared" si="32"/>
        <v>0.11178509532062393</v>
      </c>
    </row>
    <row r="398" spans="1:10">
      <c r="A398" s="1">
        <v>43448</v>
      </c>
      <c r="B398">
        <v>10506.54</v>
      </c>
      <c r="C398">
        <v>2.48</v>
      </c>
      <c r="D398">
        <v>22.37</v>
      </c>
      <c r="E398" s="2">
        <f t="shared" si="30"/>
        <v>4236.5080645161297</v>
      </c>
      <c r="F398" s="3">
        <f t="shared" si="28"/>
        <v>0.15123854559907302</v>
      </c>
      <c r="G398" s="2">
        <f t="shared" si="31"/>
        <v>469.67098793026378</v>
      </c>
      <c r="H398" s="3">
        <f t="shared" si="29"/>
        <v>0.14935525959737994</v>
      </c>
      <c r="J398" s="3">
        <f t="shared" si="32"/>
        <v>0.11086276262852034</v>
      </c>
    </row>
    <row r="399" spans="1:10">
      <c r="A399" s="1">
        <v>43455</v>
      </c>
      <c r="B399">
        <v>9927.31</v>
      </c>
      <c r="C399">
        <v>2.65</v>
      </c>
      <c r="D399">
        <v>23.34</v>
      </c>
      <c r="E399" s="2">
        <f t="shared" si="30"/>
        <v>3746.154716981132</v>
      </c>
      <c r="F399" s="3">
        <f t="shared" si="28"/>
        <v>1.8390055000547134E-2</v>
      </c>
      <c r="G399" s="2">
        <f t="shared" si="31"/>
        <v>425.33461868037699</v>
      </c>
      <c r="H399" s="3">
        <f t="shared" si="29"/>
        <v>4.0956146233052548E-2</v>
      </c>
      <c r="J399" s="3">
        <f t="shared" si="32"/>
        <v>0.11353898886032562</v>
      </c>
    </row>
    <row r="400" spans="1:10">
      <c r="A400" s="1">
        <v>43462</v>
      </c>
      <c r="B400">
        <v>9934.7000000000007</v>
      </c>
      <c r="C400">
        <v>2.63</v>
      </c>
      <c r="D400">
        <v>23.21</v>
      </c>
      <c r="E400" s="2">
        <f t="shared" si="30"/>
        <v>3777.4524714828904</v>
      </c>
      <c r="F400" s="3">
        <f t="shared" si="28"/>
        <v>2.6970577155996711E-2</v>
      </c>
      <c r="G400" s="2">
        <f t="shared" si="31"/>
        <v>428.03532959931067</v>
      </c>
      <c r="H400" s="3">
        <f t="shared" si="29"/>
        <v>5.1358289187290351E-2</v>
      </c>
      <c r="J400" s="3">
        <f t="shared" si="32"/>
        <v>0.11331322705730287</v>
      </c>
    </row>
    <row r="401" spans="1:10">
      <c r="A401" s="1">
        <v>43469</v>
      </c>
      <c r="B401">
        <v>9659.84</v>
      </c>
      <c r="C401">
        <v>2.57</v>
      </c>
      <c r="D401">
        <v>22.55</v>
      </c>
      <c r="E401" s="2">
        <f t="shared" si="30"/>
        <v>3758.6926070038912</v>
      </c>
      <c r="F401" s="3">
        <f t="shared" si="28"/>
        <v>1.5901041966785545E-2</v>
      </c>
      <c r="G401" s="2">
        <f t="shared" si="31"/>
        <v>428.37427937915743</v>
      </c>
      <c r="H401" s="3">
        <f t="shared" si="29"/>
        <v>5.0389182086247875E-2</v>
      </c>
      <c r="J401" s="3">
        <f t="shared" si="32"/>
        <v>0.11396895787139688</v>
      </c>
    </row>
    <row r="402" spans="1:10">
      <c r="A402" s="1">
        <v>43476</v>
      </c>
      <c r="B402">
        <v>9660.31</v>
      </c>
      <c r="C402">
        <v>2.58</v>
      </c>
      <c r="D402">
        <v>22.61</v>
      </c>
      <c r="E402" s="2">
        <f t="shared" si="30"/>
        <v>3744.3062015503874</v>
      </c>
      <c r="F402" s="3">
        <f t="shared" si="28"/>
        <v>1.3399928785374993E-2</v>
      </c>
      <c r="G402" s="2">
        <f t="shared" si="31"/>
        <v>427.25829279080051</v>
      </c>
      <c r="H402" s="3">
        <f t="shared" si="29"/>
        <v>4.828226004560654E-2</v>
      </c>
      <c r="J402" s="3">
        <f t="shared" si="32"/>
        <v>0.11410880141530297</v>
      </c>
    </row>
    <row r="403" spans="1:10">
      <c r="A403" s="1">
        <v>43483</v>
      </c>
      <c r="B403">
        <v>9956.52</v>
      </c>
      <c r="C403">
        <v>2.64</v>
      </c>
      <c r="D403">
        <v>23.33</v>
      </c>
      <c r="E403" s="2">
        <f t="shared" si="30"/>
        <v>3771.409090909091</v>
      </c>
      <c r="F403" s="3">
        <f t="shared" si="28"/>
        <v>2.0626331244389728E-2</v>
      </c>
      <c r="G403" s="2">
        <f t="shared" si="31"/>
        <v>426.7689669952851</v>
      </c>
      <c r="H403" s="3">
        <f t="shared" si="29"/>
        <v>4.9683057542140086E-2</v>
      </c>
      <c r="J403" s="3">
        <f t="shared" si="32"/>
        <v>0.11315902271753109</v>
      </c>
    </row>
    <row r="404" spans="1:10">
      <c r="A404" s="1">
        <v>43490</v>
      </c>
      <c r="B404">
        <v>9785.6</v>
      </c>
      <c r="C404">
        <v>2.58</v>
      </c>
      <c r="D404">
        <v>22.77</v>
      </c>
      <c r="E404" s="2">
        <f t="shared" si="30"/>
        <v>3792.8682170542638</v>
      </c>
      <c r="F404" s="3">
        <f t="shared" si="28"/>
        <v>2.2985100687835658E-2</v>
      </c>
      <c r="G404" s="2">
        <f t="shared" si="31"/>
        <v>429.75845410628023</v>
      </c>
      <c r="H404" s="3">
        <f t="shared" si="29"/>
        <v>5.5490793944645178E-2</v>
      </c>
      <c r="J404" s="3">
        <f t="shared" si="32"/>
        <v>0.11330698287220027</v>
      </c>
    </row>
    <row r="405" spans="1:10">
      <c r="A405" s="1">
        <v>43497</v>
      </c>
      <c r="B405">
        <v>9805.59</v>
      </c>
      <c r="C405">
        <v>2.56</v>
      </c>
      <c r="D405">
        <v>22.78</v>
      </c>
      <c r="E405" s="2">
        <f t="shared" si="30"/>
        <v>3830.30859375</v>
      </c>
      <c r="F405" s="3">
        <f t="shared" si="28"/>
        <v>3.4639484902628359E-2</v>
      </c>
      <c r="G405" s="2">
        <f t="shared" si="31"/>
        <v>430.44732221246704</v>
      </c>
      <c r="H405" s="3">
        <f t="shared" si="29"/>
        <v>5.6465647494928328E-2</v>
      </c>
      <c r="J405" s="3">
        <f t="shared" si="32"/>
        <v>0.11237928007023705</v>
      </c>
    </row>
    <row r="406" spans="1:10">
      <c r="A406" s="1">
        <v>43511</v>
      </c>
      <c r="B406">
        <v>10398.65</v>
      </c>
      <c r="C406">
        <v>2.74</v>
      </c>
      <c r="D406">
        <v>24.27</v>
      </c>
      <c r="E406" s="2">
        <f t="shared" si="30"/>
        <v>3795.1277372262771</v>
      </c>
      <c r="F406" s="3">
        <f t="shared" si="28"/>
        <v>2.0226645161726564E-2</v>
      </c>
      <c r="G406" s="2">
        <f t="shared" si="31"/>
        <v>428.45694272764729</v>
      </c>
      <c r="H406" s="3">
        <f t="shared" si="29"/>
        <v>4.7247628202472303E-2</v>
      </c>
      <c r="J406" s="3">
        <f t="shared" si="32"/>
        <v>0.11289658014009066</v>
      </c>
    </row>
    <row r="407" spans="1:10">
      <c r="A407" s="1">
        <v>43518</v>
      </c>
      <c r="B407">
        <v>10713</v>
      </c>
      <c r="C407">
        <v>2.82</v>
      </c>
      <c r="D407">
        <v>24.88</v>
      </c>
      <c r="E407" s="2">
        <f t="shared" si="30"/>
        <v>3798.9361702127662</v>
      </c>
      <c r="F407" s="3">
        <f t="shared" si="28"/>
        <v>2.1589576658181953E-2</v>
      </c>
      <c r="G407" s="2">
        <f t="shared" si="31"/>
        <v>430.58681672025727</v>
      </c>
      <c r="H407" s="3">
        <f t="shared" si="29"/>
        <v>5.1599887034712077E-2</v>
      </c>
      <c r="J407" s="3">
        <f t="shared" si="32"/>
        <v>0.11334405144694533</v>
      </c>
    </row>
    <row r="408" spans="1:10">
      <c r="A408" s="1">
        <v>43525</v>
      </c>
      <c r="B408">
        <v>11509.99</v>
      </c>
      <c r="C408">
        <v>3.04</v>
      </c>
      <c r="D408">
        <v>26.62</v>
      </c>
      <c r="E408" s="2">
        <f t="shared" si="30"/>
        <v>3786.1809210526317</v>
      </c>
      <c r="F408" s="3">
        <f t="shared" si="28"/>
        <v>1.4366156046946132E-2</v>
      </c>
      <c r="G408" s="2">
        <f t="shared" si="31"/>
        <v>432.38129226145753</v>
      </c>
      <c r="H408" s="3">
        <f t="shared" si="29"/>
        <v>6.0385773020699585E-2</v>
      </c>
      <c r="J408" s="3">
        <f t="shared" si="32"/>
        <v>0.11419984973703981</v>
      </c>
    </row>
    <row r="409" spans="1:10">
      <c r="A409" s="1">
        <v>43532</v>
      </c>
      <c r="B409">
        <v>11730.6</v>
      </c>
      <c r="C409">
        <v>3.1</v>
      </c>
      <c r="D409">
        <v>27.01</v>
      </c>
      <c r="E409" s="2">
        <f t="shared" si="30"/>
        <v>3784.0645161290322</v>
      </c>
      <c r="F409" s="3">
        <f t="shared" si="28"/>
        <v>4.9632478197332297E-3</v>
      </c>
      <c r="G409" s="2">
        <f t="shared" si="31"/>
        <v>434.30581266197703</v>
      </c>
      <c r="H409" s="3">
        <f t="shared" si="29"/>
        <v>6.2277359243792407E-2</v>
      </c>
      <c r="J409" s="3">
        <f t="shared" si="32"/>
        <v>0.11477230655312846</v>
      </c>
    </row>
    <row r="410" spans="1:10">
      <c r="A410" s="1">
        <v>43539</v>
      </c>
      <c r="B410">
        <v>12244.24</v>
      </c>
      <c r="C410">
        <v>3.21</v>
      </c>
      <c r="D410">
        <v>28.16</v>
      </c>
      <c r="E410" s="2">
        <f t="shared" si="30"/>
        <v>3814.4049844236761</v>
      </c>
      <c r="F410" s="3">
        <f t="shared" si="28"/>
        <v>1.0132277702669779E-2</v>
      </c>
      <c r="G410" s="2">
        <f t="shared" si="31"/>
        <v>434.80965909090907</v>
      </c>
      <c r="H410" s="3">
        <f t="shared" si="29"/>
        <v>5.8645805657566719E-2</v>
      </c>
      <c r="J410" s="3">
        <f t="shared" si="32"/>
        <v>0.11399147727272727</v>
      </c>
    </row>
    <row r="411" spans="1:10">
      <c r="A411" s="1">
        <v>43546</v>
      </c>
      <c r="B411">
        <v>12776.86</v>
      </c>
      <c r="C411">
        <v>3.36</v>
      </c>
      <c r="D411">
        <v>29.63</v>
      </c>
      <c r="E411" s="2">
        <f t="shared" si="30"/>
        <v>3802.636904761905</v>
      </c>
      <c r="F411" s="3">
        <f t="shared" si="28"/>
        <v>-7.5799649262198177E-3</v>
      </c>
      <c r="G411" s="2">
        <f t="shared" si="31"/>
        <v>431.21363482956468</v>
      </c>
      <c r="H411" s="3">
        <f t="shared" si="29"/>
        <v>4.5875499519703711E-2</v>
      </c>
      <c r="J411" s="3">
        <f t="shared" si="32"/>
        <v>0.11339858251771853</v>
      </c>
    </row>
    <row r="412" spans="1:10">
      <c r="A412" s="1">
        <v>43553</v>
      </c>
      <c r="B412">
        <v>12780.97</v>
      </c>
      <c r="C412">
        <v>3.3</v>
      </c>
      <c r="D412">
        <v>29.25</v>
      </c>
      <c r="E412" s="2">
        <f t="shared" si="30"/>
        <v>3873.0212121212121</v>
      </c>
      <c r="F412" s="3">
        <f t="shared" si="28"/>
        <v>1.6838074040046447E-3</v>
      </c>
      <c r="G412" s="2">
        <f t="shared" si="31"/>
        <v>436.95623931623931</v>
      </c>
      <c r="H412" s="3">
        <f t="shared" si="29"/>
        <v>5.2637946490312615E-2</v>
      </c>
      <c r="J412" s="3">
        <f t="shared" si="32"/>
        <v>0.11282051282051281</v>
      </c>
    </row>
    <row r="413" spans="1:10">
      <c r="A413" s="1">
        <v>43559</v>
      </c>
      <c r="B413">
        <v>13177.65</v>
      </c>
      <c r="C413">
        <v>3.44</v>
      </c>
      <c r="D413">
        <v>30.89</v>
      </c>
      <c r="E413" s="2">
        <f t="shared" si="30"/>
        <v>3830.7122093023254</v>
      </c>
      <c r="F413" s="3">
        <f t="shared" si="28"/>
        <v>-9.7023458921497996E-3</v>
      </c>
      <c r="G413" s="2">
        <f t="shared" si="31"/>
        <v>426.59922304953056</v>
      </c>
      <c r="H413" s="3">
        <f t="shared" si="29"/>
        <v>-2.3911968232114278E-3</v>
      </c>
      <c r="J413" s="3">
        <f t="shared" si="32"/>
        <v>0.11136290061508579</v>
      </c>
    </row>
    <row r="414" spans="1:10">
      <c r="A414" s="1">
        <v>43567</v>
      </c>
      <c r="B414">
        <v>12943.01</v>
      </c>
      <c r="C414">
        <v>3.4</v>
      </c>
      <c r="D414">
        <v>30.4</v>
      </c>
      <c r="E414" s="2">
        <f t="shared" si="30"/>
        <v>3806.7676470588235</v>
      </c>
      <c r="F414" s="3">
        <f t="shared" si="28"/>
        <v>-2.4403311054525201E-2</v>
      </c>
      <c r="G414" s="2">
        <f t="shared" si="31"/>
        <v>425.75690789473686</v>
      </c>
      <c r="H414" s="3">
        <f t="shared" si="29"/>
        <v>-1.144409073133934E-2</v>
      </c>
      <c r="J414" s="3">
        <f t="shared" si="32"/>
        <v>0.1118421052631579</v>
      </c>
    </row>
    <row r="415" spans="1:10">
      <c r="A415" s="1">
        <v>43574</v>
      </c>
      <c r="B415">
        <v>12986.81</v>
      </c>
      <c r="C415">
        <v>3.4</v>
      </c>
      <c r="D415">
        <v>30.34</v>
      </c>
      <c r="E415" s="2">
        <f t="shared" si="30"/>
        <v>3819.65</v>
      </c>
      <c r="F415" s="3">
        <f t="shared" si="28"/>
        <v>-3.9896513127601008E-2</v>
      </c>
      <c r="G415" s="2">
        <f t="shared" si="31"/>
        <v>428.04251812788397</v>
      </c>
      <c r="H415" s="3">
        <f t="shared" si="29"/>
        <v>-3.1362332035876683E-2</v>
      </c>
      <c r="J415" s="3">
        <f t="shared" si="32"/>
        <v>0.11206328279499012</v>
      </c>
    </row>
    <row r="416" spans="1:10">
      <c r="D416" s="4" t="s">
        <v>10</v>
      </c>
      <c r="E416" s="3">
        <f>(E415/E159)^(1/5)-1</f>
        <v>0.1087035735137416</v>
      </c>
      <c r="F416" s="4" t="s">
        <v>10</v>
      </c>
      <c r="G416" s="3">
        <f>(G415/G159)^(1/5)-1</f>
        <v>0.11866456343741305</v>
      </c>
      <c r="J416" s="3"/>
    </row>
    <row r="417" spans="1:10">
      <c r="A417" t="s">
        <v>16</v>
      </c>
      <c r="D417" s="4" t="s">
        <v>11</v>
      </c>
      <c r="E417" s="3">
        <f>(E415/E263)^(1/3)-1</f>
        <v>8.6311956623562391E-2</v>
      </c>
      <c r="F417" s="4" t="s">
        <v>11</v>
      </c>
      <c r="G417" s="3">
        <f>(G415/G263)^(1/3)-1</f>
        <v>8.8549075472433403E-2</v>
      </c>
      <c r="J417" s="3"/>
    </row>
    <row r="418" spans="1:10">
      <c r="D418" s="4" t="s">
        <v>12</v>
      </c>
      <c r="E418" s="3">
        <f>F415</f>
        <v>-3.9896513127601008E-2</v>
      </c>
      <c r="F418" s="4" t="s">
        <v>12</v>
      </c>
      <c r="G418" s="3">
        <f>H415</f>
        <v>-3.1362332035876683E-2</v>
      </c>
      <c r="J418" s="3"/>
    </row>
    <row r="419" spans="1:10">
      <c r="E419" s="4" t="s">
        <v>4</v>
      </c>
      <c r="F419" s="4"/>
      <c r="G419" s="4" t="s">
        <v>6</v>
      </c>
      <c r="J419" s="3"/>
    </row>
    <row r="420" spans="1:10">
      <c r="J420" s="3"/>
    </row>
    <row r="421" spans="1:10">
      <c r="J421" s="3"/>
    </row>
    <row r="422" spans="1:10">
      <c r="J422" s="3"/>
    </row>
    <row r="423" spans="1:10">
      <c r="J423" s="3"/>
    </row>
    <row r="424" spans="1:10">
      <c r="J424" s="3"/>
    </row>
    <row r="425" spans="1:10">
      <c r="J425" s="3"/>
    </row>
    <row r="426" spans="1:10">
      <c r="J426" s="3"/>
    </row>
    <row r="427" spans="1:10">
      <c r="J427" s="3"/>
    </row>
    <row r="428" spans="1:10">
      <c r="J428" s="3"/>
    </row>
    <row r="429" spans="1:10">
      <c r="J429" s="3"/>
    </row>
    <row r="430" spans="1:10">
      <c r="J430" s="3"/>
    </row>
    <row r="431" spans="1:10">
      <c r="J431" s="3"/>
    </row>
    <row r="432" spans="1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8"/>
  <sheetViews>
    <sheetView zoomScale="132" workbookViewId="0">
      <selection activeCell="E334" sqref="E334:G334"/>
    </sheetView>
  </sheetViews>
  <sheetFormatPr baseColWidth="10" defaultRowHeight="16"/>
  <sheetData>
    <row r="1" spans="1:10">
      <c r="A1" t="s">
        <v>0</v>
      </c>
      <c r="B1" t="s">
        <v>17</v>
      </c>
      <c r="C1" t="s">
        <v>18</v>
      </c>
      <c r="D1" t="s">
        <v>19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s="1">
        <v>41215</v>
      </c>
      <c r="B2">
        <v>4782.26</v>
      </c>
      <c r="C2">
        <v>3.88</v>
      </c>
      <c r="D2">
        <v>30.99</v>
      </c>
      <c r="E2" s="2">
        <f t="shared" ref="E2:E65" si="0">B2/C2</f>
        <v>1232.5412371134021</v>
      </c>
      <c r="F2" s="2"/>
      <c r="G2" s="2">
        <f t="shared" ref="G2:G65" si="1">B2/D2</f>
        <v>154.31623104227171</v>
      </c>
      <c r="H2" s="2"/>
      <c r="J2" s="3">
        <f t="shared" ref="J2:J65" si="2">C2/D2</f>
        <v>0.12520167796063247</v>
      </c>
    </row>
    <row r="3" spans="1:10">
      <c r="A3" s="1">
        <v>41222</v>
      </c>
      <c r="B3">
        <v>4599.6000000000004</v>
      </c>
      <c r="C3">
        <v>3.74</v>
      </c>
      <c r="D3">
        <v>29.83</v>
      </c>
      <c r="E3" s="2">
        <f t="shared" si="0"/>
        <v>1229.8395721925133</v>
      </c>
      <c r="F3" s="2"/>
      <c r="G3" s="2">
        <f t="shared" si="1"/>
        <v>154.1937646664432</v>
      </c>
      <c r="H3" s="2"/>
      <c r="J3" s="3">
        <f t="shared" si="2"/>
        <v>0.12537713711029166</v>
      </c>
    </row>
    <row r="4" spans="1:10">
      <c r="A4" s="1">
        <v>41229</v>
      </c>
      <c r="B4">
        <v>4456.6000000000004</v>
      </c>
      <c r="C4">
        <v>3.62</v>
      </c>
      <c r="D4">
        <v>28.91</v>
      </c>
      <c r="E4" s="2">
        <f t="shared" si="0"/>
        <v>1231.1049723756907</v>
      </c>
      <c r="F4" s="2"/>
      <c r="G4" s="2">
        <f t="shared" si="1"/>
        <v>154.15427187824284</v>
      </c>
      <c r="H4" s="2"/>
      <c r="J4" s="3">
        <f t="shared" si="2"/>
        <v>0.12521618817018332</v>
      </c>
    </row>
    <row r="5" spans="1:10">
      <c r="A5" s="1">
        <v>41236</v>
      </c>
      <c r="B5">
        <v>4378.9399999999996</v>
      </c>
      <c r="C5">
        <v>3.56</v>
      </c>
      <c r="D5">
        <v>28.43</v>
      </c>
      <c r="E5" s="2">
        <f t="shared" si="0"/>
        <v>1230.0393258426966</v>
      </c>
      <c r="F5" s="2"/>
      <c r="G5" s="2">
        <f t="shared" si="1"/>
        <v>154.02532536053462</v>
      </c>
      <c r="H5" s="2"/>
      <c r="J5" s="3">
        <f t="shared" si="2"/>
        <v>0.12521983819908547</v>
      </c>
    </row>
    <row r="6" spans="1:10">
      <c r="A6" s="1">
        <v>41243</v>
      </c>
      <c r="B6">
        <v>4192.17</v>
      </c>
      <c r="C6">
        <v>3.41</v>
      </c>
      <c r="D6">
        <v>27.25</v>
      </c>
      <c r="E6" s="2">
        <f t="shared" si="0"/>
        <v>1229.3753665689148</v>
      </c>
      <c r="F6" s="2"/>
      <c r="G6" s="2">
        <f t="shared" si="1"/>
        <v>153.84110091743119</v>
      </c>
      <c r="H6" s="2"/>
      <c r="J6" s="3">
        <f t="shared" si="2"/>
        <v>0.12513761467889908</v>
      </c>
    </row>
    <row r="7" spans="1:10">
      <c r="A7" s="1">
        <v>41250</v>
      </c>
      <c r="B7">
        <v>4300.6499999999996</v>
      </c>
      <c r="C7">
        <v>3.5</v>
      </c>
      <c r="D7">
        <v>27.91</v>
      </c>
      <c r="E7" s="2">
        <f t="shared" si="0"/>
        <v>1228.7571428571428</v>
      </c>
      <c r="F7" s="2"/>
      <c r="G7" s="2">
        <f t="shared" si="1"/>
        <v>154.08993192404154</v>
      </c>
      <c r="H7" s="2"/>
      <c r="J7" s="3">
        <f t="shared" si="2"/>
        <v>0.1254030813328556</v>
      </c>
    </row>
    <row r="8" spans="1:10">
      <c r="A8" s="1">
        <v>41257</v>
      </c>
      <c r="B8">
        <v>4390.6899999999996</v>
      </c>
      <c r="C8">
        <v>3.58</v>
      </c>
      <c r="D8">
        <v>28.56</v>
      </c>
      <c r="E8" s="2">
        <f t="shared" si="0"/>
        <v>1226.4497206703909</v>
      </c>
      <c r="F8" s="2"/>
      <c r="G8" s="2">
        <f t="shared" si="1"/>
        <v>153.73564425770309</v>
      </c>
      <c r="H8" s="2"/>
      <c r="J8" s="3">
        <f t="shared" si="2"/>
        <v>0.12535014005602241</v>
      </c>
    </row>
    <row r="9" spans="1:10">
      <c r="A9" s="1">
        <v>41264</v>
      </c>
      <c r="B9">
        <v>4356.37</v>
      </c>
      <c r="C9">
        <v>3.56</v>
      </c>
      <c r="D9">
        <v>28.42</v>
      </c>
      <c r="E9" s="2">
        <f t="shared" si="0"/>
        <v>1223.6994382022472</v>
      </c>
      <c r="F9" s="2"/>
      <c r="G9" s="2">
        <f t="shared" si="1"/>
        <v>153.28536242083038</v>
      </c>
      <c r="H9" s="2"/>
      <c r="J9" s="3">
        <f t="shared" si="2"/>
        <v>0.12526389866291343</v>
      </c>
    </row>
    <row r="10" spans="1:10">
      <c r="A10" s="1">
        <v>41271</v>
      </c>
      <c r="B10">
        <v>4568.92</v>
      </c>
      <c r="C10">
        <v>3.72</v>
      </c>
      <c r="D10">
        <v>29.82</v>
      </c>
      <c r="E10" s="2">
        <f t="shared" si="0"/>
        <v>1228.2043010752689</v>
      </c>
      <c r="F10" s="2"/>
      <c r="G10" s="2">
        <f t="shared" si="1"/>
        <v>153.21663313212608</v>
      </c>
      <c r="H10" s="2"/>
      <c r="J10" s="3">
        <f t="shared" si="2"/>
        <v>0.12474849094567406</v>
      </c>
    </row>
    <row r="11" spans="1:10">
      <c r="A11" s="1">
        <v>41278</v>
      </c>
      <c r="B11">
        <v>4504.6899999999996</v>
      </c>
      <c r="C11">
        <v>3.7</v>
      </c>
      <c r="D11">
        <v>28.85</v>
      </c>
      <c r="E11" s="2">
        <f t="shared" si="0"/>
        <v>1217.4837837837836</v>
      </c>
      <c r="F11" s="2"/>
      <c r="G11" s="2">
        <f t="shared" si="1"/>
        <v>156.14176776429807</v>
      </c>
      <c r="H11" s="2"/>
      <c r="J11" s="3">
        <f t="shared" si="2"/>
        <v>0.12824956672443674</v>
      </c>
    </row>
    <row r="12" spans="1:10">
      <c r="A12" s="1">
        <v>41285</v>
      </c>
      <c r="B12">
        <v>4691.54</v>
      </c>
      <c r="C12">
        <v>3.84</v>
      </c>
      <c r="D12">
        <v>30</v>
      </c>
      <c r="E12" s="2">
        <f t="shared" si="0"/>
        <v>1221.7552083333333</v>
      </c>
      <c r="F12" s="2"/>
      <c r="G12" s="2">
        <f t="shared" si="1"/>
        <v>156.38466666666667</v>
      </c>
      <c r="H12" s="2"/>
      <c r="J12" s="3">
        <f t="shared" si="2"/>
        <v>0.128</v>
      </c>
    </row>
    <row r="13" spans="1:10">
      <c r="A13" s="1">
        <v>41292</v>
      </c>
      <c r="B13">
        <v>5063.6899999999996</v>
      </c>
      <c r="C13">
        <v>4.1500000000000004</v>
      </c>
      <c r="D13">
        <v>32.39</v>
      </c>
      <c r="E13" s="2">
        <f t="shared" si="0"/>
        <v>1220.1662650602407</v>
      </c>
      <c r="F13" s="2"/>
      <c r="G13" s="2">
        <f t="shared" si="1"/>
        <v>156.3349799320778</v>
      </c>
      <c r="H13" s="2"/>
      <c r="J13" s="3">
        <f t="shared" si="2"/>
        <v>0.12812596480395186</v>
      </c>
    </row>
    <row r="14" spans="1:10">
      <c r="A14" s="1">
        <v>41299</v>
      </c>
      <c r="B14">
        <v>5061.54</v>
      </c>
      <c r="C14">
        <v>4.1500000000000004</v>
      </c>
      <c r="D14">
        <v>32.36</v>
      </c>
      <c r="E14" s="2">
        <f t="shared" si="0"/>
        <v>1219.6481927710843</v>
      </c>
      <c r="F14" s="2"/>
      <c r="G14" s="2">
        <f t="shared" si="1"/>
        <v>156.41347342398024</v>
      </c>
      <c r="H14" s="2"/>
      <c r="J14" s="3">
        <f t="shared" si="2"/>
        <v>0.12824474660074167</v>
      </c>
    </row>
    <row r="15" spans="1:10">
      <c r="A15" s="1">
        <v>41306</v>
      </c>
      <c r="B15">
        <v>5161.57</v>
      </c>
      <c r="C15">
        <v>4.22</v>
      </c>
      <c r="D15">
        <v>32.93</v>
      </c>
      <c r="E15" s="2">
        <f t="shared" si="0"/>
        <v>1223.1208530805686</v>
      </c>
      <c r="F15" s="3"/>
      <c r="G15" s="2">
        <f t="shared" si="1"/>
        <v>156.74369875493471</v>
      </c>
      <c r="H15" s="3"/>
      <c r="J15" s="3">
        <f t="shared" si="2"/>
        <v>0.128150622532645</v>
      </c>
    </row>
    <row r="16" spans="1:10">
      <c r="A16" s="1">
        <v>41313</v>
      </c>
      <c r="B16">
        <v>5416.57</v>
      </c>
      <c r="C16">
        <v>4.4000000000000004</v>
      </c>
      <c r="D16">
        <v>34.49</v>
      </c>
      <c r="E16" s="2">
        <f t="shared" si="0"/>
        <v>1231.0386363636362</v>
      </c>
      <c r="F16" s="3"/>
      <c r="G16" s="2">
        <f t="shared" si="1"/>
        <v>157.04755001449695</v>
      </c>
      <c r="H16" s="3"/>
      <c r="J16" s="3">
        <f t="shared" si="2"/>
        <v>0.12757320962597854</v>
      </c>
    </row>
    <row r="17" spans="1:10">
      <c r="A17" s="1">
        <v>41327</v>
      </c>
      <c r="B17">
        <v>5451.69</v>
      </c>
      <c r="C17">
        <v>4.4400000000000004</v>
      </c>
      <c r="D17">
        <v>34.630000000000003</v>
      </c>
      <c r="E17" s="2">
        <f t="shared" si="0"/>
        <v>1227.8581081081079</v>
      </c>
      <c r="F17" s="3"/>
      <c r="G17" s="2">
        <f t="shared" si="1"/>
        <v>157.42679757435747</v>
      </c>
      <c r="H17" s="3"/>
      <c r="J17" s="3">
        <f t="shared" si="2"/>
        <v>0.12821253248628356</v>
      </c>
    </row>
    <row r="18" spans="1:10">
      <c r="A18" s="1">
        <v>41334</v>
      </c>
      <c r="B18">
        <v>5595.54</v>
      </c>
      <c r="C18">
        <v>4.54</v>
      </c>
      <c r="D18">
        <v>35.36</v>
      </c>
      <c r="E18" s="2">
        <f t="shared" si="0"/>
        <v>1232.4977973568282</v>
      </c>
      <c r="F18" s="3"/>
      <c r="G18" s="2">
        <f t="shared" si="1"/>
        <v>158.24490950226246</v>
      </c>
      <c r="H18" s="3"/>
      <c r="J18" s="3">
        <f t="shared" si="2"/>
        <v>0.12839366515837106</v>
      </c>
    </row>
    <row r="19" spans="1:10">
      <c r="A19" s="1">
        <v>41341</v>
      </c>
      <c r="B19">
        <v>5518.07</v>
      </c>
      <c r="C19">
        <v>4.4800000000000004</v>
      </c>
      <c r="D19">
        <v>34.78</v>
      </c>
      <c r="E19" s="2">
        <f t="shared" si="0"/>
        <v>1231.7120535714284</v>
      </c>
      <c r="F19" s="3"/>
      <c r="G19" s="2">
        <f t="shared" si="1"/>
        <v>158.6564117308798</v>
      </c>
      <c r="H19" s="3"/>
      <c r="J19" s="3">
        <f t="shared" si="2"/>
        <v>0.12880966072455435</v>
      </c>
    </row>
    <row r="20" spans="1:10">
      <c r="A20" s="1">
        <v>41348</v>
      </c>
      <c r="B20">
        <v>5507.96</v>
      </c>
      <c r="C20">
        <v>4.4400000000000004</v>
      </c>
      <c r="D20">
        <v>34.130000000000003</v>
      </c>
      <c r="E20" s="2">
        <f t="shared" si="0"/>
        <v>1240.5315315315315</v>
      </c>
      <c r="F20" s="3"/>
      <c r="G20" s="2">
        <f t="shared" si="1"/>
        <v>161.3817755640199</v>
      </c>
      <c r="H20" s="3"/>
      <c r="J20" s="3">
        <f t="shared" si="2"/>
        <v>0.13009082918253737</v>
      </c>
    </row>
    <row r="21" spans="1:10">
      <c r="A21" s="1">
        <v>41355</v>
      </c>
      <c r="B21">
        <v>5681.46</v>
      </c>
      <c r="C21">
        <v>4.57</v>
      </c>
      <c r="D21">
        <v>35.07</v>
      </c>
      <c r="E21" s="2">
        <f t="shared" si="0"/>
        <v>1243.2078774617066</v>
      </c>
      <c r="F21" s="3"/>
      <c r="G21" s="2">
        <f t="shared" si="1"/>
        <v>162.00342172797264</v>
      </c>
      <c r="H21" s="3"/>
      <c r="J21" s="3">
        <f t="shared" si="2"/>
        <v>0.13031080695751354</v>
      </c>
    </row>
    <row r="22" spans="1:10">
      <c r="A22" s="1">
        <v>41362</v>
      </c>
      <c r="B22">
        <v>5635.37</v>
      </c>
      <c r="C22">
        <v>4.45</v>
      </c>
      <c r="D22">
        <v>34.799999999999997</v>
      </c>
      <c r="E22" s="2">
        <f t="shared" si="0"/>
        <v>1266.3752808988763</v>
      </c>
      <c r="F22" s="3"/>
      <c r="G22" s="2">
        <f t="shared" si="1"/>
        <v>161.93591954022989</v>
      </c>
      <c r="H22" s="3"/>
      <c r="J22" s="3">
        <f t="shared" si="2"/>
        <v>0.12787356321839083</v>
      </c>
    </row>
    <row r="23" spans="1:10">
      <c r="A23" s="1">
        <v>41367</v>
      </c>
      <c r="B23">
        <v>5450.45</v>
      </c>
      <c r="C23">
        <v>4.28</v>
      </c>
      <c r="D23">
        <v>33.26</v>
      </c>
      <c r="E23" s="2">
        <f t="shared" si="0"/>
        <v>1273.4696261682243</v>
      </c>
      <c r="F23" s="3"/>
      <c r="G23" s="2">
        <f t="shared" si="1"/>
        <v>163.87402285027059</v>
      </c>
      <c r="H23" s="3"/>
      <c r="J23" s="3">
        <f t="shared" si="2"/>
        <v>0.1286831028262177</v>
      </c>
    </row>
    <row r="24" spans="1:10">
      <c r="A24" s="1">
        <v>41376</v>
      </c>
      <c r="B24">
        <v>5313.33</v>
      </c>
      <c r="C24">
        <v>4.17</v>
      </c>
      <c r="D24">
        <v>32.36</v>
      </c>
      <c r="E24" s="2">
        <f t="shared" si="0"/>
        <v>1274.1798561151079</v>
      </c>
      <c r="F24" s="3"/>
      <c r="G24" s="2">
        <f t="shared" si="1"/>
        <v>164.19437577255871</v>
      </c>
      <c r="H24" s="3"/>
      <c r="J24" s="3">
        <f t="shared" si="2"/>
        <v>0.12886279357231151</v>
      </c>
    </row>
    <row r="25" spans="1:10">
      <c r="A25" s="1">
        <v>41383</v>
      </c>
      <c r="B25">
        <v>5501.44</v>
      </c>
      <c r="C25">
        <v>4.3099999999999996</v>
      </c>
      <c r="D25">
        <v>34.01</v>
      </c>
      <c r="E25" s="2">
        <f t="shared" si="0"/>
        <v>1276.4361948955916</v>
      </c>
      <c r="F25" s="3"/>
      <c r="G25" s="2">
        <f t="shared" si="1"/>
        <v>161.75948250514554</v>
      </c>
      <c r="H25" s="3"/>
      <c r="J25" s="3">
        <f t="shared" si="2"/>
        <v>0.12672743310790943</v>
      </c>
    </row>
    <row r="26" spans="1:10">
      <c r="A26" s="1">
        <v>41390</v>
      </c>
      <c r="B26">
        <v>5420.89</v>
      </c>
      <c r="C26">
        <v>4.1500000000000004</v>
      </c>
      <c r="D26">
        <v>33.28</v>
      </c>
      <c r="E26" s="2">
        <f t="shared" si="0"/>
        <v>1306.2385542168674</v>
      </c>
      <c r="F26" s="3"/>
      <c r="G26" s="2">
        <f t="shared" si="1"/>
        <v>162.88731971153845</v>
      </c>
      <c r="H26" s="3"/>
      <c r="J26" s="3">
        <f t="shared" si="2"/>
        <v>0.12469951923076923</v>
      </c>
    </row>
    <row r="27" spans="1:10">
      <c r="A27" s="1">
        <v>41397</v>
      </c>
      <c r="B27">
        <v>5628.82</v>
      </c>
      <c r="C27">
        <v>4.25</v>
      </c>
      <c r="D27">
        <v>33.19</v>
      </c>
      <c r="E27" s="2">
        <f t="shared" si="0"/>
        <v>1324.4282352941175</v>
      </c>
      <c r="F27" s="3"/>
      <c r="G27" s="2">
        <f t="shared" si="1"/>
        <v>169.59385357035251</v>
      </c>
      <c r="H27" s="3"/>
      <c r="J27" s="3">
        <f t="shared" si="2"/>
        <v>0.12805061765592046</v>
      </c>
    </row>
    <row r="28" spans="1:10">
      <c r="A28" s="1">
        <v>41404</v>
      </c>
      <c r="B28">
        <v>5766.51</v>
      </c>
      <c r="C28">
        <v>4.37</v>
      </c>
      <c r="D28">
        <v>33.979999999999997</v>
      </c>
      <c r="E28" s="2">
        <f t="shared" si="0"/>
        <v>1319.5675057208239</v>
      </c>
      <c r="F28" s="3"/>
      <c r="G28" s="2">
        <f t="shared" si="1"/>
        <v>169.70306062389642</v>
      </c>
      <c r="H28" s="3"/>
      <c r="J28" s="3">
        <f t="shared" si="2"/>
        <v>0.12860506180105946</v>
      </c>
    </row>
    <row r="29" spans="1:10">
      <c r="A29" s="1">
        <v>41411</v>
      </c>
      <c r="B29">
        <v>5843.56</v>
      </c>
      <c r="C29">
        <v>4.43</v>
      </c>
      <c r="D29">
        <v>34.44</v>
      </c>
      <c r="E29" s="2">
        <f t="shared" si="0"/>
        <v>1319.0880361173818</v>
      </c>
      <c r="F29" s="3"/>
      <c r="G29" s="2">
        <f t="shared" si="1"/>
        <v>169.67363530778167</v>
      </c>
      <c r="H29" s="3"/>
      <c r="J29" s="3">
        <f t="shared" si="2"/>
        <v>0.12862950058072009</v>
      </c>
    </row>
    <row r="30" spans="1:10">
      <c r="A30" s="1">
        <v>41418</v>
      </c>
      <c r="B30">
        <v>5805.53</v>
      </c>
      <c r="C30">
        <v>4.3499999999999996</v>
      </c>
      <c r="D30">
        <v>34.65</v>
      </c>
      <c r="E30" s="2">
        <f t="shared" si="0"/>
        <v>1334.6045977011495</v>
      </c>
      <c r="F30" s="3"/>
      <c r="G30" s="2">
        <f t="shared" si="1"/>
        <v>167.54776334776335</v>
      </c>
      <c r="H30" s="3"/>
      <c r="J30" s="3">
        <f t="shared" si="2"/>
        <v>0.12554112554112554</v>
      </c>
    </row>
    <row r="31" spans="1:10">
      <c r="A31" s="1">
        <v>41425</v>
      </c>
      <c r="B31">
        <v>6025.14</v>
      </c>
      <c r="C31">
        <v>4.51</v>
      </c>
      <c r="D31">
        <v>35.96</v>
      </c>
      <c r="E31" s="2">
        <f t="shared" si="0"/>
        <v>1335.9512195121952</v>
      </c>
      <c r="F31" s="3"/>
      <c r="G31" s="2">
        <f t="shared" si="1"/>
        <v>167.5511679644049</v>
      </c>
      <c r="H31" s="3"/>
      <c r="J31" s="3">
        <f t="shared" si="2"/>
        <v>0.12541713014460512</v>
      </c>
    </row>
    <row r="32" spans="1:10">
      <c r="A32" s="1">
        <v>41432</v>
      </c>
      <c r="B32">
        <v>5665.02</v>
      </c>
      <c r="C32">
        <v>4.26</v>
      </c>
      <c r="D32">
        <v>33.799999999999997</v>
      </c>
      <c r="E32" s="2">
        <f t="shared" si="0"/>
        <v>1329.8169014084508</v>
      </c>
      <c r="F32" s="3"/>
      <c r="G32" s="2">
        <f t="shared" si="1"/>
        <v>167.60414201183434</v>
      </c>
      <c r="H32" s="3"/>
      <c r="J32" s="3">
        <f t="shared" si="2"/>
        <v>0.12603550295857988</v>
      </c>
    </row>
    <row r="33" spans="1:10">
      <c r="A33" s="1">
        <v>41439</v>
      </c>
      <c r="B33">
        <v>5713.81</v>
      </c>
      <c r="C33">
        <v>4.3</v>
      </c>
      <c r="D33">
        <v>34.049999999999997</v>
      </c>
      <c r="E33" s="2">
        <f t="shared" si="0"/>
        <v>1328.7930232558142</v>
      </c>
      <c r="F33" s="3"/>
      <c r="G33" s="2">
        <f t="shared" si="1"/>
        <v>167.80646108663731</v>
      </c>
      <c r="H33" s="3"/>
      <c r="J33" s="3">
        <f t="shared" si="2"/>
        <v>0.12628487518355361</v>
      </c>
    </row>
    <row r="34" spans="1:10">
      <c r="A34" s="1">
        <v>41446</v>
      </c>
      <c r="B34">
        <v>5584.71</v>
      </c>
      <c r="C34">
        <v>4.2300000000000004</v>
      </c>
      <c r="D34">
        <v>33.380000000000003</v>
      </c>
      <c r="E34" s="2">
        <f t="shared" si="0"/>
        <v>1320.2624113475176</v>
      </c>
      <c r="F34" s="3"/>
      <c r="G34" s="2">
        <f t="shared" si="1"/>
        <v>167.30707010185739</v>
      </c>
      <c r="H34" s="3"/>
      <c r="J34" s="3">
        <f t="shared" si="2"/>
        <v>0.12672258837627323</v>
      </c>
    </row>
    <row r="35" spans="1:10">
      <c r="A35" s="1">
        <v>41453</v>
      </c>
      <c r="B35">
        <v>5397.63</v>
      </c>
      <c r="C35">
        <v>4.07</v>
      </c>
      <c r="D35">
        <v>32.39</v>
      </c>
      <c r="E35" s="2">
        <f t="shared" si="0"/>
        <v>1326.1990171990171</v>
      </c>
      <c r="F35" s="3"/>
      <c r="G35" s="2">
        <f t="shared" si="1"/>
        <v>166.64495214572398</v>
      </c>
      <c r="H35" s="3"/>
      <c r="J35" s="3">
        <f t="shared" si="2"/>
        <v>0.12565606668724916</v>
      </c>
    </row>
    <row r="36" spans="1:10">
      <c r="A36" s="1">
        <v>41460</v>
      </c>
      <c r="B36">
        <v>5680.97</v>
      </c>
      <c r="C36">
        <v>4.41</v>
      </c>
      <c r="D36">
        <v>34.130000000000003</v>
      </c>
      <c r="E36" s="2">
        <f t="shared" si="0"/>
        <v>1288.2018140589569</v>
      </c>
      <c r="F36" s="3"/>
      <c r="G36" s="2">
        <f t="shared" si="1"/>
        <v>166.45092294169351</v>
      </c>
      <c r="H36" s="3"/>
      <c r="J36" s="3">
        <f t="shared" si="2"/>
        <v>0.12921183709346615</v>
      </c>
    </row>
    <row r="37" spans="1:10">
      <c r="A37" s="1">
        <v>41467</v>
      </c>
      <c r="B37">
        <v>5850.79</v>
      </c>
      <c r="C37">
        <v>4.54</v>
      </c>
      <c r="D37">
        <v>35.130000000000003</v>
      </c>
      <c r="E37" s="2">
        <f t="shared" si="0"/>
        <v>1288.7202643171806</v>
      </c>
      <c r="F37" s="3"/>
      <c r="G37" s="2">
        <f t="shared" si="1"/>
        <v>166.54682607458011</v>
      </c>
      <c r="H37" s="3"/>
      <c r="J37" s="3">
        <f t="shared" si="2"/>
        <v>0.12923427270139481</v>
      </c>
    </row>
    <row r="38" spans="1:10">
      <c r="A38" s="1">
        <v>41474</v>
      </c>
      <c r="B38">
        <v>5788.34</v>
      </c>
      <c r="C38">
        <v>4.5</v>
      </c>
      <c r="D38">
        <v>34.909999999999997</v>
      </c>
      <c r="E38" s="2">
        <f t="shared" si="0"/>
        <v>1286.2977777777778</v>
      </c>
      <c r="F38" s="3"/>
      <c r="G38" s="2">
        <f t="shared" si="1"/>
        <v>165.80750501289032</v>
      </c>
      <c r="H38" s="3"/>
      <c r="J38" s="3">
        <f t="shared" si="2"/>
        <v>0.12890289315382414</v>
      </c>
    </row>
    <row r="39" spans="1:10">
      <c r="A39" s="1">
        <v>41481</v>
      </c>
      <c r="B39">
        <v>6038.98</v>
      </c>
      <c r="C39">
        <v>4.71</v>
      </c>
      <c r="D39">
        <v>36.43</v>
      </c>
      <c r="E39" s="2">
        <f t="shared" si="0"/>
        <v>1282.1613588110401</v>
      </c>
      <c r="F39" s="3"/>
      <c r="G39" s="2">
        <f t="shared" si="1"/>
        <v>165.76942080702716</v>
      </c>
      <c r="H39" s="3"/>
      <c r="J39" s="3">
        <f t="shared" si="2"/>
        <v>0.12928904748833378</v>
      </c>
    </row>
    <row r="40" spans="1:10">
      <c r="A40" s="1">
        <v>41488</v>
      </c>
      <c r="B40">
        <v>6014.93</v>
      </c>
      <c r="C40">
        <v>4.68</v>
      </c>
      <c r="D40">
        <v>36.200000000000003</v>
      </c>
      <c r="E40" s="2">
        <f t="shared" si="0"/>
        <v>1285.2414529914531</v>
      </c>
      <c r="F40" s="3"/>
      <c r="G40" s="2">
        <f t="shared" si="1"/>
        <v>166.15828729281768</v>
      </c>
      <c r="H40" s="3"/>
      <c r="J40" s="3">
        <f t="shared" si="2"/>
        <v>0.1292817679558011</v>
      </c>
    </row>
    <row r="41" spans="1:10">
      <c r="A41" s="1">
        <v>41495</v>
      </c>
      <c r="B41">
        <v>6217.59</v>
      </c>
      <c r="C41">
        <v>4.88</v>
      </c>
      <c r="D41">
        <v>37.270000000000003</v>
      </c>
      <c r="E41" s="2">
        <f t="shared" si="0"/>
        <v>1274.0963114754099</v>
      </c>
      <c r="F41" s="3"/>
      <c r="G41" s="2">
        <f t="shared" si="1"/>
        <v>166.82559699490204</v>
      </c>
      <c r="H41" s="3"/>
      <c r="J41" s="3">
        <f t="shared" si="2"/>
        <v>0.13093640998121811</v>
      </c>
    </row>
    <row r="42" spans="1:10">
      <c r="A42" s="1">
        <v>41502</v>
      </c>
      <c r="B42">
        <v>5847.67</v>
      </c>
      <c r="C42">
        <v>4.5599999999999996</v>
      </c>
      <c r="D42">
        <v>34.82</v>
      </c>
      <c r="E42" s="2">
        <f t="shared" si="0"/>
        <v>1282.3837719298247</v>
      </c>
      <c r="F42" s="3"/>
      <c r="G42" s="2">
        <f t="shared" si="1"/>
        <v>167.93997702469844</v>
      </c>
      <c r="H42" s="3"/>
      <c r="J42" s="3">
        <f t="shared" si="2"/>
        <v>0.13095921883974726</v>
      </c>
    </row>
    <row r="43" spans="1:10">
      <c r="A43" s="1">
        <v>41509</v>
      </c>
      <c r="B43">
        <v>5976.27</v>
      </c>
      <c r="C43">
        <v>4.6399999999999997</v>
      </c>
      <c r="D43">
        <v>35.01</v>
      </c>
      <c r="E43" s="2">
        <f t="shared" si="0"/>
        <v>1287.9892241379312</v>
      </c>
      <c r="F43" s="3"/>
      <c r="G43" s="2">
        <f t="shared" si="1"/>
        <v>170.70179948586122</v>
      </c>
      <c r="H43" s="3"/>
      <c r="J43" s="3">
        <f t="shared" si="2"/>
        <v>0.13253356183947443</v>
      </c>
    </row>
    <row r="44" spans="1:10">
      <c r="A44" s="1">
        <v>41516</v>
      </c>
      <c r="B44">
        <v>5817.27</v>
      </c>
      <c r="C44">
        <v>4.46</v>
      </c>
      <c r="D44">
        <v>33.450000000000003</v>
      </c>
      <c r="E44" s="2">
        <f t="shared" si="0"/>
        <v>1304.3206278026908</v>
      </c>
      <c r="F44" s="3"/>
      <c r="G44" s="2">
        <f t="shared" si="1"/>
        <v>173.90941704035873</v>
      </c>
      <c r="H44" s="3"/>
      <c r="J44" s="3">
        <f t="shared" si="2"/>
        <v>0.13333333333333333</v>
      </c>
    </row>
    <row r="45" spans="1:10">
      <c r="A45" s="1">
        <v>41523</v>
      </c>
      <c r="B45">
        <v>5911.33</v>
      </c>
      <c r="C45">
        <v>4.59</v>
      </c>
      <c r="D45">
        <v>34.06</v>
      </c>
      <c r="E45" s="2">
        <f t="shared" si="0"/>
        <v>1287.8714596949892</v>
      </c>
      <c r="F45" s="3"/>
      <c r="G45" s="2">
        <f t="shared" si="1"/>
        <v>173.55637110980621</v>
      </c>
      <c r="H45" s="3"/>
      <c r="J45" s="3">
        <f t="shared" si="2"/>
        <v>0.13476218438050497</v>
      </c>
    </row>
    <row r="46" spans="1:10">
      <c r="A46" s="1">
        <v>41530</v>
      </c>
      <c r="B46">
        <v>5844.26</v>
      </c>
      <c r="C46">
        <v>4.54</v>
      </c>
      <c r="D46">
        <v>33.68</v>
      </c>
      <c r="E46" s="2">
        <f t="shared" si="0"/>
        <v>1287.2819383259912</v>
      </c>
      <c r="F46" s="3"/>
      <c r="G46" s="2">
        <f t="shared" si="1"/>
        <v>173.52315914489313</v>
      </c>
      <c r="H46" s="3"/>
      <c r="J46" s="3">
        <f t="shared" si="2"/>
        <v>0.13479809976247031</v>
      </c>
    </row>
    <row r="47" spans="1:10">
      <c r="A47" s="1">
        <v>41535</v>
      </c>
      <c r="B47">
        <v>5896.02</v>
      </c>
      <c r="C47">
        <v>4.57</v>
      </c>
      <c r="D47">
        <v>33.950000000000003</v>
      </c>
      <c r="E47" s="2">
        <f t="shared" si="0"/>
        <v>1290.1575492341358</v>
      </c>
      <c r="F47" s="3"/>
      <c r="G47" s="2">
        <f t="shared" si="1"/>
        <v>173.66774668630339</v>
      </c>
      <c r="H47" s="3"/>
      <c r="J47" s="3">
        <f t="shared" si="2"/>
        <v>0.13460972017673048</v>
      </c>
    </row>
    <row r="48" spans="1:10">
      <c r="A48" s="1">
        <v>41544</v>
      </c>
      <c r="B48">
        <v>6204.18</v>
      </c>
      <c r="C48">
        <v>4.83</v>
      </c>
      <c r="D48">
        <v>35.86</v>
      </c>
      <c r="E48" s="2">
        <f t="shared" si="0"/>
        <v>1284.5093167701864</v>
      </c>
      <c r="F48" s="3"/>
      <c r="G48" s="2">
        <f t="shared" si="1"/>
        <v>173.0111544896821</v>
      </c>
      <c r="H48" s="3"/>
      <c r="J48" s="3">
        <f t="shared" si="2"/>
        <v>0.13469046291132181</v>
      </c>
    </row>
    <row r="49" spans="1:10">
      <c r="A49" s="1">
        <v>41547</v>
      </c>
      <c r="B49">
        <v>6224.31</v>
      </c>
      <c r="C49">
        <v>4.8499999999999996</v>
      </c>
      <c r="D49">
        <v>36</v>
      </c>
      <c r="E49" s="2">
        <f t="shared" si="0"/>
        <v>1283.3628865979383</v>
      </c>
      <c r="F49" s="3"/>
      <c r="G49" s="2">
        <f t="shared" si="1"/>
        <v>172.89750000000001</v>
      </c>
      <c r="H49" s="3"/>
      <c r="J49" s="3">
        <f t="shared" si="2"/>
        <v>0.13472222222222222</v>
      </c>
    </row>
    <row r="50" spans="1:10">
      <c r="A50" s="1">
        <v>41558</v>
      </c>
      <c r="B50">
        <v>6226.17</v>
      </c>
      <c r="C50">
        <v>4.8600000000000003</v>
      </c>
      <c r="D50">
        <v>36.08</v>
      </c>
      <c r="E50" s="2">
        <f t="shared" si="0"/>
        <v>1281.1049382716049</v>
      </c>
      <c r="F50" s="3"/>
      <c r="G50" s="2">
        <f t="shared" si="1"/>
        <v>172.56568736141907</v>
      </c>
      <c r="H50" s="3"/>
      <c r="J50" s="3">
        <f t="shared" si="2"/>
        <v>0.13470066518847007</v>
      </c>
    </row>
    <row r="51" spans="1:10">
      <c r="A51" s="1">
        <v>41565</v>
      </c>
      <c r="B51">
        <v>6122.53</v>
      </c>
      <c r="C51">
        <v>4.7699999999999996</v>
      </c>
      <c r="D51">
        <v>35.520000000000003</v>
      </c>
      <c r="E51" s="2">
        <f t="shared" si="0"/>
        <v>1283.5492662473796</v>
      </c>
      <c r="F51" s="3"/>
      <c r="G51" s="2">
        <f t="shared" si="1"/>
        <v>172.36852477477476</v>
      </c>
      <c r="H51" s="3"/>
      <c r="J51" s="3">
        <f t="shared" si="2"/>
        <v>0.13429054054054052</v>
      </c>
    </row>
    <row r="52" spans="1:10">
      <c r="A52" s="1">
        <v>41572</v>
      </c>
      <c r="B52">
        <v>5926.76</v>
      </c>
      <c r="C52">
        <v>4.59</v>
      </c>
      <c r="D52">
        <v>34.15</v>
      </c>
      <c r="E52" s="2">
        <f t="shared" si="0"/>
        <v>1291.2331154684098</v>
      </c>
      <c r="F52" s="3">
        <f t="shared" ref="F52:F115" si="3">E52/E2-1</f>
        <v>4.7618592050082897E-2</v>
      </c>
      <c r="G52" s="2">
        <f t="shared" si="1"/>
        <v>173.55080527086386</v>
      </c>
      <c r="H52" s="3">
        <f t="shared" ref="H52:H115" si="4">G52/G2-1</f>
        <v>0.12464388288049388</v>
      </c>
      <c r="J52" s="3">
        <f t="shared" si="2"/>
        <v>0.13440702781844802</v>
      </c>
    </row>
    <row r="53" spans="1:10">
      <c r="A53" s="1">
        <v>41579</v>
      </c>
      <c r="B53">
        <v>5778.09</v>
      </c>
      <c r="C53">
        <v>4.33</v>
      </c>
      <c r="D53">
        <v>31.93</v>
      </c>
      <c r="E53" s="2">
        <f t="shared" si="0"/>
        <v>1334.4318706697459</v>
      </c>
      <c r="F53" s="3">
        <f t="shared" si="3"/>
        <v>8.5045481412481472E-2</v>
      </c>
      <c r="G53" s="2">
        <f t="shared" si="1"/>
        <v>180.96116504854371</v>
      </c>
      <c r="H53" s="3">
        <f t="shared" si="4"/>
        <v>0.17359586777068836</v>
      </c>
      <c r="J53" s="3">
        <f t="shared" si="2"/>
        <v>0.13560914500469778</v>
      </c>
    </row>
    <row r="54" spans="1:10">
      <c r="A54" s="1">
        <v>41586</v>
      </c>
      <c r="B54">
        <v>5482.29</v>
      </c>
      <c r="C54">
        <v>4.0999999999999996</v>
      </c>
      <c r="D54">
        <v>30.26</v>
      </c>
      <c r="E54" s="2">
        <f t="shared" si="0"/>
        <v>1337.1439024390245</v>
      </c>
      <c r="F54" s="3">
        <f t="shared" si="3"/>
        <v>8.6133134413963086E-2</v>
      </c>
      <c r="G54" s="2">
        <f t="shared" si="1"/>
        <v>181.17283542630534</v>
      </c>
      <c r="H54" s="3">
        <f t="shared" si="4"/>
        <v>0.17526963877720392</v>
      </c>
      <c r="J54" s="3">
        <f t="shared" si="2"/>
        <v>0.13549239920687375</v>
      </c>
    </row>
    <row r="55" spans="1:10">
      <c r="A55" s="1">
        <v>41593</v>
      </c>
      <c r="B55">
        <v>5742.41</v>
      </c>
      <c r="C55">
        <v>4.3</v>
      </c>
      <c r="D55">
        <v>31.71</v>
      </c>
      <c r="E55" s="2">
        <f t="shared" si="0"/>
        <v>1335.4441860465117</v>
      </c>
      <c r="F55" s="3">
        <f t="shared" si="3"/>
        <v>8.5692268522880477E-2</v>
      </c>
      <c r="G55" s="2">
        <f t="shared" si="1"/>
        <v>181.09145380006305</v>
      </c>
      <c r="H55" s="3">
        <f t="shared" si="4"/>
        <v>0.17572518270078907</v>
      </c>
      <c r="J55" s="3">
        <f t="shared" si="2"/>
        <v>0.13560391043834752</v>
      </c>
    </row>
    <row r="56" spans="1:10">
      <c r="A56" s="1">
        <v>41600</v>
      </c>
      <c r="B56">
        <v>5754.53</v>
      </c>
      <c r="C56">
        <v>4.3</v>
      </c>
      <c r="D56">
        <v>31.73</v>
      </c>
      <c r="E56" s="2">
        <f t="shared" si="0"/>
        <v>1338.2627906976745</v>
      </c>
      <c r="F56" s="3">
        <f t="shared" si="3"/>
        <v>8.8571340446372826E-2</v>
      </c>
      <c r="G56" s="2">
        <f t="shared" si="1"/>
        <v>181.35928143712573</v>
      </c>
      <c r="H56" s="3">
        <f t="shared" si="4"/>
        <v>0.17887404832382181</v>
      </c>
      <c r="J56" s="3">
        <f t="shared" si="2"/>
        <v>0.13551843681058934</v>
      </c>
    </row>
    <row r="57" spans="1:10">
      <c r="A57" s="1">
        <v>41607</v>
      </c>
      <c r="B57">
        <v>5925.44</v>
      </c>
      <c r="C57">
        <v>4.4400000000000004</v>
      </c>
      <c r="D57">
        <v>32.729999999999997</v>
      </c>
      <c r="E57" s="2">
        <f t="shared" si="0"/>
        <v>1334.5585585585584</v>
      </c>
      <c r="F57" s="3">
        <f t="shared" si="3"/>
        <v>8.6104415601119477E-2</v>
      </c>
      <c r="G57" s="2">
        <f t="shared" si="1"/>
        <v>181.04002444240757</v>
      </c>
      <c r="H57" s="3">
        <f t="shared" si="4"/>
        <v>0.17489846469431281</v>
      </c>
      <c r="J57" s="3">
        <f t="shared" si="2"/>
        <v>0.13565536205316225</v>
      </c>
    </row>
    <row r="58" spans="1:10">
      <c r="A58" s="1">
        <v>41614</v>
      </c>
      <c r="B58">
        <v>5898.05</v>
      </c>
      <c r="C58">
        <v>4.42</v>
      </c>
      <c r="D58">
        <v>32.659999999999997</v>
      </c>
      <c r="E58" s="2">
        <f t="shared" si="0"/>
        <v>1334.4004524886877</v>
      </c>
      <c r="F58" s="3">
        <f t="shared" si="3"/>
        <v>8.8018880838661495E-2</v>
      </c>
      <c r="G58" s="2">
        <f t="shared" si="1"/>
        <v>180.58940600122477</v>
      </c>
      <c r="H58" s="3">
        <f t="shared" si="4"/>
        <v>0.17467492248256633</v>
      </c>
      <c r="J58" s="3">
        <f t="shared" si="2"/>
        <v>0.13533374157991429</v>
      </c>
    </row>
    <row r="59" spans="1:10">
      <c r="A59" s="1">
        <v>41621</v>
      </c>
      <c r="B59">
        <v>5883.74</v>
      </c>
      <c r="C59">
        <v>4.42</v>
      </c>
      <c r="D59">
        <v>32.659999999999997</v>
      </c>
      <c r="E59" s="2">
        <f t="shared" si="0"/>
        <v>1331.1628959276018</v>
      </c>
      <c r="F59" s="3">
        <f t="shared" si="3"/>
        <v>8.7818507037341176E-2</v>
      </c>
      <c r="G59" s="2">
        <f t="shared" si="1"/>
        <v>180.1512553582364</v>
      </c>
      <c r="H59" s="3">
        <f t="shared" si="4"/>
        <v>0.17526717824268356</v>
      </c>
      <c r="J59" s="3">
        <f t="shared" si="2"/>
        <v>0.13533374157991429</v>
      </c>
    </row>
    <row r="60" spans="1:10">
      <c r="A60" s="1">
        <v>41628</v>
      </c>
      <c r="B60">
        <v>5785.75</v>
      </c>
      <c r="C60">
        <v>4.37</v>
      </c>
      <c r="D60">
        <v>32.229999999999997</v>
      </c>
      <c r="E60" s="2">
        <f t="shared" si="0"/>
        <v>1323.970251716247</v>
      </c>
      <c r="F60" s="3">
        <f t="shared" si="3"/>
        <v>7.7972329649991456E-2</v>
      </c>
      <c r="G60" s="2">
        <f t="shared" si="1"/>
        <v>179.51442755197024</v>
      </c>
      <c r="H60" s="3">
        <f t="shared" si="4"/>
        <v>0.17163798657007634</v>
      </c>
      <c r="J60" s="3">
        <f t="shared" si="2"/>
        <v>0.13558796152652811</v>
      </c>
    </row>
    <row r="61" spans="1:10">
      <c r="A61" s="1">
        <v>41635</v>
      </c>
      <c r="B61">
        <v>5939.71</v>
      </c>
      <c r="C61">
        <v>4.4800000000000004</v>
      </c>
      <c r="D61">
        <v>33.21</v>
      </c>
      <c r="E61" s="2">
        <f t="shared" si="0"/>
        <v>1325.8281249999998</v>
      </c>
      <c r="F61" s="3">
        <f t="shared" si="3"/>
        <v>8.8990377251264796E-2</v>
      </c>
      <c r="G61" s="2">
        <f t="shared" si="1"/>
        <v>178.85305630834085</v>
      </c>
      <c r="H61" s="3">
        <f t="shared" si="4"/>
        <v>0.14545299998349148</v>
      </c>
      <c r="J61" s="3">
        <f t="shared" si="2"/>
        <v>0.13489912676904547</v>
      </c>
    </row>
    <row r="62" spans="1:10">
      <c r="A62" s="1">
        <v>41642</v>
      </c>
      <c r="B62">
        <v>6062.39</v>
      </c>
      <c r="C62">
        <v>4.5999999999999996</v>
      </c>
      <c r="D62">
        <v>33.840000000000003</v>
      </c>
      <c r="E62" s="2">
        <f t="shared" si="0"/>
        <v>1317.9108695652176</v>
      </c>
      <c r="F62" s="3">
        <f t="shared" si="3"/>
        <v>7.8702886286898588E-2</v>
      </c>
      <c r="G62" s="2">
        <f t="shared" si="1"/>
        <v>179.14864066193851</v>
      </c>
      <c r="H62" s="3">
        <f t="shared" si="4"/>
        <v>0.14556397683024236</v>
      </c>
      <c r="J62" s="3">
        <f t="shared" si="2"/>
        <v>0.13593380614657208</v>
      </c>
    </row>
    <row r="63" spans="1:10">
      <c r="A63" s="1">
        <v>41649</v>
      </c>
      <c r="B63">
        <v>5884.73</v>
      </c>
      <c r="C63">
        <v>4.46</v>
      </c>
      <c r="D63">
        <v>32.83</v>
      </c>
      <c r="E63" s="2">
        <f t="shared" si="0"/>
        <v>1319.4461883408071</v>
      </c>
      <c r="F63" s="3">
        <f t="shared" si="3"/>
        <v>8.1365897520257136E-2</v>
      </c>
      <c r="G63" s="2">
        <f t="shared" si="1"/>
        <v>179.24855315260433</v>
      </c>
      <c r="H63" s="3">
        <f t="shared" si="4"/>
        <v>0.1465671549034111</v>
      </c>
      <c r="J63" s="3">
        <f t="shared" si="2"/>
        <v>0.13585135546756016</v>
      </c>
    </row>
    <row r="64" spans="1:10">
      <c r="A64" s="1">
        <v>41656</v>
      </c>
      <c r="B64">
        <v>5882.2</v>
      </c>
      <c r="C64">
        <v>4.45</v>
      </c>
      <c r="D64">
        <v>32.85</v>
      </c>
      <c r="E64" s="2">
        <f t="shared" si="0"/>
        <v>1321.8426966292134</v>
      </c>
      <c r="F64" s="3">
        <f t="shared" si="3"/>
        <v>8.3790149047767271E-2</v>
      </c>
      <c r="G64" s="2">
        <f t="shared" si="1"/>
        <v>179.06240487062402</v>
      </c>
      <c r="H64" s="3">
        <f t="shared" si="4"/>
        <v>0.14480166542463224</v>
      </c>
      <c r="J64" s="3">
        <f t="shared" si="2"/>
        <v>0.13546423135464231</v>
      </c>
    </row>
    <row r="65" spans="1:10">
      <c r="A65" s="1">
        <v>41663</v>
      </c>
      <c r="B65">
        <v>6038.28</v>
      </c>
      <c r="C65">
        <v>4.5599999999999996</v>
      </c>
      <c r="D65">
        <v>33.659999999999997</v>
      </c>
      <c r="E65" s="2">
        <f t="shared" si="0"/>
        <v>1324.1842105263158</v>
      </c>
      <c r="F65" s="3">
        <f t="shared" si="3"/>
        <v>8.2627450256618218E-2</v>
      </c>
      <c r="G65" s="2">
        <f t="shared" si="1"/>
        <v>179.39037433155082</v>
      </c>
      <c r="H65" s="3">
        <f t="shared" si="4"/>
        <v>0.14448220730087313</v>
      </c>
      <c r="J65" s="3">
        <f t="shared" si="2"/>
        <v>0.13547237076648841</v>
      </c>
    </row>
    <row r="66" spans="1:10">
      <c r="A66" s="1">
        <v>41669</v>
      </c>
      <c r="B66">
        <v>6030.42</v>
      </c>
      <c r="C66">
        <v>4.54</v>
      </c>
      <c r="D66">
        <v>33.549999999999997</v>
      </c>
      <c r="E66" s="2">
        <f t="shared" ref="E66:E129" si="5">B66/C66</f>
        <v>1328.2863436123348</v>
      </c>
      <c r="F66" s="3">
        <f t="shared" si="3"/>
        <v>7.8996470440569233E-2</v>
      </c>
      <c r="G66" s="2">
        <f t="shared" ref="G66:G129" si="6">B66/D66</f>
        <v>179.744262295082</v>
      </c>
      <c r="H66" s="3">
        <f t="shared" si="4"/>
        <v>0.14452127574412921</v>
      </c>
      <c r="J66" s="3">
        <f t="shared" ref="J66:J129" si="7">C66/D66</f>
        <v>0.13532041728763042</v>
      </c>
    </row>
    <row r="67" spans="1:10">
      <c r="A67" s="1">
        <v>41677</v>
      </c>
      <c r="B67">
        <v>6041.21</v>
      </c>
      <c r="C67">
        <v>4.55</v>
      </c>
      <c r="D67">
        <v>33.590000000000003</v>
      </c>
      <c r="E67" s="2">
        <f t="shared" si="5"/>
        <v>1327.7384615384617</v>
      </c>
      <c r="F67" s="3">
        <f t="shared" si="3"/>
        <v>8.1345191900267899E-2</v>
      </c>
      <c r="G67" s="2">
        <f t="shared" si="6"/>
        <v>179.85144388210776</v>
      </c>
      <c r="H67" s="3">
        <f t="shared" si="4"/>
        <v>0.14244491187822361</v>
      </c>
      <c r="J67" s="3">
        <f t="shared" si="7"/>
        <v>0.13545698124441796</v>
      </c>
    </row>
    <row r="68" spans="1:10">
      <c r="A68" s="1">
        <v>41684</v>
      </c>
      <c r="B68">
        <v>6280.75</v>
      </c>
      <c r="C68">
        <v>4.74</v>
      </c>
      <c r="D68">
        <v>35.01</v>
      </c>
      <c r="E68" s="2">
        <f t="shared" si="5"/>
        <v>1325.0527426160336</v>
      </c>
      <c r="F68" s="3">
        <f t="shared" si="3"/>
        <v>7.5095424476778305E-2</v>
      </c>
      <c r="G68" s="2">
        <f t="shared" si="6"/>
        <v>179.39874321622395</v>
      </c>
      <c r="H68" s="3">
        <f t="shared" si="4"/>
        <v>0.13367781485355801</v>
      </c>
      <c r="J68" s="3">
        <f t="shared" si="7"/>
        <v>0.13538988860325624</v>
      </c>
    </row>
    <row r="69" spans="1:10">
      <c r="A69" s="1">
        <v>41691</v>
      </c>
      <c r="B69">
        <v>6347.53</v>
      </c>
      <c r="C69">
        <v>4.76</v>
      </c>
      <c r="D69">
        <v>35.43</v>
      </c>
      <c r="E69" s="2">
        <f t="shared" si="5"/>
        <v>1333.5147058823529</v>
      </c>
      <c r="F69" s="3">
        <f t="shared" si="3"/>
        <v>8.2651340478272717E-2</v>
      </c>
      <c r="G69" s="2">
        <f t="shared" si="6"/>
        <v>179.15692915608241</v>
      </c>
      <c r="H69" s="3">
        <f t="shared" si="4"/>
        <v>0.1292132930623473</v>
      </c>
      <c r="J69" s="3">
        <f t="shared" si="7"/>
        <v>0.13434942139429862</v>
      </c>
    </row>
    <row r="70" spans="1:10">
      <c r="A70" s="1">
        <v>41698</v>
      </c>
      <c r="B70">
        <v>6092.07</v>
      </c>
      <c r="C70">
        <v>4.58</v>
      </c>
      <c r="D70">
        <v>34.04</v>
      </c>
      <c r="E70" s="2">
        <f t="shared" si="5"/>
        <v>1330.1462882096068</v>
      </c>
      <c r="F70" s="3">
        <f t="shared" si="3"/>
        <v>7.2238999493579259E-2</v>
      </c>
      <c r="G70" s="2">
        <f t="shared" si="6"/>
        <v>178.96797884841362</v>
      </c>
      <c r="H70" s="3">
        <f t="shared" si="4"/>
        <v>0.10897267193232296</v>
      </c>
      <c r="J70" s="3">
        <f t="shared" si="7"/>
        <v>0.1345475910693302</v>
      </c>
    </row>
    <row r="71" spans="1:10">
      <c r="A71" s="1">
        <v>41705</v>
      </c>
      <c r="B71">
        <v>6075.32</v>
      </c>
      <c r="C71">
        <v>4.58</v>
      </c>
      <c r="D71">
        <v>33.96</v>
      </c>
      <c r="E71" s="2">
        <f t="shared" si="5"/>
        <v>1326.4890829694323</v>
      </c>
      <c r="F71" s="3">
        <f t="shared" si="3"/>
        <v>6.6988962198150981E-2</v>
      </c>
      <c r="G71" s="2">
        <f t="shared" si="6"/>
        <v>178.89634864546525</v>
      </c>
      <c r="H71" s="3">
        <f t="shared" si="4"/>
        <v>0.10427512417520601</v>
      </c>
      <c r="J71" s="3">
        <f t="shared" si="7"/>
        <v>0.1348645465253239</v>
      </c>
    </row>
    <row r="72" spans="1:10">
      <c r="A72" s="1">
        <v>41712</v>
      </c>
      <c r="B72">
        <v>6000.3</v>
      </c>
      <c r="C72">
        <v>4.49</v>
      </c>
      <c r="D72">
        <v>33.21</v>
      </c>
      <c r="E72" s="2">
        <f t="shared" si="5"/>
        <v>1336.369710467706</v>
      </c>
      <c r="F72" s="3">
        <f t="shared" si="3"/>
        <v>5.5271474913145324E-2</v>
      </c>
      <c r="G72" s="2">
        <f t="shared" si="6"/>
        <v>180.67750677506774</v>
      </c>
      <c r="H72" s="3">
        <f t="shared" si="4"/>
        <v>0.11573458988005347</v>
      </c>
      <c r="J72" s="3">
        <f t="shared" si="7"/>
        <v>0.13520024089129781</v>
      </c>
    </row>
    <row r="73" spans="1:10">
      <c r="A73" s="1">
        <v>41719</v>
      </c>
      <c r="B73">
        <v>6004.17</v>
      </c>
      <c r="C73">
        <v>4.49</v>
      </c>
      <c r="D73">
        <v>33.19</v>
      </c>
      <c r="E73" s="2">
        <f t="shared" si="5"/>
        <v>1337.2316258351893</v>
      </c>
      <c r="F73" s="3">
        <f t="shared" si="3"/>
        <v>5.006950959546641E-2</v>
      </c>
      <c r="G73" s="2">
        <f t="shared" si="6"/>
        <v>180.90298282615248</v>
      </c>
      <c r="H73" s="3">
        <f t="shared" si="4"/>
        <v>0.10391494441703553</v>
      </c>
      <c r="J73" s="3">
        <f t="shared" si="7"/>
        <v>0.13528171135884304</v>
      </c>
    </row>
    <row r="74" spans="1:10">
      <c r="A74" s="1">
        <v>41726</v>
      </c>
      <c r="B74">
        <v>5838.46</v>
      </c>
      <c r="C74">
        <v>4.3</v>
      </c>
      <c r="D74">
        <v>31.99</v>
      </c>
      <c r="E74" s="2">
        <f t="shared" si="5"/>
        <v>1357.7813953488373</v>
      </c>
      <c r="F74" s="3">
        <f t="shared" si="3"/>
        <v>6.561203964456408E-2</v>
      </c>
      <c r="G74" s="2">
        <f t="shared" si="6"/>
        <v>182.50890903407316</v>
      </c>
      <c r="H74" s="3">
        <f t="shared" si="4"/>
        <v>0.11154178196020337</v>
      </c>
      <c r="J74" s="3">
        <f t="shared" si="7"/>
        <v>0.13441700531416068</v>
      </c>
    </row>
    <row r="75" spans="1:10">
      <c r="A75" s="1">
        <v>41733</v>
      </c>
      <c r="B75">
        <v>5832.61</v>
      </c>
      <c r="C75">
        <v>4.3</v>
      </c>
      <c r="D75">
        <v>31.82</v>
      </c>
      <c r="E75" s="2">
        <f t="shared" si="5"/>
        <v>1356.420930232558</v>
      </c>
      <c r="F75" s="3">
        <f t="shared" si="3"/>
        <v>6.2662540953336787E-2</v>
      </c>
      <c r="G75" s="2">
        <f t="shared" si="6"/>
        <v>183.30012570710244</v>
      </c>
      <c r="H75" s="3">
        <f t="shared" si="4"/>
        <v>0.13316463967589476</v>
      </c>
      <c r="J75" s="3">
        <f t="shared" si="7"/>
        <v>0.13513513513513511</v>
      </c>
    </row>
    <row r="76" spans="1:10">
      <c r="A76" s="1">
        <v>41740</v>
      </c>
      <c r="B76">
        <v>6013.49</v>
      </c>
      <c r="C76">
        <v>4.41</v>
      </c>
      <c r="D76">
        <v>32.799999999999997</v>
      </c>
      <c r="E76" s="2">
        <f t="shared" si="5"/>
        <v>1363.6031746031745</v>
      </c>
      <c r="F76" s="3">
        <f t="shared" si="3"/>
        <v>4.3915883665444966E-2</v>
      </c>
      <c r="G76" s="2">
        <f t="shared" si="6"/>
        <v>183.33810975609757</v>
      </c>
      <c r="H76" s="3">
        <f t="shared" si="4"/>
        <v>0.12555176229049603</v>
      </c>
      <c r="J76" s="3">
        <f t="shared" si="7"/>
        <v>0.13445121951219513</v>
      </c>
    </row>
    <row r="77" spans="1:10">
      <c r="A77" s="1">
        <v>41747</v>
      </c>
      <c r="B77">
        <v>5962.88</v>
      </c>
      <c r="C77">
        <v>4.37</v>
      </c>
      <c r="D77">
        <v>32.369999999999997</v>
      </c>
      <c r="E77" s="2">
        <f t="shared" si="5"/>
        <v>1364.5034324942792</v>
      </c>
      <c r="F77" s="3">
        <f t="shared" si="3"/>
        <v>3.0258489008475609E-2</v>
      </c>
      <c r="G77" s="2">
        <f t="shared" si="6"/>
        <v>184.21007105344458</v>
      </c>
      <c r="H77" s="3">
        <f t="shared" si="4"/>
        <v>8.6183650971931147E-2</v>
      </c>
      <c r="J77" s="3">
        <f t="shared" si="7"/>
        <v>0.13500154464009886</v>
      </c>
    </row>
    <row r="78" spans="1:10">
      <c r="A78" s="1">
        <v>41754</v>
      </c>
      <c r="B78">
        <v>5653.39</v>
      </c>
      <c r="C78">
        <v>4.12</v>
      </c>
      <c r="D78">
        <v>30.17</v>
      </c>
      <c r="E78" s="2">
        <f t="shared" si="5"/>
        <v>1372.1820388349515</v>
      </c>
      <c r="F78" s="3">
        <f t="shared" si="3"/>
        <v>3.987255891496555E-2</v>
      </c>
      <c r="G78" s="2">
        <f t="shared" si="6"/>
        <v>187.38448790188929</v>
      </c>
      <c r="H78" s="3">
        <f t="shared" si="4"/>
        <v>0.10419038532946234</v>
      </c>
      <c r="J78" s="3">
        <f t="shared" si="7"/>
        <v>0.13655949618826649</v>
      </c>
    </row>
    <row r="79" spans="1:10">
      <c r="A79" s="1">
        <v>41759</v>
      </c>
      <c r="B79">
        <v>5637.75</v>
      </c>
      <c r="C79">
        <v>4.0199999999999996</v>
      </c>
      <c r="D79">
        <v>30.26</v>
      </c>
      <c r="E79" s="2">
        <f t="shared" si="5"/>
        <v>1402.4253731343285</v>
      </c>
      <c r="F79" s="3">
        <f t="shared" si="3"/>
        <v>6.3177994747221522E-2</v>
      </c>
      <c r="G79" s="2">
        <f t="shared" si="6"/>
        <v>186.31031064111036</v>
      </c>
      <c r="H79" s="3">
        <f t="shared" si="4"/>
        <v>9.8051033698608459E-2</v>
      </c>
      <c r="J79" s="3">
        <f t="shared" si="7"/>
        <v>0.13284864507600791</v>
      </c>
    </row>
    <row r="80" spans="1:10">
      <c r="A80" s="1">
        <v>41768</v>
      </c>
      <c r="B80">
        <v>5594.69</v>
      </c>
      <c r="C80">
        <v>3.98</v>
      </c>
      <c r="D80">
        <v>29.96</v>
      </c>
      <c r="E80" s="2">
        <f t="shared" si="5"/>
        <v>1405.7010050251256</v>
      </c>
      <c r="F80" s="3">
        <f t="shared" si="3"/>
        <v>5.3271513859939779E-2</v>
      </c>
      <c r="G80" s="2">
        <f t="shared" si="6"/>
        <v>186.73865153538048</v>
      </c>
      <c r="H80" s="3">
        <f t="shared" si="4"/>
        <v>0.114539805272031</v>
      </c>
      <c r="J80" s="3">
        <f t="shared" si="7"/>
        <v>0.13284379172229638</v>
      </c>
    </row>
    <row r="81" spans="1:10">
      <c r="A81" s="1">
        <v>41775</v>
      </c>
      <c r="B81">
        <v>5527.22</v>
      </c>
      <c r="C81">
        <v>3.94</v>
      </c>
      <c r="D81">
        <v>29.67</v>
      </c>
      <c r="E81" s="2">
        <f t="shared" si="5"/>
        <v>1402.8477157360408</v>
      </c>
      <c r="F81" s="3">
        <f t="shared" si="3"/>
        <v>5.0074056033476921E-2</v>
      </c>
      <c r="G81" s="2">
        <f t="shared" si="6"/>
        <v>186.28985507246378</v>
      </c>
      <c r="H81" s="3">
        <f t="shared" si="4"/>
        <v>0.11183859435727594</v>
      </c>
      <c r="J81" s="3">
        <f t="shared" si="7"/>
        <v>0.13279406808223795</v>
      </c>
    </row>
    <row r="82" spans="1:10">
      <c r="A82" s="1">
        <v>41782</v>
      </c>
      <c r="B82">
        <v>5584.38</v>
      </c>
      <c r="C82">
        <v>3.97</v>
      </c>
      <c r="D82">
        <v>29.99</v>
      </c>
      <c r="E82" s="2">
        <f t="shared" si="5"/>
        <v>1406.6448362720403</v>
      </c>
      <c r="F82" s="3">
        <f t="shared" si="3"/>
        <v>5.7773318102829485E-2</v>
      </c>
      <c r="G82" s="2">
        <f t="shared" si="6"/>
        <v>186.20806935645217</v>
      </c>
      <c r="H82" s="3">
        <f t="shared" si="4"/>
        <v>0.11099920993184176</v>
      </c>
      <c r="J82" s="3">
        <f t="shared" si="7"/>
        <v>0.13237745915305102</v>
      </c>
    </row>
    <row r="83" spans="1:10">
      <c r="A83" s="1">
        <v>41789</v>
      </c>
      <c r="B83">
        <v>5705.88</v>
      </c>
      <c r="C83">
        <v>4.07</v>
      </c>
      <c r="D83">
        <v>30.63</v>
      </c>
      <c r="E83" s="2">
        <f t="shared" si="5"/>
        <v>1401.9361179361179</v>
      </c>
      <c r="F83" s="3">
        <f t="shared" si="3"/>
        <v>5.5044761223300265E-2</v>
      </c>
      <c r="G83" s="2">
        <f t="shared" si="6"/>
        <v>186.28403525954948</v>
      </c>
      <c r="H83" s="3">
        <f t="shared" si="4"/>
        <v>0.11011241196113608</v>
      </c>
      <c r="J83" s="3">
        <f t="shared" si="7"/>
        <v>0.13287626509957559</v>
      </c>
    </row>
    <row r="84" spans="1:10">
      <c r="A84" s="1">
        <v>41796</v>
      </c>
      <c r="B84">
        <v>5712.94</v>
      </c>
      <c r="C84">
        <v>4.07</v>
      </c>
      <c r="D84">
        <v>30.64</v>
      </c>
      <c r="E84" s="2">
        <f t="shared" si="5"/>
        <v>1403.6707616707615</v>
      </c>
      <c r="F84" s="3">
        <f t="shared" si="3"/>
        <v>6.3175585100626819E-2</v>
      </c>
      <c r="G84" s="2">
        <f t="shared" si="6"/>
        <v>186.45365535248041</v>
      </c>
      <c r="H84" s="3">
        <f t="shared" si="4"/>
        <v>0.114439785712382</v>
      </c>
      <c r="J84" s="3">
        <f t="shared" si="7"/>
        <v>0.13283289817232377</v>
      </c>
    </row>
    <row r="85" spans="1:10">
      <c r="A85" s="1">
        <v>41803</v>
      </c>
      <c r="B85">
        <v>5806.65</v>
      </c>
      <c r="C85">
        <v>4.1399999999999997</v>
      </c>
      <c r="D85">
        <v>31.15</v>
      </c>
      <c r="E85" s="2">
        <f t="shared" si="5"/>
        <v>1402.572463768116</v>
      </c>
      <c r="F85" s="3">
        <f t="shared" si="3"/>
        <v>5.7588224375556107E-2</v>
      </c>
      <c r="G85" s="2">
        <f t="shared" si="6"/>
        <v>186.40930979133225</v>
      </c>
      <c r="H85" s="3">
        <f t="shared" si="4"/>
        <v>0.11860159813496884</v>
      </c>
      <c r="J85" s="3">
        <f t="shared" si="7"/>
        <v>0.13290529695024075</v>
      </c>
    </row>
    <row r="86" spans="1:10">
      <c r="A86" s="1">
        <v>41810</v>
      </c>
      <c r="B86">
        <v>5650.88</v>
      </c>
      <c r="C86">
        <v>4.04</v>
      </c>
      <c r="D86">
        <v>30.31</v>
      </c>
      <c r="E86" s="2">
        <f t="shared" si="5"/>
        <v>1398.7326732673268</v>
      </c>
      <c r="F86" s="3">
        <f t="shared" si="3"/>
        <v>8.5802440271452118E-2</v>
      </c>
      <c r="G86" s="2">
        <f t="shared" si="6"/>
        <v>186.43615968327285</v>
      </c>
      <c r="H86" s="3">
        <f t="shared" si="4"/>
        <v>0.12006684245650012</v>
      </c>
      <c r="J86" s="3">
        <f t="shared" si="7"/>
        <v>0.13328934345100626</v>
      </c>
    </row>
    <row r="87" spans="1:10">
      <c r="A87" s="1">
        <v>41817</v>
      </c>
      <c r="B87">
        <v>5796.46</v>
      </c>
      <c r="C87">
        <v>4.1500000000000004</v>
      </c>
      <c r="D87">
        <v>31.07</v>
      </c>
      <c r="E87" s="2">
        <f t="shared" si="5"/>
        <v>1396.7373493975902</v>
      </c>
      <c r="F87" s="3">
        <f t="shared" si="3"/>
        <v>8.3817324885196554E-2</v>
      </c>
      <c r="G87" s="2">
        <f t="shared" si="6"/>
        <v>186.56131316382363</v>
      </c>
      <c r="H87" s="3">
        <f t="shared" si="4"/>
        <v>0.1201733323953047</v>
      </c>
      <c r="J87" s="3">
        <f t="shared" si="7"/>
        <v>0.13356935951078211</v>
      </c>
    </row>
    <row r="88" spans="1:10">
      <c r="A88" s="1">
        <v>41824</v>
      </c>
      <c r="B88">
        <v>5923.2</v>
      </c>
      <c r="C88">
        <v>4.42</v>
      </c>
      <c r="D88">
        <v>33.909999999999997</v>
      </c>
      <c r="E88" s="2">
        <f t="shared" si="5"/>
        <v>1340.0904977375565</v>
      </c>
      <c r="F88" s="3">
        <f t="shared" si="3"/>
        <v>4.1819803228387409E-2</v>
      </c>
      <c r="G88" s="2">
        <f t="shared" si="6"/>
        <v>174.67413742258921</v>
      </c>
      <c r="H88" s="3">
        <f t="shared" si="4"/>
        <v>5.3475458840114509E-2</v>
      </c>
      <c r="J88" s="3">
        <f t="shared" si="7"/>
        <v>0.13034503096431732</v>
      </c>
    </row>
    <row r="89" spans="1:10">
      <c r="A89" s="1">
        <v>41831</v>
      </c>
      <c r="B89">
        <v>5823.02</v>
      </c>
      <c r="C89">
        <v>4.3499999999999996</v>
      </c>
      <c r="D89">
        <v>33.29</v>
      </c>
      <c r="E89" s="2">
        <f t="shared" si="5"/>
        <v>1338.6252873563221</v>
      </c>
      <c r="F89" s="3">
        <f t="shared" si="3"/>
        <v>4.4038083161109798E-2</v>
      </c>
      <c r="G89" s="2">
        <f t="shared" si="6"/>
        <v>174.91799339140886</v>
      </c>
      <c r="H89" s="3">
        <f t="shared" si="4"/>
        <v>5.5188541649256129E-2</v>
      </c>
      <c r="J89" s="3">
        <f t="shared" si="7"/>
        <v>0.1306698708320817</v>
      </c>
    </row>
    <row r="90" spans="1:10">
      <c r="A90" s="1">
        <v>41838</v>
      </c>
      <c r="B90">
        <v>5783.55</v>
      </c>
      <c r="C90">
        <v>4.33</v>
      </c>
      <c r="D90">
        <v>33.11</v>
      </c>
      <c r="E90" s="2">
        <f t="shared" si="5"/>
        <v>1335.6928406466513</v>
      </c>
      <c r="F90" s="3">
        <f t="shared" si="3"/>
        <v>3.9254404328284309E-2</v>
      </c>
      <c r="G90" s="2">
        <f t="shared" si="6"/>
        <v>174.67683479311387</v>
      </c>
      <c r="H90" s="3">
        <f t="shared" si="4"/>
        <v>5.1267665544024954E-2</v>
      </c>
      <c r="J90" s="3">
        <f t="shared" si="7"/>
        <v>0.13077620054364242</v>
      </c>
    </row>
    <row r="91" spans="1:10">
      <c r="A91" s="1">
        <v>41845</v>
      </c>
      <c r="B91">
        <v>5788.59</v>
      </c>
      <c r="C91">
        <v>4.34</v>
      </c>
      <c r="D91">
        <v>33.11</v>
      </c>
      <c r="E91" s="2">
        <f t="shared" si="5"/>
        <v>1333.7764976958526</v>
      </c>
      <c r="F91" s="3">
        <f t="shared" si="3"/>
        <v>4.6841189070968126E-2</v>
      </c>
      <c r="G91" s="2">
        <f t="shared" si="6"/>
        <v>174.82905466626397</v>
      </c>
      <c r="H91" s="3">
        <f t="shared" si="4"/>
        <v>4.7974997935158026E-2</v>
      </c>
      <c r="J91" s="3">
        <f t="shared" si="7"/>
        <v>0.1310782241014799</v>
      </c>
    </row>
    <row r="92" spans="1:10">
      <c r="A92" s="1">
        <v>41852</v>
      </c>
      <c r="B92">
        <v>6017.88</v>
      </c>
      <c r="C92">
        <v>4.5199999999999996</v>
      </c>
      <c r="D92">
        <v>34.4</v>
      </c>
      <c r="E92" s="2">
        <f t="shared" si="5"/>
        <v>1331.3893805309735</v>
      </c>
      <c r="F92" s="3">
        <f t="shared" si="3"/>
        <v>3.8214464089327604E-2</v>
      </c>
      <c r="G92" s="2">
        <f t="shared" si="6"/>
        <v>174.93837209302328</v>
      </c>
      <c r="H92" s="3">
        <f t="shared" si="4"/>
        <v>4.1672002058780855E-2</v>
      </c>
      <c r="J92" s="3">
        <f t="shared" si="7"/>
        <v>0.1313953488372093</v>
      </c>
    </row>
    <row r="93" spans="1:10">
      <c r="A93" s="1">
        <v>41859</v>
      </c>
      <c r="B93">
        <v>6034.06</v>
      </c>
      <c r="C93">
        <v>4.5199999999999996</v>
      </c>
      <c r="D93">
        <v>34.35</v>
      </c>
      <c r="E93" s="2">
        <f t="shared" si="5"/>
        <v>1334.9690265486727</v>
      </c>
      <c r="F93" s="3">
        <f t="shared" si="3"/>
        <v>3.6475307036971216E-2</v>
      </c>
      <c r="G93" s="2">
        <f t="shared" si="6"/>
        <v>175.66404657933043</v>
      </c>
      <c r="H93" s="3">
        <f t="shared" si="4"/>
        <v>2.9069682384222473E-2</v>
      </c>
      <c r="J93" s="3">
        <f t="shared" si="7"/>
        <v>0.13158660844250361</v>
      </c>
    </row>
    <row r="94" spans="1:10">
      <c r="A94" s="1">
        <v>41866</v>
      </c>
      <c r="B94">
        <v>6110.87</v>
      </c>
      <c r="C94">
        <v>4.55</v>
      </c>
      <c r="D94">
        <v>34.619999999999997</v>
      </c>
      <c r="E94" s="2">
        <f t="shared" si="5"/>
        <v>1343.0483516483516</v>
      </c>
      <c r="F94" s="3">
        <f t="shared" si="3"/>
        <v>2.9691874083831005E-2</v>
      </c>
      <c r="G94" s="2">
        <f t="shared" si="6"/>
        <v>176.51270941652226</v>
      </c>
      <c r="H94" s="3">
        <f t="shared" si="4"/>
        <v>1.4969243301869994E-2</v>
      </c>
      <c r="J94" s="3">
        <f t="shared" si="7"/>
        <v>0.1314269208549971</v>
      </c>
    </row>
    <row r="95" spans="1:10">
      <c r="A95" s="1">
        <v>41873</v>
      </c>
      <c r="B95">
        <v>6190.59</v>
      </c>
      <c r="C95">
        <v>4.57</v>
      </c>
      <c r="D95">
        <v>34.659999999999997</v>
      </c>
      <c r="E95" s="2">
        <f t="shared" si="5"/>
        <v>1354.6148796498906</v>
      </c>
      <c r="F95" s="3">
        <f t="shared" si="3"/>
        <v>5.1824597441353593E-2</v>
      </c>
      <c r="G95" s="2">
        <f t="shared" si="6"/>
        <v>178.60905943450666</v>
      </c>
      <c r="H95" s="3">
        <f t="shared" si="4"/>
        <v>2.9112664043336789E-2</v>
      </c>
      <c r="J95" s="3">
        <f t="shared" si="7"/>
        <v>0.13185227928447782</v>
      </c>
    </row>
    <row r="96" spans="1:10">
      <c r="A96" s="1">
        <v>41880</v>
      </c>
      <c r="B96">
        <v>6042.56</v>
      </c>
      <c r="C96">
        <v>4.42</v>
      </c>
      <c r="D96">
        <v>33.450000000000003</v>
      </c>
      <c r="E96" s="2">
        <f t="shared" si="5"/>
        <v>1367.0950226244345</v>
      </c>
      <c r="F96" s="3">
        <f t="shared" si="3"/>
        <v>6.2001246131235144E-2</v>
      </c>
      <c r="G96" s="2">
        <f t="shared" si="6"/>
        <v>180.64454409566517</v>
      </c>
      <c r="H96" s="3">
        <f t="shared" si="4"/>
        <v>4.1039968300863094E-2</v>
      </c>
      <c r="J96" s="3">
        <f t="shared" si="7"/>
        <v>0.13213751868460388</v>
      </c>
    </row>
    <row r="97" spans="1:10">
      <c r="A97" s="1">
        <v>41887</v>
      </c>
      <c r="B97">
        <v>6256.78</v>
      </c>
      <c r="C97">
        <v>4.55</v>
      </c>
      <c r="D97">
        <v>34.57</v>
      </c>
      <c r="E97" s="2">
        <f t="shared" si="5"/>
        <v>1375.1164835164834</v>
      </c>
      <c r="F97" s="3">
        <f t="shared" si="3"/>
        <v>6.5851596444776117E-2</v>
      </c>
      <c r="G97" s="2">
        <f t="shared" si="6"/>
        <v>180.98871854208852</v>
      </c>
      <c r="H97" s="3">
        <f t="shared" si="4"/>
        <v>4.2155046031713717E-2</v>
      </c>
      <c r="J97" s="3">
        <f t="shared" si="7"/>
        <v>0.13161700896731268</v>
      </c>
    </row>
    <row r="98" spans="1:10">
      <c r="A98" s="1">
        <v>41894</v>
      </c>
      <c r="B98">
        <v>6293.29</v>
      </c>
      <c r="C98">
        <v>4.57</v>
      </c>
      <c r="D98">
        <v>34.74</v>
      </c>
      <c r="E98" s="2">
        <f t="shared" si="5"/>
        <v>1377.0875273522975</v>
      </c>
      <c r="F98" s="3">
        <f t="shared" si="3"/>
        <v>7.2072821406148124E-2</v>
      </c>
      <c r="G98" s="2">
        <f t="shared" si="6"/>
        <v>181.15400115141045</v>
      </c>
      <c r="H98" s="3">
        <f t="shared" si="4"/>
        <v>4.7065443183398781E-2</v>
      </c>
      <c r="J98" s="3">
        <f t="shared" si="7"/>
        <v>0.13154864709268854</v>
      </c>
    </row>
    <row r="99" spans="1:10">
      <c r="A99" s="1">
        <v>41901</v>
      </c>
      <c r="B99">
        <v>6398.65</v>
      </c>
      <c r="C99">
        <v>4.6500000000000004</v>
      </c>
      <c r="D99">
        <v>35.29</v>
      </c>
      <c r="E99" s="2">
        <f t="shared" si="5"/>
        <v>1376.0537634408599</v>
      </c>
      <c r="F99" s="3">
        <f t="shared" si="3"/>
        <v>7.2224994045632318E-2</v>
      </c>
      <c r="G99" s="2">
        <f t="shared" si="6"/>
        <v>181.31623689430432</v>
      </c>
      <c r="H99" s="3">
        <f t="shared" si="4"/>
        <v>4.8692068389099452E-2</v>
      </c>
      <c r="J99" s="3">
        <f t="shared" si="7"/>
        <v>0.13176537262680649</v>
      </c>
    </row>
    <row r="100" spans="1:10">
      <c r="A100" s="1">
        <v>41908</v>
      </c>
      <c r="B100">
        <v>6429.56</v>
      </c>
      <c r="C100">
        <v>4.6500000000000004</v>
      </c>
      <c r="D100">
        <v>35.67</v>
      </c>
      <c r="E100" s="2">
        <f t="shared" si="5"/>
        <v>1382.7010752688172</v>
      </c>
      <c r="F100" s="3">
        <f t="shared" si="3"/>
        <v>7.9303524607656328E-2</v>
      </c>
      <c r="G100" s="2">
        <f t="shared" si="6"/>
        <v>180.25119147743203</v>
      </c>
      <c r="H100" s="3">
        <f t="shared" si="4"/>
        <v>4.4536687643567108E-2</v>
      </c>
      <c r="J100" s="3">
        <f t="shared" si="7"/>
        <v>0.13036164844407064</v>
      </c>
    </row>
    <row r="101" spans="1:10">
      <c r="A101" s="1">
        <v>41912</v>
      </c>
      <c r="B101">
        <v>6518.77</v>
      </c>
      <c r="C101">
        <v>4.71</v>
      </c>
      <c r="D101">
        <v>36.119999999999997</v>
      </c>
      <c r="E101" s="2">
        <f t="shared" si="5"/>
        <v>1384.0276008492569</v>
      </c>
      <c r="F101" s="3">
        <f t="shared" si="3"/>
        <v>7.8281634561358615E-2</v>
      </c>
      <c r="G101" s="2">
        <f t="shared" si="6"/>
        <v>180.47535991140646</v>
      </c>
      <c r="H101" s="3">
        <f t="shared" si="4"/>
        <v>4.703199233865063E-2</v>
      </c>
      <c r="J101" s="3">
        <f t="shared" si="7"/>
        <v>0.13039867109634554</v>
      </c>
    </row>
    <row r="102" spans="1:10">
      <c r="A102" s="1">
        <v>41922</v>
      </c>
      <c r="B102">
        <v>6725.38</v>
      </c>
      <c r="C102">
        <v>4.8600000000000003</v>
      </c>
      <c r="D102">
        <v>37.29</v>
      </c>
      <c r="E102" s="2">
        <f t="shared" si="5"/>
        <v>1383.8230452674895</v>
      </c>
      <c r="F102" s="3">
        <f t="shared" si="3"/>
        <v>7.1706594796782097E-2</v>
      </c>
      <c r="G102" s="2">
        <f t="shared" si="6"/>
        <v>180.35344596406543</v>
      </c>
      <c r="H102" s="3">
        <f t="shared" si="4"/>
        <v>3.9196825866550045E-2</v>
      </c>
      <c r="J102" s="3">
        <f t="shared" si="7"/>
        <v>0.13032984714400644</v>
      </c>
    </row>
    <row r="103" spans="1:10">
      <c r="A103" s="1">
        <v>41929</v>
      </c>
      <c r="B103">
        <v>6743.77</v>
      </c>
      <c r="C103">
        <v>4.8600000000000003</v>
      </c>
      <c r="D103">
        <v>37.43</v>
      </c>
      <c r="E103" s="2">
        <f t="shared" si="5"/>
        <v>1387.6069958847736</v>
      </c>
      <c r="F103" s="3">
        <f t="shared" si="3"/>
        <v>3.9848512602100428E-2</v>
      </c>
      <c r="G103" s="2">
        <f t="shared" si="6"/>
        <v>180.170184344109</v>
      </c>
      <c r="H103" s="3">
        <f t="shared" si="4"/>
        <v>-4.3709969717674602E-3</v>
      </c>
      <c r="J103" s="3">
        <f t="shared" si="7"/>
        <v>0.12984237242853328</v>
      </c>
    </row>
    <row r="104" spans="1:10">
      <c r="A104" s="1">
        <v>41936</v>
      </c>
      <c r="B104">
        <v>6505.06</v>
      </c>
      <c r="C104">
        <v>4.67</v>
      </c>
      <c r="D104">
        <v>35.979999999999997</v>
      </c>
      <c r="E104" s="2">
        <f t="shared" si="5"/>
        <v>1392.946466809422</v>
      </c>
      <c r="F104" s="3">
        <f t="shared" si="3"/>
        <v>4.1732654405117087E-2</v>
      </c>
      <c r="G104" s="2">
        <f t="shared" si="6"/>
        <v>180.79655364091164</v>
      </c>
      <c r="H104" s="3">
        <f t="shared" si="4"/>
        <v>-2.0769216560987402E-3</v>
      </c>
      <c r="J104" s="3">
        <f t="shared" si="7"/>
        <v>0.12979433018343525</v>
      </c>
    </row>
    <row r="105" spans="1:10">
      <c r="A105" s="1">
        <v>41943</v>
      </c>
      <c r="B105">
        <v>6671.24</v>
      </c>
      <c r="C105">
        <v>4.63</v>
      </c>
      <c r="D105">
        <v>36.35</v>
      </c>
      <c r="E105" s="2">
        <f t="shared" si="5"/>
        <v>1440.8725701943845</v>
      </c>
      <c r="F105" s="3">
        <f t="shared" si="3"/>
        <v>7.8946305094176994E-2</v>
      </c>
      <c r="G105" s="2">
        <f t="shared" si="6"/>
        <v>183.52792297111415</v>
      </c>
      <c r="H105" s="3">
        <f t="shared" si="4"/>
        <v>1.3454357563118968E-2</v>
      </c>
      <c r="J105" s="3">
        <f t="shared" si="7"/>
        <v>0.12737276478679505</v>
      </c>
    </row>
    <row r="106" spans="1:10">
      <c r="A106" s="1">
        <v>41950</v>
      </c>
      <c r="B106">
        <v>6525.46</v>
      </c>
      <c r="C106">
        <v>4.5199999999999996</v>
      </c>
      <c r="D106">
        <v>35.51</v>
      </c>
      <c r="E106" s="2">
        <f t="shared" si="5"/>
        <v>1443.6858407079646</v>
      </c>
      <c r="F106" s="3">
        <f t="shared" si="3"/>
        <v>7.87760451408277E-2</v>
      </c>
      <c r="G106" s="2">
        <f t="shared" si="6"/>
        <v>183.76401013798932</v>
      </c>
      <c r="H106" s="3">
        <f t="shared" si="4"/>
        <v>1.3259474132275129E-2</v>
      </c>
      <c r="J106" s="3">
        <f t="shared" si="7"/>
        <v>0.12728808786257392</v>
      </c>
    </row>
    <row r="107" spans="1:10">
      <c r="A107" s="1">
        <v>41957</v>
      </c>
      <c r="B107">
        <v>6426.72</v>
      </c>
      <c r="C107">
        <v>4.45</v>
      </c>
      <c r="D107">
        <v>34.94</v>
      </c>
      <c r="E107" s="2">
        <f t="shared" si="5"/>
        <v>1444.2067415730337</v>
      </c>
      <c r="F107" s="3">
        <f t="shared" si="3"/>
        <v>8.2160638295935895E-2</v>
      </c>
      <c r="G107" s="2">
        <f t="shared" si="6"/>
        <v>183.93589009730968</v>
      </c>
      <c r="H107" s="3">
        <f t="shared" si="4"/>
        <v>1.5995720635926691E-2</v>
      </c>
      <c r="J107" s="3">
        <f t="shared" si="7"/>
        <v>0.12736119061247855</v>
      </c>
    </row>
    <row r="108" spans="1:10">
      <c r="A108" s="1">
        <v>41964</v>
      </c>
      <c r="B108">
        <v>6490.23</v>
      </c>
      <c r="C108">
        <v>4.4800000000000004</v>
      </c>
      <c r="D108">
        <v>35.4</v>
      </c>
      <c r="E108" s="2">
        <f t="shared" si="5"/>
        <v>1448.7120535714284</v>
      </c>
      <c r="F108" s="3">
        <f t="shared" si="3"/>
        <v>8.5665139628472886E-2</v>
      </c>
      <c r="G108" s="2">
        <f t="shared" si="6"/>
        <v>183.33983050847456</v>
      </c>
      <c r="H108" s="3">
        <f t="shared" si="4"/>
        <v>1.5230264987034392E-2</v>
      </c>
      <c r="J108" s="3">
        <f t="shared" si="7"/>
        <v>0.1265536723163842</v>
      </c>
    </row>
    <row r="109" spans="1:10">
      <c r="A109" s="1">
        <v>41971</v>
      </c>
      <c r="B109">
        <v>6560.43</v>
      </c>
      <c r="C109">
        <v>4.5199999999999996</v>
      </c>
      <c r="D109">
        <v>35.75</v>
      </c>
      <c r="E109" s="2">
        <f t="shared" si="5"/>
        <v>1451.4225663716816</v>
      </c>
      <c r="F109" s="3">
        <f t="shared" si="3"/>
        <v>9.0341813771994239E-2</v>
      </c>
      <c r="G109" s="2">
        <f t="shared" si="6"/>
        <v>183.50853146853149</v>
      </c>
      <c r="H109" s="3">
        <f t="shared" si="4"/>
        <v>1.8635874080472181E-2</v>
      </c>
      <c r="J109" s="3">
        <f t="shared" si="7"/>
        <v>0.12643356643356643</v>
      </c>
    </row>
    <row r="110" spans="1:10">
      <c r="A110" s="1">
        <v>41978</v>
      </c>
      <c r="B110">
        <v>6623.52</v>
      </c>
      <c r="C110">
        <v>4.5599999999999996</v>
      </c>
      <c r="D110">
        <v>36.049999999999997</v>
      </c>
      <c r="E110" s="2">
        <f t="shared" si="5"/>
        <v>1452.526315789474</v>
      </c>
      <c r="F110" s="3">
        <f t="shared" si="3"/>
        <v>9.7098906796871942E-2</v>
      </c>
      <c r="G110" s="2">
        <f t="shared" si="6"/>
        <v>183.73148404993069</v>
      </c>
      <c r="H110" s="3">
        <f t="shared" si="4"/>
        <v>2.3491462805905083E-2</v>
      </c>
      <c r="J110" s="3">
        <f t="shared" si="7"/>
        <v>0.12649098474341192</v>
      </c>
    </row>
    <row r="111" spans="1:10">
      <c r="A111" s="1">
        <v>41985</v>
      </c>
      <c r="B111">
        <v>6708.68</v>
      </c>
      <c r="C111">
        <v>4.62</v>
      </c>
      <c r="D111">
        <v>36.549999999999997</v>
      </c>
      <c r="E111" s="2">
        <f t="shared" si="5"/>
        <v>1452.0952380952381</v>
      </c>
      <c r="F111" s="3">
        <f t="shared" si="3"/>
        <v>9.5236411654216813E-2</v>
      </c>
      <c r="G111" s="2">
        <f t="shared" si="6"/>
        <v>183.54801641586869</v>
      </c>
      <c r="H111" s="3">
        <f t="shared" si="4"/>
        <v>2.625037673068209E-2</v>
      </c>
      <c r="J111" s="3">
        <f t="shared" si="7"/>
        <v>0.12640218878248977</v>
      </c>
    </row>
    <row r="112" spans="1:10">
      <c r="A112" s="1">
        <v>41992</v>
      </c>
      <c r="B112">
        <v>6524.15</v>
      </c>
      <c r="C112">
        <v>4.5</v>
      </c>
      <c r="D112">
        <v>35.61</v>
      </c>
      <c r="E112" s="2">
        <f t="shared" si="5"/>
        <v>1449.8111111111111</v>
      </c>
      <c r="F112" s="3">
        <f t="shared" si="3"/>
        <v>0.10008282395410228</v>
      </c>
      <c r="G112" s="2">
        <f t="shared" si="6"/>
        <v>183.21117663577647</v>
      </c>
      <c r="H112" s="3">
        <f t="shared" si="4"/>
        <v>2.2676900917736553E-2</v>
      </c>
      <c r="J112" s="3">
        <f t="shared" si="7"/>
        <v>0.12636899747262006</v>
      </c>
    </row>
    <row r="113" spans="1:10">
      <c r="A113" s="1">
        <v>41999</v>
      </c>
      <c r="B113">
        <v>6383.12</v>
      </c>
      <c r="C113">
        <v>4.3899999999999997</v>
      </c>
      <c r="D113">
        <v>34.770000000000003</v>
      </c>
      <c r="E113" s="2">
        <f t="shared" si="5"/>
        <v>1454.0136674259682</v>
      </c>
      <c r="F113" s="3">
        <f t="shared" si="3"/>
        <v>0.10198784935244576</v>
      </c>
      <c r="G113" s="2">
        <f t="shared" si="6"/>
        <v>183.58124820247338</v>
      </c>
      <c r="H113" s="3">
        <f t="shared" si="4"/>
        <v>2.4171436665267665E-2</v>
      </c>
      <c r="J113" s="3">
        <f t="shared" si="7"/>
        <v>0.1262582686223756</v>
      </c>
    </row>
    <row r="114" spans="1:10">
      <c r="A114" s="1">
        <v>42004</v>
      </c>
      <c r="B114">
        <v>6315.33</v>
      </c>
      <c r="C114">
        <v>4.3499999999999996</v>
      </c>
      <c r="D114">
        <v>34.49</v>
      </c>
      <c r="E114" s="2">
        <f t="shared" si="5"/>
        <v>1451.8000000000002</v>
      </c>
      <c r="F114" s="3">
        <f t="shared" si="3"/>
        <v>9.8315256196661371E-2</v>
      </c>
      <c r="G114" s="2">
        <f t="shared" si="6"/>
        <v>183.10611771527977</v>
      </c>
      <c r="H114" s="3">
        <f t="shared" si="4"/>
        <v>2.2582701531219884E-2</v>
      </c>
      <c r="J114" s="3">
        <f t="shared" si="7"/>
        <v>0.12612351406204694</v>
      </c>
    </row>
    <row r="115" spans="1:10">
      <c r="A115" s="1">
        <v>42013</v>
      </c>
      <c r="B115">
        <v>6539.63</v>
      </c>
      <c r="C115">
        <v>4.54</v>
      </c>
      <c r="D115">
        <v>35.6</v>
      </c>
      <c r="E115" s="2">
        <f t="shared" si="5"/>
        <v>1440.4471365638767</v>
      </c>
      <c r="F115" s="3">
        <f t="shared" si="3"/>
        <v>8.779966194533495E-2</v>
      </c>
      <c r="G115" s="2">
        <f t="shared" si="6"/>
        <v>183.69747191011234</v>
      </c>
      <c r="H115" s="3">
        <f t="shared" si="4"/>
        <v>2.4009635938442964E-2</v>
      </c>
      <c r="J115" s="3">
        <f t="shared" si="7"/>
        <v>0.12752808988764044</v>
      </c>
    </row>
    <row r="116" spans="1:10">
      <c r="A116" s="1">
        <v>42020</v>
      </c>
      <c r="B116">
        <v>6663.06</v>
      </c>
      <c r="C116">
        <v>4.62</v>
      </c>
      <c r="D116">
        <v>36.270000000000003</v>
      </c>
      <c r="E116" s="2">
        <f t="shared" si="5"/>
        <v>1442.2207792207794</v>
      </c>
      <c r="F116" s="3">
        <f t="shared" ref="F116:F179" si="8">E116/E66-1</f>
        <v>8.5775507785915028E-2</v>
      </c>
      <c r="G116" s="2">
        <f t="shared" si="6"/>
        <v>183.70719602977667</v>
      </c>
      <c r="H116" s="3">
        <f t="shared" ref="H116:H179" si="9">G116/G66-1</f>
        <v>2.2047623017800833E-2</v>
      </c>
      <c r="J116" s="3">
        <f t="shared" si="7"/>
        <v>0.12737799834574026</v>
      </c>
    </row>
    <row r="117" spans="1:10">
      <c r="A117" s="1">
        <v>42027</v>
      </c>
      <c r="B117">
        <v>6884.44</v>
      </c>
      <c r="C117">
        <v>4.78</v>
      </c>
      <c r="D117">
        <v>37.49</v>
      </c>
      <c r="E117" s="2">
        <f t="shared" si="5"/>
        <v>1440.2594142259413</v>
      </c>
      <c r="F117" s="3">
        <f t="shared" si="8"/>
        <v>8.4746323125339584E-2</v>
      </c>
      <c r="G117" s="2">
        <f t="shared" si="6"/>
        <v>183.63403574286474</v>
      </c>
      <c r="H117" s="3">
        <f t="shared" si="9"/>
        <v>2.1031756982926808E-2</v>
      </c>
      <c r="J117" s="3">
        <f t="shared" si="7"/>
        <v>0.12750066684449188</v>
      </c>
    </row>
    <row r="118" spans="1:10">
      <c r="A118" s="1">
        <v>42034</v>
      </c>
      <c r="B118">
        <v>6857.57</v>
      </c>
      <c r="C118">
        <v>4.7699999999999996</v>
      </c>
      <c r="D118">
        <v>37.42</v>
      </c>
      <c r="E118" s="2">
        <f t="shared" si="5"/>
        <v>1437.6457023060798</v>
      </c>
      <c r="F118" s="3">
        <f t="shared" si="8"/>
        <v>8.4972436242617411E-2</v>
      </c>
      <c r="G118" s="2">
        <f t="shared" si="6"/>
        <v>183.25948690539818</v>
      </c>
      <c r="H118" s="3">
        <f t="shared" si="9"/>
        <v>2.1520461180271511E-2</v>
      </c>
      <c r="J118" s="3">
        <f t="shared" si="7"/>
        <v>0.1274719401389631</v>
      </c>
    </row>
    <row r="119" spans="1:10">
      <c r="A119" s="1">
        <v>42041</v>
      </c>
      <c r="B119">
        <v>6721.6</v>
      </c>
      <c r="C119">
        <v>4.66</v>
      </c>
      <c r="D119">
        <v>36.47</v>
      </c>
      <c r="E119" s="2">
        <f t="shared" si="5"/>
        <v>1442.4034334763949</v>
      </c>
      <c r="F119" s="3">
        <f t="shared" si="8"/>
        <v>8.1655438154311977E-2</v>
      </c>
      <c r="G119" s="2">
        <f t="shared" si="6"/>
        <v>184.30490814367974</v>
      </c>
      <c r="H119" s="3">
        <f t="shared" si="9"/>
        <v>2.8734467663890317E-2</v>
      </c>
      <c r="J119" s="3">
        <f t="shared" si="7"/>
        <v>0.12777625445571703</v>
      </c>
    </row>
    <row r="120" spans="1:10">
      <c r="A120" s="1">
        <v>42048</v>
      </c>
      <c r="B120">
        <v>7017.73</v>
      </c>
      <c r="C120">
        <v>4.84</v>
      </c>
      <c r="D120">
        <v>37.99</v>
      </c>
      <c r="E120" s="2">
        <f t="shared" si="5"/>
        <v>1449.9442148760329</v>
      </c>
      <c r="F120" s="3">
        <f t="shared" si="8"/>
        <v>9.0063722861397189E-2</v>
      </c>
      <c r="G120" s="2">
        <f t="shared" si="6"/>
        <v>184.72571729402472</v>
      </c>
      <c r="H120" s="3">
        <f t="shared" si="9"/>
        <v>3.2171891768906447E-2</v>
      </c>
      <c r="J120" s="3">
        <f t="shared" si="7"/>
        <v>0.1274019478810213</v>
      </c>
    </row>
    <row r="121" spans="1:10">
      <c r="A121" s="1">
        <v>42052</v>
      </c>
      <c r="B121">
        <v>7201.48</v>
      </c>
      <c r="C121">
        <v>4.96</v>
      </c>
      <c r="D121">
        <v>39.19</v>
      </c>
      <c r="E121" s="2">
        <f t="shared" si="5"/>
        <v>1451.9112903225805</v>
      </c>
      <c r="F121" s="3">
        <f t="shared" si="8"/>
        <v>9.4552008729979375E-2</v>
      </c>
      <c r="G121" s="2">
        <f t="shared" si="6"/>
        <v>183.75810155651951</v>
      </c>
      <c r="H121" s="3">
        <f t="shared" si="9"/>
        <v>2.7176367476841046E-2</v>
      </c>
      <c r="J121" s="3">
        <f t="shared" si="7"/>
        <v>0.12656289869864762</v>
      </c>
    </row>
    <row r="122" spans="1:10">
      <c r="A122" s="1">
        <v>42062</v>
      </c>
      <c r="B122">
        <v>7222.51</v>
      </c>
      <c r="C122">
        <v>4.9800000000000004</v>
      </c>
      <c r="D122">
        <v>39.299999999999997</v>
      </c>
      <c r="E122" s="2">
        <f t="shared" si="5"/>
        <v>1450.3032128514055</v>
      </c>
      <c r="F122" s="3">
        <f t="shared" si="8"/>
        <v>8.5255974818394309E-2</v>
      </c>
      <c r="G122" s="2">
        <f t="shared" si="6"/>
        <v>183.77888040712469</v>
      </c>
      <c r="H122" s="3">
        <f t="shared" si="9"/>
        <v>1.7165244791195633E-2</v>
      </c>
      <c r="J122" s="3">
        <f t="shared" si="7"/>
        <v>0.12671755725190842</v>
      </c>
    </row>
    <row r="123" spans="1:10">
      <c r="A123" s="1">
        <v>42069</v>
      </c>
      <c r="B123">
        <v>7415.88</v>
      </c>
      <c r="C123">
        <v>5.0999999999999996</v>
      </c>
      <c r="D123">
        <v>40.409999999999997</v>
      </c>
      <c r="E123" s="2">
        <f t="shared" si="5"/>
        <v>1454.094117647059</v>
      </c>
      <c r="F123" s="3">
        <f t="shared" si="8"/>
        <v>8.7391361043290594E-2</v>
      </c>
      <c r="G123" s="2">
        <f t="shared" si="6"/>
        <v>183.51596139569415</v>
      </c>
      <c r="H123" s="3">
        <f t="shared" si="9"/>
        <v>1.4444087812818029E-2</v>
      </c>
      <c r="J123" s="3">
        <f t="shared" si="7"/>
        <v>0.12620638455827765</v>
      </c>
    </row>
    <row r="124" spans="1:10">
      <c r="A124" s="1">
        <v>42076</v>
      </c>
      <c r="B124">
        <v>7634.17</v>
      </c>
      <c r="C124">
        <v>5.24</v>
      </c>
      <c r="D124">
        <v>41.58</v>
      </c>
      <c r="E124" s="2">
        <f t="shared" si="5"/>
        <v>1456.9026717557251</v>
      </c>
      <c r="F124" s="3">
        <f t="shared" si="8"/>
        <v>7.3002382229152341E-2</v>
      </c>
      <c r="G124" s="2">
        <f t="shared" si="6"/>
        <v>183.60197210197211</v>
      </c>
      <c r="H124" s="3">
        <f t="shared" si="9"/>
        <v>5.9890943060476598E-3</v>
      </c>
      <c r="J124" s="3">
        <f t="shared" si="7"/>
        <v>0.12602212602212604</v>
      </c>
    </row>
    <row r="125" spans="1:10">
      <c r="A125" s="1">
        <v>42083</v>
      </c>
      <c r="B125">
        <v>8051.19</v>
      </c>
      <c r="C125">
        <v>5.49</v>
      </c>
      <c r="D125">
        <v>42.76</v>
      </c>
      <c r="E125" s="2">
        <f t="shared" si="5"/>
        <v>1466.5191256830599</v>
      </c>
      <c r="F125" s="3">
        <f t="shared" si="8"/>
        <v>8.1168163212893996E-2</v>
      </c>
      <c r="G125" s="2">
        <f t="shared" si="6"/>
        <v>188.28788587464919</v>
      </c>
      <c r="H125" s="3">
        <f t="shared" si="9"/>
        <v>2.7210893327573427E-2</v>
      </c>
      <c r="J125" s="3">
        <f t="shared" si="7"/>
        <v>0.12839101964452759</v>
      </c>
    </row>
    <row r="126" spans="1:10">
      <c r="A126" s="1">
        <v>42090</v>
      </c>
      <c r="B126">
        <v>8405.9500000000007</v>
      </c>
      <c r="C126">
        <v>5.66</v>
      </c>
      <c r="D126">
        <v>44.56</v>
      </c>
      <c r="E126" s="2">
        <f t="shared" si="5"/>
        <v>1485.1501766784454</v>
      </c>
      <c r="F126" s="3">
        <f t="shared" si="8"/>
        <v>8.913663765167068E-2</v>
      </c>
      <c r="G126" s="2">
        <f t="shared" si="6"/>
        <v>188.64340215439856</v>
      </c>
      <c r="H126" s="3">
        <f t="shared" si="9"/>
        <v>2.8937204628971314E-2</v>
      </c>
      <c r="J126" s="3">
        <f t="shared" si="7"/>
        <v>0.12701974865350091</v>
      </c>
    </row>
    <row r="127" spans="1:10">
      <c r="A127" s="1">
        <v>42097</v>
      </c>
      <c r="B127">
        <v>9011.07</v>
      </c>
      <c r="C127">
        <v>5.99</v>
      </c>
      <c r="D127">
        <v>47.61</v>
      </c>
      <c r="E127" s="2">
        <f t="shared" si="5"/>
        <v>1504.3522537562603</v>
      </c>
      <c r="F127" s="3">
        <f t="shared" si="8"/>
        <v>0.1024906335386353</v>
      </c>
      <c r="G127" s="2">
        <f t="shared" si="6"/>
        <v>189.26843100189035</v>
      </c>
      <c r="H127" s="3">
        <f t="shared" si="9"/>
        <v>2.7459736156218106E-2</v>
      </c>
      <c r="J127" s="3">
        <f t="shared" si="7"/>
        <v>0.12581390464188197</v>
      </c>
    </row>
    <row r="128" spans="1:10">
      <c r="A128" s="1">
        <v>42104</v>
      </c>
      <c r="B128">
        <v>9496.3700000000008</v>
      </c>
      <c r="C128">
        <v>6.26</v>
      </c>
      <c r="D128">
        <v>49.46</v>
      </c>
      <c r="E128" s="2">
        <f t="shared" si="5"/>
        <v>1516.9920127795529</v>
      </c>
      <c r="F128" s="3">
        <f t="shared" si="8"/>
        <v>0.10553262602646507</v>
      </c>
      <c r="G128" s="2">
        <f t="shared" si="6"/>
        <v>192.00101091791348</v>
      </c>
      <c r="H128" s="3">
        <f t="shared" si="9"/>
        <v>2.4636633841544686E-2</v>
      </c>
      <c r="J128" s="3">
        <f t="shared" si="7"/>
        <v>0.12656692276587139</v>
      </c>
    </row>
    <row r="129" spans="1:10">
      <c r="A129" s="1">
        <v>42111</v>
      </c>
      <c r="B129">
        <v>9576.49</v>
      </c>
      <c r="C129">
        <v>6.26</v>
      </c>
      <c r="D129">
        <v>50.01</v>
      </c>
      <c r="E129" s="2">
        <f t="shared" si="5"/>
        <v>1529.7907348242811</v>
      </c>
      <c r="F129" s="3">
        <f t="shared" si="8"/>
        <v>9.0817924525494975E-2</v>
      </c>
      <c r="G129" s="2">
        <f t="shared" si="6"/>
        <v>191.49150169966006</v>
      </c>
      <c r="H129" s="3">
        <f t="shared" si="9"/>
        <v>2.7809470343969522E-2</v>
      </c>
      <c r="J129" s="3">
        <f t="shared" si="7"/>
        <v>0.1251749650069986</v>
      </c>
    </row>
    <row r="130" spans="1:10">
      <c r="A130" s="1">
        <v>42118</v>
      </c>
      <c r="B130">
        <v>9908.7800000000007</v>
      </c>
      <c r="C130">
        <v>6.41</v>
      </c>
      <c r="D130">
        <v>51.51</v>
      </c>
      <c r="E130" s="2">
        <f t="shared" ref="E130:E193" si="10">B130/C130</f>
        <v>1545.8315132605305</v>
      </c>
      <c r="F130" s="3">
        <f t="shared" si="8"/>
        <v>9.9687278969328386E-2</v>
      </c>
      <c r="G130" s="2">
        <f t="shared" ref="G130:G193" si="11">B130/D130</f>
        <v>192.36614249660263</v>
      </c>
      <c r="H130" s="3">
        <f t="shared" si="9"/>
        <v>3.013565169798782E-2</v>
      </c>
      <c r="J130" s="3">
        <f t="shared" ref="J130:J193" si="12">C130/D130</f>
        <v>0.12444185595030093</v>
      </c>
    </row>
    <row r="131" spans="1:10">
      <c r="A131" s="1">
        <v>42124</v>
      </c>
      <c r="B131">
        <v>9939.5400000000009</v>
      </c>
      <c r="C131">
        <v>6.18</v>
      </c>
      <c r="D131">
        <v>50.15</v>
      </c>
      <c r="E131" s="2">
        <f t="shared" si="10"/>
        <v>1608.3398058252428</v>
      </c>
      <c r="F131" s="3">
        <f t="shared" si="8"/>
        <v>0.1464821076330336</v>
      </c>
      <c r="G131" s="2">
        <f t="shared" si="11"/>
        <v>198.19621136590231</v>
      </c>
      <c r="H131" s="3">
        <f t="shared" si="9"/>
        <v>6.3913068636008985E-2</v>
      </c>
      <c r="J131" s="3">
        <f t="shared" si="12"/>
        <v>0.12323030907278165</v>
      </c>
    </row>
    <row r="132" spans="1:10">
      <c r="A132" s="1">
        <v>42132</v>
      </c>
      <c r="B132">
        <v>9788.3799999999992</v>
      </c>
      <c r="C132">
        <v>6.12</v>
      </c>
      <c r="D132">
        <v>49.64</v>
      </c>
      <c r="E132" s="2">
        <f t="shared" si="10"/>
        <v>1599.4084967320259</v>
      </c>
      <c r="F132" s="3">
        <f t="shared" si="8"/>
        <v>0.13703790430202512</v>
      </c>
      <c r="G132" s="2">
        <f t="shared" si="11"/>
        <v>197.18734891216758</v>
      </c>
      <c r="H132" s="3">
        <f t="shared" si="9"/>
        <v>5.8962426245331656E-2</v>
      </c>
      <c r="J132" s="3">
        <f t="shared" si="12"/>
        <v>0.12328767123287672</v>
      </c>
    </row>
    <row r="133" spans="1:10">
      <c r="A133" s="1">
        <v>42139</v>
      </c>
      <c r="B133">
        <v>10272.81</v>
      </c>
      <c r="C133">
        <v>6.41</v>
      </c>
      <c r="D133">
        <v>52.02</v>
      </c>
      <c r="E133" s="2">
        <f t="shared" si="10"/>
        <v>1602.6224648985958</v>
      </c>
      <c r="F133" s="3">
        <f t="shared" si="8"/>
        <v>0.14314942342588433</v>
      </c>
      <c r="G133" s="2">
        <f t="shared" si="11"/>
        <v>197.47808535178774</v>
      </c>
      <c r="H133" s="3">
        <f t="shared" si="9"/>
        <v>6.0091301311148815E-2</v>
      </c>
      <c r="J133" s="3">
        <f t="shared" si="12"/>
        <v>0.12322183775470973</v>
      </c>
    </row>
    <row r="134" spans="1:10">
      <c r="A134" s="1">
        <v>42146</v>
      </c>
      <c r="B134">
        <v>11441.44</v>
      </c>
      <c r="C134">
        <v>7.16</v>
      </c>
      <c r="D134">
        <v>57.91</v>
      </c>
      <c r="E134" s="2">
        <f t="shared" si="10"/>
        <v>1597.9664804469273</v>
      </c>
      <c r="F134" s="3">
        <f t="shared" si="8"/>
        <v>0.13841972354321852</v>
      </c>
      <c r="G134" s="2">
        <f t="shared" si="11"/>
        <v>197.57278535658781</v>
      </c>
      <c r="H134" s="3">
        <f t="shared" si="9"/>
        <v>5.9634819081917589E-2</v>
      </c>
      <c r="J134" s="3">
        <f t="shared" si="12"/>
        <v>0.12364013123812814</v>
      </c>
    </row>
    <row r="135" spans="1:10">
      <c r="A135" s="1">
        <v>42153</v>
      </c>
      <c r="B135">
        <v>11599.69</v>
      </c>
      <c r="C135">
        <v>7.29</v>
      </c>
      <c r="D135">
        <v>58.89</v>
      </c>
      <c r="E135" s="2">
        <f t="shared" si="10"/>
        <v>1591.1783264746227</v>
      </c>
      <c r="F135" s="3">
        <f t="shared" si="8"/>
        <v>0.13447138567072892</v>
      </c>
      <c r="G135" s="2">
        <f t="shared" si="11"/>
        <v>196.97215146884022</v>
      </c>
      <c r="H135" s="3">
        <f t="shared" si="9"/>
        <v>5.6664775430648184E-2</v>
      </c>
      <c r="J135" s="3">
        <f t="shared" si="12"/>
        <v>0.12379011716760061</v>
      </c>
    </row>
    <row r="136" spans="1:10">
      <c r="A136" s="1">
        <v>42160</v>
      </c>
      <c r="B136">
        <v>12644.97</v>
      </c>
      <c r="C136">
        <v>7.97</v>
      </c>
      <c r="D136">
        <v>64.28</v>
      </c>
      <c r="E136" s="2">
        <f t="shared" si="10"/>
        <v>1586.5708908406525</v>
      </c>
      <c r="F136" s="3">
        <f t="shared" si="8"/>
        <v>0.13429172075787066</v>
      </c>
      <c r="G136" s="2">
        <f t="shared" si="11"/>
        <v>196.71701929060359</v>
      </c>
      <c r="H136" s="3">
        <f t="shared" si="9"/>
        <v>5.5144128825633354E-2</v>
      </c>
      <c r="J136" s="3">
        <f t="shared" si="12"/>
        <v>0.12398879900435594</v>
      </c>
    </row>
    <row r="137" spans="1:10">
      <c r="A137" s="1">
        <v>42167</v>
      </c>
      <c r="B137">
        <v>13198.79</v>
      </c>
      <c r="C137">
        <v>8.26</v>
      </c>
      <c r="D137">
        <v>67.150000000000006</v>
      </c>
      <c r="E137" s="2">
        <f t="shared" si="10"/>
        <v>1597.9164648910414</v>
      </c>
      <c r="F137" s="3">
        <f t="shared" si="8"/>
        <v>0.14403503678069418</v>
      </c>
      <c r="G137" s="2">
        <f t="shared" si="11"/>
        <v>196.55681310498883</v>
      </c>
      <c r="H137" s="3">
        <f t="shared" si="9"/>
        <v>5.3577559954179454E-2</v>
      </c>
      <c r="J137" s="3">
        <f t="shared" si="12"/>
        <v>0.12300819061801935</v>
      </c>
    </row>
    <row r="138" spans="1:10">
      <c r="A138" s="1">
        <v>42174</v>
      </c>
      <c r="B138">
        <v>11414.32</v>
      </c>
      <c r="C138">
        <v>7.15</v>
      </c>
      <c r="D138">
        <v>58.07</v>
      </c>
      <c r="E138" s="2">
        <f t="shared" si="10"/>
        <v>1596.4083916083914</v>
      </c>
      <c r="F138" s="3">
        <f t="shared" si="8"/>
        <v>0.19126909287363092</v>
      </c>
      <c r="G138" s="2">
        <f t="shared" si="11"/>
        <v>196.56139142414327</v>
      </c>
      <c r="H138" s="3">
        <f t="shared" si="9"/>
        <v>0.12530334670325138</v>
      </c>
      <c r="J138" s="3">
        <f t="shared" si="12"/>
        <v>0.12312726020320304</v>
      </c>
    </row>
    <row r="139" spans="1:10">
      <c r="A139" s="1">
        <v>42181</v>
      </c>
      <c r="B139">
        <v>10352.790000000001</v>
      </c>
      <c r="C139">
        <v>6.51</v>
      </c>
      <c r="D139">
        <v>52.75</v>
      </c>
      <c r="E139" s="2">
        <f t="shared" si="10"/>
        <v>1590.2903225806454</v>
      </c>
      <c r="F139" s="3">
        <f t="shared" si="8"/>
        <v>0.18800260057939111</v>
      </c>
      <c r="G139" s="2">
        <f t="shared" si="11"/>
        <v>196.26142180094789</v>
      </c>
      <c r="H139" s="3">
        <f t="shared" si="9"/>
        <v>0.12201962757358786</v>
      </c>
      <c r="J139" s="3">
        <f t="shared" si="12"/>
        <v>0.12341232227488151</v>
      </c>
    </row>
    <row r="140" spans="1:10">
      <c r="A140" s="1">
        <v>42188</v>
      </c>
      <c r="B140">
        <v>9284.2900000000009</v>
      </c>
      <c r="C140">
        <v>5.84</v>
      </c>
      <c r="D140">
        <v>45.99</v>
      </c>
      <c r="E140" s="2">
        <f t="shared" si="10"/>
        <v>1589.7756849315069</v>
      </c>
      <c r="F140" s="3">
        <f t="shared" si="8"/>
        <v>0.19022550436210017</v>
      </c>
      <c r="G140" s="2">
        <f t="shared" si="11"/>
        <v>201.87627745161993</v>
      </c>
      <c r="H140" s="3">
        <f t="shared" si="9"/>
        <v>0.15571293520815677</v>
      </c>
      <c r="J140" s="3">
        <f t="shared" si="12"/>
        <v>0.12698412698412698</v>
      </c>
    </row>
    <row r="141" spans="1:10">
      <c r="A141" s="1">
        <v>42195</v>
      </c>
      <c r="B141">
        <v>9147.0499999999993</v>
      </c>
      <c r="C141">
        <v>5.83</v>
      </c>
      <c r="D141">
        <v>45.81</v>
      </c>
      <c r="E141" s="2">
        <f t="shared" si="10"/>
        <v>1568.9622641509432</v>
      </c>
      <c r="F141" s="3">
        <f t="shared" si="8"/>
        <v>0.17633071722389948</v>
      </c>
      <c r="G141" s="2">
        <f t="shared" si="11"/>
        <v>199.67365204103905</v>
      </c>
      <c r="H141" s="3">
        <f t="shared" si="9"/>
        <v>0.14210794322603659</v>
      </c>
      <c r="J141" s="3">
        <f t="shared" si="12"/>
        <v>0.12726478934730406</v>
      </c>
    </row>
    <row r="142" spans="1:10">
      <c r="A142" s="1">
        <v>42202</v>
      </c>
      <c r="B142">
        <v>10084.799999999999</v>
      </c>
      <c r="C142">
        <v>6.42</v>
      </c>
      <c r="D142">
        <v>50.36</v>
      </c>
      <c r="E142" s="2">
        <f t="shared" si="10"/>
        <v>1570.8411214953271</v>
      </c>
      <c r="F142" s="3">
        <f t="shared" si="8"/>
        <v>0.17985102214714788</v>
      </c>
      <c r="G142" s="2">
        <f t="shared" si="11"/>
        <v>200.25416997617154</v>
      </c>
      <c r="H142" s="3">
        <f t="shared" si="9"/>
        <v>0.14471266412429307</v>
      </c>
      <c r="J142" s="3">
        <f t="shared" si="12"/>
        <v>0.12748212867355044</v>
      </c>
    </row>
    <row r="143" spans="1:10">
      <c r="A143" s="1">
        <v>42209</v>
      </c>
      <c r="B143">
        <v>10344.17</v>
      </c>
      <c r="C143">
        <v>6.59</v>
      </c>
      <c r="D143">
        <v>51.54</v>
      </c>
      <c r="E143" s="2">
        <f t="shared" si="10"/>
        <v>1569.6767830045524</v>
      </c>
      <c r="F143" s="3">
        <f t="shared" si="8"/>
        <v>0.17581513262721549</v>
      </c>
      <c r="G143" s="2">
        <f t="shared" si="11"/>
        <v>200.70178502134266</v>
      </c>
      <c r="H143" s="3">
        <f t="shared" si="9"/>
        <v>0.14253194623240728</v>
      </c>
      <c r="J143" s="3">
        <f t="shared" si="12"/>
        <v>0.12786185487000387</v>
      </c>
    </row>
    <row r="144" spans="1:10">
      <c r="A144" s="1">
        <v>42216</v>
      </c>
      <c r="B144">
        <v>9459.3799999999992</v>
      </c>
      <c r="C144">
        <v>6.05</v>
      </c>
      <c r="D144">
        <v>47.31</v>
      </c>
      <c r="E144" s="2">
        <f t="shared" si="10"/>
        <v>1563.5338842975207</v>
      </c>
      <c r="F144" s="3">
        <f t="shared" si="8"/>
        <v>0.16416797829993435</v>
      </c>
      <c r="G144" s="2">
        <f t="shared" si="11"/>
        <v>199.9446205876136</v>
      </c>
      <c r="H144" s="3">
        <f t="shared" si="9"/>
        <v>0.13274914451513165</v>
      </c>
      <c r="J144" s="3">
        <f t="shared" si="12"/>
        <v>0.12787994081589515</v>
      </c>
    </row>
    <row r="145" spans="1:10">
      <c r="A145" s="1">
        <v>42223</v>
      </c>
      <c r="B145">
        <v>9787.42</v>
      </c>
      <c r="C145">
        <v>6.26</v>
      </c>
      <c r="D145">
        <v>49.29</v>
      </c>
      <c r="E145" s="2">
        <f t="shared" si="10"/>
        <v>1563.4856230031949</v>
      </c>
      <c r="F145" s="3">
        <f t="shared" si="8"/>
        <v>0.15419197477536084</v>
      </c>
      <c r="G145" s="2">
        <f t="shared" si="11"/>
        <v>198.56806654493812</v>
      </c>
      <c r="H145" s="3">
        <f t="shared" si="9"/>
        <v>0.11174689107945346</v>
      </c>
      <c r="J145" s="3">
        <f t="shared" si="12"/>
        <v>0.12700344897545141</v>
      </c>
    </row>
    <row r="146" spans="1:10">
      <c r="A146" s="1">
        <v>42230</v>
      </c>
      <c r="B146">
        <v>10130.17</v>
      </c>
      <c r="C146">
        <v>6.45</v>
      </c>
      <c r="D146">
        <v>50.23</v>
      </c>
      <c r="E146" s="2">
        <f t="shared" si="10"/>
        <v>1570.5689922480619</v>
      </c>
      <c r="F146" s="3">
        <f t="shared" si="8"/>
        <v>0.14883674233047461</v>
      </c>
      <c r="G146" s="2">
        <f t="shared" si="11"/>
        <v>201.67569181763886</v>
      </c>
      <c r="H146" s="3">
        <f t="shared" si="9"/>
        <v>0.11642282266125958</v>
      </c>
      <c r="J146" s="3">
        <f t="shared" si="12"/>
        <v>0.12840931714115073</v>
      </c>
    </row>
    <row r="147" spans="1:10">
      <c r="A147" s="1">
        <v>42237</v>
      </c>
      <c r="B147">
        <v>9166.6200000000008</v>
      </c>
      <c r="C147">
        <v>5.77</v>
      </c>
      <c r="D147">
        <v>44.76</v>
      </c>
      <c r="E147" s="2">
        <f t="shared" si="10"/>
        <v>1588.6689774696711</v>
      </c>
      <c r="F147" s="3">
        <f t="shared" si="8"/>
        <v>0.15529774860023915</v>
      </c>
      <c r="G147" s="2">
        <f t="shared" si="11"/>
        <v>204.79490616621987</v>
      </c>
      <c r="H147" s="3">
        <f t="shared" si="9"/>
        <v>0.13153409679838846</v>
      </c>
      <c r="J147" s="3">
        <f t="shared" si="12"/>
        <v>0.12890974084003573</v>
      </c>
    </row>
    <row r="148" spans="1:10">
      <c r="A148" s="1">
        <v>42244</v>
      </c>
      <c r="B148">
        <v>8411.25</v>
      </c>
      <c r="C148">
        <v>5.19</v>
      </c>
      <c r="D148">
        <v>39.68</v>
      </c>
      <c r="E148" s="2">
        <f t="shared" si="10"/>
        <v>1620.6647398843929</v>
      </c>
      <c r="F148" s="3">
        <f t="shared" si="8"/>
        <v>0.17687852637836121</v>
      </c>
      <c r="G148" s="2">
        <f t="shared" si="11"/>
        <v>211.97706653225808</v>
      </c>
      <c r="H148" s="3">
        <f t="shared" si="9"/>
        <v>0.17014841066129893</v>
      </c>
      <c r="J148" s="3">
        <f t="shared" si="12"/>
        <v>0.13079637096774194</v>
      </c>
    </row>
    <row r="149" spans="1:10">
      <c r="A149" s="1">
        <v>42249</v>
      </c>
      <c r="B149">
        <v>7893.25</v>
      </c>
      <c r="C149">
        <v>4.8899999999999997</v>
      </c>
      <c r="D149">
        <v>37.32</v>
      </c>
      <c r="E149" s="2">
        <f t="shared" si="10"/>
        <v>1614.1615541922292</v>
      </c>
      <c r="F149" s="3">
        <f t="shared" si="8"/>
        <v>0.17303669164493574</v>
      </c>
      <c r="G149" s="2">
        <f t="shared" si="11"/>
        <v>211.50187566988211</v>
      </c>
      <c r="H149" s="3">
        <f t="shared" si="9"/>
        <v>0.16648061581585805</v>
      </c>
      <c r="J149" s="3">
        <f t="shared" si="12"/>
        <v>0.13102893890675241</v>
      </c>
    </row>
    <row r="150" spans="1:10">
      <c r="A150" s="1">
        <v>42258</v>
      </c>
      <c r="B150">
        <v>8224.4599999999991</v>
      </c>
      <c r="C150">
        <v>5.09</v>
      </c>
      <c r="D150">
        <v>38.869999999999997</v>
      </c>
      <c r="E150" s="2">
        <f t="shared" si="10"/>
        <v>1615.8074656188603</v>
      </c>
      <c r="F150" s="3">
        <f t="shared" si="8"/>
        <v>0.16858769731174461</v>
      </c>
      <c r="G150" s="2">
        <f t="shared" si="11"/>
        <v>211.5888860303576</v>
      </c>
      <c r="H150" s="3">
        <f t="shared" si="9"/>
        <v>0.17385568603494717</v>
      </c>
      <c r="J150" s="3">
        <f t="shared" si="12"/>
        <v>0.13094931824028813</v>
      </c>
    </row>
    <row r="151" spans="1:10">
      <c r="A151" s="1">
        <v>42265</v>
      </c>
      <c r="B151">
        <v>7845.7</v>
      </c>
      <c r="C151">
        <v>4.8899999999999997</v>
      </c>
      <c r="D151">
        <v>37.29</v>
      </c>
      <c r="E151" s="2">
        <f t="shared" si="10"/>
        <v>1604.4376278118609</v>
      </c>
      <c r="F151" s="3">
        <f t="shared" si="8"/>
        <v>0.15925262388362604</v>
      </c>
      <c r="G151" s="2">
        <f t="shared" si="11"/>
        <v>210.39688924644676</v>
      </c>
      <c r="H151" s="3">
        <f t="shared" si="9"/>
        <v>0.16579287804012965</v>
      </c>
      <c r="J151" s="3">
        <f t="shared" si="12"/>
        <v>0.13113435237329041</v>
      </c>
    </row>
    <row r="152" spans="1:10">
      <c r="A152" s="1">
        <v>42272</v>
      </c>
      <c r="B152">
        <v>7890.61</v>
      </c>
      <c r="C152">
        <v>4.9000000000000004</v>
      </c>
      <c r="D152">
        <v>37.39</v>
      </c>
      <c r="E152" s="2">
        <f t="shared" si="10"/>
        <v>1610.3285714285712</v>
      </c>
      <c r="F152" s="3">
        <f t="shared" si="8"/>
        <v>0.16368099009169113</v>
      </c>
      <c r="G152" s="2">
        <f t="shared" si="11"/>
        <v>211.0353035571008</v>
      </c>
      <c r="H152" s="3">
        <f t="shared" si="9"/>
        <v>0.17012071728947498</v>
      </c>
      <c r="J152" s="3">
        <f t="shared" si="12"/>
        <v>0.13105108317732014</v>
      </c>
    </row>
    <row r="153" spans="1:10">
      <c r="A153" s="1">
        <v>42277</v>
      </c>
      <c r="B153">
        <v>7899.27</v>
      </c>
      <c r="C153">
        <v>4.91</v>
      </c>
      <c r="D153">
        <v>37.369999999999997</v>
      </c>
      <c r="E153" s="2">
        <f t="shared" si="10"/>
        <v>1608.8126272912425</v>
      </c>
      <c r="F153" s="3">
        <f t="shared" si="8"/>
        <v>0.15941518892777173</v>
      </c>
      <c r="G153" s="2">
        <f t="shared" si="11"/>
        <v>211.37998394434041</v>
      </c>
      <c r="H153" s="3">
        <f t="shared" si="9"/>
        <v>0.17322399770998431</v>
      </c>
      <c r="J153" s="3">
        <f t="shared" si="12"/>
        <v>0.13138881455713139</v>
      </c>
    </row>
    <row r="154" spans="1:10">
      <c r="A154" s="1">
        <v>42286</v>
      </c>
      <c r="B154">
        <v>8353.2800000000007</v>
      </c>
      <c r="C154">
        <v>5.18</v>
      </c>
      <c r="D154">
        <v>39.42</v>
      </c>
      <c r="E154" s="2">
        <f t="shared" si="10"/>
        <v>1612.6023166023167</v>
      </c>
      <c r="F154" s="3">
        <f t="shared" si="8"/>
        <v>0.15769152298869171</v>
      </c>
      <c r="G154" s="2">
        <f t="shared" si="11"/>
        <v>211.90461694571283</v>
      </c>
      <c r="H154" s="3">
        <f t="shared" si="9"/>
        <v>0.17206115204267869</v>
      </c>
      <c r="J154" s="3">
        <f t="shared" si="12"/>
        <v>0.13140537798072044</v>
      </c>
    </row>
    <row r="155" spans="1:10">
      <c r="A155" s="1">
        <v>42293</v>
      </c>
      <c r="B155">
        <v>8843.69</v>
      </c>
      <c r="C155">
        <v>5.48</v>
      </c>
      <c r="D155">
        <v>41.74</v>
      </c>
      <c r="E155" s="2">
        <f t="shared" si="10"/>
        <v>1613.8120437956204</v>
      </c>
      <c r="F155" s="3">
        <f t="shared" si="8"/>
        <v>0.12002412786434347</v>
      </c>
      <c r="G155" s="2">
        <f t="shared" si="11"/>
        <v>211.87565884044082</v>
      </c>
      <c r="H155" s="3">
        <f t="shared" si="9"/>
        <v>0.15446007021933328</v>
      </c>
      <c r="J155" s="3">
        <f t="shared" si="12"/>
        <v>0.13128893148059415</v>
      </c>
    </row>
    <row r="156" spans="1:10">
      <c r="A156" s="1">
        <v>42300</v>
      </c>
      <c r="B156">
        <v>9379.74</v>
      </c>
      <c r="C156">
        <v>5.78</v>
      </c>
      <c r="D156">
        <v>43.84</v>
      </c>
      <c r="E156" s="2">
        <f t="shared" si="10"/>
        <v>1622.7923875432525</v>
      </c>
      <c r="F156" s="3">
        <f t="shared" si="8"/>
        <v>0.12406199588925548</v>
      </c>
      <c r="G156" s="2">
        <f t="shared" si="11"/>
        <v>213.95392335766422</v>
      </c>
      <c r="H156" s="3">
        <f t="shared" si="9"/>
        <v>0.16428632133683374</v>
      </c>
      <c r="J156" s="3">
        <f t="shared" si="12"/>
        <v>0.13184306569343066</v>
      </c>
    </row>
    <row r="157" spans="1:10">
      <c r="A157" s="1">
        <v>42307</v>
      </c>
      <c r="B157">
        <v>9131.93</v>
      </c>
      <c r="C157">
        <v>5.55</v>
      </c>
      <c r="D157">
        <v>42.21</v>
      </c>
      <c r="E157" s="2">
        <f t="shared" si="10"/>
        <v>1645.392792792793</v>
      </c>
      <c r="F157" s="3">
        <f t="shared" si="8"/>
        <v>0.13930557546118849</v>
      </c>
      <c r="G157" s="2">
        <f t="shared" si="11"/>
        <v>216.34517886756694</v>
      </c>
      <c r="H157" s="3">
        <f t="shared" si="9"/>
        <v>0.17619883076169307</v>
      </c>
      <c r="J157" s="3">
        <f t="shared" si="12"/>
        <v>0.13148542999289267</v>
      </c>
    </row>
    <row r="158" spans="1:10">
      <c r="A158" s="1">
        <v>42314</v>
      </c>
      <c r="B158">
        <v>9440.42</v>
      </c>
      <c r="C158">
        <v>5.73</v>
      </c>
      <c r="D158">
        <v>43.43</v>
      </c>
      <c r="E158" s="2">
        <f t="shared" si="10"/>
        <v>1647.5427574171028</v>
      </c>
      <c r="F158" s="3">
        <f t="shared" si="8"/>
        <v>0.13724653105184581</v>
      </c>
      <c r="G158" s="2">
        <f t="shared" si="11"/>
        <v>217.37094174533732</v>
      </c>
      <c r="H158" s="3">
        <f t="shared" si="9"/>
        <v>0.18561766498027676</v>
      </c>
      <c r="J158" s="3">
        <f t="shared" si="12"/>
        <v>0.1319364494588994</v>
      </c>
    </row>
    <row r="159" spans="1:10">
      <c r="A159" s="1">
        <v>42321</v>
      </c>
      <c r="B159">
        <v>9449.08</v>
      </c>
      <c r="C159">
        <v>5.73</v>
      </c>
      <c r="D159">
        <v>43.42</v>
      </c>
      <c r="E159" s="2">
        <f t="shared" si="10"/>
        <v>1649.0541012216404</v>
      </c>
      <c r="F159" s="3">
        <f t="shared" si="8"/>
        <v>0.13616402240734438</v>
      </c>
      <c r="G159" s="2">
        <f t="shared" si="11"/>
        <v>217.62045140488254</v>
      </c>
      <c r="H159" s="3">
        <f t="shared" si="9"/>
        <v>0.1858873789865223</v>
      </c>
      <c r="J159" s="3">
        <f t="shared" si="12"/>
        <v>0.13196683555964994</v>
      </c>
    </row>
    <row r="160" spans="1:10">
      <c r="A160" s="1">
        <v>42328</v>
      </c>
      <c r="B160">
        <v>9571.9500000000007</v>
      </c>
      <c r="C160">
        <v>5.8</v>
      </c>
      <c r="D160">
        <v>43.96</v>
      </c>
      <c r="E160" s="2">
        <f t="shared" si="10"/>
        <v>1650.3362068965519</v>
      </c>
      <c r="F160" s="3">
        <f t="shared" si="8"/>
        <v>0.13618334412038835</v>
      </c>
      <c r="G160" s="2">
        <f t="shared" si="11"/>
        <v>217.74226569608737</v>
      </c>
      <c r="H160" s="3">
        <f t="shared" si="9"/>
        <v>0.18511134235934201</v>
      </c>
      <c r="J160" s="3">
        <f t="shared" si="12"/>
        <v>0.1319381255686988</v>
      </c>
    </row>
    <row r="161" spans="1:10">
      <c r="A161" s="1">
        <v>42335</v>
      </c>
      <c r="B161">
        <v>9171.44</v>
      </c>
      <c r="C161">
        <v>5.56</v>
      </c>
      <c r="D161">
        <v>42.1</v>
      </c>
      <c r="E161" s="2">
        <f t="shared" si="10"/>
        <v>1649.5395683453239</v>
      </c>
      <c r="F161" s="3">
        <f t="shared" si="8"/>
        <v>0.13597202516074636</v>
      </c>
      <c r="G161" s="2">
        <f t="shared" si="11"/>
        <v>217.84893111638956</v>
      </c>
      <c r="H161" s="3">
        <f t="shared" si="9"/>
        <v>0.18687706557833095</v>
      </c>
      <c r="J161" s="3">
        <f t="shared" si="12"/>
        <v>0.13206650831353917</v>
      </c>
    </row>
    <row r="162" spans="1:10">
      <c r="A162" s="1">
        <v>42342</v>
      </c>
      <c r="B162">
        <v>9427.01</v>
      </c>
      <c r="C162">
        <v>5.67</v>
      </c>
      <c r="D162">
        <v>43.3</v>
      </c>
      <c r="E162" s="2">
        <f t="shared" si="10"/>
        <v>1662.6119929453264</v>
      </c>
      <c r="F162" s="3">
        <f t="shared" si="8"/>
        <v>0.14677834940244616</v>
      </c>
      <c r="G162" s="2">
        <f t="shared" si="11"/>
        <v>217.71385681293305</v>
      </c>
      <c r="H162" s="3">
        <f t="shared" si="9"/>
        <v>0.18832191796763498</v>
      </c>
      <c r="J162" s="3">
        <f t="shared" si="12"/>
        <v>0.13094688221709008</v>
      </c>
    </row>
    <row r="163" spans="1:10">
      <c r="A163" s="1">
        <v>42349</v>
      </c>
      <c r="B163">
        <v>9285.4699999999993</v>
      </c>
      <c r="C163">
        <v>5.59</v>
      </c>
      <c r="D163">
        <v>42.69</v>
      </c>
      <c r="E163" s="2">
        <f t="shared" si="10"/>
        <v>1661.0858676207513</v>
      </c>
      <c r="F163" s="3">
        <f t="shared" si="8"/>
        <v>0.14241420478623268</v>
      </c>
      <c r="G163" s="2">
        <f t="shared" si="11"/>
        <v>217.50925275240104</v>
      </c>
      <c r="H163" s="3">
        <f t="shared" si="9"/>
        <v>0.18481192868079943</v>
      </c>
      <c r="J163" s="3">
        <f t="shared" si="12"/>
        <v>0.13094401499180136</v>
      </c>
    </row>
    <row r="164" spans="1:10">
      <c r="A164" s="1">
        <v>42356</v>
      </c>
      <c r="B164">
        <v>9684.61</v>
      </c>
      <c r="C164">
        <v>5.79</v>
      </c>
      <c r="D164">
        <v>44.56</v>
      </c>
      <c r="E164" s="2">
        <f t="shared" si="10"/>
        <v>1672.644214162349</v>
      </c>
      <c r="F164" s="3">
        <f t="shared" si="8"/>
        <v>0.15211751905382886</v>
      </c>
      <c r="G164" s="2">
        <f t="shared" si="11"/>
        <v>217.338644524237</v>
      </c>
      <c r="H164" s="3">
        <f t="shared" si="9"/>
        <v>0.18695457713863495</v>
      </c>
      <c r="J164" s="3">
        <f t="shared" si="12"/>
        <v>0.1299371633752244</v>
      </c>
    </row>
    <row r="165" spans="1:10">
      <c r="A165" s="1">
        <v>42363</v>
      </c>
      <c r="B165">
        <v>9882.4599999999991</v>
      </c>
      <c r="C165">
        <v>5.87</v>
      </c>
      <c r="D165">
        <v>45.44</v>
      </c>
      <c r="E165" s="2">
        <f t="shared" si="10"/>
        <v>1683.5536626916523</v>
      </c>
      <c r="F165" s="3">
        <f t="shared" si="8"/>
        <v>0.16877157096351048</v>
      </c>
      <c r="G165" s="2">
        <f t="shared" si="11"/>
        <v>217.48371478873239</v>
      </c>
      <c r="H165" s="3">
        <f t="shared" si="9"/>
        <v>0.18392328717050876</v>
      </c>
      <c r="J165" s="3">
        <f t="shared" si="12"/>
        <v>0.12918133802816903</v>
      </c>
    </row>
    <row r="166" spans="1:10">
      <c r="A166" s="1">
        <v>42369</v>
      </c>
      <c r="B166">
        <v>9689.83</v>
      </c>
      <c r="C166">
        <v>5.76</v>
      </c>
      <c r="D166">
        <v>44.63</v>
      </c>
      <c r="E166" s="2">
        <f t="shared" si="10"/>
        <v>1682.2621527777778</v>
      </c>
      <c r="F166" s="3">
        <f t="shared" si="8"/>
        <v>0.16643871521993381</v>
      </c>
      <c r="G166" s="2">
        <f t="shared" si="11"/>
        <v>217.1147210396594</v>
      </c>
      <c r="H166" s="3">
        <f t="shared" si="9"/>
        <v>0.18185202176003923</v>
      </c>
      <c r="J166" s="3">
        <f t="shared" si="12"/>
        <v>0.12906116961684963</v>
      </c>
    </row>
    <row r="167" spans="1:10">
      <c r="A167" s="1">
        <v>42377</v>
      </c>
      <c r="B167">
        <v>8321.61</v>
      </c>
      <c r="C167">
        <v>5.18</v>
      </c>
      <c r="D167">
        <v>41.04</v>
      </c>
      <c r="E167" s="2">
        <f t="shared" si="10"/>
        <v>1606.4884169884172</v>
      </c>
      <c r="F167" s="3">
        <f t="shared" si="8"/>
        <v>0.11541601542095425</v>
      </c>
      <c r="G167" s="2">
        <f t="shared" si="11"/>
        <v>202.76827485380119</v>
      </c>
      <c r="H167" s="3">
        <f t="shared" si="9"/>
        <v>0.10419767247140044</v>
      </c>
      <c r="J167" s="3">
        <f t="shared" si="12"/>
        <v>0.12621832358674465</v>
      </c>
    </row>
    <row r="168" spans="1:10">
      <c r="A168" s="1">
        <v>42384</v>
      </c>
      <c r="B168">
        <v>7687.96</v>
      </c>
      <c r="C168">
        <v>4.8099999999999996</v>
      </c>
      <c r="D168">
        <v>38.11</v>
      </c>
      <c r="E168" s="2">
        <f t="shared" si="10"/>
        <v>1598.3284823284826</v>
      </c>
      <c r="F168" s="3">
        <f t="shared" si="8"/>
        <v>0.1117679966382934</v>
      </c>
      <c r="G168" s="2">
        <f t="shared" si="11"/>
        <v>201.73077932301234</v>
      </c>
      <c r="H168" s="3">
        <f t="shared" si="9"/>
        <v>0.10079310342688763</v>
      </c>
      <c r="J168" s="3">
        <f t="shared" si="12"/>
        <v>0.12621359223300971</v>
      </c>
    </row>
    <row r="169" spans="1:10">
      <c r="A169" s="1">
        <v>42391</v>
      </c>
      <c r="B169">
        <v>7791.93</v>
      </c>
      <c r="C169">
        <v>4.87</v>
      </c>
      <c r="D169">
        <v>38.58</v>
      </c>
      <c r="E169" s="2">
        <f t="shared" si="10"/>
        <v>1599.9856262833675</v>
      </c>
      <c r="F169" s="3">
        <f t="shared" si="8"/>
        <v>0.10924973495603618</v>
      </c>
      <c r="G169" s="2">
        <f t="shared" si="11"/>
        <v>201.96811819595646</v>
      </c>
      <c r="H169" s="3">
        <f t="shared" si="9"/>
        <v>9.5836894579643506E-2</v>
      </c>
      <c r="J169" s="3">
        <f t="shared" si="12"/>
        <v>0.12623120787973044</v>
      </c>
    </row>
    <row r="170" spans="1:10">
      <c r="A170" s="1">
        <v>42398</v>
      </c>
      <c r="B170">
        <v>7340.96</v>
      </c>
      <c r="C170">
        <v>4.59</v>
      </c>
      <c r="D170">
        <v>36.4</v>
      </c>
      <c r="E170" s="2">
        <f t="shared" si="10"/>
        <v>1599.3376906318083</v>
      </c>
      <c r="F170" s="3">
        <f t="shared" si="8"/>
        <v>0.1030339472533075</v>
      </c>
      <c r="G170" s="2">
        <f t="shared" si="11"/>
        <v>201.67472527472529</v>
      </c>
      <c r="H170" s="3">
        <f t="shared" si="9"/>
        <v>9.1752292149571923E-2</v>
      </c>
      <c r="J170" s="3">
        <f t="shared" si="12"/>
        <v>0.12609890109890109</v>
      </c>
    </row>
    <row r="171" spans="1:10">
      <c r="A171" s="1">
        <v>42405</v>
      </c>
      <c r="B171">
        <v>7614.14</v>
      </c>
      <c r="C171">
        <v>4.75</v>
      </c>
      <c r="D171">
        <v>37.9</v>
      </c>
      <c r="E171" s="2">
        <f t="shared" si="10"/>
        <v>1602.9768421052631</v>
      </c>
      <c r="F171" s="3">
        <f t="shared" si="8"/>
        <v>0.10404599288508831</v>
      </c>
      <c r="G171" s="2">
        <f t="shared" si="11"/>
        <v>200.90079155672825</v>
      </c>
      <c r="H171" s="3">
        <f t="shared" si="9"/>
        <v>9.3289437880571979E-2</v>
      </c>
      <c r="J171" s="3">
        <f t="shared" si="12"/>
        <v>0.1253298153034301</v>
      </c>
    </row>
    <row r="172" spans="1:10">
      <c r="A172" s="1">
        <v>42419</v>
      </c>
      <c r="B172">
        <v>7919.97</v>
      </c>
      <c r="C172">
        <v>4.93</v>
      </c>
      <c r="D172">
        <v>39.08</v>
      </c>
      <c r="E172" s="2">
        <f t="shared" si="10"/>
        <v>1606.4847870182557</v>
      </c>
      <c r="F172" s="3">
        <f t="shared" si="8"/>
        <v>0.10768891138273462</v>
      </c>
      <c r="G172" s="2">
        <f t="shared" si="11"/>
        <v>202.66044012282498</v>
      </c>
      <c r="H172" s="3">
        <f t="shared" si="9"/>
        <v>0.10274063958748703</v>
      </c>
      <c r="J172" s="3">
        <f t="shared" si="12"/>
        <v>0.12615148413510746</v>
      </c>
    </row>
    <row r="173" spans="1:10">
      <c r="A173" s="1">
        <v>42426</v>
      </c>
      <c r="B173">
        <v>7491.14</v>
      </c>
      <c r="C173">
        <v>4.66</v>
      </c>
      <c r="D173">
        <v>37.090000000000003</v>
      </c>
      <c r="E173" s="2">
        <f t="shared" si="10"/>
        <v>1607.5407725321888</v>
      </c>
      <c r="F173" s="3">
        <f t="shared" si="8"/>
        <v>0.10552731974009322</v>
      </c>
      <c r="G173" s="2">
        <f t="shared" si="11"/>
        <v>201.97196009706119</v>
      </c>
      <c r="H173" s="3">
        <f t="shared" si="9"/>
        <v>0.10056890180561728</v>
      </c>
      <c r="J173" s="3">
        <f t="shared" si="12"/>
        <v>0.12564033432191965</v>
      </c>
    </row>
    <row r="174" spans="1:10">
      <c r="A174" s="1">
        <v>42433</v>
      </c>
      <c r="B174">
        <v>7473.96</v>
      </c>
      <c r="C174">
        <v>4.6399999999999997</v>
      </c>
      <c r="D174">
        <v>36.9</v>
      </c>
      <c r="E174" s="2">
        <f t="shared" si="10"/>
        <v>1610.7672413793105</v>
      </c>
      <c r="F174" s="3">
        <f t="shared" si="8"/>
        <v>0.10561074024125583</v>
      </c>
      <c r="G174" s="2">
        <f t="shared" si="11"/>
        <v>202.54634146341465</v>
      </c>
      <c r="H174" s="3">
        <f t="shared" si="9"/>
        <v>0.10318173135373998</v>
      </c>
      <c r="J174" s="3">
        <f t="shared" si="12"/>
        <v>0.12574525745257453</v>
      </c>
    </row>
    <row r="175" spans="1:10">
      <c r="A175" s="1">
        <v>42440</v>
      </c>
      <c r="B175">
        <v>7424.95</v>
      </c>
      <c r="C175">
        <v>4.6399999999999997</v>
      </c>
      <c r="D175">
        <v>36.340000000000003</v>
      </c>
      <c r="E175" s="2">
        <f t="shared" si="10"/>
        <v>1600.2047413793105</v>
      </c>
      <c r="F175" s="3">
        <f t="shared" si="8"/>
        <v>9.1158453616473567E-2</v>
      </c>
      <c r="G175" s="2">
        <f t="shared" si="11"/>
        <v>204.31893230599889</v>
      </c>
      <c r="H175" s="3">
        <f t="shared" si="9"/>
        <v>8.5141146265895307E-2</v>
      </c>
      <c r="J175" s="3">
        <f t="shared" si="12"/>
        <v>0.12768299394606492</v>
      </c>
    </row>
    <row r="176" spans="1:10">
      <c r="A176" s="1">
        <v>42447</v>
      </c>
      <c r="B176">
        <v>7935.04</v>
      </c>
      <c r="C176">
        <v>4.9400000000000004</v>
      </c>
      <c r="D176">
        <v>38.770000000000003</v>
      </c>
      <c r="E176" s="2">
        <f t="shared" si="10"/>
        <v>1606.2834008097166</v>
      </c>
      <c r="F176" s="3">
        <f t="shared" si="8"/>
        <v>8.1562946315763885E-2</v>
      </c>
      <c r="G176" s="2">
        <f t="shared" si="11"/>
        <v>204.66958988908948</v>
      </c>
      <c r="H176" s="3">
        <f t="shared" si="9"/>
        <v>8.4954933762136031E-2</v>
      </c>
      <c r="J176" s="3">
        <f t="shared" si="12"/>
        <v>0.12741810678359555</v>
      </c>
    </row>
    <row r="177" spans="1:10">
      <c r="A177" s="1">
        <v>42454</v>
      </c>
      <c r="B177">
        <v>7977.92</v>
      </c>
      <c r="C177">
        <v>4.9400000000000004</v>
      </c>
      <c r="D177">
        <v>38.770000000000003</v>
      </c>
      <c r="E177" s="2">
        <f t="shared" si="10"/>
        <v>1614.9635627530363</v>
      </c>
      <c r="F177" s="3">
        <f t="shared" si="8"/>
        <v>7.3527532345291746E-2</v>
      </c>
      <c r="G177" s="2">
        <f t="shared" si="11"/>
        <v>205.77559969048232</v>
      </c>
      <c r="H177" s="3">
        <f t="shared" si="9"/>
        <v>8.7215647116698047E-2</v>
      </c>
      <c r="J177" s="3">
        <f t="shared" si="12"/>
        <v>0.12741810678359555</v>
      </c>
    </row>
    <row r="178" spans="1:10">
      <c r="A178" s="1">
        <v>42461</v>
      </c>
      <c r="B178">
        <v>8009.62</v>
      </c>
      <c r="C178">
        <v>4.92</v>
      </c>
      <c r="D178">
        <v>40.03</v>
      </c>
      <c r="E178" s="2">
        <f t="shared" si="10"/>
        <v>1627.9715447154472</v>
      </c>
      <c r="F178" s="3">
        <f t="shared" si="8"/>
        <v>7.3157624431092971E-2</v>
      </c>
      <c r="G178" s="2">
        <f t="shared" si="11"/>
        <v>200.0904321758681</v>
      </c>
      <c r="H178" s="3">
        <f t="shared" si="9"/>
        <v>4.2132180550930043E-2</v>
      </c>
      <c r="J178" s="3">
        <f t="shared" si="12"/>
        <v>0.12290781913564826</v>
      </c>
    </row>
    <row r="179" spans="1:10">
      <c r="A179" s="1">
        <v>42468</v>
      </c>
      <c r="B179">
        <v>8050.53</v>
      </c>
      <c r="C179">
        <v>4.9400000000000004</v>
      </c>
      <c r="D179">
        <v>40.07</v>
      </c>
      <c r="E179" s="2">
        <f t="shared" si="10"/>
        <v>1629.661943319838</v>
      </c>
      <c r="F179" s="3">
        <f t="shared" si="8"/>
        <v>6.5284228896201668E-2</v>
      </c>
      <c r="G179" s="2">
        <f t="shared" si="11"/>
        <v>200.91165460444222</v>
      </c>
      <c r="H179" s="3">
        <f t="shared" si="9"/>
        <v>4.9193582071109132E-2</v>
      </c>
      <c r="J179" s="3">
        <f t="shared" si="12"/>
        <v>0.12328425255802347</v>
      </c>
    </row>
    <row r="180" spans="1:10">
      <c r="A180" s="1">
        <v>42475</v>
      </c>
      <c r="B180">
        <v>8279.9</v>
      </c>
      <c r="C180">
        <v>5.0599999999999996</v>
      </c>
      <c r="D180">
        <v>41.26</v>
      </c>
      <c r="E180" s="2">
        <f t="shared" si="10"/>
        <v>1636.3438735177865</v>
      </c>
      <c r="F180" s="3">
        <f t="shared" ref="F180:F243" si="13">E180/E130-1</f>
        <v>5.8552539187368247E-2</v>
      </c>
      <c r="G180" s="2">
        <f t="shared" si="11"/>
        <v>200.67619970916141</v>
      </c>
      <c r="H180" s="3">
        <f t="shared" ref="H180:H243" si="14">G180/G130-1</f>
        <v>4.3199167507897318E-2</v>
      </c>
      <c r="J180" s="3">
        <f t="shared" si="12"/>
        <v>0.12263693650024236</v>
      </c>
    </row>
    <row r="181" spans="1:10">
      <c r="A181" s="1">
        <v>42482</v>
      </c>
      <c r="B181">
        <v>7840.56</v>
      </c>
      <c r="C181">
        <v>4.7699999999999996</v>
      </c>
      <c r="D181">
        <v>38.47</v>
      </c>
      <c r="E181" s="2">
        <f t="shared" si="10"/>
        <v>1643.7232704402518</v>
      </c>
      <c r="F181" s="3">
        <f t="shared" si="13"/>
        <v>2.199999309029943E-2</v>
      </c>
      <c r="G181" s="2">
        <f t="shared" si="11"/>
        <v>203.80972186119055</v>
      </c>
      <c r="H181" s="3">
        <f t="shared" si="14"/>
        <v>2.8322995967489994E-2</v>
      </c>
      <c r="J181" s="3">
        <f t="shared" si="12"/>
        <v>0.12399272160124772</v>
      </c>
    </row>
    <row r="182" spans="1:10">
      <c r="A182" s="1">
        <v>42489</v>
      </c>
      <c r="B182">
        <v>7845.52</v>
      </c>
      <c r="C182">
        <v>4.5999999999999996</v>
      </c>
      <c r="D182">
        <v>37.869999999999997</v>
      </c>
      <c r="E182" s="2">
        <f t="shared" si="10"/>
        <v>1705.5478260869568</v>
      </c>
      <c r="F182" s="3">
        <f t="shared" si="13"/>
        <v>6.6361614041565264E-2</v>
      </c>
      <c r="G182" s="2">
        <f t="shared" si="11"/>
        <v>207.16979139160287</v>
      </c>
      <c r="H182" s="3">
        <f t="shared" si="14"/>
        <v>5.0624152789242816E-2</v>
      </c>
      <c r="J182" s="3">
        <f t="shared" si="12"/>
        <v>0.12146818061790335</v>
      </c>
    </row>
    <row r="183" spans="1:10">
      <c r="A183" s="1">
        <v>42496</v>
      </c>
      <c r="B183">
        <v>7810.83</v>
      </c>
      <c r="C183">
        <v>4.5999999999999996</v>
      </c>
      <c r="D183">
        <v>37.89</v>
      </c>
      <c r="E183" s="2">
        <f t="shared" si="10"/>
        <v>1698.0065217391304</v>
      </c>
      <c r="F183" s="3">
        <f t="shared" si="13"/>
        <v>5.9517483955006112E-2</v>
      </c>
      <c r="G183" s="2">
        <f t="shared" si="11"/>
        <v>206.14489311163894</v>
      </c>
      <c r="H183" s="3">
        <f t="shared" si="14"/>
        <v>4.3887440697088609E-2</v>
      </c>
      <c r="J183" s="3">
        <f t="shared" si="12"/>
        <v>0.1214040643969385</v>
      </c>
    </row>
    <row r="184" spans="1:10">
      <c r="A184" s="1">
        <v>42503</v>
      </c>
      <c r="B184">
        <v>7672.6</v>
      </c>
      <c r="C184">
        <v>4.51</v>
      </c>
      <c r="D184">
        <v>37.22</v>
      </c>
      <c r="E184" s="2">
        <f t="shared" si="10"/>
        <v>1701.2416851441244</v>
      </c>
      <c r="F184" s="3">
        <f t="shared" si="13"/>
        <v>6.4629143327407323E-2</v>
      </c>
      <c r="G184" s="2">
        <f t="shared" si="11"/>
        <v>206.14185921547556</v>
      </c>
      <c r="H184" s="3">
        <f t="shared" si="14"/>
        <v>4.3371731807201774E-2</v>
      </c>
      <c r="J184" s="3">
        <f t="shared" si="12"/>
        <v>0.12117141321869962</v>
      </c>
    </row>
    <row r="185" spans="1:10">
      <c r="A185" s="1">
        <v>42510</v>
      </c>
      <c r="B185">
        <v>7683.84</v>
      </c>
      <c r="C185">
        <v>4.5199999999999996</v>
      </c>
      <c r="D185">
        <v>36.51</v>
      </c>
      <c r="E185" s="2">
        <f t="shared" si="10"/>
        <v>1699.9646017699117</v>
      </c>
      <c r="F185" s="3">
        <f t="shared" si="13"/>
        <v>6.8368374232643969E-2</v>
      </c>
      <c r="G185" s="2">
        <f t="shared" si="11"/>
        <v>210.4585045193098</v>
      </c>
      <c r="H185" s="3">
        <f t="shared" si="14"/>
        <v>6.8468323820908505E-2</v>
      </c>
      <c r="J185" s="3">
        <f t="shared" si="12"/>
        <v>0.12380169816488633</v>
      </c>
    </row>
    <row r="186" spans="1:10">
      <c r="A186" s="1">
        <v>42517</v>
      </c>
      <c r="B186">
        <v>7626.08</v>
      </c>
      <c r="C186">
        <v>4.5</v>
      </c>
      <c r="D186">
        <v>36.26</v>
      </c>
      <c r="E186" s="2">
        <f t="shared" si="10"/>
        <v>1694.6844444444444</v>
      </c>
      <c r="F186" s="3">
        <f t="shared" si="13"/>
        <v>6.8142907592680713E-2</v>
      </c>
      <c r="G186" s="2">
        <f t="shared" si="11"/>
        <v>210.31660231660231</v>
      </c>
      <c r="H186" s="3">
        <f t="shared" si="14"/>
        <v>6.9132722095125443E-2</v>
      </c>
      <c r="J186" s="3">
        <f t="shared" si="12"/>
        <v>0.12410369553226697</v>
      </c>
    </row>
    <row r="187" spans="1:10">
      <c r="A187" s="1">
        <v>42524</v>
      </c>
      <c r="B187">
        <v>7968.65</v>
      </c>
      <c r="C187">
        <v>4.72</v>
      </c>
      <c r="D187">
        <v>37.86</v>
      </c>
      <c r="E187" s="2">
        <f t="shared" si="10"/>
        <v>1688.2733050847457</v>
      </c>
      <c r="F187" s="3">
        <f t="shared" si="13"/>
        <v>5.6546660716626063E-2</v>
      </c>
      <c r="G187" s="2">
        <f t="shared" si="11"/>
        <v>210.47675647120971</v>
      </c>
      <c r="H187" s="3">
        <f t="shared" si="14"/>
        <v>7.0818930905161226E-2</v>
      </c>
      <c r="J187" s="3">
        <f t="shared" si="12"/>
        <v>0.12466983623877442</v>
      </c>
    </row>
    <row r="188" spans="1:10">
      <c r="A188" s="1">
        <v>42529</v>
      </c>
      <c r="B188">
        <v>7911.09</v>
      </c>
      <c r="C188">
        <v>4.7</v>
      </c>
      <c r="D188">
        <v>37.58</v>
      </c>
      <c r="E188" s="2">
        <f t="shared" si="10"/>
        <v>1683.2106382978723</v>
      </c>
      <c r="F188" s="3">
        <f t="shared" si="13"/>
        <v>5.4373459288839632E-2</v>
      </c>
      <c r="G188" s="2">
        <f t="shared" si="11"/>
        <v>210.51330494944119</v>
      </c>
      <c r="H188" s="3">
        <f t="shared" si="14"/>
        <v>7.0979928582171281E-2</v>
      </c>
      <c r="J188" s="3">
        <f t="shared" si="12"/>
        <v>0.12506652474720598</v>
      </c>
    </row>
    <row r="189" spans="1:10">
      <c r="A189" s="1">
        <v>42538</v>
      </c>
      <c r="B189">
        <v>7865.25</v>
      </c>
      <c r="C189">
        <v>4.6900000000000004</v>
      </c>
      <c r="D189">
        <v>37.299999999999997</v>
      </c>
      <c r="E189" s="2">
        <f t="shared" si="10"/>
        <v>1677.0255863539444</v>
      </c>
      <c r="F189" s="3">
        <f t="shared" si="13"/>
        <v>5.4540521653020813E-2</v>
      </c>
      <c r="G189" s="2">
        <f t="shared" si="11"/>
        <v>210.86461126005364</v>
      </c>
      <c r="H189" s="3">
        <f t="shared" si="14"/>
        <v>7.4406825982930913E-2</v>
      </c>
      <c r="J189" s="3">
        <f t="shared" si="12"/>
        <v>0.12573726541554961</v>
      </c>
    </row>
    <row r="190" spans="1:10">
      <c r="A190" s="1">
        <v>42545</v>
      </c>
      <c r="B190">
        <v>7799.91</v>
      </c>
      <c r="C190">
        <v>4.63</v>
      </c>
      <c r="D190">
        <v>36.93</v>
      </c>
      <c r="E190" s="2">
        <f t="shared" si="10"/>
        <v>1684.645788336933</v>
      </c>
      <c r="F190" s="3">
        <f t="shared" si="13"/>
        <v>5.967515059177253E-2</v>
      </c>
      <c r="G190" s="2">
        <f t="shared" si="11"/>
        <v>211.20796100731113</v>
      </c>
      <c r="H190" s="3">
        <f t="shared" si="14"/>
        <v>4.6224765353757524E-2</v>
      </c>
      <c r="J190" s="3">
        <f t="shared" si="12"/>
        <v>0.12537232602220416</v>
      </c>
    </row>
    <row r="191" spans="1:10">
      <c r="A191" s="1">
        <v>42552</v>
      </c>
      <c r="B191">
        <v>8097.08</v>
      </c>
      <c r="C191">
        <v>5.33</v>
      </c>
      <c r="D191">
        <v>39.270000000000003</v>
      </c>
      <c r="E191" s="2">
        <f t="shared" si="10"/>
        <v>1519.1519699812382</v>
      </c>
      <c r="F191" s="3">
        <f t="shared" si="13"/>
        <v>-3.1747286284581344E-2</v>
      </c>
      <c r="G191" s="2">
        <f t="shared" si="11"/>
        <v>206.18996689584924</v>
      </c>
      <c r="H191" s="3">
        <f t="shared" si="14"/>
        <v>3.2634825818034674E-2</v>
      </c>
      <c r="J191" s="3">
        <f t="shared" si="12"/>
        <v>0.13572701807995924</v>
      </c>
    </row>
    <row r="192" spans="1:10">
      <c r="A192" s="1">
        <v>42559</v>
      </c>
      <c r="B192">
        <v>8406.33</v>
      </c>
      <c r="C192">
        <v>5.54</v>
      </c>
      <c r="D192">
        <v>40.78</v>
      </c>
      <c r="E192" s="2">
        <f t="shared" si="10"/>
        <v>1517.3880866425993</v>
      </c>
      <c r="F192" s="3">
        <f t="shared" si="13"/>
        <v>-3.4028288489064029E-2</v>
      </c>
      <c r="G192" s="2">
        <f t="shared" si="11"/>
        <v>206.13854830799411</v>
      </c>
      <c r="H192" s="3">
        <f t="shared" si="14"/>
        <v>2.9384548309394853E-2</v>
      </c>
      <c r="J192" s="3">
        <f t="shared" si="12"/>
        <v>0.13585090730750368</v>
      </c>
    </row>
    <row r="193" spans="1:10">
      <c r="A193" s="1">
        <v>42566</v>
      </c>
      <c r="B193">
        <v>8639.65</v>
      </c>
      <c r="C193">
        <v>5.69</v>
      </c>
      <c r="D193">
        <v>41.88</v>
      </c>
      <c r="E193" s="2">
        <f t="shared" si="10"/>
        <v>1518.3919156414761</v>
      </c>
      <c r="F193" s="3">
        <f t="shared" si="13"/>
        <v>-3.2672246871684463E-2</v>
      </c>
      <c r="G193" s="2">
        <f t="shared" si="11"/>
        <v>206.29536771728746</v>
      </c>
      <c r="H193" s="3">
        <f t="shared" si="14"/>
        <v>2.7870119318320841E-2</v>
      </c>
      <c r="J193" s="3">
        <f t="shared" si="12"/>
        <v>0.13586437440305635</v>
      </c>
    </row>
    <row r="194" spans="1:10">
      <c r="A194" s="1">
        <v>42573</v>
      </c>
      <c r="B194">
        <v>8482.34</v>
      </c>
      <c r="C194">
        <v>5.61</v>
      </c>
      <c r="D194">
        <v>41.17</v>
      </c>
      <c r="E194" s="2">
        <f t="shared" ref="E194:E257" si="15">B194/C194</f>
        <v>1512.0035650623886</v>
      </c>
      <c r="F194" s="3">
        <f t="shared" si="13"/>
        <v>-3.2957596731767791E-2</v>
      </c>
      <c r="G194" s="2">
        <f t="shared" ref="G194:G257" si="16">B194/D194</f>
        <v>206.0320621811999</v>
      </c>
      <c r="H194" s="3">
        <f t="shared" si="14"/>
        <v>3.0445638275718778E-2</v>
      </c>
      <c r="J194" s="3">
        <f t="shared" ref="J194:J257" si="17">C194/D194</f>
        <v>0.13626427009958708</v>
      </c>
    </row>
    <row r="195" spans="1:10">
      <c r="A195" s="1">
        <v>42580</v>
      </c>
      <c r="B195">
        <v>8569.65</v>
      </c>
      <c r="C195">
        <v>5.64</v>
      </c>
      <c r="D195">
        <v>41.38</v>
      </c>
      <c r="E195" s="2">
        <f t="shared" si="15"/>
        <v>1519.4414893617022</v>
      </c>
      <c r="F195" s="3">
        <f t="shared" si="13"/>
        <v>-2.8170475630528102E-2</v>
      </c>
      <c r="G195" s="2">
        <f t="shared" si="16"/>
        <v>207.09642339294342</v>
      </c>
      <c r="H195" s="3">
        <f t="shared" si="14"/>
        <v>4.2949286843538159E-2</v>
      </c>
      <c r="J195" s="3">
        <f t="shared" si="17"/>
        <v>0.1362977283711938</v>
      </c>
    </row>
    <row r="196" spans="1:10">
      <c r="A196" s="1">
        <v>42587</v>
      </c>
      <c r="B196">
        <v>8434.74</v>
      </c>
      <c r="C196">
        <v>5.54</v>
      </c>
      <c r="D196">
        <v>40.78</v>
      </c>
      <c r="E196" s="2">
        <f t="shared" si="15"/>
        <v>1522.5162454873646</v>
      </c>
      <c r="F196" s="3">
        <f t="shared" si="13"/>
        <v>-3.0595756695741327E-2</v>
      </c>
      <c r="G196" s="2">
        <f t="shared" si="16"/>
        <v>206.83521333987247</v>
      </c>
      <c r="H196" s="3">
        <f t="shared" si="14"/>
        <v>2.5583259319615914E-2</v>
      </c>
      <c r="J196" s="3">
        <f t="shared" si="17"/>
        <v>0.13585090730750368</v>
      </c>
    </row>
    <row r="197" spans="1:10">
      <c r="A197" s="1">
        <v>42594</v>
      </c>
      <c r="B197">
        <v>8535.6299999999992</v>
      </c>
      <c r="C197">
        <v>5.59</v>
      </c>
      <c r="D197">
        <v>41.05</v>
      </c>
      <c r="E197" s="2">
        <f t="shared" si="15"/>
        <v>1526.9463327370304</v>
      </c>
      <c r="F197" s="3">
        <f t="shared" si="13"/>
        <v>-3.8851797075403649E-2</v>
      </c>
      <c r="G197" s="2">
        <f t="shared" si="16"/>
        <v>207.93252131546893</v>
      </c>
      <c r="H197" s="3">
        <f t="shared" si="14"/>
        <v>1.5320767532676971E-2</v>
      </c>
      <c r="J197" s="3">
        <f t="shared" si="17"/>
        <v>0.13617539585870889</v>
      </c>
    </row>
    <row r="198" spans="1:10">
      <c r="A198" s="1">
        <v>42601</v>
      </c>
      <c r="B198">
        <v>8669.8799999999992</v>
      </c>
      <c r="C198">
        <v>5.51</v>
      </c>
      <c r="D198">
        <v>41.55</v>
      </c>
      <c r="E198" s="2">
        <f t="shared" si="15"/>
        <v>1573.4809437386568</v>
      </c>
      <c r="F198" s="3">
        <f t="shared" si="13"/>
        <v>-2.9113853707400272E-2</v>
      </c>
      <c r="G198" s="2">
        <f t="shared" si="16"/>
        <v>208.66137184115522</v>
      </c>
      <c r="H198" s="3">
        <f t="shared" si="14"/>
        <v>-1.5641761372324203E-2</v>
      </c>
      <c r="J198" s="3">
        <f t="shared" si="17"/>
        <v>0.13261131167268353</v>
      </c>
    </row>
    <row r="199" spans="1:10">
      <c r="A199" s="1">
        <v>42608</v>
      </c>
      <c r="B199">
        <v>8721.33</v>
      </c>
      <c r="C199">
        <v>5.47</v>
      </c>
      <c r="D199">
        <v>41.2</v>
      </c>
      <c r="E199" s="2">
        <f t="shared" si="15"/>
        <v>1594.3930530164535</v>
      </c>
      <c r="F199" s="3">
        <f t="shared" si="13"/>
        <v>-1.2246916130813523E-2</v>
      </c>
      <c r="G199" s="2">
        <f t="shared" si="16"/>
        <v>211.68276699029124</v>
      </c>
      <c r="H199" s="3">
        <f t="shared" si="14"/>
        <v>8.5527052578715512E-4</v>
      </c>
      <c r="J199" s="3">
        <f t="shared" si="17"/>
        <v>0.13276699029126213</v>
      </c>
    </row>
    <row r="200" spans="1:10">
      <c r="A200" s="1">
        <v>42615</v>
      </c>
      <c r="B200">
        <v>8675.7199999999993</v>
      </c>
      <c r="C200">
        <v>5.4</v>
      </c>
      <c r="D200">
        <v>40.53</v>
      </c>
      <c r="E200" s="2">
        <f t="shared" si="15"/>
        <v>1606.6148148148145</v>
      </c>
      <c r="F200" s="3">
        <f t="shared" si="13"/>
        <v>-5.6891993629482052E-3</v>
      </c>
      <c r="G200" s="2">
        <f t="shared" si="16"/>
        <v>214.05674808783616</v>
      </c>
      <c r="H200" s="3">
        <f t="shared" si="14"/>
        <v>1.1663476772237003E-2</v>
      </c>
      <c r="J200" s="3">
        <f t="shared" si="17"/>
        <v>0.13323464100666174</v>
      </c>
    </row>
    <row r="201" spans="1:10">
      <c r="A201" s="1">
        <v>42622</v>
      </c>
      <c r="B201">
        <v>8708.6200000000008</v>
      </c>
      <c r="C201">
        <v>5.41</v>
      </c>
      <c r="D201">
        <v>40.630000000000003</v>
      </c>
      <c r="E201" s="2">
        <f t="shared" si="15"/>
        <v>1609.7264325323476</v>
      </c>
      <c r="F201" s="3">
        <f t="shared" si="13"/>
        <v>3.2963604373326127E-3</v>
      </c>
      <c r="G201" s="2">
        <f t="shared" si="16"/>
        <v>214.3396505045533</v>
      </c>
      <c r="H201" s="3">
        <f t="shared" si="14"/>
        <v>1.8739636656358583E-2</v>
      </c>
      <c r="J201" s="3">
        <f t="shared" si="17"/>
        <v>0.13315284272704897</v>
      </c>
    </row>
    <row r="202" spans="1:10">
      <c r="A202" s="1">
        <v>42627</v>
      </c>
      <c r="B202">
        <v>8529.07</v>
      </c>
      <c r="C202">
        <v>5.3</v>
      </c>
      <c r="D202">
        <v>39.79</v>
      </c>
      <c r="E202" s="2">
        <f t="shared" si="15"/>
        <v>1609.2584905660378</v>
      </c>
      <c r="F202" s="3">
        <f t="shared" si="13"/>
        <v>-6.6451088400176772E-4</v>
      </c>
      <c r="G202" s="2">
        <f t="shared" si="16"/>
        <v>214.35209851721538</v>
      </c>
      <c r="H202" s="3">
        <f t="shared" si="14"/>
        <v>1.571677773438096E-2</v>
      </c>
      <c r="J202" s="3">
        <f t="shared" si="17"/>
        <v>0.13319929630560443</v>
      </c>
    </row>
    <row r="203" spans="1:10">
      <c r="A203" s="1">
        <v>42636</v>
      </c>
      <c r="B203">
        <v>8677.41</v>
      </c>
      <c r="C203">
        <v>5.31</v>
      </c>
      <c r="D203">
        <v>40.57</v>
      </c>
      <c r="E203" s="2">
        <f t="shared" si="15"/>
        <v>1634.1638418079096</v>
      </c>
      <c r="F203" s="3">
        <f t="shared" si="13"/>
        <v>1.5757717267144367E-2</v>
      </c>
      <c r="G203" s="2">
        <f t="shared" si="16"/>
        <v>213.88735518856296</v>
      </c>
      <c r="H203" s="3">
        <f t="shared" si="14"/>
        <v>1.1861914252405237E-2</v>
      </c>
      <c r="J203" s="3">
        <f t="shared" si="17"/>
        <v>0.13088489031303918</v>
      </c>
    </row>
    <row r="204" spans="1:10">
      <c r="A204" s="1">
        <v>42643</v>
      </c>
      <c r="B204">
        <v>8662.4500000000007</v>
      </c>
      <c r="C204">
        <v>5.31</v>
      </c>
      <c r="D204">
        <v>40.58</v>
      </c>
      <c r="E204" s="2">
        <f t="shared" si="15"/>
        <v>1631.3465160075332</v>
      </c>
      <c r="F204" s="3">
        <f t="shared" si="13"/>
        <v>1.1623572167941409E-2</v>
      </c>
      <c r="G204" s="2">
        <f t="shared" si="16"/>
        <v>213.4659931000493</v>
      </c>
      <c r="H204" s="3">
        <f t="shared" si="14"/>
        <v>7.3682970047626029E-3</v>
      </c>
      <c r="J204" s="3">
        <f t="shared" si="17"/>
        <v>0.13085263676688022</v>
      </c>
    </row>
    <row r="205" spans="1:10">
      <c r="A205" s="1">
        <v>42657</v>
      </c>
      <c r="B205">
        <v>8874.84</v>
      </c>
      <c r="C205">
        <v>5.46</v>
      </c>
      <c r="D205">
        <v>42.85</v>
      </c>
      <c r="E205" s="2">
        <f t="shared" si="15"/>
        <v>1625.4285714285716</v>
      </c>
      <c r="F205" s="3">
        <f t="shared" si="13"/>
        <v>7.1981911881320304E-3</v>
      </c>
      <c r="G205" s="2">
        <f t="shared" si="16"/>
        <v>207.11411901983664</v>
      </c>
      <c r="H205" s="3">
        <f t="shared" si="14"/>
        <v>-2.2473274403786103E-2</v>
      </c>
      <c r="J205" s="3">
        <f t="shared" si="17"/>
        <v>0.12742123687281212</v>
      </c>
    </row>
    <row r="206" spans="1:10">
      <c r="A206" s="1">
        <v>42664</v>
      </c>
      <c r="B206">
        <v>8782.9699999999993</v>
      </c>
      <c r="C206">
        <v>5.4</v>
      </c>
      <c r="D206">
        <v>42.53</v>
      </c>
      <c r="E206" s="2">
        <f t="shared" si="15"/>
        <v>1626.4759259259256</v>
      </c>
      <c r="F206" s="3">
        <f t="shared" si="13"/>
        <v>2.2698765479480798E-3</v>
      </c>
      <c r="G206" s="2">
        <f t="shared" si="16"/>
        <v>206.51234422760402</v>
      </c>
      <c r="H206" s="3">
        <f t="shared" si="14"/>
        <v>-3.4781223046890353E-2</v>
      </c>
      <c r="J206" s="3">
        <f t="shared" si="17"/>
        <v>0.1269691982130261</v>
      </c>
    </row>
    <row r="207" spans="1:10">
      <c r="A207" s="1">
        <v>42671</v>
      </c>
      <c r="B207">
        <v>8737.49</v>
      </c>
      <c r="C207">
        <v>5.26</v>
      </c>
      <c r="D207">
        <v>40.65</v>
      </c>
      <c r="E207" s="2">
        <f t="shared" si="15"/>
        <v>1661.1197718631179</v>
      </c>
      <c r="F207" s="3">
        <f t="shared" si="13"/>
        <v>9.5581912958491166E-3</v>
      </c>
      <c r="G207" s="2">
        <f t="shared" si="16"/>
        <v>214.94440344403444</v>
      </c>
      <c r="H207" s="3">
        <f t="shared" si="14"/>
        <v>-6.4747244697788142E-3</v>
      </c>
      <c r="J207" s="3">
        <f t="shared" si="17"/>
        <v>0.12939729397293973</v>
      </c>
    </row>
    <row r="208" spans="1:10">
      <c r="A208" s="1">
        <v>42678</v>
      </c>
      <c r="B208">
        <v>8754.24</v>
      </c>
      <c r="C208">
        <v>5.19</v>
      </c>
      <c r="D208">
        <v>39.85</v>
      </c>
      <c r="E208" s="2">
        <f t="shared" si="15"/>
        <v>1686.751445086705</v>
      </c>
      <c r="F208" s="3">
        <f t="shared" si="13"/>
        <v>2.3798282316551678E-2</v>
      </c>
      <c r="G208" s="2">
        <f t="shared" si="16"/>
        <v>219.6797992471769</v>
      </c>
      <c r="H208" s="3">
        <f t="shared" si="14"/>
        <v>1.0621739425247245E-2</v>
      </c>
      <c r="J208" s="3">
        <f t="shared" si="17"/>
        <v>0.13023839397741532</v>
      </c>
    </row>
    <row r="209" spans="1:10">
      <c r="A209" s="1">
        <v>42685</v>
      </c>
      <c r="B209">
        <v>8783.2999999999993</v>
      </c>
      <c r="C209">
        <v>5.19</v>
      </c>
      <c r="D209">
        <v>40.08</v>
      </c>
      <c r="E209" s="2">
        <f t="shared" si="15"/>
        <v>1692.3506743737955</v>
      </c>
      <c r="F209" s="3">
        <f t="shared" si="13"/>
        <v>2.6255398849607481E-2</v>
      </c>
      <c r="G209" s="2">
        <f t="shared" si="16"/>
        <v>219.14421157684629</v>
      </c>
      <c r="H209" s="3">
        <f t="shared" si="14"/>
        <v>7.0019162359367115E-3</v>
      </c>
      <c r="J209" s="3">
        <f t="shared" si="17"/>
        <v>0.12949101796407186</v>
      </c>
    </row>
    <row r="210" spans="1:10">
      <c r="A210" s="1">
        <v>42692</v>
      </c>
      <c r="B210">
        <v>8794.67</v>
      </c>
      <c r="C210">
        <v>5.21</v>
      </c>
      <c r="D210">
        <v>40.229999999999997</v>
      </c>
      <c r="E210" s="2">
        <f t="shared" si="15"/>
        <v>1688.0364683301343</v>
      </c>
      <c r="F210" s="3">
        <f t="shared" si="13"/>
        <v>2.2843988561868533E-2</v>
      </c>
      <c r="G210" s="2">
        <f t="shared" si="16"/>
        <v>218.60974397216009</v>
      </c>
      <c r="H210" s="3">
        <f t="shared" si="14"/>
        <v>3.9839682631184203E-3</v>
      </c>
      <c r="J210" s="3">
        <f t="shared" si="17"/>
        <v>0.12950534427044494</v>
      </c>
    </row>
    <row r="211" spans="1:10">
      <c r="A211" s="1">
        <v>42699</v>
      </c>
      <c r="B211">
        <v>8831.34</v>
      </c>
      <c r="C211">
        <v>5.22</v>
      </c>
      <c r="D211">
        <v>40.340000000000003</v>
      </c>
      <c r="E211" s="2">
        <f t="shared" si="15"/>
        <v>1691.8275862068967</v>
      </c>
      <c r="F211" s="3">
        <f t="shared" si="13"/>
        <v>2.5636255518254991E-2</v>
      </c>
      <c r="G211" s="2">
        <f t="shared" si="16"/>
        <v>218.92265741199799</v>
      </c>
      <c r="H211" s="3">
        <f t="shared" si="14"/>
        <v>4.9287654986691631E-3</v>
      </c>
      <c r="J211" s="3">
        <f t="shared" si="17"/>
        <v>0.12940009915716408</v>
      </c>
    </row>
    <row r="212" spans="1:10">
      <c r="A212" s="1">
        <v>42706</v>
      </c>
      <c r="B212">
        <v>8728.69</v>
      </c>
      <c r="C212">
        <v>5.16</v>
      </c>
      <c r="D212">
        <v>39.81</v>
      </c>
      <c r="E212" s="2">
        <f t="shared" si="15"/>
        <v>1691.606589147287</v>
      </c>
      <c r="F212" s="3">
        <f t="shared" si="13"/>
        <v>1.7439183841442496E-2</v>
      </c>
      <c r="G212" s="2">
        <f t="shared" si="16"/>
        <v>219.25872896257221</v>
      </c>
      <c r="H212" s="3">
        <f t="shared" si="14"/>
        <v>7.0958834327508047E-3</v>
      </c>
      <c r="J212" s="3">
        <f t="shared" si="17"/>
        <v>0.12961567445365485</v>
      </c>
    </row>
    <row r="213" spans="1:10">
      <c r="A213" s="1">
        <v>42713</v>
      </c>
      <c r="B213">
        <v>8692.44</v>
      </c>
      <c r="C213">
        <v>5.14</v>
      </c>
      <c r="D213">
        <v>39.67</v>
      </c>
      <c r="E213" s="2">
        <f t="shared" si="15"/>
        <v>1691.1361867704281</v>
      </c>
      <c r="F213" s="3">
        <f t="shared" si="13"/>
        <v>1.8090768054465078E-2</v>
      </c>
      <c r="G213" s="2">
        <f t="shared" si="16"/>
        <v>219.11872951852786</v>
      </c>
      <c r="H213" s="3">
        <f t="shared" si="14"/>
        <v>7.3995783892419897E-3</v>
      </c>
      <c r="J213" s="3">
        <f t="shared" si="17"/>
        <v>0.12956894378623643</v>
      </c>
    </row>
    <row r="214" spans="1:10">
      <c r="A214" s="1">
        <v>42720</v>
      </c>
      <c r="B214">
        <v>8412.31</v>
      </c>
      <c r="C214">
        <v>4.9800000000000004</v>
      </c>
      <c r="D214">
        <v>38.450000000000003</v>
      </c>
      <c r="E214" s="2">
        <f t="shared" si="15"/>
        <v>1689.2188755020077</v>
      </c>
      <c r="F214" s="3">
        <f t="shared" si="13"/>
        <v>9.9092569712795342E-3</v>
      </c>
      <c r="G214" s="2">
        <f t="shared" si="16"/>
        <v>218.78569570871258</v>
      </c>
      <c r="H214" s="3">
        <f t="shared" si="14"/>
        <v>6.6580482621636516E-3</v>
      </c>
      <c r="J214" s="3">
        <f t="shared" si="17"/>
        <v>0.12951885565669702</v>
      </c>
    </row>
    <row r="215" spans="1:10">
      <c r="A215" s="1">
        <v>42727</v>
      </c>
      <c r="B215">
        <v>8369.23</v>
      </c>
      <c r="C215">
        <v>4.95</v>
      </c>
      <c r="D215">
        <v>38.49</v>
      </c>
      <c r="E215" s="2">
        <f t="shared" si="15"/>
        <v>1690.7535353535352</v>
      </c>
      <c r="F215" s="3">
        <f t="shared" si="13"/>
        <v>4.276592318638528E-3</v>
      </c>
      <c r="G215" s="2">
        <f t="shared" si="16"/>
        <v>217.43907508443749</v>
      </c>
      <c r="H215" s="3">
        <f t="shared" si="14"/>
        <v>-2.0525538814830657E-4</v>
      </c>
      <c r="J215" s="3">
        <f t="shared" si="17"/>
        <v>0.12860483242400622</v>
      </c>
    </row>
    <row r="216" spans="1:10">
      <c r="A216" s="1">
        <v>42734</v>
      </c>
      <c r="B216">
        <v>8444.8700000000008</v>
      </c>
      <c r="C216">
        <v>4.97</v>
      </c>
      <c r="D216">
        <v>38.69</v>
      </c>
      <c r="E216" s="2">
        <f t="shared" si="15"/>
        <v>1699.1690140845074</v>
      </c>
      <c r="F216" s="3">
        <f t="shared" si="13"/>
        <v>1.0050075298200456E-2</v>
      </c>
      <c r="G216" s="2">
        <f t="shared" si="16"/>
        <v>218.27009563194628</v>
      </c>
      <c r="H216" s="3">
        <f t="shared" si="14"/>
        <v>5.321493571482927E-3</v>
      </c>
      <c r="J216" s="3">
        <f t="shared" si="17"/>
        <v>0.12845696562419229</v>
      </c>
    </row>
    <row r="217" spans="1:10">
      <c r="A217" s="1">
        <v>42741</v>
      </c>
      <c r="B217">
        <v>8439.9599999999991</v>
      </c>
      <c r="C217">
        <v>4.76</v>
      </c>
      <c r="D217">
        <v>37.270000000000003</v>
      </c>
      <c r="E217" s="2">
        <f t="shared" si="15"/>
        <v>1773.1008403361343</v>
      </c>
      <c r="F217" s="3">
        <f t="shared" si="13"/>
        <v>0.10371218465431276</v>
      </c>
      <c r="G217" s="2">
        <f t="shared" si="16"/>
        <v>226.45452106251673</v>
      </c>
      <c r="H217" s="3">
        <f t="shared" si="14"/>
        <v>0.11681435977000665</v>
      </c>
      <c r="J217" s="3">
        <f t="shared" si="17"/>
        <v>0.12771666219479472</v>
      </c>
    </row>
    <row r="218" spans="1:10">
      <c r="A218" s="1">
        <v>42748</v>
      </c>
      <c r="B218">
        <v>8217.3700000000008</v>
      </c>
      <c r="C218">
        <v>4.6500000000000004</v>
      </c>
      <c r="D218">
        <v>36.4</v>
      </c>
      <c r="E218" s="2">
        <f t="shared" si="15"/>
        <v>1767.1763440860216</v>
      </c>
      <c r="F218" s="3">
        <f t="shared" si="13"/>
        <v>0.1056402758408943</v>
      </c>
      <c r="G218" s="2">
        <f t="shared" si="16"/>
        <v>225.75192307692311</v>
      </c>
      <c r="H218" s="3">
        <f t="shared" si="14"/>
        <v>0.11907525383346673</v>
      </c>
      <c r="J218" s="3">
        <f t="shared" si="17"/>
        <v>0.12774725274725277</v>
      </c>
    </row>
    <row r="219" spans="1:10">
      <c r="A219" s="1">
        <v>42755</v>
      </c>
      <c r="B219">
        <v>8224.36</v>
      </c>
      <c r="C219">
        <v>4.6500000000000004</v>
      </c>
      <c r="D219">
        <v>36.35</v>
      </c>
      <c r="E219" s="2">
        <f t="shared" si="15"/>
        <v>1768.6795698924732</v>
      </c>
      <c r="F219" s="3">
        <f t="shared" si="13"/>
        <v>0.10543466193566231</v>
      </c>
      <c r="G219" s="2">
        <f t="shared" si="16"/>
        <v>226.2547455295736</v>
      </c>
      <c r="H219" s="3">
        <f t="shared" si="14"/>
        <v>0.12024980749710901</v>
      </c>
      <c r="J219" s="3">
        <f t="shared" si="17"/>
        <v>0.12792297111416781</v>
      </c>
    </row>
    <row r="220" spans="1:10">
      <c r="A220" s="1">
        <v>42761</v>
      </c>
      <c r="B220">
        <v>8327.67</v>
      </c>
      <c r="C220">
        <v>4.7</v>
      </c>
      <c r="D220">
        <v>36.81</v>
      </c>
      <c r="E220" s="2">
        <f t="shared" si="15"/>
        <v>1771.8446808510637</v>
      </c>
      <c r="F220" s="3">
        <f t="shared" si="13"/>
        <v>0.10786151744545425</v>
      </c>
      <c r="G220" s="2">
        <f t="shared" si="16"/>
        <v>226.23390383048084</v>
      </c>
      <c r="H220" s="3">
        <f t="shared" si="14"/>
        <v>0.1217761845084977</v>
      </c>
      <c r="J220" s="3">
        <f t="shared" si="17"/>
        <v>0.12768269491985873</v>
      </c>
    </row>
    <row r="221" spans="1:10">
      <c r="A221" s="1">
        <v>42769</v>
      </c>
      <c r="B221">
        <v>8336.3700000000008</v>
      </c>
      <c r="C221">
        <v>4.7</v>
      </c>
      <c r="D221">
        <v>36.83</v>
      </c>
      <c r="E221" s="2">
        <f t="shared" si="15"/>
        <v>1773.6957446808512</v>
      </c>
      <c r="F221" s="3">
        <f t="shared" si="13"/>
        <v>0.10650116588794578</v>
      </c>
      <c r="G221" s="2">
        <f t="shared" si="16"/>
        <v>226.34727124626667</v>
      </c>
      <c r="H221" s="3">
        <f t="shared" si="14"/>
        <v>0.1266619185139104</v>
      </c>
      <c r="J221" s="3">
        <f t="shared" si="17"/>
        <v>0.12761335867499321</v>
      </c>
    </row>
    <row r="222" spans="1:10">
      <c r="A222" s="1">
        <v>42776</v>
      </c>
      <c r="B222">
        <v>8357.07</v>
      </c>
      <c r="C222">
        <v>4.71</v>
      </c>
      <c r="D222">
        <v>36.89</v>
      </c>
      <c r="E222" s="2">
        <f t="shared" si="15"/>
        <v>1774.3248407643312</v>
      </c>
      <c r="F222" s="3">
        <f t="shared" si="13"/>
        <v>0.10447659081639848</v>
      </c>
      <c r="G222" s="2">
        <f t="shared" si="16"/>
        <v>226.54025481160204</v>
      </c>
      <c r="H222" s="3">
        <f t="shared" si="14"/>
        <v>0.11783165315492461</v>
      </c>
      <c r="J222" s="3">
        <f t="shared" si="17"/>
        <v>0.1276768772024939</v>
      </c>
    </row>
    <row r="223" spans="1:10">
      <c r="A223" s="1">
        <v>42783</v>
      </c>
      <c r="B223">
        <v>8315.9</v>
      </c>
      <c r="C223">
        <v>4.68</v>
      </c>
      <c r="D223">
        <v>36.72</v>
      </c>
      <c r="E223" s="2">
        <f t="shared" si="15"/>
        <v>1776.9017094017095</v>
      </c>
      <c r="F223" s="3">
        <f t="shared" si="13"/>
        <v>0.10535405369702966</v>
      </c>
      <c r="G223" s="2">
        <f t="shared" si="16"/>
        <v>226.46786492374727</v>
      </c>
      <c r="H223" s="3">
        <f t="shared" si="14"/>
        <v>0.12128369113670101</v>
      </c>
      <c r="J223" s="3">
        <f t="shared" si="17"/>
        <v>0.12745098039215685</v>
      </c>
    </row>
    <row r="224" spans="1:10">
      <c r="A224" s="1">
        <v>42790</v>
      </c>
      <c r="B224">
        <v>8582.7199999999993</v>
      </c>
      <c r="C224">
        <v>4.8099999999999996</v>
      </c>
      <c r="D224">
        <v>37.71</v>
      </c>
      <c r="E224" s="2">
        <f t="shared" si="15"/>
        <v>1784.3492723492723</v>
      </c>
      <c r="F224" s="3">
        <f t="shared" si="13"/>
        <v>0.10776357161406036</v>
      </c>
      <c r="G224" s="2">
        <f t="shared" si="16"/>
        <v>227.59798461946431</v>
      </c>
      <c r="H224" s="3">
        <f t="shared" si="14"/>
        <v>0.12368351348658968</v>
      </c>
      <c r="J224" s="3">
        <f t="shared" si="17"/>
        <v>0.12755237337576239</v>
      </c>
    </row>
    <row r="225" spans="1:10">
      <c r="A225" s="1">
        <v>42797</v>
      </c>
      <c r="B225">
        <v>8490.17</v>
      </c>
      <c r="C225">
        <v>4.76</v>
      </c>
      <c r="D225">
        <v>37.28</v>
      </c>
      <c r="E225" s="2">
        <f t="shared" si="15"/>
        <v>1783.6491596638657</v>
      </c>
      <c r="F225" s="3">
        <f t="shared" si="13"/>
        <v>0.11463809195217967</v>
      </c>
      <c r="G225" s="2">
        <f t="shared" si="16"/>
        <v>227.74061158798284</v>
      </c>
      <c r="H225" s="3">
        <f t="shared" si="14"/>
        <v>0.11463293693658505</v>
      </c>
      <c r="J225" s="3">
        <f t="shared" si="17"/>
        <v>0.12768240343347639</v>
      </c>
    </row>
    <row r="226" spans="1:10">
      <c r="A226" s="1">
        <v>42804</v>
      </c>
      <c r="B226">
        <v>8523.56</v>
      </c>
      <c r="C226">
        <v>4.75</v>
      </c>
      <c r="D226">
        <v>37.44</v>
      </c>
      <c r="E226" s="2">
        <f t="shared" si="15"/>
        <v>1794.4336842105263</v>
      </c>
      <c r="F226" s="3">
        <f t="shared" si="13"/>
        <v>0.11713392749122886</v>
      </c>
      <c r="G226" s="2">
        <f t="shared" si="16"/>
        <v>227.65918803418805</v>
      </c>
      <c r="H226" s="3">
        <f t="shared" si="14"/>
        <v>0.11232542244090404</v>
      </c>
      <c r="J226" s="3">
        <f t="shared" si="17"/>
        <v>0.12686965811965814</v>
      </c>
    </row>
    <row r="227" spans="1:10">
      <c r="A227" s="1">
        <v>42811</v>
      </c>
      <c r="B227">
        <v>8598.2999999999993</v>
      </c>
      <c r="C227">
        <v>4.78</v>
      </c>
      <c r="D227">
        <v>37.57</v>
      </c>
      <c r="E227" s="2">
        <f t="shared" si="15"/>
        <v>1798.8075313807528</v>
      </c>
      <c r="F227" s="3">
        <f t="shared" si="13"/>
        <v>0.11383784307450062</v>
      </c>
      <c r="G227" s="2">
        <f t="shared" si="16"/>
        <v>228.86079318605269</v>
      </c>
      <c r="H227" s="3">
        <f t="shared" si="14"/>
        <v>0.11218625303628804</v>
      </c>
      <c r="J227" s="3">
        <f t="shared" si="17"/>
        <v>0.12722917221187119</v>
      </c>
    </row>
    <row r="228" spans="1:10">
      <c r="A228" s="1">
        <v>42818</v>
      </c>
      <c r="B228">
        <v>8859.7000000000007</v>
      </c>
      <c r="C228">
        <v>4.9000000000000004</v>
      </c>
      <c r="D228">
        <v>38.590000000000003</v>
      </c>
      <c r="E228" s="2">
        <f t="shared" si="15"/>
        <v>1808.1020408163265</v>
      </c>
      <c r="F228" s="3">
        <f t="shared" si="13"/>
        <v>0.11064720184182608</v>
      </c>
      <c r="G228" s="2">
        <f t="shared" si="16"/>
        <v>229.58538481471885</v>
      </c>
      <c r="H228" s="3">
        <f t="shared" si="14"/>
        <v>0.14740811101315621</v>
      </c>
      <c r="J228" s="3">
        <f t="shared" si="17"/>
        <v>0.12697590049235552</v>
      </c>
    </row>
    <row r="229" spans="1:10">
      <c r="A229" s="1">
        <v>42825</v>
      </c>
      <c r="B229">
        <v>8683.7999999999993</v>
      </c>
      <c r="C229">
        <v>4.76</v>
      </c>
      <c r="D229">
        <v>37.4</v>
      </c>
      <c r="E229" s="2">
        <f t="shared" si="15"/>
        <v>1824.3277310924368</v>
      </c>
      <c r="F229" s="3">
        <f t="shared" si="13"/>
        <v>0.11945163754394295</v>
      </c>
      <c r="G229" s="2">
        <f t="shared" si="16"/>
        <v>232.18716577540107</v>
      </c>
      <c r="H229" s="3">
        <f t="shared" si="14"/>
        <v>0.15566797870703186</v>
      </c>
      <c r="J229" s="3">
        <f t="shared" si="17"/>
        <v>0.12727272727272726</v>
      </c>
    </row>
    <row r="230" spans="1:10">
      <c r="A230" s="1">
        <v>42832</v>
      </c>
      <c r="B230">
        <v>8774.2099999999991</v>
      </c>
      <c r="C230">
        <v>4.8</v>
      </c>
      <c r="D230">
        <v>37.75</v>
      </c>
      <c r="E230" s="2">
        <f t="shared" si="15"/>
        <v>1827.9604166666666</v>
      </c>
      <c r="F230" s="3">
        <f t="shared" si="13"/>
        <v>0.11710041284717598</v>
      </c>
      <c r="G230" s="2">
        <f t="shared" si="16"/>
        <v>232.42940397350992</v>
      </c>
      <c r="H230" s="3">
        <f t="shared" si="14"/>
        <v>0.15823104239749508</v>
      </c>
      <c r="J230" s="3">
        <f t="shared" si="17"/>
        <v>0.1271523178807947</v>
      </c>
    </row>
    <row r="231" spans="1:10">
      <c r="A231" s="1">
        <v>42839</v>
      </c>
      <c r="B231">
        <v>8662.06</v>
      </c>
      <c r="C231">
        <v>4.75</v>
      </c>
      <c r="D231">
        <v>37.11</v>
      </c>
      <c r="E231" s="2">
        <f t="shared" si="15"/>
        <v>1823.5915789473684</v>
      </c>
      <c r="F231" s="3">
        <f t="shared" si="13"/>
        <v>0.10942736635890116</v>
      </c>
      <c r="G231" s="2">
        <f t="shared" si="16"/>
        <v>233.41579089194286</v>
      </c>
      <c r="H231" s="3">
        <f t="shared" si="14"/>
        <v>0.14526328165501456</v>
      </c>
      <c r="J231" s="3">
        <f t="shared" si="17"/>
        <v>0.12799784424683375</v>
      </c>
    </row>
    <row r="232" spans="1:10">
      <c r="A232" s="1">
        <v>42846</v>
      </c>
      <c r="B232">
        <v>8834.56</v>
      </c>
      <c r="C232">
        <v>4.8</v>
      </c>
      <c r="D232">
        <v>37.19</v>
      </c>
      <c r="E232" s="2">
        <f t="shared" si="15"/>
        <v>1840.5333333333333</v>
      </c>
      <c r="F232" s="3">
        <f t="shared" si="13"/>
        <v>7.9144955762439295E-2</v>
      </c>
      <c r="G232" s="2">
        <f t="shared" si="16"/>
        <v>237.55203011562247</v>
      </c>
      <c r="H232" s="3">
        <f t="shared" si="14"/>
        <v>0.14665380758428026</v>
      </c>
      <c r="J232" s="3">
        <f t="shared" si="17"/>
        <v>0.12906695348211886</v>
      </c>
    </row>
    <row r="233" spans="1:10">
      <c r="A233" s="1">
        <v>42853</v>
      </c>
      <c r="B233">
        <v>8677.34</v>
      </c>
      <c r="C233">
        <v>4.62</v>
      </c>
      <c r="D233">
        <v>35.9</v>
      </c>
      <c r="E233" s="2">
        <f t="shared" si="15"/>
        <v>1878.2121212121212</v>
      </c>
      <c r="F233" s="3">
        <f t="shared" si="13"/>
        <v>0.10612774283600568</v>
      </c>
      <c r="G233" s="2">
        <f t="shared" si="16"/>
        <v>241.70863509749304</v>
      </c>
      <c r="H233" s="3">
        <f t="shared" si="14"/>
        <v>0.17251818101840799</v>
      </c>
      <c r="J233" s="3">
        <f t="shared" si="17"/>
        <v>0.12869080779944289</v>
      </c>
    </row>
    <row r="234" spans="1:10">
      <c r="A234" s="1">
        <v>42860</v>
      </c>
      <c r="B234">
        <v>8600.02</v>
      </c>
      <c r="C234">
        <v>4.5599999999999996</v>
      </c>
      <c r="D234">
        <v>36.130000000000003</v>
      </c>
      <c r="E234" s="2">
        <f t="shared" si="15"/>
        <v>1885.9692982456143</v>
      </c>
      <c r="F234" s="3">
        <f t="shared" si="13"/>
        <v>0.1085839917482625</v>
      </c>
      <c r="G234" s="2">
        <f t="shared" si="16"/>
        <v>238.02989205646276</v>
      </c>
      <c r="H234" s="3">
        <f t="shared" si="14"/>
        <v>0.15468975084606829</v>
      </c>
      <c r="J234" s="3">
        <f t="shared" si="17"/>
        <v>0.12621090506504287</v>
      </c>
    </row>
    <row r="235" spans="1:10">
      <c r="A235" s="1">
        <v>42867</v>
      </c>
      <c r="B235">
        <v>8544.9699999999993</v>
      </c>
      <c r="C235">
        <v>4.53</v>
      </c>
      <c r="D235">
        <v>35.86</v>
      </c>
      <c r="E235" s="2">
        <f t="shared" si="15"/>
        <v>1886.306843267108</v>
      </c>
      <c r="F235" s="3">
        <f t="shared" si="13"/>
        <v>0.10961536569831321</v>
      </c>
      <c r="G235" s="2">
        <f t="shared" si="16"/>
        <v>238.28694924707193</v>
      </c>
      <c r="H235" s="3">
        <f t="shared" si="14"/>
        <v>0.13222770346735424</v>
      </c>
      <c r="J235" s="3">
        <f t="shared" si="17"/>
        <v>0.12632459564974904</v>
      </c>
    </row>
    <row r="236" spans="1:10">
      <c r="A236" s="1">
        <v>42874</v>
      </c>
      <c r="B236">
        <v>8730.1</v>
      </c>
      <c r="C236">
        <v>4.62</v>
      </c>
      <c r="D236">
        <v>36.520000000000003</v>
      </c>
      <c r="E236" s="2">
        <f t="shared" si="15"/>
        <v>1889.6320346320347</v>
      </c>
      <c r="F236" s="3">
        <f t="shared" si="13"/>
        <v>0.11503474338639985</v>
      </c>
      <c r="G236" s="2">
        <f t="shared" si="16"/>
        <v>239.0498357064622</v>
      </c>
      <c r="H236" s="3">
        <f t="shared" si="14"/>
        <v>0.13661895006560631</v>
      </c>
      <c r="J236" s="3">
        <f t="shared" si="17"/>
        <v>0.12650602409638553</v>
      </c>
    </row>
    <row r="237" spans="1:10">
      <c r="A237" s="1">
        <v>42881</v>
      </c>
      <c r="B237">
        <v>8707.6299999999992</v>
      </c>
      <c r="C237">
        <v>4.62</v>
      </c>
      <c r="D237">
        <v>36.520000000000003</v>
      </c>
      <c r="E237" s="2">
        <f t="shared" si="15"/>
        <v>1884.768398268398</v>
      </c>
      <c r="F237" s="3">
        <f t="shared" si="13"/>
        <v>0.11638820124197169</v>
      </c>
      <c r="G237" s="2">
        <f t="shared" si="16"/>
        <v>238.43455640744793</v>
      </c>
      <c r="H237" s="3">
        <f t="shared" si="14"/>
        <v>0.13283081897008642</v>
      </c>
      <c r="J237" s="3">
        <f t="shared" si="17"/>
        <v>0.12650602409638553</v>
      </c>
    </row>
    <row r="238" spans="1:10">
      <c r="A238" s="1">
        <v>42888</v>
      </c>
      <c r="B238">
        <v>8705.84</v>
      </c>
      <c r="C238">
        <v>4.63</v>
      </c>
      <c r="D238">
        <v>36.54</v>
      </c>
      <c r="E238" s="2">
        <f t="shared" si="15"/>
        <v>1880.3110151187905</v>
      </c>
      <c r="F238" s="3">
        <f t="shared" si="13"/>
        <v>0.11709786781067022</v>
      </c>
      <c r="G238" s="2">
        <f t="shared" si="16"/>
        <v>238.25506294471813</v>
      </c>
      <c r="H238" s="3">
        <f t="shared" si="14"/>
        <v>0.13178149477031709</v>
      </c>
      <c r="J238" s="3">
        <f t="shared" si="17"/>
        <v>0.1267104542966612</v>
      </c>
    </row>
    <row r="239" spans="1:10">
      <c r="A239" s="1">
        <v>42895</v>
      </c>
      <c r="B239">
        <v>8962.94</v>
      </c>
      <c r="C239">
        <v>4.78</v>
      </c>
      <c r="D239">
        <v>37.61</v>
      </c>
      <c r="E239" s="2">
        <f t="shared" si="15"/>
        <v>1875.0920502092051</v>
      </c>
      <c r="F239" s="3">
        <f t="shared" si="13"/>
        <v>0.11810580915815438</v>
      </c>
      <c r="G239" s="2">
        <f t="shared" si="16"/>
        <v>238.31268279712845</v>
      </c>
      <c r="H239" s="3">
        <f t="shared" si="14"/>
        <v>0.13016917050734444</v>
      </c>
      <c r="J239" s="3">
        <f t="shared" si="17"/>
        <v>0.12709385801648498</v>
      </c>
    </row>
    <row r="240" spans="1:10">
      <c r="A240" s="1">
        <v>42902</v>
      </c>
      <c r="B240">
        <v>8942.7000000000007</v>
      </c>
      <c r="C240">
        <v>4.8</v>
      </c>
      <c r="D240">
        <v>37.5</v>
      </c>
      <c r="E240" s="2">
        <f t="shared" si="15"/>
        <v>1863.0625000000002</v>
      </c>
      <c r="F240" s="3">
        <f t="shared" si="13"/>
        <v>0.10590755213842229</v>
      </c>
      <c r="G240" s="2">
        <f t="shared" si="16"/>
        <v>238.47200000000001</v>
      </c>
      <c r="H240" s="3">
        <f t="shared" si="14"/>
        <v>0.1290862279180145</v>
      </c>
      <c r="J240" s="3">
        <f t="shared" si="17"/>
        <v>0.128</v>
      </c>
    </row>
    <row r="241" spans="1:10">
      <c r="A241" s="1">
        <v>42909</v>
      </c>
      <c r="B241">
        <v>9013.16</v>
      </c>
      <c r="C241">
        <v>4.8499999999999996</v>
      </c>
      <c r="D241">
        <v>37.83</v>
      </c>
      <c r="E241" s="2">
        <f t="shared" si="15"/>
        <v>1858.3835051546394</v>
      </c>
      <c r="F241" s="3">
        <f t="shared" si="13"/>
        <v>0.22330322566582383</v>
      </c>
      <c r="G241" s="2">
        <f t="shared" si="16"/>
        <v>238.25429553264607</v>
      </c>
      <c r="H241" s="3">
        <f t="shared" si="14"/>
        <v>0.15550867541965885</v>
      </c>
      <c r="J241" s="3">
        <f t="shared" si="17"/>
        <v>0.12820512820512819</v>
      </c>
    </row>
    <row r="242" spans="1:10">
      <c r="A242" s="1">
        <v>42916</v>
      </c>
      <c r="B242">
        <v>9134.56</v>
      </c>
      <c r="C242">
        <v>4.93</v>
      </c>
      <c r="D242">
        <v>38.36</v>
      </c>
      <c r="E242" s="2">
        <f t="shared" si="15"/>
        <v>1852.8519269776875</v>
      </c>
      <c r="F242" s="3">
        <f t="shared" si="13"/>
        <v>0.22107979052171256</v>
      </c>
      <c r="G242" s="2">
        <f t="shared" si="16"/>
        <v>238.12721584984357</v>
      </c>
      <c r="H242" s="3">
        <f t="shared" si="14"/>
        <v>0.15518042503168683</v>
      </c>
      <c r="J242" s="3">
        <f t="shared" si="17"/>
        <v>0.12851929092805003</v>
      </c>
    </row>
    <row r="243" spans="1:10">
      <c r="A243" s="1">
        <v>42923</v>
      </c>
      <c r="B243">
        <v>8933.83</v>
      </c>
      <c r="C243">
        <v>4.6100000000000003</v>
      </c>
      <c r="D243">
        <v>37.1</v>
      </c>
      <c r="E243" s="2">
        <f t="shared" si="15"/>
        <v>1937.9240780911061</v>
      </c>
      <c r="F243" s="3">
        <f t="shared" si="13"/>
        <v>0.27630031359353624</v>
      </c>
      <c r="G243" s="2">
        <f t="shared" si="16"/>
        <v>240.80404312668463</v>
      </c>
      <c r="H243" s="3">
        <f t="shared" si="14"/>
        <v>0.1672779946115357</v>
      </c>
      <c r="J243" s="3">
        <f t="shared" si="17"/>
        <v>0.12425876010781671</v>
      </c>
    </row>
    <row r="244" spans="1:10">
      <c r="A244" s="1">
        <v>42930</v>
      </c>
      <c r="B244">
        <v>8774.91</v>
      </c>
      <c r="C244">
        <v>4.54</v>
      </c>
      <c r="D244">
        <v>36.479999999999997</v>
      </c>
      <c r="E244" s="2">
        <f t="shared" si="15"/>
        <v>1932.7995594713657</v>
      </c>
      <c r="F244" s="3">
        <f t="shared" ref="F244:F307" si="18">E244/E194-1</f>
        <v>0.27830357290964058</v>
      </c>
      <c r="G244" s="2">
        <f t="shared" si="16"/>
        <v>240.54029605263159</v>
      </c>
      <c r="H244" s="3">
        <f t="shared" ref="H244:H307" si="19">G244/G194-1</f>
        <v>0.1674896300415738</v>
      </c>
      <c r="J244" s="3">
        <f t="shared" si="17"/>
        <v>0.12445175438596492</v>
      </c>
    </row>
    <row r="245" spans="1:10">
      <c r="A245" s="1">
        <v>42937</v>
      </c>
      <c r="B245">
        <v>8577.1299999999992</v>
      </c>
      <c r="C245">
        <v>4.47</v>
      </c>
      <c r="D245">
        <v>35.65</v>
      </c>
      <c r="E245" s="2">
        <f t="shared" si="15"/>
        <v>1918.821029082774</v>
      </c>
      <c r="F245" s="3">
        <f t="shared" si="18"/>
        <v>0.26284627773909608</v>
      </c>
      <c r="G245" s="2">
        <f t="shared" si="16"/>
        <v>240.59270687237026</v>
      </c>
      <c r="H245" s="3">
        <f t="shared" si="19"/>
        <v>0.16174245276979615</v>
      </c>
      <c r="J245" s="3">
        <f t="shared" si="17"/>
        <v>0.12538569424964938</v>
      </c>
    </row>
    <row r="246" spans="1:10">
      <c r="A246" s="1">
        <v>42944</v>
      </c>
      <c r="B246">
        <v>8565.06</v>
      </c>
      <c r="C246">
        <v>4.45</v>
      </c>
      <c r="D246">
        <v>35.46</v>
      </c>
      <c r="E246" s="2">
        <f t="shared" si="15"/>
        <v>1924.7325842696628</v>
      </c>
      <c r="F246" s="3">
        <f t="shared" si="18"/>
        <v>0.26417868444717119</v>
      </c>
      <c r="G246" s="2">
        <f t="shared" si="16"/>
        <v>241.54145516074448</v>
      </c>
      <c r="H246" s="3">
        <f t="shared" si="19"/>
        <v>0.16779658192844837</v>
      </c>
      <c r="J246" s="3">
        <f t="shared" si="17"/>
        <v>0.12549351381838691</v>
      </c>
    </row>
    <row r="247" spans="1:10">
      <c r="A247" s="1">
        <v>42951</v>
      </c>
      <c r="B247">
        <v>8486.73</v>
      </c>
      <c r="C247">
        <v>4.41</v>
      </c>
      <c r="D247">
        <v>35.119999999999997</v>
      </c>
      <c r="E247" s="2">
        <f t="shared" si="15"/>
        <v>1924.4285714285713</v>
      </c>
      <c r="F247" s="3">
        <f t="shared" si="18"/>
        <v>0.26031185914639154</v>
      </c>
      <c r="G247" s="2">
        <f t="shared" si="16"/>
        <v>241.64948747152621</v>
      </c>
      <c r="H247" s="3">
        <f t="shared" si="19"/>
        <v>0.16215340410797463</v>
      </c>
      <c r="J247" s="3">
        <f t="shared" si="17"/>
        <v>0.12556947608200456</v>
      </c>
    </row>
    <row r="248" spans="1:10">
      <c r="A248" s="1">
        <v>42958</v>
      </c>
      <c r="B248">
        <v>8710.4599999999991</v>
      </c>
      <c r="C248">
        <v>4.5199999999999996</v>
      </c>
      <c r="D248">
        <v>35.92</v>
      </c>
      <c r="E248" s="2">
        <f t="shared" si="15"/>
        <v>1927.0929203539822</v>
      </c>
      <c r="F248" s="3">
        <f t="shared" si="18"/>
        <v>0.2247322905450182</v>
      </c>
      <c r="G248" s="2">
        <f t="shared" si="16"/>
        <v>242.49610244988861</v>
      </c>
      <c r="H248" s="3">
        <f t="shared" si="19"/>
        <v>0.16215138580843935</v>
      </c>
      <c r="J248" s="3">
        <f t="shared" si="17"/>
        <v>0.12583518930957682</v>
      </c>
    </row>
    <row r="249" spans="1:10">
      <c r="A249" s="1">
        <v>42965</v>
      </c>
      <c r="B249">
        <v>8822.41</v>
      </c>
      <c r="C249">
        <v>4.5599999999999996</v>
      </c>
      <c r="D249">
        <v>36.020000000000003</v>
      </c>
      <c r="E249" s="2">
        <f t="shared" si="15"/>
        <v>1934.7390350877195</v>
      </c>
      <c r="F249" s="3">
        <f t="shared" si="18"/>
        <v>0.21346429064487005</v>
      </c>
      <c r="G249" s="2">
        <f t="shared" si="16"/>
        <v>244.93087173792335</v>
      </c>
      <c r="H249" s="3">
        <f t="shared" si="19"/>
        <v>0.15706571309679185</v>
      </c>
      <c r="J249" s="3">
        <f t="shared" si="17"/>
        <v>0.12659633536923928</v>
      </c>
    </row>
    <row r="250" spans="1:10">
      <c r="A250" s="1">
        <v>42972</v>
      </c>
      <c r="B250">
        <v>8773.34</v>
      </c>
      <c r="C250">
        <v>4.51</v>
      </c>
      <c r="D250">
        <v>35.32</v>
      </c>
      <c r="E250" s="2">
        <f t="shared" si="15"/>
        <v>1945.308203991131</v>
      </c>
      <c r="F250" s="3">
        <f t="shared" si="18"/>
        <v>0.21081181752662714</v>
      </c>
      <c r="G250" s="2">
        <f t="shared" si="16"/>
        <v>248.39580973952434</v>
      </c>
      <c r="H250" s="3">
        <f t="shared" si="19"/>
        <v>0.1604203649660112</v>
      </c>
      <c r="J250" s="3">
        <f t="shared" si="17"/>
        <v>0.12768969422423557</v>
      </c>
    </row>
    <row r="251" spans="1:10">
      <c r="A251" s="1">
        <v>42979</v>
      </c>
      <c r="B251">
        <v>8800.4699999999993</v>
      </c>
      <c r="C251">
        <v>4.45</v>
      </c>
      <c r="D251">
        <v>34.270000000000003</v>
      </c>
      <c r="E251" s="2">
        <f t="shared" si="15"/>
        <v>1977.6337078651684</v>
      </c>
      <c r="F251" s="3">
        <f t="shared" si="18"/>
        <v>0.2285526707504244</v>
      </c>
      <c r="G251" s="2">
        <f t="shared" si="16"/>
        <v>256.79807411730371</v>
      </c>
      <c r="H251" s="3">
        <f t="shared" si="19"/>
        <v>0.19808945061169836</v>
      </c>
      <c r="J251" s="3">
        <f t="shared" si="17"/>
        <v>0.1298511817916545</v>
      </c>
    </row>
    <row r="252" spans="1:10">
      <c r="A252" s="1">
        <v>42986</v>
      </c>
      <c r="B252">
        <v>8925.81</v>
      </c>
      <c r="C252">
        <v>4.51</v>
      </c>
      <c r="D252">
        <v>34.68</v>
      </c>
      <c r="E252" s="2">
        <f t="shared" si="15"/>
        <v>1979.1152993348114</v>
      </c>
      <c r="F252" s="3">
        <f t="shared" si="18"/>
        <v>0.22983057783257732</v>
      </c>
      <c r="G252" s="2">
        <f t="shared" si="16"/>
        <v>257.37629757785464</v>
      </c>
      <c r="H252" s="3">
        <f t="shared" si="19"/>
        <v>0.20071741475012361</v>
      </c>
      <c r="J252" s="3">
        <f t="shared" si="17"/>
        <v>0.13004613610149943</v>
      </c>
    </row>
    <row r="253" spans="1:10">
      <c r="A253" s="1">
        <v>42993</v>
      </c>
      <c r="B253">
        <v>8900.2900000000009</v>
      </c>
      <c r="C253">
        <v>4.49</v>
      </c>
      <c r="D253">
        <v>34.56</v>
      </c>
      <c r="E253" s="2">
        <f t="shared" si="15"/>
        <v>1982.2472160356349</v>
      </c>
      <c r="F253" s="3">
        <f t="shared" si="18"/>
        <v>0.21300396283559508</v>
      </c>
      <c r="G253" s="2">
        <f t="shared" si="16"/>
        <v>257.53153935185185</v>
      </c>
      <c r="H253" s="3">
        <f t="shared" si="19"/>
        <v>0.20405219431888444</v>
      </c>
      <c r="J253" s="3">
        <f t="shared" si="17"/>
        <v>0.12991898148148148</v>
      </c>
    </row>
    <row r="254" spans="1:10">
      <c r="A254" s="1">
        <v>43000</v>
      </c>
      <c r="B254">
        <v>8883.39</v>
      </c>
      <c r="C254">
        <v>4.49</v>
      </c>
      <c r="D254">
        <v>34.54</v>
      </c>
      <c r="E254" s="2">
        <f t="shared" si="15"/>
        <v>1978.4832962138082</v>
      </c>
      <c r="F254" s="3">
        <f t="shared" si="18"/>
        <v>0.21279156623072226</v>
      </c>
      <c r="G254" s="2">
        <f t="shared" si="16"/>
        <v>257.19137232194555</v>
      </c>
      <c r="H254" s="3">
        <f t="shared" si="19"/>
        <v>0.20483533975082691</v>
      </c>
      <c r="J254" s="3">
        <f t="shared" si="17"/>
        <v>0.12999420961204403</v>
      </c>
    </row>
    <row r="255" spans="1:10">
      <c r="A255" s="1">
        <v>43007</v>
      </c>
      <c r="B255">
        <v>9016.06</v>
      </c>
      <c r="C255">
        <v>4.55</v>
      </c>
      <c r="D255">
        <v>35.19</v>
      </c>
      <c r="E255" s="2">
        <f t="shared" si="15"/>
        <v>1981.5516483516483</v>
      </c>
      <c r="F255" s="3">
        <f t="shared" si="18"/>
        <v>0.21909487945698158</v>
      </c>
      <c r="G255" s="2">
        <f t="shared" si="16"/>
        <v>256.21085535663542</v>
      </c>
      <c r="H255" s="3">
        <f t="shared" si="19"/>
        <v>0.23705161468058322</v>
      </c>
      <c r="J255" s="3">
        <f t="shared" si="17"/>
        <v>0.12929809605001422</v>
      </c>
    </row>
    <row r="256" spans="1:10">
      <c r="A256" s="1">
        <v>43021</v>
      </c>
      <c r="B256">
        <v>9404.2999999999993</v>
      </c>
      <c r="C256">
        <v>4.75</v>
      </c>
      <c r="D256">
        <v>36.72</v>
      </c>
      <c r="E256" s="2">
        <f t="shared" si="15"/>
        <v>1979.8526315789472</v>
      </c>
      <c r="F256" s="3">
        <f t="shared" si="18"/>
        <v>0.2172652542962481</v>
      </c>
      <c r="G256" s="2">
        <f t="shared" si="16"/>
        <v>256.10838779956424</v>
      </c>
      <c r="H256" s="3">
        <f t="shared" si="19"/>
        <v>0.24016018876478773</v>
      </c>
      <c r="J256" s="3">
        <f t="shared" si="17"/>
        <v>0.12935729847494554</v>
      </c>
    </row>
    <row r="257" spans="1:10">
      <c r="A257" s="1">
        <v>43028</v>
      </c>
      <c r="B257">
        <v>9544.59</v>
      </c>
      <c r="C257">
        <v>4.8099999999999996</v>
      </c>
      <c r="D257">
        <v>37.07</v>
      </c>
      <c r="E257" s="2">
        <f t="shared" si="15"/>
        <v>1984.3222453222454</v>
      </c>
      <c r="F257" s="3">
        <f t="shared" si="18"/>
        <v>0.19456903646184553</v>
      </c>
      <c r="G257" s="2">
        <f t="shared" si="16"/>
        <v>257.47477744807122</v>
      </c>
      <c r="H257" s="3">
        <f t="shared" si="19"/>
        <v>0.19786685916253921</v>
      </c>
      <c r="J257" s="3">
        <f t="shared" si="17"/>
        <v>0.12975451847855407</v>
      </c>
    </row>
    <row r="258" spans="1:10">
      <c r="A258" s="1">
        <v>43035</v>
      </c>
      <c r="B258">
        <v>9772.76</v>
      </c>
      <c r="C258">
        <v>4.7699999999999996</v>
      </c>
      <c r="D258">
        <v>34.83</v>
      </c>
      <c r="E258" s="2">
        <f t="shared" ref="E258:E321" si="20">B258/C258</f>
        <v>2048.7966457023063</v>
      </c>
      <c r="F258" s="3">
        <f t="shared" si="18"/>
        <v>0.2146405160465068</v>
      </c>
      <c r="G258" s="2">
        <f t="shared" ref="G258:G321" si="21">B258/D258</f>
        <v>280.58455354579388</v>
      </c>
      <c r="H258" s="3">
        <f t="shared" si="19"/>
        <v>0.27724330824833299</v>
      </c>
      <c r="J258" s="3">
        <f t="shared" ref="J258:J321" si="22">C258/D258</f>
        <v>0.13695090439276486</v>
      </c>
    </row>
    <row r="259" spans="1:10">
      <c r="A259" s="1">
        <v>43042</v>
      </c>
      <c r="B259">
        <v>9719.85</v>
      </c>
      <c r="C259">
        <v>4.62</v>
      </c>
      <c r="D259">
        <v>33.479999999999997</v>
      </c>
      <c r="E259" s="2">
        <f t="shared" si="20"/>
        <v>2103.8636363636365</v>
      </c>
      <c r="F259" s="3">
        <f t="shared" si="18"/>
        <v>0.24316057435443117</v>
      </c>
      <c r="G259" s="2">
        <f t="shared" si="21"/>
        <v>290.31810035842295</v>
      </c>
      <c r="H259" s="3">
        <f t="shared" si="19"/>
        <v>0.32478105750294239</v>
      </c>
      <c r="J259" s="3">
        <f t="shared" si="22"/>
        <v>0.13799283154121866</v>
      </c>
    </row>
    <row r="260" spans="1:10">
      <c r="A260" s="1">
        <v>43049</v>
      </c>
      <c r="B260">
        <v>10028.31</v>
      </c>
      <c r="C260">
        <v>4.76</v>
      </c>
      <c r="D260">
        <v>34.479999999999997</v>
      </c>
      <c r="E260" s="2">
        <f t="shared" si="20"/>
        <v>2106.7878151260502</v>
      </c>
      <c r="F260" s="3">
        <f t="shared" si="18"/>
        <v>0.24807008299421374</v>
      </c>
      <c r="G260" s="2">
        <f t="shared" si="21"/>
        <v>290.84425754060328</v>
      </c>
      <c r="H260" s="3">
        <f t="shared" si="19"/>
        <v>0.33042677904440643</v>
      </c>
      <c r="J260" s="3">
        <f t="shared" si="22"/>
        <v>0.1380510440835267</v>
      </c>
    </row>
    <row r="261" spans="1:10">
      <c r="A261" s="1">
        <v>43056</v>
      </c>
      <c r="B261">
        <v>9900.61</v>
      </c>
      <c r="C261">
        <v>4.6900000000000004</v>
      </c>
      <c r="D261">
        <v>33.92</v>
      </c>
      <c r="E261" s="2">
        <f t="shared" si="20"/>
        <v>2111.0042643923239</v>
      </c>
      <c r="F261" s="3">
        <f t="shared" si="18"/>
        <v>0.24776560070475484</v>
      </c>
      <c r="G261" s="2">
        <f t="shared" si="21"/>
        <v>291.88119103773585</v>
      </c>
      <c r="H261" s="3">
        <f t="shared" si="19"/>
        <v>0.33326168468910322</v>
      </c>
      <c r="J261" s="3">
        <f t="shared" si="22"/>
        <v>0.13826650943396226</v>
      </c>
    </row>
    <row r="262" spans="1:10">
      <c r="A262" s="1">
        <v>43063</v>
      </c>
      <c r="B262">
        <v>9568.39</v>
      </c>
      <c r="C262">
        <v>4.5199999999999996</v>
      </c>
      <c r="D262">
        <v>32.770000000000003</v>
      </c>
      <c r="E262" s="2">
        <f t="shared" si="20"/>
        <v>2116.9004424778764</v>
      </c>
      <c r="F262" s="3">
        <f t="shared" si="18"/>
        <v>0.25141416216933377</v>
      </c>
      <c r="G262" s="2">
        <f t="shared" si="21"/>
        <v>291.98626792798285</v>
      </c>
      <c r="H262" s="3">
        <f t="shared" si="19"/>
        <v>0.33169734819463148</v>
      </c>
      <c r="J262" s="3">
        <f t="shared" si="22"/>
        <v>0.13793103448275859</v>
      </c>
    </row>
    <row r="263" spans="1:10">
      <c r="A263" s="1">
        <v>43070</v>
      </c>
      <c r="B263">
        <v>9494.7000000000007</v>
      </c>
      <c r="C263">
        <v>4.4800000000000004</v>
      </c>
      <c r="D263">
        <v>32.65</v>
      </c>
      <c r="E263" s="2">
        <f t="shared" si="20"/>
        <v>2119.3526785714284</v>
      </c>
      <c r="F263" s="3">
        <f t="shared" si="18"/>
        <v>0.25321230492901203</v>
      </c>
      <c r="G263" s="2">
        <f t="shared" si="21"/>
        <v>290.80245022970905</v>
      </c>
      <c r="H263" s="3">
        <f t="shared" si="19"/>
        <v>0.3271455656423925</v>
      </c>
      <c r="J263" s="3">
        <f t="shared" si="22"/>
        <v>0.13721286370597247</v>
      </c>
    </row>
    <row r="264" spans="1:10">
      <c r="A264" s="1">
        <v>43077</v>
      </c>
      <c r="B264">
        <v>9519.66</v>
      </c>
      <c r="C264">
        <v>4.4800000000000004</v>
      </c>
      <c r="D264">
        <v>32.68</v>
      </c>
      <c r="E264" s="2">
        <f t="shared" si="20"/>
        <v>2124.9241071428569</v>
      </c>
      <c r="F264" s="3">
        <f t="shared" si="18"/>
        <v>0.25793296414081612</v>
      </c>
      <c r="G264" s="2">
        <f t="shared" si="21"/>
        <v>291.29926560587518</v>
      </c>
      <c r="H264" s="3">
        <f t="shared" si="19"/>
        <v>0.33143652130578904</v>
      </c>
      <c r="J264" s="3">
        <f t="shared" si="22"/>
        <v>0.13708690330477358</v>
      </c>
    </row>
    <row r="265" spans="1:10">
      <c r="A265" s="1">
        <v>43084</v>
      </c>
      <c r="B265">
        <v>9638.6299999999992</v>
      </c>
      <c r="C265">
        <v>4.54</v>
      </c>
      <c r="D265">
        <v>33.090000000000003</v>
      </c>
      <c r="E265" s="2">
        <f t="shared" si="20"/>
        <v>2123.0462555066078</v>
      </c>
      <c r="F265" s="3">
        <f t="shared" si="18"/>
        <v>0.255680506421464</v>
      </c>
      <c r="G265" s="2">
        <f t="shared" si="21"/>
        <v>291.28528256270772</v>
      </c>
      <c r="H265" s="3">
        <f t="shared" si="19"/>
        <v>0.33961792492721798</v>
      </c>
      <c r="J265" s="3">
        <f t="shared" si="22"/>
        <v>0.13720157147174372</v>
      </c>
    </row>
    <row r="266" spans="1:10">
      <c r="A266" s="1">
        <v>43091</v>
      </c>
      <c r="B266">
        <v>9851.75</v>
      </c>
      <c r="C266">
        <v>4.5999999999999996</v>
      </c>
      <c r="D266">
        <v>33.92</v>
      </c>
      <c r="E266" s="2">
        <f t="shared" si="20"/>
        <v>2141.684782608696</v>
      </c>
      <c r="F266" s="3">
        <f t="shared" si="18"/>
        <v>0.26043069574371391</v>
      </c>
      <c r="G266" s="2">
        <f t="shared" si="21"/>
        <v>290.44074292452831</v>
      </c>
      <c r="H266" s="3">
        <f t="shared" si="19"/>
        <v>0.33064835145478844</v>
      </c>
      <c r="J266" s="3">
        <f t="shared" si="22"/>
        <v>0.1356132075471698</v>
      </c>
    </row>
    <row r="267" spans="1:10">
      <c r="A267" s="1">
        <v>43098</v>
      </c>
      <c r="B267">
        <v>9762.35</v>
      </c>
      <c r="C267">
        <v>4.57</v>
      </c>
      <c r="D267">
        <v>33.619999999999997</v>
      </c>
      <c r="E267" s="2">
        <f t="shared" si="20"/>
        <v>2136.1816192560173</v>
      </c>
      <c r="F267" s="3">
        <f t="shared" si="18"/>
        <v>0.20477164674461057</v>
      </c>
      <c r="G267" s="2">
        <f t="shared" si="21"/>
        <v>290.37328970850689</v>
      </c>
      <c r="H267" s="3">
        <f t="shared" si="19"/>
        <v>0.28225874381348404</v>
      </c>
      <c r="J267" s="3">
        <f t="shared" si="22"/>
        <v>0.13593099345627604</v>
      </c>
    </row>
    <row r="268" spans="1:10">
      <c r="A268" s="1">
        <v>43105</v>
      </c>
      <c r="B268">
        <v>9912.19</v>
      </c>
      <c r="C268">
        <v>4.67</v>
      </c>
      <c r="D268">
        <v>34.32</v>
      </c>
      <c r="E268" s="2">
        <f t="shared" si="20"/>
        <v>2122.5246252676661</v>
      </c>
      <c r="F268" s="3">
        <f t="shared" si="18"/>
        <v>0.20108252488261424</v>
      </c>
      <c r="G268" s="2">
        <f t="shared" si="21"/>
        <v>288.81672494172494</v>
      </c>
      <c r="H268" s="3">
        <f t="shared" si="19"/>
        <v>0.27935443917929792</v>
      </c>
      <c r="J268" s="3">
        <f t="shared" si="22"/>
        <v>0.13607226107226106</v>
      </c>
    </row>
    <row r="269" spans="1:10">
      <c r="A269" s="1">
        <v>43112</v>
      </c>
      <c r="B269">
        <v>10081.32</v>
      </c>
      <c r="C269">
        <v>4.72</v>
      </c>
      <c r="D269">
        <v>34.89</v>
      </c>
      <c r="E269" s="2">
        <f t="shared" si="20"/>
        <v>2135.8728813559323</v>
      </c>
      <c r="F269" s="3">
        <f t="shared" si="18"/>
        <v>0.20760872557926513</v>
      </c>
      <c r="G269" s="2">
        <f t="shared" si="21"/>
        <v>288.94582975064486</v>
      </c>
      <c r="H269" s="3">
        <f t="shared" si="19"/>
        <v>0.27708185335222923</v>
      </c>
      <c r="J269" s="3">
        <f t="shared" si="22"/>
        <v>0.13528231584981368</v>
      </c>
    </row>
    <row r="270" spans="1:10">
      <c r="A270" s="1">
        <v>43119</v>
      </c>
      <c r="B270">
        <v>9910.02</v>
      </c>
      <c r="C270">
        <v>4.6399999999999997</v>
      </c>
      <c r="D270">
        <v>34.299999999999997</v>
      </c>
      <c r="E270" s="2">
        <f t="shared" si="20"/>
        <v>2135.7801724137935</v>
      </c>
      <c r="F270" s="3">
        <f t="shared" si="18"/>
        <v>0.20539920654214572</v>
      </c>
      <c r="G270" s="2">
        <f t="shared" si="21"/>
        <v>288.92186588921288</v>
      </c>
      <c r="H270" s="3">
        <f t="shared" si="19"/>
        <v>0.27709357880198504</v>
      </c>
      <c r="J270" s="3">
        <f t="shared" si="22"/>
        <v>0.13527696793002916</v>
      </c>
    </row>
    <row r="271" spans="1:10">
      <c r="A271" s="1">
        <v>43126</v>
      </c>
      <c r="B271">
        <v>10016.120000000001</v>
      </c>
      <c r="C271">
        <v>4.6900000000000004</v>
      </c>
      <c r="D271">
        <v>34.68</v>
      </c>
      <c r="E271" s="2">
        <f t="shared" si="20"/>
        <v>2135.633262260128</v>
      </c>
      <c r="F271" s="3">
        <f t="shared" si="18"/>
        <v>0.20405840103337547</v>
      </c>
      <c r="G271" s="2">
        <f t="shared" si="21"/>
        <v>288.81545559400234</v>
      </c>
      <c r="H271" s="3">
        <f t="shared" si="19"/>
        <v>0.27598381903959446</v>
      </c>
      <c r="J271" s="3">
        <f t="shared" si="22"/>
        <v>0.13523644752018454</v>
      </c>
    </row>
    <row r="272" spans="1:10">
      <c r="A272" s="1">
        <v>43133</v>
      </c>
      <c r="B272">
        <v>9522.75</v>
      </c>
      <c r="C272">
        <v>4.46</v>
      </c>
      <c r="D272">
        <v>32.979999999999997</v>
      </c>
      <c r="E272" s="2">
        <f t="shared" si="20"/>
        <v>2135.1457399103138</v>
      </c>
      <c r="F272" s="3">
        <f t="shared" si="18"/>
        <v>0.20335673088505635</v>
      </c>
      <c r="G272" s="2">
        <f t="shared" si="21"/>
        <v>288.74317768344451</v>
      </c>
      <c r="H272" s="3">
        <f t="shared" si="19"/>
        <v>0.2745777915875145</v>
      </c>
      <c r="J272" s="3">
        <f t="shared" si="22"/>
        <v>0.13523347483323228</v>
      </c>
    </row>
    <row r="273" spans="1:10">
      <c r="A273" s="1">
        <v>43140</v>
      </c>
      <c r="B273">
        <v>8852.0499999999993</v>
      </c>
      <c r="C273">
        <v>4.1500000000000004</v>
      </c>
      <c r="D273">
        <v>30.64</v>
      </c>
      <c r="E273" s="2">
        <f t="shared" si="20"/>
        <v>2133.0240963855417</v>
      </c>
      <c r="F273" s="3">
        <f t="shared" si="18"/>
        <v>0.2004176061622116</v>
      </c>
      <c r="G273" s="2">
        <f t="shared" si="21"/>
        <v>288.90502610966053</v>
      </c>
      <c r="H273" s="3">
        <f t="shared" si="19"/>
        <v>0.27569987118011707</v>
      </c>
      <c r="J273" s="3">
        <f t="shared" si="22"/>
        <v>0.13544386422976501</v>
      </c>
    </row>
    <row r="274" spans="1:10">
      <c r="A274" s="1">
        <v>43145</v>
      </c>
      <c r="B274">
        <v>9297.4599999999991</v>
      </c>
      <c r="C274">
        <v>4.3499999999999996</v>
      </c>
      <c r="D274">
        <v>32.17</v>
      </c>
      <c r="E274" s="2">
        <f t="shared" si="20"/>
        <v>2137.3471264367818</v>
      </c>
      <c r="F274" s="3">
        <f t="shared" si="18"/>
        <v>0.19783002103772707</v>
      </c>
      <c r="G274" s="2">
        <f t="shared" si="21"/>
        <v>289.01025800435184</v>
      </c>
      <c r="H274" s="3">
        <f t="shared" si="19"/>
        <v>0.26982784354425049</v>
      </c>
      <c r="J274" s="3">
        <f t="shared" si="22"/>
        <v>0.13521914827479015</v>
      </c>
    </row>
    <row r="275" spans="1:10">
      <c r="A275" s="1">
        <v>43154</v>
      </c>
      <c r="B275">
        <v>9448.3799999999992</v>
      </c>
      <c r="C275">
        <v>4.42</v>
      </c>
      <c r="D275">
        <v>32.69</v>
      </c>
      <c r="E275" s="2">
        <f t="shared" si="20"/>
        <v>2137.6425339366515</v>
      </c>
      <c r="F275" s="3">
        <f t="shared" si="18"/>
        <v>0.19846580946417558</v>
      </c>
      <c r="G275" s="2">
        <f t="shared" si="21"/>
        <v>289.02967268277763</v>
      </c>
      <c r="H275" s="3">
        <f t="shared" si="19"/>
        <v>0.26911783834881398</v>
      </c>
      <c r="J275" s="3">
        <f t="shared" si="22"/>
        <v>0.13520954420312023</v>
      </c>
    </row>
    <row r="276" spans="1:10">
      <c r="A276" s="1">
        <v>43161</v>
      </c>
      <c r="B276">
        <v>9591.94</v>
      </c>
      <c r="C276">
        <v>4.49</v>
      </c>
      <c r="D276">
        <v>33.33</v>
      </c>
      <c r="E276" s="2">
        <f t="shared" si="20"/>
        <v>2136.2895322939867</v>
      </c>
      <c r="F276" s="3">
        <f t="shared" si="18"/>
        <v>0.19050904532805979</v>
      </c>
      <c r="G276" s="2">
        <f t="shared" si="21"/>
        <v>287.78697869786981</v>
      </c>
      <c r="H276" s="3">
        <f t="shared" si="19"/>
        <v>0.26411317365610665</v>
      </c>
      <c r="J276" s="3">
        <f t="shared" si="22"/>
        <v>0.13471347134713474</v>
      </c>
    </row>
    <row r="277" spans="1:10">
      <c r="A277" s="1">
        <v>43168</v>
      </c>
      <c r="B277">
        <v>10206.75</v>
      </c>
      <c r="C277">
        <v>4.78</v>
      </c>
      <c r="D277">
        <v>35.44</v>
      </c>
      <c r="E277" s="2">
        <f t="shared" si="20"/>
        <v>2135.3033472803345</v>
      </c>
      <c r="F277" s="3">
        <f t="shared" si="18"/>
        <v>0.18706604793970905</v>
      </c>
      <c r="G277" s="2">
        <f t="shared" si="21"/>
        <v>288.00084650112871</v>
      </c>
      <c r="H277" s="3">
        <f t="shared" si="19"/>
        <v>0.25841059314601789</v>
      </c>
      <c r="J277" s="3">
        <f t="shared" si="22"/>
        <v>0.13487584650112869</v>
      </c>
    </row>
    <row r="278" spans="1:10">
      <c r="A278" s="1">
        <v>43175</v>
      </c>
      <c r="B278">
        <v>10103.58</v>
      </c>
      <c r="C278">
        <v>4.71</v>
      </c>
      <c r="D278">
        <v>34.880000000000003</v>
      </c>
      <c r="E278" s="2">
        <f t="shared" si="20"/>
        <v>2145.1337579617834</v>
      </c>
      <c r="F278" s="3">
        <f t="shared" si="18"/>
        <v>0.18640082779470402</v>
      </c>
      <c r="G278" s="2">
        <f t="shared" si="21"/>
        <v>289.6668577981651</v>
      </c>
      <c r="H278" s="3">
        <f t="shared" si="19"/>
        <v>0.26169554752770297</v>
      </c>
      <c r="J278" s="3">
        <f t="shared" si="22"/>
        <v>0.13503440366972477</v>
      </c>
    </row>
    <row r="279" spans="1:10">
      <c r="A279" s="1">
        <v>43182</v>
      </c>
      <c r="B279">
        <v>10095.06</v>
      </c>
      <c r="C279">
        <v>4.6900000000000004</v>
      </c>
      <c r="D279">
        <v>34.909999999999997</v>
      </c>
      <c r="E279" s="2">
        <f t="shared" si="20"/>
        <v>2152.4648187633261</v>
      </c>
      <c r="F279" s="3">
        <f t="shared" si="18"/>
        <v>0.17986740105868781</v>
      </c>
      <c r="G279" s="2">
        <f t="shared" si="21"/>
        <v>289.17387568032086</v>
      </c>
      <c r="H279" s="3">
        <f t="shared" si="19"/>
        <v>0.2454343663423848</v>
      </c>
      <c r="J279" s="3">
        <f t="shared" si="22"/>
        <v>0.13434545975365228</v>
      </c>
    </row>
    <row r="280" spans="1:10">
      <c r="A280" s="1">
        <v>43189</v>
      </c>
      <c r="B280">
        <v>10641.76</v>
      </c>
      <c r="C280">
        <v>4.92</v>
      </c>
      <c r="D280">
        <v>36.57</v>
      </c>
      <c r="E280" s="2">
        <f t="shared" si="20"/>
        <v>2162.959349593496</v>
      </c>
      <c r="F280" s="3">
        <f t="shared" si="18"/>
        <v>0.18326377851097497</v>
      </c>
      <c r="G280" s="2">
        <f t="shared" si="21"/>
        <v>290.99699207000276</v>
      </c>
      <c r="H280" s="3">
        <f t="shared" si="19"/>
        <v>0.25198011566199185</v>
      </c>
      <c r="J280" s="3">
        <f t="shared" si="22"/>
        <v>0.13453650533223954</v>
      </c>
    </row>
    <row r="281" spans="1:10">
      <c r="A281" s="1">
        <v>43194</v>
      </c>
      <c r="B281">
        <v>10519.53</v>
      </c>
      <c r="C281">
        <v>4.8600000000000003</v>
      </c>
      <c r="D281">
        <v>35.9</v>
      </c>
      <c r="E281" s="2">
        <f t="shared" si="20"/>
        <v>2164.5123456790125</v>
      </c>
      <c r="F281" s="3">
        <f t="shared" si="18"/>
        <v>0.18695017605226805</v>
      </c>
      <c r="G281" s="2">
        <f t="shared" si="21"/>
        <v>293.0231197771588</v>
      </c>
      <c r="H281" s="3">
        <f t="shared" si="19"/>
        <v>0.25536973594391665</v>
      </c>
      <c r="J281" s="3">
        <f t="shared" si="22"/>
        <v>0.13537604456824515</v>
      </c>
    </row>
    <row r="282" spans="1:10">
      <c r="A282" s="1">
        <v>43203</v>
      </c>
      <c r="B282">
        <v>10404.120000000001</v>
      </c>
      <c r="C282">
        <v>4.82</v>
      </c>
      <c r="D282">
        <v>35.64</v>
      </c>
      <c r="E282" s="2">
        <f t="shared" si="20"/>
        <v>2158.5311203319502</v>
      </c>
      <c r="F282" s="3">
        <f t="shared" si="18"/>
        <v>0.17277480458487582</v>
      </c>
      <c r="G282" s="2">
        <f t="shared" si="21"/>
        <v>291.92255892255895</v>
      </c>
      <c r="H282" s="3">
        <f t="shared" si="19"/>
        <v>0.22887840099902745</v>
      </c>
      <c r="J282" s="3">
        <f t="shared" si="22"/>
        <v>0.13524130190796857</v>
      </c>
    </row>
    <row r="283" spans="1:10">
      <c r="A283" s="1">
        <v>43210</v>
      </c>
      <c r="B283">
        <v>10252.41</v>
      </c>
      <c r="C283">
        <v>4.71</v>
      </c>
      <c r="D283">
        <v>34.68</v>
      </c>
      <c r="E283" s="2">
        <f t="shared" si="20"/>
        <v>2176.7324840764331</v>
      </c>
      <c r="F283" s="3">
        <f t="shared" si="18"/>
        <v>0.15893857754025098</v>
      </c>
      <c r="G283" s="2">
        <f t="shared" si="21"/>
        <v>295.62889273356399</v>
      </c>
      <c r="H283" s="3">
        <f t="shared" si="19"/>
        <v>0.2230795669104757</v>
      </c>
      <c r="J283" s="3">
        <f t="shared" si="22"/>
        <v>0.13581314878892733</v>
      </c>
    </row>
    <row r="284" spans="1:10">
      <c r="A284" s="1">
        <v>43217</v>
      </c>
      <c r="B284">
        <v>10657.7</v>
      </c>
      <c r="C284">
        <v>4.79</v>
      </c>
      <c r="D284">
        <v>34.39</v>
      </c>
      <c r="E284" s="2">
        <f t="shared" si="20"/>
        <v>2224.989561586639</v>
      </c>
      <c r="F284" s="3">
        <f t="shared" si="18"/>
        <v>0.17975916344788412</v>
      </c>
      <c r="G284" s="2">
        <f t="shared" si="21"/>
        <v>309.9069496946787</v>
      </c>
      <c r="H284" s="3">
        <f t="shared" si="19"/>
        <v>0.30196651780678918</v>
      </c>
      <c r="J284" s="3">
        <f t="shared" si="22"/>
        <v>0.1392846757778424</v>
      </c>
    </row>
    <row r="285" spans="1:10">
      <c r="A285" s="1">
        <v>43224</v>
      </c>
      <c r="B285">
        <v>10880.15</v>
      </c>
      <c r="C285">
        <v>4.82</v>
      </c>
      <c r="D285">
        <v>34.17</v>
      </c>
      <c r="E285" s="2">
        <f t="shared" si="20"/>
        <v>2257.2925311203317</v>
      </c>
      <c r="F285" s="3">
        <f t="shared" si="18"/>
        <v>0.19667303290416505</v>
      </c>
      <c r="G285" s="2">
        <f t="shared" si="21"/>
        <v>318.41235001463269</v>
      </c>
      <c r="H285" s="3">
        <f t="shared" si="19"/>
        <v>0.3362559343713003</v>
      </c>
      <c r="J285" s="3">
        <f t="shared" si="22"/>
        <v>0.14105940883816212</v>
      </c>
    </row>
    <row r="286" spans="1:10">
      <c r="A286" s="1">
        <v>43231</v>
      </c>
      <c r="B286">
        <v>11063.54</v>
      </c>
      <c r="C286">
        <v>4.88</v>
      </c>
      <c r="D286">
        <v>34.659999999999997</v>
      </c>
      <c r="E286" s="2">
        <f t="shared" si="20"/>
        <v>2267.1188524590166</v>
      </c>
      <c r="F286" s="3">
        <f t="shared" si="18"/>
        <v>0.1997673678836045</v>
      </c>
      <c r="G286" s="2">
        <f t="shared" si="21"/>
        <v>319.20196191575309</v>
      </c>
      <c r="H286" s="3">
        <f t="shared" si="19"/>
        <v>0.33529462997712556</v>
      </c>
      <c r="J286" s="3">
        <f t="shared" si="22"/>
        <v>0.14079630698211196</v>
      </c>
    </row>
    <row r="287" spans="1:10">
      <c r="A287" s="1">
        <v>43238</v>
      </c>
      <c r="B287">
        <v>11366.78</v>
      </c>
      <c r="C287">
        <v>5.01</v>
      </c>
      <c r="D287">
        <v>35.58</v>
      </c>
      <c r="E287" s="2">
        <f t="shared" si="20"/>
        <v>2268.8183632734535</v>
      </c>
      <c r="F287" s="3">
        <f t="shared" si="18"/>
        <v>0.2037650702112237</v>
      </c>
      <c r="G287" s="2">
        <f t="shared" si="21"/>
        <v>319.47105115233279</v>
      </c>
      <c r="H287" s="3">
        <f t="shared" si="19"/>
        <v>0.33986891818820908</v>
      </c>
      <c r="J287" s="3">
        <f t="shared" si="22"/>
        <v>0.14080944350758853</v>
      </c>
    </row>
    <row r="288" spans="1:10">
      <c r="A288" s="1">
        <v>43245</v>
      </c>
      <c r="B288">
        <v>11728.43</v>
      </c>
      <c r="C288">
        <v>5.19</v>
      </c>
      <c r="D288">
        <v>36.75</v>
      </c>
      <c r="E288" s="2">
        <f t="shared" si="20"/>
        <v>2259.8131021194604</v>
      </c>
      <c r="F288" s="3">
        <f t="shared" si="18"/>
        <v>0.20182942287167016</v>
      </c>
      <c r="G288" s="2">
        <f t="shared" si="21"/>
        <v>319.1409523809524</v>
      </c>
      <c r="H288" s="3">
        <f t="shared" si="19"/>
        <v>0.33949284618141373</v>
      </c>
      <c r="J288" s="3">
        <f t="shared" si="22"/>
        <v>0.14122448979591837</v>
      </c>
    </row>
    <row r="289" spans="1:10">
      <c r="A289" s="1">
        <v>43252</v>
      </c>
      <c r="B289">
        <v>11161.45</v>
      </c>
      <c r="C289">
        <v>4.95</v>
      </c>
      <c r="D289">
        <v>34.94</v>
      </c>
      <c r="E289" s="2">
        <f t="shared" si="20"/>
        <v>2254.8383838383838</v>
      </c>
      <c r="F289" s="3">
        <f t="shared" si="18"/>
        <v>0.20252143546062729</v>
      </c>
      <c r="G289" s="2">
        <f t="shared" si="21"/>
        <v>319.44619347452783</v>
      </c>
      <c r="H289" s="3">
        <f t="shared" si="19"/>
        <v>0.34044982300193816</v>
      </c>
      <c r="J289" s="3">
        <f t="shared" si="22"/>
        <v>0.1416714367487121</v>
      </c>
    </row>
    <row r="290" spans="1:10">
      <c r="A290" s="1">
        <v>43259</v>
      </c>
      <c r="B290">
        <v>11406.62</v>
      </c>
      <c r="C290">
        <v>5.0599999999999996</v>
      </c>
      <c r="D290">
        <v>35.630000000000003</v>
      </c>
      <c r="E290" s="2">
        <f t="shared" si="20"/>
        <v>2254.2727272727275</v>
      </c>
      <c r="F290" s="3">
        <f t="shared" si="18"/>
        <v>0.20998234212364175</v>
      </c>
      <c r="G290" s="2">
        <f t="shared" si="21"/>
        <v>320.14089250631491</v>
      </c>
      <c r="H290" s="3">
        <f t="shared" si="19"/>
        <v>0.34246742806834729</v>
      </c>
      <c r="J290" s="3">
        <f t="shared" si="22"/>
        <v>0.14201515576761153</v>
      </c>
    </row>
    <row r="291" spans="1:10">
      <c r="A291" s="1">
        <v>43266</v>
      </c>
      <c r="B291">
        <v>10849.77</v>
      </c>
      <c r="C291">
        <v>4.83</v>
      </c>
      <c r="D291">
        <v>33.950000000000003</v>
      </c>
      <c r="E291" s="2">
        <f t="shared" si="20"/>
        <v>2246.3291925465837</v>
      </c>
      <c r="F291" s="3">
        <f t="shared" si="18"/>
        <v>0.20875437514156303</v>
      </c>
      <c r="G291" s="2">
        <f t="shared" si="21"/>
        <v>319.58085419734903</v>
      </c>
      <c r="H291" s="3">
        <f t="shared" si="19"/>
        <v>0.34134351484781278</v>
      </c>
      <c r="J291" s="3">
        <f t="shared" si="22"/>
        <v>0.1422680412371134</v>
      </c>
    </row>
    <row r="292" spans="1:10">
      <c r="A292" s="1">
        <v>43273</v>
      </c>
      <c r="B292">
        <v>10844.14</v>
      </c>
      <c r="C292">
        <v>4.8499999999999996</v>
      </c>
      <c r="D292">
        <v>33.99</v>
      </c>
      <c r="E292" s="2">
        <f t="shared" si="20"/>
        <v>2235.9051546391752</v>
      </c>
      <c r="F292" s="3">
        <f t="shared" si="18"/>
        <v>0.20673709651818295</v>
      </c>
      <c r="G292" s="2">
        <f t="shared" si="21"/>
        <v>319.03912915563399</v>
      </c>
      <c r="H292" s="3">
        <f t="shared" si="19"/>
        <v>0.33978440060715798</v>
      </c>
      <c r="J292" s="3">
        <f t="shared" si="22"/>
        <v>0.14268902618417179</v>
      </c>
    </row>
    <row r="293" spans="1:10">
      <c r="A293" s="1">
        <v>43280</v>
      </c>
      <c r="B293">
        <v>10726.05</v>
      </c>
      <c r="C293">
        <v>4.8099999999999996</v>
      </c>
      <c r="D293">
        <v>33.619999999999997</v>
      </c>
      <c r="E293" s="2">
        <f t="shared" si="20"/>
        <v>2229.9480249480248</v>
      </c>
      <c r="F293" s="3">
        <f t="shared" si="18"/>
        <v>0.15068905441567559</v>
      </c>
      <c r="G293" s="2">
        <f t="shared" si="21"/>
        <v>319.03777513384892</v>
      </c>
      <c r="H293" s="3">
        <f t="shared" si="19"/>
        <v>0.32488545869641516</v>
      </c>
      <c r="J293" s="3">
        <f t="shared" si="22"/>
        <v>0.1430696014277216</v>
      </c>
    </row>
    <row r="294" spans="1:10">
      <c r="A294" s="1">
        <v>43287</v>
      </c>
      <c r="B294">
        <v>10123.950000000001</v>
      </c>
      <c r="C294">
        <v>4.68</v>
      </c>
      <c r="D294">
        <v>32.24</v>
      </c>
      <c r="E294" s="2">
        <f t="shared" si="20"/>
        <v>2163.2371794871797</v>
      </c>
      <c r="F294" s="3">
        <f t="shared" si="18"/>
        <v>0.11922478918550672</v>
      </c>
      <c r="G294" s="2">
        <f t="shared" si="21"/>
        <v>314.01830024813898</v>
      </c>
      <c r="H294" s="3">
        <f t="shared" si="19"/>
        <v>0.30547066500421205</v>
      </c>
      <c r="J294" s="3">
        <f t="shared" si="22"/>
        <v>0.14516129032258063</v>
      </c>
    </row>
    <row r="295" spans="1:10">
      <c r="A295" s="1">
        <v>43294</v>
      </c>
      <c r="B295">
        <v>11048.09</v>
      </c>
      <c r="C295">
        <v>5.12</v>
      </c>
      <c r="D295">
        <v>35.19</v>
      </c>
      <c r="E295" s="2">
        <f t="shared" si="20"/>
        <v>2157.830078125</v>
      </c>
      <c r="F295" s="3">
        <f t="shared" si="18"/>
        <v>0.12456036567228779</v>
      </c>
      <c r="G295" s="2">
        <f t="shared" si="21"/>
        <v>313.95538505257178</v>
      </c>
      <c r="H295" s="3">
        <f t="shared" si="19"/>
        <v>0.30492477986508137</v>
      </c>
      <c r="J295" s="3">
        <f t="shared" si="22"/>
        <v>0.14549587951122478</v>
      </c>
    </row>
    <row r="296" spans="1:10">
      <c r="A296" s="1">
        <v>43301</v>
      </c>
      <c r="B296">
        <v>10711.47</v>
      </c>
      <c r="C296">
        <v>4.97</v>
      </c>
      <c r="D296">
        <v>34.04</v>
      </c>
      <c r="E296" s="2">
        <f t="shared" si="20"/>
        <v>2155.2253521126759</v>
      </c>
      <c r="F296" s="3">
        <f t="shared" si="18"/>
        <v>0.11975313855377645</v>
      </c>
      <c r="G296" s="2">
        <f t="shared" si="21"/>
        <v>314.67303172737957</v>
      </c>
      <c r="H296" s="3">
        <f t="shared" si="19"/>
        <v>0.30277029058207194</v>
      </c>
      <c r="J296" s="3">
        <f t="shared" si="22"/>
        <v>0.14600470035252644</v>
      </c>
    </row>
    <row r="297" spans="1:10">
      <c r="A297" s="1">
        <v>43308</v>
      </c>
      <c r="B297">
        <v>10285.450000000001</v>
      </c>
      <c r="C297">
        <v>4.78</v>
      </c>
      <c r="D297">
        <v>32.76</v>
      </c>
      <c r="E297" s="2">
        <f t="shared" si="20"/>
        <v>2151.7677824267785</v>
      </c>
      <c r="F297" s="3">
        <f t="shared" si="18"/>
        <v>0.11813335884399456</v>
      </c>
      <c r="G297" s="2">
        <f t="shared" si="21"/>
        <v>313.96367521367523</v>
      </c>
      <c r="H297" s="3">
        <f t="shared" si="19"/>
        <v>0.29925239444453555</v>
      </c>
      <c r="J297" s="3">
        <f t="shared" si="22"/>
        <v>0.14590964590964592</v>
      </c>
    </row>
    <row r="298" spans="1:10">
      <c r="A298" s="1">
        <v>43315</v>
      </c>
      <c r="B298">
        <v>9530.8799999999992</v>
      </c>
      <c r="C298">
        <v>4.42</v>
      </c>
      <c r="D298">
        <v>30.23</v>
      </c>
      <c r="E298" s="2">
        <f t="shared" si="20"/>
        <v>2156.3076923076924</v>
      </c>
      <c r="F298" s="3">
        <f t="shared" si="18"/>
        <v>0.11894328993311154</v>
      </c>
      <c r="G298" s="2">
        <f t="shared" si="21"/>
        <v>315.27886205755868</v>
      </c>
      <c r="H298" s="3">
        <f t="shared" si="19"/>
        <v>0.30013991512589566</v>
      </c>
      <c r="J298" s="3">
        <f t="shared" si="22"/>
        <v>0.14621237181607674</v>
      </c>
    </row>
    <row r="299" spans="1:10">
      <c r="A299" s="1">
        <v>43322</v>
      </c>
      <c r="B299">
        <v>9696.59</v>
      </c>
      <c r="C299">
        <v>4.49</v>
      </c>
      <c r="D299">
        <v>30.59</v>
      </c>
      <c r="E299" s="2">
        <f t="shared" si="20"/>
        <v>2159.5968819599107</v>
      </c>
      <c r="F299" s="3">
        <f t="shared" si="18"/>
        <v>0.11622127986992115</v>
      </c>
      <c r="G299" s="2">
        <f t="shared" si="21"/>
        <v>316.98561621444918</v>
      </c>
      <c r="H299" s="3">
        <f t="shared" si="19"/>
        <v>0.29418400369564113</v>
      </c>
      <c r="J299" s="3">
        <f t="shared" si="22"/>
        <v>0.14677999346191567</v>
      </c>
    </row>
    <row r="300" spans="1:10">
      <c r="A300" s="1">
        <v>43329</v>
      </c>
      <c r="B300">
        <v>9061.83</v>
      </c>
      <c r="C300">
        <v>4.2</v>
      </c>
      <c r="D300">
        <v>28.42</v>
      </c>
      <c r="E300" s="2">
        <f t="shared" si="20"/>
        <v>2157.5785714285712</v>
      </c>
      <c r="F300" s="3">
        <f t="shared" si="18"/>
        <v>0.10911914472058015</v>
      </c>
      <c r="G300" s="2">
        <f t="shared" si="21"/>
        <v>318.85397607318788</v>
      </c>
      <c r="H300" s="3">
        <f t="shared" si="19"/>
        <v>0.2836527975554346</v>
      </c>
      <c r="J300" s="3">
        <f t="shared" si="22"/>
        <v>0.14778325123152708</v>
      </c>
    </row>
    <row r="301" spans="1:10">
      <c r="A301" s="1">
        <v>43336</v>
      </c>
      <c r="B301">
        <v>9334.91</v>
      </c>
      <c r="C301">
        <v>4.2699999999999996</v>
      </c>
      <c r="D301">
        <v>28.73</v>
      </c>
      <c r="E301" s="2">
        <f t="shared" si="20"/>
        <v>2186.161592505855</v>
      </c>
      <c r="F301" s="3">
        <f t="shared" si="18"/>
        <v>0.10544312822508983</v>
      </c>
      <c r="G301" s="2">
        <f t="shared" si="21"/>
        <v>324.91855203619906</v>
      </c>
      <c r="H301" s="3">
        <f t="shared" si="19"/>
        <v>0.26526864795636418</v>
      </c>
      <c r="J301" s="3">
        <f t="shared" si="22"/>
        <v>0.14862513052558299</v>
      </c>
    </row>
    <row r="302" spans="1:10">
      <c r="A302" s="1">
        <v>43343</v>
      </c>
      <c r="B302">
        <v>9275.4</v>
      </c>
      <c r="C302">
        <v>4.22</v>
      </c>
      <c r="D302">
        <v>28.11</v>
      </c>
      <c r="E302" s="2">
        <f t="shared" si="20"/>
        <v>2197.9620853080569</v>
      </c>
      <c r="F302" s="3">
        <f t="shared" si="18"/>
        <v>0.11057808812190006</v>
      </c>
      <c r="G302" s="2">
        <f t="shared" si="21"/>
        <v>329.96798292422625</v>
      </c>
      <c r="H302" s="3">
        <f t="shared" si="19"/>
        <v>0.28204495141753716</v>
      </c>
      <c r="J302" s="3">
        <f t="shared" si="22"/>
        <v>0.15012451085023124</v>
      </c>
    </row>
    <row r="303" spans="1:10">
      <c r="A303" s="1">
        <v>43350</v>
      </c>
      <c r="B303">
        <v>9216.07</v>
      </c>
      <c r="C303">
        <v>4.1900000000000004</v>
      </c>
      <c r="D303">
        <v>27.92</v>
      </c>
      <c r="E303" s="2">
        <f t="shared" si="20"/>
        <v>2199.5393794749402</v>
      </c>
      <c r="F303" s="3">
        <f t="shared" si="18"/>
        <v>0.10961910385419804</v>
      </c>
      <c r="G303" s="2">
        <f t="shared" si="21"/>
        <v>330.08846704871058</v>
      </c>
      <c r="H303" s="3">
        <f t="shared" si="19"/>
        <v>0.28173996815872715</v>
      </c>
      <c r="J303" s="3">
        <f t="shared" si="22"/>
        <v>0.15007163323782235</v>
      </c>
    </row>
    <row r="304" spans="1:10">
      <c r="A304" s="1">
        <v>43357</v>
      </c>
      <c r="B304">
        <v>8619.2000000000007</v>
      </c>
      <c r="C304">
        <v>3.92</v>
      </c>
      <c r="D304">
        <v>26.19</v>
      </c>
      <c r="E304" s="2">
        <f t="shared" si="20"/>
        <v>2198.7755102040819</v>
      </c>
      <c r="F304" s="3">
        <f t="shared" si="18"/>
        <v>0.11134398476441199</v>
      </c>
      <c r="G304" s="2">
        <f t="shared" si="21"/>
        <v>329.10271095838107</v>
      </c>
      <c r="H304" s="3">
        <f t="shared" si="19"/>
        <v>0.27960245317412413</v>
      </c>
      <c r="J304" s="3">
        <f t="shared" si="22"/>
        <v>0.14967544864452079</v>
      </c>
    </row>
    <row r="305" spans="1:10">
      <c r="A305" s="1">
        <v>43364</v>
      </c>
      <c r="B305">
        <v>8934.58</v>
      </c>
      <c r="C305">
        <v>4.04</v>
      </c>
      <c r="D305">
        <v>27.03</v>
      </c>
      <c r="E305" s="2">
        <f t="shared" si="20"/>
        <v>2211.529702970297</v>
      </c>
      <c r="F305" s="3">
        <f t="shared" si="18"/>
        <v>0.11605958129325344</v>
      </c>
      <c r="G305" s="2">
        <f t="shared" si="21"/>
        <v>330.54310025897149</v>
      </c>
      <c r="H305" s="3">
        <f t="shared" si="19"/>
        <v>0.29012137209748001</v>
      </c>
      <c r="J305" s="3">
        <f t="shared" si="22"/>
        <v>0.14946355900850905</v>
      </c>
    </row>
    <row r="306" spans="1:10">
      <c r="A306" s="1">
        <v>43371</v>
      </c>
      <c r="B306">
        <v>9238.9699999999993</v>
      </c>
      <c r="C306">
        <v>4.18</v>
      </c>
      <c r="D306">
        <v>27.94</v>
      </c>
      <c r="E306" s="2">
        <f t="shared" si="20"/>
        <v>2210.27990430622</v>
      </c>
      <c r="F306" s="3">
        <f t="shared" si="18"/>
        <v>0.11638607290862124</v>
      </c>
      <c r="G306" s="2">
        <f t="shared" si="21"/>
        <v>330.67179670722976</v>
      </c>
      <c r="H306" s="3">
        <f t="shared" si="19"/>
        <v>0.29114005030565582</v>
      </c>
      <c r="J306" s="3">
        <f t="shared" si="22"/>
        <v>0.14960629921259841</v>
      </c>
    </row>
    <row r="307" spans="1:10">
      <c r="A307" s="1">
        <v>43385</v>
      </c>
      <c r="B307">
        <v>8351.3700000000008</v>
      </c>
      <c r="C307">
        <v>3.79</v>
      </c>
      <c r="D307">
        <v>25.33</v>
      </c>
      <c r="E307" s="2">
        <f t="shared" si="20"/>
        <v>2203.5277044854884</v>
      </c>
      <c r="F307" s="3">
        <f t="shared" si="18"/>
        <v>0.11046868001403931</v>
      </c>
      <c r="G307" s="2">
        <f t="shared" si="21"/>
        <v>329.70272404263721</v>
      </c>
      <c r="H307" s="3">
        <f t="shared" si="19"/>
        <v>0.28052435780484664</v>
      </c>
      <c r="J307" s="3">
        <f t="shared" si="22"/>
        <v>0.14962495065140152</v>
      </c>
    </row>
    <row r="308" spans="1:10">
      <c r="A308" s="1">
        <v>43392</v>
      </c>
      <c r="B308">
        <v>7865.45</v>
      </c>
      <c r="C308">
        <v>3.59</v>
      </c>
      <c r="D308">
        <v>24.02</v>
      </c>
      <c r="E308" s="2">
        <f t="shared" si="20"/>
        <v>2190.9331476323118</v>
      </c>
      <c r="F308" s="3">
        <f t="shared" ref="F308:F333" si="23">E308/E258-1</f>
        <v>6.9375602614422771E-2</v>
      </c>
      <c r="G308" s="2">
        <f t="shared" si="21"/>
        <v>327.45420482930894</v>
      </c>
      <c r="H308" s="3">
        <f t="shared" ref="H308:H333" si="24">G308/G258-1</f>
        <v>0.16704287777504301</v>
      </c>
      <c r="J308" s="3">
        <f t="shared" si="22"/>
        <v>0.14945878434637802</v>
      </c>
    </row>
    <row r="309" spans="1:10">
      <c r="A309" s="1">
        <v>43399</v>
      </c>
      <c r="B309">
        <v>7813.2</v>
      </c>
      <c r="C309">
        <v>3.52</v>
      </c>
      <c r="D309">
        <v>24.69</v>
      </c>
      <c r="E309" s="2">
        <f t="shared" si="20"/>
        <v>2219.659090909091</v>
      </c>
      <c r="F309" s="3">
        <f t="shared" si="23"/>
        <v>5.5039429620827418E-2</v>
      </c>
      <c r="G309" s="2">
        <f t="shared" si="21"/>
        <v>316.45200486026727</v>
      </c>
      <c r="H309" s="3">
        <f t="shared" si="24"/>
        <v>9.0018171342330033E-2</v>
      </c>
      <c r="J309" s="3">
        <f t="shared" si="22"/>
        <v>0.1425678412312677</v>
      </c>
    </row>
    <row r="310" spans="1:10">
      <c r="A310" s="1">
        <v>43406</v>
      </c>
      <c r="B310">
        <v>8461.92</v>
      </c>
      <c r="C310">
        <v>3.66</v>
      </c>
      <c r="D310">
        <v>26.89</v>
      </c>
      <c r="E310" s="2">
        <f t="shared" si="20"/>
        <v>2312</v>
      </c>
      <c r="F310" s="3">
        <f t="shared" si="23"/>
        <v>9.7405245749283997E-2</v>
      </c>
      <c r="G310" s="2">
        <f t="shared" si="21"/>
        <v>314.6865005578282</v>
      </c>
      <c r="H310" s="3">
        <f t="shared" si="24"/>
        <v>8.1975979924226117E-2</v>
      </c>
      <c r="J310" s="3">
        <f t="shared" si="22"/>
        <v>0.13611007809594644</v>
      </c>
    </row>
    <row r="311" spans="1:10">
      <c r="A311" s="1">
        <v>43413</v>
      </c>
      <c r="B311">
        <v>8288.9599999999991</v>
      </c>
      <c r="C311">
        <v>3.59</v>
      </c>
      <c r="D311">
        <v>26.36</v>
      </c>
      <c r="E311" s="2">
        <f t="shared" si="20"/>
        <v>2308.9025069637883</v>
      </c>
      <c r="F311" s="3">
        <f t="shared" si="23"/>
        <v>9.3746017433286255E-2</v>
      </c>
      <c r="G311" s="2">
        <f t="shared" si="21"/>
        <v>314.45220030349009</v>
      </c>
      <c r="H311" s="3">
        <f t="shared" si="24"/>
        <v>7.7329440740962818E-2</v>
      </c>
      <c r="J311" s="3">
        <f t="shared" si="22"/>
        <v>0.13619119878603944</v>
      </c>
    </row>
    <row r="312" spans="1:10">
      <c r="A312" s="1">
        <v>43420</v>
      </c>
      <c r="B312">
        <v>8458.2999999999993</v>
      </c>
      <c r="C312">
        <v>3.66</v>
      </c>
      <c r="D312">
        <v>26.91</v>
      </c>
      <c r="E312" s="2">
        <f t="shared" si="20"/>
        <v>2311.0109289617485</v>
      </c>
      <c r="F312" s="3">
        <f t="shared" si="23"/>
        <v>9.1695614299490469E-2</v>
      </c>
      <c r="G312" s="2">
        <f t="shared" si="21"/>
        <v>314.31809736157561</v>
      </c>
      <c r="H312" s="3">
        <f t="shared" si="24"/>
        <v>7.6482464713377496E-2</v>
      </c>
      <c r="J312" s="3">
        <f t="shared" si="22"/>
        <v>0.13600891861761427</v>
      </c>
    </row>
    <row r="313" spans="1:10">
      <c r="A313" s="1">
        <v>43427</v>
      </c>
      <c r="B313">
        <v>8296.18</v>
      </c>
      <c r="C313">
        <v>3.58</v>
      </c>
      <c r="D313">
        <v>26.35</v>
      </c>
      <c r="E313" s="2">
        <f t="shared" si="20"/>
        <v>2317.3687150837991</v>
      </c>
      <c r="F313" s="3">
        <f t="shared" si="23"/>
        <v>9.343231945984809E-2</v>
      </c>
      <c r="G313" s="2">
        <f t="shared" si="21"/>
        <v>314.84554079696392</v>
      </c>
      <c r="H313" s="3">
        <f t="shared" si="24"/>
        <v>8.2678431864184443E-2</v>
      </c>
      <c r="J313" s="3">
        <f t="shared" si="22"/>
        <v>0.13586337760910816</v>
      </c>
    </row>
    <row r="314" spans="1:10">
      <c r="A314" s="1">
        <v>43434</v>
      </c>
      <c r="B314">
        <v>8361.94</v>
      </c>
      <c r="C314">
        <v>3.61</v>
      </c>
      <c r="D314">
        <v>26.54</v>
      </c>
      <c r="E314" s="2">
        <f t="shared" si="20"/>
        <v>2316.3268698060942</v>
      </c>
      <c r="F314" s="3">
        <f t="shared" si="23"/>
        <v>9.0075105280157386E-2</v>
      </c>
      <c r="G314" s="2">
        <f t="shared" si="21"/>
        <v>315.06932931424268</v>
      </c>
      <c r="H314" s="3">
        <f t="shared" si="24"/>
        <v>8.1600149794157639E-2</v>
      </c>
      <c r="J314" s="3">
        <f t="shared" si="22"/>
        <v>0.13602110022607386</v>
      </c>
    </row>
    <row r="315" spans="1:10">
      <c r="A315" s="1">
        <v>43441</v>
      </c>
      <c r="B315">
        <v>8120.79</v>
      </c>
      <c r="C315">
        <v>3.52</v>
      </c>
      <c r="D315">
        <v>25.89</v>
      </c>
      <c r="E315" s="2">
        <f t="shared" si="20"/>
        <v>2307.0426136363635</v>
      </c>
      <c r="F315" s="3">
        <f t="shared" si="23"/>
        <v>8.6666203175045808E-2</v>
      </c>
      <c r="G315" s="2">
        <f t="shared" si="21"/>
        <v>313.66512166859792</v>
      </c>
      <c r="H315" s="3">
        <f t="shared" si="24"/>
        <v>7.6831341800017938E-2</v>
      </c>
      <c r="J315" s="3">
        <f t="shared" si="22"/>
        <v>0.13595983005021242</v>
      </c>
    </row>
    <row r="316" spans="1:10">
      <c r="A316" s="1">
        <v>43448</v>
      </c>
      <c r="B316">
        <v>7941.9</v>
      </c>
      <c r="C316">
        <v>3.44</v>
      </c>
      <c r="D316">
        <v>25.28</v>
      </c>
      <c r="E316" s="2">
        <f t="shared" si="20"/>
        <v>2308.6918604651164</v>
      </c>
      <c r="F316" s="3">
        <f t="shared" si="23"/>
        <v>7.7979298920449081E-2</v>
      </c>
      <c r="G316" s="2">
        <f t="shared" si="21"/>
        <v>314.15743670886076</v>
      </c>
      <c r="H316" s="3">
        <f t="shared" si="24"/>
        <v>8.1657599224965738E-2</v>
      </c>
      <c r="J316" s="3">
        <f t="shared" si="22"/>
        <v>0.13607594936708861</v>
      </c>
    </row>
    <row r="317" spans="1:10">
      <c r="A317" s="1">
        <v>43455</v>
      </c>
      <c r="B317">
        <v>7320.66</v>
      </c>
      <c r="C317">
        <v>3.19</v>
      </c>
      <c r="D317">
        <v>23.43</v>
      </c>
      <c r="E317" s="2">
        <f t="shared" si="20"/>
        <v>2294.8777429467086</v>
      </c>
      <c r="F317" s="3">
        <f t="shared" si="23"/>
        <v>7.4289621378710979E-2</v>
      </c>
      <c r="G317" s="2">
        <f t="shared" si="21"/>
        <v>312.44814340588988</v>
      </c>
      <c r="H317" s="3">
        <f t="shared" si="24"/>
        <v>7.6022328773913683E-2</v>
      </c>
      <c r="J317" s="3">
        <f t="shared" si="22"/>
        <v>0.13615023474178403</v>
      </c>
    </row>
    <row r="318" spans="1:10">
      <c r="A318" s="1">
        <v>43462</v>
      </c>
      <c r="B318">
        <v>7408.37</v>
      </c>
      <c r="C318">
        <v>3.22</v>
      </c>
      <c r="D318">
        <v>23.69</v>
      </c>
      <c r="E318" s="2">
        <f t="shared" si="20"/>
        <v>2300.7360248447203</v>
      </c>
      <c r="F318" s="3">
        <f t="shared" si="23"/>
        <v>8.396199387066261E-2</v>
      </c>
      <c r="G318" s="2">
        <f t="shared" si="21"/>
        <v>312.72140143520471</v>
      </c>
      <c r="H318" s="3">
        <f t="shared" si="24"/>
        <v>8.2767632304891814E-2</v>
      </c>
      <c r="J318" s="3">
        <f t="shared" si="22"/>
        <v>0.13592233009708737</v>
      </c>
    </row>
    <row r="319" spans="1:10">
      <c r="A319" s="1">
        <v>43469</v>
      </c>
      <c r="B319">
        <v>7180.81</v>
      </c>
      <c r="C319">
        <v>3.25</v>
      </c>
      <c r="D319">
        <v>23.49</v>
      </c>
      <c r="E319" s="2">
        <f t="shared" si="20"/>
        <v>2209.48</v>
      </c>
      <c r="F319" s="3">
        <f t="shared" si="23"/>
        <v>3.4462312474953682E-2</v>
      </c>
      <c r="G319" s="2">
        <f t="shared" si="21"/>
        <v>305.69646658152408</v>
      </c>
      <c r="H319" s="3">
        <f t="shared" si="24"/>
        <v>5.7971547280452951E-2</v>
      </c>
      <c r="J319" s="3">
        <f t="shared" si="22"/>
        <v>0.13835674755214986</v>
      </c>
    </row>
    <row r="320" spans="1:10">
      <c r="A320" s="1">
        <v>43476</v>
      </c>
      <c r="B320">
        <v>7242.55</v>
      </c>
      <c r="C320">
        <v>3.27</v>
      </c>
      <c r="D320">
        <v>23.66</v>
      </c>
      <c r="E320" s="2">
        <f t="shared" si="20"/>
        <v>2214.8470948012232</v>
      </c>
      <c r="F320" s="3">
        <f t="shared" si="23"/>
        <v>3.702015938188552E-2</v>
      </c>
      <c r="G320" s="2">
        <f t="shared" si="21"/>
        <v>306.10946745562131</v>
      </c>
      <c r="H320" s="3">
        <f t="shared" si="24"/>
        <v>5.948875317383906E-2</v>
      </c>
      <c r="J320" s="3">
        <f t="shared" si="22"/>
        <v>0.13820794590025359</v>
      </c>
    </row>
    <row r="321" spans="1:10">
      <c r="A321" s="1">
        <v>43483</v>
      </c>
      <c r="B321">
        <v>7560.88</v>
      </c>
      <c r="C321">
        <v>3.41</v>
      </c>
      <c r="D321">
        <v>24.69</v>
      </c>
      <c r="E321" s="2">
        <f t="shared" si="20"/>
        <v>2217.2668621700877</v>
      </c>
      <c r="F321" s="3">
        <f t="shared" si="23"/>
        <v>3.8224540398648532E-2</v>
      </c>
      <c r="G321" s="2">
        <f t="shared" si="21"/>
        <v>306.23248278655325</v>
      </c>
      <c r="H321" s="3">
        <f t="shared" si="24"/>
        <v>6.03050385815731E-2</v>
      </c>
      <c r="J321" s="3">
        <f t="shared" si="22"/>
        <v>0.13811259619279059</v>
      </c>
    </row>
    <row r="322" spans="1:10">
      <c r="A322" s="1">
        <v>43490</v>
      </c>
      <c r="B322">
        <v>7439.88</v>
      </c>
      <c r="C322">
        <v>3.37</v>
      </c>
      <c r="D322">
        <v>24.37</v>
      </c>
      <c r="E322" s="2">
        <f t="shared" ref="E322:E333" si="25">B322/C322</f>
        <v>2207.679525222552</v>
      </c>
      <c r="F322" s="3">
        <f t="shared" si="23"/>
        <v>3.39713509745172E-2</v>
      </c>
      <c r="G322" s="2">
        <f t="shared" ref="G322:G333" si="26">B322/D322</f>
        <v>305.28846942962656</v>
      </c>
      <c r="H322" s="3">
        <f t="shared" si="24"/>
        <v>5.7301065531394135E-2</v>
      </c>
      <c r="J322" s="3">
        <f t="shared" ref="J322:J333" si="27">C322/D322</f>
        <v>0.13828477636438244</v>
      </c>
    </row>
    <row r="323" spans="1:10">
      <c r="A323" s="1">
        <v>43497</v>
      </c>
      <c r="B323">
        <v>7546.27</v>
      </c>
      <c r="C323">
        <v>3.41</v>
      </c>
      <c r="D323">
        <v>24.69</v>
      </c>
      <c r="E323" s="2">
        <f t="shared" si="25"/>
        <v>2212.9824046920821</v>
      </c>
      <c r="F323" s="3">
        <f t="shared" si="23"/>
        <v>3.7485890779214159E-2</v>
      </c>
      <c r="G323" s="2">
        <f t="shared" si="26"/>
        <v>305.64074524098828</v>
      </c>
      <c r="H323" s="3">
        <f t="shared" si="24"/>
        <v>5.7928099613522521E-2</v>
      </c>
      <c r="J323" s="3">
        <f t="shared" si="27"/>
        <v>0.13811259619279059</v>
      </c>
    </row>
    <row r="324" spans="1:10">
      <c r="A324" s="1">
        <v>43511</v>
      </c>
      <c r="B324">
        <v>8002.53</v>
      </c>
      <c r="C324">
        <v>3.61</v>
      </c>
      <c r="D324">
        <v>26.13</v>
      </c>
      <c r="E324" s="2">
        <f t="shared" si="25"/>
        <v>2216.7673130193907</v>
      </c>
      <c r="F324" s="3">
        <f t="shared" si="23"/>
        <v>3.7158300399716682E-2</v>
      </c>
      <c r="G324" s="2">
        <f t="shared" si="26"/>
        <v>306.25832376578643</v>
      </c>
      <c r="H324" s="3">
        <f t="shared" si="24"/>
        <v>5.9679770124889009E-2</v>
      </c>
      <c r="J324" s="3">
        <f t="shared" si="27"/>
        <v>0.13815537696134711</v>
      </c>
    </row>
    <row r="325" spans="1:10">
      <c r="A325" s="1">
        <v>43518</v>
      </c>
      <c r="B325">
        <v>8212.43</v>
      </c>
      <c r="C325">
        <v>3.69</v>
      </c>
      <c r="D325">
        <v>26.65</v>
      </c>
      <c r="E325" s="2">
        <f t="shared" si="25"/>
        <v>2225.5907859078593</v>
      </c>
      <c r="F325" s="3">
        <f t="shared" si="23"/>
        <v>4.1142637543445382E-2</v>
      </c>
      <c r="G325" s="2">
        <f t="shared" si="26"/>
        <v>308.15872420262667</v>
      </c>
      <c r="H325" s="3">
        <f t="shared" si="24"/>
        <v>6.6183694367062396E-2</v>
      </c>
      <c r="J325" s="3">
        <f t="shared" si="27"/>
        <v>0.13846153846153847</v>
      </c>
    </row>
    <row r="326" spans="1:10">
      <c r="A326" s="1">
        <v>43525</v>
      </c>
      <c r="B326">
        <v>8816.66</v>
      </c>
      <c r="C326">
        <v>3.95</v>
      </c>
      <c r="D326">
        <v>28.58</v>
      </c>
      <c r="E326" s="2">
        <f t="shared" si="25"/>
        <v>2232.0658227848098</v>
      </c>
      <c r="F326" s="3">
        <f t="shared" si="23"/>
        <v>4.4833010246498217E-2</v>
      </c>
      <c r="G326" s="2">
        <f t="shared" si="26"/>
        <v>308.49055283414975</v>
      </c>
      <c r="H326" s="3">
        <f t="shared" si="24"/>
        <v>7.1940621601283006E-2</v>
      </c>
      <c r="J326" s="3">
        <f t="shared" si="27"/>
        <v>0.13820853743876838</v>
      </c>
    </row>
    <row r="327" spans="1:10">
      <c r="A327" s="1">
        <v>43532</v>
      </c>
      <c r="B327">
        <v>8810.9500000000007</v>
      </c>
      <c r="C327">
        <v>3.94</v>
      </c>
      <c r="D327">
        <v>28.51</v>
      </c>
      <c r="E327" s="2">
        <f t="shared" si="25"/>
        <v>2236.2817258883251</v>
      </c>
      <c r="F327" s="3">
        <f t="shared" si="23"/>
        <v>4.7289945354416885E-2</v>
      </c>
      <c r="G327" s="2">
        <f t="shared" si="26"/>
        <v>309.04770256050512</v>
      </c>
      <c r="H327" s="3">
        <f t="shared" si="24"/>
        <v>7.307914652012637E-2</v>
      </c>
      <c r="J327" s="3">
        <f t="shared" si="27"/>
        <v>0.13819712381620483</v>
      </c>
    </row>
    <row r="328" spans="1:10">
      <c r="A328" s="1">
        <v>43539</v>
      </c>
      <c r="B328">
        <v>9166.74</v>
      </c>
      <c r="C328">
        <v>4.0999999999999996</v>
      </c>
      <c r="D328">
        <v>29.69</v>
      </c>
      <c r="E328" s="2">
        <f t="shared" si="25"/>
        <v>2235.7902439024392</v>
      </c>
      <c r="F328" s="3">
        <f t="shared" si="23"/>
        <v>4.226146066844505E-2</v>
      </c>
      <c r="G328" s="2">
        <f t="shared" si="26"/>
        <v>308.7484001347255</v>
      </c>
      <c r="H328" s="3">
        <f t="shared" si="24"/>
        <v>6.5874095785773745E-2</v>
      </c>
      <c r="J328" s="3">
        <f t="shared" si="27"/>
        <v>0.13809363422027618</v>
      </c>
    </row>
    <row r="329" spans="1:10">
      <c r="A329" s="1">
        <v>43546</v>
      </c>
      <c r="B329">
        <v>9535.49</v>
      </c>
      <c r="C329">
        <v>4.24</v>
      </c>
      <c r="D329">
        <v>31.08</v>
      </c>
      <c r="E329" s="2">
        <f t="shared" si="25"/>
        <v>2248.9363207547167</v>
      </c>
      <c r="F329" s="3">
        <f t="shared" si="23"/>
        <v>4.4819084219372751E-2</v>
      </c>
      <c r="G329" s="2">
        <f t="shared" si="26"/>
        <v>306.80469755469755</v>
      </c>
      <c r="H329" s="3">
        <f t="shared" si="24"/>
        <v>6.0969621937313034E-2</v>
      </c>
      <c r="J329" s="3">
        <f t="shared" si="27"/>
        <v>0.13642213642213644</v>
      </c>
    </row>
    <row r="330" spans="1:10">
      <c r="A330" s="1">
        <v>43553</v>
      </c>
      <c r="B330">
        <v>9664.31</v>
      </c>
      <c r="C330">
        <v>4.2300000000000004</v>
      </c>
      <c r="D330">
        <v>31.41</v>
      </c>
      <c r="E330" s="2">
        <f t="shared" si="25"/>
        <v>2284.706855791962</v>
      </c>
      <c r="F330" s="3">
        <f t="shared" si="23"/>
        <v>5.6287468472926649E-2</v>
      </c>
      <c r="G330" s="2">
        <f t="shared" si="26"/>
        <v>307.68258516396048</v>
      </c>
      <c r="H330" s="3">
        <f t="shared" si="24"/>
        <v>5.7339400573404475E-2</v>
      </c>
      <c r="J330" s="3">
        <f t="shared" si="27"/>
        <v>0.1346704871060172</v>
      </c>
    </row>
    <row r="331" spans="1:10">
      <c r="A331" s="1">
        <v>43559</v>
      </c>
      <c r="B331">
        <v>9876.52</v>
      </c>
      <c r="C331">
        <v>4.29</v>
      </c>
      <c r="D331">
        <v>32.11</v>
      </c>
      <c r="E331" s="2">
        <f t="shared" si="25"/>
        <v>2302.2191142191141</v>
      </c>
      <c r="F331" s="3">
        <f t="shared" si="23"/>
        <v>6.3620227814825681E-2</v>
      </c>
      <c r="G331" s="2">
        <f t="shared" si="26"/>
        <v>307.58393023980068</v>
      </c>
      <c r="H331" s="3">
        <f t="shared" si="24"/>
        <v>4.969167782294881E-2</v>
      </c>
      <c r="J331" s="3">
        <f t="shared" si="27"/>
        <v>0.13360323886639677</v>
      </c>
    </row>
    <row r="332" spans="1:10">
      <c r="A332" s="1">
        <v>43567</v>
      </c>
      <c r="B332">
        <v>9724.9</v>
      </c>
      <c r="C332">
        <v>4.24</v>
      </c>
      <c r="D332">
        <v>31.74</v>
      </c>
      <c r="E332" s="2">
        <f t="shared" si="25"/>
        <v>2293.6084905660377</v>
      </c>
      <c r="F332" s="3">
        <f t="shared" si="23"/>
        <v>6.2578375156024935E-2</v>
      </c>
      <c r="G332" s="2">
        <f t="shared" si="26"/>
        <v>306.39256458727158</v>
      </c>
      <c r="H332" s="3">
        <f t="shared" si="24"/>
        <v>4.9567959797691463E-2</v>
      </c>
      <c r="J332" s="3">
        <f t="shared" si="27"/>
        <v>0.13358538122243227</v>
      </c>
    </row>
    <row r="333" spans="1:10">
      <c r="A333" s="1">
        <v>43574</v>
      </c>
      <c r="B333">
        <v>9738.9500000000007</v>
      </c>
      <c r="C333">
        <v>4.2300000000000004</v>
      </c>
      <c r="D333">
        <v>31.52</v>
      </c>
      <c r="E333" s="2">
        <f t="shared" si="25"/>
        <v>2302.352245862884</v>
      </c>
      <c r="F333" s="3">
        <f t="shared" si="23"/>
        <v>5.7710243544121242E-2</v>
      </c>
      <c r="G333" s="2">
        <f t="shared" si="26"/>
        <v>308.9768401015229</v>
      </c>
      <c r="H333" s="3">
        <f t="shared" si="24"/>
        <v>4.5151024463595979E-2</v>
      </c>
      <c r="J333" s="3">
        <f t="shared" si="27"/>
        <v>0.1342005076142132</v>
      </c>
    </row>
    <row r="334" spans="1:10">
      <c r="A334" s="1"/>
      <c r="E334" s="3">
        <f>(E333/E25)^(1/6)-1</f>
        <v>0.10330463592361316</v>
      </c>
      <c r="F334" s="4" t="s">
        <v>20</v>
      </c>
      <c r="G334" s="3">
        <f>(G333/G25)^(1/6)-1</f>
        <v>0.11389100374032668</v>
      </c>
      <c r="H334" s="3"/>
      <c r="J334" s="3"/>
    </row>
    <row r="335" spans="1:10">
      <c r="E335" s="3">
        <f>(E333/E77)^(1/5)-1</f>
        <v>0.11029766699292165</v>
      </c>
      <c r="F335" s="4" t="s">
        <v>10</v>
      </c>
      <c r="G335" s="3">
        <f>(G333/G77)^(1/5)-1</f>
        <v>0.10897692954351679</v>
      </c>
      <c r="H335" s="3"/>
      <c r="J335" s="3"/>
    </row>
    <row r="336" spans="1:10">
      <c r="A336" t="s">
        <v>16</v>
      </c>
      <c r="E336" s="3">
        <f>(E333/E181)^(1/3)-1</f>
        <v>0.11887358716045893</v>
      </c>
      <c r="F336" s="4" t="s">
        <v>11</v>
      </c>
      <c r="G336" s="3">
        <f>(G333/G181)^(1/3)-1</f>
        <v>0.14877156465111452</v>
      </c>
      <c r="H336" s="3"/>
      <c r="J336" s="3"/>
    </row>
    <row r="337" spans="5:10">
      <c r="E337" s="3">
        <f>F333</f>
        <v>5.7710243544121242E-2</v>
      </c>
      <c r="F337" s="4" t="s">
        <v>12</v>
      </c>
      <c r="G337" s="3">
        <f>H333</f>
        <v>4.5151024463595979E-2</v>
      </c>
      <c r="H337" s="3"/>
      <c r="J337" s="3"/>
    </row>
    <row r="338" spans="5:10">
      <c r="E338" s="4" t="s">
        <v>4</v>
      </c>
      <c r="F338" s="4"/>
      <c r="G338" s="4" t="s">
        <v>6</v>
      </c>
      <c r="H338" s="3"/>
      <c r="J338" s="3"/>
    </row>
    <row r="339" spans="5:10">
      <c r="E339" s="2"/>
      <c r="F339" s="3"/>
      <c r="G339" s="2"/>
      <c r="H339" s="3"/>
      <c r="J339" s="3"/>
    </row>
    <row r="340" spans="5:10">
      <c r="E340" s="2"/>
      <c r="F340" s="3"/>
      <c r="G340" s="2"/>
      <c r="H340" s="3"/>
      <c r="J340" s="3"/>
    </row>
    <row r="341" spans="5:10">
      <c r="E341" s="2"/>
      <c r="F341" s="3"/>
      <c r="G341" s="2"/>
      <c r="H341" s="3"/>
      <c r="J341" s="3"/>
    </row>
    <row r="342" spans="5:10">
      <c r="E342" s="2"/>
      <c r="F342" s="3"/>
      <c r="G342" s="2"/>
      <c r="H342" s="3"/>
      <c r="J342" s="3"/>
    </row>
    <row r="343" spans="5:10">
      <c r="E343" s="2"/>
      <c r="F343" s="3"/>
      <c r="G343" s="2"/>
      <c r="H343" s="3"/>
      <c r="J343" s="3"/>
    </row>
    <row r="344" spans="5:10">
      <c r="E344" s="2"/>
      <c r="F344" s="3"/>
      <c r="G344" s="2"/>
      <c r="H344" s="3"/>
      <c r="J344" s="3"/>
    </row>
    <row r="345" spans="5:10">
      <c r="E345" s="2"/>
      <c r="F345" s="3"/>
      <c r="G345" s="2"/>
      <c r="H345" s="3"/>
      <c r="J345" s="3"/>
    </row>
    <row r="346" spans="5:10">
      <c r="E346" s="2"/>
      <c r="F346" s="3"/>
      <c r="G346" s="2"/>
      <c r="H346" s="3"/>
      <c r="J346" s="3"/>
    </row>
    <row r="347" spans="5:10">
      <c r="E347" s="2"/>
      <c r="F347" s="3"/>
      <c r="G347" s="2"/>
      <c r="H347" s="3"/>
      <c r="J347" s="3"/>
    </row>
    <row r="348" spans="5:10">
      <c r="E348" s="2"/>
      <c r="F348" s="3"/>
      <c r="G348" s="2"/>
      <c r="H348" s="3"/>
      <c r="J348" s="3"/>
    </row>
    <row r="349" spans="5:10">
      <c r="E349" s="2"/>
      <c r="F349" s="3"/>
      <c r="G349" s="2"/>
      <c r="H349" s="3"/>
      <c r="J349" s="3"/>
    </row>
    <row r="350" spans="5:10">
      <c r="E350" s="2"/>
      <c r="F350" s="3"/>
      <c r="G350" s="2"/>
      <c r="H350" s="3"/>
      <c r="J350" s="3"/>
    </row>
    <row r="351" spans="5:10">
      <c r="E351" s="2"/>
      <c r="F351" s="3"/>
      <c r="G351" s="2"/>
      <c r="H351" s="3"/>
      <c r="J351" s="3"/>
    </row>
    <row r="352" spans="5:10">
      <c r="E352" s="2"/>
      <c r="F352" s="3"/>
      <c r="G352" s="2"/>
      <c r="H352" s="3"/>
      <c r="J352" s="3"/>
    </row>
    <row r="353" spans="5:10">
      <c r="E353" s="2"/>
      <c r="F353" s="3"/>
      <c r="G353" s="2"/>
      <c r="H353" s="3"/>
      <c r="J353" s="3"/>
    </row>
    <row r="354" spans="5:10">
      <c r="E354" s="2"/>
      <c r="F354" s="3"/>
      <c r="G354" s="2"/>
      <c r="H354" s="3"/>
      <c r="J354" s="3"/>
    </row>
    <row r="355" spans="5:10">
      <c r="E355" s="2"/>
      <c r="F355" s="3"/>
      <c r="G355" s="2"/>
      <c r="H355" s="3"/>
      <c r="J355" s="3"/>
    </row>
    <row r="356" spans="5:10">
      <c r="E356" s="2"/>
      <c r="F356" s="3"/>
      <c r="G356" s="2"/>
      <c r="H356" s="3"/>
      <c r="J356" s="3"/>
    </row>
    <row r="357" spans="5:10">
      <c r="E357" s="2"/>
      <c r="F357" s="3"/>
      <c r="G357" s="2"/>
      <c r="H357" s="3"/>
      <c r="J357" s="3"/>
    </row>
    <row r="358" spans="5:10">
      <c r="E358" s="2"/>
      <c r="F358" s="3"/>
      <c r="G358" s="2"/>
      <c r="H358" s="3"/>
      <c r="J358" s="3"/>
    </row>
    <row r="359" spans="5:10">
      <c r="E359" s="2"/>
      <c r="F359" s="3"/>
      <c r="G359" s="2"/>
      <c r="H359" s="3"/>
      <c r="J359" s="3"/>
    </row>
    <row r="360" spans="5:10">
      <c r="E360" s="2"/>
      <c r="F360" s="3"/>
      <c r="G360" s="2"/>
      <c r="H360" s="3"/>
      <c r="J360" s="3"/>
    </row>
    <row r="361" spans="5:10">
      <c r="E361" s="2"/>
      <c r="F361" s="3"/>
      <c r="G361" s="2"/>
      <c r="H361" s="3"/>
      <c r="J361" s="3"/>
    </row>
    <row r="362" spans="5:10">
      <c r="E362" s="2"/>
      <c r="F362" s="3"/>
      <c r="G362" s="2"/>
      <c r="H362" s="3"/>
      <c r="J362" s="3"/>
    </row>
    <row r="363" spans="5:10">
      <c r="E363" s="2"/>
      <c r="F363" s="3"/>
      <c r="G363" s="2"/>
      <c r="H363" s="3"/>
      <c r="J363" s="3"/>
    </row>
    <row r="364" spans="5:10">
      <c r="E364" s="2"/>
      <c r="F364" s="3"/>
      <c r="G364" s="2"/>
      <c r="H364" s="3"/>
      <c r="J364" s="3"/>
    </row>
    <row r="365" spans="5:10">
      <c r="E365" s="2"/>
      <c r="F365" s="3"/>
      <c r="G365" s="2"/>
      <c r="H365" s="3"/>
      <c r="J365" s="3"/>
    </row>
    <row r="366" spans="5:10">
      <c r="E366" s="2"/>
      <c r="F366" s="3"/>
      <c r="G366" s="2"/>
      <c r="H366" s="3"/>
      <c r="J366" s="3"/>
    </row>
    <row r="367" spans="5:10">
      <c r="E367" s="2"/>
      <c r="F367" s="3"/>
      <c r="G367" s="2"/>
      <c r="H367" s="3"/>
      <c r="J367" s="3"/>
    </row>
    <row r="368" spans="5:10">
      <c r="E368" s="2"/>
      <c r="F368" s="3"/>
      <c r="G368" s="2"/>
      <c r="H368" s="3"/>
      <c r="J368" s="3"/>
    </row>
    <row r="369" spans="5:10">
      <c r="E369" s="2"/>
      <c r="F369" s="3"/>
      <c r="G369" s="2"/>
      <c r="H369" s="3"/>
      <c r="J369" s="3"/>
    </row>
    <row r="370" spans="5:10">
      <c r="E370" s="2"/>
      <c r="F370" s="3"/>
      <c r="G370" s="2"/>
      <c r="H370" s="3"/>
      <c r="J370" s="3"/>
    </row>
    <row r="371" spans="5:10">
      <c r="E371" s="2"/>
      <c r="F371" s="3"/>
      <c r="G371" s="2"/>
      <c r="H371" s="3"/>
      <c r="J371" s="3"/>
    </row>
    <row r="372" spans="5:10">
      <c r="E372" s="2"/>
      <c r="F372" s="3"/>
      <c r="G372" s="2"/>
      <c r="H372" s="3"/>
      <c r="J372" s="3"/>
    </row>
    <row r="373" spans="5:10">
      <c r="E373" s="2"/>
      <c r="F373" s="3"/>
      <c r="G373" s="2"/>
      <c r="H373" s="3"/>
      <c r="J373" s="3"/>
    </row>
    <row r="374" spans="5:10">
      <c r="E374" s="2"/>
      <c r="F374" s="3"/>
      <c r="G374" s="2"/>
      <c r="H374" s="3"/>
      <c r="J374" s="3"/>
    </row>
    <row r="375" spans="5:10">
      <c r="E375" s="2"/>
      <c r="F375" s="3"/>
      <c r="G375" s="2"/>
      <c r="H375" s="3"/>
      <c r="J375" s="3"/>
    </row>
    <row r="376" spans="5:10">
      <c r="E376" s="2"/>
      <c r="F376" s="3"/>
      <c r="G376" s="2"/>
      <c r="H376" s="3"/>
      <c r="J376" s="3"/>
    </row>
    <row r="377" spans="5:10">
      <c r="E377" s="2"/>
      <c r="F377" s="3"/>
      <c r="G377" s="2"/>
      <c r="H377" s="3"/>
      <c r="J377" s="3"/>
    </row>
    <row r="378" spans="5:10">
      <c r="E378" s="2"/>
      <c r="F378" s="3"/>
      <c r="G378" s="2"/>
      <c r="H378" s="3"/>
      <c r="J378" s="3"/>
    </row>
    <row r="379" spans="5:10">
      <c r="E379" s="2"/>
      <c r="F379" s="3"/>
      <c r="G379" s="2"/>
      <c r="H379" s="3"/>
      <c r="J379" s="3"/>
    </row>
    <row r="380" spans="5:10">
      <c r="E380" s="2"/>
      <c r="F380" s="3"/>
      <c r="G380" s="2"/>
      <c r="H380" s="3"/>
      <c r="J380" s="3"/>
    </row>
    <row r="381" spans="5:10">
      <c r="E381" s="2"/>
      <c r="F381" s="3"/>
      <c r="G381" s="2"/>
      <c r="H381" s="3"/>
      <c r="J381" s="3"/>
    </row>
    <row r="382" spans="5:10">
      <c r="E382" s="2"/>
      <c r="F382" s="3"/>
      <c r="G382" s="2"/>
      <c r="H382" s="3"/>
      <c r="J382" s="3"/>
    </row>
    <row r="383" spans="5:10">
      <c r="E383" s="2"/>
      <c r="F383" s="3"/>
      <c r="G383" s="2"/>
      <c r="H383" s="3"/>
      <c r="J383" s="3"/>
    </row>
    <row r="384" spans="5:10">
      <c r="E384" s="2"/>
      <c r="F384" s="3"/>
      <c r="G384" s="2"/>
      <c r="H384" s="3"/>
      <c r="J384" s="3"/>
    </row>
    <row r="385" spans="5:10">
      <c r="E385" s="2"/>
      <c r="F385" s="3"/>
      <c r="G385" s="2"/>
      <c r="H385" s="3"/>
      <c r="J385" s="3"/>
    </row>
    <row r="386" spans="5:10">
      <c r="E386" s="2"/>
      <c r="F386" s="3"/>
      <c r="G386" s="2"/>
      <c r="H386" s="3"/>
      <c r="J386" s="3"/>
    </row>
    <row r="387" spans="5:10">
      <c r="E387" s="2"/>
      <c r="F387" s="3"/>
      <c r="G387" s="2"/>
      <c r="H387" s="3"/>
      <c r="J387" s="3"/>
    </row>
    <row r="388" spans="5:10">
      <c r="E388" s="2"/>
      <c r="F388" s="3"/>
      <c r="G388" s="2"/>
      <c r="H388" s="3"/>
      <c r="J388" s="3"/>
    </row>
    <row r="389" spans="5:10">
      <c r="E389" s="2"/>
      <c r="F389" s="3"/>
      <c r="G389" s="2"/>
      <c r="H389" s="3"/>
      <c r="J389" s="3"/>
    </row>
    <row r="390" spans="5:10">
      <c r="E390" s="2"/>
      <c r="F390" s="3"/>
      <c r="G390" s="2"/>
      <c r="H390" s="3"/>
      <c r="J390" s="3"/>
    </row>
    <row r="391" spans="5:10">
      <c r="E391" s="2"/>
      <c r="F391" s="3"/>
      <c r="G391" s="2"/>
      <c r="H391" s="3"/>
      <c r="J391" s="3"/>
    </row>
    <row r="392" spans="5:10">
      <c r="E392" s="2"/>
      <c r="F392" s="3"/>
      <c r="G392" s="2"/>
      <c r="H392" s="3"/>
      <c r="J392" s="3"/>
    </row>
    <row r="393" spans="5:10">
      <c r="E393" s="2"/>
      <c r="F393" s="3"/>
      <c r="G393" s="2"/>
      <c r="H393" s="3"/>
      <c r="J393" s="3"/>
    </row>
    <row r="394" spans="5:10">
      <c r="E394" s="2"/>
      <c r="F394" s="3"/>
      <c r="G394" s="2"/>
      <c r="H394" s="3"/>
      <c r="J394" s="3"/>
    </row>
    <row r="395" spans="5:10">
      <c r="E395" s="2"/>
      <c r="F395" s="3"/>
      <c r="G395" s="2"/>
      <c r="H395" s="3"/>
      <c r="J395" s="3"/>
    </row>
    <row r="396" spans="5:10">
      <c r="E396" s="2"/>
      <c r="F396" s="3"/>
      <c r="G396" s="2"/>
      <c r="H396" s="3"/>
      <c r="J396" s="3"/>
    </row>
    <row r="397" spans="5:10">
      <c r="E397" s="2"/>
      <c r="F397" s="3"/>
      <c r="G397" s="2"/>
      <c r="H397" s="3"/>
      <c r="J397" s="3"/>
    </row>
    <row r="398" spans="5:10">
      <c r="E398" s="2"/>
      <c r="F398" s="3"/>
      <c r="G398" s="2"/>
      <c r="H398" s="3"/>
      <c r="J398" s="3"/>
    </row>
    <row r="399" spans="5:10">
      <c r="E399" s="2"/>
      <c r="F399" s="3"/>
      <c r="G399" s="2"/>
      <c r="H399" s="3"/>
      <c r="J399" s="3"/>
    </row>
    <row r="400" spans="5:10">
      <c r="E400" s="2"/>
      <c r="F400" s="3"/>
      <c r="G400" s="2"/>
      <c r="H400" s="3"/>
      <c r="J400" s="3"/>
    </row>
    <row r="401" spans="5:10">
      <c r="E401" s="2"/>
      <c r="F401" s="3"/>
      <c r="G401" s="2"/>
      <c r="H401" s="3"/>
      <c r="J401" s="3"/>
    </row>
    <row r="402" spans="5:10">
      <c r="E402" s="2"/>
      <c r="F402" s="3"/>
      <c r="G402" s="2"/>
      <c r="H402" s="3"/>
      <c r="J402" s="3"/>
    </row>
    <row r="403" spans="5:10">
      <c r="E403" s="2"/>
      <c r="F403" s="3"/>
      <c r="G403" s="2"/>
      <c r="H403" s="3"/>
      <c r="J403" s="3"/>
    </row>
    <row r="404" spans="5:10">
      <c r="E404" s="2"/>
      <c r="F404" s="3"/>
      <c r="G404" s="2"/>
      <c r="H404" s="3"/>
      <c r="J404" s="3"/>
    </row>
    <row r="405" spans="5:10">
      <c r="E405" s="2"/>
      <c r="F405" s="3"/>
      <c r="G405" s="2"/>
      <c r="H405" s="3"/>
      <c r="J405" s="3"/>
    </row>
    <row r="406" spans="5:10">
      <c r="E406" s="2"/>
      <c r="F406" s="3"/>
      <c r="G406" s="2"/>
      <c r="H406" s="3"/>
      <c r="J406" s="3"/>
    </row>
    <row r="407" spans="5:10">
      <c r="E407" s="2"/>
      <c r="F407" s="3"/>
      <c r="G407" s="2"/>
      <c r="H407" s="3"/>
      <c r="J407" s="3"/>
    </row>
    <row r="408" spans="5:10">
      <c r="E408" s="2"/>
      <c r="F408" s="3"/>
      <c r="G408" s="2"/>
      <c r="H408" s="3"/>
      <c r="J408" s="3"/>
    </row>
    <row r="409" spans="5:10">
      <c r="E409" s="2"/>
      <c r="F409" s="3"/>
      <c r="G409" s="2"/>
      <c r="H409" s="3"/>
      <c r="J409" s="3"/>
    </row>
    <row r="410" spans="5:10">
      <c r="E410" s="2"/>
      <c r="F410" s="3"/>
      <c r="G410" s="2"/>
      <c r="H410" s="3"/>
      <c r="J410" s="3"/>
    </row>
    <row r="411" spans="5:10">
      <c r="E411" s="2"/>
      <c r="F411" s="3"/>
      <c r="G411" s="2"/>
      <c r="H411" s="3"/>
      <c r="J411" s="3"/>
    </row>
    <row r="412" spans="5:10">
      <c r="E412" s="2"/>
      <c r="F412" s="3"/>
      <c r="G412" s="2"/>
      <c r="H412" s="3"/>
      <c r="J412" s="3"/>
    </row>
    <row r="413" spans="5:10">
      <c r="E413" s="2"/>
      <c r="F413" s="3"/>
      <c r="G413" s="2"/>
      <c r="H413" s="3"/>
      <c r="J413" s="3"/>
    </row>
    <row r="414" spans="5:10">
      <c r="E414" s="2"/>
      <c r="F414" s="3"/>
      <c r="G414" s="2"/>
      <c r="H414" s="3"/>
      <c r="J414" s="3"/>
    </row>
    <row r="415" spans="5:10">
      <c r="E415" s="2"/>
      <c r="F415" s="3"/>
      <c r="G415" s="2"/>
      <c r="H415" s="3"/>
      <c r="J415" s="3"/>
    </row>
    <row r="416" spans="5:10">
      <c r="E416" s="2"/>
      <c r="F416" s="3"/>
      <c r="G416" s="2"/>
      <c r="H416" s="3"/>
      <c r="J416" s="3"/>
    </row>
    <row r="417" spans="5:10">
      <c r="E417" s="3"/>
      <c r="F417" s="4"/>
      <c r="G417" s="3"/>
      <c r="J417" s="3"/>
    </row>
    <row r="418" spans="5:10">
      <c r="E418" s="3"/>
      <c r="F418" s="4"/>
      <c r="G418" s="3"/>
      <c r="J418" s="3"/>
    </row>
    <row r="419" spans="5:10">
      <c r="E419" s="3"/>
      <c r="F419" s="4"/>
      <c r="G419" s="3"/>
      <c r="J419" s="3"/>
    </row>
    <row r="420" spans="5:10">
      <c r="E420" s="4"/>
      <c r="F420" s="4"/>
      <c r="G420" s="4"/>
      <c r="J420" s="3"/>
    </row>
    <row r="421" spans="5:10">
      <c r="J421" s="3"/>
    </row>
    <row r="422" spans="5:10">
      <c r="J422" s="3"/>
    </row>
    <row r="423" spans="5:10">
      <c r="J423" s="3"/>
    </row>
    <row r="424" spans="5:10">
      <c r="J424" s="3"/>
    </row>
    <row r="425" spans="5:10">
      <c r="J425" s="3"/>
    </row>
    <row r="426" spans="5:10">
      <c r="J426" s="3"/>
    </row>
    <row r="427" spans="5:10">
      <c r="J427" s="3"/>
    </row>
    <row r="428" spans="5:10">
      <c r="J428" s="3"/>
    </row>
    <row r="429" spans="5:10">
      <c r="J429" s="3"/>
    </row>
    <row r="430" spans="5:10">
      <c r="J430" s="3"/>
    </row>
    <row r="431" spans="5:10">
      <c r="J431" s="3"/>
    </row>
    <row r="432" spans="5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  <row r="628" spans="10:10">
      <c r="J62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627"/>
  <sheetViews>
    <sheetView zoomScale="142" workbookViewId="0">
      <pane ySplit="1" topLeftCell="A546" activePane="bottomLeft" state="frozen"/>
      <selection pane="bottomLeft" activeCell="H563" sqref="H563"/>
    </sheetView>
  </sheetViews>
  <sheetFormatPr baseColWidth="10" defaultRowHeight="16"/>
  <cols>
    <col min="1" max="1" width="13" customWidth="1"/>
  </cols>
  <sheetData>
    <row r="1" spans="1:10">
      <c r="A1" t="s">
        <v>0</v>
      </c>
      <c r="B1" t="s">
        <v>62</v>
      </c>
      <c r="C1" t="s">
        <v>63</v>
      </c>
      <c r="D1" t="s">
        <v>64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39598</v>
      </c>
      <c r="C2">
        <v>3.28</v>
      </c>
      <c r="D2">
        <v>21.86</v>
      </c>
      <c r="E2" s="2">
        <f t="shared" ref="E2:E65" si="0">B2/C2</f>
        <v>0</v>
      </c>
      <c r="F2" s="2"/>
      <c r="G2" s="2">
        <f t="shared" ref="G2:G65" si="1">B2/D2</f>
        <v>0</v>
      </c>
      <c r="H2" s="2"/>
      <c r="J2" s="3">
        <f t="shared" ref="J2:J65" si="2">C2/D2</f>
        <v>0.15004574565416284</v>
      </c>
    </row>
    <row r="3" spans="1:10">
      <c r="A3" s="1">
        <v>39605</v>
      </c>
      <c r="C3">
        <v>3.17</v>
      </c>
      <c r="D3">
        <v>21.02</v>
      </c>
      <c r="E3" s="2">
        <f t="shared" si="0"/>
        <v>0</v>
      </c>
      <c r="F3" s="2"/>
      <c r="G3" s="2">
        <f t="shared" si="1"/>
        <v>0</v>
      </c>
      <c r="H3" s="2"/>
      <c r="J3" s="3">
        <f t="shared" si="2"/>
        <v>0.15080875356803045</v>
      </c>
    </row>
    <row r="4" spans="1:10">
      <c r="A4" s="1">
        <v>39612</v>
      </c>
      <c r="C4">
        <v>2.74</v>
      </c>
      <c r="D4">
        <v>18.07</v>
      </c>
      <c r="E4" s="2">
        <f t="shared" si="0"/>
        <v>0</v>
      </c>
      <c r="F4" s="2"/>
      <c r="G4" s="2">
        <f t="shared" si="1"/>
        <v>0</v>
      </c>
      <c r="H4" s="2"/>
      <c r="J4" s="3">
        <f t="shared" si="2"/>
        <v>0.15163254012174876</v>
      </c>
    </row>
    <row r="5" spans="1:10">
      <c r="A5" s="1">
        <v>39619</v>
      </c>
      <c r="C5">
        <v>2.58</v>
      </c>
      <c r="D5">
        <v>16.96</v>
      </c>
      <c r="E5" s="2">
        <f t="shared" si="0"/>
        <v>0</v>
      </c>
      <c r="F5" s="2"/>
      <c r="G5" s="2">
        <f t="shared" si="1"/>
        <v>0</v>
      </c>
      <c r="H5" s="2"/>
      <c r="J5" s="3">
        <f t="shared" si="2"/>
        <v>0.15212264150943397</v>
      </c>
    </row>
    <row r="6" spans="1:10">
      <c r="A6" s="1">
        <v>39626</v>
      </c>
      <c r="C6">
        <v>2.54</v>
      </c>
      <c r="D6">
        <v>16.39</v>
      </c>
      <c r="E6" s="2">
        <f t="shared" si="0"/>
        <v>0</v>
      </c>
      <c r="F6" s="2"/>
      <c r="G6" s="2">
        <f t="shared" si="1"/>
        <v>0</v>
      </c>
      <c r="H6" s="2"/>
      <c r="J6" s="3">
        <f t="shared" si="2"/>
        <v>0.15497254423428919</v>
      </c>
    </row>
    <row r="7" spans="1:10">
      <c r="A7" s="1">
        <v>39633</v>
      </c>
      <c r="C7">
        <v>2.48</v>
      </c>
      <c r="D7">
        <v>15.97</v>
      </c>
      <c r="E7" s="2">
        <f t="shared" si="0"/>
        <v>0</v>
      </c>
      <c r="F7" s="2"/>
      <c r="G7" s="2">
        <f t="shared" si="1"/>
        <v>0</v>
      </c>
      <c r="H7" s="2"/>
      <c r="J7" s="3">
        <f t="shared" si="2"/>
        <v>0.15529117094552286</v>
      </c>
    </row>
    <row r="8" spans="1:10">
      <c r="A8" s="1">
        <v>39640</v>
      </c>
      <c r="C8">
        <v>2.67</v>
      </c>
      <c r="D8">
        <v>17.14</v>
      </c>
      <c r="E8" s="2">
        <f t="shared" si="0"/>
        <v>0</v>
      </c>
      <c r="F8" s="2"/>
      <c r="G8" s="2">
        <f t="shared" si="1"/>
        <v>0</v>
      </c>
      <c r="H8" s="2"/>
      <c r="J8" s="3">
        <f t="shared" si="2"/>
        <v>0.15577596266044338</v>
      </c>
    </row>
    <row r="9" spans="1:10">
      <c r="A9" s="1">
        <v>39647</v>
      </c>
      <c r="C9">
        <v>2.5299999999999998</v>
      </c>
      <c r="D9">
        <v>16.260000000000002</v>
      </c>
      <c r="E9" s="2">
        <f t="shared" si="0"/>
        <v>0</v>
      </c>
      <c r="F9" s="2"/>
      <c r="G9" s="2">
        <f t="shared" si="1"/>
        <v>0</v>
      </c>
      <c r="H9" s="2"/>
      <c r="J9" s="3">
        <f t="shared" si="2"/>
        <v>0.15559655596555963</v>
      </c>
    </row>
    <row r="10" spans="1:10">
      <c r="A10" s="1">
        <v>39654</v>
      </c>
      <c r="C10">
        <v>2.61</v>
      </c>
      <c r="D10">
        <v>16.79</v>
      </c>
      <c r="E10" s="2">
        <f t="shared" si="0"/>
        <v>0</v>
      </c>
      <c r="F10" s="2"/>
      <c r="G10" s="2">
        <f t="shared" si="1"/>
        <v>0</v>
      </c>
      <c r="H10" s="2"/>
      <c r="J10" s="3">
        <f t="shared" si="2"/>
        <v>0.15544967242406194</v>
      </c>
    </row>
    <row r="11" spans="1:10">
      <c r="A11" s="1">
        <v>39661</v>
      </c>
      <c r="B11">
        <v>2777.88</v>
      </c>
      <c r="C11">
        <v>2.4900000000000002</v>
      </c>
      <c r="D11">
        <v>15.97</v>
      </c>
      <c r="E11" s="2">
        <f t="shared" si="0"/>
        <v>1115.6144578313254</v>
      </c>
      <c r="F11" s="2"/>
      <c r="G11" s="2">
        <f t="shared" si="1"/>
        <v>173.94364433312461</v>
      </c>
      <c r="H11" s="2"/>
      <c r="J11" s="3">
        <f t="shared" si="2"/>
        <v>0.15591734502191609</v>
      </c>
    </row>
    <row r="12" spans="1:10">
      <c r="A12" s="1">
        <v>39668</v>
      </c>
      <c r="B12">
        <v>2455.9499999999998</v>
      </c>
      <c r="C12">
        <v>2.2000000000000002</v>
      </c>
      <c r="D12">
        <v>14.17</v>
      </c>
      <c r="E12" s="2">
        <f t="shared" si="0"/>
        <v>1116.340909090909</v>
      </c>
      <c r="F12" s="2"/>
      <c r="G12" s="2">
        <f t="shared" si="1"/>
        <v>173.32039520112914</v>
      </c>
      <c r="H12" s="2"/>
      <c r="J12" s="3">
        <f t="shared" si="2"/>
        <v>0.15525758645024701</v>
      </c>
    </row>
    <row r="13" spans="1:10">
      <c r="A13" s="1">
        <v>39675</v>
      </c>
      <c r="B13">
        <v>2368.5500000000002</v>
      </c>
      <c r="C13">
        <v>2.09</v>
      </c>
      <c r="D13">
        <v>13.23</v>
      </c>
      <c r="E13" s="2">
        <f t="shared" si="0"/>
        <v>1133.2775119617227</v>
      </c>
      <c r="F13" s="2"/>
      <c r="G13" s="2">
        <f t="shared" si="1"/>
        <v>179.02872260015118</v>
      </c>
      <c r="H13" s="2"/>
      <c r="J13" s="3">
        <f t="shared" si="2"/>
        <v>0.15797430083144368</v>
      </c>
    </row>
    <row r="14" spans="1:10">
      <c r="A14" s="1">
        <v>39682</v>
      </c>
      <c r="B14">
        <v>2273.84</v>
      </c>
      <c r="C14">
        <v>2</v>
      </c>
      <c r="D14">
        <v>12.61</v>
      </c>
      <c r="E14" s="2">
        <f t="shared" si="0"/>
        <v>1136.92</v>
      </c>
      <c r="F14" s="2"/>
      <c r="G14" s="2">
        <f t="shared" si="1"/>
        <v>180.32038065027757</v>
      </c>
      <c r="H14" s="2"/>
      <c r="J14" s="3">
        <f t="shared" si="2"/>
        <v>0.15860428231562254</v>
      </c>
    </row>
    <row r="15" spans="1:10">
      <c r="A15" s="1">
        <v>39689</v>
      </c>
      <c r="B15">
        <v>2233.2800000000002</v>
      </c>
      <c r="C15">
        <v>1.91</v>
      </c>
      <c r="D15">
        <v>12.19</v>
      </c>
      <c r="E15" s="2">
        <f t="shared" si="0"/>
        <v>1169.256544502618</v>
      </c>
      <c r="F15" s="3"/>
      <c r="G15" s="2">
        <f t="shared" si="1"/>
        <v>183.20590648072192</v>
      </c>
      <c r="H15" s="3"/>
      <c r="J15" s="3">
        <f t="shared" si="2"/>
        <v>0.15668580803937654</v>
      </c>
    </row>
    <row r="16" spans="1:10">
      <c r="A16" s="1">
        <v>39696</v>
      </c>
      <c r="B16">
        <v>2088.46</v>
      </c>
      <c r="C16">
        <v>1.78</v>
      </c>
      <c r="D16">
        <v>11.34</v>
      </c>
      <c r="E16" s="2">
        <f t="shared" si="0"/>
        <v>1173.2921348314608</v>
      </c>
      <c r="F16" s="3"/>
      <c r="G16" s="2">
        <f t="shared" si="1"/>
        <v>184.16754850088185</v>
      </c>
      <c r="H16" s="3"/>
      <c r="J16" s="3">
        <f t="shared" si="2"/>
        <v>0.15696649029982362</v>
      </c>
    </row>
    <row r="17" spans="1:10">
      <c r="A17" s="1">
        <v>39703</v>
      </c>
      <c r="B17">
        <v>2024.08</v>
      </c>
      <c r="C17">
        <v>1.73</v>
      </c>
      <c r="D17">
        <v>10.99</v>
      </c>
      <c r="E17" s="2">
        <f t="shared" si="0"/>
        <v>1169.9884393063583</v>
      </c>
      <c r="F17" s="3"/>
      <c r="G17" s="2">
        <f t="shared" si="1"/>
        <v>184.1747042766151</v>
      </c>
      <c r="H17" s="3"/>
      <c r="J17" s="3">
        <f t="shared" si="2"/>
        <v>0.15741583257506825</v>
      </c>
    </row>
    <row r="18" spans="1:10">
      <c r="A18" s="1">
        <v>39710</v>
      </c>
      <c r="B18">
        <v>2079.88</v>
      </c>
      <c r="C18">
        <v>1.78</v>
      </c>
      <c r="D18">
        <v>11.32</v>
      </c>
      <c r="E18" s="2">
        <f t="shared" si="0"/>
        <v>1168.4719101123596</v>
      </c>
      <c r="F18" s="3"/>
      <c r="G18" s="2">
        <f t="shared" si="1"/>
        <v>183.73498233215548</v>
      </c>
      <c r="H18" s="3"/>
      <c r="J18" s="3">
        <f t="shared" si="2"/>
        <v>0.15724381625441697</v>
      </c>
    </row>
    <row r="19" spans="1:10">
      <c r="A19" s="1">
        <v>39717</v>
      </c>
      <c r="B19">
        <v>2203.04</v>
      </c>
      <c r="C19">
        <v>1.9</v>
      </c>
      <c r="D19">
        <v>12.05</v>
      </c>
      <c r="E19" s="2">
        <f t="shared" si="0"/>
        <v>1159.4947368421053</v>
      </c>
      <c r="F19" s="3"/>
      <c r="G19" s="2">
        <f t="shared" si="1"/>
        <v>182.82489626556014</v>
      </c>
      <c r="H19" s="3"/>
      <c r="J19" s="3">
        <f t="shared" si="2"/>
        <v>0.15767634854771784</v>
      </c>
    </row>
    <row r="20" spans="1:10">
      <c r="A20" s="1">
        <v>39731</v>
      </c>
      <c r="B20">
        <v>1875.45</v>
      </c>
      <c r="C20">
        <v>1.6</v>
      </c>
      <c r="D20">
        <v>10.16</v>
      </c>
      <c r="E20" s="2">
        <f t="shared" si="0"/>
        <v>1172.15625</v>
      </c>
      <c r="F20" s="3"/>
      <c r="G20" s="2">
        <f t="shared" si="1"/>
        <v>184.59153543307087</v>
      </c>
      <c r="H20" s="3"/>
      <c r="J20" s="3">
        <f t="shared" si="2"/>
        <v>0.15748031496062992</v>
      </c>
    </row>
    <row r="21" spans="1:10">
      <c r="A21" s="1">
        <v>39738</v>
      </c>
      <c r="B21">
        <v>1774.74</v>
      </c>
      <c r="C21">
        <v>1.51</v>
      </c>
      <c r="D21">
        <v>9.65</v>
      </c>
      <c r="E21" s="2">
        <f t="shared" si="0"/>
        <v>1175.3245033112582</v>
      </c>
      <c r="F21" s="3"/>
      <c r="G21" s="2">
        <f t="shared" si="1"/>
        <v>183.91088082901553</v>
      </c>
      <c r="H21" s="3"/>
      <c r="J21" s="3">
        <f t="shared" si="2"/>
        <v>0.15647668393782382</v>
      </c>
    </row>
    <row r="22" spans="1:10">
      <c r="A22" s="1">
        <v>39745</v>
      </c>
      <c r="B22">
        <v>1748.09</v>
      </c>
      <c r="C22">
        <v>1.48</v>
      </c>
      <c r="D22">
        <v>9.7899999999999991</v>
      </c>
      <c r="E22" s="2">
        <f t="shared" si="0"/>
        <v>1181.1418918918919</v>
      </c>
      <c r="F22" s="3"/>
      <c r="G22" s="2">
        <f t="shared" si="1"/>
        <v>178.55873340143003</v>
      </c>
      <c r="H22" s="3"/>
      <c r="J22" s="3">
        <f t="shared" si="2"/>
        <v>0.15117466802860063</v>
      </c>
    </row>
    <row r="23" spans="1:10">
      <c r="A23" s="1">
        <v>39752</v>
      </c>
      <c r="B23">
        <v>1615.56</v>
      </c>
      <c r="C23">
        <v>1.35</v>
      </c>
      <c r="D23">
        <v>8.9499999999999993</v>
      </c>
      <c r="E23" s="2">
        <f t="shared" si="0"/>
        <v>1196.711111111111</v>
      </c>
      <c r="F23" s="3"/>
      <c r="G23" s="2">
        <f t="shared" si="1"/>
        <v>180.50949720670391</v>
      </c>
      <c r="H23" s="3"/>
      <c r="J23" s="3">
        <f t="shared" si="2"/>
        <v>0.15083798882681568</v>
      </c>
    </row>
    <row r="24" spans="1:10">
      <c r="A24" s="1">
        <v>39759</v>
      </c>
      <c r="B24">
        <v>1617.39</v>
      </c>
      <c r="C24">
        <v>1.35</v>
      </c>
      <c r="D24">
        <v>9.01</v>
      </c>
      <c r="E24" s="2">
        <f t="shared" si="0"/>
        <v>1198.0666666666666</v>
      </c>
      <c r="F24" s="3"/>
      <c r="G24" s="2">
        <f t="shared" si="1"/>
        <v>179.5105438401776</v>
      </c>
      <c r="H24" s="3"/>
      <c r="J24" s="3">
        <f t="shared" si="2"/>
        <v>0.14983351831298558</v>
      </c>
    </row>
    <row r="25" spans="1:10">
      <c r="A25" s="1">
        <v>39766</v>
      </c>
      <c r="B25">
        <v>1872.43</v>
      </c>
      <c r="C25">
        <v>1.57</v>
      </c>
      <c r="D25">
        <v>10.44</v>
      </c>
      <c r="E25" s="2">
        <f t="shared" si="0"/>
        <v>1192.6305732484077</v>
      </c>
      <c r="F25" s="3"/>
      <c r="G25" s="2">
        <f t="shared" si="1"/>
        <v>179.35153256704982</v>
      </c>
      <c r="H25" s="3"/>
      <c r="J25" s="3">
        <f t="shared" si="2"/>
        <v>0.15038314176245213</v>
      </c>
    </row>
    <row r="26" spans="1:10">
      <c r="A26" s="1">
        <v>39773</v>
      </c>
      <c r="B26">
        <v>1839.84</v>
      </c>
      <c r="C26">
        <v>1.53</v>
      </c>
      <c r="D26">
        <v>10.17</v>
      </c>
      <c r="E26" s="2">
        <f t="shared" si="0"/>
        <v>1202.5098039215686</v>
      </c>
      <c r="F26" s="3"/>
      <c r="G26" s="2">
        <f t="shared" si="1"/>
        <v>180.90855457227138</v>
      </c>
      <c r="H26" s="3"/>
      <c r="J26" s="3">
        <f t="shared" si="2"/>
        <v>0.15044247787610621</v>
      </c>
    </row>
    <row r="27" spans="1:10">
      <c r="A27" s="1">
        <v>39780</v>
      </c>
      <c r="B27">
        <v>1798.44</v>
      </c>
      <c r="C27">
        <v>1.5</v>
      </c>
      <c r="D27">
        <v>10.01</v>
      </c>
      <c r="E27" s="2">
        <f t="shared" si="0"/>
        <v>1198.96</v>
      </c>
      <c r="F27" s="3"/>
      <c r="G27" s="2">
        <f t="shared" si="1"/>
        <v>179.66433566433568</v>
      </c>
      <c r="H27" s="3"/>
      <c r="J27" s="3">
        <f t="shared" si="2"/>
        <v>0.14985014985014986</v>
      </c>
    </row>
    <row r="28" spans="1:10">
      <c r="A28" s="1">
        <v>39787</v>
      </c>
      <c r="B28">
        <v>1969.9</v>
      </c>
      <c r="C28">
        <v>1.64</v>
      </c>
      <c r="D28">
        <v>10.92</v>
      </c>
      <c r="E28" s="2">
        <f t="shared" si="0"/>
        <v>1201.1585365853659</v>
      </c>
      <c r="F28" s="3"/>
      <c r="G28" s="2">
        <f t="shared" si="1"/>
        <v>180.3937728937729</v>
      </c>
      <c r="H28" s="3"/>
      <c r="J28" s="3">
        <f t="shared" si="2"/>
        <v>0.15018315018315018</v>
      </c>
    </row>
    <row r="29" spans="1:10">
      <c r="A29" s="1">
        <v>39794</v>
      </c>
      <c r="B29">
        <v>1902.68</v>
      </c>
      <c r="C29">
        <v>1.58</v>
      </c>
      <c r="D29">
        <v>10.56</v>
      </c>
      <c r="E29" s="2">
        <f t="shared" si="0"/>
        <v>1204.2278481012659</v>
      </c>
      <c r="F29" s="3"/>
      <c r="G29" s="2">
        <f t="shared" si="1"/>
        <v>180.17803030303031</v>
      </c>
      <c r="H29" s="3"/>
      <c r="J29" s="3">
        <f t="shared" si="2"/>
        <v>0.14962121212121213</v>
      </c>
    </row>
    <row r="30" spans="1:10">
      <c r="A30" s="1">
        <v>39801</v>
      </c>
      <c r="B30">
        <v>2001.14</v>
      </c>
      <c r="C30">
        <v>1.65</v>
      </c>
      <c r="D30">
        <v>11.06</v>
      </c>
      <c r="E30" s="2">
        <f t="shared" si="0"/>
        <v>1212.8121212121214</v>
      </c>
      <c r="F30" s="3"/>
      <c r="G30" s="2">
        <f t="shared" si="1"/>
        <v>180.93490054249548</v>
      </c>
      <c r="H30" s="3"/>
      <c r="J30" s="3">
        <f t="shared" si="2"/>
        <v>0.14918625678119349</v>
      </c>
    </row>
    <row r="31" spans="1:10">
      <c r="A31" s="1">
        <v>39808</v>
      </c>
      <c r="B31">
        <v>1804.81</v>
      </c>
      <c r="C31">
        <v>1.49</v>
      </c>
      <c r="D31">
        <v>9.91</v>
      </c>
      <c r="E31" s="2">
        <f t="shared" si="0"/>
        <v>1211.2818791946308</v>
      </c>
      <c r="F31" s="3"/>
      <c r="G31" s="2">
        <f t="shared" si="1"/>
        <v>182.12008072653884</v>
      </c>
      <c r="H31" s="3"/>
      <c r="J31" s="3">
        <f t="shared" si="2"/>
        <v>0.15035317860746719</v>
      </c>
    </row>
    <row r="32" spans="1:10">
      <c r="A32" s="1">
        <v>39813</v>
      </c>
      <c r="B32">
        <v>1711.02</v>
      </c>
      <c r="C32">
        <v>1.42</v>
      </c>
      <c r="D32">
        <v>9.5</v>
      </c>
      <c r="E32" s="2">
        <f t="shared" si="0"/>
        <v>1204.943661971831</v>
      </c>
      <c r="F32" s="3"/>
      <c r="G32" s="2">
        <f t="shared" si="1"/>
        <v>180.10736842105263</v>
      </c>
      <c r="H32" s="3"/>
      <c r="J32" s="3">
        <f t="shared" si="2"/>
        <v>0.14947368421052631</v>
      </c>
    </row>
    <row r="33" spans="1:10">
      <c r="A33" s="1">
        <v>39822</v>
      </c>
      <c r="B33">
        <v>1822.57</v>
      </c>
      <c r="C33">
        <v>1.63</v>
      </c>
      <c r="D33">
        <v>10.41</v>
      </c>
      <c r="E33" s="2">
        <f t="shared" si="0"/>
        <v>1118.1411042944785</v>
      </c>
      <c r="F33" s="3"/>
      <c r="G33" s="2">
        <f t="shared" si="1"/>
        <v>175.07877041306435</v>
      </c>
      <c r="H33" s="3"/>
      <c r="J33" s="3">
        <f t="shared" si="2"/>
        <v>0.15658021133525454</v>
      </c>
    </row>
    <row r="34" spans="1:10">
      <c r="A34" s="1">
        <v>39829</v>
      </c>
      <c r="B34">
        <v>1885.97</v>
      </c>
      <c r="C34">
        <v>1.68</v>
      </c>
      <c r="D34">
        <v>10.73</v>
      </c>
      <c r="E34" s="2">
        <f t="shared" si="0"/>
        <v>1122.6011904761906</v>
      </c>
      <c r="F34" s="3"/>
      <c r="G34" s="2">
        <f t="shared" si="1"/>
        <v>175.76607642124884</v>
      </c>
      <c r="H34" s="3"/>
      <c r="J34" s="3">
        <f t="shared" si="2"/>
        <v>0.15657036346691519</v>
      </c>
    </row>
    <row r="35" spans="1:10">
      <c r="A35" s="1">
        <v>39836</v>
      </c>
      <c r="B35">
        <v>1918.79</v>
      </c>
      <c r="C35">
        <v>1.7</v>
      </c>
      <c r="D35">
        <v>10.9</v>
      </c>
      <c r="E35" s="2">
        <f t="shared" si="0"/>
        <v>1128.7</v>
      </c>
      <c r="F35" s="3"/>
      <c r="G35" s="2">
        <f t="shared" si="1"/>
        <v>176.03577981651375</v>
      </c>
      <c r="H35" s="3"/>
      <c r="J35" s="3">
        <f t="shared" si="2"/>
        <v>0.15596330275229356</v>
      </c>
    </row>
    <row r="36" spans="1:10">
      <c r="A36" s="1">
        <v>39850</v>
      </c>
      <c r="B36">
        <v>2143.17</v>
      </c>
      <c r="C36">
        <v>1.9</v>
      </c>
      <c r="D36">
        <v>12.13</v>
      </c>
      <c r="E36" s="2">
        <f t="shared" si="0"/>
        <v>1127.9842105263158</v>
      </c>
      <c r="F36" s="3"/>
      <c r="G36" s="2">
        <f t="shared" si="1"/>
        <v>176.68342951360262</v>
      </c>
      <c r="H36" s="3"/>
      <c r="J36" s="3">
        <f t="shared" si="2"/>
        <v>0.15663643858202803</v>
      </c>
    </row>
    <row r="37" spans="1:10">
      <c r="A37" s="1">
        <v>39857</v>
      </c>
      <c r="B37">
        <v>2328.5700000000002</v>
      </c>
      <c r="C37">
        <v>2.04</v>
      </c>
      <c r="D37">
        <v>13.11</v>
      </c>
      <c r="E37" s="2">
        <f t="shared" si="0"/>
        <v>1141.4558823529412</v>
      </c>
      <c r="F37" s="3"/>
      <c r="G37" s="2">
        <f t="shared" si="1"/>
        <v>177.61784897025174</v>
      </c>
      <c r="H37" s="3"/>
      <c r="J37" s="3">
        <f t="shared" si="2"/>
        <v>0.15560640732265446</v>
      </c>
    </row>
    <row r="38" spans="1:10">
      <c r="A38" s="1">
        <v>39864</v>
      </c>
      <c r="B38">
        <v>2330.67</v>
      </c>
      <c r="C38">
        <v>2.0499999999999998</v>
      </c>
      <c r="D38">
        <v>13.18</v>
      </c>
      <c r="E38" s="2">
        <f t="shared" si="0"/>
        <v>1136.9121951219513</v>
      </c>
      <c r="F38" s="3"/>
      <c r="G38" s="2">
        <f t="shared" si="1"/>
        <v>176.83383915022762</v>
      </c>
      <c r="H38" s="3"/>
      <c r="J38" s="3">
        <f t="shared" si="2"/>
        <v>0.15553869499241274</v>
      </c>
    </row>
    <row r="39" spans="1:10">
      <c r="A39" s="1">
        <v>39871</v>
      </c>
      <c r="B39">
        <v>2038.24</v>
      </c>
      <c r="C39">
        <v>1.79</v>
      </c>
      <c r="D39">
        <v>11.56</v>
      </c>
      <c r="E39" s="2">
        <f t="shared" si="0"/>
        <v>1138.68156424581</v>
      </c>
      <c r="F39" s="3"/>
      <c r="G39" s="2">
        <f t="shared" si="1"/>
        <v>176.31833910034601</v>
      </c>
      <c r="H39" s="3"/>
      <c r="J39" s="3">
        <f t="shared" si="2"/>
        <v>0.15484429065743943</v>
      </c>
    </row>
    <row r="40" spans="1:10">
      <c r="A40" s="1">
        <v>39878</v>
      </c>
      <c r="B40">
        <v>2196.2199999999998</v>
      </c>
      <c r="C40">
        <v>1.93</v>
      </c>
      <c r="D40">
        <v>12.62</v>
      </c>
      <c r="E40" s="2">
        <f t="shared" si="0"/>
        <v>1137.9378238341969</v>
      </c>
      <c r="F40" s="3"/>
      <c r="G40" s="2">
        <f t="shared" si="1"/>
        <v>174.02694136291601</v>
      </c>
      <c r="H40" s="3"/>
      <c r="J40" s="3">
        <f t="shared" si="2"/>
        <v>0.15293185419968305</v>
      </c>
    </row>
    <row r="41" spans="1:10">
      <c r="A41" s="1">
        <v>39885</v>
      </c>
      <c r="B41">
        <v>2111.6999999999998</v>
      </c>
      <c r="C41">
        <v>1.86</v>
      </c>
      <c r="D41">
        <v>12.25</v>
      </c>
      <c r="E41" s="2">
        <f t="shared" si="0"/>
        <v>1135.3225806451612</v>
      </c>
      <c r="F41" s="3"/>
      <c r="G41" s="2">
        <f t="shared" si="1"/>
        <v>172.38367346938773</v>
      </c>
      <c r="H41" s="3"/>
      <c r="J41" s="3">
        <f t="shared" si="2"/>
        <v>0.15183673469387757</v>
      </c>
    </row>
    <row r="42" spans="1:10">
      <c r="A42" s="1">
        <v>39892</v>
      </c>
      <c r="B42">
        <v>2337.3200000000002</v>
      </c>
      <c r="C42">
        <v>2.0299999999999998</v>
      </c>
      <c r="D42">
        <v>13.51</v>
      </c>
      <c r="E42" s="2">
        <f t="shared" si="0"/>
        <v>1151.3891625615765</v>
      </c>
      <c r="F42" s="3"/>
      <c r="G42" s="2">
        <f t="shared" si="1"/>
        <v>173.00666173205036</v>
      </c>
      <c r="H42" s="3"/>
      <c r="J42" s="3">
        <f t="shared" si="2"/>
        <v>0.15025906735751293</v>
      </c>
    </row>
    <row r="43" spans="1:10">
      <c r="A43" s="1">
        <v>39899</v>
      </c>
      <c r="B43">
        <v>2437.81</v>
      </c>
      <c r="C43">
        <v>2.12</v>
      </c>
      <c r="D43">
        <v>14.35</v>
      </c>
      <c r="E43" s="2">
        <f t="shared" si="0"/>
        <v>1149.9103773584905</v>
      </c>
      <c r="F43" s="3"/>
      <c r="G43" s="2">
        <f t="shared" si="1"/>
        <v>169.8822299651568</v>
      </c>
      <c r="H43" s="3"/>
      <c r="J43" s="3">
        <f t="shared" si="2"/>
        <v>0.14773519163763069</v>
      </c>
    </row>
    <row r="44" spans="1:10">
      <c r="A44" s="1">
        <v>39906</v>
      </c>
      <c r="B44">
        <v>2464.08</v>
      </c>
      <c r="C44">
        <v>2.1800000000000002</v>
      </c>
      <c r="D44">
        <v>17.12</v>
      </c>
      <c r="E44" s="2">
        <f t="shared" si="0"/>
        <v>1130.3119266055044</v>
      </c>
      <c r="F44" s="3"/>
      <c r="G44" s="2">
        <f t="shared" si="1"/>
        <v>143.92990654205607</v>
      </c>
      <c r="H44" s="3"/>
      <c r="J44" s="3">
        <f t="shared" si="2"/>
        <v>0.12733644859813084</v>
      </c>
    </row>
    <row r="45" spans="1:10">
      <c r="A45" s="1">
        <v>39913</v>
      </c>
      <c r="B45">
        <v>2500.34</v>
      </c>
      <c r="C45">
        <v>2.21</v>
      </c>
      <c r="D45">
        <v>17.36</v>
      </c>
      <c r="E45" s="2">
        <f t="shared" si="0"/>
        <v>1131.3755656108599</v>
      </c>
      <c r="F45" s="3"/>
      <c r="G45" s="2">
        <f t="shared" si="1"/>
        <v>144.02880184331798</v>
      </c>
      <c r="H45" s="3"/>
      <c r="J45" s="3">
        <f t="shared" si="2"/>
        <v>0.12730414746543778</v>
      </c>
    </row>
    <row r="46" spans="1:10">
      <c r="A46" s="1">
        <v>39920</v>
      </c>
      <c r="B46">
        <v>2587.04</v>
      </c>
      <c r="C46">
        <v>2.3199999999999998</v>
      </c>
      <c r="D46">
        <v>21.05</v>
      </c>
      <c r="E46" s="2">
        <f t="shared" si="0"/>
        <v>1115.1034482758621</v>
      </c>
      <c r="F46" s="3"/>
      <c r="G46" s="2">
        <f t="shared" si="1"/>
        <v>122.89976247030879</v>
      </c>
      <c r="H46" s="3"/>
      <c r="J46" s="3">
        <f t="shared" si="2"/>
        <v>0.11021377672209025</v>
      </c>
    </row>
    <row r="47" spans="1:10">
      <c r="A47" s="1">
        <v>39927</v>
      </c>
      <c r="B47">
        <v>2501.48</v>
      </c>
      <c r="C47">
        <v>2.23</v>
      </c>
      <c r="D47">
        <v>22.92</v>
      </c>
      <c r="E47" s="2">
        <f t="shared" si="0"/>
        <v>1121.7399103139014</v>
      </c>
      <c r="F47" s="3"/>
      <c r="G47" s="2">
        <f t="shared" si="1"/>
        <v>109.13961605584642</v>
      </c>
      <c r="H47" s="3"/>
      <c r="J47" s="3">
        <f t="shared" si="2"/>
        <v>9.7294938917975554E-2</v>
      </c>
    </row>
    <row r="48" spans="1:10">
      <c r="A48" s="1">
        <v>39933</v>
      </c>
      <c r="B48">
        <v>2513.34</v>
      </c>
      <c r="C48">
        <v>2.2200000000000002</v>
      </c>
      <c r="D48">
        <v>33.68</v>
      </c>
      <c r="E48" s="2">
        <f t="shared" si="0"/>
        <v>1132.135135135135</v>
      </c>
      <c r="F48" s="3"/>
      <c r="G48" s="2">
        <f t="shared" si="1"/>
        <v>74.624109263657957</v>
      </c>
      <c r="H48" s="3"/>
      <c r="J48" s="3">
        <f t="shared" si="2"/>
        <v>6.5914489311163907E-2</v>
      </c>
    </row>
    <row r="49" spans="1:10">
      <c r="A49" s="1">
        <v>39941</v>
      </c>
      <c r="B49">
        <v>2657.41</v>
      </c>
      <c r="C49">
        <v>2.35</v>
      </c>
      <c r="D49">
        <v>35.729999999999997</v>
      </c>
      <c r="E49" s="2">
        <f t="shared" si="0"/>
        <v>1130.8127659574468</v>
      </c>
      <c r="F49" s="3"/>
      <c r="G49" s="2">
        <f t="shared" si="1"/>
        <v>74.374755107752591</v>
      </c>
      <c r="H49" s="3"/>
      <c r="J49" s="3">
        <f t="shared" si="2"/>
        <v>6.5771060733277362E-2</v>
      </c>
    </row>
    <row r="50" spans="1:10">
      <c r="A50" s="1">
        <v>39948</v>
      </c>
      <c r="B50">
        <v>2680.08</v>
      </c>
      <c r="C50">
        <v>2.38</v>
      </c>
      <c r="D50">
        <v>36.049999999999997</v>
      </c>
      <c r="E50" s="2">
        <f t="shared" si="0"/>
        <v>1126.0840336134454</v>
      </c>
      <c r="F50" s="3"/>
      <c r="G50" s="2">
        <f t="shared" si="1"/>
        <v>74.343411927877952</v>
      </c>
      <c r="H50" s="3"/>
      <c r="J50" s="3">
        <f t="shared" si="2"/>
        <v>6.6019417475728162E-2</v>
      </c>
    </row>
    <row r="51" spans="1:10">
      <c r="A51" s="1">
        <v>39955</v>
      </c>
      <c r="B51">
        <v>2659.98</v>
      </c>
      <c r="C51">
        <v>2.35</v>
      </c>
      <c r="D51">
        <v>35.619999999999997</v>
      </c>
      <c r="E51" s="2">
        <f t="shared" si="0"/>
        <v>1131.9063829787233</v>
      </c>
      <c r="F51" s="3"/>
      <c r="G51" s="2">
        <f t="shared" si="1"/>
        <v>74.676586187535094</v>
      </c>
      <c r="H51" s="3"/>
      <c r="J51" s="3">
        <f t="shared" si="2"/>
        <v>6.5974171813587876E-2</v>
      </c>
    </row>
    <row r="52" spans="1:10">
      <c r="A52" s="1">
        <v>39960</v>
      </c>
      <c r="B52">
        <v>2656.95</v>
      </c>
      <c r="C52">
        <v>2.35</v>
      </c>
      <c r="D52">
        <v>35.53</v>
      </c>
      <c r="E52" s="2">
        <f t="shared" si="0"/>
        <v>1130.6170212765956</v>
      </c>
      <c r="F52" s="3"/>
      <c r="G52" s="2">
        <f t="shared" si="1"/>
        <v>74.780467210807757</v>
      </c>
      <c r="H52" s="3"/>
      <c r="J52" s="3">
        <f t="shared" si="2"/>
        <v>6.6141289051505764E-2</v>
      </c>
    </row>
    <row r="53" spans="1:10">
      <c r="A53" s="1">
        <v>39969</v>
      </c>
      <c r="B53">
        <v>2812.59</v>
      </c>
      <c r="C53">
        <v>2.48</v>
      </c>
      <c r="D53">
        <v>37.54</v>
      </c>
      <c r="E53" s="2">
        <f t="shared" si="0"/>
        <v>1134.108870967742</v>
      </c>
      <c r="F53" s="3"/>
      <c r="G53" s="2">
        <f t="shared" si="1"/>
        <v>74.922482685135861</v>
      </c>
      <c r="H53" s="3"/>
      <c r="J53" s="3">
        <f t="shared" si="2"/>
        <v>6.6062866275972298E-2</v>
      </c>
    </row>
    <row r="54" spans="1:10">
      <c r="A54" s="1">
        <v>39976</v>
      </c>
      <c r="B54">
        <v>2730.47</v>
      </c>
      <c r="C54">
        <v>2.42</v>
      </c>
      <c r="D54">
        <v>36.51</v>
      </c>
      <c r="E54" s="2">
        <f t="shared" si="0"/>
        <v>1128.293388429752</v>
      </c>
      <c r="F54" s="3"/>
      <c r="G54" s="2">
        <f t="shared" si="1"/>
        <v>74.786907696521496</v>
      </c>
      <c r="H54" s="3"/>
      <c r="J54" s="3">
        <f t="shared" si="2"/>
        <v>6.6283210079430291E-2</v>
      </c>
    </row>
    <row r="55" spans="1:10">
      <c r="A55" s="1">
        <v>39983</v>
      </c>
      <c r="B55">
        <v>2807.65</v>
      </c>
      <c r="C55">
        <v>2.5099999999999998</v>
      </c>
      <c r="D55">
        <v>37.6</v>
      </c>
      <c r="E55" s="2">
        <f t="shared" si="0"/>
        <v>1118.585657370518</v>
      </c>
      <c r="F55" s="3"/>
      <c r="G55" s="2">
        <f t="shared" si="1"/>
        <v>74.671542553191486</v>
      </c>
      <c r="H55" s="3"/>
      <c r="J55" s="3">
        <f t="shared" si="2"/>
        <v>6.6755319148936162E-2</v>
      </c>
    </row>
    <row r="56" spans="1:10">
      <c r="A56" s="1">
        <v>39990</v>
      </c>
      <c r="B56">
        <v>2883.28</v>
      </c>
      <c r="C56">
        <v>2.6</v>
      </c>
      <c r="D56">
        <v>38.71</v>
      </c>
      <c r="E56" s="2">
        <f t="shared" si="0"/>
        <v>1108.9538461538461</v>
      </c>
      <c r="F56" s="3"/>
      <c r="G56" s="2">
        <f t="shared" si="1"/>
        <v>74.484112632394741</v>
      </c>
      <c r="H56" s="3"/>
      <c r="J56" s="3">
        <f t="shared" si="2"/>
        <v>6.7166106949108753E-2</v>
      </c>
    </row>
    <row r="57" spans="1:10">
      <c r="A57" s="1">
        <v>39997</v>
      </c>
      <c r="B57">
        <v>2981.11</v>
      </c>
      <c r="C57">
        <v>2.71</v>
      </c>
      <c r="D57">
        <v>39.97</v>
      </c>
      <c r="E57" s="2">
        <f t="shared" si="0"/>
        <v>1100.0405904059041</v>
      </c>
      <c r="F57" s="3"/>
      <c r="G57" s="2">
        <f t="shared" si="1"/>
        <v>74.583687765824379</v>
      </c>
      <c r="H57" s="3"/>
      <c r="J57" s="3">
        <f t="shared" si="2"/>
        <v>6.7800850637978485E-2</v>
      </c>
    </row>
    <row r="58" spans="1:10">
      <c r="A58" s="1">
        <v>40004</v>
      </c>
      <c r="B58">
        <v>3139.72</v>
      </c>
      <c r="C58">
        <v>2.86</v>
      </c>
      <c r="D58">
        <v>42.07</v>
      </c>
      <c r="E58" s="2">
        <f t="shared" si="0"/>
        <v>1097.8041958041958</v>
      </c>
      <c r="F58" s="3"/>
      <c r="G58" s="2">
        <f t="shared" si="1"/>
        <v>74.630853339671972</v>
      </c>
      <c r="H58" s="3"/>
      <c r="J58" s="3">
        <f t="shared" si="2"/>
        <v>6.7981934870454008E-2</v>
      </c>
    </row>
    <row r="59" spans="1:10">
      <c r="A59" s="1">
        <v>40011</v>
      </c>
      <c r="B59">
        <v>3330.01</v>
      </c>
      <c r="C59">
        <v>3.03</v>
      </c>
      <c r="D59">
        <v>44.35</v>
      </c>
      <c r="E59" s="2">
        <f t="shared" si="0"/>
        <v>1099.0132013201321</v>
      </c>
      <c r="F59" s="3"/>
      <c r="G59" s="2">
        <f t="shared" si="1"/>
        <v>75.084780157835397</v>
      </c>
      <c r="H59" s="3"/>
      <c r="J59" s="3">
        <f t="shared" si="2"/>
        <v>6.8320180383314541E-2</v>
      </c>
    </row>
    <row r="60" spans="1:10">
      <c r="A60" s="1">
        <v>40018</v>
      </c>
      <c r="B60">
        <v>3463.41</v>
      </c>
      <c r="C60">
        <v>3.15</v>
      </c>
      <c r="D60">
        <v>46.29</v>
      </c>
      <c r="E60" s="2">
        <f t="shared" si="0"/>
        <v>1099.4952380952382</v>
      </c>
      <c r="F60" s="3"/>
      <c r="G60" s="2">
        <f t="shared" si="1"/>
        <v>74.819831497083598</v>
      </c>
      <c r="H60" s="3"/>
      <c r="J60" s="3">
        <f t="shared" si="2"/>
        <v>6.8049254698639011E-2</v>
      </c>
    </row>
    <row r="61" spans="1:10">
      <c r="A61" s="1">
        <v>40025</v>
      </c>
      <c r="B61">
        <v>3618.04</v>
      </c>
      <c r="C61">
        <v>3.31</v>
      </c>
      <c r="D61">
        <v>48.66</v>
      </c>
      <c r="E61" s="2">
        <f t="shared" si="0"/>
        <v>1093.0634441087614</v>
      </c>
      <c r="F61" s="3">
        <f t="shared" ref="F61:F124" si="3">E61/E11-1</f>
        <v>-2.0213984826264797E-2</v>
      </c>
      <c r="G61" s="2">
        <f t="shared" si="1"/>
        <v>74.35347307850391</v>
      </c>
      <c r="H61" s="3">
        <f t="shared" ref="H61:H124" si="4">G61/G11-1</f>
        <v>-0.57254274300412278</v>
      </c>
      <c r="J61" s="3">
        <f t="shared" si="2"/>
        <v>6.8023016851623513E-2</v>
      </c>
    </row>
    <row r="62" spans="1:10">
      <c r="A62" s="1">
        <v>40032</v>
      </c>
      <c r="B62">
        <v>3489.27</v>
      </c>
      <c r="C62">
        <v>3.18</v>
      </c>
      <c r="D62">
        <v>48.47</v>
      </c>
      <c r="E62" s="2">
        <f t="shared" si="0"/>
        <v>1097.2547169811321</v>
      </c>
      <c r="F62" s="3">
        <f t="shared" si="3"/>
        <v>-1.7097099957861239E-2</v>
      </c>
      <c r="G62" s="2">
        <f t="shared" si="1"/>
        <v>71.988240148545486</v>
      </c>
      <c r="H62" s="3">
        <f t="shared" si="4"/>
        <v>-0.5846522270791793</v>
      </c>
      <c r="J62" s="3">
        <f t="shared" si="2"/>
        <v>6.560759232514958E-2</v>
      </c>
    </row>
    <row r="63" spans="1:10">
      <c r="A63" s="1">
        <v>40039</v>
      </c>
      <c r="B63">
        <v>3274.83</v>
      </c>
      <c r="C63">
        <v>2.98</v>
      </c>
      <c r="D63">
        <v>44.65</v>
      </c>
      <c r="E63" s="2">
        <f t="shared" si="0"/>
        <v>1098.9362416107383</v>
      </c>
      <c r="F63" s="3">
        <f t="shared" si="3"/>
        <v>-3.0302613427437564E-2</v>
      </c>
      <c r="G63" s="2">
        <f t="shared" si="1"/>
        <v>73.344456886898101</v>
      </c>
      <c r="H63" s="3">
        <f t="shared" si="4"/>
        <v>-0.59032016862060677</v>
      </c>
      <c r="J63" s="3">
        <f t="shared" si="2"/>
        <v>6.6741321388577829E-2</v>
      </c>
    </row>
    <row r="64" spans="1:10">
      <c r="A64" s="1">
        <v>40046</v>
      </c>
      <c r="B64">
        <v>3128.59</v>
      </c>
      <c r="C64">
        <v>2.83</v>
      </c>
      <c r="D64">
        <v>52.06</v>
      </c>
      <c r="E64" s="2">
        <f t="shared" si="0"/>
        <v>1105.5088339222616</v>
      </c>
      <c r="F64" s="3">
        <f t="shared" si="3"/>
        <v>-2.7628299333056439E-2</v>
      </c>
      <c r="G64" s="2">
        <f t="shared" si="1"/>
        <v>60.09585094122167</v>
      </c>
      <c r="H64" s="3">
        <f t="shared" si="4"/>
        <v>-0.66672735092671198</v>
      </c>
      <c r="J64" s="3">
        <f t="shared" si="2"/>
        <v>5.4360353438340378E-2</v>
      </c>
    </row>
    <row r="65" spans="1:10">
      <c r="A65" s="1">
        <v>40053</v>
      </c>
      <c r="B65">
        <v>3019.75</v>
      </c>
      <c r="C65">
        <v>2.71</v>
      </c>
      <c r="D65">
        <v>60.91</v>
      </c>
      <c r="E65" s="2">
        <f t="shared" si="0"/>
        <v>1114.29889298893</v>
      </c>
      <c r="F65" s="3">
        <f t="shared" si="3"/>
        <v>-4.7002218437071974E-2</v>
      </c>
      <c r="G65" s="2">
        <f t="shared" si="1"/>
        <v>49.577245115744546</v>
      </c>
      <c r="H65" s="3">
        <f t="shared" si="4"/>
        <v>-0.72939057441927302</v>
      </c>
      <c r="J65" s="3">
        <f t="shared" si="2"/>
        <v>4.4491873255623052E-2</v>
      </c>
    </row>
    <row r="66" spans="1:10">
      <c r="A66" s="1">
        <v>40060</v>
      </c>
      <c r="B66">
        <v>2985.74</v>
      </c>
      <c r="C66">
        <v>2.66</v>
      </c>
      <c r="D66">
        <v>73.19</v>
      </c>
      <c r="E66" s="2">
        <f t="shared" ref="E66:E129" si="5">B66/C66</f>
        <v>1122.4586466165413</v>
      </c>
      <c r="F66" s="3">
        <f t="shared" si="3"/>
        <v>-4.3325516898842564E-2</v>
      </c>
      <c r="G66" s="2">
        <f t="shared" ref="G66:G129" si="6">B66/D66</f>
        <v>40.794370815685198</v>
      </c>
      <c r="H66" s="3">
        <f t="shared" si="4"/>
        <v>-0.77849316479613206</v>
      </c>
      <c r="J66" s="3">
        <f t="shared" ref="J66:J129" si="7">C66/D66</f>
        <v>3.6343762809126934E-2</v>
      </c>
    </row>
    <row r="67" spans="1:10">
      <c r="A67" s="1">
        <v>40067</v>
      </c>
      <c r="B67">
        <v>3130.25</v>
      </c>
      <c r="C67">
        <v>2.79</v>
      </c>
      <c r="D67">
        <v>76.56</v>
      </c>
      <c r="E67" s="2">
        <f t="shared" si="5"/>
        <v>1121.9534050179211</v>
      </c>
      <c r="F67" s="3">
        <f t="shared" si="3"/>
        <v>-4.1055990533475084E-2</v>
      </c>
      <c r="G67" s="2">
        <f t="shared" si="6"/>
        <v>40.886233019853705</v>
      </c>
      <c r="H67" s="3">
        <f t="shared" si="4"/>
        <v>-0.77800299351399538</v>
      </c>
      <c r="J67" s="3">
        <f t="shared" si="7"/>
        <v>3.6442006269592479E-2</v>
      </c>
    </row>
    <row r="68" spans="1:10">
      <c r="A68" s="1">
        <v>40074</v>
      </c>
      <c r="B68">
        <v>3115.92</v>
      </c>
      <c r="C68">
        <v>2.77</v>
      </c>
      <c r="D68">
        <v>76.38</v>
      </c>
      <c r="E68" s="2">
        <f t="shared" si="5"/>
        <v>1124.8808664259927</v>
      </c>
      <c r="F68" s="3">
        <f t="shared" si="3"/>
        <v>-3.7306026194652175E-2</v>
      </c>
      <c r="G68" s="2">
        <f t="shared" si="6"/>
        <v>40.7949725058916</v>
      </c>
      <c r="H68" s="3">
        <f t="shared" si="4"/>
        <v>-0.77796839780819427</v>
      </c>
      <c r="J68" s="3">
        <f t="shared" si="7"/>
        <v>3.6266038229903118E-2</v>
      </c>
    </row>
    <row r="69" spans="1:10">
      <c r="A69" s="1">
        <v>40081</v>
      </c>
      <c r="B69">
        <v>2894.14</v>
      </c>
      <c r="C69">
        <v>2.58</v>
      </c>
      <c r="D69">
        <v>71.099999999999994</v>
      </c>
      <c r="E69" s="2">
        <f t="shared" si="5"/>
        <v>1121.7596899224804</v>
      </c>
      <c r="F69" s="3">
        <f t="shared" si="3"/>
        <v>-3.254438827587669E-2</v>
      </c>
      <c r="G69" s="2">
        <f t="shared" si="6"/>
        <v>40.705203938115332</v>
      </c>
      <c r="H69" s="3">
        <f t="shared" si="4"/>
        <v>-0.77735415269160346</v>
      </c>
      <c r="J69" s="3">
        <f t="shared" si="7"/>
        <v>3.6286919831223632E-2</v>
      </c>
    </row>
    <row r="70" spans="1:10">
      <c r="A70" s="1">
        <v>40086</v>
      </c>
      <c r="B70">
        <v>2826.99</v>
      </c>
      <c r="C70">
        <v>2.52</v>
      </c>
      <c r="D70">
        <v>69.52</v>
      </c>
      <c r="E70" s="2">
        <f t="shared" si="5"/>
        <v>1121.8214285714284</v>
      </c>
      <c r="F70" s="3">
        <f t="shared" si="3"/>
        <v>-4.2942074854416035E-2</v>
      </c>
      <c r="G70" s="2">
        <f t="shared" si="6"/>
        <v>40.664413118527044</v>
      </c>
      <c r="H70" s="3">
        <f t="shared" si="4"/>
        <v>-0.77970597068211112</v>
      </c>
      <c r="J70" s="3">
        <f t="shared" si="7"/>
        <v>3.6248561565017261E-2</v>
      </c>
    </row>
    <row r="71" spans="1:10">
      <c r="A71" s="1">
        <v>40095</v>
      </c>
      <c r="B71">
        <v>2987.21</v>
      </c>
      <c r="C71">
        <v>2.66</v>
      </c>
      <c r="D71">
        <v>73.37</v>
      </c>
      <c r="E71" s="2">
        <f t="shared" si="5"/>
        <v>1123.0112781954888</v>
      </c>
      <c r="F71" s="3">
        <f t="shared" si="3"/>
        <v>-4.4509601364037477E-2</v>
      </c>
      <c r="G71" s="2">
        <f t="shared" si="6"/>
        <v>40.714324655853886</v>
      </c>
      <c r="H71" s="3">
        <f t="shared" si="4"/>
        <v>-0.77861927215874438</v>
      </c>
      <c r="J71" s="3">
        <f t="shared" si="7"/>
        <v>3.62545999727409E-2</v>
      </c>
    </row>
    <row r="72" spans="1:10">
      <c r="A72" s="1">
        <v>40102</v>
      </c>
      <c r="B72">
        <v>3084.12</v>
      </c>
      <c r="C72">
        <v>2.75</v>
      </c>
      <c r="D72">
        <v>75.78</v>
      </c>
      <c r="E72" s="2">
        <f t="shared" si="5"/>
        <v>1121.4981818181818</v>
      </c>
      <c r="F72" s="3">
        <f t="shared" si="3"/>
        <v>-5.049665115016444E-2</v>
      </c>
      <c r="G72" s="2">
        <f t="shared" si="6"/>
        <v>40.698337292161519</v>
      </c>
      <c r="H72" s="3">
        <f t="shared" si="4"/>
        <v>-0.77207310716824573</v>
      </c>
      <c r="J72" s="3">
        <f t="shared" si="7"/>
        <v>3.6289258379519664E-2</v>
      </c>
    </row>
    <row r="73" spans="1:10">
      <c r="A73" s="1">
        <v>40109</v>
      </c>
      <c r="B73">
        <v>3238.48</v>
      </c>
      <c r="C73">
        <v>2.85</v>
      </c>
      <c r="D73">
        <v>68.400000000000006</v>
      </c>
      <c r="E73" s="2">
        <f t="shared" si="5"/>
        <v>1136.3087719298246</v>
      </c>
      <c r="F73" s="3">
        <f t="shared" si="3"/>
        <v>-5.0473617751576327E-2</v>
      </c>
      <c r="G73" s="2">
        <f t="shared" si="6"/>
        <v>47.34619883040935</v>
      </c>
      <c r="H73" s="3">
        <f t="shared" si="4"/>
        <v>-0.73770799008878429</v>
      </c>
      <c r="J73" s="3">
        <f t="shared" si="7"/>
        <v>4.1666666666666664E-2</v>
      </c>
    </row>
    <row r="74" spans="1:10">
      <c r="A74" s="1">
        <v>40116</v>
      </c>
      <c r="B74">
        <v>3131.57</v>
      </c>
      <c r="C74">
        <v>2.69</v>
      </c>
      <c r="D74">
        <v>74.47</v>
      </c>
      <c r="E74" s="2">
        <f t="shared" si="5"/>
        <v>1164.1524163568774</v>
      </c>
      <c r="F74" s="3">
        <f t="shared" si="3"/>
        <v>-2.8307481756543185E-2</v>
      </c>
      <c r="G74" s="2">
        <f t="shared" si="6"/>
        <v>42.051430106082989</v>
      </c>
      <c r="H74" s="3">
        <f t="shared" si="4"/>
        <v>-0.76574395460846945</v>
      </c>
      <c r="J74" s="3">
        <f t="shared" si="7"/>
        <v>3.6121928293272459E-2</v>
      </c>
    </row>
    <row r="75" spans="1:10">
      <c r="A75" s="1">
        <v>40123</v>
      </c>
      <c r="B75">
        <v>3362.9</v>
      </c>
      <c r="C75">
        <v>2.88</v>
      </c>
      <c r="D75">
        <v>72.739999999999995</v>
      </c>
      <c r="E75" s="2">
        <f t="shared" si="5"/>
        <v>1167.6736111111111</v>
      </c>
      <c r="F75" s="3">
        <f t="shared" si="3"/>
        <v>-2.0925978837956882E-2</v>
      </c>
      <c r="G75" s="2">
        <f t="shared" si="6"/>
        <v>46.231784437723405</v>
      </c>
      <c r="H75" s="3">
        <f t="shared" si="4"/>
        <v>-0.742228104906548</v>
      </c>
      <c r="J75" s="3">
        <f t="shared" si="7"/>
        <v>3.9593071212537807E-2</v>
      </c>
    </row>
    <row r="76" spans="1:10">
      <c r="A76" s="1">
        <v>40130</v>
      </c>
      <c r="B76">
        <v>3407.42</v>
      </c>
      <c r="C76">
        <v>2.92</v>
      </c>
      <c r="D76">
        <v>73.7</v>
      </c>
      <c r="E76" s="2">
        <f t="shared" si="5"/>
        <v>1166.9246575342465</v>
      </c>
      <c r="F76" s="3">
        <f t="shared" si="3"/>
        <v>-2.959239606302877E-2</v>
      </c>
      <c r="G76" s="2">
        <f t="shared" si="6"/>
        <v>46.233649932157391</v>
      </c>
      <c r="H76" s="3">
        <f t="shared" si="4"/>
        <v>-0.74443635326439217</v>
      </c>
      <c r="J76" s="3">
        <f t="shared" si="7"/>
        <v>3.9620081411126183E-2</v>
      </c>
    </row>
    <row r="77" spans="1:10">
      <c r="A77" s="1">
        <v>40137</v>
      </c>
      <c r="B77">
        <v>3547.11</v>
      </c>
      <c r="C77">
        <v>3.03</v>
      </c>
      <c r="D77">
        <v>76.62</v>
      </c>
      <c r="E77" s="2">
        <f t="shared" si="5"/>
        <v>1170.6633663366338</v>
      </c>
      <c r="F77" s="3">
        <f t="shared" si="3"/>
        <v>-2.3600982237411028E-2</v>
      </c>
      <c r="G77" s="2">
        <f t="shared" si="6"/>
        <v>46.294831636648397</v>
      </c>
      <c r="H77" s="3">
        <f t="shared" si="4"/>
        <v>-0.74232597991434224</v>
      </c>
      <c r="J77" s="3">
        <f t="shared" si="7"/>
        <v>3.9545810493343769E-2</v>
      </c>
    </row>
    <row r="78" spans="1:10">
      <c r="A78" s="1">
        <v>40144</v>
      </c>
      <c r="B78">
        <v>3371.14</v>
      </c>
      <c r="C78">
        <v>2.89</v>
      </c>
      <c r="D78">
        <v>73.040000000000006</v>
      </c>
      <c r="E78" s="2">
        <f t="shared" si="5"/>
        <v>1166.4844290657438</v>
      </c>
      <c r="F78" s="3">
        <f t="shared" si="3"/>
        <v>-2.8867219824448065E-2</v>
      </c>
      <c r="G78" s="2">
        <f t="shared" si="6"/>
        <v>46.154709748083235</v>
      </c>
      <c r="H78" s="3">
        <f t="shared" si="4"/>
        <v>-0.74414466193762685</v>
      </c>
      <c r="J78" s="3">
        <f t="shared" si="7"/>
        <v>3.9567360350492881E-2</v>
      </c>
    </row>
    <row r="79" spans="1:10">
      <c r="A79" s="1">
        <v>40151</v>
      </c>
      <c r="B79">
        <v>3652.57</v>
      </c>
      <c r="C79">
        <v>3.11</v>
      </c>
      <c r="D79">
        <v>79.33</v>
      </c>
      <c r="E79" s="2">
        <f t="shared" si="5"/>
        <v>1174.4598070739551</v>
      </c>
      <c r="F79" s="3">
        <f t="shared" si="3"/>
        <v>-2.4719608564315099E-2</v>
      </c>
      <c r="G79" s="2">
        <f t="shared" si="6"/>
        <v>46.042732887936474</v>
      </c>
      <c r="H79" s="3">
        <f t="shared" si="4"/>
        <v>-0.74445978341255015</v>
      </c>
      <c r="J79" s="3">
        <f t="shared" si="7"/>
        <v>3.9203327870918944E-2</v>
      </c>
    </row>
    <row r="80" spans="1:10">
      <c r="A80" s="1">
        <v>40158</v>
      </c>
      <c r="B80">
        <v>3608.57</v>
      </c>
      <c r="C80">
        <v>3.07</v>
      </c>
      <c r="D80">
        <v>78.45</v>
      </c>
      <c r="E80" s="2">
        <f t="shared" si="5"/>
        <v>1175.4299674267102</v>
      </c>
      <c r="F80" s="3">
        <f t="shared" si="3"/>
        <v>-3.0822707929444415E-2</v>
      </c>
      <c r="G80" s="2">
        <f t="shared" si="6"/>
        <v>45.998342893562778</v>
      </c>
      <c r="H80" s="3">
        <f t="shared" si="4"/>
        <v>-0.74577407257722883</v>
      </c>
      <c r="J80" s="3">
        <f t="shared" si="7"/>
        <v>3.9133205863607391E-2</v>
      </c>
    </row>
    <row r="81" spans="1:10">
      <c r="A81" s="1">
        <v>40165</v>
      </c>
      <c r="B81">
        <v>3384.58</v>
      </c>
      <c r="C81">
        <v>2.89</v>
      </c>
      <c r="D81">
        <v>74.040000000000006</v>
      </c>
      <c r="E81" s="2">
        <f t="shared" si="5"/>
        <v>1171.1349480968856</v>
      </c>
      <c r="F81" s="3">
        <f t="shared" si="3"/>
        <v>-3.3144168824219888E-2</v>
      </c>
      <c r="G81" s="2">
        <f t="shared" si="6"/>
        <v>45.712857914640729</v>
      </c>
      <c r="H81" s="3">
        <f t="shared" si="4"/>
        <v>-0.74899605945551628</v>
      </c>
      <c r="J81" s="3">
        <f t="shared" si="7"/>
        <v>3.9032955159373307E-2</v>
      </c>
    </row>
    <row r="82" spans="1:10">
      <c r="A82" s="1">
        <v>40172</v>
      </c>
      <c r="B82">
        <v>3444.69</v>
      </c>
      <c r="C82">
        <v>2.94</v>
      </c>
      <c r="D82">
        <v>75.42</v>
      </c>
      <c r="E82" s="2">
        <f t="shared" si="5"/>
        <v>1171.6632653061224</v>
      </c>
      <c r="F82" s="3">
        <f t="shared" si="3"/>
        <v>-2.7619877771917434E-2</v>
      </c>
      <c r="G82" s="2">
        <f t="shared" si="6"/>
        <v>45.67342879872713</v>
      </c>
      <c r="H82" s="3">
        <f t="shared" si="4"/>
        <v>-0.74640999311059619</v>
      </c>
      <c r="J82" s="3">
        <f t="shared" si="7"/>
        <v>3.8981702466189337E-2</v>
      </c>
    </row>
    <row r="83" spans="1:10">
      <c r="A83" s="1">
        <v>40178</v>
      </c>
      <c r="B83">
        <v>3566.12</v>
      </c>
      <c r="C83">
        <v>3.04</v>
      </c>
      <c r="D83">
        <v>77.86</v>
      </c>
      <c r="E83" s="2">
        <f t="shared" si="5"/>
        <v>1173.0657894736842</v>
      </c>
      <c r="F83" s="3">
        <f t="shared" si="3"/>
        <v>4.9121425702225441E-2</v>
      </c>
      <c r="G83" s="2">
        <f t="shared" si="6"/>
        <v>45.801695350629331</v>
      </c>
      <c r="H83" s="3">
        <f t="shared" si="4"/>
        <v>-0.73839377988222599</v>
      </c>
      <c r="J83" s="3">
        <f t="shared" si="7"/>
        <v>3.904443873619317E-2</v>
      </c>
    </row>
    <row r="84" spans="1:10">
      <c r="A84" s="1">
        <v>40186</v>
      </c>
      <c r="B84">
        <v>3478.92</v>
      </c>
      <c r="C84">
        <v>2.79</v>
      </c>
      <c r="D84">
        <v>20.440000000000001</v>
      </c>
      <c r="E84" s="2">
        <f t="shared" si="5"/>
        <v>1246.9247311827958</v>
      </c>
      <c r="F84" s="3">
        <f t="shared" si="3"/>
        <v>0.11074595480686145</v>
      </c>
      <c r="G84" s="2">
        <f t="shared" si="6"/>
        <v>170.20156555772994</v>
      </c>
      <c r="H84" s="3">
        <f t="shared" si="4"/>
        <v>-3.1658616820817831E-2</v>
      </c>
      <c r="J84" s="3">
        <f t="shared" si="7"/>
        <v>0.13649706457925637</v>
      </c>
    </row>
    <row r="85" spans="1:10">
      <c r="A85" s="1">
        <v>40193</v>
      </c>
      <c r="B85">
        <v>3483.32</v>
      </c>
      <c r="C85">
        <v>2.78</v>
      </c>
      <c r="D85">
        <v>20.350000000000001</v>
      </c>
      <c r="E85" s="2">
        <f t="shared" si="5"/>
        <v>1252.9928057553959</v>
      </c>
      <c r="F85" s="3">
        <f t="shared" si="3"/>
        <v>0.11012032050624243</v>
      </c>
      <c r="G85" s="2">
        <f t="shared" si="6"/>
        <v>171.17051597051596</v>
      </c>
      <c r="H85" s="3">
        <f t="shared" si="4"/>
        <v>-2.7637925943629016E-2</v>
      </c>
      <c r="J85" s="3">
        <f t="shared" si="7"/>
        <v>0.13660933660933658</v>
      </c>
    </row>
    <row r="86" spans="1:10">
      <c r="A86" s="1">
        <v>40200</v>
      </c>
      <c r="B86">
        <v>3370.2</v>
      </c>
      <c r="C86">
        <v>2.74</v>
      </c>
      <c r="D86">
        <v>20.09</v>
      </c>
      <c r="E86" s="2">
        <f t="shared" si="5"/>
        <v>1229.9999999999998</v>
      </c>
      <c r="F86" s="3">
        <f t="shared" si="3"/>
        <v>9.0440795643835781E-2</v>
      </c>
      <c r="G86" s="2">
        <f t="shared" si="6"/>
        <v>167.75510204081633</v>
      </c>
      <c r="H86" s="3">
        <f t="shared" si="4"/>
        <v>-5.0532907909730751E-2</v>
      </c>
      <c r="J86" s="3">
        <f t="shared" si="7"/>
        <v>0.13638626182180191</v>
      </c>
    </row>
    <row r="87" spans="1:10">
      <c r="A87" s="1">
        <v>40207</v>
      </c>
      <c r="B87">
        <v>3197.7</v>
      </c>
      <c r="C87">
        <v>2.62</v>
      </c>
      <c r="D87">
        <v>19.22</v>
      </c>
      <c r="E87" s="2">
        <f t="shared" si="5"/>
        <v>1220.4961832061067</v>
      </c>
      <c r="F87" s="3">
        <f t="shared" si="3"/>
        <v>6.9245164946923454E-2</v>
      </c>
      <c r="G87" s="2">
        <f t="shared" si="6"/>
        <v>166.37356919875131</v>
      </c>
      <c r="H87" s="3">
        <f t="shared" si="4"/>
        <v>-6.3306023784713616E-2</v>
      </c>
      <c r="J87" s="3">
        <f t="shared" si="7"/>
        <v>0.13631633714880334</v>
      </c>
    </row>
    <row r="88" spans="1:10">
      <c r="A88" s="1">
        <v>40214</v>
      </c>
      <c r="B88">
        <v>3135.65</v>
      </c>
      <c r="C88">
        <v>2.58</v>
      </c>
      <c r="D88">
        <v>18.899999999999999</v>
      </c>
      <c r="E88" s="2">
        <f t="shared" si="5"/>
        <v>1215.3682170542636</v>
      </c>
      <c r="F88" s="3">
        <f t="shared" si="3"/>
        <v>6.9007986957072553E-2</v>
      </c>
      <c r="G88" s="2">
        <f t="shared" si="6"/>
        <v>165.90740740740742</v>
      </c>
      <c r="H88" s="3">
        <f t="shared" si="4"/>
        <v>-6.1789258183428064E-2</v>
      </c>
      <c r="J88" s="3">
        <f t="shared" si="7"/>
        <v>0.13650793650793652</v>
      </c>
    </row>
    <row r="89" spans="1:10">
      <c r="A89" s="1">
        <v>40221</v>
      </c>
      <c r="B89">
        <v>3242.19</v>
      </c>
      <c r="C89">
        <v>2.64</v>
      </c>
      <c r="D89">
        <v>19.36</v>
      </c>
      <c r="E89" s="2">
        <f t="shared" si="5"/>
        <v>1228.1022727272727</v>
      </c>
      <c r="F89" s="3">
        <f t="shared" si="3"/>
        <v>7.8530039731247614E-2</v>
      </c>
      <c r="G89" s="2">
        <f t="shared" si="6"/>
        <v>167.46849173553719</v>
      </c>
      <c r="H89" s="3">
        <f t="shared" si="4"/>
        <v>-5.0192438347392843E-2</v>
      </c>
      <c r="J89" s="3">
        <f t="shared" si="7"/>
        <v>0.13636363636363638</v>
      </c>
    </row>
    <row r="90" spans="1:10">
      <c r="A90" s="1">
        <v>40235</v>
      </c>
      <c r="B90">
        <v>3270.35</v>
      </c>
      <c r="C90">
        <v>2.64</v>
      </c>
      <c r="D90">
        <v>19.350000000000001</v>
      </c>
      <c r="E90" s="2">
        <f t="shared" si="5"/>
        <v>1238.7689393939393</v>
      </c>
      <c r="F90" s="3">
        <f t="shared" si="3"/>
        <v>8.8608633484032806E-2</v>
      </c>
      <c r="G90" s="2">
        <f t="shared" si="6"/>
        <v>169.01033591731263</v>
      </c>
      <c r="H90" s="3">
        <f t="shared" si="4"/>
        <v>-2.8826602400267132E-2</v>
      </c>
      <c r="J90" s="3">
        <f t="shared" si="7"/>
        <v>0.13643410852713178</v>
      </c>
    </row>
    <row r="91" spans="1:10">
      <c r="A91" s="1">
        <v>40242</v>
      </c>
      <c r="B91">
        <v>3240.11</v>
      </c>
      <c r="C91">
        <v>2.62</v>
      </c>
      <c r="D91">
        <v>19.16</v>
      </c>
      <c r="E91" s="2">
        <f t="shared" si="5"/>
        <v>1236.6832061068703</v>
      </c>
      <c r="F91" s="3">
        <f t="shared" si="3"/>
        <v>8.9279141619917013E-2</v>
      </c>
      <c r="G91" s="2">
        <f t="shared" si="6"/>
        <v>169.1080375782881</v>
      </c>
      <c r="H91" s="3">
        <f t="shared" si="4"/>
        <v>-1.9002007702784707E-2</v>
      </c>
      <c r="J91" s="3">
        <f t="shared" si="7"/>
        <v>0.13674321503131526</v>
      </c>
    </row>
    <row r="92" spans="1:10">
      <c r="A92" s="1">
        <v>40249</v>
      </c>
      <c r="B92">
        <v>3216.46</v>
      </c>
      <c r="C92">
        <v>2.61</v>
      </c>
      <c r="D92">
        <v>19.12</v>
      </c>
      <c r="E92" s="2">
        <f t="shared" si="5"/>
        <v>1232.360153256705</v>
      </c>
      <c r="F92" s="3">
        <f t="shared" si="3"/>
        <v>7.0324607290020547E-2</v>
      </c>
      <c r="G92" s="2">
        <f t="shared" si="6"/>
        <v>168.22489539748952</v>
      </c>
      <c r="H92" s="3">
        <f t="shared" si="4"/>
        <v>-2.7639203523658229E-2</v>
      </c>
      <c r="J92" s="3">
        <f t="shared" si="7"/>
        <v>0.1365062761506276</v>
      </c>
    </row>
    <row r="93" spans="1:10">
      <c r="A93" s="1">
        <v>40256</v>
      </c>
      <c r="B93">
        <v>3252.42</v>
      </c>
      <c r="C93">
        <v>2.62</v>
      </c>
      <c r="D93">
        <v>19.09</v>
      </c>
      <c r="E93" s="2">
        <f t="shared" si="5"/>
        <v>1241.3816793893129</v>
      </c>
      <c r="F93" s="3">
        <f t="shared" si="3"/>
        <v>7.9546461908575283E-2</v>
      </c>
      <c r="G93" s="2">
        <f t="shared" si="6"/>
        <v>170.3729701414353</v>
      </c>
      <c r="H93" s="3">
        <f t="shared" si="4"/>
        <v>2.8887081149049365E-3</v>
      </c>
      <c r="J93" s="3">
        <f t="shared" si="7"/>
        <v>0.13724463069669984</v>
      </c>
    </row>
    <row r="94" spans="1:10">
      <c r="A94" s="1">
        <v>40263</v>
      </c>
      <c r="B94">
        <v>3242.89</v>
      </c>
      <c r="C94">
        <v>2.56</v>
      </c>
      <c r="D94">
        <v>18.07</v>
      </c>
      <c r="E94" s="2">
        <f t="shared" si="5"/>
        <v>1266.75390625</v>
      </c>
      <c r="F94" s="3">
        <f t="shared" si="3"/>
        <v>0.12071179329607817</v>
      </c>
      <c r="G94" s="2">
        <f t="shared" si="6"/>
        <v>179.46264526840065</v>
      </c>
      <c r="H94" s="3">
        <f t="shared" si="4"/>
        <v>0.24687529909541062</v>
      </c>
      <c r="J94" s="3">
        <f t="shared" si="7"/>
        <v>0.14167127836192583</v>
      </c>
    </row>
    <row r="95" spans="1:10">
      <c r="A95" s="1">
        <v>40270</v>
      </c>
      <c r="B95">
        <v>3359.07</v>
      </c>
      <c r="C95">
        <v>2.6</v>
      </c>
      <c r="D95">
        <v>17.62</v>
      </c>
      <c r="E95" s="2">
        <f t="shared" si="5"/>
        <v>1291.95</v>
      </c>
      <c r="F95" s="3">
        <f t="shared" si="3"/>
        <v>0.14192849772430938</v>
      </c>
      <c r="G95" s="2">
        <f t="shared" si="6"/>
        <v>190.63961407491487</v>
      </c>
      <c r="H95" s="3">
        <f t="shared" si="4"/>
        <v>0.32362146761661292</v>
      </c>
      <c r="J95" s="3">
        <f t="shared" si="7"/>
        <v>0.14755959137343927</v>
      </c>
    </row>
    <row r="96" spans="1:10">
      <c r="A96" s="1">
        <v>40277</v>
      </c>
      <c r="B96">
        <v>3344.6</v>
      </c>
      <c r="C96">
        <v>2.58</v>
      </c>
      <c r="D96">
        <v>17.5</v>
      </c>
      <c r="E96" s="2">
        <f t="shared" si="5"/>
        <v>1296.3565891472867</v>
      </c>
      <c r="F96" s="3">
        <f t="shared" si="3"/>
        <v>0.16254379013146503</v>
      </c>
      <c r="G96" s="2">
        <f t="shared" si="6"/>
        <v>191.12</v>
      </c>
      <c r="H96" s="3">
        <f t="shared" si="4"/>
        <v>0.55508844084358966</v>
      </c>
      <c r="J96" s="3">
        <f t="shared" si="7"/>
        <v>0.14742857142857144</v>
      </c>
    </row>
    <row r="97" spans="1:10">
      <c r="A97" s="1">
        <v>40284</v>
      </c>
      <c r="B97">
        <v>3317.02</v>
      </c>
      <c r="C97">
        <v>2.56</v>
      </c>
      <c r="D97">
        <v>17.36</v>
      </c>
      <c r="E97" s="2">
        <f t="shared" si="5"/>
        <v>1295.7109375</v>
      </c>
      <c r="F97" s="3">
        <f t="shared" si="3"/>
        <v>0.15509034276708178</v>
      </c>
      <c r="G97" s="2">
        <f t="shared" si="6"/>
        <v>191.07258064516131</v>
      </c>
      <c r="H97" s="3">
        <f t="shared" si="4"/>
        <v>0.7507169948938619</v>
      </c>
      <c r="J97" s="3">
        <f t="shared" si="7"/>
        <v>0.14746543778801843</v>
      </c>
    </row>
    <row r="98" spans="1:10">
      <c r="A98" s="1">
        <v>40291</v>
      </c>
      <c r="B98">
        <v>3147.01</v>
      </c>
      <c r="C98">
        <v>2.4</v>
      </c>
      <c r="D98">
        <v>16</v>
      </c>
      <c r="E98" s="2">
        <f t="shared" si="5"/>
        <v>1311.2541666666668</v>
      </c>
      <c r="F98" s="3">
        <f t="shared" si="3"/>
        <v>0.15821347290856025</v>
      </c>
      <c r="G98" s="2">
        <f t="shared" si="6"/>
        <v>196.68812500000001</v>
      </c>
      <c r="H98" s="3">
        <f t="shared" si="4"/>
        <v>1.6357182275378581</v>
      </c>
      <c r="J98" s="3">
        <f t="shared" si="7"/>
        <v>0.15</v>
      </c>
    </row>
    <row r="99" spans="1:10">
      <c r="A99" s="1">
        <v>40298</v>
      </c>
      <c r="B99">
        <v>3027.91</v>
      </c>
      <c r="C99">
        <v>2.27</v>
      </c>
      <c r="D99">
        <v>14.46</v>
      </c>
      <c r="E99" s="2">
        <f t="shared" si="5"/>
        <v>1333.8810572687223</v>
      </c>
      <c r="F99" s="3">
        <f t="shared" si="3"/>
        <v>0.17957728938383521</v>
      </c>
      <c r="G99" s="2">
        <f t="shared" si="6"/>
        <v>209.39903181189487</v>
      </c>
      <c r="H99" s="3">
        <f t="shared" si="4"/>
        <v>1.8154584375911145</v>
      </c>
      <c r="J99" s="3">
        <f t="shared" si="7"/>
        <v>0.15698478561549101</v>
      </c>
    </row>
    <row r="100" spans="1:10">
      <c r="A100" s="1">
        <v>40305</v>
      </c>
      <c r="B100">
        <v>2814.4</v>
      </c>
      <c r="C100">
        <v>2.14</v>
      </c>
      <c r="D100">
        <v>13.58</v>
      </c>
      <c r="E100" s="2">
        <f t="shared" si="5"/>
        <v>1315.1401869158879</v>
      </c>
      <c r="F100" s="3">
        <f t="shared" si="3"/>
        <v>0.16788813948084136</v>
      </c>
      <c r="G100" s="2">
        <f t="shared" si="6"/>
        <v>207.2459499263623</v>
      </c>
      <c r="H100" s="3">
        <f t="shared" si="4"/>
        <v>1.7876841343711236</v>
      </c>
      <c r="J100" s="3">
        <f t="shared" si="7"/>
        <v>0.15758468335787923</v>
      </c>
    </row>
    <row r="101" spans="1:10">
      <c r="A101" s="1">
        <v>40312</v>
      </c>
      <c r="B101">
        <v>2857.08</v>
      </c>
      <c r="C101">
        <v>2.1800000000000002</v>
      </c>
      <c r="D101">
        <v>13.8</v>
      </c>
      <c r="E101" s="2">
        <f t="shared" si="5"/>
        <v>1310.5871559633026</v>
      </c>
      <c r="F101" s="3">
        <f t="shared" si="3"/>
        <v>0.15785826078157039</v>
      </c>
      <c r="G101" s="2">
        <f t="shared" si="6"/>
        <v>207.03478260869565</v>
      </c>
      <c r="H101" s="3">
        <f t="shared" si="4"/>
        <v>1.772418949210798</v>
      </c>
      <c r="J101" s="3">
        <f t="shared" si="7"/>
        <v>0.15797101449275364</v>
      </c>
    </row>
    <row r="102" spans="1:10">
      <c r="A102" s="1">
        <v>40319</v>
      </c>
      <c r="B102">
        <v>2760.48</v>
      </c>
      <c r="C102">
        <v>2.12</v>
      </c>
      <c r="D102">
        <v>13.43</v>
      </c>
      <c r="E102" s="2">
        <f t="shared" si="5"/>
        <v>1302.1132075471698</v>
      </c>
      <c r="F102" s="3">
        <f t="shared" si="3"/>
        <v>0.15168371167536066</v>
      </c>
      <c r="G102" s="2">
        <f t="shared" si="6"/>
        <v>205.5457930007446</v>
      </c>
      <c r="H102" s="3">
        <f t="shared" si="4"/>
        <v>1.7486561754329051</v>
      </c>
      <c r="J102" s="3">
        <f t="shared" si="7"/>
        <v>0.15785554728220402</v>
      </c>
    </row>
    <row r="103" spans="1:10">
      <c r="A103" s="1">
        <v>40326</v>
      </c>
      <c r="B103">
        <v>2839.18</v>
      </c>
      <c r="C103">
        <v>2.17</v>
      </c>
      <c r="D103">
        <v>13.52</v>
      </c>
      <c r="E103" s="2">
        <f t="shared" si="5"/>
        <v>1308.3778801843318</v>
      </c>
      <c r="F103" s="3">
        <f t="shared" si="3"/>
        <v>0.15366162251061932</v>
      </c>
      <c r="G103" s="2">
        <f t="shared" si="6"/>
        <v>209.99852071005915</v>
      </c>
      <c r="H103" s="3">
        <f t="shared" si="4"/>
        <v>1.8028772296906479</v>
      </c>
      <c r="J103" s="3">
        <f t="shared" si="7"/>
        <v>0.16050295857988164</v>
      </c>
    </row>
    <row r="104" spans="1:10">
      <c r="A104" s="1">
        <v>40333</v>
      </c>
      <c r="B104">
        <v>2716.93</v>
      </c>
      <c r="C104">
        <v>2.11</v>
      </c>
      <c r="D104">
        <v>12.96</v>
      </c>
      <c r="E104" s="2">
        <f t="shared" si="5"/>
        <v>1287.6445497630332</v>
      </c>
      <c r="F104" s="3">
        <f t="shared" si="3"/>
        <v>0.14123202614441488</v>
      </c>
      <c r="G104" s="2">
        <f t="shared" si="6"/>
        <v>209.63966049382714</v>
      </c>
      <c r="H104" s="3">
        <f t="shared" si="4"/>
        <v>1.8031598972446607</v>
      </c>
      <c r="J104" s="3">
        <f t="shared" si="7"/>
        <v>0.16280864197530862</v>
      </c>
    </row>
    <row r="105" spans="1:10">
      <c r="A105" s="1">
        <v>40340</v>
      </c>
      <c r="B105">
        <v>2732.15</v>
      </c>
      <c r="C105">
        <v>2.11</v>
      </c>
      <c r="D105">
        <v>12.92</v>
      </c>
      <c r="E105" s="2">
        <f t="shared" si="5"/>
        <v>1294.8578199052133</v>
      </c>
      <c r="F105" s="3">
        <f t="shared" si="3"/>
        <v>0.15758485849806259</v>
      </c>
      <c r="G105" s="2">
        <f t="shared" si="6"/>
        <v>211.46671826625388</v>
      </c>
      <c r="H105" s="3">
        <f t="shared" si="4"/>
        <v>1.8319586155009158</v>
      </c>
      <c r="J105" s="3">
        <f t="shared" si="7"/>
        <v>0.16331269349845201</v>
      </c>
    </row>
    <row r="106" spans="1:10">
      <c r="A106" s="1">
        <v>40347</v>
      </c>
      <c r="B106">
        <v>2664.33</v>
      </c>
      <c r="C106">
        <v>2.08</v>
      </c>
      <c r="D106">
        <v>12.75</v>
      </c>
      <c r="E106" s="2">
        <f t="shared" si="5"/>
        <v>1280.9278846153845</v>
      </c>
      <c r="F106" s="3">
        <f t="shared" si="3"/>
        <v>0.15507772398102149</v>
      </c>
      <c r="G106" s="2">
        <f t="shared" si="6"/>
        <v>208.96705882352941</v>
      </c>
      <c r="H106" s="3">
        <f t="shared" si="4"/>
        <v>1.8055252514701392</v>
      </c>
      <c r="J106" s="3">
        <f t="shared" si="7"/>
        <v>0.16313725490196079</v>
      </c>
    </row>
    <row r="107" spans="1:10">
      <c r="A107" s="1">
        <v>40354</v>
      </c>
      <c r="B107">
        <v>2678.08</v>
      </c>
      <c r="C107">
        <v>2.11</v>
      </c>
      <c r="D107">
        <v>12.96</v>
      </c>
      <c r="E107" s="2">
        <f t="shared" si="5"/>
        <v>1269.2322274881517</v>
      </c>
      <c r="F107" s="3">
        <f t="shared" si="3"/>
        <v>0.15380490370797828</v>
      </c>
      <c r="G107" s="2">
        <f t="shared" si="6"/>
        <v>206.64197530864195</v>
      </c>
      <c r="H107" s="3">
        <f t="shared" si="4"/>
        <v>1.7706054969747567</v>
      </c>
      <c r="J107" s="3">
        <f t="shared" si="7"/>
        <v>0.16280864197530862</v>
      </c>
    </row>
    <row r="108" spans="1:10">
      <c r="A108" s="1">
        <v>40361</v>
      </c>
      <c r="B108">
        <v>2477.46</v>
      </c>
      <c r="C108">
        <v>2</v>
      </c>
      <c r="D108">
        <v>12.32</v>
      </c>
      <c r="E108" s="2">
        <f t="shared" si="5"/>
        <v>1238.73</v>
      </c>
      <c r="F108" s="3">
        <f t="shared" si="3"/>
        <v>0.12837061903609226</v>
      </c>
      <c r="G108" s="2">
        <f t="shared" si="6"/>
        <v>201.09253246753246</v>
      </c>
      <c r="H108" s="3">
        <f t="shared" si="4"/>
        <v>1.694495955342862</v>
      </c>
      <c r="J108" s="3">
        <f t="shared" si="7"/>
        <v>0.16233766233766234</v>
      </c>
    </row>
    <row r="109" spans="1:10">
      <c r="A109" s="1">
        <v>40368</v>
      </c>
      <c r="B109">
        <v>2589.27</v>
      </c>
      <c r="C109">
        <v>2.09</v>
      </c>
      <c r="D109">
        <v>12.69</v>
      </c>
      <c r="E109" s="2">
        <f t="shared" si="5"/>
        <v>1238.8851674641148</v>
      </c>
      <c r="F109" s="3">
        <f t="shared" si="3"/>
        <v>0.1272705059192818</v>
      </c>
      <c r="G109" s="2">
        <f t="shared" si="6"/>
        <v>204.04018912529551</v>
      </c>
      <c r="H109" s="3">
        <f t="shared" si="4"/>
        <v>1.717464027947921</v>
      </c>
      <c r="J109" s="3">
        <f t="shared" si="7"/>
        <v>0.16469661150512213</v>
      </c>
    </row>
    <row r="110" spans="1:10">
      <c r="A110" s="1">
        <v>40375</v>
      </c>
      <c r="B110">
        <v>2565.2800000000002</v>
      </c>
      <c r="C110">
        <v>2.0499999999999998</v>
      </c>
      <c r="D110">
        <v>12.45</v>
      </c>
      <c r="E110" s="2">
        <f t="shared" si="5"/>
        <v>1251.3560975609757</v>
      </c>
      <c r="F110" s="3">
        <f t="shared" si="3"/>
        <v>0.13811870593347986</v>
      </c>
      <c r="G110" s="2">
        <f t="shared" si="6"/>
        <v>206.04658634538154</v>
      </c>
      <c r="H110" s="3">
        <f t="shared" si="4"/>
        <v>1.7539033732442051</v>
      </c>
      <c r="J110" s="3">
        <f t="shared" si="7"/>
        <v>0.1646586345381526</v>
      </c>
    </row>
    <row r="111" spans="1:10">
      <c r="A111" s="1">
        <v>40382</v>
      </c>
      <c r="B111">
        <v>2729.96</v>
      </c>
      <c r="C111">
        <v>2.16</v>
      </c>
      <c r="D111">
        <v>13.06</v>
      </c>
      <c r="E111" s="2">
        <f t="shared" si="5"/>
        <v>1263.8703703703702</v>
      </c>
      <c r="F111" s="3">
        <f t="shared" si="3"/>
        <v>0.15626442104728677</v>
      </c>
      <c r="G111" s="2">
        <f t="shared" si="6"/>
        <v>209.0321592649311</v>
      </c>
      <c r="H111" s="3">
        <f t="shared" si="4"/>
        <v>1.8113301317375003</v>
      </c>
      <c r="J111" s="3">
        <f t="shared" si="7"/>
        <v>0.16539050535987748</v>
      </c>
    </row>
    <row r="112" spans="1:10">
      <c r="A112" s="1">
        <v>40389</v>
      </c>
      <c r="B112">
        <v>2797.42</v>
      </c>
      <c r="C112">
        <v>2.19</v>
      </c>
      <c r="D112">
        <v>13.22</v>
      </c>
      <c r="E112" s="2">
        <f t="shared" si="5"/>
        <v>1277.3607305936073</v>
      </c>
      <c r="F112" s="3">
        <f t="shared" si="3"/>
        <v>0.16414239175749401</v>
      </c>
      <c r="G112" s="2">
        <f t="shared" si="6"/>
        <v>211.60514372163388</v>
      </c>
      <c r="H112" s="3">
        <f t="shared" si="4"/>
        <v>1.9394404320065788</v>
      </c>
      <c r="J112" s="3">
        <f t="shared" si="7"/>
        <v>0.16565809379727683</v>
      </c>
    </row>
    <row r="113" spans="1:10">
      <c r="A113" s="1">
        <v>40396</v>
      </c>
      <c r="B113">
        <v>2844.06</v>
      </c>
      <c r="C113">
        <v>2.1800000000000002</v>
      </c>
      <c r="D113">
        <v>13.18</v>
      </c>
      <c r="E113" s="2">
        <f t="shared" si="5"/>
        <v>1304.6146788990825</v>
      </c>
      <c r="F113" s="3">
        <f t="shared" si="3"/>
        <v>0.18716139253618214</v>
      </c>
      <c r="G113" s="2">
        <f t="shared" si="6"/>
        <v>215.78603945371776</v>
      </c>
      <c r="H113" s="3">
        <f t="shared" si="4"/>
        <v>1.9420906311498602</v>
      </c>
      <c r="J113" s="3">
        <f t="shared" si="7"/>
        <v>0.165402124430956</v>
      </c>
    </row>
    <row r="114" spans="1:10">
      <c r="A114" s="1">
        <v>40403</v>
      </c>
      <c r="B114">
        <v>2794.51</v>
      </c>
      <c r="C114">
        <v>2.12</v>
      </c>
      <c r="D114">
        <v>12.84</v>
      </c>
      <c r="E114" s="2">
        <f t="shared" si="5"/>
        <v>1318.1650943396228</v>
      </c>
      <c r="F114" s="3">
        <f t="shared" si="3"/>
        <v>0.19236052566208173</v>
      </c>
      <c r="G114" s="2">
        <f t="shared" si="6"/>
        <v>217.64096573208724</v>
      </c>
      <c r="H114" s="3">
        <f t="shared" si="4"/>
        <v>2.6215639236884543</v>
      </c>
      <c r="J114" s="3">
        <f t="shared" si="7"/>
        <v>0.16510903426791279</v>
      </c>
    </row>
    <row r="115" spans="1:10">
      <c r="A115" s="1">
        <v>40410</v>
      </c>
      <c r="B115">
        <v>2829.29</v>
      </c>
      <c r="C115">
        <v>2.14</v>
      </c>
      <c r="D115">
        <v>12.85</v>
      </c>
      <c r="E115" s="2">
        <f t="shared" si="5"/>
        <v>1322.0981308411215</v>
      </c>
      <c r="F115" s="3">
        <f t="shared" si="3"/>
        <v>0.18648428995096911</v>
      </c>
      <c r="G115" s="2">
        <f t="shared" si="6"/>
        <v>220.17821011673152</v>
      </c>
      <c r="H115" s="3">
        <f t="shared" si="4"/>
        <v>3.4411142572100726</v>
      </c>
      <c r="J115" s="3">
        <f t="shared" si="7"/>
        <v>0.16653696498054477</v>
      </c>
    </row>
    <row r="116" spans="1:10">
      <c r="A116" s="1">
        <v>40417</v>
      </c>
      <c r="B116">
        <v>2799.1</v>
      </c>
      <c r="C116">
        <v>2.0499999999999998</v>
      </c>
      <c r="D116">
        <v>12.14</v>
      </c>
      <c r="E116" s="2">
        <f t="shared" si="5"/>
        <v>1365.4146341463415</v>
      </c>
      <c r="F116" s="3">
        <f t="shared" si="3"/>
        <v>0.21644983381984662</v>
      </c>
      <c r="G116" s="2">
        <f t="shared" si="6"/>
        <v>230.56836902800657</v>
      </c>
      <c r="H116" s="3">
        <f t="shared" si="4"/>
        <v>4.6519653181991076</v>
      </c>
      <c r="J116" s="3">
        <f t="shared" si="7"/>
        <v>0.16886326194398679</v>
      </c>
    </row>
    <row r="117" spans="1:10">
      <c r="A117" s="1">
        <v>40424</v>
      </c>
      <c r="B117">
        <v>2856.76</v>
      </c>
      <c r="C117">
        <v>2.0499999999999998</v>
      </c>
      <c r="D117">
        <v>12.07</v>
      </c>
      <c r="E117" s="2">
        <f t="shared" si="5"/>
        <v>1393.5414634146343</v>
      </c>
      <c r="F117" s="3">
        <f t="shared" si="3"/>
        <v>0.24206714573175625</v>
      </c>
      <c r="G117" s="2">
        <f t="shared" si="6"/>
        <v>236.6826843413422</v>
      </c>
      <c r="H117" s="3">
        <f t="shared" si="4"/>
        <v>4.7888112173702293</v>
      </c>
      <c r="J117" s="3">
        <f t="shared" si="7"/>
        <v>0.16984258492129245</v>
      </c>
    </row>
    <row r="118" spans="1:10">
      <c r="A118" s="1">
        <v>40431</v>
      </c>
      <c r="B118">
        <v>2883.88</v>
      </c>
      <c r="C118">
        <v>2.0499999999999998</v>
      </c>
      <c r="D118">
        <v>12.06</v>
      </c>
      <c r="E118" s="2">
        <f t="shared" si="5"/>
        <v>1406.7707317073173</v>
      </c>
      <c r="F118" s="3">
        <f t="shared" si="3"/>
        <v>0.2505953063073727</v>
      </c>
      <c r="G118" s="2">
        <f t="shared" si="6"/>
        <v>239.12769485903814</v>
      </c>
      <c r="H118" s="3">
        <f t="shared" si="4"/>
        <v>4.8616952082637974</v>
      </c>
      <c r="J118" s="3">
        <f t="shared" si="7"/>
        <v>0.16998341625207294</v>
      </c>
    </row>
    <row r="119" spans="1:10">
      <c r="A119" s="1">
        <v>40438</v>
      </c>
      <c r="B119">
        <v>2785.07</v>
      </c>
      <c r="C119">
        <v>2.0099999999999998</v>
      </c>
      <c r="D119">
        <v>11.72</v>
      </c>
      <c r="E119" s="2">
        <f t="shared" si="5"/>
        <v>1385.6069651741295</v>
      </c>
      <c r="F119" s="3">
        <f t="shared" si="3"/>
        <v>0.23520837628768976</v>
      </c>
      <c r="G119" s="2">
        <f t="shared" si="6"/>
        <v>237.63395904436859</v>
      </c>
      <c r="H119" s="3">
        <f t="shared" si="4"/>
        <v>4.8379257700230838</v>
      </c>
      <c r="J119" s="3">
        <f t="shared" si="7"/>
        <v>0.17150170648464161</v>
      </c>
    </row>
    <row r="120" spans="1:10">
      <c r="A120" s="1">
        <v>40442</v>
      </c>
      <c r="B120">
        <v>2771.34</v>
      </c>
      <c r="C120">
        <v>2.0099999999999998</v>
      </c>
      <c r="D120">
        <v>11.73</v>
      </c>
      <c r="E120" s="2">
        <f t="shared" si="5"/>
        <v>1378.7761194029854</v>
      </c>
      <c r="F120" s="3">
        <f t="shared" si="3"/>
        <v>0.22905133053018356</v>
      </c>
      <c r="G120" s="2">
        <f t="shared" si="6"/>
        <v>236.2608695652174</v>
      </c>
      <c r="H120" s="3">
        <f t="shared" si="4"/>
        <v>4.8100154765930947</v>
      </c>
      <c r="J120" s="3">
        <f t="shared" si="7"/>
        <v>0.1713554987212276</v>
      </c>
    </row>
    <row r="121" spans="1:10">
      <c r="A121" s="1">
        <v>40451</v>
      </c>
      <c r="B121">
        <v>2842.85</v>
      </c>
      <c r="C121">
        <v>2.06</v>
      </c>
      <c r="D121">
        <v>11.97</v>
      </c>
      <c r="E121" s="2">
        <f t="shared" si="5"/>
        <v>1380.02427184466</v>
      </c>
      <c r="F121" s="3">
        <f t="shared" si="3"/>
        <v>0.22886056323686499</v>
      </c>
      <c r="G121" s="2">
        <f t="shared" si="6"/>
        <v>237.49791144527984</v>
      </c>
      <c r="H121" s="3">
        <f t="shared" si="4"/>
        <v>4.8332764562050157</v>
      </c>
      <c r="J121" s="3">
        <f t="shared" si="7"/>
        <v>0.17209690893901419</v>
      </c>
    </row>
    <row r="122" spans="1:10">
      <c r="A122" s="1">
        <v>40459</v>
      </c>
      <c r="B122">
        <v>2942.42</v>
      </c>
      <c r="C122">
        <v>2.11</v>
      </c>
      <c r="D122">
        <v>12.28</v>
      </c>
      <c r="E122" s="2">
        <f t="shared" si="5"/>
        <v>1394.5118483412323</v>
      </c>
      <c r="F122" s="3">
        <f t="shared" si="3"/>
        <v>0.24343656632633914</v>
      </c>
      <c r="G122" s="2">
        <f t="shared" si="6"/>
        <v>239.61074918566777</v>
      </c>
      <c r="H122" s="3">
        <f t="shared" si="4"/>
        <v>4.8874825147172949</v>
      </c>
      <c r="J122" s="3">
        <f t="shared" si="7"/>
        <v>0.17182410423452768</v>
      </c>
    </row>
    <row r="123" spans="1:10">
      <c r="A123" s="1">
        <v>40466</v>
      </c>
      <c r="B123">
        <v>3199.78</v>
      </c>
      <c r="C123">
        <v>2.33</v>
      </c>
      <c r="D123">
        <v>13.57</v>
      </c>
      <c r="E123" s="2">
        <f t="shared" si="5"/>
        <v>1373.2961373390558</v>
      </c>
      <c r="F123" s="3">
        <f t="shared" si="3"/>
        <v>0.20855895093263155</v>
      </c>
      <c r="G123" s="2">
        <f t="shared" si="6"/>
        <v>235.79808400884303</v>
      </c>
      <c r="H123" s="3">
        <f t="shared" si="4"/>
        <v>3.9802959864519361</v>
      </c>
      <c r="J123" s="3">
        <f t="shared" si="7"/>
        <v>0.17170228445099484</v>
      </c>
    </row>
    <row r="124" spans="1:10">
      <c r="A124" s="1">
        <v>40473</v>
      </c>
      <c r="B124">
        <v>3240.66</v>
      </c>
      <c r="C124">
        <v>2.29</v>
      </c>
      <c r="D124">
        <v>13.35</v>
      </c>
      <c r="E124" s="2">
        <f t="shared" si="5"/>
        <v>1415.1353711790391</v>
      </c>
      <c r="F124" s="3">
        <f t="shared" si="3"/>
        <v>0.21559286507139075</v>
      </c>
      <c r="G124" s="2">
        <f t="shared" si="6"/>
        <v>242.74606741573032</v>
      </c>
      <c r="H124" s="3">
        <f t="shared" si="4"/>
        <v>4.772599571604478</v>
      </c>
      <c r="J124" s="3">
        <f t="shared" si="7"/>
        <v>0.17153558052434459</v>
      </c>
    </row>
    <row r="125" spans="1:10">
      <c r="A125" s="1">
        <v>40480</v>
      </c>
      <c r="B125">
        <v>3250.08</v>
      </c>
      <c r="C125">
        <v>2.1800000000000002</v>
      </c>
      <c r="D125">
        <v>12.76</v>
      </c>
      <c r="E125" s="2">
        <f t="shared" si="5"/>
        <v>1490.8623853211009</v>
      </c>
      <c r="F125" s="3">
        <f t="shared" ref="F125:F188" si="8">E125/E75-1</f>
        <v>0.27678006176953551</v>
      </c>
      <c r="G125" s="2">
        <f t="shared" si="6"/>
        <v>254.70846394984326</v>
      </c>
      <c r="H125" s="3">
        <f t="shared" ref="H125:H188" si="9">G125/G75-1</f>
        <v>4.5093799005951993</v>
      </c>
      <c r="J125" s="3">
        <f t="shared" si="7"/>
        <v>0.17084639498432602</v>
      </c>
    </row>
    <row r="126" spans="1:10">
      <c r="A126" s="1">
        <v>40487</v>
      </c>
      <c r="B126">
        <v>3398.02</v>
      </c>
      <c r="C126">
        <v>2.25</v>
      </c>
      <c r="D126">
        <v>13.4</v>
      </c>
      <c r="E126" s="2">
        <f t="shared" si="5"/>
        <v>1510.2311111111112</v>
      </c>
      <c r="F126" s="3">
        <f t="shared" si="8"/>
        <v>0.29419761709576298</v>
      </c>
      <c r="G126" s="2">
        <f t="shared" si="6"/>
        <v>253.58358208955224</v>
      </c>
      <c r="H126" s="3">
        <f t="shared" si="9"/>
        <v>4.4848272299863243</v>
      </c>
      <c r="J126" s="3">
        <f t="shared" si="7"/>
        <v>0.16791044776119401</v>
      </c>
    </row>
    <row r="127" spans="1:10">
      <c r="A127" s="1">
        <v>40494</v>
      </c>
      <c r="B127">
        <v>3220.11</v>
      </c>
      <c r="C127">
        <v>2.2000000000000002</v>
      </c>
      <c r="D127">
        <v>13.28</v>
      </c>
      <c r="E127" s="2">
        <f t="shared" si="5"/>
        <v>1463.6863636363635</v>
      </c>
      <c r="F127" s="3">
        <f t="shared" si="8"/>
        <v>0.25030508831645504</v>
      </c>
      <c r="G127" s="2">
        <f t="shared" si="6"/>
        <v>242.47816265060243</v>
      </c>
      <c r="H127" s="3">
        <f t="shared" si="9"/>
        <v>4.2376940163370058</v>
      </c>
      <c r="J127" s="3">
        <f t="shared" si="7"/>
        <v>0.16566265060240967</v>
      </c>
    </row>
    <row r="128" spans="1:10">
      <c r="A128" s="1">
        <v>40501</v>
      </c>
      <c r="B128">
        <v>3108.65</v>
      </c>
      <c r="C128">
        <v>2.13</v>
      </c>
      <c r="D128">
        <v>12.83</v>
      </c>
      <c r="E128" s="2">
        <f t="shared" si="5"/>
        <v>1459.4600938967137</v>
      </c>
      <c r="F128" s="3">
        <f t="shared" si="8"/>
        <v>0.25116123072951679</v>
      </c>
      <c r="G128" s="2">
        <f t="shared" si="6"/>
        <v>242.2954014029618</v>
      </c>
      <c r="H128" s="3">
        <f t="shared" si="9"/>
        <v>4.2496354700405004</v>
      </c>
      <c r="J128" s="3">
        <f t="shared" si="7"/>
        <v>0.16601714731098985</v>
      </c>
    </row>
    <row r="129" spans="1:10">
      <c r="A129" s="1">
        <v>40508</v>
      </c>
      <c r="B129">
        <v>3106.03</v>
      </c>
      <c r="C129">
        <v>2.0499999999999998</v>
      </c>
      <c r="D129">
        <v>12.5</v>
      </c>
      <c r="E129" s="2">
        <f t="shared" si="5"/>
        <v>1515.136585365854</v>
      </c>
      <c r="F129" s="3">
        <f t="shared" si="8"/>
        <v>0.29007104052428989</v>
      </c>
      <c r="G129" s="2">
        <f t="shared" si="6"/>
        <v>248.48240000000001</v>
      </c>
      <c r="H129" s="3">
        <f t="shared" si="9"/>
        <v>4.3967778282141063</v>
      </c>
      <c r="J129" s="3">
        <f t="shared" si="7"/>
        <v>0.16399999999999998</v>
      </c>
    </row>
    <row r="130" spans="1:10">
      <c r="A130" s="1">
        <v>40515</v>
      </c>
      <c r="B130">
        <v>3075.64</v>
      </c>
      <c r="C130">
        <v>2.0699999999999998</v>
      </c>
      <c r="D130">
        <v>12.57</v>
      </c>
      <c r="E130" s="2">
        <f t="shared" ref="E130:E193" si="10">B130/C130</f>
        <v>1485.8164251207729</v>
      </c>
      <c r="F130" s="3">
        <f t="shared" si="8"/>
        <v>0.2640620592425178</v>
      </c>
      <c r="G130" s="2">
        <f t="shared" ref="G130:G193" si="11">B130/D130</f>
        <v>244.68098647573586</v>
      </c>
      <c r="H130" s="3">
        <f t="shared" si="9"/>
        <v>4.3193435042195327</v>
      </c>
      <c r="J130" s="3">
        <f t="shared" ref="J130:J193" si="12">C130/D130</f>
        <v>0.1646778042959427</v>
      </c>
    </row>
    <row r="131" spans="1:10">
      <c r="A131" s="1">
        <v>40522</v>
      </c>
      <c r="B131">
        <v>3081.72</v>
      </c>
      <c r="C131">
        <v>2.06</v>
      </c>
      <c r="D131">
        <v>12.55</v>
      </c>
      <c r="E131" s="2">
        <f t="shared" si="10"/>
        <v>1495.9805825242718</v>
      </c>
      <c r="F131" s="3">
        <f t="shared" si="8"/>
        <v>0.27737677451711762</v>
      </c>
      <c r="G131" s="2">
        <f t="shared" si="11"/>
        <v>245.55537848605576</v>
      </c>
      <c r="H131" s="3">
        <f t="shared" si="9"/>
        <v>4.3716916790584266</v>
      </c>
      <c r="J131" s="3">
        <f t="shared" si="12"/>
        <v>0.1641434262948207</v>
      </c>
    </row>
    <row r="132" spans="1:10">
      <c r="A132" s="1">
        <v>40529</v>
      </c>
      <c r="B132">
        <v>3162.04</v>
      </c>
      <c r="C132">
        <v>2.08</v>
      </c>
      <c r="D132">
        <v>12.7</v>
      </c>
      <c r="E132" s="2">
        <f t="shared" si="10"/>
        <v>1520.2115384615383</v>
      </c>
      <c r="F132" s="3">
        <f t="shared" si="8"/>
        <v>0.29748160881731667</v>
      </c>
      <c r="G132" s="2">
        <f t="shared" si="11"/>
        <v>248.97952755905513</v>
      </c>
      <c r="H132" s="3">
        <f t="shared" si="9"/>
        <v>4.4512992369426385</v>
      </c>
      <c r="J132" s="3">
        <f t="shared" si="12"/>
        <v>0.16377952755905514</v>
      </c>
    </row>
    <row r="133" spans="1:10">
      <c r="A133" s="1">
        <v>40536</v>
      </c>
      <c r="B133">
        <v>3110.88</v>
      </c>
      <c r="C133">
        <v>2.06</v>
      </c>
      <c r="D133">
        <v>12.56</v>
      </c>
      <c r="E133" s="2">
        <f t="shared" si="10"/>
        <v>1510.1359223300972</v>
      </c>
      <c r="F133" s="3">
        <f t="shared" si="8"/>
        <v>0.28734120104861738</v>
      </c>
      <c r="G133" s="2">
        <f t="shared" si="11"/>
        <v>247.68152866242039</v>
      </c>
      <c r="H133" s="3">
        <f t="shared" si="9"/>
        <v>4.4076934656310085</v>
      </c>
      <c r="J133" s="3">
        <f t="shared" si="12"/>
        <v>0.16401273885350318</v>
      </c>
    </row>
    <row r="134" spans="1:10">
      <c r="A134" s="1">
        <v>40543</v>
      </c>
      <c r="B134">
        <v>3092.6</v>
      </c>
      <c r="C134">
        <v>2.04</v>
      </c>
      <c r="D134">
        <v>12.47</v>
      </c>
      <c r="E134" s="2">
        <f t="shared" si="10"/>
        <v>1515.9803921568628</v>
      </c>
      <c r="F134" s="3">
        <f t="shared" si="8"/>
        <v>0.21577538262381624</v>
      </c>
      <c r="G134" s="2">
        <f t="shared" si="11"/>
        <v>248.00320769847633</v>
      </c>
      <c r="H134" s="3">
        <f t="shared" si="9"/>
        <v>0.45711472679936782</v>
      </c>
      <c r="J134" s="3">
        <f t="shared" si="12"/>
        <v>0.16359262229350441</v>
      </c>
    </row>
    <row r="135" spans="1:10">
      <c r="A135" s="1">
        <v>40550</v>
      </c>
      <c r="B135">
        <v>3123.61</v>
      </c>
      <c r="C135">
        <v>2.13</v>
      </c>
      <c r="D135">
        <v>12.96</v>
      </c>
      <c r="E135" s="2">
        <f t="shared" si="10"/>
        <v>1466.4835680751175</v>
      </c>
      <c r="F135" s="3">
        <f t="shared" si="8"/>
        <v>0.17038466728547075</v>
      </c>
      <c r="G135" s="2">
        <f t="shared" si="11"/>
        <v>241.01929012345678</v>
      </c>
      <c r="H135" s="3">
        <f t="shared" si="9"/>
        <v>0.40806545307704889</v>
      </c>
      <c r="J135" s="3">
        <f t="shared" si="12"/>
        <v>0.16435185185185183</v>
      </c>
    </row>
    <row r="136" spans="1:10">
      <c r="A136" s="1">
        <v>40557</v>
      </c>
      <c r="B136">
        <v>3065.76</v>
      </c>
      <c r="C136">
        <v>2.13</v>
      </c>
      <c r="D136">
        <v>12.99</v>
      </c>
      <c r="E136" s="2">
        <f t="shared" si="10"/>
        <v>1439.323943661972</v>
      </c>
      <c r="F136" s="3">
        <f t="shared" si="8"/>
        <v>0.17018206801786362</v>
      </c>
      <c r="G136" s="2">
        <f t="shared" si="11"/>
        <v>236.0092378752887</v>
      </c>
      <c r="H136" s="3">
        <f t="shared" si="9"/>
        <v>0.40686771969454338</v>
      </c>
      <c r="J136" s="3">
        <f t="shared" si="12"/>
        <v>0.16397228637413394</v>
      </c>
    </row>
    <row r="137" spans="1:10">
      <c r="A137" s="1">
        <v>40564</v>
      </c>
      <c r="B137">
        <v>2972.08</v>
      </c>
      <c r="C137">
        <v>2.0699999999999998</v>
      </c>
      <c r="D137">
        <v>12.62</v>
      </c>
      <c r="E137" s="2">
        <f t="shared" si="10"/>
        <v>1435.7874396135267</v>
      </c>
      <c r="F137" s="3">
        <f t="shared" si="8"/>
        <v>0.17639650116879024</v>
      </c>
      <c r="G137" s="2">
        <f t="shared" si="11"/>
        <v>235.5055467511886</v>
      </c>
      <c r="H137" s="3">
        <f t="shared" si="9"/>
        <v>0.41552259704094974</v>
      </c>
      <c r="J137" s="3">
        <f t="shared" si="12"/>
        <v>0.16402535657686212</v>
      </c>
    </row>
    <row r="138" spans="1:10">
      <c r="A138" s="1">
        <v>40571</v>
      </c>
      <c r="B138">
        <v>3010.69</v>
      </c>
      <c r="C138">
        <v>2.09</v>
      </c>
      <c r="D138">
        <v>12.71</v>
      </c>
      <c r="E138" s="2">
        <f t="shared" si="10"/>
        <v>1440.5215311004786</v>
      </c>
      <c r="F138" s="3">
        <f t="shared" si="8"/>
        <v>0.18525522626544255</v>
      </c>
      <c r="G138" s="2">
        <f t="shared" si="11"/>
        <v>236.8756884343037</v>
      </c>
      <c r="H138" s="3">
        <f t="shared" si="9"/>
        <v>0.42775836314905669</v>
      </c>
      <c r="J138" s="3">
        <f t="shared" si="12"/>
        <v>0.16443745082612113</v>
      </c>
    </row>
    <row r="139" spans="1:10">
      <c r="A139" s="1">
        <v>40575</v>
      </c>
      <c r="B139">
        <v>3050.24</v>
      </c>
      <c r="C139">
        <v>2.12</v>
      </c>
      <c r="D139">
        <v>12.94</v>
      </c>
      <c r="E139" s="2">
        <f t="shared" si="10"/>
        <v>1438.7924528301885</v>
      </c>
      <c r="F139" s="3">
        <f t="shared" si="8"/>
        <v>0.17155751990836365</v>
      </c>
      <c r="G139" s="2">
        <f t="shared" si="11"/>
        <v>235.72179289026275</v>
      </c>
      <c r="H139" s="3">
        <f t="shared" si="9"/>
        <v>0.40755906049783852</v>
      </c>
      <c r="J139" s="3">
        <f t="shared" si="12"/>
        <v>0.16383307573415767</v>
      </c>
    </row>
    <row r="140" spans="1:10">
      <c r="A140" s="1">
        <v>40585</v>
      </c>
      <c r="B140">
        <v>3081.11</v>
      </c>
      <c r="C140">
        <v>2.13</v>
      </c>
      <c r="D140">
        <v>12.97</v>
      </c>
      <c r="E140" s="2">
        <f t="shared" si="10"/>
        <v>1446.530516431925</v>
      </c>
      <c r="F140" s="3">
        <f t="shared" si="8"/>
        <v>0.16771616597008965</v>
      </c>
      <c r="G140" s="2">
        <f t="shared" si="11"/>
        <v>237.55666923670009</v>
      </c>
      <c r="H140" s="3">
        <f t="shared" si="9"/>
        <v>0.40557480077977814</v>
      </c>
      <c r="J140" s="3">
        <f t="shared" si="12"/>
        <v>0.16422513492675403</v>
      </c>
    </row>
    <row r="141" spans="1:10">
      <c r="A141" s="1">
        <v>40592</v>
      </c>
      <c r="B141">
        <v>3181.39</v>
      </c>
      <c r="C141">
        <v>2.17</v>
      </c>
      <c r="D141">
        <v>13.22</v>
      </c>
      <c r="E141" s="2">
        <f t="shared" si="10"/>
        <v>1466.0783410138249</v>
      </c>
      <c r="F141" s="3">
        <f t="shared" si="8"/>
        <v>0.18549223744138965</v>
      </c>
      <c r="G141" s="2">
        <f t="shared" si="11"/>
        <v>240.64977307110436</v>
      </c>
      <c r="H141" s="3">
        <f t="shared" si="9"/>
        <v>0.42305343091511083</v>
      </c>
      <c r="J141" s="3">
        <f t="shared" si="12"/>
        <v>0.16414523449319213</v>
      </c>
    </row>
    <row r="142" spans="1:10">
      <c r="A142" s="1">
        <v>40599</v>
      </c>
      <c r="B142">
        <v>3189.08</v>
      </c>
      <c r="C142">
        <v>2.16</v>
      </c>
      <c r="D142">
        <v>13.13</v>
      </c>
      <c r="E142" s="2">
        <f t="shared" si="10"/>
        <v>1476.4259259259259</v>
      </c>
      <c r="F142" s="3">
        <f t="shared" si="8"/>
        <v>0.19804743931734481</v>
      </c>
      <c r="G142" s="2">
        <f t="shared" si="11"/>
        <v>242.88499619192686</v>
      </c>
      <c r="H142" s="3">
        <f t="shared" si="9"/>
        <v>0.44381124813914741</v>
      </c>
      <c r="J142" s="3">
        <f t="shared" si="12"/>
        <v>0.16450875856816452</v>
      </c>
    </row>
    <row r="143" spans="1:10">
      <c r="A143" s="1">
        <v>40606</v>
      </c>
      <c r="B143">
        <v>3244.78</v>
      </c>
      <c r="C143">
        <v>2.2000000000000002</v>
      </c>
      <c r="D143">
        <v>13.42</v>
      </c>
      <c r="E143" s="2">
        <f t="shared" si="10"/>
        <v>1474.8999999999999</v>
      </c>
      <c r="F143" s="3">
        <f t="shared" si="8"/>
        <v>0.18811162150029825</v>
      </c>
      <c r="G143" s="2">
        <f t="shared" si="11"/>
        <v>241.78688524590166</v>
      </c>
      <c r="H143" s="3">
        <f t="shared" si="9"/>
        <v>0.41916223591795121</v>
      </c>
      <c r="J143" s="3">
        <f t="shared" si="12"/>
        <v>0.16393442622950821</v>
      </c>
    </row>
    <row r="144" spans="1:10">
      <c r="A144" s="1">
        <v>40613</v>
      </c>
      <c r="B144">
        <v>3245.99</v>
      </c>
      <c r="C144">
        <v>2.2000000000000002</v>
      </c>
      <c r="D144">
        <v>13.39</v>
      </c>
      <c r="E144" s="2">
        <f t="shared" si="10"/>
        <v>1475.4499999999998</v>
      </c>
      <c r="F144" s="3">
        <f t="shared" si="8"/>
        <v>0.16474872721553901</v>
      </c>
      <c r="G144" s="2">
        <f t="shared" si="11"/>
        <v>242.4189693801344</v>
      </c>
      <c r="H144" s="3">
        <f t="shared" si="9"/>
        <v>0.35080461461814272</v>
      </c>
      <c r="J144" s="3">
        <f t="shared" si="12"/>
        <v>0.16430171769977595</v>
      </c>
    </row>
    <row r="145" spans="1:10">
      <c r="A145" s="1">
        <v>40620</v>
      </c>
      <c r="B145">
        <v>3228.81</v>
      </c>
      <c r="C145">
        <v>2.15</v>
      </c>
      <c r="D145">
        <v>12.94</v>
      </c>
      <c r="E145" s="2">
        <f t="shared" si="10"/>
        <v>1501.7720930232558</v>
      </c>
      <c r="F145" s="3">
        <f t="shared" si="8"/>
        <v>0.16240728590367715</v>
      </c>
      <c r="G145" s="2">
        <f t="shared" si="11"/>
        <v>249.52163833075736</v>
      </c>
      <c r="H145" s="3">
        <f t="shared" si="9"/>
        <v>0.30886562869721224</v>
      </c>
      <c r="J145" s="3">
        <f t="shared" si="12"/>
        <v>0.16615146831530139</v>
      </c>
    </row>
    <row r="146" spans="1:10">
      <c r="A146" s="1">
        <v>40627</v>
      </c>
      <c r="B146">
        <v>3290.88</v>
      </c>
      <c r="C146">
        <v>2.2000000000000002</v>
      </c>
      <c r="D146">
        <v>13.27</v>
      </c>
      <c r="E146" s="2">
        <f t="shared" si="10"/>
        <v>1495.8545454545454</v>
      </c>
      <c r="F146" s="3">
        <f t="shared" si="8"/>
        <v>0.15389126570373945</v>
      </c>
      <c r="G146" s="2">
        <f t="shared" si="11"/>
        <v>247.99397136397891</v>
      </c>
      <c r="H146" s="3">
        <f t="shared" si="9"/>
        <v>0.29758252074078539</v>
      </c>
      <c r="J146" s="3">
        <f t="shared" si="12"/>
        <v>0.16578749058025624</v>
      </c>
    </row>
    <row r="147" spans="1:10">
      <c r="A147" s="1">
        <v>40634</v>
      </c>
      <c r="B147">
        <v>3284.05</v>
      </c>
      <c r="C147">
        <v>2.15</v>
      </c>
      <c r="D147">
        <v>13.03</v>
      </c>
      <c r="E147" s="2">
        <f t="shared" si="10"/>
        <v>1527.4651162790699</v>
      </c>
      <c r="F147" s="3">
        <f t="shared" si="8"/>
        <v>0.17886256268410161</v>
      </c>
      <c r="G147" s="2">
        <f t="shared" si="11"/>
        <v>252.03760552570992</v>
      </c>
      <c r="H147" s="3">
        <f t="shared" si="9"/>
        <v>0.31906736526349677</v>
      </c>
      <c r="J147" s="3">
        <f t="shared" si="12"/>
        <v>0.16500383729854182</v>
      </c>
    </row>
    <row r="148" spans="1:10">
      <c r="A148" s="1">
        <v>40641</v>
      </c>
      <c r="B148">
        <v>3354.88</v>
      </c>
      <c r="C148">
        <v>2.1800000000000002</v>
      </c>
      <c r="D148">
        <v>13.26</v>
      </c>
      <c r="E148" s="2">
        <f t="shared" si="10"/>
        <v>1538.9357798165138</v>
      </c>
      <c r="F148" s="3">
        <f t="shared" si="8"/>
        <v>0.17363652214630165</v>
      </c>
      <c r="G148" s="2">
        <f t="shared" si="11"/>
        <v>253.00754147812972</v>
      </c>
      <c r="H148" s="3">
        <f t="shared" si="9"/>
        <v>0.28633867183455886</v>
      </c>
      <c r="J148" s="3">
        <f t="shared" si="12"/>
        <v>0.16440422322775267</v>
      </c>
    </row>
    <row r="149" spans="1:10">
      <c r="A149" s="1">
        <v>40648</v>
      </c>
      <c r="B149">
        <v>3374.3</v>
      </c>
      <c r="C149">
        <v>2.2000000000000002</v>
      </c>
      <c r="D149">
        <v>13.34</v>
      </c>
      <c r="E149" s="2">
        <f t="shared" si="10"/>
        <v>1533.7727272727273</v>
      </c>
      <c r="F149" s="3">
        <f t="shared" si="8"/>
        <v>0.14985719222470006</v>
      </c>
      <c r="G149" s="2">
        <f t="shared" si="11"/>
        <v>252.94602698650675</v>
      </c>
      <c r="H149" s="3">
        <f t="shared" si="9"/>
        <v>0.20796177899108215</v>
      </c>
      <c r="J149" s="3">
        <f t="shared" si="12"/>
        <v>0.16491754122938532</v>
      </c>
    </row>
    <row r="150" spans="1:10">
      <c r="A150" s="1">
        <v>40655</v>
      </c>
      <c r="B150">
        <v>3312.34</v>
      </c>
      <c r="C150">
        <v>2.15</v>
      </c>
      <c r="D150">
        <v>13.07</v>
      </c>
      <c r="E150" s="2">
        <f t="shared" si="10"/>
        <v>1540.6232558139536</v>
      </c>
      <c r="F150" s="3">
        <f t="shared" si="8"/>
        <v>0.17145173658394719</v>
      </c>
      <c r="G150" s="2">
        <f t="shared" si="11"/>
        <v>253.43075745983168</v>
      </c>
      <c r="H150" s="3">
        <f t="shared" si="9"/>
        <v>0.22285022964202472</v>
      </c>
      <c r="J150" s="3">
        <f t="shared" si="12"/>
        <v>0.16449885233358835</v>
      </c>
    </row>
    <row r="151" spans="1:10">
      <c r="A151" s="1">
        <v>40662</v>
      </c>
      <c r="B151">
        <v>3211.36</v>
      </c>
      <c r="C151">
        <v>2.0299999999999998</v>
      </c>
      <c r="D151">
        <v>12.29</v>
      </c>
      <c r="E151" s="2">
        <f t="shared" si="10"/>
        <v>1581.9507389162563</v>
      </c>
      <c r="F151" s="3">
        <f t="shared" si="8"/>
        <v>0.20705496900242171</v>
      </c>
      <c r="G151" s="2">
        <f t="shared" si="11"/>
        <v>261.29861676159481</v>
      </c>
      <c r="H151" s="3">
        <f t="shared" si="9"/>
        <v>0.26210008516037653</v>
      </c>
      <c r="J151" s="3">
        <f t="shared" si="12"/>
        <v>0.16517493897477623</v>
      </c>
    </row>
    <row r="152" spans="1:10">
      <c r="A152" s="1">
        <v>40669</v>
      </c>
      <c r="B152">
        <v>3139.58</v>
      </c>
      <c r="C152">
        <v>1.98</v>
      </c>
      <c r="D152">
        <v>11.99</v>
      </c>
      <c r="E152" s="2">
        <f t="shared" si="10"/>
        <v>1585.6464646464647</v>
      </c>
      <c r="F152" s="3">
        <f t="shared" si="8"/>
        <v>0.2177485455610999</v>
      </c>
      <c r="G152" s="2">
        <f t="shared" si="11"/>
        <v>261.84987489574644</v>
      </c>
      <c r="H152" s="3">
        <f t="shared" si="9"/>
        <v>0.27392475940773875</v>
      </c>
      <c r="J152" s="3">
        <f t="shared" si="12"/>
        <v>0.16513761467889909</v>
      </c>
    </row>
    <row r="153" spans="1:10">
      <c r="A153" s="1">
        <v>40676</v>
      </c>
      <c r="B153">
        <v>3147.31</v>
      </c>
      <c r="C153">
        <v>1.98</v>
      </c>
      <c r="D153">
        <v>11.99</v>
      </c>
      <c r="E153" s="2">
        <f t="shared" si="10"/>
        <v>1589.5505050505051</v>
      </c>
      <c r="F153" s="3">
        <f t="shared" si="8"/>
        <v>0.21490169554575478</v>
      </c>
      <c r="G153" s="2">
        <f t="shared" si="11"/>
        <v>262.49457881567974</v>
      </c>
      <c r="H153" s="3">
        <f t="shared" si="9"/>
        <v>0.24998299001401469</v>
      </c>
      <c r="J153" s="3">
        <f t="shared" si="12"/>
        <v>0.16513761467889909</v>
      </c>
    </row>
    <row r="154" spans="1:10">
      <c r="A154" s="1">
        <v>40683</v>
      </c>
      <c r="B154">
        <v>3131.78</v>
      </c>
      <c r="C154">
        <v>1.97</v>
      </c>
      <c r="D154">
        <v>11.95</v>
      </c>
      <c r="E154" s="2">
        <f t="shared" si="10"/>
        <v>1589.7360406091373</v>
      </c>
      <c r="F154" s="3">
        <f t="shared" si="8"/>
        <v>0.23460782783703649</v>
      </c>
      <c r="G154" s="2">
        <f t="shared" si="11"/>
        <v>262.07364016736403</v>
      </c>
      <c r="H154" s="3">
        <f t="shared" si="9"/>
        <v>0.25011479006416737</v>
      </c>
      <c r="J154" s="3">
        <f t="shared" si="12"/>
        <v>0.16485355648535566</v>
      </c>
    </row>
    <row r="155" spans="1:10">
      <c r="A155" s="1">
        <v>40690</v>
      </c>
      <c r="B155">
        <v>2975.5</v>
      </c>
      <c r="C155">
        <v>1.91</v>
      </c>
      <c r="D155">
        <v>11.53</v>
      </c>
      <c r="E155" s="2">
        <f t="shared" si="10"/>
        <v>1557.8534031413612</v>
      </c>
      <c r="F155" s="3">
        <f t="shared" si="8"/>
        <v>0.20310769197455203</v>
      </c>
      <c r="G155" s="2">
        <f t="shared" si="11"/>
        <v>258.06591500433655</v>
      </c>
      <c r="H155" s="3">
        <f t="shared" si="9"/>
        <v>0.22036184757646105</v>
      </c>
      <c r="J155" s="3">
        <f t="shared" si="12"/>
        <v>0.16565481352992195</v>
      </c>
    </row>
    <row r="156" spans="1:10">
      <c r="A156" s="1">
        <v>40697</v>
      </c>
      <c r="B156">
        <v>3004.33</v>
      </c>
      <c r="C156">
        <v>1.92</v>
      </c>
      <c r="D156">
        <v>11.55</v>
      </c>
      <c r="E156" s="2">
        <f t="shared" si="10"/>
        <v>1564.7552083333333</v>
      </c>
      <c r="F156" s="3">
        <f t="shared" si="8"/>
        <v>0.22157947151191237</v>
      </c>
      <c r="G156" s="2">
        <f t="shared" si="11"/>
        <v>260.11515151515147</v>
      </c>
      <c r="H156" s="3">
        <f t="shared" si="9"/>
        <v>0.24476629464750288</v>
      </c>
      <c r="J156" s="3">
        <f t="shared" si="12"/>
        <v>0.16623376623376621</v>
      </c>
    </row>
    <row r="157" spans="1:10">
      <c r="A157" s="1">
        <v>40704</v>
      </c>
      <c r="B157">
        <v>2976.09</v>
      </c>
      <c r="C157">
        <v>1.93</v>
      </c>
      <c r="D157">
        <v>11.46</v>
      </c>
      <c r="E157" s="2">
        <f t="shared" si="10"/>
        <v>1542.015544041451</v>
      </c>
      <c r="F157" s="3">
        <f t="shared" si="8"/>
        <v>0.21491994187158769</v>
      </c>
      <c r="G157" s="2">
        <f t="shared" si="11"/>
        <v>259.69371727748688</v>
      </c>
      <c r="H157" s="3">
        <f t="shared" si="9"/>
        <v>0.25673265022562086</v>
      </c>
      <c r="J157" s="3">
        <f t="shared" si="12"/>
        <v>0.16841186736474692</v>
      </c>
    </row>
    <row r="158" spans="1:10">
      <c r="A158" s="1">
        <v>40711</v>
      </c>
      <c r="B158">
        <v>2897.14</v>
      </c>
      <c r="C158">
        <v>1.93</v>
      </c>
      <c r="D158">
        <v>11.26</v>
      </c>
      <c r="E158" s="2">
        <f t="shared" si="10"/>
        <v>1501.1088082901554</v>
      </c>
      <c r="F158" s="3">
        <f t="shared" si="8"/>
        <v>0.21181275038963721</v>
      </c>
      <c r="G158" s="2">
        <f t="shared" si="11"/>
        <v>257.29484902309059</v>
      </c>
      <c r="H158" s="3">
        <f t="shared" si="9"/>
        <v>0.27948485140606749</v>
      </c>
      <c r="J158" s="3">
        <f t="shared" si="12"/>
        <v>0.17140319715808169</v>
      </c>
    </row>
    <row r="159" spans="1:10">
      <c r="A159" s="1">
        <v>40718</v>
      </c>
      <c r="B159">
        <v>3023.33</v>
      </c>
      <c r="C159">
        <v>2.02</v>
      </c>
      <c r="D159">
        <v>11.61</v>
      </c>
      <c r="E159" s="2">
        <f t="shared" si="10"/>
        <v>1496.6980198019801</v>
      </c>
      <c r="F159" s="3">
        <f t="shared" si="8"/>
        <v>0.20810068528432279</v>
      </c>
      <c r="G159" s="2">
        <f t="shared" si="11"/>
        <v>260.40740740740739</v>
      </c>
      <c r="H159" s="3">
        <f t="shared" si="9"/>
        <v>0.27625546968836767</v>
      </c>
      <c r="J159" s="3">
        <f t="shared" si="12"/>
        <v>0.1739879414298019</v>
      </c>
    </row>
    <row r="160" spans="1:10">
      <c r="A160" s="1">
        <v>40725</v>
      </c>
      <c r="B160">
        <v>3040.57</v>
      </c>
      <c r="C160">
        <v>2.02</v>
      </c>
      <c r="D160">
        <v>11.57</v>
      </c>
      <c r="E160" s="2">
        <f t="shared" si="10"/>
        <v>1505.2326732673268</v>
      </c>
      <c r="F160" s="3">
        <f t="shared" si="8"/>
        <v>0.2028811592489006</v>
      </c>
      <c r="G160" s="2">
        <f t="shared" si="11"/>
        <v>262.79775280898878</v>
      </c>
      <c r="H160" s="3">
        <f t="shared" si="9"/>
        <v>0.27542881185364165</v>
      </c>
      <c r="J160" s="3">
        <f t="shared" si="12"/>
        <v>0.17458945548833188</v>
      </c>
    </row>
    <row r="161" spans="1:10">
      <c r="A161" s="1">
        <v>40732</v>
      </c>
      <c r="B161">
        <v>3091.48</v>
      </c>
      <c r="C161">
        <v>2.0299999999999998</v>
      </c>
      <c r="D161">
        <v>11.63</v>
      </c>
      <c r="E161" s="2">
        <f t="shared" si="10"/>
        <v>1522.8965517241381</v>
      </c>
      <c r="F161" s="3">
        <f t="shared" si="8"/>
        <v>0.20494679472378308</v>
      </c>
      <c r="G161" s="2">
        <f t="shared" si="11"/>
        <v>265.8194325021496</v>
      </c>
      <c r="H161" s="3">
        <f t="shared" si="9"/>
        <v>0.27166763926140813</v>
      </c>
      <c r="J161" s="3">
        <f t="shared" si="12"/>
        <v>0.17454858125537401</v>
      </c>
    </row>
    <row r="162" spans="1:10">
      <c r="A162" s="1">
        <v>40739</v>
      </c>
      <c r="B162">
        <v>3095.4</v>
      </c>
      <c r="C162">
        <v>2.02</v>
      </c>
      <c r="D162">
        <v>11.61</v>
      </c>
      <c r="E162" s="2">
        <f t="shared" si="10"/>
        <v>1532.3762376237623</v>
      </c>
      <c r="F162" s="3">
        <f t="shared" si="8"/>
        <v>0.19964251360040297</v>
      </c>
      <c r="G162" s="2">
        <f t="shared" si="11"/>
        <v>266.61498708010339</v>
      </c>
      <c r="H162" s="3">
        <f t="shared" si="9"/>
        <v>0.2599645849386103</v>
      </c>
      <c r="J162" s="3">
        <f t="shared" si="12"/>
        <v>0.1739879414298019</v>
      </c>
    </row>
    <row r="163" spans="1:10">
      <c r="A163" s="1">
        <v>40746</v>
      </c>
      <c r="B163">
        <v>3038.89</v>
      </c>
      <c r="C163">
        <v>1.99</v>
      </c>
      <c r="D163">
        <v>11.43</v>
      </c>
      <c r="E163" s="2">
        <f t="shared" si="10"/>
        <v>1527.0804020100502</v>
      </c>
      <c r="F163" s="3">
        <f t="shared" si="8"/>
        <v>0.1705221677397486</v>
      </c>
      <c r="G163" s="2">
        <f t="shared" si="11"/>
        <v>265.86964129483812</v>
      </c>
      <c r="H163" s="3">
        <f t="shared" si="9"/>
        <v>0.23209843402247721</v>
      </c>
      <c r="J163" s="3">
        <f t="shared" si="12"/>
        <v>0.17410323709536307</v>
      </c>
    </row>
    <row r="164" spans="1:10">
      <c r="A164" s="1">
        <v>40753</v>
      </c>
      <c r="B164">
        <v>2951.43</v>
      </c>
      <c r="C164">
        <v>1.96</v>
      </c>
      <c r="D164">
        <v>11.24</v>
      </c>
      <c r="E164" s="2">
        <f t="shared" si="10"/>
        <v>1505.8316326530612</v>
      </c>
      <c r="F164" s="3">
        <f t="shared" si="8"/>
        <v>0.14236952497020572</v>
      </c>
      <c r="G164" s="2">
        <f t="shared" si="11"/>
        <v>262.5827402135231</v>
      </c>
      <c r="H164" s="3">
        <f t="shared" si="9"/>
        <v>0.20649501499069123</v>
      </c>
      <c r="J164" s="3">
        <f t="shared" si="12"/>
        <v>0.17437722419928825</v>
      </c>
    </row>
    <row r="165" spans="1:10">
      <c r="A165" s="1">
        <v>40760</v>
      </c>
      <c r="B165">
        <v>2865.94</v>
      </c>
      <c r="C165">
        <v>1.89</v>
      </c>
      <c r="D165">
        <v>10.84</v>
      </c>
      <c r="E165" s="2">
        <f t="shared" si="10"/>
        <v>1516.3703703703704</v>
      </c>
      <c r="F165" s="3">
        <f t="shared" si="8"/>
        <v>0.1469423751515726</v>
      </c>
      <c r="G165" s="2">
        <f t="shared" si="11"/>
        <v>264.3856088560886</v>
      </c>
      <c r="H165" s="3">
        <f t="shared" si="9"/>
        <v>0.20078008044447127</v>
      </c>
      <c r="J165" s="3">
        <f t="shared" si="12"/>
        <v>0.17435424354243542</v>
      </c>
    </row>
    <row r="166" spans="1:10">
      <c r="A166" s="1">
        <v>40767</v>
      </c>
      <c r="B166">
        <v>2818.15</v>
      </c>
      <c r="C166">
        <v>1.86</v>
      </c>
      <c r="D166">
        <v>10.68</v>
      </c>
      <c r="E166" s="2">
        <f t="shared" si="10"/>
        <v>1515.1344086021504</v>
      </c>
      <c r="F166" s="3">
        <f t="shared" si="8"/>
        <v>0.10965150856861428</v>
      </c>
      <c r="G166" s="2">
        <f t="shared" si="11"/>
        <v>263.87172284644197</v>
      </c>
      <c r="H166" s="3">
        <f t="shared" si="9"/>
        <v>0.14444025413733197</v>
      </c>
      <c r="J166" s="3">
        <f t="shared" si="12"/>
        <v>0.17415730337078653</v>
      </c>
    </row>
    <row r="167" spans="1:10">
      <c r="A167" s="1">
        <v>40774</v>
      </c>
      <c r="B167">
        <v>2749.61</v>
      </c>
      <c r="C167">
        <v>1.82</v>
      </c>
      <c r="D167">
        <v>10.44</v>
      </c>
      <c r="E167" s="2">
        <f t="shared" si="10"/>
        <v>1510.7747252747254</v>
      </c>
      <c r="F167" s="3">
        <f t="shared" si="8"/>
        <v>8.412613828714588E-2</v>
      </c>
      <c r="G167" s="2">
        <f t="shared" si="11"/>
        <v>263.37260536398469</v>
      </c>
      <c r="H167" s="3">
        <f t="shared" si="9"/>
        <v>0.11276668209555396</v>
      </c>
      <c r="J167" s="3">
        <f t="shared" si="12"/>
        <v>0.17432950191570884</v>
      </c>
    </row>
    <row r="168" spans="1:10">
      <c r="A168" s="1">
        <v>40781</v>
      </c>
      <c r="B168">
        <v>2841.15</v>
      </c>
      <c r="C168">
        <v>1.8</v>
      </c>
      <c r="D168">
        <v>10.37</v>
      </c>
      <c r="E168" s="2">
        <f t="shared" si="10"/>
        <v>1578.4166666666667</v>
      </c>
      <c r="F168" s="3">
        <f t="shared" si="8"/>
        <v>0.12201414991839687</v>
      </c>
      <c r="G168" s="2">
        <f t="shared" si="11"/>
        <v>273.97782063645133</v>
      </c>
      <c r="H168" s="3">
        <f t="shared" si="9"/>
        <v>0.14573855946696912</v>
      </c>
      <c r="J168" s="3">
        <f t="shared" si="12"/>
        <v>0.17357762777242047</v>
      </c>
    </row>
    <row r="169" spans="1:10">
      <c r="A169" s="1">
        <v>40788</v>
      </c>
      <c r="B169">
        <v>2755.32</v>
      </c>
      <c r="C169">
        <v>1.76</v>
      </c>
      <c r="D169">
        <v>10.130000000000001</v>
      </c>
      <c r="E169" s="2">
        <f t="shared" si="10"/>
        <v>1565.5227272727273</v>
      </c>
      <c r="F169" s="3">
        <f t="shared" si="8"/>
        <v>0.12984617328044945</v>
      </c>
      <c r="G169" s="2">
        <f t="shared" si="11"/>
        <v>271.99605133267522</v>
      </c>
      <c r="H169" s="3">
        <f t="shared" si="9"/>
        <v>0.14460093341242897</v>
      </c>
      <c r="J169" s="3">
        <f t="shared" si="12"/>
        <v>0.17374136229022705</v>
      </c>
    </row>
    <row r="170" spans="1:10">
      <c r="A170" s="1">
        <v>40795</v>
      </c>
      <c r="B170">
        <v>2715.19</v>
      </c>
      <c r="C170">
        <v>1.75</v>
      </c>
      <c r="D170">
        <v>10.11</v>
      </c>
      <c r="E170" s="2">
        <f t="shared" si="10"/>
        <v>1551.537142857143</v>
      </c>
      <c r="F170" s="3">
        <f t="shared" si="8"/>
        <v>0.12530027248293485</v>
      </c>
      <c r="G170" s="2">
        <f t="shared" si="11"/>
        <v>268.56478733926809</v>
      </c>
      <c r="H170" s="3">
        <f t="shared" si="9"/>
        <v>0.13672986912093599</v>
      </c>
      <c r="J170" s="3">
        <f t="shared" si="12"/>
        <v>0.17309594460929772</v>
      </c>
    </row>
    <row r="171" spans="1:10">
      <c r="A171" s="1">
        <v>40802</v>
      </c>
      <c r="B171">
        <v>2704.85</v>
      </c>
      <c r="C171">
        <v>1.75</v>
      </c>
      <c r="D171">
        <v>10.029999999999999</v>
      </c>
      <c r="E171" s="2">
        <f t="shared" si="10"/>
        <v>1545.6285714285714</v>
      </c>
      <c r="F171" s="3">
        <f t="shared" si="8"/>
        <v>0.12000100502765099</v>
      </c>
      <c r="G171" s="2">
        <f t="shared" si="11"/>
        <v>269.67597208374877</v>
      </c>
      <c r="H171" s="3">
        <f t="shared" si="9"/>
        <v>0.13548776257715778</v>
      </c>
      <c r="J171" s="3">
        <f t="shared" si="12"/>
        <v>0.1744765702891326</v>
      </c>
    </row>
    <row r="172" spans="1:10">
      <c r="A172" s="1">
        <v>40809</v>
      </c>
      <c r="B172">
        <v>2665.01</v>
      </c>
      <c r="C172">
        <v>1.72</v>
      </c>
      <c r="D172">
        <v>9.8699999999999992</v>
      </c>
      <c r="E172" s="2">
        <f t="shared" si="10"/>
        <v>1549.4244186046512</v>
      </c>
      <c r="F172" s="3">
        <f t="shared" si="8"/>
        <v>0.1110873101922274</v>
      </c>
      <c r="G172" s="2">
        <f t="shared" si="11"/>
        <v>270.01114488348537</v>
      </c>
      <c r="H172" s="3">
        <f t="shared" si="9"/>
        <v>0.12687408975238079</v>
      </c>
      <c r="J172" s="3">
        <f t="shared" si="12"/>
        <v>0.17426545086119555</v>
      </c>
    </row>
    <row r="173" spans="1:10">
      <c r="A173" s="1">
        <v>40816</v>
      </c>
      <c r="B173">
        <v>2595</v>
      </c>
      <c r="C173">
        <v>1.71</v>
      </c>
      <c r="D173">
        <v>9.7899999999999991</v>
      </c>
      <c r="E173" s="2">
        <f t="shared" si="10"/>
        <v>1517.5438596491229</v>
      </c>
      <c r="F173" s="3">
        <f t="shared" si="8"/>
        <v>0.10503759414161484</v>
      </c>
      <c r="G173" s="2">
        <f t="shared" si="11"/>
        <v>265.06639427987744</v>
      </c>
      <c r="H173" s="3">
        <f t="shared" si="9"/>
        <v>0.12412446179985404</v>
      </c>
      <c r="J173" s="3">
        <f t="shared" si="12"/>
        <v>0.1746680286006129</v>
      </c>
    </row>
    <row r="174" spans="1:10">
      <c r="A174" s="1">
        <v>40830</v>
      </c>
      <c r="B174">
        <v>2651.25</v>
      </c>
      <c r="C174">
        <v>1.76</v>
      </c>
      <c r="D174">
        <v>10.08</v>
      </c>
      <c r="E174" s="2">
        <f t="shared" si="10"/>
        <v>1506.3920454545455</v>
      </c>
      <c r="F174" s="3">
        <f t="shared" si="8"/>
        <v>6.4486180003736848E-2</v>
      </c>
      <c r="G174" s="2">
        <f t="shared" si="11"/>
        <v>263.02083333333331</v>
      </c>
      <c r="H174" s="3">
        <f t="shared" si="9"/>
        <v>8.3522530904198478E-2</v>
      </c>
      <c r="J174" s="3">
        <f t="shared" si="12"/>
        <v>0.17460317460317459</v>
      </c>
    </row>
    <row r="175" spans="1:10">
      <c r="A175" s="1">
        <v>40837</v>
      </c>
      <c r="B175">
        <v>2499.0500000000002</v>
      </c>
      <c r="C175">
        <v>1.7</v>
      </c>
      <c r="D175">
        <v>9.76</v>
      </c>
      <c r="E175" s="2">
        <f t="shared" si="10"/>
        <v>1470.0294117647061</v>
      </c>
      <c r="F175" s="3">
        <f t="shared" si="8"/>
        <v>-1.397377367724506E-2</v>
      </c>
      <c r="G175" s="2">
        <f t="shared" si="11"/>
        <v>256.05020491803282</v>
      </c>
      <c r="H175" s="3">
        <f t="shared" si="9"/>
        <v>5.2677517950630026E-3</v>
      </c>
      <c r="J175" s="3">
        <f t="shared" si="12"/>
        <v>0.17418032786885246</v>
      </c>
    </row>
    <row r="176" spans="1:10">
      <c r="A176" s="1">
        <v>40844</v>
      </c>
      <c r="B176">
        <v>2683.71</v>
      </c>
      <c r="C176">
        <v>1.76</v>
      </c>
      <c r="D176">
        <v>10.16</v>
      </c>
      <c r="E176" s="2">
        <f t="shared" si="10"/>
        <v>1524.8352272727273</v>
      </c>
      <c r="F176" s="3">
        <f t="shared" si="8"/>
        <v>9.6701200592215208E-3</v>
      </c>
      <c r="G176" s="2">
        <f t="shared" si="11"/>
        <v>264.14468503937007</v>
      </c>
      <c r="H176" s="3">
        <f t="shared" si="9"/>
        <v>4.1647423949111362E-2</v>
      </c>
      <c r="J176" s="3">
        <f t="shared" si="12"/>
        <v>0.17322834645669291</v>
      </c>
    </row>
    <row r="177" spans="1:10">
      <c r="A177" s="1">
        <v>40851</v>
      </c>
      <c r="B177">
        <v>2735.91</v>
      </c>
      <c r="C177">
        <v>1.77</v>
      </c>
      <c r="D177">
        <v>10.27</v>
      </c>
      <c r="E177" s="2">
        <f t="shared" si="10"/>
        <v>1545.7118644067796</v>
      </c>
      <c r="F177" s="3">
        <f t="shared" si="8"/>
        <v>5.6040353185113467E-2</v>
      </c>
      <c r="G177" s="2">
        <f t="shared" si="11"/>
        <v>266.39824732229795</v>
      </c>
      <c r="H177" s="3">
        <f t="shared" si="9"/>
        <v>9.8648407799769799E-2</v>
      </c>
      <c r="J177" s="3">
        <f t="shared" si="12"/>
        <v>0.17234664070107109</v>
      </c>
    </row>
    <row r="178" spans="1:10">
      <c r="A178" s="1">
        <v>40858</v>
      </c>
      <c r="B178">
        <v>2692.01</v>
      </c>
      <c r="C178">
        <v>1.75</v>
      </c>
      <c r="D178">
        <v>10.130000000000001</v>
      </c>
      <c r="E178" s="2">
        <f t="shared" si="10"/>
        <v>1538.2914285714287</v>
      </c>
      <c r="F178" s="3">
        <f t="shared" si="8"/>
        <v>5.4014039167208594E-2</v>
      </c>
      <c r="G178" s="2">
        <f t="shared" si="11"/>
        <v>265.74629812438303</v>
      </c>
      <c r="H178" s="3">
        <f t="shared" si="9"/>
        <v>9.6786387961280473E-2</v>
      </c>
      <c r="J178" s="3">
        <f t="shared" si="12"/>
        <v>0.17275419545903256</v>
      </c>
    </row>
    <row r="179" spans="1:10">
      <c r="A179" s="1">
        <v>40865</v>
      </c>
      <c r="B179">
        <v>2619.9499999999998</v>
      </c>
      <c r="C179">
        <v>1.71</v>
      </c>
      <c r="D179">
        <v>9.93</v>
      </c>
      <c r="E179" s="2">
        <f t="shared" si="10"/>
        <v>1532.1345029239765</v>
      </c>
      <c r="F179" s="3">
        <f t="shared" si="8"/>
        <v>1.1218736133955964E-2</v>
      </c>
      <c r="G179" s="2">
        <f t="shared" si="11"/>
        <v>263.84189325276935</v>
      </c>
      <c r="H179" s="3">
        <f t="shared" si="9"/>
        <v>6.1813203883934298E-2</v>
      </c>
      <c r="J179" s="3">
        <f t="shared" si="12"/>
        <v>0.17220543806646527</v>
      </c>
    </row>
    <row r="180" spans="1:10">
      <c r="A180" s="1">
        <v>40872</v>
      </c>
      <c r="B180">
        <v>2568.6</v>
      </c>
      <c r="C180">
        <v>1.69</v>
      </c>
      <c r="D180">
        <v>9.8000000000000007</v>
      </c>
      <c r="E180" s="2">
        <f t="shared" si="10"/>
        <v>1519.8816568047337</v>
      </c>
      <c r="F180" s="3">
        <f t="shared" si="8"/>
        <v>2.2926945151512834E-2</v>
      </c>
      <c r="G180" s="2">
        <f t="shared" si="11"/>
        <v>262.10204081632651</v>
      </c>
      <c r="H180" s="3">
        <f t="shared" si="9"/>
        <v>7.1199052249686146E-2</v>
      </c>
      <c r="J180" s="3">
        <f t="shared" si="12"/>
        <v>0.17244897959183672</v>
      </c>
    </row>
    <row r="181" spans="1:10">
      <c r="A181" s="1">
        <v>40879</v>
      </c>
      <c r="B181">
        <v>2542.5100000000002</v>
      </c>
      <c r="C181">
        <v>1.69</v>
      </c>
      <c r="D181">
        <v>9.83</v>
      </c>
      <c r="E181" s="2">
        <f t="shared" si="10"/>
        <v>1504.4437869822486</v>
      </c>
      <c r="F181" s="3">
        <f t="shared" si="8"/>
        <v>5.6572956606804059E-3</v>
      </c>
      <c r="G181" s="2">
        <f t="shared" si="11"/>
        <v>258.64801627670397</v>
      </c>
      <c r="H181" s="3">
        <f t="shared" si="9"/>
        <v>5.331847288937186E-2</v>
      </c>
      <c r="J181" s="3">
        <f t="shared" si="12"/>
        <v>0.17192268565615462</v>
      </c>
    </row>
    <row r="182" spans="1:10">
      <c r="A182" s="1">
        <v>40886</v>
      </c>
      <c r="B182">
        <v>2498.0500000000002</v>
      </c>
      <c r="C182">
        <v>1.67</v>
      </c>
      <c r="D182">
        <v>9.7200000000000006</v>
      </c>
      <c r="E182" s="2">
        <f t="shared" si="10"/>
        <v>1495.8383233532936</v>
      </c>
      <c r="F182" s="3">
        <f t="shared" si="8"/>
        <v>-1.6032778657179891E-2</v>
      </c>
      <c r="G182" s="2">
        <f t="shared" si="11"/>
        <v>257.00102880658437</v>
      </c>
      <c r="H182" s="3">
        <f t="shared" si="9"/>
        <v>3.2217513327984948E-2</v>
      </c>
      <c r="J182" s="3">
        <f t="shared" si="12"/>
        <v>0.17181069958847736</v>
      </c>
    </row>
    <row r="183" spans="1:10">
      <c r="A183" s="1">
        <v>40893</v>
      </c>
      <c r="B183">
        <v>2401.1</v>
      </c>
      <c r="C183">
        <v>1.64</v>
      </c>
      <c r="D183">
        <v>9.52</v>
      </c>
      <c r="E183" s="2">
        <f t="shared" si="10"/>
        <v>1464.0853658536585</v>
      </c>
      <c r="F183" s="3">
        <f t="shared" si="8"/>
        <v>-3.0494312330100692E-2</v>
      </c>
      <c r="G183" s="2">
        <f t="shared" si="11"/>
        <v>252.21638655462186</v>
      </c>
      <c r="H183" s="3">
        <f t="shared" si="9"/>
        <v>1.830922926183276E-2</v>
      </c>
      <c r="J183" s="3">
        <f t="shared" si="12"/>
        <v>0.17226890756302521</v>
      </c>
    </row>
    <row r="184" spans="1:10">
      <c r="A184" s="1">
        <v>40900</v>
      </c>
      <c r="B184">
        <v>2372.5100000000002</v>
      </c>
      <c r="C184">
        <v>1.63</v>
      </c>
      <c r="D184">
        <v>9.5</v>
      </c>
      <c r="E184" s="2">
        <f t="shared" si="10"/>
        <v>1455.5276073619634</v>
      </c>
      <c r="F184" s="3">
        <f t="shared" si="8"/>
        <v>-3.987702288740691E-2</v>
      </c>
      <c r="G184" s="2">
        <f t="shared" si="11"/>
        <v>249.73789473684212</v>
      </c>
      <c r="H184" s="3">
        <f t="shared" si="9"/>
        <v>6.9946153296325253E-3</v>
      </c>
      <c r="J184" s="3">
        <f t="shared" si="12"/>
        <v>0.17157894736842105</v>
      </c>
    </row>
    <row r="185" spans="1:10">
      <c r="A185" s="1">
        <v>40907</v>
      </c>
      <c r="B185">
        <v>2363.7800000000002</v>
      </c>
      <c r="C185">
        <v>1.64</v>
      </c>
      <c r="D185">
        <v>9.5299999999999994</v>
      </c>
      <c r="E185" s="2">
        <f t="shared" si="10"/>
        <v>1441.3292682926831</v>
      </c>
      <c r="F185" s="3">
        <f t="shared" si="8"/>
        <v>-1.7152800297279613E-2</v>
      </c>
      <c r="G185" s="2">
        <f t="shared" si="11"/>
        <v>248.03567681007348</v>
      </c>
      <c r="H185" s="3">
        <f t="shared" si="9"/>
        <v>2.9111307576346723E-2</v>
      </c>
      <c r="J185" s="3">
        <f t="shared" si="12"/>
        <v>0.17208814270724029</v>
      </c>
    </row>
    <row r="186" spans="1:10">
      <c r="A186" s="1">
        <v>40914</v>
      </c>
      <c r="B186">
        <v>2325.1799999999998</v>
      </c>
      <c r="C186">
        <v>1.63</v>
      </c>
      <c r="D186">
        <v>9.4700000000000006</v>
      </c>
      <c r="E186" s="2">
        <f t="shared" si="10"/>
        <v>1426.4907975460123</v>
      </c>
      <c r="F186" s="3">
        <f t="shared" si="8"/>
        <v>-8.9160929841194392E-3</v>
      </c>
      <c r="G186" s="2">
        <f t="shared" si="11"/>
        <v>245.53115100316788</v>
      </c>
      <c r="H186" s="3">
        <f t="shared" si="9"/>
        <v>4.0345510258843031E-2</v>
      </c>
      <c r="J186" s="3">
        <f t="shared" si="12"/>
        <v>0.1721224920802534</v>
      </c>
    </row>
    <row r="187" spans="1:10">
      <c r="A187" s="1">
        <v>40921</v>
      </c>
      <c r="B187">
        <v>2424.64</v>
      </c>
      <c r="C187">
        <v>1.68</v>
      </c>
      <c r="D187">
        <v>9.77</v>
      </c>
      <c r="E187" s="2">
        <f t="shared" si="10"/>
        <v>1443.2380952380952</v>
      </c>
      <c r="F187" s="3">
        <f t="shared" si="8"/>
        <v>5.1892469727790047E-3</v>
      </c>
      <c r="G187" s="2">
        <f t="shared" si="11"/>
        <v>248.17195496417605</v>
      </c>
      <c r="H187" s="3">
        <f t="shared" si="9"/>
        <v>5.3783906102090606E-2</v>
      </c>
      <c r="J187" s="3">
        <f t="shared" si="12"/>
        <v>0.17195496417604914</v>
      </c>
    </row>
    <row r="188" spans="1:10">
      <c r="A188" s="1">
        <v>40928</v>
      </c>
      <c r="B188">
        <v>2537.12</v>
      </c>
      <c r="C188">
        <v>1.73</v>
      </c>
      <c r="D188">
        <v>10.029999999999999</v>
      </c>
      <c r="E188" s="2">
        <f t="shared" si="10"/>
        <v>1466.5433526011561</v>
      </c>
      <c r="F188" s="3">
        <f t="shared" si="8"/>
        <v>1.8064166997072473E-2</v>
      </c>
      <c r="G188" s="2">
        <f t="shared" si="11"/>
        <v>252.95314057826522</v>
      </c>
      <c r="H188" s="3">
        <f t="shared" si="9"/>
        <v>6.7872951632267364E-2</v>
      </c>
      <c r="J188" s="3">
        <f t="shared" si="12"/>
        <v>0.17248255234297111</v>
      </c>
    </row>
    <row r="189" spans="1:10">
      <c r="A189" s="1">
        <v>40942</v>
      </c>
      <c r="B189">
        <v>2532.52</v>
      </c>
      <c r="C189">
        <v>1.73</v>
      </c>
      <c r="D189">
        <v>10.050000000000001</v>
      </c>
      <c r="E189" s="2">
        <f t="shared" si="10"/>
        <v>1463.8843930635837</v>
      </c>
      <c r="F189" s="3">
        <f t="shared" ref="F189:F252" si="13">E189/E139-1</f>
        <v>1.7439582883575611E-2</v>
      </c>
      <c r="G189" s="2">
        <f t="shared" si="11"/>
        <v>251.992039800995</v>
      </c>
      <c r="H189" s="3">
        <f t="shared" ref="H189:H252" si="14">G189/G139-1</f>
        <v>6.9023091633732214E-2</v>
      </c>
      <c r="J189" s="3">
        <f t="shared" si="12"/>
        <v>0.17213930348258705</v>
      </c>
    </row>
    <row r="190" spans="1:10">
      <c r="A190" s="1">
        <v>40949</v>
      </c>
      <c r="B190">
        <v>2546.27</v>
      </c>
      <c r="C190">
        <v>1.73</v>
      </c>
      <c r="D190">
        <v>10.050000000000001</v>
      </c>
      <c r="E190" s="2">
        <f t="shared" si="10"/>
        <v>1471.8323699421965</v>
      </c>
      <c r="F190" s="3">
        <f t="shared" si="13"/>
        <v>1.7491406660871567E-2</v>
      </c>
      <c r="G190" s="2">
        <f t="shared" si="11"/>
        <v>253.3601990049751</v>
      </c>
      <c r="H190" s="3">
        <f t="shared" si="14"/>
        <v>6.6525304547558228E-2</v>
      </c>
      <c r="J190" s="3">
        <f t="shared" si="12"/>
        <v>0.17213930348258705</v>
      </c>
    </row>
    <row r="191" spans="1:10">
      <c r="A191" s="1">
        <v>40956</v>
      </c>
      <c r="B191">
        <v>2548.54</v>
      </c>
      <c r="C191">
        <v>1.72</v>
      </c>
      <c r="D191">
        <v>10</v>
      </c>
      <c r="E191" s="2">
        <f t="shared" si="10"/>
        <v>1481.7093023255813</v>
      </c>
      <c r="F191" s="3">
        <f t="shared" si="13"/>
        <v>1.0661750381597779E-2</v>
      </c>
      <c r="G191" s="2">
        <f t="shared" si="11"/>
        <v>254.85399999999998</v>
      </c>
      <c r="H191" s="3">
        <f t="shared" si="14"/>
        <v>5.9024476722439045E-2</v>
      </c>
      <c r="J191" s="3">
        <f t="shared" si="12"/>
        <v>0.17199999999999999</v>
      </c>
    </row>
    <row r="192" spans="1:10">
      <c r="A192" s="1">
        <v>40963</v>
      </c>
      <c r="B192">
        <v>2642.96</v>
      </c>
      <c r="C192">
        <v>1.76</v>
      </c>
      <c r="D192">
        <v>10.24</v>
      </c>
      <c r="E192" s="2">
        <f t="shared" si="10"/>
        <v>1501.6818181818182</v>
      </c>
      <c r="F192" s="3">
        <f t="shared" si="13"/>
        <v>1.710610184527428E-2</v>
      </c>
      <c r="G192" s="2">
        <f t="shared" si="11"/>
        <v>258.1015625</v>
      </c>
      <c r="H192" s="3">
        <f t="shared" si="14"/>
        <v>6.2649264247055747E-2</v>
      </c>
      <c r="J192" s="3">
        <f t="shared" si="12"/>
        <v>0.171875</v>
      </c>
    </row>
    <row r="193" spans="1:10">
      <c r="A193" s="1">
        <v>40970</v>
      </c>
      <c r="B193">
        <v>2671.6</v>
      </c>
      <c r="C193">
        <v>1.77</v>
      </c>
      <c r="D193">
        <v>10.29</v>
      </c>
      <c r="E193" s="2">
        <f t="shared" si="10"/>
        <v>1509.3785310734463</v>
      </c>
      <c r="F193" s="3">
        <f t="shared" si="13"/>
        <v>2.3376860175907899E-2</v>
      </c>
      <c r="G193" s="2">
        <f t="shared" si="11"/>
        <v>259.63070942662779</v>
      </c>
      <c r="H193" s="3">
        <f t="shared" si="14"/>
        <v>7.3799801683117172E-2</v>
      </c>
      <c r="J193" s="3">
        <f t="shared" si="12"/>
        <v>0.17201166180758018</v>
      </c>
    </row>
    <row r="194" spans="1:10">
      <c r="A194" s="1">
        <v>40977</v>
      </c>
      <c r="B194">
        <v>2649.61</v>
      </c>
      <c r="C194">
        <v>1.73</v>
      </c>
      <c r="D194">
        <v>10.1</v>
      </c>
      <c r="E194" s="2">
        <f t="shared" ref="E194:E257" si="15">B194/C194</f>
        <v>1531.5664739884394</v>
      </c>
      <c r="F194" s="3">
        <f t="shared" si="13"/>
        <v>3.8033463681208746E-2</v>
      </c>
      <c r="G194" s="2">
        <f t="shared" ref="G194:G257" si="16">B194/D194</f>
        <v>262.33762376237627</v>
      </c>
      <c r="H194" s="3">
        <f t="shared" si="14"/>
        <v>8.2166236549779503E-2</v>
      </c>
      <c r="J194" s="3">
        <f t="shared" ref="J194:J257" si="17">C194/D194</f>
        <v>0.1712871287128713</v>
      </c>
    </row>
    <row r="195" spans="1:10">
      <c r="A195" s="1">
        <v>40984</v>
      </c>
      <c r="B195">
        <v>2603.4899999999998</v>
      </c>
      <c r="C195">
        <v>1.72</v>
      </c>
      <c r="D195">
        <v>10.01</v>
      </c>
      <c r="E195" s="2">
        <f t="shared" si="15"/>
        <v>1513.6569767441858</v>
      </c>
      <c r="F195" s="3">
        <f t="shared" si="13"/>
        <v>7.9139063617863492E-3</v>
      </c>
      <c r="G195" s="2">
        <f t="shared" si="16"/>
        <v>260.08891108891106</v>
      </c>
      <c r="H195" s="3">
        <f t="shared" si="14"/>
        <v>4.2350125739981204E-2</v>
      </c>
      <c r="J195" s="3">
        <f t="shared" si="17"/>
        <v>0.17182817182817184</v>
      </c>
    </row>
    <row r="196" spans="1:10">
      <c r="A196" s="1">
        <v>40991</v>
      </c>
      <c r="B196">
        <v>2543.33</v>
      </c>
      <c r="C196">
        <v>1.68</v>
      </c>
      <c r="D196">
        <v>9.81</v>
      </c>
      <c r="E196" s="2">
        <f t="shared" si="15"/>
        <v>1513.8869047619048</v>
      </c>
      <c r="F196" s="3">
        <f t="shared" si="13"/>
        <v>1.2054888198959279E-2</v>
      </c>
      <c r="G196" s="2">
        <f t="shared" si="16"/>
        <v>259.25891946992863</v>
      </c>
      <c r="H196" s="3">
        <f t="shared" si="14"/>
        <v>4.5424282066180766E-2</v>
      </c>
      <c r="J196" s="3">
        <f t="shared" si="17"/>
        <v>0.17125382262996941</v>
      </c>
    </row>
    <row r="197" spans="1:10">
      <c r="A197" s="1">
        <v>40998</v>
      </c>
      <c r="B197">
        <v>2463.9299999999998</v>
      </c>
      <c r="C197">
        <v>1.59</v>
      </c>
      <c r="D197">
        <v>9.69</v>
      </c>
      <c r="E197" s="2">
        <f t="shared" si="15"/>
        <v>1549.641509433962</v>
      </c>
      <c r="F197" s="3">
        <f t="shared" si="13"/>
        <v>1.451842855103247E-2</v>
      </c>
      <c r="G197" s="2">
        <f t="shared" si="16"/>
        <v>254.27554179566562</v>
      </c>
      <c r="H197" s="3">
        <f t="shared" si="14"/>
        <v>8.8793744302073652E-3</v>
      </c>
      <c r="J197" s="3">
        <f t="shared" si="17"/>
        <v>0.16408668730650156</v>
      </c>
    </row>
    <row r="198" spans="1:10">
      <c r="A198" s="1">
        <v>41005</v>
      </c>
      <c r="B198">
        <v>2517.63</v>
      </c>
      <c r="C198">
        <v>1.6</v>
      </c>
      <c r="D198">
        <v>9.76</v>
      </c>
      <c r="E198" s="2">
        <f t="shared" si="15"/>
        <v>1573.51875</v>
      </c>
      <c r="F198" s="3">
        <f t="shared" si="13"/>
        <v>2.2472003469572677E-2</v>
      </c>
      <c r="G198" s="2">
        <f t="shared" si="16"/>
        <v>257.95389344262298</v>
      </c>
      <c r="H198" s="3">
        <f t="shared" si="14"/>
        <v>1.9550215521622505E-2</v>
      </c>
      <c r="J198" s="3">
        <f t="shared" si="17"/>
        <v>0.16393442622950821</v>
      </c>
    </row>
    <row r="199" spans="1:10">
      <c r="A199" s="1">
        <v>41012</v>
      </c>
      <c r="B199">
        <v>2574.5500000000002</v>
      </c>
      <c r="C199">
        <v>1.63</v>
      </c>
      <c r="D199">
        <v>9.93</v>
      </c>
      <c r="E199" s="2">
        <f t="shared" si="15"/>
        <v>1579.4785276073621</v>
      </c>
      <c r="F199" s="3">
        <f t="shared" si="13"/>
        <v>2.9799591244464629E-2</v>
      </c>
      <c r="G199" s="2">
        <f t="shared" si="16"/>
        <v>259.26988922457201</v>
      </c>
      <c r="H199" s="3">
        <f t="shared" si="14"/>
        <v>2.5000836397413018E-2</v>
      </c>
      <c r="J199" s="3">
        <f t="shared" si="17"/>
        <v>0.16414904330312186</v>
      </c>
    </row>
    <row r="200" spans="1:10">
      <c r="A200" s="1">
        <v>41019</v>
      </c>
      <c r="B200">
        <v>2618.96</v>
      </c>
      <c r="C200">
        <v>1.65</v>
      </c>
      <c r="D200">
        <v>10.07</v>
      </c>
      <c r="E200" s="2">
        <f t="shared" si="15"/>
        <v>1587.2484848484848</v>
      </c>
      <c r="F200" s="3">
        <f t="shared" si="13"/>
        <v>3.026387460956359E-2</v>
      </c>
      <c r="G200" s="2">
        <f t="shared" si="16"/>
        <v>260.07547169811318</v>
      </c>
      <c r="H200" s="3">
        <f t="shared" si="14"/>
        <v>2.6219052118544361E-2</v>
      </c>
      <c r="J200" s="3">
        <f t="shared" si="17"/>
        <v>0.1638530287984111</v>
      </c>
    </row>
    <row r="201" spans="1:10">
      <c r="A201" s="1">
        <v>41026</v>
      </c>
      <c r="B201">
        <v>2604.71</v>
      </c>
      <c r="C201">
        <v>1.6</v>
      </c>
      <c r="D201">
        <v>10.130000000000001</v>
      </c>
      <c r="E201" s="2">
        <f t="shared" si="15"/>
        <v>1627.9437499999999</v>
      </c>
      <c r="F201" s="3">
        <f t="shared" si="13"/>
        <v>2.9073605108115963E-2</v>
      </c>
      <c r="G201" s="2">
        <f t="shared" si="16"/>
        <v>257.12833168805525</v>
      </c>
      <c r="H201" s="3">
        <f t="shared" si="14"/>
        <v>-1.5959843665550144E-2</v>
      </c>
      <c r="J201" s="3">
        <f t="shared" si="17"/>
        <v>0.15794669299111549</v>
      </c>
    </row>
    <row r="202" spans="1:10">
      <c r="A202" s="1">
        <v>41033</v>
      </c>
      <c r="B202">
        <v>2678.97</v>
      </c>
      <c r="C202">
        <v>1.6</v>
      </c>
      <c r="D202">
        <v>10.18</v>
      </c>
      <c r="E202" s="2">
        <f t="shared" si="15"/>
        <v>1674.3562499999998</v>
      </c>
      <c r="F202" s="3">
        <f t="shared" si="13"/>
        <v>5.5945500672064385E-2</v>
      </c>
      <c r="G202" s="2">
        <f t="shared" si="16"/>
        <v>263.16011787819252</v>
      </c>
      <c r="H202" s="3">
        <f t="shared" si="14"/>
        <v>5.0037945710981191E-3</v>
      </c>
      <c r="J202" s="3">
        <f t="shared" si="17"/>
        <v>0.15717092337917488</v>
      </c>
    </row>
    <row r="203" spans="1:10">
      <c r="A203" s="1">
        <v>41040</v>
      </c>
      <c r="B203">
        <v>2596.56</v>
      </c>
      <c r="C203">
        <v>1.56</v>
      </c>
      <c r="D203">
        <v>9.92</v>
      </c>
      <c r="E203" s="2">
        <f t="shared" si="15"/>
        <v>1664.4615384615383</v>
      </c>
      <c r="F203" s="3">
        <f t="shared" si="13"/>
        <v>4.7127180402898317E-2</v>
      </c>
      <c r="G203" s="2">
        <f t="shared" si="16"/>
        <v>261.75</v>
      </c>
      <c r="H203" s="3">
        <f t="shared" si="14"/>
        <v>-2.8365493071861314E-3</v>
      </c>
      <c r="J203" s="3">
        <f t="shared" si="17"/>
        <v>0.15725806451612903</v>
      </c>
    </row>
    <row r="204" spans="1:10">
      <c r="A204" s="1">
        <v>41047</v>
      </c>
      <c r="B204">
        <v>2541.66</v>
      </c>
      <c r="C204">
        <v>1.52</v>
      </c>
      <c r="D204">
        <v>9.69</v>
      </c>
      <c r="E204" s="2">
        <f t="shared" si="15"/>
        <v>1672.1447368421052</v>
      </c>
      <c r="F204" s="3">
        <f t="shared" si="13"/>
        <v>5.1837974435926748E-2</v>
      </c>
      <c r="G204" s="2">
        <f t="shared" si="16"/>
        <v>262.297213622291</v>
      </c>
      <c r="H204" s="3">
        <f t="shared" si="14"/>
        <v>8.530940188573588E-4</v>
      </c>
      <c r="J204" s="3">
        <f t="shared" si="17"/>
        <v>0.15686274509803921</v>
      </c>
    </row>
    <row r="205" spans="1:10">
      <c r="A205" s="1">
        <v>41054</v>
      </c>
      <c r="B205">
        <v>2536.9</v>
      </c>
      <c r="C205">
        <v>1.51</v>
      </c>
      <c r="D205">
        <v>9.64</v>
      </c>
      <c r="E205" s="2">
        <f t="shared" si="15"/>
        <v>1680.0662251655629</v>
      </c>
      <c r="F205" s="3">
        <f t="shared" si="13"/>
        <v>7.8449500946471185E-2</v>
      </c>
      <c r="G205" s="2">
        <f t="shared" si="16"/>
        <v>263.16390041493776</v>
      </c>
      <c r="H205" s="3">
        <f t="shared" si="14"/>
        <v>1.9754586383542883E-2</v>
      </c>
      <c r="J205" s="3">
        <f t="shared" si="17"/>
        <v>0.15663900414937759</v>
      </c>
    </row>
    <row r="206" spans="1:10">
      <c r="A206" s="1">
        <v>41061</v>
      </c>
      <c r="B206">
        <v>2581.4</v>
      </c>
      <c r="C206">
        <v>1.53</v>
      </c>
      <c r="D206">
        <v>9.7100000000000009</v>
      </c>
      <c r="E206" s="2">
        <f t="shared" si="15"/>
        <v>1687.1895424836603</v>
      </c>
      <c r="F206" s="3">
        <f t="shared" si="13"/>
        <v>7.8245040181547321E-2</v>
      </c>
      <c r="G206" s="2">
        <f t="shared" si="16"/>
        <v>265.8496395468589</v>
      </c>
      <c r="H206" s="3">
        <f t="shared" si="14"/>
        <v>2.2045959254216596E-2</v>
      </c>
      <c r="J206" s="3">
        <f t="shared" si="17"/>
        <v>0.15756951596292482</v>
      </c>
    </row>
    <row r="207" spans="1:10">
      <c r="A207" s="1">
        <v>41068</v>
      </c>
      <c r="B207">
        <v>2466.2399999999998</v>
      </c>
      <c r="C207">
        <v>1.49</v>
      </c>
      <c r="D207">
        <v>9.4</v>
      </c>
      <c r="E207" s="2">
        <f t="shared" si="15"/>
        <v>1655.194630872483</v>
      </c>
      <c r="F207" s="3">
        <f t="shared" si="13"/>
        <v>7.3396852105914734E-2</v>
      </c>
      <c r="G207" s="2">
        <f t="shared" si="16"/>
        <v>262.36595744680847</v>
      </c>
      <c r="H207" s="3">
        <f t="shared" si="14"/>
        <v>1.0289968495719393E-2</v>
      </c>
      <c r="J207" s="3">
        <f t="shared" si="17"/>
        <v>0.15851063829787235</v>
      </c>
    </row>
    <row r="208" spans="1:10">
      <c r="A208" s="1">
        <v>41075</v>
      </c>
      <c r="B208">
        <v>2492.96</v>
      </c>
      <c r="C208">
        <v>1.52</v>
      </c>
      <c r="D208">
        <v>9.39</v>
      </c>
      <c r="E208" s="2">
        <f t="shared" si="15"/>
        <v>1640.1052631578948</v>
      </c>
      <c r="F208" s="3">
        <f t="shared" si="13"/>
        <v>9.2595855876739463E-2</v>
      </c>
      <c r="G208" s="2">
        <f t="shared" si="16"/>
        <v>265.49094781682641</v>
      </c>
      <c r="H208" s="3">
        <f t="shared" si="14"/>
        <v>3.185488875838427E-2</v>
      </c>
      <c r="J208" s="3">
        <f t="shared" si="17"/>
        <v>0.16187433439829604</v>
      </c>
    </row>
    <row r="209" spans="1:10">
      <c r="A209" s="1">
        <v>41081</v>
      </c>
      <c r="B209">
        <v>2437.79</v>
      </c>
      <c r="C209">
        <v>1.5</v>
      </c>
      <c r="D209">
        <v>9.26</v>
      </c>
      <c r="E209" s="2">
        <f t="shared" si="15"/>
        <v>1625.1933333333334</v>
      </c>
      <c r="F209" s="3">
        <f t="shared" si="13"/>
        <v>8.5852531259681841E-2</v>
      </c>
      <c r="G209" s="2">
        <f t="shared" si="16"/>
        <v>263.26025917926569</v>
      </c>
      <c r="H209" s="3">
        <f t="shared" si="14"/>
        <v>1.09553403271474E-2</v>
      </c>
      <c r="J209" s="3">
        <f t="shared" si="17"/>
        <v>0.16198704103671707</v>
      </c>
    </row>
    <row r="210" spans="1:10">
      <c r="A210" s="1">
        <v>41089</v>
      </c>
      <c r="B210">
        <v>2394.1</v>
      </c>
      <c r="C210">
        <v>1.49</v>
      </c>
      <c r="D210">
        <v>9.11</v>
      </c>
      <c r="E210" s="2">
        <f t="shared" si="15"/>
        <v>1606.7785234899329</v>
      </c>
      <c r="F210" s="3">
        <f t="shared" si="13"/>
        <v>6.7461896108184982E-2</v>
      </c>
      <c r="G210" s="2">
        <f t="shared" si="16"/>
        <v>262.79912184412734</v>
      </c>
      <c r="H210" s="3">
        <f t="shared" si="14"/>
        <v>5.2094628812948685E-6</v>
      </c>
      <c r="J210" s="3">
        <f t="shared" si="17"/>
        <v>0.16355653128430298</v>
      </c>
    </row>
    <row r="211" spans="1:10">
      <c r="A211" s="1">
        <v>41096</v>
      </c>
      <c r="B211">
        <v>2380.6999999999998</v>
      </c>
      <c r="C211">
        <v>1.49</v>
      </c>
      <c r="D211">
        <v>9.08</v>
      </c>
      <c r="E211" s="2">
        <f t="shared" si="15"/>
        <v>1597.7852348993288</v>
      </c>
      <c r="F211" s="3">
        <f t="shared" si="13"/>
        <v>4.9175161037961379E-2</v>
      </c>
      <c r="G211" s="2">
        <f t="shared" si="16"/>
        <v>262.19162995594712</v>
      </c>
      <c r="H211" s="3">
        <f t="shared" si="14"/>
        <v>-1.3647619784806886E-2</v>
      </c>
      <c r="J211" s="3">
        <f t="shared" si="17"/>
        <v>0.16409691629955947</v>
      </c>
    </row>
    <row r="212" spans="1:10">
      <c r="A212" s="1">
        <v>41103</v>
      </c>
      <c r="B212">
        <v>2352.19</v>
      </c>
      <c r="C212">
        <v>1.47</v>
      </c>
      <c r="D212">
        <v>8.92</v>
      </c>
      <c r="E212" s="2">
        <f t="shared" si="15"/>
        <v>1600.1292517006802</v>
      </c>
      <c r="F212" s="3">
        <f t="shared" si="13"/>
        <v>4.4214346590222275E-2</v>
      </c>
      <c r="G212" s="2">
        <f t="shared" si="16"/>
        <v>263.69843049327358</v>
      </c>
      <c r="H212" s="3">
        <f t="shared" si="14"/>
        <v>-1.0939207202007584E-2</v>
      </c>
      <c r="J212" s="3">
        <f t="shared" si="17"/>
        <v>0.16479820627802691</v>
      </c>
    </row>
    <row r="213" spans="1:10">
      <c r="A213" s="1">
        <v>41110</v>
      </c>
      <c r="B213">
        <v>2328.5500000000002</v>
      </c>
      <c r="C213">
        <v>1.47</v>
      </c>
      <c r="D213">
        <v>8.92</v>
      </c>
      <c r="E213" s="2">
        <f t="shared" si="15"/>
        <v>1584.0476190476193</v>
      </c>
      <c r="F213" s="3">
        <f t="shared" si="13"/>
        <v>3.7304661210100454E-2</v>
      </c>
      <c r="G213" s="2">
        <f t="shared" si="16"/>
        <v>261.04820627802695</v>
      </c>
      <c r="H213" s="3">
        <f t="shared" si="14"/>
        <v>-1.8134582772706964E-2</v>
      </c>
      <c r="J213" s="3">
        <f t="shared" si="17"/>
        <v>0.16479820627802691</v>
      </c>
    </row>
    <row r="214" spans="1:10">
      <c r="A214" s="1">
        <v>41117</v>
      </c>
      <c r="B214">
        <v>2280.9499999999998</v>
      </c>
      <c r="C214">
        <v>1.44</v>
      </c>
      <c r="D214">
        <v>8.7799999999999994</v>
      </c>
      <c r="E214" s="2">
        <f t="shared" si="15"/>
        <v>1583.9930555555554</v>
      </c>
      <c r="F214" s="3">
        <f t="shared" si="13"/>
        <v>5.1905818158956452E-2</v>
      </c>
      <c r="G214" s="2">
        <f t="shared" si="16"/>
        <v>259.78929384965829</v>
      </c>
      <c r="H214" s="3">
        <f t="shared" si="14"/>
        <v>-1.0638347218074107E-2</v>
      </c>
      <c r="J214" s="3">
        <f t="shared" si="17"/>
        <v>0.16400911161731208</v>
      </c>
    </row>
    <row r="215" spans="1:10">
      <c r="A215" s="1">
        <v>41124</v>
      </c>
      <c r="B215">
        <v>2290.91</v>
      </c>
      <c r="C215">
        <v>1.46</v>
      </c>
      <c r="D215">
        <v>8.9</v>
      </c>
      <c r="E215" s="2">
        <f t="shared" si="15"/>
        <v>1569.1164383561643</v>
      </c>
      <c r="F215" s="3">
        <f t="shared" si="13"/>
        <v>3.4784422735001597E-2</v>
      </c>
      <c r="G215" s="2">
        <f t="shared" si="16"/>
        <v>257.40561797752804</v>
      </c>
      <c r="H215" s="3">
        <f t="shared" si="14"/>
        <v>-2.6400797338254289E-2</v>
      </c>
      <c r="J215" s="3">
        <f t="shared" si="17"/>
        <v>0.16404494382022472</v>
      </c>
    </row>
    <row r="216" spans="1:10">
      <c r="A216" s="1">
        <v>41131</v>
      </c>
      <c r="B216">
        <v>2324.64</v>
      </c>
      <c r="C216">
        <v>1.47</v>
      </c>
      <c r="D216">
        <v>8.94</v>
      </c>
      <c r="E216" s="2">
        <f t="shared" si="15"/>
        <v>1581.3877551020407</v>
      </c>
      <c r="F216" s="3">
        <f t="shared" si="13"/>
        <v>4.3727702389793288E-2</v>
      </c>
      <c r="G216" s="2">
        <f t="shared" si="16"/>
        <v>260.0268456375839</v>
      </c>
      <c r="H216" s="3">
        <f t="shared" si="14"/>
        <v>-1.457100884999174E-2</v>
      </c>
      <c r="J216" s="3">
        <f t="shared" si="17"/>
        <v>0.16442953020134229</v>
      </c>
    </row>
    <row r="217" spans="1:10">
      <c r="A217" s="1">
        <v>41138</v>
      </c>
      <c r="B217">
        <v>2249.5</v>
      </c>
      <c r="C217">
        <v>1.44</v>
      </c>
      <c r="D217">
        <v>8.81</v>
      </c>
      <c r="E217" s="2">
        <f t="shared" si="15"/>
        <v>1562.1527777777778</v>
      </c>
      <c r="F217" s="3">
        <f t="shared" si="13"/>
        <v>3.4007752210515552E-2</v>
      </c>
      <c r="G217" s="2">
        <f t="shared" si="16"/>
        <v>255.33484676503971</v>
      </c>
      <c r="H217" s="3">
        <f t="shared" si="14"/>
        <v>-3.0518582552793161E-2</v>
      </c>
      <c r="J217" s="3">
        <f t="shared" si="17"/>
        <v>0.16345062429057888</v>
      </c>
    </row>
    <row r="218" spans="1:10">
      <c r="A218" s="1">
        <v>41145</v>
      </c>
      <c r="B218">
        <v>2218.83</v>
      </c>
      <c r="C218">
        <v>1.41</v>
      </c>
      <c r="D218">
        <v>8.75</v>
      </c>
      <c r="E218" s="2">
        <f t="shared" si="15"/>
        <v>1573.6382978723404</v>
      </c>
      <c r="F218" s="3">
        <f t="shared" si="13"/>
        <v>-3.0273177515398597E-3</v>
      </c>
      <c r="G218" s="2">
        <f t="shared" si="16"/>
        <v>253.58057142857143</v>
      </c>
      <c r="H218" s="3">
        <f t="shared" si="14"/>
        <v>-7.4448541712234251E-2</v>
      </c>
      <c r="J218" s="3">
        <f t="shared" si="17"/>
        <v>0.16114285714285714</v>
      </c>
    </row>
    <row r="219" spans="1:10">
      <c r="A219" s="1">
        <v>41152</v>
      </c>
      <c r="B219">
        <v>2168.27</v>
      </c>
      <c r="C219">
        <v>1.36</v>
      </c>
      <c r="D219">
        <v>8.58</v>
      </c>
      <c r="E219" s="2">
        <f t="shared" si="15"/>
        <v>1594.3161764705881</v>
      </c>
      <c r="F219" s="3">
        <f t="shared" si="13"/>
        <v>1.8392226887706364E-2</v>
      </c>
      <c r="G219" s="2">
        <f t="shared" si="16"/>
        <v>252.71212121212122</v>
      </c>
      <c r="H219" s="3">
        <f t="shared" si="14"/>
        <v>-7.0897831148909018E-2</v>
      </c>
      <c r="J219" s="3">
        <f t="shared" si="17"/>
        <v>0.15850815850815853</v>
      </c>
    </row>
    <row r="220" spans="1:10">
      <c r="A220" s="1">
        <v>41159</v>
      </c>
      <c r="B220">
        <v>2253.37</v>
      </c>
      <c r="C220">
        <v>1.39</v>
      </c>
      <c r="D220">
        <v>8.76</v>
      </c>
      <c r="E220" s="2">
        <f t="shared" si="15"/>
        <v>1621.1294964028777</v>
      </c>
      <c r="F220" s="3">
        <f t="shared" si="13"/>
        <v>4.4853810858553445E-2</v>
      </c>
      <c r="G220" s="2">
        <f t="shared" si="16"/>
        <v>257.23401826484019</v>
      </c>
      <c r="H220" s="3">
        <f t="shared" si="14"/>
        <v>-4.2190077063655296E-2</v>
      </c>
      <c r="J220" s="3">
        <f t="shared" si="17"/>
        <v>0.158675799086758</v>
      </c>
    </row>
    <row r="221" spans="1:10">
      <c r="A221" s="1">
        <v>41166</v>
      </c>
      <c r="B221">
        <v>2257.25</v>
      </c>
      <c r="C221">
        <v>1.38</v>
      </c>
      <c r="D221">
        <v>8.74</v>
      </c>
      <c r="E221" s="2">
        <f t="shared" si="15"/>
        <v>1635.6884057971015</v>
      </c>
      <c r="F221" s="3">
        <f t="shared" si="13"/>
        <v>5.8267449265182014E-2</v>
      </c>
      <c r="G221" s="2">
        <f t="shared" si="16"/>
        <v>258.26659038901602</v>
      </c>
      <c r="H221" s="3">
        <f t="shared" si="14"/>
        <v>-4.2307742905584256E-2</v>
      </c>
      <c r="J221" s="3">
        <f t="shared" si="17"/>
        <v>0.15789473684210525</v>
      </c>
    </row>
    <row r="222" spans="1:10">
      <c r="A222" s="1">
        <v>41173</v>
      </c>
      <c r="B222">
        <v>2153.71</v>
      </c>
      <c r="C222">
        <v>1.34</v>
      </c>
      <c r="D222">
        <v>8.42</v>
      </c>
      <c r="E222" s="2">
        <f t="shared" si="15"/>
        <v>1607.2462686567164</v>
      </c>
      <c r="F222" s="3">
        <f t="shared" si="13"/>
        <v>3.7318277263331812E-2</v>
      </c>
      <c r="G222" s="2">
        <f t="shared" si="16"/>
        <v>255.78503562945369</v>
      </c>
      <c r="H222" s="3">
        <f t="shared" si="14"/>
        <v>-5.2687118749007555E-2</v>
      </c>
      <c r="J222" s="3">
        <f t="shared" si="17"/>
        <v>0.15914489311163896</v>
      </c>
    </row>
    <row r="223" spans="1:10">
      <c r="A223" s="1">
        <v>41180</v>
      </c>
      <c r="B223">
        <v>2242.9299999999998</v>
      </c>
      <c r="C223">
        <v>1.38</v>
      </c>
      <c r="D223">
        <v>8.68</v>
      </c>
      <c r="E223" s="2">
        <f t="shared" si="15"/>
        <v>1625.3115942028985</v>
      </c>
      <c r="F223" s="3">
        <f t="shared" si="13"/>
        <v>7.1014576526765349E-2</v>
      </c>
      <c r="G223" s="2">
        <f t="shared" si="16"/>
        <v>258.40207373271886</v>
      </c>
      <c r="H223" s="3">
        <f t="shared" si="14"/>
        <v>-2.5142080214521245E-2</v>
      </c>
      <c r="J223" s="3">
        <f t="shared" si="17"/>
        <v>0.15898617511520738</v>
      </c>
    </row>
    <row r="224" spans="1:10">
      <c r="A224" s="1">
        <v>41194</v>
      </c>
      <c r="B224">
        <v>2254.35</v>
      </c>
      <c r="C224">
        <v>1.4</v>
      </c>
      <c r="D224">
        <v>8.7799999999999994</v>
      </c>
      <c r="E224" s="2">
        <f t="shared" si="15"/>
        <v>1610.25</v>
      </c>
      <c r="F224" s="3">
        <f t="shared" si="13"/>
        <v>6.8944837340876974E-2</v>
      </c>
      <c r="G224" s="2">
        <f t="shared" si="16"/>
        <v>256.75968109339408</v>
      </c>
      <c r="H224" s="3">
        <f t="shared" si="14"/>
        <v>-2.3804776833036279E-2</v>
      </c>
      <c r="J224" s="3">
        <f t="shared" si="17"/>
        <v>0.15945330296127563</v>
      </c>
    </row>
    <row r="225" spans="1:10">
      <c r="A225" s="1">
        <v>41201</v>
      </c>
      <c r="B225">
        <v>2276.1799999999998</v>
      </c>
      <c r="C225">
        <v>1.41</v>
      </c>
      <c r="D225">
        <v>8.85</v>
      </c>
      <c r="E225" s="2">
        <f t="shared" si="15"/>
        <v>1614.3120567375886</v>
      </c>
      <c r="F225" s="3">
        <f t="shared" si="13"/>
        <v>9.8149495389808328E-2</v>
      </c>
      <c r="G225" s="2">
        <f t="shared" si="16"/>
        <v>257.19548022598872</v>
      </c>
      <c r="H225" s="3">
        <f t="shared" si="14"/>
        <v>4.4728544869647724E-3</v>
      </c>
      <c r="J225" s="3">
        <f t="shared" si="17"/>
        <v>0.15932203389830507</v>
      </c>
    </row>
    <row r="226" spans="1:10">
      <c r="A226" s="1">
        <v>41208</v>
      </c>
      <c r="B226">
        <v>2209.9</v>
      </c>
      <c r="C226">
        <v>1.37</v>
      </c>
      <c r="D226">
        <v>8.61</v>
      </c>
      <c r="E226" s="2">
        <f t="shared" si="15"/>
        <v>1613.0656934306569</v>
      </c>
      <c r="F226" s="3">
        <f t="shared" si="13"/>
        <v>5.7862295269591746E-2</v>
      </c>
      <c r="G226" s="2">
        <f t="shared" si="16"/>
        <v>256.66666666666669</v>
      </c>
      <c r="H226" s="3">
        <f t="shared" si="14"/>
        <v>-2.8310311720218029E-2</v>
      </c>
      <c r="J226" s="3">
        <f t="shared" si="17"/>
        <v>0.1591173054587689</v>
      </c>
    </row>
    <row r="227" spans="1:10">
      <c r="A227" s="1">
        <v>41215</v>
      </c>
      <c r="B227">
        <v>2266.62</v>
      </c>
      <c r="C227">
        <v>1.36</v>
      </c>
      <c r="D227">
        <v>8.85</v>
      </c>
      <c r="E227" s="2">
        <f t="shared" si="15"/>
        <v>1666.6323529411764</v>
      </c>
      <c r="F227" s="3">
        <f t="shared" si="13"/>
        <v>7.8229643776981828E-2</v>
      </c>
      <c r="G227" s="2">
        <f t="shared" si="16"/>
        <v>256.11525423728813</v>
      </c>
      <c r="H227" s="3">
        <f t="shared" si="14"/>
        <v>-3.8600077847243064E-2</v>
      </c>
      <c r="J227" s="3">
        <f t="shared" si="17"/>
        <v>0.1536723163841808</v>
      </c>
    </row>
    <row r="228" spans="1:10">
      <c r="A228" s="1">
        <v>41222</v>
      </c>
      <c r="B228">
        <v>2206.79</v>
      </c>
      <c r="C228">
        <v>1.34</v>
      </c>
      <c r="D228">
        <v>8.73</v>
      </c>
      <c r="E228" s="2">
        <f t="shared" si="15"/>
        <v>1646.8582089552237</v>
      </c>
      <c r="F228" s="3">
        <f t="shared" si="13"/>
        <v>7.0576210961935892E-2</v>
      </c>
      <c r="G228" s="2">
        <f t="shared" si="16"/>
        <v>252.78235967926688</v>
      </c>
      <c r="H228" s="3">
        <f t="shared" si="14"/>
        <v>-4.8783138416657712E-2</v>
      </c>
      <c r="J228" s="3">
        <f t="shared" si="17"/>
        <v>0.15349369988545247</v>
      </c>
    </row>
    <row r="229" spans="1:10">
      <c r="A229" s="1">
        <v>41229</v>
      </c>
      <c r="B229">
        <v>2152.6999999999998</v>
      </c>
      <c r="C229">
        <v>1.31</v>
      </c>
      <c r="D229">
        <v>8.5299999999999994</v>
      </c>
      <c r="E229" s="2">
        <f t="shared" si="15"/>
        <v>1643.2824427480914</v>
      </c>
      <c r="F229" s="3">
        <f t="shared" si="13"/>
        <v>7.2544505467370124E-2</v>
      </c>
      <c r="G229" s="2">
        <f t="shared" si="16"/>
        <v>252.3681125439625</v>
      </c>
      <c r="H229" s="3">
        <f t="shared" si="14"/>
        <v>-4.3487334658467547E-2</v>
      </c>
      <c r="J229" s="3">
        <f t="shared" si="17"/>
        <v>0.15357561547479487</v>
      </c>
    </row>
    <row r="230" spans="1:10">
      <c r="A230" s="1">
        <v>41236</v>
      </c>
      <c r="B230">
        <v>2172.4499999999998</v>
      </c>
      <c r="C230">
        <v>1.32</v>
      </c>
      <c r="D230">
        <v>8.56</v>
      </c>
      <c r="E230" s="2">
        <f t="shared" si="15"/>
        <v>1645.7954545454543</v>
      </c>
      <c r="F230" s="3">
        <f t="shared" si="13"/>
        <v>8.284447488196589E-2</v>
      </c>
      <c r="G230" s="2">
        <f t="shared" si="16"/>
        <v>253.79088785046724</v>
      </c>
      <c r="H230" s="3">
        <f t="shared" si="14"/>
        <v>-3.1709607983111732E-2</v>
      </c>
      <c r="J230" s="3">
        <f t="shared" si="17"/>
        <v>0.1542056074766355</v>
      </c>
    </row>
    <row r="231" spans="1:10">
      <c r="A231" s="1">
        <v>41243</v>
      </c>
      <c r="B231">
        <v>2122.61</v>
      </c>
      <c r="C231">
        <v>1.31</v>
      </c>
      <c r="D231">
        <v>8.5</v>
      </c>
      <c r="E231" s="2">
        <f t="shared" si="15"/>
        <v>1620.3129770992366</v>
      </c>
      <c r="F231" s="3">
        <f t="shared" si="13"/>
        <v>7.7017959141836068E-2</v>
      </c>
      <c r="G231" s="2">
        <f t="shared" si="16"/>
        <v>249.71882352941179</v>
      </c>
      <c r="H231" s="3">
        <f t="shared" si="14"/>
        <v>-3.4522564200684447E-2</v>
      </c>
      <c r="J231" s="3">
        <f t="shared" si="17"/>
        <v>0.15411764705882353</v>
      </c>
    </row>
    <row r="232" spans="1:10">
      <c r="A232" s="1">
        <v>41250</v>
      </c>
      <c r="B232">
        <v>2233.7399999999998</v>
      </c>
      <c r="C232">
        <v>1.35</v>
      </c>
      <c r="D232">
        <v>8.8000000000000007</v>
      </c>
      <c r="E232" s="2">
        <f t="shared" si="15"/>
        <v>1654.622222222222</v>
      </c>
      <c r="F232" s="3">
        <f t="shared" si="13"/>
        <v>0.10615044178903954</v>
      </c>
      <c r="G232" s="2">
        <f t="shared" si="16"/>
        <v>253.83409090909086</v>
      </c>
      <c r="H232" s="3">
        <f t="shared" si="14"/>
        <v>-1.2322666225110357E-2</v>
      </c>
      <c r="J232" s="3">
        <f t="shared" si="17"/>
        <v>0.15340909090909091</v>
      </c>
    </row>
    <row r="233" spans="1:10">
      <c r="A233" s="1">
        <v>41257</v>
      </c>
      <c r="B233">
        <v>2341.7199999999998</v>
      </c>
      <c r="C233">
        <v>1.41</v>
      </c>
      <c r="D233">
        <v>9.15</v>
      </c>
      <c r="E233" s="2">
        <f t="shared" si="15"/>
        <v>1660.7943262411347</v>
      </c>
      <c r="F233" s="3">
        <f t="shared" si="13"/>
        <v>0.13435620966867723</v>
      </c>
      <c r="G233" s="2">
        <f t="shared" si="16"/>
        <v>255.92568306010926</v>
      </c>
      <c r="H233" s="3">
        <f t="shared" si="14"/>
        <v>1.4706802187430812E-2</v>
      </c>
      <c r="J233" s="3">
        <f t="shared" si="17"/>
        <v>0.1540983606557377</v>
      </c>
    </row>
    <row r="234" spans="1:10">
      <c r="A234" s="1">
        <v>41264</v>
      </c>
      <c r="B234">
        <v>2356.8200000000002</v>
      </c>
      <c r="C234">
        <v>1.4</v>
      </c>
      <c r="D234">
        <v>9.08</v>
      </c>
      <c r="E234" s="2">
        <f t="shared" si="15"/>
        <v>1683.4428571428573</v>
      </c>
      <c r="F234" s="3">
        <f t="shared" si="13"/>
        <v>0.15658600264818978</v>
      </c>
      <c r="G234" s="2">
        <f t="shared" si="16"/>
        <v>259.5616740088106</v>
      </c>
      <c r="H234" s="3">
        <f t="shared" si="14"/>
        <v>3.9336358153896356E-2</v>
      </c>
      <c r="J234" s="3">
        <f t="shared" si="17"/>
        <v>0.1541850220264317</v>
      </c>
    </row>
    <row r="235" spans="1:10">
      <c r="A235" s="1">
        <v>41271</v>
      </c>
      <c r="B235">
        <v>2480.31</v>
      </c>
      <c r="C235">
        <v>1.44</v>
      </c>
      <c r="D235">
        <v>9.3800000000000008</v>
      </c>
      <c r="E235" s="2">
        <f t="shared" si="15"/>
        <v>1722.4375</v>
      </c>
      <c r="F235" s="3">
        <f t="shared" si="13"/>
        <v>0.19503401331765202</v>
      </c>
      <c r="G235" s="2">
        <f t="shared" si="16"/>
        <v>264.42537313432831</v>
      </c>
      <c r="H235" s="3">
        <f t="shared" si="14"/>
        <v>6.6077979325549929E-2</v>
      </c>
      <c r="J235" s="3">
        <f t="shared" si="17"/>
        <v>0.15351812366737738</v>
      </c>
    </row>
    <row r="236" spans="1:10">
      <c r="A236" s="1">
        <v>41278</v>
      </c>
      <c r="B236">
        <v>2533.88</v>
      </c>
      <c r="C236">
        <v>1.46</v>
      </c>
      <c r="D236">
        <v>8.92</v>
      </c>
      <c r="E236" s="2">
        <f t="shared" si="15"/>
        <v>1735.5342465753426</v>
      </c>
      <c r="F236" s="3">
        <f t="shared" si="13"/>
        <v>0.21664594651502611</v>
      </c>
      <c r="G236" s="2">
        <f t="shared" si="16"/>
        <v>284.06726457399105</v>
      </c>
      <c r="H236" s="3">
        <f t="shared" si="14"/>
        <v>0.15694999764134199</v>
      </c>
      <c r="J236" s="3">
        <f t="shared" si="17"/>
        <v>0.16367713004484305</v>
      </c>
    </row>
    <row r="237" spans="1:10">
      <c r="A237" s="1">
        <v>41285</v>
      </c>
      <c r="B237">
        <v>2488.88</v>
      </c>
      <c r="C237">
        <v>1.43</v>
      </c>
      <c r="D237">
        <v>8.8000000000000007</v>
      </c>
      <c r="E237" s="2">
        <f t="shared" si="15"/>
        <v>1740.4755244755247</v>
      </c>
      <c r="F237" s="3">
        <f t="shared" si="13"/>
        <v>0.20595176237250956</v>
      </c>
      <c r="G237" s="2">
        <f t="shared" si="16"/>
        <v>282.82727272727271</v>
      </c>
      <c r="H237" s="3">
        <f t="shared" si="14"/>
        <v>0.13964236115277084</v>
      </c>
      <c r="J237" s="3">
        <f t="shared" si="17"/>
        <v>0.16249999999999998</v>
      </c>
    </row>
    <row r="238" spans="1:10">
      <c r="A238" s="1">
        <v>41292</v>
      </c>
      <c r="B238">
        <v>2585.71</v>
      </c>
      <c r="C238">
        <v>1.46</v>
      </c>
      <c r="D238">
        <v>8.94</v>
      </c>
      <c r="E238" s="2">
        <f t="shared" si="15"/>
        <v>1771.0342465753424</v>
      </c>
      <c r="F238" s="3">
        <f t="shared" si="13"/>
        <v>0.20762488434734738</v>
      </c>
      <c r="G238" s="2">
        <f t="shared" si="16"/>
        <v>289.22930648769579</v>
      </c>
      <c r="H238" s="3">
        <f t="shared" si="14"/>
        <v>0.14341061679052958</v>
      </c>
      <c r="J238" s="3">
        <f t="shared" si="17"/>
        <v>0.16331096196868009</v>
      </c>
    </row>
    <row r="239" spans="1:10">
      <c r="A239" s="1">
        <v>41299</v>
      </c>
      <c r="B239">
        <v>2590.9899999999998</v>
      </c>
      <c r="C239">
        <v>1.45</v>
      </c>
      <c r="D239">
        <v>8.92</v>
      </c>
      <c r="E239" s="2">
        <f t="shared" si="15"/>
        <v>1786.8896551724138</v>
      </c>
      <c r="F239" s="3">
        <f t="shared" si="13"/>
        <v>0.2206494335477216</v>
      </c>
      <c r="G239" s="2">
        <f t="shared" si="16"/>
        <v>290.46973094170403</v>
      </c>
      <c r="H239" s="3">
        <f t="shared" si="14"/>
        <v>0.15269407387271405</v>
      </c>
      <c r="J239" s="3">
        <f t="shared" si="17"/>
        <v>0.16255605381165919</v>
      </c>
    </row>
    <row r="240" spans="1:10">
      <c r="A240" s="1">
        <v>41306</v>
      </c>
      <c r="B240">
        <v>2827.14</v>
      </c>
      <c r="C240">
        <v>1.55</v>
      </c>
      <c r="D240">
        <v>9.52</v>
      </c>
      <c r="E240" s="2">
        <f t="shared" si="15"/>
        <v>1823.9612903225805</v>
      </c>
      <c r="F240" s="3">
        <f t="shared" si="13"/>
        <v>0.23924526160150505</v>
      </c>
      <c r="G240" s="2">
        <f t="shared" si="16"/>
        <v>296.968487394958</v>
      </c>
      <c r="H240" s="3">
        <f t="shared" si="14"/>
        <v>0.1721197274127757</v>
      </c>
      <c r="J240" s="3">
        <f t="shared" si="17"/>
        <v>0.16281512605042017</v>
      </c>
    </row>
    <row r="241" spans="1:10">
      <c r="A241" s="1">
        <v>41313</v>
      </c>
      <c r="B241">
        <v>2792.69</v>
      </c>
      <c r="C241">
        <v>1.53</v>
      </c>
      <c r="D241">
        <v>9.4</v>
      </c>
      <c r="E241" s="2">
        <f t="shared" si="15"/>
        <v>1825.2875816993464</v>
      </c>
      <c r="F241" s="3">
        <f t="shared" si="13"/>
        <v>0.23187968033575146</v>
      </c>
      <c r="G241" s="2">
        <f t="shared" si="16"/>
        <v>297.0946808510638</v>
      </c>
      <c r="H241" s="3">
        <f t="shared" si="14"/>
        <v>0.16574462575068005</v>
      </c>
      <c r="J241" s="3">
        <f t="shared" si="17"/>
        <v>0.1627659574468085</v>
      </c>
    </row>
    <row r="242" spans="1:10">
      <c r="A242" s="1">
        <v>41327</v>
      </c>
      <c r="B242">
        <v>2600.31</v>
      </c>
      <c r="C242">
        <v>1.45</v>
      </c>
      <c r="D242">
        <v>8.91</v>
      </c>
      <c r="E242" s="2">
        <f t="shared" si="15"/>
        <v>1793.3172413793104</v>
      </c>
      <c r="F242" s="3">
        <f t="shared" si="13"/>
        <v>0.19420586949011187</v>
      </c>
      <c r="G242" s="2">
        <f t="shared" si="16"/>
        <v>291.84175084175081</v>
      </c>
      <c r="H242" s="3">
        <f t="shared" si="14"/>
        <v>0.13072446371474711</v>
      </c>
      <c r="J242" s="3">
        <f t="shared" si="17"/>
        <v>0.16273849607182939</v>
      </c>
    </row>
    <row r="243" spans="1:10">
      <c r="A243" s="1">
        <v>41334</v>
      </c>
      <c r="B243">
        <v>2704.47</v>
      </c>
      <c r="C243">
        <v>1.48</v>
      </c>
      <c r="D243">
        <v>9.07</v>
      </c>
      <c r="E243" s="2">
        <f t="shared" si="15"/>
        <v>1827.3445945945946</v>
      </c>
      <c r="F243" s="3">
        <f t="shared" si="13"/>
        <v>0.21066025319375381</v>
      </c>
      <c r="G243" s="2">
        <f t="shared" si="16"/>
        <v>298.17750826901869</v>
      </c>
      <c r="H243" s="3">
        <f t="shared" si="14"/>
        <v>0.14846779461304171</v>
      </c>
      <c r="J243" s="3">
        <f t="shared" si="17"/>
        <v>0.1631753031973539</v>
      </c>
    </row>
    <row r="244" spans="1:10">
      <c r="A244" s="1">
        <v>41341</v>
      </c>
      <c r="B244">
        <v>2667.83</v>
      </c>
      <c r="C244">
        <v>1.46</v>
      </c>
      <c r="D244">
        <v>8.94</v>
      </c>
      <c r="E244" s="2">
        <f t="shared" si="15"/>
        <v>1827.2808219178082</v>
      </c>
      <c r="F244" s="3">
        <f t="shared" si="13"/>
        <v>0.19307966905235419</v>
      </c>
      <c r="G244" s="2">
        <f t="shared" si="16"/>
        <v>298.41498881431767</v>
      </c>
      <c r="H244" s="3">
        <f t="shared" si="14"/>
        <v>0.13752264938032699</v>
      </c>
      <c r="J244" s="3">
        <f t="shared" si="17"/>
        <v>0.16331096196868009</v>
      </c>
    </row>
    <row r="245" spans="1:10">
      <c r="A245" s="1">
        <v>41348</v>
      </c>
      <c r="B245">
        <v>2589.29</v>
      </c>
      <c r="C245">
        <v>1.45</v>
      </c>
      <c r="D245">
        <v>8.89</v>
      </c>
      <c r="E245" s="2">
        <f t="shared" si="15"/>
        <v>1785.7172413793103</v>
      </c>
      <c r="F245" s="3">
        <f t="shared" si="13"/>
        <v>0.17973706646555732</v>
      </c>
      <c r="G245" s="2">
        <f t="shared" si="16"/>
        <v>291.25871766029246</v>
      </c>
      <c r="H245" s="3">
        <f t="shared" si="14"/>
        <v>0.11984288926768594</v>
      </c>
      <c r="J245" s="3">
        <f t="shared" si="17"/>
        <v>0.16310461192350956</v>
      </c>
    </row>
    <row r="246" spans="1:10">
      <c r="A246" s="1">
        <v>41355</v>
      </c>
      <c r="B246">
        <v>2680.53</v>
      </c>
      <c r="C246">
        <v>1.47</v>
      </c>
      <c r="D246">
        <v>9.01</v>
      </c>
      <c r="E246" s="2">
        <f t="shared" si="15"/>
        <v>1823.4897959183675</v>
      </c>
      <c r="F246" s="3">
        <f t="shared" si="13"/>
        <v>0.2045085998053171</v>
      </c>
      <c r="G246" s="2">
        <f t="shared" si="16"/>
        <v>297.50610432852392</v>
      </c>
      <c r="H246" s="3">
        <f t="shared" si="14"/>
        <v>0.14752504923184162</v>
      </c>
      <c r="J246" s="3">
        <f t="shared" si="17"/>
        <v>0.16315205327413984</v>
      </c>
    </row>
    <row r="247" spans="1:10">
      <c r="A247" s="1">
        <v>41362</v>
      </c>
      <c r="B247">
        <v>2522.2800000000002</v>
      </c>
      <c r="C247">
        <v>1.37</v>
      </c>
      <c r="D247">
        <v>8.4600000000000009</v>
      </c>
      <c r="E247" s="2">
        <f t="shared" si="15"/>
        <v>1841.0802919708028</v>
      </c>
      <c r="F247" s="3">
        <f t="shared" si="13"/>
        <v>0.18806851827510407</v>
      </c>
      <c r="G247" s="2">
        <f t="shared" si="16"/>
        <v>298.1418439716312</v>
      </c>
      <c r="H247" s="3">
        <f t="shared" si="14"/>
        <v>0.17251483121886846</v>
      </c>
      <c r="J247" s="3">
        <f t="shared" si="17"/>
        <v>0.16193853427895979</v>
      </c>
    </row>
    <row r="248" spans="1:10">
      <c r="A248" s="1">
        <v>41367</v>
      </c>
      <c r="B248">
        <v>2515.17</v>
      </c>
      <c r="C248">
        <v>1.37</v>
      </c>
      <c r="D248">
        <v>8.4700000000000006</v>
      </c>
      <c r="E248" s="2">
        <f t="shared" si="15"/>
        <v>1835.8905109489051</v>
      </c>
      <c r="F248" s="3">
        <f t="shared" si="13"/>
        <v>0.16674206198617281</v>
      </c>
      <c r="G248" s="2">
        <f t="shared" si="16"/>
        <v>296.95041322314046</v>
      </c>
      <c r="H248" s="3">
        <f t="shared" si="14"/>
        <v>0.15117631782980445</v>
      </c>
      <c r="J248" s="3">
        <f t="shared" si="17"/>
        <v>0.16174734356552539</v>
      </c>
    </row>
    <row r="249" spans="1:10">
      <c r="A249" s="1">
        <v>41376</v>
      </c>
      <c r="B249">
        <v>2483.29</v>
      </c>
      <c r="C249">
        <v>1.35</v>
      </c>
      <c r="D249">
        <v>8.3800000000000008</v>
      </c>
      <c r="E249" s="2">
        <f t="shared" si="15"/>
        <v>1839.474074074074</v>
      </c>
      <c r="F249" s="3">
        <f t="shared" si="13"/>
        <v>0.16460847167106496</v>
      </c>
      <c r="G249" s="2">
        <f t="shared" si="16"/>
        <v>296.33532219570401</v>
      </c>
      <c r="H249" s="3">
        <f t="shared" si="14"/>
        <v>0.14296080845326009</v>
      </c>
      <c r="J249" s="3">
        <f t="shared" si="17"/>
        <v>0.1610978520286396</v>
      </c>
    </row>
    <row r="250" spans="1:10">
      <c r="A250" s="1">
        <v>41383</v>
      </c>
      <c r="B250">
        <v>2546.1999999999998</v>
      </c>
      <c r="C250">
        <v>1.37</v>
      </c>
      <c r="D250">
        <v>8.4499999999999993</v>
      </c>
      <c r="E250" s="2">
        <f t="shared" si="15"/>
        <v>1858.5401459854013</v>
      </c>
      <c r="F250" s="3">
        <f t="shared" si="13"/>
        <v>0.17091946454925311</v>
      </c>
      <c r="G250" s="2">
        <f t="shared" si="16"/>
        <v>301.32544378698225</v>
      </c>
      <c r="H250" s="3">
        <f t="shared" si="14"/>
        <v>0.15860769883270898</v>
      </c>
      <c r="J250" s="3">
        <f t="shared" si="17"/>
        <v>0.16213017751479292</v>
      </c>
    </row>
    <row r="251" spans="1:10">
      <c r="A251" s="1">
        <v>41390</v>
      </c>
      <c r="B251">
        <v>2474.5</v>
      </c>
      <c r="C251">
        <v>1.3</v>
      </c>
      <c r="D251">
        <v>8.18</v>
      </c>
      <c r="E251" s="2">
        <f t="shared" si="15"/>
        <v>1903.4615384615383</v>
      </c>
      <c r="F251" s="3">
        <f t="shared" si="13"/>
        <v>0.16924281840913635</v>
      </c>
      <c r="G251" s="2">
        <f t="shared" si="16"/>
        <v>302.50611246943765</v>
      </c>
      <c r="H251" s="3">
        <f t="shared" si="14"/>
        <v>0.17647911641426628</v>
      </c>
      <c r="J251" s="3">
        <f t="shared" si="17"/>
        <v>0.15892420537897312</v>
      </c>
    </row>
    <row r="252" spans="1:10">
      <c r="A252" s="1">
        <v>41397</v>
      </c>
      <c r="B252">
        <v>2523.52</v>
      </c>
      <c r="C252">
        <v>1.29</v>
      </c>
      <c r="D252">
        <v>8.15</v>
      </c>
      <c r="E252" s="2">
        <f t="shared" si="15"/>
        <v>1956.2170542635658</v>
      </c>
      <c r="F252" s="3">
        <f t="shared" si="13"/>
        <v>0.16833980478381827</v>
      </c>
      <c r="G252" s="2">
        <f t="shared" si="16"/>
        <v>309.63435582822086</v>
      </c>
      <c r="H252" s="3">
        <f t="shared" si="14"/>
        <v>0.17660061229923762</v>
      </c>
      <c r="J252" s="3">
        <f t="shared" si="17"/>
        <v>0.15828220858895706</v>
      </c>
    </row>
    <row r="253" spans="1:10">
      <c r="A253" s="1">
        <v>41404</v>
      </c>
      <c r="B253">
        <v>2554.39</v>
      </c>
      <c r="C253">
        <v>1.3</v>
      </c>
      <c r="D253">
        <v>8.2200000000000006</v>
      </c>
      <c r="E253" s="2">
        <f t="shared" si="15"/>
        <v>1964.9153846153845</v>
      </c>
      <c r="F253" s="3">
        <f t="shared" ref="F253:F316" si="18">E253/E203-1</f>
        <v>0.18051113781310657</v>
      </c>
      <c r="G253" s="2">
        <f t="shared" si="16"/>
        <v>310.75304136253038</v>
      </c>
      <c r="H253" s="3">
        <f t="shared" ref="H253:H316" si="19">G253/G203-1</f>
        <v>0.1872131475168306</v>
      </c>
      <c r="J253" s="3">
        <f t="shared" si="17"/>
        <v>0.15815085158150852</v>
      </c>
    </row>
    <row r="254" spans="1:10">
      <c r="A254" s="1">
        <v>41411</v>
      </c>
      <c r="B254">
        <v>2606.19</v>
      </c>
      <c r="C254">
        <v>1.31</v>
      </c>
      <c r="D254">
        <v>8.31</v>
      </c>
      <c r="E254" s="2">
        <f t="shared" si="15"/>
        <v>1989.4580152671756</v>
      </c>
      <c r="F254" s="3">
        <f t="shared" si="18"/>
        <v>0.18976424195451291</v>
      </c>
      <c r="G254" s="2">
        <f t="shared" si="16"/>
        <v>313.62093862815885</v>
      </c>
      <c r="H254" s="3">
        <f t="shared" si="19"/>
        <v>0.19567011138659751</v>
      </c>
      <c r="J254" s="3">
        <f t="shared" si="17"/>
        <v>0.15764139590854392</v>
      </c>
    </row>
    <row r="255" spans="1:10">
      <c r="A255" s="1">
        <v>41418</v>
      </c>
      <c r="B255">
        <v>2589.42</v>
      </c>
      <c r="C255">
        <v>1.3</v>
      </c>
      <c r="D255">
        <v>8.24</v>
      </c>
      <c r="E255" s="2">
        <f t="shared" si="15"/>
        <v>1991.8615384615384</v>
      </c>
      <c r="F255" s="3">
        <f t="shared" si="18"/>
        <v>0.18558513267252286</v>
      </c>
      <c r="G255" s="2">
        <f t="shared" si="16"/>
        <v>314.25</v>
      </c>
      <c r="H255" s="3">
        <f t="shared" si="19"/>
        <v>0.19412274823603615</v>
      </c>
      <c r="J255" s="3">
        <f t="shared" si="17"/>
        <v>0.15776699029126215</v>
      </c>
    </row>
    <row r="256" spans="1:10">
      <c r="A256" s="1">
        <v>41425</v>
      </c>
      <c r="B256">
        <v>2613.04</v>
      </c>
      <c r="C256">
        <v>1.31</v>
      </c>
      <c r="D256">
        <v>8.2799999999999994</v>
      </c>
      <c r="E256" s="2">
        <f t="shared" si="15"/>
        <v>1994.6870229007632</v>
      </c>
      <c r="F256" s="3">
        <f t="shared" si="18"/>
        <v>0.18225425933143535</v>
      </c>
      <c r="G256" s="2">
        <f t="shared" si="16"/>
        <v>315.58454106280197</v>
      </c>
      <c r="H256" s="3">
        <f t="shared" si="19"/>
        <v>0.18707906319044221</v>
      </c>
      <c r="J256" s="3">
        <f t="shared" si="17"/>
        <v>0.15821256038647344</v>
      </c>
    </row>
    <row r="257" spans="1:10">
      <c r="A257" s="1">
        <v>41432</v>
      </c>
      <c r="B257">
        <v>2489.33</v>
      </c>
      <c r="C257">
        <v>1.28</v>
      </c>
      <c r="D257">
        <v>8.0500000000000007</v>
      </c>
      <c r="E257" s="2">
        <f t="shared" si="15"/>
        <v>1944.7890625</v>
      </c>
      <c r="F257" s="3">
        <f t="shared" si="18"/>
        <v>0.17496095397244393</v>
      </c>
      <c r="G257" s="2">
        <f t="shared" si="16"/>
        <v>309.23354037267075</v>
      </c>
      <c r="H257" s="3">
        <f t="shared" si="19"/>
        <v>0.17863439061206754</v>
      </c>
      <c r="J257" s="3">
        <f t="shared" si="17"/>
        <v>0.1590062111801242</v>
      </c>
    </row>
    <row r="258" spans="1:10">
      <c r="A258" s="1">
        <v>41439</v>
      </c>
      <c r="B258">
        <v>2413.09</v>
      </c>
      <c r="C258">
        <v>1.25</v>
      </c>
      <c r="D258">
        <v>7.87</v>
      </c>
      <c r="E258" s="2">
        <f t="shared" ref="E258:E321" si="20">B258/C258</f>
        <v>1930.4720000000002</v>
      </c>
      <c r="F258" s="3">
        <f t="shared" si="18"/>
        <v>0.17704152493421477</v>
      </c>
      <c r="G258" s="2">
        <f t="shared" ref="G258:G321" si="21">B258/D258</f>
        <v>306.61880559085137</v>
      </c>
      <c r="H258" s="3">
        <f t="shared" si="19"/>
        <v>0.15491246730717467</v>
      </c>
      <c r="J258" s="3">
        <f t="shared" ref="J258:J321" si="22">C258/D258</f>
        <v>0.15883100381194409</v>
      </c>
    </row>
    <row r="259" spans="1:10">
      <c r="A259" s="1">
        <v>41446</v>
      </c>
      <c r="B259">
        <v>2294.8200000000002</v>
      </c>
      <c r="C259">
        <v>1.2</v>
      </c>
      <c r="D259">
        <v>7.42</v>
      </c>
      <c r="E259" s="2">
        <f t="shared" si="20"/>
        <v>1912.3500000000001</v>
      </c>
      <c r="F259" s="3">
        <f t="shared" si="18"/>
        <v>0.17669077320031668</v>
      </c>
      <c r="G259" s="2">
        <f t="shared" si="21"/>
        <v>309.27493261455527</v>
      </c>
      <c r="H259" s="3">
        <f t="shared" si="19"/>
        <v>0.17478776925444017</v>
      </c>
      <c r="J259" s="3">
        <f t="shared" si="22"/>
        <v>0.16172506738544473</v>
      </c>
    </row>
    <row r="260" spans="1:10">
      <c r="A260" s="1">
        <v>41453</v>
      </c>
      <c r="B260">
        <v>2182.98</v>
      </c>
      <c r="C260">
        <v>1.19</v>
      </c>
      <c r="D260">
        <v>7.2</v>
      </c>
      <c r="E260" s="2">
        <f t="shared" si="20"/>
        <v>1834.4369747899161</v>
      </c>
      <c r="F260" s="3">
        <f t="shared" si="18"/>
        <v>0.14168626725574329</v>
      </c>
      <c r="G260" s="2">
        <f t="shared" si="21"/>
        <v>303.19166666666666</v>
      </c>
      <c r="H260" s="3">
        <f t="shared" si="19"/>
        <v>0.1537012168803864</v>
      </c>
      <c r="J260" s="3">
        <f t="shared" si="22"/>
        <v>0.16527777777777777</v>
      </c>
    </row>
    <row r="261" spans="1:10">
      <c r="A261" s="1">
        <v>41460</v>
      </c>
      <c r="B261">
        <v>2182.86</v>
      </c>
      <c r="C261">
        <v>1.21</v>
      </c>
      <c r="D261">
        <v>7.3</v>
      </c>
      <c r="E261" s="2">
        <f t="shared" si="20"/>
        <v>1804.0165289256199</v>
      </c>
      <c r="F261" s="3">
        <f t="shared" si="18"/>
        <v>0.12907322556356271</v>
      </c>
      <c r="G261" s="2">
        <f t="shared" si="21"/>
        <v>299.0219178082192</v>
      </c>
      <c r="H261" s="3">
        <f t="shared" si="19"/>
        <v>0.14047087566624539</v>
      </c>
      <c r="J261" s="3">
        <f t="shared" si="22"/>
        <v>0.16575342465753426</v>
      </c>
    </row>
    <row r="262" spans="1:10">
      <c r="A262" s="1">
        <v>41467</v>
      </c>
      <c r="B262">
        <v>2250.8200000000002</v>
      </c>
      <c r="C262">
        <v>1.23</v>
      </c>
      <c r="D262">
        <v>7.43</v>
      </c>
      <c r="E262" s="2">
        <f t="shared" si="20"/>
        <v>1829.9349593495936</v>
      </c>
      <c r="F262" s="3">
        <f t="shared" si="18"/>
        <v>0.14361696556991688</v>
      </c>
      <c r="G262" s="2">
        <f t="shared" si="21"/>
        <v>302.93674293405115</v>
      </c>
      <c r="H262" s="3">
        <f t="shared" si="19"/>
        <v>0.14879994684601838</v>
      </c>
      <c r="J262" s="3">
        <f t="shared" si="22"/>
        <v>0.16554508748317631</v>
      </c>
    </row>
    <row r="263" spans="1:10">
      <c r="A263" s="1">
        <v>41474</v>
      </c>
      <c r="B263">
        <v>2158.9899999999998</v>
      </c>
      <c r="C263">
        <v>1.2</v>
      </c>
      <c r="D263">
        <v>7.25</v>
      </c>
      <c r="E263" s="2">
        <f t="shared" si="20"/>
        <v>1799.1583333333333</v>
      </c>
      <c r="F263" s="3">
        <f t="shared" si="18"/>
        <v>0.13579813617916714</v>
      </c>
      <c r="G263" s="2">
        <f t="shared" si="21"/>
        <v>297.791724137931</v>
      </c>
      <c r="H263" s="3">
        <f t="shared" si="19"/>
        <v>0.14075376492252434</v>
      </c>
      <c r="J263" s="3">
        <f t="shared" si="22"/>
        <v>0.16551724137931034</v>
      </c>
    </row>
    <row r="264" spans="1:10">
      <c r="A264" s="1">
        <v>41481</v>
      </c>
      <c r="B264">
        <v>2179.2600000000002</v>
      </c>
      <c r="C264">
        <v>1.2</v>
      </c>
      <c r="D264">
        <v>7.24</v>
      </c>
      <c r="E264" s="2">
        <f t="shared" si="20"/>
        <v>1816.0500000000002</v>
      </c>
      <c r="F264" s="3">
        <f t="shared" si="18"/>
        <v>0.14650123851903829</v>
      </c>
      <c r="G264" s="2">
        <f t="shared" si="21"/>
        <v>301.00276243093924</v>
      </c>
      <c r="H264" s="3">
        <f t="shared" si="19"/>
        <v>0.15864190540943324</v>
      </c>
      <c r="J264" s="3">
        <f t="shared" si="22"/>
        <v>0.16574585635359115</v>
      </c>
    </row>
    <row r="265" spans="1:10">
      <c r="A265" s="1">
        <v>41488</v>
      </c>
      <c r="B265">
        <v>2193.63</v>
      </c>
      <c r="C265">
        <v>1.21</v>
      </c>
      <c r="D265">
        <v>7.29</v>
      </c>
      <c r="E265" s="2">
        <f t="shared" si="20"/>
        <v>1812.9173553719011</v>
      </c>
      <c r="F265" s="3">
        <f t="shared" si="18"/>
        <v>0.15537464974310455</v>
      </c>
      <c r="G265" s="2">
        <f t="shared" si="21"/>
        <v>300.90946502057614</v>
      </c>
      <c r="H265" s="3">
        <f t="shared" si="19"/>
        <v>0.16900892600893447</v>
      </c>
      <c r="J265" s="3">
        <f t="shared" si="22"/>
        <v>0.16598079561042522</v>
      </c>
    </row>
    <row r="266" spans="1:10">
      <c r="A266" s="1">
        <v>41495</v>
      </c>
      <c r="B266">
        <v>2200.1</v>
      </c>
      <c r="C266">
        <v>1.21</v>
      </c>
      <c r="D266">
        <v>7.27</v>
      </c>
      <c r="E266" s="2">
        <f t="shared" si="20"/>
        <v>1818.2644628099174</v>
      </c>
      <c r="F266" s="3">
        <f t="shared" si="18"/>
        <v>0.14979040209691763</v>
      </c>
      <c r="G266" s="2">
        <f t="shared" si="21"/>
        <v>302.62723521320498</v>
      </c>
      <c r="H266" s="3">
        <f t="shared" si="19"/>
        <v>0.16383073628865219</v>
      </c>
      <c r="J266" s="3">
        <f t="shared" si="22"/>
        <v>0.16643741403026135</v>
      </c>
    </row>
    <row r="267" spans="1:10">
      <c r="A267" s="1">
        <v>41502</v>
      </c>
      <c r="B267">
        <v>2258.7399999999998</v>
      </c>
      <c r="C267">
        <v>1.23</v>
      </c>
      <c r="D267">
        <v>7.38</v>
      </c>
      <c r="E267" s="2">
        <f t="shared" si="20"/>
        <v>1836.3739837398373</v>
      </c>
      <c r="F267" s="3">
        <f t="shared" si="18"/>
        <v>0.17554058083368118</v>
      </c>
      <c r="G267" s="2">
        <f t="shared" si="21"/>
        <v>306.0623306233062</v>
      </c>
      <c r="H267" s="3">
        <f t="shared" si="19"/>
        <v>0.19867043022508457</v>
      </c>
      <c r="J267" s="3">
        <f t="shared" si="22"/>
        <v>0.16666666666666666</v>
      </c>
    </row>
    <row r="268" spans="1:10">
      <c r="A268" s="1">
        <v>41509</v>
      </c>
      <c r="B268">
        <v>2235.38</v>
      </c>
      <c r="C268">
        <v>1.2</v>
      </c>
      <c r="D268">
        <v>7.24</v>
      </c>
      <c r="E268" s="2">
        <f t="shared" si="20"/>
        <v>1862.8166666666668</v>
      </c>
      <c r="F268" s="3">
        <f t="shared" si="18"/>
        <v>0.1837641910376191</v>
      </c>
      <c r="G268" s="2">
        <f t="shared" si="21"/>
        <v>308.75414364640886</v>
      </c>
      <c r="H268" s="3">
        <f t="shared" si="19"/>
        <v>0.21757807353698899</v>
      </c>
      <c r="J268" s="3">
        <f t="shared" si="22"/>
        <v>0.16574585635359115</v>
      </c>
    </row>
    <row r="269" spans="1:10">
      <c r="A269" s="1">
        <v>41516</v>
      </c>
      <c r="B269">
        <v>2271.2800000000002</v>
      </c>
      <c r="C269">
        <v>1.17</v>
      </c>
      <c r="D269">
        <v>7.15</v>
      </c>
      <c r="E269" s="2">
        <f t="shared" si="20"/>
        <v>1941.2649572649575</v>
      </c>
      <c r="F269" s="3">
        <f t="shared" si="18"/>
        <v>0.21761604499455434</v>
      </c>
      <c r="G269" s="2">
        <f t="shared" si="21"/>
        <v>317.6615384615385</v>
      </c>
      <c r="H269" s="3">
        <f t="shared" si="19"/>
        <v>0.25700950527378974</v>
      </c>
      <c r="J269" s="3">
        <f t="shared" si="22"/>
        <v>0.16363636363636361</v>
      </c>
    </row>
    <row r="270" spans="1:10">
      <c r="A270" s="1">
        <v>41523</v>
      </c>
      <c r="B270">
        <v>2334.44</v>
      </c>
      <c r="C270">
        <v>1.19</v>
      </c>
      <c r="D270">
        <v>7.27</v>
      </c>
      <c r="E270" s="2">
        <f t="shared" si="20"/>
        <v>1961.7142857142858</v>
      </c>
      <c r="F270" s="3">
        <f t="shared" si="18"/>
        <v>0.21009104458782057</v>
      </c>
      <c r="G270" s="2">
        <f t="shared" si="21"/>
        <v>321.10591471801928</v>
      </c>
      <c r="H270" s="3">
        <f t="shared" si="19"/>
        <v>0.24830268128618416</v>
      </c>
      <c r="J270" s="3">
        <f t="shared" si="22"/>
        <v>0.16368638239339753</v>
      </c>
    </row>
    <row r="271" spans="1:10">
      <c r="A271" s="1">
        <v>41530</v>
      </c>
      <c r="B271">
        <v>2491.1799999999998</v>
      </c>
      <c r="C271">
        <v>1.25</v>
      </c>
      <c r="D271">
        <v>7.61</v>
      </c>
      <c r="E271" s="2">
        <f t="shared" si="20"/>
        <v>1992.944</v>
      </c>
      <c r="F271" s="3">
        <f t="shared" si="18"/>
        <v>0.21841298925683894</v>
      </c>
      <c r="G271" s="2">
        <f t="shared" si="21"/>
        <v>327.35611038107749</v>
      </c>
      <c r="H271" s="3">
        <f t="shared" si="19"/>
        <v>0.26751241764563849</v>
      </c>
      <c r="J271" s="3">
        <f t="shared" si="22"/>
        <v>0.16425755584756899</v>
      </c>
    </row>
    <row r="272" spans="1:10">
      <c r="A272" s="1">
        <v>41535</v>
      </c>
      <c r="B272">
        <v>2428.38</v>
      </c>
      <c r="C272">
        <v>1.22</v>
      </c>
      <c r="D272">
        <v>7.43</v>
      </c>
      <c r="E272" s="2">
        <f t="shared" si="20"/>
        <v>1990.4754098360656</v>
      </c>
      <c r="F272" s="3">
        <f t="shared" si="18"/>
        <v>0.23843834554342402</v>
      </c>
      <c r="G272" s="2">
        <f t="shared" si="21"/>
        <v>326.83445491251683</v>
      </c>
      <c r="H272" s="3">
        <f t="shared" si="19"/>
        <v>0.27777003884617324</v>
      </c>
      <c r="J272" s="3">
        <f t="shared" si="22"/>
        <v>0.16419919246298789</v>
      </c>
    </row>
    <row r="273" spans="1:10">
      <c r="A273" s="1">
        <v>41544</v>
      </c>
      <c r="B273">
        <v>2360.04</v>
      </c>
      <c r="C273">
        <v>1.2</v>
      </c>
      <c r="D273">
        <v>7.3</v>
      </c>
      <c r="E273" s="2">
        <f t="shared" si="20"/>
        <v>1966.7</v>
      </c>
      <c r="F273" s="3">
        <f t="shared" si="18"/>
        <v>0.21004489663074644</v>
      </c>
      <c r="G273" s="2">
        <f t="shared" si="21"/>
        <v>323.2931506849315</v>
      </c>
      <c r="H273" s="3">
        <f t="shared" si="19"/>
        <v>0.25112444344906248</v>
      </c>
      <c r="J273" s="3">
        <f t="shared" si="22"/>
        <v>0.16438356164383561</v>
      </c>
    </row>
    <row r="274" spans="1:10">
      <c r="A274" s="1">
        <v>41547</v>
      </c>
      <c r="B274">
        <v>2368.54</v>
      </c>
      <c r="C274">
        <v>1.2</v>
      </c>
      <c r="D274">
        <v>7.31</v>
      </c>
      <c r="E274" s="2">
        <f t="shared" si="20"/>
        <v>1973.7833333333333</v>
      </c>
      <c r="F274" s="3">
        <f t="shared" si="18"/>
        <v>0.2257620452310718</v>
      </c>
      <c r="G274" s="2">
        <f t="shared" si="21"/>
        <v>324.01367989056087</v>
      </c>
      <c r="H274" s="3">
        <f t="shared" si="19"/>
        <v>0.26193364359532656</v>
      </c>
      <c r="J274" s="3">
        <f t="shared" si="22"/>
        <v>0.16415868673050615</v>
      </c>
    </row>
    <row r="275" spans="1:10">
      <c r="A275" s="1">
        <v>41558</v>
      </c>
      <c r="B275">
        <v>2405.4699999999998</v>
      </c>
      <c r="C275">
        <v>1.22</v>
      </c>
      <c r="D275">
        <v>7.4</v>
      </c>
      <c r="E275" s="2">
        <f t="shared" si="20"/>
        <v>1971.6967213114754</v>
      </c>
      <c r="F275" s="3">
        <f t="shared" si="18"/>
        <v>0.22138511763093449</v>
      </c>
      <c r="G275" s="2">
        <f t="shared" si="21"/>
        <v>325.0635135135135</v>
      </c>
      <c r="H275" s="3">
        <f t="shared" si="19"/>
        <v>0.26387723931964713</v>
      </c>
      <c r="J275" s="3">
        <f t="shared" si="22"/>
        <v>0.16486486486486485</v>
      </c>
    </row>
    <row r="276" spans="1:10">
      <c r="A276" s="1">
        <v>41565</v>
      </c>
      <c r="B276">
        <v>2357.62</v>
      </c>
      <c r="C276">
        <v>1.2</v>
      </c>
      <c r="D276">
        <v>7.3</v>
      </c>
      <c r="E276" s="2">
        <f t="shared" si="20"/>
        <v>1964.6833333333334</v>
      </c>
      <c r="F276" s="3">
        <f t="shared" si="18"/>
        <v>0.21798097953150219</v>
      </c>
      <c r="G276" s="2">
        <f t="shared" si="21"/>
        <v>322.96164383561643</v>
      </c>
      <c r="H276" s="3">
        <f t="shared" si="19"/>
        <v>0.25829211884006398</v>
      </c>
      <c r="J276" s="3">
        <f t="shared" si="22"/>
        <v>0.16438356164383561</v>
      </c>
    </row>
    <row r="277" spans="1:10">
      <c r="A277" s="1">
        <v>41572</v>
      </c>
      <c r="B277">
        <v>2322.35</v>
      </c>
      <c r="C277">
        <v>1.18</v>
      </c>
      <c r="D277">
        <v>7.15</v>
      </c>
      <c r="E277" s="2">
        <f t="shared" si="20"/>
        <v>1968.093220338983</v>
      </c>
      <c r="F277" s="3">
        <f t="shared" si="18"/>
        <v>0.18088024444371675</v>
      </c>
      <c r="G277" s="2">
        <f t="shared" si="21"/>
        <v>324.80419580419579</v>
      </c>
      <c r="H277" s="3">
        <f t="shared" si="19"/>
        <v>0.2681954332297134</v>
      </c>
      <c r="J277" s="3">
        <f t="shared" si="22"/>
        <v>0.16503496503496501</v>
      </c>
    </row>
    <row r="278" spans="1:10">
      <c r="A278" s="1">
        <v>41579</v>
      </c>
      <c r="B278">
        <v>2362.66</v>
      </c>
      <c r="C278">
        <v>1.1599999999999999</v>
      </c>
      <c r="D278">
        <v>7.09</v>
      </c>
      <c r="E278" s="2">
        <f t="shared" si="20"/>
        <v>2036.7758620689656</v>
      </c>
      <c r="F278" s="3">
        <f t="shared" si="18"/>
        <v>0.2367645562887335</v>
      </c>
      <c r="G278" s="2">
        <f t="shared" si="21"/>
        <v>333.23836389280677</v>
      </c>
      <c r="H278" s="3">
        <f t="shared" si="19"/>
        <v>0.31828171995713372</v>
      </c>
      <c r="J278" s="3">
        <f t="shared" si="22"/>
        <v>0.16361071932299012</v>
      </c>
    </row>
    <row r="279" spans="1:10">
      <c r="A279" s="1">
        <v>41586</v>
      </c>
      <c r="B279">
        <v>2293.0300000000002</v>
      </c>
      <c r="C279">
        <v>1.1399999999999999</v>
      </c>
      <c r="D279">
        <v>6.99</v>
      </c>
      <c r="E279" s="2">
        <f t="shared" si="20"/>
        <v>2011.4298245614038</v>
      </c>
      <c r="F279" s="3">
        <f t="shared" si="18"/>
        <v>0.22403171374341024</v>
      </c>
      <c r="G279" s="2">
        <f t="shared" si="21"/>
        <v>328.04434907010017</v>
      </c>
      <c r="H279" s="3">
        <f t="shared" si="19"/>
        <v>0.29986449461975861</v>
      </c>
      <c r="J279" s="3">
        <f t="shared" si="22"/>
        <v>0.1630901287553648</v>
      </c>
    </row>
    <row r="280" spans="1:10">
      <c r="A280" s="1">
        <v>41593</v>
      </c>
      <c r="B280">
        <v>2297.48</v>
      </c>
      <c r="C280">
        <v>1.1399999999999999</v>
      </c>
      <c r="D280">
        <v>6.99</v>
      </c>
      <c r="E280" s="2">
        <f t="shared" si="20"/>
        <v>2015.3333333333335</v>
      </c>
      <c r="F280" s="3">
        <f t="shared" si="18"/>
        <v>0.22453451172639216</v>
      </c>
      <c r="G280" s="2">
        <f t="shared" si="21"/>
        <v>328.68097281831189</v>
      </c>
      <c r="H280" s="3">
        <f t="shared" si="19"/>
        <v>0.29508579130693469</v>
      </c>
      <c r="J280" s="3">
        <f t="shared" si="22"/>
        <v>0.1630901287553648</v>
      </c>
    </row>
    <row r="281" spans="1:10">
      <c r="A281" s="1">
        <v>41600</v>
      </c>
      <c r="B281">
        <v>2359.4</v>
      </c>
      <c r="C281">
        <v>1.18</v>
      </c>
      <c r="D281">
        <v>7.22</v>
      </c>
      <c r="E281" s="2">
        <f t="shared" si="20"/>
        <v>1999.4915254237289</v>
      </c>
      <c r="F281" s="3">
        <f t="shared" si="18"/>
        <v>0.23401562147784327</v>
      </c>
      <c r="G281" s="2">
        <f t="shared" si="21"/>
        <v>326.78670360110806</v>
      </c>
      <c r="H281" s="3">
        <f t="shared" si="19"/>
        <v>0.3086186254702552</v>
      </c>
      <c r="J281" s="3">
        <f t="shared" si="22"/>
        <v>0.16343490304709141</v>
      </c>
    </row>
    <row r="282" spans="1:10">
      <c r="A282" s="1">
        <v>41607</v>
      </c>
      <c r="B282">
        <v>2379.23</v>
      </c>
      <c r="C282">
        <v>1.18</v>
      </c>
      <c r="D282">
        <v>7.19</v>
      </c>
      <c r="E282" s="2">
        <f t="shared" si="20"/>
        <v>2016.2966101694917</v>
      </c>
      <c r="F282" s="3">
        <f t="shared" si="18"/>
        <v>0.21858426841477252</v>
      </c>
      <c r="G282" s="2">
        <f t="shared" si="21"/>
        <v>330.90820584144643</v>
      </c>
      <c r="H282" s="3">
        <f t="shared" si="19"/>
        <v>0.30363973040941605</v>
      </c>
      <c r="J282" s="3">
        <f t="shared" si="22"/>
        <v>0.16411682892906812</v>
      </c>
    </row>
    <row r="283" spans="1:10">
      <c r="A283" s="1">
        <v>41614</v>
      </c>
      <c r="B283">
        <v>2409.67</v>
      </c>
      <c r="C283">
        <v>1.19</v>
      </c>
      <c r="D283">
        <v>7.31</v>
      </c>
      <c r="E283" s="2">
        <f t="shared" si="20"/>
        <v>2024.932773109244</v>
      </c>
      <c r="F283" s="3">
        <f t="shared" si="18"/>
        <v>0.21925559421452356</v>
      </c>
      <c r="G283" s="2">
        <f t="shared" si="21"/>
        <v>329.64021887824902</v>
      </c>
      <c r="H283" s="3">
        <f t="shared" si="19"/>
        <v>0.2880310211024284</v>
      </c>
      <c r="J283" s="3">
        <f t="shared" si="22"/>
        <v>0.16279069767441862</v>
      </c>
    </row>
    <row r="284" spans="1:10">
      <c r="A284" s="1">
        <v>41621</v>
      </c>
      <c r="B284">
        <v>2345.69</v>
      </c>
      <c r="C284">
        <v>1.1599999999999999</v>
      </c>
      <c r="D284">
        <v>7.09</v>
      </c>
      <c r="E284" s="2">
        <f t="shared" si="20"/>
        <v>2022.1465517241381</v>
      </c>
      <c r="F284" s="3">
        <f t="shared" si="18"/>
        <v>0.20119702498018222</v>
      </c>
      <c r="G284" s="2">
        <f t="shared" si="21"/>
        <v>330.84485190409026</v>
      </c>
      <c r="H284" s="3">
        <f t="shared" si="19"/>
        <v>0.27462905749660105</v>
      </c>
      <c r="J284" s="3">
        <f t="shared" si="22"/>
        <v>0.16361071932299012</v>
      </c>
    </row>
    <row r="285" spans="1:10">
      <c r="A285" s="1">
        <v>41628</v>
      </c>
      <c r="B285">
        <v>2249.0100000000002</v>
      </c>
      <c r="C285">
        <v>1.07</v>
      </c>
      <c r="D285">
        <v>6.43</v>
      </c>
      <c r="E285" s="2">
        <f t="shared" si="20"/>
        <v>2101.8785046728972</v>
      </c>
      <c r="F285" s="3">
        <f t="shared" si="18"/>
        <v>0.2202930467276154</v>
      </c>
      <c r="G285" s="2">
        <f t="shared" si="21"/>
        <v>349.76827371695185</v>
      </c>
      <c r="H285" s="3">
        <f t="shared" si="19"/>
        <v>0.32274853041152474</v>
      </c>
      <c r="J285" s="3">
        <f t="shared" si="22"/>
        <v>0.16640746500777606</v>
      </c>
    </row>
    <row r="286" spans="1:10">
      <c r="A286" s="1">
        <v>41635</v>
      </c>
      <c r="B286">
        <v>2263.4899999999998</v>
      </c>
      <c r="C286">
        <v>1.08</v>
      </c>
      <c r="D286">
        <v>6.48</v>
      </c>
      <c r="E286" s="2">
        <f t="shared" si="20"/>
        <v>2095.8240740740739</v>
      </c>
      <c r="F286" s="3">
        <f t="shared" si="18"/>
        <v>0.20759591936009114</v>
      </c>
      <c r="G286" s="2">
        <f t="shared" si="21"/>
        <v>349.30401234567893</v>
      </c>
      <c r="H286" s="3">
        <f t="shared" si="19"/>
        <v>0.22965246583242127</v>
      </c>
      <c r="J286" s="3">
        <f t="shared" si="22"/>
        <v>0.16666666666666666</v>
      </c>
    </row>
    <row r="287" spans="1:10">
      <c r="A287" s="1">
        <v>41642</v>
      </c>
      <c r="B287">
        <v>2241.65</v>
      </c>
      <c r="C287">
        <v>1.07</v>
      </c>
      <c r="D287">
        <v>6.4</v>
      </c>
      <c r="E287" s="2">
        <f t="shared" si="20"/>
        <v>2095</v>
      </c>
      <c r="F287" s="3">
        <f t="shared" si="18"/>
        <v>0.20369403105011075</v>
      </c>
      <c r="G287" s="2">
        <f t="shared" si="21"/>
        <v>350.2578125</v>
      </c>
      <c r="H287" s="3">
        <f t="shared" si="19"/>
        <v>0.23841597425347949</v>
      </c>
      <c r="J287" s="3">
        <f t="shared" si="22"/>
        <v>0.16718749999999999</v>
      </c>
    </row>
    <row r="288" spans="1:10">
      <c r="A288" s="1">
        <v>41649</v>
      </c>
      <c r="B288">
        <v>2139.3200000000002</v>
      </c>
      <c r="C288">
        <v>1.04</v>
      </c>
      <c r="D288">
        <v>6.25</v>
      </c>
      <c r="E288" s="2">
        <f t="shared" si="20"/>
        <v>2057.0384615384614</v>
      </c>
      <c r="F288" s="3">
        <f t="shared" si="18"/>
        <v>0.16148994042106568</v>
      </c>
      <c r="G288" s="2">
        <f t="shared" si="21"/>
        <v>342.2912</v>
      </c>
      <c r="H288" s="3">
        <f t="shared" si="19"/>
        <v>0.18345960219823554</v>
      </c>
      <c r="J288" s="3">
        <f t="shared" si="22"/>
        <v>0.16639999999999999</v>
      </c>
    </row>
    <row r="289" spans="1:10">
      <c r="A289" s="1">
        <v>41656</v>
      </c>
      <c r="B289">
        <v>2144.96</v>
      </c>
      <c r="C289">
        <v>1.04</v>
      </c>
      <c r="D289">
        <v>6.22</v>
      </c>
      <c r="E289" s="2">
        <f t="shared" si="20"/>
        <v>2062.4615384615386</v>
      </c>
      <c r="F289" s="3">
        <f t="shared" si="18"/>
        <v>0.15421874679918912</v>
      </c>
      <c r="G289" s="2">
        <f t="shared" si="21"/>
        <v>344.84887459807078</v>
      </c>
      <c r="H289" s="3">
        <f t="shared" si="19"/>
        <v>0.18721105114832226</v>
      </c>
      <c r="J289" s="3">
        <f t="shared" si="22"/>
        <v>0.1672025723472669</v>
      </c>
    </row>
    <row r="290" spans="1:10">
      <c r="A290" s="1">
        <v>41663</v>
      </c>
      <c r="B290">
        <v>2215.62</v>
      </c>
      <c r="C290">
        <v>1.04</v>
      </c>
      <c r="D290">
        <v>6.24</v>
      </c>
      <c r="E290" s="2">
        <f t="shared" si="20"/>
        <v>2130.4038461538462</v>
      </c>
      <c r="F290" s="3">
        <f t="shared" si="18"/>
        <v>0.16800935275170725</v>
      </c>
      <c r="G290" s="2">
        <f t="shared" si="21"/>
        <v>355.06730769230768</v>
      </c>
      <c r="H290" s="3">
        <f t="shared" si="19"/>
        <v>0.1956396815264787</v>
      </c>
      <c r="J290" s="3">
        <f t="shared" si="22"/>
        <v>0.16666666666666666</v>
      </c>
    </row>
    <row r="291" spans="1:10">
      <c r="A291" s="1">
        <v>41669</v>
      </c>
      <c r="B291">
        <v>2208.2800000000002</v>
      </c>
      <c r="C291">
        <v>1.04</v>
      </c>
      <c r="D291">
        <v>6.21</v>
      </c>
      <c r="E291" s="2">
        <f t="shared" si="20"/>
        <v>2123.3461538461538</v>
      </c>
      <c r="F291" s="3">
        <f t="shared" si="18"/>
        <v>0.16329403384715646</v>
      </c>
      <c r="G291" s="2">
        <f t="shared" si="21"/>
        <v>355.6006441223833</v>
      </c>
      <c r="H291" s="3">
        <f t="shared" si="19"/>
        <v>0.19692699682041459</v>
      </c>
      <c r="J291" s="3">
        <f t="shared" si="22"/>
        <v>0.16747181964573268</v>
      </c>
    </row>
    <row r="292" spans="1:10">
      <c r="A292" s="1">
        <v>41677</v>
      </c>
      <c r="B292">
        <v>2231.44</v>
      </c>
      <c r="C292">
        <v>1.03</v>
      </c>
      <c r="D292">
        <v>6.2</v>
      </c>
      <c r="E292" s="2">
        <f t="shared" si="20"/>
        <v>2166.4466019417478</v>
      </c>
      <c r="F292" s="3">
        <f t="shared" si="18"/>
        <v>0.20806656622307873</v>
      </c>
      <c r="G292" s="2">
        <f t="shared" si="21"/>
        <v>359.90967741935486</v>
      </c>
      <c r="H292" s="3">
        <f t="shared" si="19"/>
        <v>0.23323573951046317</v>
      </c>
      <c r="J292" s="3">
        <f t="shared" si="22"/>
        <v>0.16612903225806452</v>
      </c>
    </row>
    <row r="293" spans="1:10">
      <c r="A293" s="1">
        <v>41684</v>
      </c>
      <c r="B293">
        <v>2331.39</v>
      </c>
      <c r="C293">
        <v>1.06</v>
      </c>
      <c r="D293">
        <v>6.38</v>
      </c>
      <c r="E293" s="2">
        <f t="shared" si="20"/>
        <v>2199.4245283018868</v>
      </c>
      <c r="F293" s="3">
        <f t="shared" si="18"/>
        <v>0.20361782600169076</v>
      </c>
      <c r="G293" s="2">
        <f t="shared" si="21"/>
        <v>365.42163009404385</v>
      </c>
      <c r="H293" s="3">
        <f t="shared" si="19"/>
        <v>0.2255170828121511</v>
      </c>
      <c r="J293" s="3">
        <f t="shared" si="22"/>
        <v>0.16614420062695925</v>
      </c>
    </row>
    <row r="294" spans="1:10">
      <c r="A294" s="1">
        <v>41691</v>
      </c>
      <c r="B294">
        <v>2338.1999999999998</v>
      </c>
      <c r="C294">
        <v>1.07</v>
      </c>
      <c r="D294">
        <v>6.4</v>
      </c>
      <c r="E294" s="2">
        <f t="shared" si="20"/>
        <v>2185.233644859813</v>
      </c>
      <c r="F294" s="3">
        <f t="shared" si="18"/>
        <v>0.19589371192891858</v>
      </c>
      <c r="G294" s="2">
        <f t="shared" si="21"/>
        <v>365.34374999999994</v>
      </c>
      <c r="H294" s="3">
        <f t="shared" si="19"/>
        <v>0.22428082936319016</v>
      </c>
      <c r="J294" s="3">
        <f t="shared" si="22"/>
        <v>0.16718749999999999</v>
      </c>
    </row>
    <row r="295" spans="1:10">
      <c r="A295" s="1">
        <v>41698</v>
      </c>
      <c r="B295">
        <v>2276.91</v>
      </c>
      <c r="C295">
        <v>1.05</v>
      </c>
      <c r="D295">
        <v>6.29</v>
      </c>
      <c r="E295" s="2">
        <f t="shared" si="20"/>
        <v>2168.485714285714</v>
      </c>
      <c r="F295" s="3">
        <f t="shared" si="18"/>
        <v>0.21434999004139565</v>
      </c>
      <c r="G295" s="2">
        <f t="shared" si="21"/>
        <v>361.98887122416534</v>
      </c>
      <c r="H295" s="3">
        <f t="shared" si="19"/>
        <v>0.24284304391660649</v>
      </c>
      <c r="J295" s="3">
        <f t="shared" si="22"/>
        <v>0.16693163751987283</v>
      </c>
    </row>
    <row r="296" spans="1:10">
      <c r="A296" s="1">
        <v>41705</v>
      </c>
      <c r="B296">
        <v>2266.7800000000002</v>
      </c>
      <c r="C296">
        <v>1.04</v>
      </c>
      <c r="D296">
        <v>6.26</v>
      </c>
      <c r="E296" s="2">
        <f t="shared" si="20"/>
        <v>2179.5961538461538</v>
      </c>
      <c r="F296" s="3">
        <f t="shared" si="18"/>
        <v>0.19528837437142865</v>
      </c>
      <c r="G296" s="2">
        <f t="shared" si="21"/>
        <v>362.10543130990419</v>
      </c>
      <c r="H296" s="3">
        <f t="shared" si="19"/>
        <v>0.21713613953294164</v>
      </c>
      <c r="J296" s="3">
        <f t="shared" si="22"/>
        <v>0.1661341853035144</v>
      </c>
    </row>
    <row r="297" spans="1:10">
      <c r="A297" s="1">
        <v>41712</v>
      </c>
      <c r="B297">
        <v>2227.85</v>
      </c>
      <c r="C297">
        <v>1.02</v>
      </c>
      <c r="D297">
        <v>6.12</v>
      </c>
      <c r="E297" s="2">
        <f t="shared" si="20"/>
        <v>2184.1666666666665</v>
      </c>
      <c r="F297" s="3">
        <f t="shared" si="18"/>
        <v>0.18635057699118796</v>
      </c>
      <c r="G297" s="2">
        <f t="shared" si="21"/>
        <v>364.02777777777777</v>
      </c>
      <c r="H297" s="3">
        <f t="shared" si="19"/>
        <v>0.22098855004202544</v>
      </c>
      <c r="J297" s="3">
        <f t="shared" si="22"/>
        <v>0.16666666666666666</v>
      </c>
    </row>
    <row r="298" spans="1:10">
      <c r="A298" s="1">
        <v>41719</v>
      </c>
      <c r="B298">
        <v>2269.9299999999998</v>
      </c>
      <c r="C298">
        <v>1.04</v>
      </c>
      <c r="D298">
        <v>6.23</v>
      </c>
      <c r="E298" s="2">
        <f t="shared" si="20"/>
        <v>2182.6249999999995</v>
      </c>
      <c r="F298" s="3">
        <f t="shared" si="18"/>
        <v>0.18886447039365106</v>
      </c>
      <c r="G298" s="2">
        <f t="shared" si="21"/>
        <v>364.35473515248793</v>
      </c>
      <c r="H298" s="3">
        <f t="shared" si="19"/>
        <v>0.22698847662049615</v>
      </c>
      <c r="J298" s="3">
        <f t="shared" si="22"/>
        <v>0.16693418940609953</v>
      </c>
    </row>
    <row r="299" spans="1:10">
      <c r="A299" s="1">
        <v>41726</v>
      </c>
      <c r="B299">
        <v>2245.66</v>
      </c>
      <c r="C299">
        <v>1.03</v>
      </c>
      <c r="D299">
        <v>6.23</v>
      </c>
      <c r="E299" s="2">
        <f t="shared" si="20"/>
        <v>2180.2524271844659</v>
      </c>
      <c r="F299" s="3">
        <f t="shared" si="18"/>
        <v>0.18525857902179332</v>
      </c>
      <c r="G299" s="2">
        <f t="shared" si="21"/>
        <v>360.45906902086671</v>
      </c>
      <c r="H299" s="3">
        <f t="shared" si="19"/>
        <v>0.21638914439910906</v>
      </c>
      <c r="J299" s="3">
        <f t="shared" si="22"/>
        <v>0.1653290529695024</v>
      </c>
    </row>
    <row r="300" spans="1:10">
      <c r="A300" s="1">
        <v>41733</v>
      </c>
      <c r="B300">
        <v>2282.7600000000002</v>
      </c>
      <c r="C300">
        <v>1.03</v>
      </c>
      <c r="D300">
        <v>6.21</v>
      </c>
      <c r="E300" s="2">
        <f t="shared" si="20"/>
        <v>2216.2718446601943</v>
      </c>
      <c r="F300" s="3">
        <f t="shared" si="18"/>
        <v>0.19247994155387116</v>
      </c>
      <c r="G300" s="2">
        <f t="shared" si="21"/>
        <v>367.59420289855075</v>
      </c>
      <c r="H300" s="3">
        <f t="shared" si="19"/>
        <v>0.21992420646168953</v>
      </c>
      <c r="J300" s="3">
        <f t="shared" si="22"/>
        <v>0.16586151368760066</v>
      </c>
    </row>
    <row r="301" spans="1:10">
      <c r="A301" s="1">
        <v>41740</v>
      </c>
      <c r="B301">
        <v>2355.59</v>
      </c>
      <c r="C301">
        <v>1.06</v>
      </c>
      <c r="D301">
        <v>6.43</v>
      </c>
      <c r="E301" s="2">
        <f t="shared" si="20"/>
        <v>2222.2547169811319</v>
      </c>
      <c r="F301" s="3">
        <f t="shared" si="18"/>
        <v>0.16748075654696781</v>
      </c>
      <c r="G301" s="2">
        <f t="shared" si="21"/>
        <v>366.343701399689</v>
      </c>
      <c r="H301" s="3">
        <f t="shared" si="19"/>
        <v>0.2110290876740577</v>
      </c>
      <c r="J301" s="3">
        <f t="shared" si="22"/>
        <v>0.16485225505443235</v>
      </c>
    </row>
    <row r="302" spans="1:10">
      <c r="A302" s="1">
        <v>41747</v>
      </c>
      <c r="B302">
        <v>2315.23</v>
      </c>
      <c r="C302">
        <v>1.04</v>
      </c>
      <c r="D302">
        <v>6.3</v>
      </c>
      <c r="E302" s="2">
        <f t="shared" si="20"/>
        <v>2226.1826923076924</v>
      </c>
      <c r="F302" s="3">
        <f t="shared" si="18"/>
        <v>0.13800392827357144</v>
      </c>
      <c r="G302" s="2">
        <f t="shared" si="21"/>
        <v>367.49682539682539</v>
      </c>
      <c r="H302" s="3">
        <f t="shared" si="19"/>
        <v>0.18687354448711591</v>
      </c>
      <c r="J302" s="3">
        <f t="shared" si="22"/>
        <v>0.1650793650793651</v>
      </c>
    </row>
    <row r="303" spans="1:10">
      <c r="A303" s="1">
        <v>41754</v>
      </c>
      <c r="B303">
        <v>2220.52</v>
      </c>
      <c r="C303">
        <v>1.02</v>
      </c>
      <c r="D303">
        <v>6.2</v>
      </c>
      <c r="E303" s="2">
        <f t="shared" si="20"/>
        <v>2176.9803921568628</v>
      </c>
      <c r="F303" s="3">
        <f t="shared" si="18"/>
        <v>0.1079257708509358</v>
      </c>
      <c r="G303" s="2">
        <f t="shared" si="21"/>
        <v>358.14838709677417</v>
      </c>
      <c r="H303" s="3">
        <f t="shared" si="19"/>
        <v>0.15251772123108998</v>
      </c>
      <c r="J303" s="3">
        <f t="shared" si="22"/>
        <v>0.16451612903225807</v>
      </c>
    </row>
    <row r="304" spans="1:10">
      <c r="A304" s="1">
        <v>41759</v>
      </c>
      <c r="B304">
        <v>2215.1</v>
      </c>
      <c r="C304">
        <v>0.97</v>
      </c>
      <c r="D304">
        <v>6.08</v>
      </c>
      <c r="E304" s="2">
        <f t="shared" si="20"/>
        <v>2283.6082474226805</v>
      </c>
      <c r="F304" s="3">
        <f t="shared" si="18"/>
        <v>0.14785445578553813</v>
      </c>
      <c r="G304" s="2">
        <f t="shared" si="21"/>
        <v>364.32565789473682</v>
      </c>
      <c r="H304" s="3">
        <f t="shared" si="19"/>
        <v>0.16167517222660788</v>
      </c>
      <c r="J304" s="3">
        <f t="shared" si="22"/>
        <v>0.15953947368421051</v>
      </c>
    </row>
    <row r="305" spans="1:10">
      <c r="A305" s="1">
        <v>41768</v>
      </c>
      <c r="B305">
        <v>2185.54</v>
      </c>
      <c r="C305">
        <v>0.97</v>
      </c>
      <c r="D305">
        <v>6.06</v>
      </c>
      <c r="E305" s="2">
        <f t="shared" si="20"/>
        <v>2253.1340206185569</v>
      </c>
      <c r="F305" s="3">
        <f t="shared" si="18"/>
        <v>0.13117000208700169</v>
      </c>
      <c r="G305" s="2">
        <f t="shared" si="21"/>
        <v>360.65016501650166</v>
      </c>
      <c r="H305" s="3">
        <f t="shared" si="19"/>
        <v>0.14765366751472286</v>
      </c>
      <c r="J305" s="3">
        <f t="shared" si="22"/>
        <v>0.16006600660066006</v>
      </c>
    </row>
    <row r="306" spans="1:10">
      <c r="A306" s="1">
        <v>41775</v>
      </c>
      <c r="B306">
        <v>2196.81</v>
      </c>
      <c r="C306">
        <v>0.98</v>
      </c>
      <c r="D306">
        <v>6.12</v>
      </c>
      <c r="E306" s="2">
        <f t="shared" si="20"/>
        <v>2241.6428571428573</v>
      </c>
      <c r="F306" s="3">
        <f t="shared" si="18"/>
        <v>0.12380680849016601</v>
      </c>
      <c r="G306" s="2">
        <f t="shared" si="21"/>
        <v>358.95588235294116</v>
      </c>
      <c r="H306" s="3">
        <f t="shared" si="19"/>
        <v>0.13743176755133968</v>
      </c>
      <c r="J306" s="3">
        <f t="shared" si="22"/>
        <v>0.16013071895424835</v>
      </c>
    </row>
    <row r="307" spans="1:10">
      <c r="A307" s="1">
        <v>41782</v>
      </c>
      <c r="B307">
        <v>2198.75</v>
      </c>
      <c r="C307">
        <v>0.98</v>
      </c>
      <c r="D307">
        <v>6.14</v>
      </c>
      <c r="E307" s="2">
        <f t="shared" si="20"/>
        <v>2243.6224489795918</v>
      </c>
      <c r="F307" s="3">
        <f t="shared" si="18"/>
        <v>0.1536585083913653</v>
      </c>
      <c r="G307" s="2">
        <f t="shared" si="21"/>
        <v>358.1026058631922</v>
      </c>
      <c r="H307" s="3">
        <f t="shared" si="19"/>
        <v>0.15803287519079334</v>
      </c>
      <c r="J307" s="3">
        <f t="shared" si="22"/>
        <v>0.15960912052117265</v>
      </c>
    </row>
    <row r="308" spans="1:10">
      <c r="A308" s="1">
        <v>41789</v>
      </c>
      <c r="B308">
        <v>2204.89</v>
      </c>
      <c r="C308">
        <v>0.99</v>
      </c>
      <c r="D308">
        <v>6.15</v>
      </c>
      <c r="E308" s="2">
        <f t="shared" si="20"/>
        <v>2227.1616161616162</v>
      </c>
      <c r="F308" s="3">
        <f t="shared" si="18"/>
        <v>0.15368760394432868</v>
      </c>
      <c r="G308" s="2">
        <f t="shared" si="21"/>
        <v>358.51869918699185</v>
      </c>
      <c r="H308" s="3">
        <f t="shared" si="19"/>
        <v>0.16926520046978166</v>
      </c>
      <c r="J308" s="3">
        <f t="shared" si="22"/>
        <v>0.16097560975609754</v>
      </c>
    </row>
    <row r="309" spans="1:10">
      <c r="A309" s="1">
        <v>41796</v>
      </c>
      <c r="B309">
        <v>2181.37</v>
      </c>
      <c r="C309">
        <v>0.99</v>
      </c>
      <c r="D309">
        <v>6.13</v>
      </c>
      <c r="E309" s="2">
        <f t="shared" si="20"/>
        <v>2203.4040404040402</v>
      </c>
      <c r="F309" s="3">
        <f t="shared" si="18"/>
        <v>0.15219705618952606</v>
      </c>
      <c r="G309" s="2">
        <f t="shared" si="21"/>
        <v>355.85154975530179</v>
      </c>
      <c r="H309" s="3">
        <f t="shared" si="19"/>
        <v>0.15059939306104142</v>
      </c>
      <c r="J309" s="3">
        <f t="shared" si="22"/>
        <v>0.16150081566068517</v>
      </c>
    </row>
    <row r="310" spans="1:10">
      <c r="A310" s="1">
        <v>41803</v>
      </c>
      <c r="B310">
        <v>2226.23</v>
      </c>
      <c r="C310">
        <v>1.01</v>
      </c>
      <c r="D310">
        <v>6.27</v>
      </c>
      <c r="E310" s="2">
        <f t="shared" si="20"/>
        <v>2204.1881188118814</v>
      </c>
      <c r="F310" s="3">
        <f t="shared" si="18"/>
        <v>0.20156110518013848</v>
      </c>
      <c r="G310" s="2">
        <f t="shared" si="21"/>
        <v>355.06060606060606</v>
      </c>
      <c r="H310" s="3">
        <f t="shared" si="19"/>
        <v>0.1710764018160329</v>
      </c>
      <c r="J310" s="3">
        <f t="shared" si="22"/>
        <v>0.16108452950558214</v>
      </c>
    </row>
    <row r="311" spans="1:10">
      <c r="A311" s="1">
        <v>41810</v>
      </c>
      <c r="B311">
        <v>2180.25</v>
      </c>
      <c r="C311">
        <v>1</v>
      </c>
      <c r="D311">
        <v>6.15</v>
      </c>
      <c r="E311" s="2">
        <f t="shared" si="20"/>
        <v>2180.25</v>
      </c>
      <c r="F311" s="3">
        <f t="shared" si="18"/>
        <v>0.20855322833347079</v>
      </c>
      <c r="G311" s="2">
        <f t="shared" si="21"/>
        <v>354.51219512195121</v>
      </c>
      <c r="H311" s="3">
        <f t="shared" si="19"/>
        <v>0.18557260859159252</v>
      </c>
      <c r="J311" s="3">
        <f t="shared" si="22"/>
        <v>0.16260162601626016</v>
      </c>
    </row>
    <row r="312" spans="1:10">
      <c r="A312" s="1">
        <v>41817</v>
      </c>
      <c r="B312">
        <v>2212.92</v>
      </c>
      <c r="C312">
        <v>1</v>
      </c>
      <c r="D312">
        <v>6.1</v>
      </c>
      <c r="E312" s="2">
        <f t="shared" si="20"/>
        <v>2212.92</v>
      </c>
      <c r="F312" s="3">
        <f t="shared" si="18"/>
        <v>0.20928888138545054</v>
      </c>
      <c r="G312" s="2">
        <f t="shared" si="21"/>
        <v>362.7737704918033</v>
      </c>
      <c r="H312" s="3">
        <f t="shared" si="19"/>
        <v>0.19752317588883095</v>
      </c>
      <c r="J312" s="3">
        <f t="shared" si="22"/>
        <v>0.16393442622950821</v>
      </c>
    </row>
    <row r="313" spans="1:10">
      <c r="A313" s="1">
        <v>41824</v>
      </c>
      <c r="B313">
        <v>2267.2199999999998</v>
      </c>
      <c r="C313">
        <v>1.01</v>
      </c>
      <c r="D313">
        <v>6.12</v>
      </c>
      <c r="E313" s="2">
        <f t="shared" si="20"/>
        <v>2244.7722772277225</v>
      </c>
      <c r="F313" s="3">
        <f t="shared" si="18"/>
        <v>0.24767911508310236</v>
      </c>
      <c r="G313" s="2">
        <f t="shared" si="21"/>
        <v>370.46078431372547</v>
      </c>
      <c r="H313" s="3">
        <f t="shared" si="19"/>
        <v>0.24402645972168013</v>
      </c>
      <c r="J313" s="3">
        <f t="shared" si="22"/>
        <v>0.16503267973856209</v>
      </c>
    </row>
    <row r="314" spans="1:10">
      <c r="A314" s="1">
        <v>41831</v>
      </c>
      <c r="B314">
        <v>2247.16</v>
      </c>
      <c r="C314">
        <v>1.01</v>
      </c>
      <c r="D314">
        <v>6.02</v>
      </c>
      <c r="E314" s="2">
        <f t="shared" si="20"/>
        <v>2224.9108910891086</v>
      </c>
      <c r="F314" s="3">
        <f t="shared" si="18"/>
        <v>0.2251374637752861</v>
      </c>
      <c r="G314" s="2">
        <f t="shared" si="21"/>
        <v>373.28239202657807</v>
      </c>
      <c r="H314" s="3">
        <f t="shared" si="19"/>
        <v>0.24012945599534929</v>
      </c>
      <c r="J314" s="3">
        <f t="shared" si="22"/>
        <v>0.16777408637873756</v>
      </c>
    </row>
    <row r="315" spans="1:10">
      <c r="A315" s="1">
        <v>41838</v>
      </c>
      <c r="B315">
        <v>2272.4499999999998</v>
      </c>
      <c r="C315">
        <v>1.02</v>
      </c>
      <c r="D315">
        <v>6.03</v>
      </c>
      <c r="E315" s="2">
        <f t="shared" si="20"/>
        <v>2227.8921568627447</v>
      </c>
      <c r="F315" s="3">
        <f t="shared" si="18"/>
        <v>0.22889890720126949</v>
      </c>
      <c r="G315" s="2">
        <f t="shared" si="21"/>
        <v>376.85737976782747</v>
      </c>
      <c r="H315" s="3">
        <f t="shared" si="19"/>
        <v>0.2523945690510534</v>
      </c>
      <c r="J315" s="3">
        <f t="shared" si="22"/>
        <v>0.1691542288557214</v>
      </c>
    </row>
    <row r="316" spans="1:10">
      <c r="A316" s="1">
        <v>41845</v>
      </c>
      <c r="B316">
        <v>2358.1</v>
      </c>
      <c r="C316">
        <v>1.05</v>
      </c>
      <c r="D316">
        <v>6.24</v>
      </c>
      <c r="E316" s="2">
        <f t="shared" si="20"/>
        <v>2245.8095238095239</v>
      </c>
      <c r="F316" s="3">
        <f t="shared" si="18"/>
        <v>0.23513909540908307</v>
      </c>
      <c r="G316" s="2">
        <f t="shared" si="21"/>
        <v>377.90064102564099</v>
      </c>
      <c r="H316" s="3">
        <f t="shared" si="19"/>
        <v>0.24873308497632363</v>
      </c>
      <c r="J316" s="3">
        <f t="shared" si="22"/>
        <v>0.16826923076923078</v>
      </c>
    </row>
    <row r="317" spans="1:10">
      <c r="A317" s="1">
        <v>41852</v>
      </c>
      <c r="B317">
        <v>2432.27</v>
      </c>
      <c r="C317">
        <v>1.08</v>
      </c>
      <c r="D317">
        <v>6.43</v>
      </c>
      <c r="E317" s="2">
        <f t="shared" si="20"/>
        <v>2252.1018518518517</v>
      </c>
      <c r="F317" s="3">
        <f t="shared" ref="F317:F380" si="23">E317/E267-1</f>
        <v>0.22638518721843948</v>
      </c>
      <c r="G317" s="2">
        <f t="shared" si="21"/>
        <v>378.26905132192849</v>
      </c>
      <c r="H317" s="3">
        <f t="shared" ref="H317:H380" si="24">G317/G267-1</f>
        <v>0.23592161946741652</v>
      </c>
      <c r="J317" s="3">
        <f t="shared" si="22"/>
        <v>0.16796267496111977</v>
      </c>
    </row>
    <row r="318" spans="1:10">
      <c r="A318" s="1">
        <v>41859</v>
      </c>
      <c r="B318">
        <v>2452.5300000000002</v>
      </c>
      <c r="C318">
        <v>1.07</v>
      </c>
      <c r="D318">
        <v>6.38</v>
      </c>
      <c r="E318" s="2">
        <f t="shared" si="20"/>
        <v>2292.0841121495328</v>
      </c>
      <c r="F318" s="3">
        <f t="shared" si="23"/>
        <v>0.23043998540715194</v>
      </c>
      <c r="G318" s="2">
        <f t="shared" si="21"/>
        <v>384.40909090909093</v>
      </c>
      <c r="H318" s="3">
        <f t="shared" si="24"/>
        <v>0.24503297791955658</v>
      </c>
      <c r="J318" s="3">
        <f t="shared" si="22"/>
        <v>0.16771159874608152</v>
      </c>
    </row>
    <row r="319" spans="1:10">
      <c r="A319" s="1">
        <v>41866</v>
      </c>
      <c r="B319">
        <v>2501.63</v>
      </c>
      <c r="C319">
        <v>1.08</v>
      </c>
      <c r="D319">
        <v>6.42</v>
      </c>
      <c r="E319" s="2">
        <f t="shared" si="20"/>
        <v>2316.3240740740739</v>
      </c>
      <c r="F319" s="3">
        <f t="shared" si="23"/>
        <v>0.19320346530003607</v>
      </c>
      <c r="G319" s="2">
        <f t="shared" si="21"/>
        <v>389.66199376947043</v>
      </c>
      <c r="H319" s="3">
        <f t="shared" si="24"/>
        <v>0.22665776806545801</v>
      </c>
      <c r="J319" s="3">
        <f t="shared" si="22"/>
        <v>0.16822429906542058</v>
      </c>
    </row>
    <row r="320" spans="1:10">
      <c r="A320" s="1">
        <v>41873</v>
      </c>
      <c r="B320">
        <v>2494.7800000000002</v>
      </c>
      <c r="C320">
        <v>1.07</v>
      </c>
      <c r="D320">
        <v>6.37</v>
      </c>
      <c r="E320" s="2">
        <f t="shared" si="20"/>
        <v>2331.570093457944</v>
      </c>
      <c r="F320" s="3">
        <f t="shared" si="23"/>
        <v>0.1885370415238572</v>
      </c>
      <c r="G320" s="2">
        <f t="shared" si="21"/>
        <v>391.64521193092622</v>
      </c>
      <c r="H320" s="3">
        <f t="shared" si="24"/>
        <v>0.21967610679127914</v>
      </c>
      <c r="J320" s="3">
        <f t="shared" si="22"/>
        <v>0.16797488226059656</v>
      </c>
    </row>
    <row r="321" spans="1:10">
      <c r="A321" s="1">
        <v>41880</v>
      </c>
      <c r="B321">
        <v>2462.89</v>
      </c>
      <c r="C321">
        <v>1.04</v>
      </c>
      <c r="D321">
        <v>6.22</v>
      </c>
      <c r="E321" s="2">
        <f t="shared" si="20"/>
        <v>2368.1634615384614</v>
      </c>
      <c r="F321" s="3">
        <f t="shared" si="23"/>
        <v>0.18827396130471374</v>
      </c>
      <c r="G321" s="2">
        <f t="shared" si="21"/>
        <v>395.96302250803859</v>
      </c>
      <c r="H321" s="3">
        <f t="shared" si="24"/>
        <v>0.20957883464309046</v>
      </c>
      <c r="J321" s="3">
        <f t="shared" si="22"/>
        <v>0.1672025723472669</v>
      </c>
    </row>
    <row r="322" spans="1:10">
      <c r="A322" s="1">
        <v>41887</v>
      </c>
      <c r="B322">
        <v>2576.9499999999998</v>
      </c>
      <c r="C322">
        <v>1.08</v>
      </c>
      <c r="D322">
        <v>6.43</v>
      </c>
      <c r="E322" s="2">
        <f t="shared" ref="E322:E385" si="25">B322/C322</f>
        <v>2386.0648148148143</v>
      </c>
      <c r="F322" s="3">
        <f t="shared" si="23"/>
        <v>0.19874116656951268</v>
      </c>
      <c r="G322" s="2">
        <f t="shared" ref="G322:G385" si="26">B322/D322</f>
        <v>400.76982892690512</v>
      </c>
      <c r="H322" s="3">
        <f t="shared" si="24"/>
        <v>0.22621658427713331</v>
      </c>
      <c r="J322" s="3">
        <f t="shared" ref="J322:J385" si="27">C322/D322</f>
        <v>0.16796267496111977</v>
      </c>
    </row>
    <row r="323" spans="1:10">
      <c r="A323" s="1">
        <v>41894</v>
      </c>
      <c r="B323">
        <v>2585.52</v>
      </c>
      <c r="C323">
        <v>1.07</v>
      </c>
      <c r="D323">
        <v>6.37</v>
      </c>
      <c r="E323" s="2">
        <f t="shared" si="25"/>
        <v>2416.3738317757006</v>
      </c>
      <c r="F323" s="3">
        <f t="shared" si="23"/>
        <v>0.22864383575314018</v>
      </c>
      <c r="G323" s="2">
        <f t="shared" si="26"/>
        <v>405.8901098901099</v>
      </c>
      <c r="H323" s="3">
        <f t="shared" si="24"/>
        <v>0.2554862638759523</v>
      </c>
      <c r="J323" s="3">
        <f t="shared" si="27"/>
        <v>0.16797488226059656</v>
      </c>
    </row>
    <row r="324" spans="1:10">
      <c r="A324" s="1">
        <v>41901</v>
      </c>
      <c r="B324">
        <v>2583.85</v>
      </c>
      <c r="C324">
        <v>1.07</v>
      </c>
      <c r="D324">
        <v>6.34</v>
      </c>
      <c r="E324" s="2">
        <f t="shared" si="25"/>
        <v>2414.8130841121492</v>
      </c>
      <c r="F324" s="3">
        <f t="shared" si="23"/>
        <v>0.22344385188115012</v>
      </c>
      <c r="G324" s="2">
        <f t="shared" si="26"/>
        <v>407.54731861198735</v>
      </c>
      <c r="H324" s="3">
        <f t="shared" si="24"/>
        <v>0.25780898741571923</v>
      </c>
      <c r="J324" s="3">
        <f t="shared" si="27"/>
        <v>0.16876971608832808</v>
      </c>
    </row>
    <row r="325" spans="1:10">
      <c r="A325" s="1">
        <v>41908</v>
      </c>
      <c r="B325">
        <v>2605.59</v>
      </c>
      <c r="C325">
        <v>1.06</v>
      </c>
      <c r="D325">
        <v>6.31</v>
      </c>
      <c r="E325" s="2">
        <f t="shared" si="25"/>
        <v>2458.1037735849059</v>
      </c>
      <c r="F325" s="3">
        <f t="shared" si="23"/>
        <v>0.24669465999309304</v>
      </c>
      <c r="G325" s="2">
        <f t="shared" si="26"/>
        <v>412.93026941362922</v>
      </c>
      <c r="H325" s="3">
        <f t="shared" si="24"/>
        <v>0.27030642396739779</v>
      </c>
      <c r="J325" s="3">
        <f t="shared" si="27"/>
        <v>0.16798732171156897</v>
      </c>
    </row>
    <row r="326" spans="1:10">
      <c r="A326" s="1">
        <v>41912</v>
      </c>
      <c r="B326">
        <v>2629.08</v>
      </c>
      <c r="C326">
        <v>1.07</v>
      </c>
      <c r="D326">
        <v>6.32</v>
      </c>
      <c r="E326" s="2">
        <f t="shared" si="25"/>
        <v>2457.0841121495323</v>
      </c>
      <c r="F326" s="3">
        <f t="shared" si="23"/>
        <v>0.25062602734089401</v>
      </c>
      <c r="G326" s="2">
        <f t="shared" si="26"/>
        <v>415.9936708860759</v>
      </c>
      <c r="H326" s="3">
        <f t="shared" si="24"/>
        <v>0.28805905848625057</v>
      </c>
      <c r="J326" s="3">
        <f t="shared" si="27"/>
        <v>0.16930379746835444</v>
      </c>
    </row>
    <row r="327" spans="1:10">
      <c r="A327" s="1">
        <v>41922</v>
      </c>
      <c r="B327">
        <v>2644.9</v>
      </c>
      <c r="C327">
        <v>1.06</v>
      </c>
      <c r="D327">
        <v>6.31</v>
      </c>
      <c r="E327" s="2">
        <f t="shared" si="25"/>
        <v>2495.1886792452829</v>
      </c>
      <c r="F327" s="3">
        <f t="shared" si="23"/>
        <v>0.26782037225630662</v>
      </c>
      <c r="G327" s="2">
        <f t="shared" si="26"/>
        <v>419.16006339144218</v>
      </c>
      <c r="H327" s="3">
        <f t="shared" si="24"/>
        <v>0.29050076571094441</v>
      </c>
      <c r="J327" s="3">
        <f t="shared" si="27"/>
        <v>0.16798732171156897</v>
      </c>
    </row>
    <row r="328" spans="1:10">
      <c r="A328" s="1">
        <v>41929</v>
      </c>
      <c r="B328">
        <v>2597.9699999999998</v>
      </c>
      <c r="C328">
        <v>1.06</v>
      </c>
      <c r="D328">
        <v>6.26</v>
      </c>
      <c r="E328" s="2">
        <f t="shared" si="25"/>
        <v>2450.9150943396226</v>
      </c>
      <c r="F328" s="3">
        <f t="shared" si="23"/>
        <v>0.20333078370733082</v>
      </c>
      <c r="G328" s="2">
        <f t="shared" si="26"/>
        <v>415.0111821086262</v>
      </c>
      <c r="H328" s="3">
        <f t="shared" si="24"/>
        <v>0.24538836783547335</v>
      </c>
      <c r="J328" s="3">
        <f t="shared" si="27"/>
        <v>0.16932907348242812</v>
      </c>
    </row>
    <row r="329" spans="1:10">
      <c r="A329" s="1">
        <v>41936</v>
      </c>
      <c r="B329">
        <v>2547.77</v>
      </c>
      <c r="C329">
        <v>1.03</v>
      </c>
      <c r="D329">
        <v>6.19</v>
      </c>
      <c r="E329" s="2">
        <f t="shared" si="25"/>
        <v>2473.5631067961162</v>
      </c>
      <c r="F329" s="3">
        <f t="shared" si="23"/>
        <v>0.22975361933667338</v>
      </c>
      <c r="G329" s="2">
        <f t="shared" si="26"/>
        <v>411.59450726978997</v>
      </c>
      <c r="H329" s="3">
        <f t="shared" si="24"/>
        <v>0.25469165506593106</v>
      </c>
      <c r="J329" s="3">
        <f t="shared" si="27"/>
        <v>0.16639741518578352</v>
      </c>
    </row>
    <row r="330" spans="1:10">
      <c r="A330" s="1">
        <v>41943</v>
      </c>
      <c r="B330">
        <v>2691.59</v>
      </c>
      <c r="C330">
        <v>1.03</v>
      </c>
      <c r="D330">
        <v>6.43</v>
      </c>
      <c r="E330" s="2">
        <f t="shared" si="25"/>
        <v>2613.1941747572814</v>
      </c>
      <c r="F330" s="3">
        <f t="shared" si="23"/>
        <v>0.29665605760367897</v>
      </c>
      <c r="G330" s="2">
        <f t="shared" si="26"/>
        <v>418.59875583203734</v>
      </c>
      <c r="H330" s="3">
        <f t="shared" si="24"/>
        <v>0.27357161031475385</v>
      </c>
      <c r="J330" s="3">
        <f t="shared" si="27"/>
        <v>0.16018662519440124</v>
      </c>
    </row>
    <row r="331" spans="1:10">
      <c r="A331" s="1">
        <v>41950</v>
      </c>
      <c r="B331">
        <v>2707.88</v>
      </c>
      <c r="C331">
        <v>1.02</v>
      </c>
      <c r="D331">
        <v>6.38</v>
      </c>
      <c r="E331" s="2">
        <f t="shared" si="25"/>
        <v>2654.7843137254904</v>
      </c>
      <c r="F331" s="3">
        <f t="shared" si="23"/>
        <v>0.327729715264931</v>
      </c>
      <c r="G331" s="2">
        <f t="shared" si="26"/>
        <v>424.43260188087777</v>
      </c>
      <c r="H331" s="3">
        <f t="shared" si="24"/>
        <v>0.2988062158090774</v>
      </c>
      <c r="J331" s="3">
        <f t="shared" si="27"/>
        <v>0.15987460815047022</v>
      </c>
    </row>
    <row r="332" spans="1:10">
      <c r="A332" s="1">
        <v>41957</v>
      </c>
      <c r="B332">
        <v>2741.09</v>
      </c>
      <c r="C332">
        <v>1.07</v>
      </c>
      <c r="D332">
        <v>6.67</v>
      </c>
      <c r="E332" s="2">
        <f t="shared" si="25"/>
        <v>2561.766355140187</v>
      </c>
      <c r="F332" s="3">
        <f t="shared" si="23"/>
        <v>0.27053050737651274</v>
      </c>
      <c r="G332" s="2">
        <f t="shared" si="26"/>
        <v>410.95802098950526</v>
      </c>
      <c r="H332" s="3">
        <f t="shared" si="24"/>
        <v>0.24190942906509383</v>
      </c>
      <c r="J332" s="3">
        <f t="shared" si="27"/>
        <v>0.16041979010494753</v>
      </c>
    </row>
    <row r="333" spans="1:10">
      <c r="A333" s="1">
        <v>41964</v>
      </c>
      <c r="B333">
        <v>2763.07</v>
      </c>
      <c r="C333">
        <v>1.05</v>
      </c>
      <c r="D333">
        <v>6.56</v>
      </c>
      <c r="E333" s="2">
        <f t="shared" si="25"/>
        <v>2631.4952380952382</v>
      </c>
      <c r="F333" s="3">
        <f t="shared" si="23"/>
        <v>0.2995469642454498</v>
      </c>
      <c r="G333" s="2">
        <f t="shared" si="26"/>
        <v>421.19969512195127</v>
      </c>
      <c r="H333" s="3">
        <f t="shared" si="24"/>
        <v>0.27775578039377313</v>
      </c>
      <c r="J333" s="3">
        <f t="shared" si="27"/>
        <v>0.1600609756097561</v>
      </c>
    </row>
    <row r="334" spans="1:10">
      <c r="A334" s="1">
        <v>41971</v>
      </c>
      <c r="B334">
        <v>2923.64</v>
      </c>
      <c r="C334">
        <v>1.1499999999999999</v>
      </c>
      <c r="D334">
        <v>7.17</v>
      </c>
      <c r="E334" s="2">
        <f t="shared" si="25"/>
        <v>2542.2956521739129</v>
      </c>
      <c r="F334" s="3">
        <f t="shared" si="23"/>
        <v>0.25722621340489948</v>
      </c>
      <c r="G334" s="2">
        <f t="shared" si="26"/>
        <v>407.76011157601113</v>
      </c>
      <c r="H334" s="3">
        <f t="shared" si="24"/>
        <v>0.2324813556241101</v>
      </c>
      <c r="J334" s="3">
        <f t="shared" si="27"/>
        <v>0.16039051603905161</v>
      </c>
    </row>
    <row r="335" spans="1:10">
      <c r="A335" s="1">
        <v>41978</v>
      </c>
      <c r="B335">
        <v>3109.27</v>
      </c>
      <c r="C335">
        <v>1.32</v>
      </c>
      <c r="D335">
        <v>8.27</v>
      </c>
      <c r="E335" s="2">
        <f t="shared" si="25"/>
        <v>2355.5075757575755</v>
      </c>
      <c r="F335" s="3">
        <f t="shared" si="23"/>
        <v>0.12066780764007534</v>
      </c>
      <c r="G335" s="2">
        <f t="shared" si="26"/>
        <v>375.96977025392988</v>
      </c>
      <c r="H335" s="3">
        <f t="shared" si="24"/>
        <v>7.4911015394670821E-2</v>
      </c>
      <c r="J335" s="3">
        <f t="shared" si="27"/>
        <v>0.15961305925030231</v>
      </c>
    </row>
    <row r="336" spans="1:10">
      <c r="A336" s="1">
        <v>41985</v>
      </c>
      <c r="B336">
        <v>3241.77</v>
      </c>
      <c r="C336">
        <v>1.27</v>
      </c>
      <c r="D336">
        <v>7.94</v>
      </c>
      <c r="E336" s="2">
        <f t="shared" si="25"/>
        <v>2552.5748031496064</v>
      </c>
      <c r="F336" s="3">
        <f t="shared" si="23"/>
        <v>0.21793371625303193</v>
      </c>
      <c r="G336" s="2">
        <f t="shared" si="26"/>
        <v>408.28337531486142</v>
      </c>
      <c r="H336" s="3">
        <f t="shared" si="24"/>
        <v>0.16884822642923214</v>
      </c>
      <c r="J336" s="3">
        <f t="shared" si="27"/>
        <v>0.15994962216624684</v>
      </c>
    </row>
    <row r="337" spans="1:10">
      <c r="A337" s="1">
        <v>41992</v>
      </c>
      <c r="B337">
        <v>3423.91</v>
      </c>
      <c r="C337">
        <v>1.36</v>
      </c>
      <c r="D337">
        <v>8.39</v>
      </c>
      <c r="E337" s="2">
        <f t="shared" si="25"/>
        <v>2517.580882352941</v>
      </c>
      <c r="F337" s="3">
        <f t="shared" si="23"/>
        <v>0.20170925171978094</v>
      </c>
      <c r="G337" s="2">
        <f t="shared" si="26"/>
        <v>408.09415971394515</v>
      </c>
      <c r="H337" s="3">
        <f t="shared" si="24"/>
        <v>0.16512507401657217</v>
      </c>
      <c r="J337" s="3">
        <f t="shared" si="27"/>
        <v>0.16209773539928488</v>
      </c>
    </row>
    <row r="338" spans="1:10">
      <c r="A338" s="1">
        <v>41999</v>
      </c>
      <c r="B338">
        <v>3433.28</v>
      </c>
      <c r="C338">
        <v>1.41</v>
      </c>
      <c r="D338">
        <v>8.66</v>
      </c>
      <c r="E338" s="2">
        <f t="shared" si="25"/>
        <v>2434.9503546099295</v>
      </c>
      <c r="F338" s="3">
        <f t="shared" si="23"/>
        <v>0.18371649346256147</v>
      </c>
      <c r="G338" s="2">
        <f t="shared" si="26"/>
        <v>396.45265588914549</v>
      </c>
      <c r="H338" s="3">
        <f t="shared" si="24"/>
        <v>0.15823210146549327</v>
      </c>
      <c r="J338" s="3">
        <f t="shared" si="27"/>
        <v>0.16281755196304848</v>
      </c>
    </row>
    <row r="339" spans="1:10">
      <c r="A339" s="1">
        <v>42004</v>
      </c>
      <c r="B339">
        <v>3448.8</v>
      </c>
      <c r="C339">
        <v>1.48</v>
      </c>
      <c r="D339">
        <v>9.1</v>
      </c>
      <c r="E339" s="2">
        <f t="shared" si="25"/>
        <v>2330.2702702702704</v>
      </c>
      <c r="F339" s="3">
        <f t="shared" si="23"/>
        <v>0.12984907927470957</v>
      </c>
      <c r="G339" s="2">
        <f t="shared" si="26"/>
        <v>378.98901098901104</v>
      </c>
      <c r="H339" s="3">
        <f t="shared" si="24"/>
        <v>9.9000283619111062E-2</v>
      </c>
      <c r="J339" s="3">
        <f t="shared" si="27"/>
        <v>0.16263736263736264</v>
      </c>
    </row>
    <row r="340" spans="1:10">
      <c r="A340" s="1">
        <v>42013</v>
      </c>
      <c r="B340">
        <v>3499.42</v>
      </c>
      <c r="C340">
        <v>1.51</v>
      </c>
      <c r="D340">
        <v>9.27</v>
      </c>
      <c r="E340" s="2">
        <f t="shared" si="25"/>
        <v>2317.4966887417218</v>
      </c>
      <c r="F340" s="3">
        <f t="shared" si="23"/>
        <v>8.782036463445464E-2</v>
      </c>
      <c r="G340" s="2">
        <f t="shared" si="26"/>
        <v>377.49946062567426</v>
      </c>
      <c r="H340" s="3">
        <f t="shared" si="24"/>
        <v>6.3177184853091983E-2</v>
      </c>
      <c r="J340" s="3">
        <f t="shared" si="27"/>
        <v>0.16289104638619203</v>
      </c>
    </row>
    <row r="341" spans="1:10">
      <c r="A341" s="1">
        <v>42020</v>
      </c>
      <c r="B341">
        <v>3559.57</v>
      </c>
      <c r="C341">
        <v>1.57</v>
      </c>
      <c r="D341">
        <v>9.65</v>
      </c>
      <c r="E341" s="2">
        <f t="shared" si="25"/>
        <v>2267.2420382165606</v>
      </c>
      <c r="F341" s="3">
        <f t="shared" si="23"/>
        <v>6.7768453160479192E-2</v>
      </c>
      <c r="G341" s="2">
        <f t="shared" si="26"/>
        <v>368.86735751295339</v>
      </c>
      <c r="H341" s="3">
        <f t="shared" si="24"/>
        <v>3.7307900336660316E-2</v>
      </c>
      <c r="J341" s="3">
        <f t="shared" si="27"/>
        <v>0.16269430051813472</v>
      </c>
    </row>
    <row r="342" spans="1:10">
      <c r="A342" s="1">
        <v>42027</v>
      </c>
      <c r="B342">
        <v>3502.09</v>
      </c>
      <c r="C342">
        <v>1.51</v>
      </c>
      <c r="D342">
        <v>9.32</v>
      </c>
      <c r="E342" s="2">
        <f t="shared" si="25"/>
        <v>2319.2649006622519</v>
      </c>
      <c r="F342" s="3">
        <f t="shared" si="23"/>
        <v>7.0538686983346643E-2</v>
      </c>
      <c r="G342" s="2">
        <f t="shared" si="26"/>
        <v>375.76072961373393</v>
      </c>
      <c r="H342" s="3">
        <f t="shared" si="24"/>
        <v>4.4041750441486283E-2</v>
      </c>
      <c r="J342" s="3">
        <f t="shared" si="27"/>
        <v>0.16201716738197425</v>
      </c>
    </row>
    <row r="343" spans="1:10">
      <c r="A343" s="1">
        <v>42034</v>
      </c>
      <c r="B343">
        <v>3452.85</v>
      </c>
      <c r="C343">
        <v>1.41</v>
      </c>
      <c r="D343">
        <v>8.6999999999999993</v>
      </c>
      <c r="E343" s="2">
        <f t="shared" si="25"/>
        <v>2448.8297872340427</v>
      </c>
      <c r="F343" s="3">
        <f t="shared" si="23"/>
        <v>0.11339568860983595</v>
      </c>
      <c r="G343" s="2">
        <f t="shared" si="26"/>
        <v>396.87931034482762</v>
      </c>
      <c r="H343" s="3">
        <f t="shared" si="24"/>
        <v>8.6085983040160796E-2</v>
      </c>
      <c r="J343" s="3">
        <f t="shared" si="27"/>
        <v>0.16206896551724137</v>
      </c>
    </row>
    <row r="344" spans="1:10">
      <c r="A344" s="1">
        <v>42041</v>
      </c>
      <c r="B344">
        <v>3280.88</v>
      </c>
      <c r="C344">
        <v>1.33</v>
      </c>
      <c r="D344">
        <v>8.2100000000000009</v>
      </c>
      <c r="E344" s="2">
        <f t="shared" si="25"/>
        <v>2466.8270676691727</v>
      </c>
      <c r="F344" s="3">
        <f t="shared" si="23"/>
        <v>0.12886192900779014</v>
      </c>
      <c r="G344" s="2">
        <f t="shared" si="26"/>
        <v>399.61997563946403</v>
      </c>
      <c r="H344" s="3">
        <f t="shared" si="24"/>
        <v>9.3819110466414335E-2</v>
      </c>
      <c r="J344" s="3">
        <f t="shared" si="27"/>
        <v>0.16199756394640683</v>
      </c>
    </row>
    <row r="345" spans="1:10">
      <c r="A345" s="1">
        <v>42048</v>
      </c>
      <c r="B345">
        <v>3408.9</v>
      </c>
      <c r="C345">
        <v>1.38</v>
      </c>
      <c r="D345">
        <v>8.49</v>
      </c>
      <c r="E345" s="2">
        <f t="shared" si="25"/>
        <v>2470.217391304348</v>
      </c>
      <c r="F345" s="3">
        <f t="shared" si="23"/>
        <v>0.13914395424920856</v>
      </c>
      <c r="G345" s="2">
        <f t="shared" si="26"/>
        <v>401.51943462897526</v>
      </c>
      <c r="H345" s="3">
        <f t="shared" si="24"/>
        <v>0.10920380858982326</v>
      </c>
      <c r="J345" s="3">
        <f t="shared" si="27"/>
        <v>0.16254416961130741</v>
      </c>
    </row>
    <row r="346" spans="1:10">
      <c r="A346" s="1">
        <v>42052</v>
      </c>
      <c r="B346">
        <v>3459.16</v>
      </c>
      <c r="C346">
        <v>1.38</v>
      </c>
      <c r="D346">
        <v>8.52</v>
      </c>
      <c r="E346" s="2">
        <f t="shared" si="25"/>
        <v>2506.6376811594205</v>
      </c>
      <c r="F346" s="3">
        <f t="shared" si="23"/>
        <v>0.15004684548381286</v>
      </c>
      <c r="G346" s="2">
        <f t="shared" si="26"/>
        <v>406.00469483568077</v>
      </c>
      <c r="H346" s="3">
        <f t="shared" si="24"/>
        <v>0.12123337495097064</v>
      </c>
      <c r="J346" s="3">
        <f t="shared" si="27"/>
        <v>0.1619718309859155</v>
      </c>
    </row>
    <row r="347" spans="1:10">
      <c r="A347" s="1">
        <v>42062</v>
      </c>
      <c r="B347">
        <v>3522.47</v>
      </c>
      <c r="C347">
        <v>1.41</v>
      </c>
      <c r="D347">
        <v>8.6999999999999993</v>
      </c>
      <c r="E347" s="2">
        <f t="shared" si="25"/>
        <v>2498.205673758865</v>
      </c>
      <c r="F347" s="3">
        <f t="shared" si="23"/>
        <v>0.14377978195751173</v>
      </c>
      <c r="G347" s="2">
        <f t="shared" si="26"/>
        <v>404.88160919540229</v>
      </c>
      <c r="H347" s="3">
        <f t="shared" si="24"/>
        <v>0.11222723624833897</v>
      </c>
      <c r="J347" s="3">
        <f t="shared" si="27"/>
        <v>0.16206896551724137</v>
      </c>
    </row>
    <row r="348" spans="1:10">
      <c r="A348" s="1">
        <v>42069</v>
      </c>
      <c r="B348">
        <v>3513.85</v>
      </c>
      <c r="C348">
        <v>1.35</v>
      </c>
      <c r="D348">
        <v>8.31</v>
      </c>
      <c r="E348" s="2">
        <f t="shared" si="25"/>
        <v>2602.8518518518517</v>
      </c>
      <c r="F348" s="3">
        <f t="shared" si="23"/>
        <v>0.19253277674903035</v>
      </c>
      <c r="G348" s="2">
        <f t="shared" si="26"/>
        <v>422.84596871239467</v>
      </c>
      <c r="H348" s="3">
        <f t="shared" si="24"/>
        <v>0.16053375437930639</v>
      </c>
      <c r="J348" s="3">
        <f t="shared" si="27"/>
        <v>0.16245487364620939</v>
      </c>
    </row>
    <row r="349" spans="1:10">
      <c r="A349" s="1">
        <v>42076</v>
      </c>
      <c r="B349">
        <v>3669.45</v>
      </c>
      <c r="C349">
        <v>1.42</v>
      </c>
      <c r="D349">
        <v>8.76</v>
      </c>
      <c r="E349" s="2">
        <f t="shared" si="25"/>
        <v>2584.1197183098593</v>
      </c>
      <c r="F349" s="3">
        <f t="shared" si="23"/>
        <v>0.18523877606545747</v>
      </c>
      <c r="G349" s="2">
        <f t="shared" si="26"/>
        <v>418.88698630136986</v>
      </c>
      <c r="H349" s="3">
        <f t="shared" si="24"/>
        <v>0.16209307048152199</v>
      </c>
      <c r="J349" s="3">
        <f t="shared" si="27"/>
        <v>0.16210045662100456</v>
      </c>
    </row>
    <row r="350" spans="1:10">
      <c r="A350" s="1">
        <v>42083</v>
      </c>
      <c r="B350">
        <v>3958.92</v>
      </c>
      <c r="C350">
        <v>1.5</v>
      </c>
      <c r="D350">
        <v>9.27</v>
      </c>
      <c r="E350" s="2">
        <f t="shared" si="25"/>
        <v>2639.28</v>
      </c>
      <c r="F350" s="3">
        <f t="shared" si="23"/>
        <v>0.19086474267991371</v>
      </c>
      <c r="G350" s="2">
        <f t="shared" si="26"/>
        <v>427.06796116504859</v>
      </c>
      <c r="H350" s="3">
        <f t="shared" si="24"/>
        <v>0.16179188299906766</v>
      </c>
      <c r="J350" s="3">
        <f t="shared" si="27"/>
        <v>0.16181229773462785</v>
      </c>
    </row>
    <row r="351" spans="1:10">
      <c r="A351" s="1">
        <v>42090</v>
      </c>
      <c r="B351">
        <v>4095.96</v>
      </c>
      <c r="C351">
        <v>1.48</v>
      </c>
      <c r="D351">
        <v>9.59</v>
      </c>
      <c r="E351" s="2">
        <f t="shared" si="25"/>
        <v>2767.5405405405404</v>
      </c>
      <c r="F351" s="3">
        <f t="shared" si="23"/>
        <v>0.24537503257059723</v>
      </c>
      <c r="G351" s="2">
        <f t="shared" si="26"/>
        <v>427.10740354535977</v>
      </c>
      <c r="H351" s="3">
        <f t="shared" si="24"/>
        <v>0.16586528419489932</v>
      </c>
      <c r="J351" s="3">
        <f t="shared" si="27"/>
        <v>0.15432742440041711</v>
      </c>
    </row>
    <row r="352" spans="1:10">
      <c r="A352" s="1">
        <v>42097</v>
      </c>
      <c r="B352">
        <v>4419.57</v>
      </c>
      <c r="C352">
        <v>1.51</v>
      </c>
      <c r="D352">
        <v>9.8800000000000008</v>
      </c>
      <c r="E352" s="2">
        <f t="shared" si="25"/>
        <v>2926.8675496688738</v>
      </c>
      <c r="F352" s="3">
        <f t="shared" si="23"/>
        <v>0.31474723965032791</v>
      </c>
      <c r="G352" s="2">
        <f t="shared" si="26"/>
        <v>447.32489878542503</v>
      </c>
      <c r="H352" s="3">
        <f t="shared" si="24"/>
        <v>0.21722112375365632</v>
      </c>
      <c r="J352" s="3">
        <f t="shared" si="27"/>
        <v>0.15283400809716599</v>
      </c>
    </row>
    <row r="353" spans="1:10">
      <c r="A353" s="1">
        <v>42104</v>
      </c>
      <c r="B353">
        <v>4676.6000000000004</v>
      </c>
      <c r="C353">
        <v>1.58</v>
      </c>
      <c r="D353">
        <v>10.36</v>
      </c>
      <c r="E353" s="2">
        <f t="shared" si="25"/>
        <v>2959.8734177215192</v>
      </c>
      <c r="F353" s="3">
        <f t="shared" si="23"/>
        <v>0.35962337023577784</v>
      </c>
      <c r="G353" s="2">
        <f t="shared" si="26"/>
        <v>451.40926640926648</v>
      </c>
      <c r="H353" s="3">
        <f t="shared" si="24"/>
        <v>0.2603973176271559</v>
      </c>
      <c r="J353" s="3">
        <f t="shared" si="27"/>
        <v>0.15250965250965254</v>
      </c>
    </row>
    <row r="354" spans="1:10">
      <c r="A354" s="1">
        <v>42111</v>
      </c>
      <c r="B354">
        <v>4842.8500000000004</v>
      </c>
      <c r="C354">
        <v>1.73</v>
      </c>
      <c r="D354">
        <v>11.33</v>
      </c>
      <c r="E354" s="2">
        <f t="shared" si="25"/>
        <v>2799.3352601156071</v>
      </c>
      <c r="F354" s="3">
        <f t="shared" si="23"/>
        <v>0.22583865392629621</v>
      </c>
      <c r="G354" s="2">
        <f t="shared" si="26"/>
        <v>427.43601059135045</v>
      </c>
      <c r="H354" s="3">
        <f t="shared" si="24"/>
        <v>0.17322511146016484</v>
      </c>
      <c r="J354" s="3">
        <f t="shared" si="27"/>
        <v>0.1526919682259488</v>
      </c>
    </row>
    <row r="355" spans="1:10">
      <c r="A355" s="1">
        <v>42118</v>
      </c>
      <c r="B355">
        <v>4935.6400000000003</v>
      </c>
      <c r="C355">
        <v>1.69</v>
      </c>
      <c r="D355">
        <v>11.12</v>
      </c>
      <c r="E355" s="2">
        <f t="shared" si="25"/>
        <v>2920.4970414201184</v>
      </c>
      <c r="F355" s="3">
        <f t="shared" si="23"/>
        <v>0.29619322006346938</v>
      </c>
      <c r="G355" s="2">
        <f t="shared" si="26"/>
        <v>443.8525179856116</v>
      </c>
      <c r="H355" s="3">
        <f t="shared" si="24"/>
        <v>0.23070099791941856</v>
      </c>
      <c r="J355" s="3">
        <f t="shared" si="27"/>
        <v>0.15197841726618705</v>
      </c>
    </row>
    <row r="356" spans="1:10">
      <c r="A356" s="1">
        <v>42124</v>
      </c>
      <c r="B356">
        <v>4955.8599999999997</v>
      </c>
      <c r="C356">
        <v>1.64</v>
      </c>
      <c r="D356">
        <v>11.47</v>
      </c>
      <c r="E356" s="2">
        <f t="shared" si="25"/>
        <v>3021.8658536585367</v>
      </c>
      <c r="F356" s="3">
        <f t="shared" si="23"/>
        <v>0.34805856518559453</v>
      </c>
      <c r="G356" s="2">
        <f t="shared" si="26"/>
        <v>432.07149084568437</v>
      </c>
      <c r="H356" s="3">
        <f t="shared" si="24"/>
        <v>0.20368967911452907</v>
      </c>
      <c r="J356" s="3">
        <f t="shared" si="27"/>
        <v>0.14298169136878813</v>
      </c>
    </row>
    <row r="357" spans="1:10">
      <c r="A357" s="1">
        <v>42132</v>
      </c>
      <c r="B357">
        <v>4712.6400000000003</v>
      </c>
      <c r="C357">
        <v>1.54</v>
      </c>
      <c r="D357">
        <v>10.74</v>
      </c>
      <c r="E357" s="2">
        <f t="shared" si="25"/>
        <v>3060.1558441558441</v>
      </c>
      <c r="F357" s="3">
        <f t="shared" si="23"/>
        <v>0.36393529381363376</v>
      </c>
      <c r="G357" s="2">
        <f t="shared" si="26"/>
        <v>438.79329608938548</v>
      </c>
      <c r="H357" s="3">
        <f t="shared" si="24"/>
        <v>0.22532840840878987</v>
      </c>
      <c r="J357" s="3">
        <f t="shared" si="27"/>
        <v>0.14338919925512103</v>
      </c>
    </row>
    <row r="358" spans="1:10">
      <c r="A358" s="1">
        <v>42139</v>
      </c>
      <c r="B358">
        <v>4880.2700000000004</v>
      </c>
      <c r="C358">
        <v>1.52</v>
      </c>
      <c r="D358">
        <v>10.64</v>
      </c>
      <c r="E358" s="2">
        <f t="shared" si="25"/>
        <v>3210.7039473684213</v>
      </c>
      <c r="F358" s="3">
        <f t="shared" si="23"/>
        <v>0.44161246497319007</v>
      </c>
      <c r="G358" s="2">
        <f t="shared" si="26"/>
        <v>458.67199248120301</v>
      </c>
      <c r="H358" s="3">
        <f t="shared" si="24"/>
        <v>0.27935305333118587</v>
      </c>
      <c r="J358" s="3">
        <f t="shared" si="27"/>
        <v>0.14285714285714285</v>
      </c>
    </row>
    <row r="359" spans="1:10">
      <c r="A359" s="1">
        <v>42146</v>
      </c>
      <c r="B359">
        <v>5385.92</v>
      </c>
      <c r="C359">
        <v>1.61</v>
      </c>
      <c r="D359">
        <v>11.23</v>
      </c>
      <c r="E359" s="2">
        <f t="shared" si="25"/>
        <v>3345.2919254658382</v>
      </c>
      <c r="F359" s="3">
        <f t="shared" si="23"/>
        <v>0.51823808258625559</v>
      </c>
      <c r="G359" s="2">
        <f t="shared" si="26"/>
        <v>479.60106856634013</v>
      </c>
      <c r="H359" s="3">
        <f t="shared" si="24"/>
        <v>0.34775602044204557</v>
      </c>
      <c r="J359" s="3">
        <f t="shared" si="27"/>
        <v>0.14336598397150491</v>
      </c>
    </row>
    <row r="360" spans="1:10">
      <c r="A360" s="1">
        <v>42153</v>
      </c>
      <c r="B360">
        <v>5369.28</v>
      </c>
      <c r="C360">
        <v>1.54</v>
      </c>
      <c r="D360">
        <v>10.75</v>
      </c>
      <c r="E360" s="2">
        <f t="shared" si="25"/>
        <v>3486.5454545454545</v>
      </c>
      <c r="F360" s="3">
        <f t="shared" si="23"/>
        <v>0.58178216495641011</v>
      </c>
      <c r="G360" s="2">
        <f t="shared" si="26"/>
        <v>499.46790697674419</v>
      </c>
      <c r="H360" s="3">
        <f t="shared" si="24"/>
        <v>0.40671169499296389</v>
      </c>
      <c r="J360" s="3">
        <f t="shared" si="27"/>
        <v>0.14325581395348838</v>
      </c>
    </row>
    <row r="361" spans="1:10">
      <c r="A361" s="1">
        <v>42160</v>
      </c>
      <c r="B361">
        <v>6018.42</v>
      </c>
      <c r="C361">
        <v>1.68</v>
      </c>
      <c r="D361">
        <v>11.69</v>
      </c>
      <c r="E361" s="2">
        <f t="shared" si="25"/>
        <v>3582.3928571428573</v>
      </c>
      <c r="F361" s="3">
        <f t="shared" si="23"/>
        <v>0.64311104558782595</v>
      </c>
      <c r="G361" s="2">
        <f t="shared" si="26"/>
        <v>514.83490162532087</v>
      </c>
      <c r="H361" s="3">
        <f t="shared" si="24"/>
        <v>0.45223467262732409</v>
      </c>
      <c r="J361" s="3">
        <f t="shared" si="27"/>
        <v>0.1437125748502994</v>
      </c>
    </row>
    <row r="362" spans="1:10">
      <c r="A362" s="1">
        <v>42167</v>
      </c>
      <c r="B362">
        <v>6226.62</v>
      </c>
      <c r="C362">
        <v>1.74</v>
      </c>
      <c r="D362">
        <v>12.2</v>
      </c>
      <c r="E362" s="2">
        <f t="shared" si="25"/>
        <v>3578.5172413793102</v>
      </c>
      <c r="F362" s="3">
        <f t="shared" si="23"/>
        <v>0.61710194737239044</v>
      </c>
      <c r="G362" s="2">
        <f t="shared" si="26"/>
        <v>510.37868852459019</v>
      </c>
      <c r="H362" s="3">
        <f t="shared" si="24"/>
        <v>0.40687869421397971</v>
      </c>
      <c r="J362" s="3">
        <f t="shared" si="27"/>
        <v>0.14262295081967213</v>
      </c>
    </row>
    <row r="363" spans="1:10">
      <c r="A363" s="1">
        <v>42174</v>
      </c>
      <c r="B363">
        <v>5478.31</v>
      </c>
      <c r="C363">
        <v>1.53</v>
      </c>
      <c r="D363">
        <v>10.69</v>
      </c>
      <c r="E363" s="2">
        <f t="shared" si="25"/>
        <v>3580.5947712418301</v>
      </c>
      <c r="F363" s="3">
        <f t="shared" si="23"/>
        <v>0.59508151787398167</v>
      </c>
      <c r="G363" s="2">
        <f t="shared" si="26"/>
        <v>512.47053320860618</v>
      </c>
      <c r="H363" s="3">
        <f t="shared" si="24"/>
        <v>0.38333274372873838</v>
      </c>
      <c r="J363" s="3">
        <f t="shared" si="27"/>
        <v>0.1431244153414406</v>
      </c>
    </row>
    <row r="364" spans="1:10">
      <c r="A364" s="1">
        <v>42181</v>
      </c>
      <c r="B364">
        <v>5056.83</v>
      </c>
      <c r="C364">
        <v>1.49</v>
      </c>
      <c r="D364">
        <v>10.41</v>
      </c>
      <c r="E364" s="2">
        <f t="shared" si="25"/>
        <v>3393.8456375838928</v>
      </c>
      <c r="F364" s="3">
        <f t="shared" si="23"/>
        <v>0.52538497212469615</v>
      </c>
      <c r="G364" s="2">
        <f t="shared" si="26"/>
        <v>485.76657060518733</v>
      </c>
      <c r="H364" s="3">
        <f t="shared" si="24"/>
        <v>0.30133802445897384</v>
      </c>
      <c r="J364" s="3">
        <f t="shared" si="27"/>
        <v>0.14313160422670509</v>
      </c>
    </row>
    <row r="365" spans="1:10">
      <c r="A365" s="1">
        <v>42188</v>
      </c>
      <c r="B365">
        <v>4274.74</v>
      </c>
      <c r="C365">
        <v>1.48</v>
      </c>
      <c r="D365">
        <v>10.16</v>
      </c>
      <c r="E365" s="2">
        <f t="shared" si="25"/>
        <v>2888.3378378378379</v>
      </c>
      <c r="F365" s="3">
        <f t="shared" si="23"/>
        <v>0.29644418781253501</v>
      </c>
      <c r="G365" s="2">
        <f t="shared" si="26"/>
        <v>420.74212598425191</v>
      </c>
      <c r="H365" s="3">
        <f t="shared" si="24"/>
        <v>0.11644921546570419</v>
      </c>
      <c r="J365" s="3">
        <f t="shared" si="27"/>
        <v>0.14566929133858267</v>
      </c>
    </row>
    <row r="366" spans="1:10">
      <c r="A366" s="1">
        <v>42195</v>
      </c>
      <c r="B366">
        <v>4482.91</v>
      </c>
      <c r="C366">
        <v>1.69</v>
      </c>
      <c r="D366">
        <v>11.41</v>
      </c>
      <c r="E366" s="2">
        <f t="shared" si="25"/>
        <v>2652.6094674556211</v>
      </c>
      <c r="F366" s="3">
        <f t="shared" si="23"/>
        <v>0.18113733125329801</v>
      </c>
      <c r="G366" s="2">
        <f t="shared" si="26"/>
        <v>392.89307624890444</v>
      </c>
      <c r="H366" s="3">
        <f t="shared" si="24"/>
        <v>3.9672955257692211E-2</v>
      </c>
      <c r="J366" s="3">
        <f t="shared" si="27"/>
        <v>0.1481156879929886</v>
      </c>
    </row>
    <row r="367" spans="1:10">
      <c r="A367" s="1">
        <v>42202</v>
      </c>
      <c r="B367">
        <v>4623.91</v>
      </c>
      <c r="C367">
        <v>1.63</v>
      </c>
      <c r="D367">
        <v>11.02</v>
      </c>
      <c r="E367" s="2">
        <f t="shared" si="25"/>
        <v>2836.7546012269941</v>
      </c>
      <c r="F367" s="3">
        <f t="shared" si="23"/>
        <v>0.25960315644445475</v>
      </c>
      <c r="G367" s="2">
        <f t="shared" si="26"/>
        <v>419.59255898366604</v>
      </c>
      <c r="H367" s="3">
        <f t="shared" si="24"/>
        <v>0.10924369180435245</v>
      </c>
      <c r="J367" s="3">
        <f t="shared" si="27"/>
        <v>0.14791288566243194</v>
      </c>
    </row>
    <row r="368" spans="1:10">
      <c r="A368" s="1">
        <v>42209</v>
      </c>
      <c r="B368">
        <v>4725.45</v>
      </c>
      <c r="C368">
        <v>1.61</v>
      </c>
      <c r="D368">
        <v>10.86</v>
      </c>
      <c r="E368" s="2">
        <f t="shared" si="25"/>
        <v>2935.0621118012418</v>
      </c>
      <c r="F368" s="3">
        <f t="shared" si="23"/>
        <v>0.28052111885576481</v>
      </c>
      <c r="G368" s="2">
        <f t="shared" si="26"/>
        <v>435.12430939226522</v>
      </c>
      <c r="H368" s="3">
        <f t="shared" si="24"/>
        <v>0.13193033068816762</v>
      </c>
      <c r="J368" s="3">
        <f t="shared" si="27"/>
        <v>0.14825046040515655</v>
      </c>
    </row>
    <row r="369" spans="1:10">
      <c r="A369" s="1">
        <v>42216</v>
      </c>
      <c r="B369">
        <v>4346.63</v>
      </c>
      <c r="C369">
        <v>1.45</v>
      </c>
      <c r="D369">
        <v>9.77</v>
      </c>
      <c r="E369" s="2">
        <f t="shared" si="25"/>
        <v>2997.6758620689657</v>
      </c>
      <c r="F369" s="3">
        <f t="shared" si="23"/>
        <v>0.29415218518905006</v>
      </c>
      <c r="G369" s="2">
        <f t="shared" si="26"/>
        <v>444.89559877175031</v>
      </c>
      <c r="H369" s="3">
        <f t="shared" si="24"/>
        <v>0.14174747829000967</v>
      </c>
      <c r="J369" s="3">
        <f t="shared" si="27"/>
        <v>0.14841351074718526</v>
      </c>
    </row>
    <row r="370" spans="1:10">
      <c r="A370" s="1">
        <v>42223</v>
      </c>
      <c r="B370">
        <v>4556.83</v>
      </c>
      <c r="C370">
        <v>1.45</v>
      </c>
      <c r="D370">
        <v>9.83</v>
      </c>
      <c r="E370" s="2">
        <f t="shared" si="25"/>
        <v>3142.6413793103447</v>
      </c>
      <c r="F370" s="3">
        <f t="shared" si="23"/>
        <v>0.34786485215612939</v>
      </c>
      <c r="G370" s="2">
        <f t="shared" si="26"/>
        <v>463.56358087487286</v>
      </c>
      <c r="H370" s="3">
        <f t="shared" si="24"/>
        <v>0.18363142648768238</v>
      </c>
      <c r="J370" s="3">
        <f t="shared" si="27"/>
        <v>0.14750762970498474</v>
      </c>
    </row>
    <row r="371" spans="1:10">
      <c r="A371" s="1">
        <v>42230</v>
      </c>
      <c r="B371">
        <v>4811.5200000000004</v>
      </c>
      <c r="C371">
        <v>1.48</v>
      </c>
      <c r="D371">
        <v>10.02</v>
      </c>
      <c r="E371" s="2">
        <f t="shared" si="25"/>
        <v>3251.0270270270275</v>
      </c>
      <c r="F371" s="3">
        <f t="shared" si="23"/>
        <v>0.37280516308406342</v>
      </c>
      <c r="G371" s="2">
        <f t="shared" si="26"/>
        <v>480.19161676646712</v>
      </c>
      <c r="H371" s="3">
        <f t="shared" si="24"/>
        <v>0.21271833345680302</v>
      </c>
      <c r="J371" s="3">
        <f t="shared" si="27"/>
        <v>0.14770459081836329</v>
      </c>
    </row>
    <row r="372" spans="1:10">
      <c r="A372" s="1">
        <v>42237</v>
      </c>
      <c r="B372">
        <v>4199.1499999999996</v>
      </c>
      <c r="C372">
        <v>1.34</v>
      </c>
      <c r="D372">
        <v>9.06</v>
      </c>
      <c r="E372" s="2">
        <f t="shared" si="25"/>
        <v>3133.6940298507457</v>
      </c>
      <c r="F372" s="3">
        <f t="shared" si="23"/>
        <v>0.31333147800260241</v>
      </c>
      <c r="G372" s="2">
        <f t="shared" si="26"/>
        <v>463.48233995584985</v>
      </c>
      <c r="H372" s="3">
        <f t="shared" si="24"/>
        <v>0.15648012026469837</v>
      </c>
      <c r="J372" s="3">
        <f t="shared" si="27"/>
        <v>0.1479028697571744</v>
      </c>
    </row>
    <row r="373" spans="1:10">
      <c r="A373" s="1">
        <v>42244</v>
      </c>
      <c r="B373">
        <v>3851.77</v>
      </c>
      <c r="C373">
        <v>1.25</v>
      </c>
      <c r="D373">
        <v>8.51</v>
      </c>
      <c r="E373" s="2">
        <f t="shared" si="25"/>
        <v>3081.4160000000002</v>
      </c>
      <c r="F373" s="3">
        <f t="shared" si="23"/>
        <v>0.27522321235186764</v>
      </c>
      <c r="G373" s="2">
        <f t="shared" si="26"/>
        <v>452.6169212690952</v>
      </c>
      <c r="H373" s="3">
        <f t="shared" si="24"/>
        <v>0.11512182790469083</v>
      </c>
      <c r="J373" s="3">
        <f t="shared" si="27"/>
        <v>0.14688601645123384</v>
      </c>
    </row>
    <row r="374" spans="1:10">
      <c r="A374" s="1">
        <v>42249</v>
      </c>
      <c r="B374">
        <v>3685.15</v>
      </c>
      <c r="C374">
        <v>1.32</v>
      </c>
      <c r="D374">
        <v>8.99</v>
      </c>
      <c r="E374" s="2">
        <f t="shared" si="25"/>
        <v>2791.780303030303</v>
      </c>
      <c r="F374" s="3">
        <f t="shared" si="23"/>
        <v>0.15610616879556649</v>
      </c>
      <c r="G374" s="2">
        <f t="shared" si="26"/>
        <v>409.916573971079</v>
      </c>
      <c r="H374" s="3">
        <f t="shared" si="24"/>
        <v>5.8134485270588954E-3</v>
      </c>
      <c r="J374" s="3">
        <f t="shared" si="27"/>
        <v>0.14682981090100111</v>
      </c>
    </row>
    <row r="375" spans="1:10">
      <c r="A375" s="1">
        <v>42258</v>
      </c>
      <c r="B375">
        <v>3767.51</v>
      </c>
      <c r="C375">
        <v>1.26</v>
      </c>
      <c r="D375">
        <v>8.64</v>
      </c>
      <c r="E375" s="2">
        <f t="shared" si="25"/>
        <v>2990.0873015873017</v>
      </c>
      <c r="F375" s="3">
        <f t="shared" si="23"/>
        <v>0.21642028856517692</v>
      </c>
      <c r="G375" s="2">
        <f t="shared" si="26"/>
        <v>436.05439814814815</v>
      </c>
      <c r="H375" s="3">
        <f t="shared" si="24"/>
        <v>5.6000081484352648E-2</v>
      </c>
      <c r="J375" s="3">
        <f t="shared" si="27"/>
        <v>0.14583333333333331</v>
      </c>
    </row>
    <row r="376" spans="1:10">
      <c r="A376" s="1">
        <v>42265</v>
      </c>
      <c r="B376">
        <v>3588.56</v>
      </c>
      <c r="C376">
        <v>1.25</v>
      </c>
      <c r="D376">
        <v>8.5399999999999991</v>
      </c>
      <c r="E376" s="2">
        <f t="shared" si="25"/>
        <v>2870.848</v>
      </c>
      <c r="F376" s="3">
        <f t="shared" si="23"/>
        <v>0.16839630593211341</v>
      </c>
      <c r="G376" s="2">
        <f t="shared" si="26"/>
        <v>420.20608899297429</v>
      </c>
      <c r="H376" s="3">
        <f t="shared" si="24"/>
        <v>1.0126159126233381E-2</v>
      </c>
      <c r="J376" s="3">
        <f t="shared" si="27"/>
        <v>0.14637002341920377</v>
      </c>
    </row>
    <row r="377" spans="1:10">
      <c r="A377" s="1">
        <v>42272</v>
      </c>
      <c r="B377">
        <v>3595.04</v>
      </c>
      <c r="C377">
        <v>1.24</v>
      </c>
      <c r="D377">
        <v>8.4600000000000009</v>
      </c>
      <c r="E377" s="2">
        <f t="shared" si="25"/>
        <v>2899.2258064516127</v>
      </c>
      <c r="F377" s="3">
        <f t="shared" si="23"/>
        <v>0.16192648298185541</v>
      </c>
      <c r="G377" s="2">
        <f t="shared" si="26"/>
        <v>424.94562647754134</v>
      </c>
      <c r="H377" s="3">
        <f t="shared" si="24"/>
        <v>1.3802753628978648E-2</v>
      </c>
      <c r="J377" s="3">
        <f t="shared" si="27"/>
        <v>0.14657210401891252</v>
      </c>
    </row>
    <row r="378" spans="1:10">
      <c r="A378" s="1">
        <v>42277</v>
      </c>
      <c r="B378">
        <v>3591.53</v>
      </c>
      <c r="C378">
        <v>1.22</v>
      </c>
      <c r="D378">
        <v>8.2899999999999991</v>
      </c>
      <c r="E378" s="2">
        <f t="shared" si="25"/>
        <v>2943.877049180328</v>
      </c>
      <c r="F378" s="3">
        <f t="shared" si="23"/>
        <v>0.20113383608399937</v>
      </c>
      <c r="G378" s="2">
        <f t="shared" si="26"/>
        <v>433.23642943305191</v>
      </c>
      <c r="H378" s="3">
        <f t="shared" si="24"/>
        <v>4.3915075328393005E-2</v>
      </c>
      <c r="J378" s="3">
        <f t="shared" si="27"/>
        <v>0.1471652593486128</v>
      </c>
    </row>
    <row r="379" spans="1:10">
      <c r="A379" s="1">
        <v>42286</v>
      </c>
      <c r="B379">
        <v>3742.89</v>
      </c>
      <c r="C379">
        <v>1.25</v>
      </c>
      <c r="D379">
        <v>8.5399999999999991</v>
      </c>
      <c r="E379" s="2">
        <f t="shared" si="25"/>
        <v>2994.3119999999999</v>
      </c>
      <c r="F379" s="3">
        <f t="shared" si="23"/>
        <v>0.21052581669459958</v>
      </c>
      <c r="G379" s="2">
        <f t="shared" si="26"/>
        <v>438.27751756440284</v>
      </c>
      <c r="H379" s="3">
        <f t="shared" si="24"/>
        <v>6.482839256434203E-2</v>
      </c>
      <c r="J379" s="3">
        <f t="shared" si="27"/>
        <v>0.14637002341920377</v>
      </c>
    </row>
    <row r="380" spans="1:10">
      <c r="A380" s="1">
        <v>42293</v>
      </c>
      <c r="B380">
        <v>4008.53</v>
      </c>
      <c r="C380">
        <v>1.3</v>
      </c>
      <c r="D380">
        <v>8.86</v>
      </c>
      <c r="E380" s="2">
        <f t="shared" si="25"/>
        <v>3083.4846153846156</v>
      </c>
      <c r="F380" s="3">
        <f t="shared" si="23"/>
        <v>0.17996765995049557</v>
      </c>
      <c r="G380" s="2">
        <f t="shared" si="26"/>
        <v>452.43002257336349</v>
      </c>
      <c r="H380" s="3">
        <f t="shared" si="24"/>
        <v>8.0820275430777855E-2</v>
      </c>
      <c r="J380" s="3">
        <f t="shared" si="27"/>
        <v>0.14672686230248308</v>
      </c>
    </row>
    <row r="381" spans="1:10">
      <c r="A381" s="1">
        <v>42300</v>
      </c>
      <c r="B381">
        <v>4047.31</v>
      </c>
      <c r="C381">
        <v>1.31</v>
      </c>
      <c r="D381">
        <v>8.91</v>
      </c>
      <c r="E381" s="2">
        <f t="shared" si="25"/>
        <v>3089.5496183206105</v>
      </c>
      <c r="F381" s="3">
        <f t="shared" ref="F381:F444" si="28">E381/E331-1</f>
        <v>0.16376671443602464</v>
      </c>
      <c r="G381" s="2">
        <f t="shared" si="26"/>
        <v>454.24354657687991</v>
      </c>
      <c r="H381" s="3">
        <f t="shared" ref="H381:H444" si="29">G381/G331-1</f>
        <v>7.0237169727053406E-2</v>
      </c>
      <c r="J381" s="3">
        <f t="shared" si="27"/>
        <v>0.14702581369248036</v>
      </c>
    </row>
    <row r="382" spans="1:10">
      <c r="A382" s="1">
        <v>42307</v>
      </c>
      <c r="B382">
        <v>4016.33</v>
      </c>
      <c r="C382">
        <v>1.23</v>
      </c>
      <c r="D382">
        <v>9.0500000000000007</v>
      </c>
      <c r="E382" s="2">
        <f t="shared" si="25"/>
        <v>3265.3089430894311</v>
      </c>
      <c r="F382" s="3">
        <f t="shared" si="28"/>
        <v>0.27463183226588361</v>
      </c>
      <c r="G382" s="2">
        <f t="shared" si="26"/>
        <v>443.79337016574584</v>
      </c>
      <c r="H382" s="3">
        <f t="shared" si="29"/>
        <v>7.9899521360307313E-2</v>
      </c>
      <c r="J382" s="3">
        <f t="shared" si="27"/>
        <v>0.13591160220994475</v>
      </c>
    </row>
    <row r="383" spans="1:10">
      <c r="A383" s="1">
        <v>42314</v>
      </c>
      <c r="B383">
        <v>4244.1499999999996</v>
      </c>
      <c r="C383">
        <v>1.27</v>
      </c>
      <c r="D383">
        <v>9.5</v>
      </c>
      <c r="E383" s="2">
        <f t="shared" si="25"/>
        <v>3341.8503937007872</v>
      </c>
      <c r="F383" s="3">
        <f t="shared" si="28"/>
        <v>0.26994354590575931</v>
      </c>
      <c r="G383" s="2">
        <f t="shared" si="26"/>
        <v>446.75263157894733</v>
      </c>
      <c r="H383" s="3">
        <f t="shared" si="29"/>
        <v>6.0667034551384669E-2</v>
      </c>
      <c r="J383" s="3">
        <f t="shared" si="27"/>
        <v>0.13368421052631579</v>
      </c>
    </row>
    <row r="384" spans="1:10">
      <c r="A384" s="1">
        <v>42321</v>
      </c>
      <c r="B384">
        <v>4256.18</v>
      </c>
      <c r="C384">
        <v>1.26</v>
      </c>
      <c r="D384">
        <v>9.42</v>
      </c>
      <c r="E384" s="2">
        <f t="shared" si="25"/>
        <v>3377.9206349206352</v>
      </c>
      <c r="F384" s="3">
        <f t="shared" si="28"/>
        <v>0.32868914440859021</v>
      </c>
      <c r="G384" s="2">
        <f t="shared" si="26"/>
        <v>451.82377919320595</v>
      </c>
      <c r="H384" s="3">
        <f t="shared" si="29"/>
        <v>0.10806272209139522</v>
      </c>
      <c r="J384" s="3">
        <f t="shared" si="27"/>
        <v>0.13375796178343949</v>
      </c>
    </row>
    <row r="385" spans="1:10">
      <c r="A385" s="1">
        <v>42328</v>
      </c>
      <c r="B385">
        <v>4360.78</v>
      </c>
      <c r="C385">
        <v>1.27</v>
      </c>
      <c r="D385">
        <v>9.51</v>
      </c>
      <c r="E385" s="2">
        <f t="shared" si="25"/>
        <v>3433.6850393700784</v>
      </c>
      <c r="F385" s="3">
        <f t="shared" si="28"/>
        <v>0.45772617108469316</v>
      </c>
      <c r="G385" s="2">
        <f t="shared" si="26"/>
        <v>458.54679284963197</v>
      </c>
      <c r="H385" s="3">
        <f t="shared" si="29"/>
        <v>0.21963739941094085</v>
      </c>
      <c r="J385" s="3">
        <f t="shared" si="27"/>
        <v>0.13354363827549948</v>
      </c>
    </row>
    <row r="386" spans="1:10">
      <c r="A386" s="1">
        <v>42335</v>
      </c>
      <c r="B386">
        <v>4183.04</v>
      </c>
      <c r="C386">
        <v>1.21</v>
      </c>
      <c r="D386">
        <v>9.07</v>
      </c>
      <c r="E386" s="2">
        <f t="shared" ref="E386:E449" si="30">B386/C386</f>
        <v>3457.0578512396696</v>
      </c>
      <c r="F386" s="3">
        <f t="shared" si="28"/>
        <v>0.35434144651668076</v>
      </c>
      <c r="G386" s="2">
        <f t="shared" ref="G386:G449" si="31">B386/D386</f>
        <v>461.19514884233735</v>
      </c>
      <c r="H386" s="3">
        <f t="shared" si="29"/>
        <v>0.12959570907502971</v>
      </c>
      <c r="J386" s="3">
        <f t="shared" ref="J386:J449" si="32">C386/D386</f>
        <v>0.13340683572216097</v>
      </c>
    </row>
    <row r="387" spans="1:10">
      <c r="A387" s="1">
        <v>42342</v>
      </c>
      <c r="B387">
        <v>4305.0600000000004</v>
      </c>
      <c r="C387">
        <v>1.25</v>
      </c>
      <c r="D387">
        <v>9.39</v>
      </c>
      <c r="E387" s="2">
        <f t="shared" si="30"/>
        <v>3444.0480000000002</v>
      </c>
      <c r="F387" s="3">
        <f t="shared" si="28"/>
        <v>0.3679989485704942</v>
      </c>
      <c r="G387" s="2">
        <f t="shared" si="31"/>
        <v>458.47284345047927</v>
      </c>
      <c r="H387" s="3">
        <f t="shared" si="29"/>
        <v>0.12344867608947707</v>
      </c>
      <c r="J387" s="3">
        <f t="shared" si="32"/>
        <v>0.13312034078807242</v>
      </c>
    </row>
    <row r="388" spans="1:10">
      <c r="A388" s="1">
        <v>42349</v>
      </c>
      <c r="B388">
        <v>4205.2299999999996</v>
      </c>
      <c r="C388">
        <v>1.22</v>
      </c>
      <c r="D388">
        <v>9.1300000000000008</v>
      </c>
      <c r="E388" s="2">
        <f t="shared" si="30"/>
        <v>3446.9098360655735</v>
      </c>
      <c r="F388" s="3">
        <f t="shared" si="28"/>
        <v>0.41559758273501068</v>
      </c>
      <c r="G388" s="2">
        <f t="shared" si="31"/>
        <v>460.5947426067907</v>
      </c>
      <c r="H388" s="3">
        <f t="shared" si="29"/>
        <v>0.16179002906107498</v>
      </c>
      <c r="J388" s="3">
        <f t="shared" si="32"/>
        <v>0.13362541073384446</v>
      </c>
    </row>
    <row r="389" spans="1:10">
      <c r="A389" s="1">
        <v>42356</v>
      </c>
      <c r="B389">
        <v>4377.74</v>
      </c>
      <c r="C389">
        <v>1.25</v>
      </c>
      <c r="D389">
        <v>9.2100000000000009</v>
      </c>
      <c r="E389" s="2">
        <f t="shared" si="30"/>
        <v>3502.192</v>
      </c>
      <c r="F389" s="3">
        <f t="shared" si="28"/>
        <v>0.50291236372071446</v>
      </c>
      <c r="G389" s="2">
        <f t="shared" si="31"/>
        <v>475.32464712269268</v>
      </c>
      <c r="H389" s="3">
        <f t="shared" si="29"/>
        <v>0.25419110670856604</v>
      </c>
      <c r="J389" s="3">
        <f t="shared" si="32"/>
        <v>0.13572204125950052</v>
      </c>
    </row>
    <row r="390" spans="1:10">
      <c r="A390" s="1">
        <v>42363</v>
      </c>
      <c r="B390">
        <v>4478.3500000000004</v>
      </c>
      <c r="C390">
        <v>1.27</v>
      </c>
      <c r="D390">
        <v>9.34</v>
      </c>
      <c r="E390" s="2">
        <f t="shared" si="30"/>
        <v>3526.2598425196852</v>
      </c>
      <c r="F390" s="3">
        <f t="shared" si="28"/>
        <v>0.52158139411808957</v>
      </c>
      <c r="G390" s="2">
        <f t="shared" si="31"/>
        <v>479.48072805139191</v>
      </c>
      <c r="H390" s="3">
        <f t="shared" si="29"/>
        <v>0.27014943877454045</v>
      </c>
      <c r="J390" s="3">
        <f t="shared" si="32"/>
        <v>0.13597430406852248</v>
      </c>
    </row>
    <row r="391" spans="1:10">
      <c r="A391" s="1">
        <v>42369</v>
      </c>
      <c r="B391">
        <v>4375.17</v>
      </c>
      <c r="C391">
        <v>1.25</v>
      </c>
      <c r="D391">
        <v>9.16</v>
      </c>
      <c r="E391" s="2">
        <f t="shared" si="30"/>
        <v>3500.136</v>
      </c>
      <c r="F391" s="3">
        <f t="shared" si="28"/>
        <v>0.5437857718769401</v>
      </c>
      <c r="G391" s="2">
        <f t="shared" si="31"/>
        <v>477.6386462882096</v>
      </c>
      <c r="H391" s="3">
        <f t="shared" si="29"/>
        <v>0.2948791389637575</v>
      </c>
      <c r="J391" s="3">
        <f t="shared" si="32"/>
        <v>0.13646288209606985</v>
      </c>
    </row>
    <row r="392" spans="1:10">
      <c r="A392" s="1">
        <v>42377</v>
      </c>
      <c r="B392">
        <v>3984.16</v>
      </c>
      <c r="C392">
        <v>1.18</v>
      </c>
      <c r="D392">
        <v>8.65</v>
      </c>
      <c r="E392" s="2">
        <f t="shared" si="30"/>
        <v>3376.406779661017</v>
      </c>
      <c r="F392" s="3">
        <f t="shared" si="28"/>
        <v>0.45580902754873098</v>
      </c>
      <c r="G392" s="2">
        <f t="shared" si="31"/>
        <v>460.59653179190747</v>
      </c>
      <c r="H392" s="3">
        <f t="shared" si="29"/>
        <v>0.22577080437697994</v>
      </c>
      <c r="J392" s="3">
        <f t="shared" si="32"/>
        <v>0.13641618497109825</v>
      </c>
    </row>
    <row r="393" spans="1:10">
      <c r="A393" s="1">
        <v>42384</v>
      </c>
      <c r="B393">
        <v>3627.11</v>
      </c>
      <c r="C393">
        <v>1.1000000000000001</v>
      </c>
      <c r="D393">
        <v>8.07</v>
      </c>
      <c r="E393" s="2">
        <f t="shared" si="30"/>
        <v>3297.3727272727269</v>
      </c>
      <c r="F393" s="3">
        <f t="shared" si="28"/>
        <v>0.34650956324617188</v>
      </c>
      <c r="G393" s="2">
        <f t="shared" si="31"/>
        <v>449.45600991325898</v>
      </c>
      <c r="H393" s="3">
        <f t="shared" si="29"/>
        <v>0.13247528454620183</v>
      </c>
      <c r="J393" s="3">
        <f t="shared" si="32"/>
        <v>0.13630731102850063</v>
      </c>
    </row>
    <row r="394" spans="1:10">
      <c r="A394" s="1">
        <v>42391</v>
      </c>
      <c r="B394">
        <v>3640.39</v>
      </c>
      <c r="C394">
        <v>1.1000000000000001</v>
      </c>
      <c r="D394">
        <v>8.07</v>
      </c>
      <c r="E394" s="2">
        <f t="shared" si="30"/>
        <v>3309.4454545454541</v>
      </c>
      <c r="F394" s="3">
        <f t="shared" si="28"/>
        <v>0.34157983667353098</v>
      </c>
      <c r="G394" s="2">
        <f t="shared" si="31"/>
        <v>451.10161090458485</v>
      </c>
      <c r="H394" s="3">
        <f t="shared" si="29"/>
        <v>0.12882648116561479</v>
      </c>
      <c r="J394" s="3">
        <f t="shared" si="32"/>
        <v>0.13630731102850063</v>
      </c>
    </row>
    <row r="395" spans="1:10">
      <c r="A395" s="1">
        <v>42398</v>
      </c>
      <c r="B395">
        <v>3430.87</v>
      </c>
      <c r="C395">
        <v>1.06</v>
      </c>
      <c r="D395">
        <v>7.77</v>
      </c>
      <c r="E395" s="2">
        <f t="shared" si="30"/>
        <v>3236.6698113207544</v>
      </c>
      <c r="F395" s="3">
        <f t="shared" si="28"/>
        <v>0.31027731515228973</v>
      </c>
      <c r="G395" s="2">
        <f t="shared" si="31"/>
        <v>441.55341055341057</v>
      </c>
      <c r="H395" s="3">
        <f t="shared" si="29"/>
        <v>9.9706197189256329E-2</v>
      </c>
      <c r="J395" s="3">
        <f t="shared" si="32"/>
        <v>0.13642213642213644</v>
      </c>
    </row>
    <row r="396" spans="1:10">
      <c r="A396" s="1">
        <v>42405</v>
      </c>
      <c r="B396">
        <v>3476.32</v>
      </c>
      <c r="C396">
        <v>1.05</v>
      </c>
      <c r="D396">
        <v>7.69</v>
      </c>
      <c r="E396" s="2">
        <f t="shared" si="30"/>
        <v>3310.7809523809524</v>
      </c>
      <c r="F396" s="3">
        <f t="shared" si="28"/>
        <v>0.32080554651583437</v>
      </c>
      <c r="G396" s="2">
        <f t="shared" si="31"/>
        <v>452.05721716514955</v>
      </c>
      <c r="H396" s="3">
        <f t="shared" si="29"/>
        <v>0.11342854630808463</v>
      </c>
      <c r="J396" s="3">
        <f t="shared" si="32"/>
        <v>0.13654096228868662</v>
      </c>
    </row>
    <row r="397" spans="1:10">
      <c r="A397" s="1">
        <v>42419</v>
      </c>
      <c r="B397">
        <v>3594.2</v>
      </c>
      <c r="C397">
        <v>1.06</v>
      </c>
      <c r="D397">
        <v>7.81</v>
      </c>
      <c r="E397" s="2">
        <f t="shared" si="30"/>
        <v>3390.7547169811319</v>
      </c>
      <c r="F397" s="3">
        <f t="shared" si="28"/>
        <v>0.3572760452022008</v>
      </c>
      <c r="G397" s="2">
        <f t="shared" si="31"/>
        <v>460.20486555697823</v>
      </c>
      <c r="H397" s="3">
        <f t="shared" si="29"/>
        <v>0.13664057617118397</v>
      </c>
      <c r="J397" s="3">
        <f t="shared" si="32"/>
        <v>0.13572343149807939</v>
      </c>
    </row>
    <row r="398" spans="1:10">
      <c r="A398" s="1">
        <v>42426</v>
      </c>
      <c r="B398">
        <v>3483.46</v>
      </c>
      <c r="C398">
        <v>1.04</v>
      </c>
      <c r="D398">
        <v>7.68</v>
      </c>
      <c r="E398" s="2">
        <f t="shared" si="30"/>
        <v>3349.4807692307691</v>
      </c>
      <c r="F398" s="3">
        <f t="shared" si="28"/>
        <v>0.28685033181881359</v>
      </c>
      <c r="G398" s="2">
        <f t="shared" si="31"/>
        <v>453.57552083333337</v>
      </c>
      <c r="H398" s="3">
        <f t="shared" si="29"/>
        <v>7.267315853693268E-2</v>
      </c>
      <c r="J398" s="3">
        <f t="shared" si="32"/>
        <v>0.13541666666666669</v>
      </c>
    </row>
    <row r="399" spans="1:10">
      <c r="A399" s="1">
        <v>42433</v>
      </c>
      <c r="B399">
        <v>3629.48</v>
      </c>
      <c r="C399">
        <v>1.1100000000000001</v>
      </c>
      <c r="D399">
        <v>8.19</v>
      </c>
      <c r="E399" s="2">
        <f t="shared" si="30"/>
        <v>3269.8018018018015</v>
      </c>
      <c r="F399" s="3">
        <f t="shared" si="28"/>
        <v>0.26534454988037925</v>
      </c>
      <c r="G399" s="2">
        <f t="shared" si="31"/>
        <v>443.15995115995116</v>
      </c>
      <c r="H399" s="3">
        <f t="shared" si="29"/>
        <v>5.7946333145613815E-2</v>
      </c>
      <c r="J399" s="3">
        <f t="shared" si="32"/>
        <v>0.13553113553113555</v>
      </c>
    </row>
    <row r="400" spans="1:10">
      <c r="A400" s="1">
        <v>42440</v>
      </c>
      <c r="B400">
        <v>3558.54</v>
      </c>
      <c r="C400">
        <v>1.1000000000000001</v>
      </c>
      <c r="D400">
        <v>8.07</v>
      </c>
      <c r="E400" s="2">
        <f t="shared" si="30"/>
        <v>3235.0363636363631</v>
      </c>
      <c r="F400" s="3">
        <f t="shared" si="28"/>
        <v>0.2257268511246866</v>
      </c>
      <c r="G400" s="2">
        <f t="shared" si="31"/>
        <v>440.95910780669141</v>
      </c>
      <c r="H400" s="3">
        <f t="shared" si="29"/>
        <v>3.2526782397226839E-2</v>
      </c>
      <c r="J400" s="3">
        <f t="shared" si="32"/>
        <v>0.13630731102850063</v>
      </c>
    </row>
    <row r="401" spans="1:10">
      <c r="A401" s="1">
        <v>42447</v>
      </c>
      <c r="B401">
        <v>3738.71</v>
      </c>
      <c r="C401">
        <v>1.1200000000000001</v>
      </c>
      <c r="D401">
        <v>8.27</v>
      </c>
      <c r="E401" s="2">
        <f t="shared" si="30"/>
        <v>3338.1339285714284</v>
      </c>
      <c r="F401" s="3">
        <f t="shared" si="28"/>
        <v>0.20617345244721985</v>
      </c>
      <c r="G401" s="2">
        <f t="shared" si="31"/>
        <v>452.08101571946798</v>
      </c>
      <c r="H401" s="3">
        <f t="shared" si="29"/>
        <v>5.8471503810998637E-2</v>
      </c>
      <c r="J401" s="3">
        <f t="shared" si="32"/>
        <v>0.13542926239419592</v>
      </c>
    </row>
    <row r="402" spans="1:10">
      <c r="A402" s="1">
        <v>42454</v>
      </c>
      <c r="B402">
        <v>3755.71</v>
      </c>
      <c r="C402">
        <v>1.1100000000000001</v>
      </c>
      <c r="D402">
        <v>8.26</v>
      </c>
      <c r="E402" s="2">
        <f t="shared" si="30"/>
        <v>3383.5225225225222</v>
      </c>
      <c r="F402" s="3">
        <f t="shared" si="28"/>
        <v>0.1560217417099421</v>
      </c>
      <c r="G402" s="2">
        <f t="shared" si="31"/>
        <v>454.68644067796612</v>
      </c>
      <c r="H402" s="3">
        <f t="shared" si="29"/>
        <v>1.6456812291310241E-2</v>
      </c>
      <c r="J402" s="3">
        <f t="shared" si="32"/>
        <v>0.13438256658595643</v>
      </c>
    </row>
    <row r="403" spans="1:10">
      <c r="A403" s="1">
        <v>42461</v>
      </c>
      <c r="B403">
        <v>3796.8</v>
      </c>
      <c r="C403">
        <v>1.1000000000000001</v>
      </c>
      <c r="D403">
        <v>8.32</v>
      </c>
      <c r="E403" s="2">
        <f t="shared" si="30"/>
        <v>3451.6363636363635</v>
      </c>
      <c r="F403" s="3">
        <f t="shared" si="28"/>
        <v>0.16614323537301745</v>
      </c>
      <c r="G403" s="2">
        <f t="shared" si="31"/>
        <v>456.34615384615387</v>
      </c>
      <c r="H403" s="3">
        <f t="shared" si="29"/>
        <v>1.0936610752716458E-2</v>
      </c>
      <c r="J403" s="3">
        <f t="shared" si="32"/>
        <v>0.13221153846153846</v>
      </c>
    </row>
    <row r="404" spans="1:10">
      <c r="A404" s="1">
        <v>42468</v>
      </c>
      <c r="B404">
        <v>3774.3</v>
      </c>
      <c r="C404">
        <v>1.0900000000000001</v>
      </c>
      <c r="D404">
        <v>8.1999999999999993</v>
      </c>
      <c r="E404" s="2">
        <f t="shared" si="30"/>
        <v>3462.6605504587155</v>
      </c>
      <c r="F404" s="3">
        <f t="shared" si="28"/>
        <v>0.23695814495463985</v>
      </c>
      <c r="G404" s="2">
        <f t="shared" si="31"/>
        <v>460.28048780487813</v>
      </c>
      <c r="H404" s="3">
        <f t="shared" si="29"/>
        <v>7.6840688195849216E-2</v>
      </c>
      <c r="J404" s="3">
        <f t="shared" si="32"/>
        <v>0.13292682926829272</v>
      </c>
    </row>
    <row r="405" spans="1:10">
      <c r="A405" s="1">
        <v>42475</v>
      </c>
      <c r="B405">
        <v>3872.15</v>
      </c>
      <c r="C405">
        <v>1.1100000000000001</v>
      </c>
      <c r="D405">
        <v>8.43</v>
      </c>
      <c r="E405" s="2">
        <f t="shared" si="30"/>
        <v>3488.4234234234232</v>
      </c>
      <c r="F405" s="3">
        <f t="shared" si="28"/>
        <v>0.19446223500611581</v>
      </c>
      <c r="G405" s="2">
        <f t="shared" si="31"/>
        <v>459.32977461447217</v>
      </c>
      <c r="H405" s="3">
        <f t="shared" si="29"/>
        <v>3.4870268843134822E-2</v>
      </c>
      <c r="J405" s="3">
        <f t="shared" si="32"/>
        <v>0.1316725978647687</v>
      </c>
    </row>
    <row r="406" spans="1:10">
      <c r="A406" s="1">
        <v>42482</v>
      </c>
      <c r="B406">
        <v>3755.87</v>
      </c>
      <c r="C406">
        <v>1.0900000000000001</v>
      </c>
      <c r="D406">
        <v>8.27</v>
      </c>
      <c r="E406" s="2">
        <f t="shared" si="30"/>
        <v>3445.7522935779812</v>
      </c>
      <c r="F406" s="3">
        <f t="shared" si="28"/>
        <v>0.14027308307092801</v>
      </c>
      <c r="G406" s="2">
        <f t="shared" si="31"/>
        <v>454.1559854897219</v>
      </c>
      <c r="H406" s="3">
        <f t="shared" si="29"/>
        <v>5.1113056778664179E-2</v>
      </c>
      <c r="J406" s="3">
        <f t="shared" si="32"/>
        <v>0.13180169286577995</v>
      </c>
    </row>
    <row r="407" spans="1:10">
      <c r="A407" s="1">
        <v>42489</v>
      </c>
      <c r="B407">
        <v>3751.26</v>
      </c>
      <c r="C407">
        <v>1.05</v>
      </c>
      <c r="D407">
        <v>8.2899999999999991</v>
      </c>
      <c r="E407" s="2">
        <f t="shared" si="30"/>
        <v>3572.6285714285714</v>
      </c>
      <c r="F407" s="3">
        <f t="shared" si="28"/>
        <v>0.16746621851021937</v>
      </c>
      <c r="G407" s="2">
        <f t="shared" si="31"/>
        <v>452.50422195416172</v>
      </c>
      <c r="H407" s="3">
        <f t="shared" si="29"/>
        <v>3.1246890020815599E-2</v>
      </c>
      <c r="J407" s="3">
        <f t="shared" si="32"/>
        <v>0.12665862484921594</v>
      </c>
    </row>
    <row r="408" spans="1:10">
      <c r="A408" s="1">
        <v>42496</v>
      </c>
      <c r="B408">
        <v>3702.3</v>
      </c>
      <c r="C408">
        <v>1.03</v>
      </c>
      <c r="D408">
        <v>8.19</v>
      </c>
      <c r="E408" s="2">
        <f t="shared" si="30"/>
        <v>3594.4660194174758</v>
      </c>
      <c r="F408" s="3">
        <f t="shared" si="28"/>
        <v>0.11952583556126251</v>
      </c>
      <c r="G408" s="2">
        <f t="shared" si="31"/>
        <v>452.0512820512821</v>
      </c>
      <c r="H408" s="3">
        <f t="shared" si="29"/>
        <v>-1.4434520830683195E-2</v>
      </c>
      <c r="J408" s="3">
        <f t="shared" si="32"/>
        <v>0.12576312576312576</v>
      </c>
    </row>
    <row r="409" spans="1:10">
      <c r="A409" s="1">
        <v>42503</v>
      </c>
      <c r="B409">
        <v>3642.23</v>
      </c>
      <c r="C409">
        <v>1.02</v>
      </c>
      <c r="D409">
        <v>8.1</v>
      </c>
      <c r="E409" s="2">
        <f t="shared" si="30"/>
        <v>3570.8137254901962</v>
      </c>
      <c r="F409" s="3">
        <f t="shared" si="28"/>
        <v>6.7414684592273177E-2</v>
      </c>
      <c r="G409" s="2">
        <f t="shared" si="31"/>
        <v>449.65802469135804</v>
      </c>
      <c r="H409" s="3">
        <f t="shared" si="29"/>
        <v>-6.2433230110370941E-2</v>
      </c>
      <c r="J409" s="3">
        <f t="shared" si="32"/>
        <v>0.12592592592592594</v>
      </c>
    </row>
    <row r="410" spans="1:10">
      <c r="A410" s="1">
        <v>42510</v>
      </c>
      <c r="B410">
        <v>3610.31</v>
      </c>
      <c r="C410">
        <v>1.02</v>
      </c>
      <c r="D410">
        <v>8.1</v>
      </c>
      <c r="E410" s="2">
        <f t="shared" si="30"/>
        <v>3539.5196078431372</v>
      </c>
      <c r="F410" s="3">
        <f t="shared" si="28"/>
        <v>1.5193880013415484E-2</v>
      </c>
      <c r="G410" s="2">
        <f t="shared" si="31"/>
        <v>445.71728395061729</v>
      </c>
      <c r="H410" s="3">
        <f t="shared" si="29"/>
        <v>-0.10761576925227667</v>
      </c>
      <c r="J410" s="3">
        <f t="shared" si="32"/>
        <v>0.12592592592592594</v>
      </c>
    </row>
    <row r="411" spans="1:10">
      <c r="A411" s="1">
        <v>42517</v>
      </c>
      <c r="B411">
        <v>3617.15</v>
      </c>
      <c r="C411">
        <v>1.02</v>
      </c>
      <c r="D411">
        <v>8.1199999999999992</v>
      </c>
      <c r="E411" s="2">
        <f t="shared" si="30"/>
        <v>3546.2254901960787</v>
      </c>
      <c r="F411" s="3">
        <f t="shared" si="28"/>
        <v>-1.0095868429020882E-2</v>
      </c>
      <c r="G411" s="2">
        <f t="shared" si="31"/>
        <v>445.46182266009856</v>
      </c>
      <c r="H411" s="3">
        <f t="shared" si="29"/>
        <v>-0.13474820519396269</v>
      </c>
      <c r="J411" s="3">
        <f t="shared" si="32"/>
        <v>0.12561576354679804</v>
      </c>
    </row>
    <row r="412" spans="1:10">
      <c r="A412" s="1">
        <v>42524</v>
      </c>
      <c r="B412">
        <v>3744.39</v>
      </c>
      <c r="C412">
        <v>1.05</v>
      </c>
      <c r="D412">
        <v>8.34</v>
      </c>
      <c r="E412" s="2">
        <f t="shared" si="30"/>
        <v>3566.0857142857139</v>
      </c>
      <c r="F412" s="3">
        <f t="shared" si="28"/>
        <v>-3.4739324292887286E-3</v>
      </c>
      <c r="G412" s="2">
        <f t="shared" si="31"/>
        <v>448.96762589928056</v>
      </c>
      <c r="H412" s="3">
        <f t="shared" si="29"/>
        <v>-0.12032450414972773</v>
      </c>
      <c r="J412" s="3">
        <f t="shared" si="32"/>
        <v>0.12589928057553956</v>
      </c>
    </row>
    <row r="413" spans="1:10">
      <c r="A413" s="1">
        <v>42529</v>
      </c>
      <c r="B413">
        <v>3711.11</v>
      </c>
      <c r="C413">
        <v>1.05</v>
      </c>
      <c r="D413">
        <v>8.31</v>
      </c>
      <c r="E413" s="2">
        <f t="shared" si="30"/>
        <v>3534.390476190476</v>
      </c>
      <c r="F413" s="3">
        <f t="shared" si="28"/>
        <v>-1.290408381938446E-2</v>
      </c>
      <c r="G413" s="2">
        <f t="shared" si="31"/>
        <v>446.58363417569194</v>
      </c>
      <c r="H413" s="3">
        <f t="shared" si="29"/>
        <v>-0.12856719511342973</v>
      </c>
      <c r="J413" s="3">
        <f t="shared" si="32"/>
        <v>0.1263537906137184</v>
      </c>
    </row>
    <row r="414" spans="1:10">
      <c r="A414" s="1">
        <v>42538</v>
      </c>
      <c r="B414">
        <v>3675.94</v>
      </c>
      <c r="C414">
        <v>1.04</v>
      </c>
      <c r="D414">
        <v>8.2200000000000006</v>
      </c>
      <c r="E414" s="2">
        <f t="shared" si="30"/>
        <v>3534.5576923076924</v>
      </c>
      <c r="F414" s="3">
        <f t="shared" si="28"/>
        <v>4.1460947182021535E-2</v>
      </c>
      <c r="G414" s="2">
        <f t="shared" si="31"/>
        <v>447.19464720194645</v>
      </c>
      <c r="H414" s="3">
        <f t="shared" si="29"/>
        <v>-7.9404235979405602E-2</v>
      </c>
      <c r="J414" s="3">
        <f t="shared" si="32"/>
        <v>0.1265206812652068</v>
      </c>
    </row>
    <row r="415" spans="1:10">
      <c r="A415" s="1">
        <v>42545</v>
      </c>
      <c r="B415">
        <v>3622.3</v>
      </c>
      <c r="C415">
        <v>1.04</v>
      </c>
      <c r="D415">
        <v>8.14</v>
      </c>
      <c r="E415" s="2">
        <f t="shared" si="30"/>
        <v>3482.9807692307695</v>
      </c>
      <c r="F415" s="3">
        <f t="shared" si="28"/>
        <v>0.2058772085463767</v>
      </c>
      <c r="G415" s="2">
        <f t="shared" si="31"/>
        <v>445</v>
      </c>
      <c r="H415" s="3">
        <f t="shared" si="29"/>
        <v>5.7654968489311731E-2</v>
      </c>
      <c r="J415" s="3">
        <f t="shared" si="32"/>
        <v>0.12776412776412777</v>
      </c>
    </row>
    <row r="416" spans="1:10">
      <c r="A416" s="1">
        <v>42552</v>
      </c>
      <c r="B416">
        <v>3706.91</v>
      </c>
      <c r="C416">
        <v>1.06</v>
      </c>
      <c r="D416">
        <v>8.26</v>
      </c>
      <c r="E416" s="2">
        <f t="shared" si="30"/>
        <v>3497.084905660377</v>
      </c>
      <c r="F416" s="3">
        <f t="shared" si="28"/>
        <v>0.31835648954943041</v>
      </c>
      <c r="G416" s="2">
        <f t="shared" si="31"/>
        <v>448.7784503631961</v>
      </c>
      <c r="H416" s="3">
        <f t="shared" si="29"/>
        <v>0.14224066926261458</v>
      </c>
      <c r="J416" s="3">
        <f t="shared" si="32"/>
        <v>0.12832929782082325</v>
      </c>
    </row>
    <row r="417" spans="1:10">
      <c r="A417" s="1">
        <v>42559</v>
      </c>
      <c r="B417">
        <v>3732.62</v>
      </c>
      <c r="C417">
        <v>1.06</v>
      </c>
      <c r="D417">
        <v>8.17</v>
      </c>
      <c r="E417" s="2">
        <f t="shared" si="30"/>
        <v>3521.3396226415093</v>
      </c>
      <c r="F417" s="3">
        <f t="shared" si="28"/>
        <v>0.24132683916980646</v>
      </c>
      <c r="G417" s="2">
        <f t="shared" si="31"/>
        <v>456.86903304773563</v>
      </c>
      <c r="H417" s="3">
        <f t="shared" si="29"/>
        <v>8.8839692854326024E-2</v>
      </c>
      <c r="J417" s="3">
        <f t="shared" si="32"/>
        <v>0.12974296205630356</v>
      </c>
    </row>
    <row r="418" spans="1:10">
      <c r="A418" s="1">
        <v>42566</v>
      </c>
      <c r="B418">
        <v>3831.73</v>
      </c>
      <c r="C418">
        <v>1.0900000000000001</v>
      </c>
      <c r="D418">
        <v>8.3699999999999992</v>
      </c>
      <c r="E418" s="2">
        <f t="shared" si="30"/>
        <v>3515.3486238532109</v>
      </c>
      <c r="F418" s="3">
        <f t="shared" si="28"/>
        <v>0.19770842658448839</v>
      </c>
      <c r="G418" s="2">
        <f t="shared" si="31"/>
        <v>457.79330943847077</v>
      </c>
      <c r="H418" s="3">
        <f t="shared" si="29"/>
        <v>5.2097755875481155E-2</v>
      </c>
      <c r="J418" s="3">
        <f t="shared" si="32"/>
        <v>0.13022700119474315</v>
      </c>
    </row>
    <row r="419" spans="1:10">
      <c r="A419" s="1">
        <v>42573</v>
      </c>
      <c r="B419">
        <v>3784.73</v>
      </c>
      <c r="C419">
        <v>1.08</v>
      </c>
      <c r="D419">
        <v>8.25</v>
      </c>
      <c r="E419" s="2">
        <f t="shared" si="30"/>
        <v>3504.3796296296296</v>
      </c>
      <c r="F419" s="3">
        <f t="shared" si="28"/>
        <v>0.16903220724169365</v>
      </c>
      <c r="G419" s="2">
        <f t="shared" si="31"/>
        <v>458.75515151515151</v>
      </c>
      <c r="H419" s="3">
        <f t="shared" si="29"/>
        <v>3.1152370986955225E-2</v>
      </c>
      <c r="J419" s="3">
        <f t="shared" si="32"/>
        <v>0.13090909090909092</v>
      </c>
    </row>
    <row r="420" spans="1:10">
      <c r="A420" s="1">
        <v>42580</v>
      </c>
      <c r="B420">
        <v>3840.53</v>
      </c>
      <c r="C420">
        <v>1.0900000000000001</v>
      </c>
      <c r="D420">
        <v>8.32</v>
      </c>
      <c r="E420" s="2">
        <f t="shared" si="30"/>
        <v>3523.4220183486236</v>
      </c>
      <c r="F420" s="3">
        <f t="shared" si="28"/>
        <v>0.12116579433630492</v>
      </c>
      <c r="G420" s="2">
        <f t="shared" si="31"/>
        <v>461.60216346153845</v>
      </c>
      <c r="H420" s="3">
        <f t="shared" si="29"/>
        <v>-4.2311723661135892E-3</v>
      </c>
      <c r="J420" s="3">
        <f t="shared" si="32"/>
        <v>0.13100961538461539</v>
      </c>
    </row>
    <row r="421" spans="1:10">
      <c r="A421" s="1">
        <v>42587</v>
      </c>
      <c r="B421">
        <v>3840.74</v>
      </c>
      <c r="C421">
        <v>1.0900000000000001</v>
      </c>
      <c r="D421">
        <v>8.3699999999999992</v>
      </c>
      <c r="E421" s="2">
        <f t="shared" si="30"/>
        <v>3523.6146788990823</v>
      </c>
      <c r="F421" s="3">
        <f t="shared" si="28"/>
        <v>8.3846627421405584E-2</v>
      </c>
      <c r="G421" s="2">
        <f t="shared" si="31"/>
        <v>458.86977299880527</v>
      </c>
      <c r="H421" s="3">
        <f t="shared" si="29"/>
        <v>-4.4402782187743517E-2</v>
      </c>
      <c r="J421" s="3">
        <f t="shared" si="32"/>
        <v>0.13022700119474315</v>
      </c>
    </row>
    <row r="422" spans="1:10">
      <c r="A422" s="1">
        <v>42594</v>
      </c>
      <c r="B422">
        <v>3946.2</v>
      </c>
      <c r="C422">
        <v>1.1299999999999999</v>
      </c>
      <c r="D422">
        <v>8.67</v>
      </c>
      <c r="E422" s="2">
        <f t="shared" si="30"/>
        <v>3492.212389380531</v>
      </c>
      <c r="F422" s="3">
        <f t="shared" si="28"/>
        <v>0.11440758290842501</v>
      </c>
      <c r="G422" s="2">
        <f t="shared" si="31"/>
        <v>455.15570934256056</v>
      </c>
      <c r="H422" s="3">
        <f t="shared" si="29"/>
        <v>-1.7965367599728777E-2</v>
      </c>
      <c r="J422" s="3">
        <f t="shared" si="32"/>
        <v>0.13033448673587081</v>
      </c>
    </row>
    <row r="423" spans="1:10">
      <c r="A423" s="1">
        <v>42601</v>
      </c>
      <c r="B423">
        <v>4022.52</v>
      </c>
      <c r="C423">
        <v>1.1399999999999999</v>
      </c>
      <c r="D423">
        <v>8.6999999999999993</v>
      </c>
      <c r="E423" s="2">
        <f t="shared" si="30"/>
        <v>3528.5263157894738</v>
      </c>
      <c r="F423" s="3">
        <f t="shared" si="28"/>
        <v>0.14509897910229363</v>
      </c>
      <c r="G423" s="2">
        <f t="shared" si="31"/>
        <v>462.3586206896552</v>
      </c>
      <c r="H423" s="3">
        <f t="shared" si="29"/>
        <v>2.1523056171309785E-2</v>
      </c>
      <c r="J423" s="3">
        <f t="shared" si="32"/>
        <v>0.1310344827586207</v>
      </c>
    </row>
    <row r="424" spans="1:10">
      <c r="A424" s="1">
        <v>42608</v>
      </c>
      <c r="B424">
        <v>3962.14</v>
      </c>
      <c r="C424">
        <v>1.1200000000000001</v>
      </c>
      <c r="D424">
        <v>8.65</v>
      </c>
      <c r="E424" s="2">
        <f t="shared" si="30"/>
        <v>3537.6249999999995</v>
      </c>
      <c r="F424" s="3">
        <f t="shared" si="28"/>
        <v>0.26715737486940805</v>
      </c>
      <c r="G424" s="2">
        <f t="shared" si="31"/>
        <v>458.05086705202308</v>
      </c>
      <c r="H424" s="3">
        <f t="shared" si="29"/>
        <v>0.11742460817000322</v>
      </c>
      <c r="J424" s="3">
        <f t="shared" si="32"/>
        <v>0.12947976878612719</v>
      </c>
    </row>
    <row r="425" spans="1:10">
      <c r="A425" s="1">
        <v>42615</v>
      </c>
      <c r="B425">
        <v>3960.57</v>
      </c>
      <c r="C425">
        <v>1.1200000000000001</v>
      </c>
      <c r="D425">
        <v>8.74</v>
      </c>
      <c r="E425" s="2">
        <f t="shared" si="30"/>
        <v>3536.2232142857142</v>
      </c>
      <c r="F425" s="3">
        <f t="shared" si="28"/>
        <v>0.18264881845038228</v>
      </c>
      <c r="G425" s="2">
        <f t="shared" si="31"/>
        <v>453.15446224256294</v>
      </c>
      <c r="H425" s="3">
        <f t="shared" si="29"/>
        <v>3.921543772299052E-2</v>
      </c>
      <c r="J425" s="3">
        <f t="shared" si="32"/>
        <v>0.12814645308924486</v>
      </c>
    </row>
    <row r="426" spans="1:10">
      <c r="A426" s="1">
        <v>42622</v>
      </c>
      <c r="B426">
        <v>3984.96</v>
      </c>
      <c r="C426">
        <v>1.1100000000000001</v>
      </c>
      <c r="D426">
        <v>8.6999999999999993</v>
      </c>
      <c r="E426" s="2">
        <f t="shared" si="30"/>
        <v>3590.0540540540537</v>
      </c>
      <c r="F426" s="3">
        <f t="shared" si="28"/>
        <v>0.25052042255600226</v>
      </c>
      <c r="G426" s="2">
        <f t="shared" si="31"/>
        <v>458.04137931034489</v>
      </c>
      <c r="H426" s="3">
        <f t="shared" si="29"/>
        <v>9.0039843087574178E-2</v>
      </c>
      <c r="J426" s="3">
        <f t="shared" si="32"/>
        <v>0.12758620689655176</v>
      </c>
    </row>
    <row r="427" spans="1:10">
      <c r="A427" s="1">
        <v>42627</v>
      </c>
      <c r="B427">
        <v>3880.15</v>
      </c>
      <c r="C427">
        <v>1.0900000000000001</v>
      </c>
      <c r="D427">
        <v>8.5</v>
      </c>
      <c r="E427" s="2">
        <f t="shared" si="30"/>
        <v>3559.7706422018346</v>
      </c>
      <c r="F427" s="3">
        <f t="shared" si="28"/>
        <v>0.22783490484953584</v>
      </c>
      <c r="G427" s="2">
        <f t="shared" si="31"/>
        <v>456.48823529411766</v>
      </c>
      <c r="H427" s="3">
        <f t="shared" si="29"/>
        <v>7.4227399580598652E-2</v>
      </c>
      <c r="J427" s="3">
        <f t="shared" si="32"/>
        <v>0.12823529411764706</v>
      </c>
    </row>
    <row r="428" spans="1:10">
      <c r="A428" s="1">
        <v>42636</v>
      </c>
      <c r="B428">
        <v>3944.34</v>
      </c>
      <c r="C428">
        <v>1.1000000000000001</v>
      </c>
      <c r="D428">
        <v>8.61</v>
      </c>
      <c r="E428" s="2">
        <f t="shared" si="30"/>
        <v>3585.7636363636361</v>
      </c>
      <c r="F428" s="3">
        <f t="shared" si="28"/>
        <v>0.21804123489533311</v>
      </c>
      <c r="G428" s="2">
        <f t="shared" si="31"/>
        <v>458.11149825783974</v>
      </c>
      <c r="H428" s="3">
        <f t="shared" si="29"/>
        <v>5.7416844786899013E-2</v>
      </c>
      <c r="J428" s="3">
        <f t="shared" si="32"/>
        <v>0.12775842044134728</v>
      </c>
    </row>
    <row r="429" spans="1:10">
      <c r="A429" s="1">
        <v>42643</v>
      </c>
      <c r="B429">
        <v>3925.2</v>
      </c>
      <c r="C429">
        <v>1.1000000000000001</v>
      </c>
      <c r="D429">
        <v>8.58</v>
      </c>
      <c r="E429" s="2">
        <f t="shared" si="30"/>
        <v>3568.363636363636</v>
      </c>
      <c r="F429" s="3">
        <f t="shared" si="28"/>
        <v>0.19171403526540853</v>
      </c>
      <c r="G429" s="2">
        <f t="shared" si="31"/>
        <v>457.48251748251744</v>
      </c>
      <c r="H429" s="3">
        <f t="shared" si="29"/>
        <v>4.3819267811957774E-2</v>
      </c>
      <c r="J429" s="3">
        <f t="shared" si="32"/>
        <v>0.12820512820512822</v>
      </c>
    </row>
    <row r="430" spans="1:10">
      <c r="A430" s="1">
        <v>42657</v>
      </c>
      <c r="B430">
        <v>3990.18</v>
      </c>
      <c r="C430">
        <v>1.1100000000000001</v>
      </c>
      <c r="D430">
        <v>8.66</v>
      </c>
      <c r="E430" s="2">
        <f t="shared" si="30"/>
        <v>3594.7567567567562</v>
      </c>
      <c r="F430" s="3">
        <f t="shared" si="28"/>
        <v>0.16580985642711488</v>
      </c>
      <c r="G430" s="2">
        <f t="shared" si="31"/>
        <v>460.7598152424942</v>
      </c>
      <c r="H430" s="3">
        <f t="shared" si="29"/>
        <v>1.8411228816672898E-2</v>
      </c>
      <c r="J430" s="3">
        <f t="shared" si="32"/>
        <v>0.12817551963048499</v>
      </c>
    </row>
    <row r="431" spans="1:10">
      <c r="A431" s="1">
        <v>42664</v>
      </c>
      <c r="B431">
        <v>4031.25</v>
      </c>
      <c r="C431">
        <v>1.1200000000000001</v>
      </c>
      <c r="D431">
        <v>8.75</v>
      </c>
      <c r="E431" s="2">
        <f t="shared" si="30"/>
        <v>3599.3303571428569</v>
      </c>
      <c r="F431" s="3">
        <f t="shared" si="28"/>
        <v>0.16500163512484667</v>
      </c>
      <c r="G431" s="2">
        <f t="shared" si="31"/>
        <v>460.71428571428572</v>
      </c>
      <c r="H431" s="3">
        <f t="shared" si="29"/>
        <v>1.424508765433985E-2</v>
      </c>
      <c r="J431" s="3">
        <f t="shared" si="32"/>
        <v>0.128</v>
      </c>
    </row>
    <row r="432" spans="1:10">
      <c r="A432" s="1">
        <v>42671</v>
      </c>
      <c r="B432">
        <v>4028.79</v>
      </c>
      <c r="C432">
        <v>1.1100000000000001</v>
      </c>
      <c r="D432">
        <v>8.69</v>
      </c>
      <c r="E432" s="2">
        <f t="shared" si="30"/>
        <v>3629.5405405405404</v>
      </c>
      <c r="F432" s="3">
        <f t="shared" si="28"/>
        <v>0.11154583036375598</v>
      </c>
      <c r="G432" s="2">
        <f t="shared" si="31"/>
        <v>463.61219792865364</v>
      </c>
      <c r="H432" s="3">
        <f t="shared" si="29"/>
        <v>4.4657782416862135E-2</v>
      </c>
      <c r="J432" s="3">
        <f t="shared" si="32"/>
        <v>0.12773302646720369</v>
      </c>
    </row>
    <row r="433" spans="1:10">
      <c r="A433" s="1">
        <v>42678</v>
      </c>
      <c r="B433">
        <v>4034.31</v>
      </c>
      <c r="C433">
        <v>1.06</v>
      </c>
      <c r="D433">
        <v>8.61</v>
      </c>
      <c r="E433" s="2">
        <f t="shared" si="30"/>
        <v>3805.9528301886789</v>
      </c>
      <c r="F433" s="3">
        <f t="shared" si="28"/>
        <v>0.13887588665330464</v>
      </c>
      <c r="G433" s="2">
        <f t="shared" si="31"/>
        <v>468.5609756097561</v>
      </c>
      <c r="H433" s="3">
        <f t="shared" si="29"/>
        <v>4.8815255891682341E-2</v>
      </c>
      <c r="J433" s="3">
        <f t="shared" si="32"/>
        <v>0.12311265969802557</v>
      </c>
    </row>
    <row r="434" spans="1:10">
      <c r="A434" s="1">
        <v>42685</v>
      </c>
      <c r="B434">
        <v>4111.7</v>
      </c>
      <c r="C434">
        <v>1.08</v>
      </c>
      <c r="D434">
        <v>8.73</v>
      </c>
      <c r="E434" s="2">
        <f t="shared" si="30"/>
        <v>3807.1296296296291</v>
      </c>
      <c r="F434" s="3">
        <f t="shared" si="28"/>
        <v>0.12706307847255816</v>
      </c>
      <c r="G434" s="2">
        <f t="shared" si="31"/>
        <v>470.98510882016035</v>
      </c>
      <c r="H434" s="3">
        <f t="shared" si="29"/>
        <v>4.2408856083603341E-2</v>
      </c>
      <c r="J434" s="3">
        <f t="shared" si="32"/>
        <v>0.12371134020618557</v>
      </c>
    </row>
    <row r="435" spans="1:10">
      <c r="A435" s="1">
        <v>42692</v>
      </c>
      <c r="B435">
        <v>4121.28</v>
      </c>
      <c r="C435">
        <v>1.08</v>
      </c>
      <c r="D435">
        <v>8.73</v>
      </c>
      <c r="E435" s="2">
        <f t="shared" si="30"/>
        <v>3815.9999999999995</v>
      </c>
      <c r="F435" s="3">
        <f t="shared" si="28"/>
        <v>0.11134246625603672</v>
      </c>
      <c r="G435" s="2">
        <f t="shared" si="31"/>
        <v>472.08247422680409</v>
      </c>
      <c r="H435" s="3">
        <f t="shared" si="29"/>
        <v>2.9518648016388482E-2</v>
      </c>
      <c r="J435" s="3">
        <f t="shared" si="32"/>
        <v>0.12371134020618557</v>
      </c>
    </row>
    <row r="436" spans="1:10">
      <c r="A436" s="1">
        <v>42699</v>
      </c>
      <c r="B436">
        <v>4254.82</v>
      </c>
      <c r="C436">
        <v>1.1100000000000001</v>
      </c>
      <c r="D436">
        <v>9.0399999999999991</v>
      </c>
      <c r="E436" s="2">
        <f t="shared" si="30"/>
        <v>3833.1711711711705</v>
      </c>
      <c r="F436" s="3">
        <f t="shared" si="28"/>
        <v>0.10879578419453706</v>
      </c>
      <c r="G436" s="2">
        <f t="shared" si="31"/>
        <v>470.66592920353986</v>
      </c>
      <c r="H436" s="3">
        <f t="shared" si="29"/>
        <v>2.0535299178613409E-2</v>
      </c>
      <c r="J436" s="3">
        <f t="shared" si="32"/>
        <v>0.12278761061946905</v>
      </c>
    </row>
    <row r="437" spans="1:10">
      <c r="A437" s="1">
        <v>42706</v>
      </c>
      <c r="B437">
        <v>4247.6099999999997</v>
      </c>
      <c r="C437">
        <v>1.1299999999999999</v>
      </c>
      <c r="D437">
        <v>9.15</v>
      </c>
      <c r="E437" s="2">
        <f t="shared" si="30"/>
        <v>3758.9469026548672</v>
      </c>
      <c r="F437" s="3">
        <f t="shared" si="28"/>
        <v>9.1432785679777639E-2</v>
      </c>
      <c r="G437" s="2">
        <f t="shared" si="31"/>
        <v>464.21967213114749</v>
      </c>
      <c r="H437" s="3">
        <f t="shared" si="29"/>
        <v>1.2534719913653847E-2</v>
      </c>
      <c r="J437" s="3">
        <f t="shared" si="32"/>
        <v>0.12349726775956282</v>
      </c>
    </row>
    <row r="438" spans="1:10">
      <c r="A438" s="1">
        <v>42713</v>
      </c>
      <c r="B438">
        <v>4230.1000000000004</v>
      </c>
      <c r="C438">
        <v>1.1299999999999999</v>
      </c>
      <c r="D438">
        <v>9.15</v>
      </c>
      <c r="E438" s="2">
        <f t="shared" si="30"/>
        <v>3743.4513274336291</v>
      </c>
      <c r="F438" s="3">
        <f t="shared" si="28"/>
        <v>8.6031113510801616E-2</v>
      </c>
      <c r="G438" s="2">
        <f t="shared" si="31"/>
        <v>462.30601092896177</v>
      </c>
      <c r="H438" s="3">
        <f t="shared" si="29"/>
        <v>3.7153448875379969E-3</v>
      </c>
      <c r="J438" s="3">
        <f t="shared" si="32"/>
        <v>0.12349726775956282</v>
      </c>
    </row>
    <row r="439" spans="1:10">
      <c r="A439" s="1">
        <v>42720</v>
      </c>
      <c r="B439">
        <v>4055.28</v>
      </c>
      <c r="C439">
        <v>1.1200000000000001</v>
      </c>
      <c r="D439">
        <v>9.0399999999999991</v>
      </c>
      <c r="E439" s="2">
        <f t="shared" si="30"/>
        <v>3620.7857142857142</v>
      </c>
      <c r="F439" s="3">
        <f t="shared" si="28"/>
        <v>3.3862710635429005E-2</v>
      </c>
      <c r="G439" s="2">
        <f t="shared" si="31"/>
        <v>448.59292035398238</v>
      </c>
      <c r="H439" s="3">
        <f t="shared" si="29"/>
        <v>-5.6238882057824791E-2</v>
      </c>
      <c r="J439" s="3">
        <f t="shared" si="32"/>
        <v>0.12389380530973454</v>
      </c>
    </row>
    <row r="440" spans="1:10">
      <c r="A440" s="1">
        <v>42727</v>
      </c>
      <c r="B440">
        <v>4028.85</v>
      </c>
      <c r="C440">
        <v>1.1200000000000001</v>
      </c>
      <c r="D440">
        <v>9.02</v>
      </c>
      <c r="E440" s="2">
        <f t="shared" si="30"/>
        <v>3597.1874999999995</v>
      </c>
      <c r="F440" s="3">
        <f t="shared" si="28"/>
        <v>2.0114132437169863E-2</v>
      </c>
      <c r="G440" s="2">
        <f t="shared" si="31"/>
        <v>446.65742793791577</v>
      </c>
      <c r="H440" s="3">
        <f t="shared" si="29"/>
        <v>-6.8455931997246089E-2</v>
      </c>
      <c r="J440" s="3">
        <f t="shared" si="32"/>
        <v>0.12416851441241687</v>
      </c>
    </row>
    <row r="441" spans="1:10">
      <c r="A441" s="1">
        <v>42734</v>
      </c>
      <c r="B441">
        <v>4040.73</v>
      </c>
      <c r="C441">
        <v>1.1200000000000001</v>
      </c>
      <c r="D441">
        <v>9.02</v>
      </c>
      <c r="E441" s="2">
        <f t="shared" si="30"/>
        <v>3607.7946428571427</v>
      </c>
      <c r="F441" s="3">
        <f t="shared" si="28"/>
        <v>3.0758417060692045E-2</v>
      </c>
      <c r="G441" s="2">
        <f t="shared" si="31"/>
        <v>447.97450110864747</v>
      </c>
      <c r="H441" s="3">
        <f t="shared" si="29"/>
        <v>-6.21058312807935E-2</v>
      </c>
      <c r="J441" s="3">
        <f t="shared" si="32"/>
        <v>0.12416851441241687</v>
      </c>
    </row>
    <row r="442" spans="1:10">
      <c r="A442" s="1">
        <v>42741</v>
      </c>
      <c r="B442">
        <v>4102.33</v>
      </c>
      <c r="C442">
        <v>1.1399999999999999</v>
      </c>
      <c r="D442">
        <v>9.18</v>
      </c>
      <c r="E442" s="2">
        <f t="shared" si="30"/>
        <v>3598.5350877192986</v>
      </c>
      <c r="F442" s="3">
        <f t="shared" si="28"/>
        <v>6.5788372833614162E-2</v>
      </c>
      <c r="G442" s="2">
        <f t="shared" si="31"/>
        <v>446.87690631808277</v>
      </c>
      <c r="H442" s="3">
        <f t="shared" si="29"/>
        <v>-2.9786645202146356E-2</v>
      </c>
      <c r="J442" s="3">
        <f t="shared" si="32"/>
        <v>0.1241830065359477</v>
      </c>
    </row>
    <row r="443" spans="1:10">
      <c r="A443" s="1">
        <v>42748</v>
      </c>
      <c r="B443">
        <v>4059.99</v>
      </c>
      <c r="C443">
        <v>1.1399999999999999</v>
      </c>
      <c r="D443">
        <v>9.1999999999999993</v>
      </c>
      <c r="E443" s="2">
        <f t="shared" si="30"/>
        <v>3561.3947368421054</v>
      </c>
      <c r="F443" s="3">
        <f t="shared" si="28"/>
        <v>8.007041708862328E-2</v>
      </c>
      <c r="G443" s="2">
        <f t="shared" si="31"/>
        <v>441.30326086956524</v>
      </c>
      <c r="H443" s="3">
        <f t="shared" si="29"/>
        <v>-1.8139147911866105E-2</v>
      </c>
      <c r="J443" s="3">
        <f t="shared" si="32"/>
        <v>0.12391304347826086</v>
      </c>
    </row>
    <row r="444" spans="1:10">
      <c r="A444" s="1">
        <v>42755</v>
      </c>
      <c r="B444">
        <v>4123.6899999999996</v>
      </c>
      <c r="C444">
        <v>1.1499999999999999</v>
      </c>
      <c r="D444">
        <v>9.34</v>
      </c>
      <c r="E444" s="2">
        <f t="shared" si="30"/>
        <v>3585.8173913043479</v>
      </c>
      <c r="F444" s="3">
        <f t="shared" si="28"/>
        <v>8.3510044372933523E-2</v>
      </c>
      <c r="G444" s="2">
        <f t="shared" si="31"/>
        <v>441.50856531049249</v>
      </c>
      <c r="H444" s="3">
        <f t="shared" si="29"/>
        <v>-2.1265819855654344E-2</v>
      </c>
      <c r="J444" s="3">
        <f t="shared" si="32"/>
        <v>0.12312633832976444</v>
      </c>
    </row>
    <row r="445" spans="1:10">
      <c r="A445" s="1">
        <v>42761</v>
      </c>
      <c r="B445">
        <v>4157.87</v>
      </c>
      <c r="C445">
        <v>1.17</v>
      </c>
      <c r="D445">
        <v>9.48</v>
      </c>
      <c r="E445" s="2">
        <f t="shared" si="30"/>
        <v>3553.735042735043</v>
      </c>
      <c r="F445" s="3">
        <f t="shared" ref="F445:F508" si="33">E445/E395-1</f>
        <v>9.7960326476708826E-2</v>
      </c>
      <c r="G445" s="2">
        <f t="shared" si="31"/>
        <v>438.59388185654007</v>
      </c>
      <c r="H445" s="3">
        <f t="shared" ref="H445:H508" si="34">G445/G395-1</f>
        <v>-6.7025384158198031E-3</v>
      </c>
      <c r="J445" s="3">
        <f t="shared" si="32"/>
        <v>0.12341772151898733</v>
      </c>
    </row>
    <row r="446" spans="1:10">
      <c r="A446" s="1">
        <v>42769</v>
      </c>
      <c r="B446">
        <v>4131.7700000000004</v>
      </c>
      <c r="C446">
        <v>1.1599999999999999</v>
      </c>
      <c r="D446">
        <v>9.39</v>
      </c>
      <c r="E446" s="2">
        <f t="shared" si="30"/>
        <v>3561.870689655173</v>
      </c>
      <c r="F446" s="3">
        <f t="shared" si="33"/>
        <v>7.5840033178168786E-2</v>
      </c>
      <c r="G446" s="2">
        <f t="shared" si="31"/>
        <v>440.01810436634719</v>
      </c>
      <c r="H446" s="3">
        <f t="shared" si="34"/>
        <v>-2.6631834072464611E-2</v>
      </c>
      <c r="J446" s="3">
        <f t="shared" si="32"/>
        <v>0.12353567625133119</v>
      </c>
    </row>
    <row r="447" spans="1:10">
      <c r="A447" s="1">
        <v>42776</v>
      </c>
      <c r="B447">
        <v>4206.29</v>
      </c>
      <c r="C447">
        <v>1.17</v>
      </c>
      <c r="D447">
        <v>9.48</v>
      </c>
      <c r="E447" s="2">
        <f t="shared" si="30"/>
        <v>3595.1196581196582</v>
      </c>
      <c r="F447" s="3">
        <f t="shared" si="33"/>
        <v>6.0271225198051948E-2</v>
      </c>
      <c r="G447" s="2">
        <f t="shared" si="31"/>
        <v>443.7014767932489</v>
      </c>
      <c r="H447" s="3">
        <f t="shared" si="34"/>
        <v>-3.5860961060799612E-2</v>
      </c>
      <c r="J447" s="3">
        <f t="shared" si="32"/>
        <v>0.12341772151898733</v>
      </c>
    </row>
    <row r="448" spans="1:10">
      <c r="A448" s="1">
        <v>42783</v>
      </c>
      <c r="B448">
        <v>4218.5600000000004</v>
      </c>
      <c r="C448">
        <v>1.18</v>
      </c>
      <c r="D448">
        <v>9.5299999999999994</v>
      </c>
      <c r="E448" s="2">
        <f t="shared" si="30"/>
        <v>3575.0508474576277</v>
      </c>
      <c r="F448" s="3">
        <f t="shared" si="33"/>
        <v>6.7344789765328983E-2</v>
      </c>
      <c r="G448" s="2">
        <f t="shared" si="31"/>
        <v>442.66107030430226</v>
      </c>
      <c r="H448" s="3">
        <f t="shared" si="34"/>
        <v>-2.4063138391989258E-2</v>
      </c>
      <c r="J448" s="3">
        <f t="shared" si="32"/>
        <v>0.12381951731374606</v>
      </c>
    </row>
    <row r="449" spans="1:10">
      <c r="A449" s="1">
        <v>42790</v>
      </c>
      <c r="B449">
        <v>4296.51</v>
      </c>
      <c r="C449">
        <v>1.19</v>
      </c>
      <c r="D449">
        <v>9.64</v>
      </c>
      <c r="E449" s="2">
        <f t="shared" si="30"/>
        <v>3610.5126050420172</v>
      </c>
      <c r="F449" s="3">
        <f t="shared" si="33"/>
        <v>0.10419922181597352</v>
      </c>
      <c r="G449" s="2">
        <f t="shared" si="31"/>
        <v>445.69605809128632</v>
      </c>
      <c r="H449" s="3">
        <f t="shared" si="34"/>
        <v>5.7227800587507094E-3</v>
      </c>
      <c r="J449" s="3">
        <f t="shared" si="32"/>
        <v>0.12344398340248962</v>
      </c>
    </row>
    <row r="450" spans="1:10">
      <c r="A450" s="1">
        <v>42797</v>
      </c>
      <c r="B450">
        <v>4259.2</v>
      </c>
      <c r="C450">
        <v>1.17</v>
      </c>
      <c r="D450">
        <v>9.52</v>
      </c>
      <c r="E450" s="2">
        <f t="shared" ref="E450:E513" si="35">B450/C450</f>
        <v>3640.3418803418804</v>
      </c>
      <c r="F450" s="3">
        <f t="shared" si="33"/>
        <v>0.1252862320997008</v>
      </c>
      <c r="G450" s="2">
        <f t="shared" ref="G450:G513" si="36">B450/D450</f>
        <v>447.39495798319325</v>
      </c>
      <c r="H450" s="3">
        <f t="shared" si="34"/>
        <v>1.4595117920374712E-2</v>
      </c>
      <c r="J450" s="3">
        <f t="shared" ref="J450:J513" si="37">C450/D450</f>
        <v>0.12289915966386554</v>
      </c>
    </row>
    <row r="451" spans="1:10">
      <c r="A451" s="1">
        <v>42804</v>
      </c>
      <c r="B451">
        <v>4244.6899999999996</v>
      </c>
      <c r="C451">
        <v>1.17</v>
      </c>
      <c r="D451">
        <v>9.48</v>
      </c>
      <c r="E451" s="2">
        <f t="shared" si="35"/>
        <v>3627.9401709401709</v>
      </c>
      <c r="F451" s="3">
        <f t="shared" si="33"/>
        <v>8.6816840956637886E-2</v>
      </c>
      <c r="G451" s="2">
        <f t="shared" si="36"/>
        <v>447.75210970464127</v>
      </c>
      <c r="H451" s="3">
        <f t="shared" si="34"/>
        <v>-9.5755093983264095E-3</v>
      </c>
      <c r="J451" s="3">
        <f t="shared" si="37"/>
        <v>0.12341772151898733</v>
      </c>
    </row>
    <row r="452" spans="1:10">
      <c r="A452" s="1">
        <v>42811</v>
      </c>
      <c r="B452">
        <v>4268.78</v>
      </c>
      <c r="C452">
        <v>1.17</v>
      </c>
      <c r="D452">
        <v>9.51</v>
      </c>
      <c r="E452" s="2">
        <f t="shared" si="35"/>
        <v>3648.5299145299145</v>
      </c>
      <c r="F452" s="3">
        <f t="shared" si="33"/>
        <v>7.832292832199661E-2</v>
      </c>
      <c r="G452" s="2">
        <f t="shared" si="36"/>
        <v>448.87276550998945</v>
      </c>
      <c r="H452" s="3">
        <f t="shared" si="34"/>
        <v>-1.2786119505363125E-2</v>
      </c>
      <c r="J452" s="3">
        <f t="shared" si="37"/>
        <v>0.12302839116719243</v>
      </c>
    </row>
    <row r="453" spans="1:10">
      <c r="A453" s="1">
        <v>42818</v>
      </c>
      <c r="B453">
        <v>4354.3100000000004</v>
      </c>
      <c r="C453">
        <v>1.19</v>
      </c>
      <c r="D453">
        <v>9.61</v>
      </c>
      <c r="E453" s="2">
        <f t="shared" si="35"/>
        <v>3659.0840336134461</v>
      </c>
      <c r="F453" s="3">
        <f t="shared" si="33"/>
        <v>6.0101252890536916E-2</v>
      </c>
      <c r="G453" s="2">
        <f t="shared" si="36"/>
        <v>453.10197710718006</v>
      </c>
      <c r="H453" s="3">
        <f t="shared" si="34"/>
        <v>-7.1090261452438908E-3</v>
      </c>
      <c r="J453" s="3">
        <f t="shared" si="37"/>
        <v>0.12382934443288242</v>
      </c>
    </row>
    <row r="454" spans="1:10">
      <c r="A454" s="1">
        <v>42825</v>
      </c>
      <c r="B454">
        <v>4323.96</v>
      </c>
      <c r="C454">
        <v>1.18</v>
      </c>
      <c r="D454">
        <v>9.5299999999999994</v>
      </c>
      <c r="E454" s="2">
        <f t="shared" si="35"/>
        <v>3664.3728813559323</v>
      </c>
      <c r="F454" s="3">
        <f t="shared" si="33"/>
        <v>5.8253567728576483E-2</v>
      </c>
      <c r="G454" s="2">
        <f t="shared" si="36"/>
        <v>453.72088142707241</v>
      </c>
      <c r="H454" s="3">
        <f t="shared" si="34"/>
        <v>-1.4251324033067614E-2</v>
      </c>
      <c r="J454" s="3">
        <f t="shared" si="37"/>
        <v>0.12381951731374606</v>
      </c>
    </row>
    <row r="455" spans="1:10">
      <c r="A455" s="1">
        <v>42832</v>
      </c>
      <c r="B455">
        <v>4407.75</v>
      </c>
      <c r="C455">
        <v>1.19</v>
      </c>
      <c r="D455">
        <v>9.73</v>
      </c>
      <c r="E455" s="2">
        <f t="shared" si="35"/>
        <v>3703.9915966386557</v>
      </c>
      <c r="F455" s="3">
        <f t="shared" si="33"/>
        <v>6.179530035481795E-2</v>
      </c>
      <c r="G455" s="2">
        <f t="shared" si="36"/>
        <v>453.00616649537511</v>
      </c>
      <c r="H455" s="3">
        <f t="shared" si="34"/>
        <v>-1.3767032900065423E-2</v>
      </c>
      <c r="J455" s="3">
        <f t="shared" si="37"/>
        <v>0.12230215827338128</v>
      </c>
    </row>
    <row r="456" spans="1:10">
      <c r="A456" s="1">
        <v>42839</v>
      </c>
      <c r="B456">
        <v>4397.7299999999996</v>
      </c>
      <c r="C456">
        <v>1.17</v>
      </c>
      <c r="D456">
        <v>9.6300000000000008</v>
      </c>
      <c r="E456" s="2">
        <f t="shared" si="35"/>
        <v>3758.7435897435894</v>
      </c>
      <c r="F456" s="3">
        <f t="shared" si="33"/>
        <v>9.0833951340305363E-2</v>
      </c>
      <c r="G456" s="2">
        <f t="shared" si="36"/>
        <v>456.66978193146412</v>
      </c>
      <c r="H456" s="3">
        <f t="shared" si="34"/>
        <v>5.535094817767483E-3</v>
      </c>
      <c r="J456" s="3">
        <f t="shared" si="37"/>
        <v>0.12149532710280372</v>
      </c>
    </row>
    <row r="457" spans="1:10">
      <c r="A457" s="1">
        <v>42846</v>
      </c>
      <c r="B457">
        <v>4369.3500000000004</v>
      </c>
      <c r="C457">
        <v>1.17</v>
      </c>
      <c r="D457">
        <v>9.59</v>
      </c>
      <c r="E457" s="2">
        <f t="shared" si="35"/>
        <v>3734.4871794871801</v>
      </c>
      <c r="F457" s="3">
        <f t="shared" si="33"/>
        <v>4.5305187713338801E-2</v>
      </c>
      <c r="G457" s="2">
        <f t="shared" si="36"/>
        <v>455.61522419186656</v>
      </c>
      <c r="H457" s="3">
        <f t="shared" si="34"/>
        <v>6.8750789203022578E-3</v>
      </c>
      <c r="J457" s="3">
        <f t="shared" si="37"/>
        <v>0.12200208550573513</v>
      </c>
    </row>
    <row r="458" spans="1:10">
      <c r="A458" s="1">
        <v>42853</v>
      </c>
      <c r="B458">
        <v>4302.84</v>
      </c>
      <c r="C458">
        <v>1.1499999999999999</v>
      </c>
      <c r="D458">
        <v>9.32</v>
      </c>
      <c r="E458" s="2">
        <f t="shared" si="35"/>
        <v>3741.6000000000004</v>
      </c>
      <c r="F458" s="3">
        <f t="shared" si="33"/>
        <v>4.09334737865652E-2</v>
      </c>
      <c r="G458" s="2">
        <f t="shared" si="36"/>
        <v>461.67811158798281</v>
      </c>
      <c r="H458" s="3">
        <f t="shared" si="34"/>
        <v>2.1295879292758224E-2</v>
      </c>
      <c r="J458" s="3">
        <f t="shared" si="37"/>
        <v>0.12339055793991414</v>
      </c>
    </row>
    <row r="459" spans="1:10">
      <c r="A459" s="1">
        <v>42860</v>
      </c>
      <c r="B459">
        <v>4229.1000000000004</v>
      </c>
      <c r="C459">
        <v>1.1100000000000001</v>
      </c>
      <c r="D459">
        <v>9.1199999999999992</v>
      </c>
      <c r="E459" s="2">
        <f t="shared" si="35"/>
        <v>3810</v>
      </c>
      <c r="F459" s="3">
        <f t="shared" si="33"/>
        <v>6.6983688564423494E-2</v>
      </c>
      <c r="G459" s="2">
        <f t="shared" si="36"/>
        <v>463.71710526315798</v>
      </c>
      <c r="H459" s="3">
        <f t="shared" si="34"/>
        <v>3.126616183809916E-2</v>
      </c>
      <c r="J459" s="3">
        <f t="shared" si="37"/>
        <v>0.12171052631578949</v>
      </c>
    </row>
    <row r="460" spans="1:10">
      <c r="A460" s="1">
        <v>42867</v>
      </c>
      <c r="B460">
        <v>4202.12</v>
      </c>
      <c r="C460">
        <v>1.1399999999999999</v>
      </c>
      <c r="D460">
        <v>9.3000000000000007</v>
      </c>
      <c r="E460" s="2">
        <f t="shared" si="35"/>
        <v>3686.0701754385968</v>
      </c>
      <c r="F460" s="3">
        <f t="shared" si="33"/>
        <v>4.1404084122241169E-2</v>
      </c>
      <c r="G460" s="2">
        <f t="shared" si="36"/>
        <v>451.84086021505374</v>
      </c>
      <c r="H460" s="3">
        <f t="shared" si="34"/>
        <v>1.3738700483320043E-2</v>
      </c>
      <c r="J460" s="3">
        <f t="shared" si="37"/>
        <v>0.1225806451612903</v>
      </c>
    </row>
    <row r="461" spans="1:10">
      <c r="A461" s="1">
        <v>42874</v>
      </c>
      <c r="B461">
        <v>4261.37</v>
      </c>
      <c r="C461">
        <v>1.1299999999999999</v>
      </c>
      <c r="D461">
        <v>9.25</v>
      </c>
      <c r="E461" s="2">
        <f t="shared" si="35"/>
        <v>3771.1238938053102</v>
      </c>
      <c r="F461" s="3">
        <f t="shared" si="33"/>
        <v>6.3419092844205105E-2</v>
      </c>
      <c r="G461" s="2">
        <f t="shared" si="36"/>
        <v>460.68864864864861</v>
      </c>
      <c r="H461" s="3">
        <f t="shared" si="34"/>
        <v>3.4182112167597811E-2</v>
      </c>
      <c r="J461" s="3">
        <f t="shared" si="37"/>
        <v>0.12216216216216215</v>
      </c>
    </row>
    <row r="462" spans="1:10">
      <c r="A462" s="1">
        <v>42881</v>
      </c>
      <c r="B462">
        <v>4331.28</v>
      </c>
      <c r="C462">
        <v>1.17</v>
      </c>
      <c r="D462">
        <v>9.6</v>
      </c>
      <c r="E462" s="2">
        <f t="shared" si="35"/>
        <v>3701.9487179487178</v>
      </c>
      <c r="F462" s="3">
        <f t="shared" si="33"/>
        <v>3.8098636585973678E-2</v>
      </c>
      <c r="G462" s="2">
        <f t="shared" si="36"/>
        <v>451.17500000000001</v>
      </c>
      <c r="H462" s="3">
        <f t="shared" si="34"/>
        <v>4.916555166529113E-3</v>
      </c>
      <c r="J462" s="3">
        <f t="shared" si="37"/>
        <v>0.121875</v>
      </c>
    </row>
    <row r="463" spans="1:10">
      <c r="A463" s="1">
        <v>42888</v>
      </c>
      <c r="B463">
        <v>4338.47</v>
      </c>
      <c r="C463">
        <v>1.18</v>
      </c>
      <c r="D463">
        <v>9.66</v>
      </c>
      <c r="E463" s="2">
        <f t="shared" si="35"/>
        <v>3676.6694915254243</v>
      </c>
      <c r="F463" s="3">
        <f t="shared" si="33"/>
        <v>4.0255601720696976E-2</v>
      </c>
      <c r="G463" s="2">
        <f t="shared" si="36"/>
        <v>449.11697722567288</v>
      </c>
      <c r="H463" s="3">
        <f t="shared" si="34"/>
        <v>5.6727180669238209E-3</v>
      </c>
      <c r="J463" s="3">
        <f t="shared" si="37"/>
        <v>0.12215320910973083</v>
      </c>
    </row>
    <row r="464" spans="1:10">
      <c r="A464" s="1">
        <v>42895</v>
      </c>
      <c r="B464">
        <v>4450.95</v>
      </c>
      <c r="C464">
        <v>1.19</v>
      </c>
      <c r="D464">
        <v>9.69</v>
      </c>
      <c r="E464" s="2">
        <f t="shared" si="35"/>
        <v>3740.294117647059</v>
      </c>
      <c r="F464" s="3">
        <f t="shared" si="33"/>
        <v>5.8207120451623684E-2</v>
      </c>
      <c r="G464" s="2">
        <f t="shared" si="36"/>
        <v>459.33436532507739</v>
      </c>
      <c r="H464" s="3">
        <f t="shared" si="34"/>
        <v>2.7146385134723783E-2</v>
      </c>
      <c r="J464" s="3">
        <f t="shared" si="37"/>
        <v>0.12280701754385966</v>
      </c>
    </row>
    <row r="465" spans="1:10">
      <c r="A465" s="1">
        <v>42902</v>
      </c>
      <c r="B465">
        <v>4362.8599999999997</v>
      </c>
      <c r="C465">
        <v>1.17</v>
      </c>
      <c r="D465">
        <v>9.4700000000000006</v>
      </c>
      <c r="E465" s="2">
        <f t="shared" si="35"/>
        <v>3728.9401709401709</v>
      </c>
      <c r="F465" s="3">
        <f t="shared" si="33"/>
        <v>7.0617502078176075E-2</v>
      </c>
      <c r="G465" s="2">
        <f t="shared" si="36"/>
        <v>460.70327349524808</v>
      </c>
      <c r="H465" s="3">
        <f t="shared" si="34"/>
        <v>3.5288255045501371E-2</v>
      </c>
      <c r="J465" s="3">
        <f t="shared" si="37"/>
        <v>0.12354804646251319</v>
      </c>
    </row>
    <row r="466" spans="1:10">
      <c r="A466" s="1">
        <v>42909</v>
      </c>
      <c r="B466">
        <v>4475.03</v>
      </c>
      <c r="C466">
        <v>1.2</v>
      </c>
      <c r="D466">
        <v>9.74</v>
      </c>
      <c r="E466" s="2">
        <f t="shared" si="35"/>
        <v>3729.1916666666666</v>
      </c>
      <c r="F466" s="3">
        <f t="shared" si="33"/>
        <v>6.6371497194878559E-2</v>
      </c>
      <c r="G466" s="2">
        <f t="shared" si="36"/>
        <v>459.44866529774123</v>
      </c>
      <c r="H466" s="3">
        <f t="shared" si="34"/>
        <v>2.3776130350977809E-2</v>
      </c>
      <c r="J466" s="3">
        <f t="shared" si="37"/>
        <v>0.12320328542094455</v>
      </c>
    </row>
    <row r="467" spans="1:10">
      <c r="A467" s="1">
        <v>42916</v>
      </c>
      <c r="B467">
        <v>4527.24</v>
      </c>
      <c r="C467">
        <v>1.22</v>
      </c>
      <c r="D467">
        <v>9.82</v>
      </c>
      <c r="E467" s="2">
        <f t="shared" si="35"/>
        <v>3710.8524590163934</v>
      </c>
      <c r="F467" s="3">
        <f t="shared" si="33"/>
        <v>5.3818392056351083E-2</v>
      </c>
      <c r="G467" s="2">
        <f t="shared" si="36"/>
        <v>461.02240325865574</v>
      </c>
      <c r="H467" s="3">
        <f t="shared" si="34"/>
        <v>9.0909427220604577E-3</v>
      </c>
      <c r="J467" s="3">
        <f t="shared" si="37"/>
        <v>0.12423625254582484</v>
      </c>
    </row>
    <row r="468" spans="1:10">
      <c r="A468" s="1">
        <v>42923</v>
      </c>
      <c r="B468">
        <v>4517.37</v>
      </c>
      <c r="C468">
        <v>1.22</v>
      </c>
      <c r="D468">
        <v>9.7799999999999994</v>
      </c>
      <c r="E468" s="2">
        <f t="shared" si="35"/>
        <v>3702.7622950819673</v>
      </c>
      <c r="F468" s="3">
        <f t="shared" si="33"/>
        <v>5.3312968721529019E-2</v>
      </c>
      <c r="G468" s="2">
        <f t="shared" si="36"/>
        <v>461.898773006135</v>
      </c>
      <c r="H468" s="3">
        <f t="shared" si="34"/>
        <v>8.9679413897507665E-3</v>
      </c>
      <c r="J468" s="3">
        <f t="shared" si="37"/>
        <v>0.12474437627811862</v>
      </c>
    </row>
    <row r="469" spans="1:10">
      <c r="A469" s="1">
        <v>42930</v>
      </c>
      <c r="B469">
        <v>4544.46</v>
      </c>
      <c r="C469">
        <v>1.26</v>
      </c>
      <c r="D469">
        <v>9.9600000000000009</v>
      </c>
      <c r="E469" s="2">
        <f t="shared" si="35"/>
        <v>3606.7142857142858</v>
      </c>
      <c r="F469" s="3">
        <f t="shared" si="33"/>
        <v>2.9201932124994112E-2</v>
      </c>
      <c r="G469" s="2">
        <f t="shared" si="36"/>
        <v>456.27108433734935</v>
      </c>
      <c r="H469" s="3">
        <f t="shared" si="34"/>
        <v>-5.414799527804548E-3</v>
      </c>
      <c r="J469" s="3">
        <f t="shared" si="37"/>
        <v>0.12650602409638553</v>
      </c>
    </row>
    <row r="470" spans="1:10">
      <c r="A470" s="1">
        <v>42937</v>
      </c>
      <c r="B470">
        <v>4585.49</v>
      </c>
      <c r="C470">
        <v>1.28</v>
      </c>
      <c r="D470">
        <v>10.11</v>
      </c>
      <c r="E470" s="2">
        <f t="shared" si="35"/>
        <v>3582.4140624999995</v>
      </c>
      <c r="F470" s="3">
        <f t="shared" si="33"/>
        <v>1.6742826673662226E-2</v>
      </c>
      <c r="G470" s="2">
        <f t="shared" si="36"/>
        <v>453.55984174085063</v>
      </c>
      <c r="H470" s="3">
        <f t="shared" si="34"/>
        <v>-1.7422625709504369E-2</v>
      </c>
      <c r="J470" s="3">
        <f t="shared" si="37"/>
        <v>0.12660731948565779</v>
      </c>
    </row>
    <row r="471" spans="1:10">
      <c r="A471" s="1">
        <v>42944</v>
      </c>
      <c r="B471">
        <v>4581.28</v>
      </c>
      <c r="C471">
        <v>1.29</v>
      </c>
      <c r="D471">
        <v>10.220000000000001</v>
      </c>
      <c r="E471" s="2">
        <f t="shared" si="35"/>
        <v>3551.37984496124</v>
      </c>
      <c r="F471" s="3">
        <f t="shared" si="33"/>
        <v>7.8797395834531159E-3</v>
      </c>
      <c r="G471" s="2">
        <f t="shared" si="36"/>
        <v>448.26614481408996</v>
      </c>
      <c r="H471" s="3">
        <f t="shared" si="34"/>
        <v>-2.3108142677209953E-2</v>
      </c>
      <c r="J471" s="3">
        <f t="shared" si="37"/>
        <v>0.12622309197651663</v>
      </c>
    </row>
    <row r="472" spans="1:10">
      <c r="A472" s="1">
        <v>42951</v>
      </c>
      <c r="B472">
        <v>4548.57</v>
      </c>
      <c r="C472">
        <v>1.3</v>
      </c>
      <c r="D472">
        <v>10.23</v>
      </c>
      <c r="E472" s="2">
        <f t="shared" si="35"/>
        <v>3498.8999999999996</v>
      </c>
      <c r="F472" s="3">
        <f t="shared" si="33"/>
        <v>1.9150068420250577E-3</v>
      </c>
      <c r="G472" s="2">
        <f t="shared" si="36"/>
        <v>444.63049853372428</v>
      </c>
      <c r="H472" s="3">
        <f t="shared" si="34"/>
        <v>-2.3124417848211065E-2</v>
      </c>
      <c r="J472" s="3">
        <f t="shared" si="37"/>
        <v>0.1270772238514174</v>
      </c>
    </row>
    <row r="473" spans="1:10">
      <c r="A473" s="1">
        <v>42958</v>
      </c>
      <c r="B473">
        <v>4492.21</v>
      </c>
      <c r="C473">
        <v>1.27</v>
      </c>
      <c r="D473">
        <v>10.02</v>
      </c>
      <c r="E473" s="2">
        <f t="shared" si="35"/>
        <v>3537.1732283464567</v>
      </c>
      <c r="F473" s="3">
        <f t="shared" si="33"/>
        <v>2.4505733507753646E-3</v>
      </c>
      <c r="G473" s="2">
        <f t="shared" si="36"/>
        <v>448.3243512974052</v>
      </c>
      <c r="H473" s="3">
        <f t="shared" si="34"/>
        <v>-3.0353644907315513E-2</v>
      </c>
      <c r="J473" s="3">
        <f t="shared" si="37"/>
        <v>0.12674650698602796</v>
      </c>
    </row>
    <row r="474" spans="1:10">
      <c r="A474" s="1">
        <v>42965</v>
      </c>
      <c r="B474">
        <v>4574.2700000000004</v>
      </c>
      <c r="C474">
        <v>1.28</v>
      </c>
      <c r="D474">
        <v>10.11</v>
      </c>
      <c r="E474" s="2">
        <f t="shared" si="35"/>
        <v>3573.6484375000005</v>
      </c>
      <c r="F474" s="3">
        <f t="shared" si="33"/>
        <v>1.0182944065580957E-2</v>
      </c>
      <c r="G474" s="2">
        <f t="shared" si="36"/>
        <v>452.45004945598424</v>
      </c>
      <c r="H474" s="3">
        <f t="shared" si="34"/>
        <v>-1.2227501351728121E-2</v>
      </c>
      <c r="J474" s="3">
        <f t="shared" si="37"/>
        <v>0.12660731948565779</v>
      </c>
    </row>
    <row r="475" spans="1:10">
      <c r="A475" s="1">
        <v>42972</v>
      </c>
      <c r="B475">
        <v>4646.54</v>
      </c>
      <c r="C475">
        <v>1.33</v>
      </c>
      <c r="D475">
        <v>10.52</v>
      </c>
      <c r="E475" s="2">
        <f t="shared" si="35"/>
        <v>3493.6390977443607</v>
      </c>
      <c r="F475" s="3">
        <f t="shared" si="33"/>
        <v>-1.2042259201659355E-2</v>
      </c>
      <c r="G475" s="2">
        <f t="shared" si="36"/>
        <v>441.68631178707227</v>
      </c>
      <c r="H475" s="3">
        <f t="shared" si="34"/>
        <v>-2.5307376206199717E-2</v>
      </c>
      <c r="J475" s="3">
        <f t="shared" si="37"/>
        <v>0.12642585551330798</v>
      </c>
    </row>
    <row r="476" spans="1:10">
      <c r="A476" s="1">
        <v>42979</v>
      </c>
      <c r="B476">
        <v>4663.4799999999996</v>
      </c>
      <c r="C476">
        <v>1.3</v>
      </c>
      <c r="D476">
        <v>10.16</v>
      </c>
      <c r="E476" s="2">
        <f t="shared" si="35"/>
        <v>3587.2923076923071</v>
      </c>
      <c r="F476" s="3">
        <f t="shared" si="33"/>
        <v>-7.692770972704821E-4</v>
      </c>
      <c r="G476" s="2">
        <f t="shared" si="36"/>
        <v>459.00393700787396</v>
      </c>
      <c r="H476" s="3">
        <f t="shared" si="34"/>
        <v>2.1014644986405706E-3</v>
      </c>
      <c r="J476" s="3">
        <f t="shared" si="37"/>
        <v>0.12795275590551181</v>
      </c>
    </row>
    <row r="477" spans="1:10">
      <c r="A477" s="1">
        <v>42986</v>
      </c>
      <c r="B477">
        <v>4649.43</v>
      </c>
      <c r="C477">
        <v>1.31</v>
      </c>
      <c r="D477">
        <v>10.210000000000001</v>
      </c>
      <c r="E477" s="2">
        <f t="shared" si="35"/>
        <v>3549.1832061068703</v>
      </c>
      <c r="F477" s="3">
        <f t="shared" si="33"/>
        <v>-2.9741905193126916E-3</v>
      </c>
      <c r="G477" s="2">
        <f t="shared" si="36"/>
        <v>455.38001958863856</v>
      </c>
      <c r="H477" s="3">
        <f t="shared" si="34"/>
        <v>-2.4276982839767092E-3</v>
      </c>
      <c r="J477" s="3">
        <f t="shared" si="37"/>
        <v>0.12830558276199805</v>
      </c>
    </row>
    <row r="478" spans="1:10">
      <c r="A478" s="1">
        <v>42993</v>
      </c>
      <c r="B478">
        <v>4666.91</v>
      </c>
      <c r="C478">
        <v>1.3</v>
      </c>
      <c r="D478">
        <v>10.14</v>
      </c>
      <c r="E478" s="2">
        <f t="shared" si="35"/>
        <v>3589.9307692307689</v>
      </c>
      <c r="F478" s="3">
        <f t="shared" si="33"/>
        <v>1.1621326137822852E-3</v>
      </c>
      <c r="G478" s="2">
        <f t="shared" si="36"/>
        <v>460.24753451676526</v>
      </c>
      <c r="H478" s="3">
        <f t="shared" si="34"/>
        <v>4.6626995110332636E-3</v>
      </c>
      <c r="J478" s="3">
        <f t="shared" si="37"/>
        <v>0.12820512820512819</v>
      </c>
    </row>
    <row r="479" spans="1:10">
      <c r="A479" s="1">
        <v>43000</v>
      </c>
      <c r="B479">
        <v>4690.05</v>
      </c>
      <c r="C479">
        <v>1.31</v>
      </c>
      <c r="D479">
        <v>10.25</v>
      </c>
      <c r="E479" s="2">
        <f t="shared" si="35"/>
        <v>3580.1908396946565</v>
      </c>
      <c r="F479" s="3">
        <f t="shared" si="33"/>
        <v>3.3144613431475012E-3</v>
      </c>
      <c r="G479" s="2">
        <f t="shared" si="36"/>
        <v>457.56585365853658</v>
      </c>
      <c r="H479" s="3">
        <f t="shared" si="34"/>
        <v>1.8216253700309437E-4</v>
      </c>
      <c r="J479" s="3">
        <f t="shared" si="37"/>
        <v>0.12780487804878049</v>
      </c>
    </row>
    <row r="480" spans="1:10">
      <c r="A480" s="1">
        <v>43007</v>
      </c>
      <c r="B480">
        <v>4672.25</v>
      </c>
      <c r="C480">
        <v>1.31</v>
      </c>
      <c r="D480">
        <v>10.220000000000001</v>
      </c>
      <c r="E480" s="2">
        <f t="shared" si="35"/>
        <v>3566.6030534351144</v>
      </c>
      <c r="F480" s="3">
        <f t="shared" si="33"/>
        <v>-7.8318799370009629E-3</v>
      </c>
      <c r="G480" s="2">
        <f t="shared" si="36"/>
        <v>457.16731898238743</v>
      </c>
      <c r="H480" s="3">
        <f t="shared" si="34"/>
        <v>-7.7968957822766027E-3</v>
      </c>
      <c r="J480" s="3">
        <f t="shared" si="37"/>
        <v>0.12818003913894324</v>
      </c>
    </row>
    <row r="481" spans="1:10">
      <c r="A481" s="1">
        <v>43021</v>
      </c>
      <c r="B481">
        <v>4741.5200000000004</v>
      </c>
      <c r="C481">
        <v>1.32</v>
      </c>
      <c r="D481">
        <v>10.33</v>
      </c>
      <c r="E481" s="2">
        <f t="shared" si="35"/>
        <v>3592.060606060606</v>
      </c>
      <c r="F481" s="3">
        <f t="shared" si="33"/>
        <v>-2.0197509983556072E-3</v>
      </c>
      <c r="G481" s="2">
        <f t="shared" si="36"/>
        <v>459.00484027105523</v>
      </c>
      <c r="H481" s="3">
        <f t="shared" si="34"/>
        <v>-3.7104242178646052E-3</v>
      </c>
      <c r="J481" s="3">
        <f t="shared" si="37"/>
        <v>0.12778315585672798</v>
      </c>
    </row>
    <row r="482" spans="1:10">
      <c r="A482" s="1">
        <v>43028</v>
      </c>
      <c r="B482">
        <v>4742.3100000000004</v>
      </c>
      <c r="C482">
        <v>1.34</v>
      </c>
      <c r="D482">
        <v>10.44</v>
      </c>
      <c r="E482" s="2">
        <f t="shared" si="35"/>
        <v>3539.0373134328361</v>
      </c>
      <c r="F482" s="3">
        <f t="shared" si="33"/>
        <v>-2.4935174603181509E-2</v>
      </c>
      <c r="G482" s="2">
        <f t="shared" si="36"/>
        <v>454.24425287356325</v>
      </c>
      <c r="H482" s="3">
        <f t="shared" si="34"/>
        <v>-2.0206424889045005E-2</v>
      </c>
      <c r="J482" s="3">
        <f t="shared" si="37"/>
        <v>0.12835249042145594</v>
      </c>
    </row>
    <row r="483" spans="1:10">
      <c r="A483" s="1">
        <v>43035</v>
      </c>
      <c r="B483">
        <v>4806.63</v>
      </c>
      <c r="C483">
        <v>1.33</v>
      </c>
      <c r="D483">
        <v>10.45</v>
      </c>
      <c r="E483" s="2">
        <f t="shared" si="35"/>
        <v>3614.0075187969924</v>
      </c>
      <c r="F483" s="3">
        <f t="shared" si="33"/>
        <v>-5.0432919154747125E-2</v>
      </c>
      <c r="G483" s="2">
        <f t="shared" si="36"/>
        <v>459.96459330143546</v>
      </c>
      <c r="H483" s="3">
        <f t="shared" si="34"/>
        <v>-1.8346347126185325E-2</v>
      </c>
      <c r="J483" s="3">
        <f t="shared" si="37"/>
        <v>0.12727272727272729</v>
      </c>
    </row>
    <row r="484" spans="1:10">
      <c r="A484" s="1">
        <v>43042</v>
      </c>
      <c r="B484">
        <v>4724.28</v>
      </c>
      <c r="C484">
        <v>1.27</v>
      </c>
      <c r="D484">
        <v>10.199999999999999</v>
      </c>
      <c r="E484" s="2">
        <f t="shared" si="35"/>
        <v>3719.9055118110232</v>
      </c>
      <c r="F484" s="3">
        <f t="shared" si="33"/>
        <v>-2.2910729684581632E-2</v>
      </c>
      <c r="G484" s="2">
        <f t="shared" si="36"/>
        <v>463.16470588235296</v>
      </c>
      <c r="H484" s="3">
        <f t="shared" si="34"/>
        <v>-1.6604352858199389E-2</v>
      </c>
      <c r="J484" s="3">
        <f t="shared" si="37"/>
        <v>0.12450980392156864</v>
      </c>
    </row>
    <row r="485" spans="1:10">
      <c r="A485" s="1">
        <v>43049</v>
      </c>
      <c r="B485">
        <v>4841.38</v>
      </c>
      <c r="C485">
        <v>1.27</v>
      </c>
      <c r="D485">
        <v>10.199999999999999</v>
      </c>
      <c r="E485" s="2">
        <f t="shared" si="35"/>
        <v>3812.1102362204724</v>
      </c>
      <c r="F485" s="3">
        <f t="shared" si="33"/>
        <v>-1.0193301309033842E-3</v>
      </c>
      <c r="G485" s="2">
        <f t="shared" si="36"/>
        <v>474.64509803921572</v>
      </c>
      <c r="H485" s="3">
        <f t="shared" si="34"/>
        <v>5.4283392252778562E-3</v>
      </c>
      <c r="J485" s="3">
        <f t="shared" si="37"/>
        <v>0.12450980392156864</v>
      </c>
    </row>
    <row r="486" spans="1:10">
      <c r="A486" s="1">
        <v>43056</v>
      </c>
      <c r="B486">
        <v>4835.37</v>
      </c>
      <c r="C486">
        <v>1.29</v>
      </c>
      <c r="D486">
        <v>10.37</v>
      </c>
      <c r="E486" s="2">
        <f t="shared" si="35"/>
        <v>3748.348837209302</v>
      </c>
      <c r="F486" s="3">
        <f t="shared" si="33"/>
        <v>-2.2128501487177821E-2</v>
      </c>
      <c r="G486" s="2">
        <f t="shared" si="36"/>
        <v>466.28447444551591</v>
      </c>
      <c r="H486" s="3">
        <f t="shared" si="34"/>
        <v>-9.3090544400319386E-3</v>
      </c>
      <c r="J486" s="3">
        <f t="shared" si="37"/>
        <v>0.124397299903568</v>
      </c>
    </row>
    <row r="487" spans="1:10">
      <c r="A487" s="1">
        <v>43063</v>
      </c>
      <c r="B487">
        <v>4798.5200000000004</v>
      </c>
      <c r="C487">
        <v>1.3</v>
      </c>
      <c r="D487">
        <v>10.5</v>
      </c>
      <c r="E487" s="2">
        <f t="shared" si="35"/>
        <v>3691.169230769231</v>
      </c>
      <c r="F487" s="3">
        <f t="shared" si="33"/>
        <v>-1.8031026678713147E-2</v>
      </c>
      <c r="G487" s="2">
        <f t="shared" si="36"/>
        <v>457.00190476190483</v>
      </c>
      <c r="H487" s="3">
        <f t="shared" si="34"/>
        <v>-1.5548172131756521E-2</v>
      </c>
      <c r="J487" s="3">
        <f t="shared" si="37"/>
        <v>0.12380952380952381</v>
      </c>
    </row>
    <row r="488" spans="1:10">
      <c r="A488" s="1">
        <v>43070</v>
      </c>
      <c r="B488">
        <v>4718.13</v>
      </c>
      <c r="C488">
        <v>1.27</v>
      </c>
      <c r="D488">
        <v>10.23</v>
      </c>
      <c r="E488" s="2">
        <f t="shared" si="35"/>
        <v>3715.0629921259842</v>
      </c>
      <c r="F488" s="3">
        <f t="shared" si="33"/>
        <v>-7.583465851312865E-3</v>
      </c>
      <c r="G488" s="2">
        <f t="shared" si="36"/>
        <v>461.20527859237535</v>
      </c>
      <c r="H488" s="3">
        <f t="shared" si="34"/>
        <v>-2.3809604689642994E-3</v>
      </c>
      <c r="J488" s="3">
        <f t="shared" si="37"/>
        <v>0.12414467253176931</v>
      </c>
    </row>
    <row r="489" spans="1:10">
      <c r="A489" s="1">
        <v>43077</v>
      </c>
      <c r="B489">
        <v>4675.84</v>
      </c>
      <c r="C489">
        <v>1.26</v>
      </c>
      <c r="D489">
        <v>10.19</v>
      </c>
      <c r="E489" s="2">
        <f t="shared" si="35"/>
        <v>3710.9841269841272</v>
      </c>
      <c r="F489" s="3">
        <f t="shared" si="33"/>
        <v>2.4911281643245964E-2</v>
      </c>
      <c r="G489" s="2">
        <f t="shared" si="36"/>
        <v>458.86555446516195</v>
      </c>
      <c r="H489" s="3">
        <f t="shared" si="34"/>
        <v>2.2899679520295368E-2</v>
      </c>
      <c r="J489" s="3">
        <f t="shared" si="37"/>
        <v>0.12365063788027479</v>
      </c>
    </row>
    <row r="490" spans="1:10">
      <c r="A490" s="1">
        <v>43084</v>
      </c>
      <c r="B490">
        <v>4664.8599999999997</v>
      </c>
      <c r="C490">
        <v>1.23</v>
      </c>
      <c r="D490">
        <v>9.2100000000000009</v>
      </c>
      <c r="E490" s="2">
        <f t="shared" si="35"/>
        <v>3792.5691056910568</v>
      </c>
      <c r="F490" s="3">
        <f t="shared" si="33"/>
        <v>5.4315101920891617E-2</v>
      </c>
      <c r="G490" s="2">
        <f t="shared" si="36"/>
        <v>506.49945711183489</v>
      </c>
      <c r="H490" s="3">
        <f t="shared" si="34"/>
        <v>0.13397746333289917</v>
      </c>
      <c r="J490" s="3">
        <f t="shared" si="37"/>
        <v>0.13355048859934851</v>
      </c>
    </row>
    <row r="491" spans="1:10">
      <c r="A491" s="1">
        <v>43091</v>
      </c>
      <c r="B491">
        <v>4716.8999999999996</v>
      </c>
      <c r="C491">
        <v>1.26</v>
      </c>
      <c r="D491">
        <v>9.42</v>
      </c>
      <c r="E491" s="2">
        <f t="shared" si="35"/>
        <v>3743.5714285714284</v>
      </c>
      <c r="F491" s="3">
        <f t="shared" si="33"/>
        <v>3.7634288853746645E-2</v>
      </c>
      <c r="G491" s="2">
        <f t="shared" si="36"/>
        <v>500.73248407643308</v>
      </c>
      <c r="H491" s="3">
        <f t="shared" si="34"/>
        <v>0.11777005797700557</v>
      </c>
      <c r="J491" s="3">
        <f t="shared" si="37"/>
        <v>0.13375796178343949</v>
      </c>
    </row>
    <row r="492" spans="1:10">
      <c r="A492" s="1">
        <v>43098</v>
      </c>
      <c r="B492">
        <v>4750.79</v>
      </c>
      <c r="C492">
        <v>1.28</v>
      </c>
      <c r="D492">
        <v>9.56</v>
      </c>
      <c r="E492" s="2">
        <f t="shared" si="35"/>
        <v>3711.5546875</v>
      </c>
      <c r="F492" s="3">
        <f t="shared" si="33"/>
        <v>3.1407113457474045E-2</v>
      </c>
      <c r="G492" s="2">
        <f t="shared" si="36"/>
        <v>496.94456066945605</v>
      </c>
      <c r="H492" s="3">
        <f t="shared" si="34"/>
        <v>0.11203902829504364</v>
      </c>
      <c r="J492" s="3">
        <f t="shared" si="37"/>
        <v>0.13389121338912133</v>
      </c>
    </row>
    <row r="493" spans="1:10">
      <c r="A493" s="1">
        <v>43105</v>
      </c>
      <c r="B493">
        <v>4912.43</v>
      </c>
      <c r="C493">
        <v>1.31</v>
      </c>
      <c r="D493">
        <v>9.7899999999999991</v>
      </c>
      <c r="E493" s="2">
        <f t="shared" si="35"/>
        <v>3749.9465648854962</v>
      </c>
      <c r="F493" s="3">
        <f t="shared" si="33"/>
        <v>5.2943254532515027E-2</v>
      </c>
      <c r="G493" s="2">
        <f t="shared" si="36"/>
        <v>501.78038815117475</v>
      </c>
      <c r="H493" s="3">
        <f t="shared" si="34"/>
        <v>0.137042103796021</v>
      </c>
      <c r="J493" s="3">
        <f t="shared" si="37"/>
        <v>0.13381001021450462</v>
      </c>
    </row>
    <row r="494" spans="1:10">
      <c r="A494" s="1">
        <v>43112</v>
      </c>
      <c r="B494">
        <v>4974.83</v>
      </c>
      <c r="C494">
        <v>1.35</v>
      </c>
      <c r="D494">
        <v>10.07</v>
      </c>
      <c r="E494" s="2">
        <f t="shared" si="35"/>
        <v>3685.0592592592589</v>
      </c>
      <c r="F494" s="3">
        <f t="shared" si="33"/>
        <v>2.7676219150359893E-2</v>
      </c>
      <c r="G494" s="2">
        <f t="shared" si="36"/>
        <v>494.0248262164846</v>
      </c>
      <c r="H494" s="3">
        <f t="shared" si="34"/>
        <v>0.11894732069141134</v>
      </c>
      <c r="J494" s="3">
        <f t="shared" si="37"/>
        <v>0.13406156901688182</v>
      </c>
    </row>
    <row r="495" spans="1:10">
      <c r="A495" s="1">
        <v>43119</v>
      </c>
      <c r="B495">
        <v>5058.9799999999996</v>
      </c>
      <c r="C495">
        <v>1.42</v>
      </c>
      <c r="D495">
        <v>10.65</v>
      </c>
      <c r="E495" s="2">
        <f t="shared" si="35"/>
        <v>3562.6619718309857</v>
      </c>
      <c r="F495" s="3">
        <f t="shared" si="33"/>
        <v>2.5119849928576521E-3</v>
      </c>
      <c r="G495" s="2">
        <f t="shared" si="36"/>
        <v>475.02159624413139</v>
      </c>
      <c r="H495" s="3">
        <f t="shared" si="34"/>
        <v>8.3055682932454689E-2</v>
      </c>
      <c r="J495" s="3">
        <f t="shared" si="37"/>
        <v>0.13333333333333333</v>
      </c>
    </row>
    <row r="496" spans="1:10">
      <c r="A496" s="1">
        <v>43126</v>
      </c>
      <c r="B496">
        <v>5190.29</v>
      </c>
      <c r="C496">
        <v>1.47</v>
      </c>
      <c r="D496">
        <v>11.02</v>
      </c>
      <c r="E496" s="2">
        <f t="shared" si="35"/>
        <v>3530.8095238095239</v>
      </c>
      <c r="F496" s="3">
        <f t="shared" si="33"/>
        <v>-8.720464203223588E-3</v>
      </c>
      <c r="G496" s="2">
        <f t="shared" si="36"/>
        <v>470.98820326678765</v>
      </c>
      <c r="H496" s="3">
        <f t="shared" si="34"/>
        <v>7.0383692382474328E-2</v>
      </c>
      <c r="J496" s="3">
        <f t="shared" si="37"/>
        <v>0.13339382940108893</v>
      </c>
    </row>
    <row r="497" spans="1:10">
      <c r="A497" s="1">
        <v>43133</v>
      </c>
      <c r="B497">
        <v>5061.5200000000004</v>
      </c>
      <c r="C497">
        <v>1.47</v>
      </c>
      <c r="D497">
        <v>11.02</v>
      </c>
      <c r="E497" s="2">
        <f t="shared" si="35"/>
        <v>3443.2108843537417</v>
      </c>
      <c r="F497" s="3">
        <f t="shared" si="33"/>
        <v>-4.2254163480435758E-2</v>
      </c>
      <c r="G497" s="2">
        <f t="shared" si="36"/>
        <v>459.30308529945557</v>
      </c>
      <c r="H497" s="3">
        <f t="shared" si="34"/>
        <v>3.5162399320740834E-2</v>
      </c>
      <c r="J497" s="3">
        <f t="shared" si="37"/>
        <v>0.13339382940108893</v>
      </c>
    </row>
    <row r="498" spans="1:10">
      <c r="A498" s="1">
        <v>43140</v>
      </c>
      <c r="B498">
        <v>4620.2299999999996</v>
      </c>
      <c r="C498">
        <v>1.32</v>
      </c>
      <c r="D498">
        <v>9.9</v>
      </c>
      <c r="E498" s="2">
        <f t="shared" si="35"/>
        <v>3500.174242424242</v>
      </c>
      <c r="F498" s="3">
        <f t="shared" si="33"/>
        <v>-2.0944207013624316E-2</v>
      </c>
      <c r="G498" s="2">
        <f t="shared" si="36"/>
        <v>466.68989898989895</v>
      </c>
      <c r="H498" s="3">
        <f t="shared" si="34"/>
        <v>5.4282678775159354E-2</v>
      </c>
      <c r="J498" s="3">
        <f t="shared" si="37"/>
        <v>0.13333333333333333</v>
      </c>
    </row>
    <row r="499" spans="1:10">
      <c r="A499" s="1">
        <v>43145</v>
      </c>
      <c r="B499">
        <v>4736.5600000000004</v>
      </c>
      <c r="C499">
        <v>1.35</v>
      </c>
      <c r="D499">
        <v>10.08</v>
      </c>
      <c r="E499" s="2">
        <f t="shared" si="35"/>
        <v>3508.562962962963</v>
      </c>
      <c r="F499" s="3">
        <f t="shared" si="33"/>
        <v>-2.8236888561663842E-2</v>
      </c>
      <c r="G499" s="2">
        <f t="shared" si="36"/>
        <v>469.89682539682542</v>
      </c>
      <c r="H499" s="3">
        <f t="shared" si="34"/>
        <v>5.4298813880427899E-2</v>
      </c>
      <c r="J499" s="3">
        <f t="shared" si="37"/>
        <v>0.13392857142857142</v>
      </c>
    </row>
    <row r="500" spans="1:10">
      <c r="A500" s="1">
        <v>43154</v>
      </c>
      <c r="B500">
        <v>4853.3500000000004</v>
      </c>
      <c r="C500">
        <v>1.39</v>
      </c>
      <c r="D500">
        <v>10.39</v>
      </c>
      <c r="E500" s="2">
        <f t="shared" si="35"/>
        <v>3491.6187050359717</v>
      </c>
      <c r="F500" s="3">
        <f t="shared" si="33"/>
        <v>-4.0854178039987143E-2</v>
      </c>
      <c r="G500" s="2">
        <f t="shared" si="36"/>
        <v>467.11742059672764</v>
      </c>
      <c r="H500" s="3">
        <f t="shared" si="34"/>
        <v>4.4082889763534805E-2</v>
      </c>
      <c r="J500" s="3">
        <f t="shared" si="37"/>
        <v>0.1337824831568816</v>
      </c>
    </row>
    <row r="501" spans="1:10">
      <c r="A501" s="1">
        <v>43161</v>
      </c>
      <c r="B501">
        <v>4783.91</v>
      </c>
      <c r="C501">
        <v>1.33</v>
      </c>
      <c r="D501">
        <v>9.9600000000000009</v>
      </c>
      <c r="E501" s="2">
        <f t="shared" si="35"/>
        <v>3596.9248120300749</v>
      </c>
      <c r="F501" s="3">
        <f t="shared" si="33"/>
        <v>-8.5490271197219414E-3</v>
      </c>
      <c r="G501" s="2">
        <f t="shared" si="36"/>
        <v>480.31224899598391</v>
      </c>
      <c r="H501" s="3">
        <f t="shared" si="34"/>
        <v>7.2719119766561979E-2</v>
      </c>
      <c r="J501" s="3">
        <f t="shared" si="37"/>
        <v>0.13353413654618473</v>
      </c>
    </row>
    <row r="502" spans="1:10">
      <c r="A502" s="1">
        <v>43168</v>
      </c>
      <c r="B502">
        <v>4884.41</v>
      </c>
      <c r="C502">
        <v>1.34</v>
      </c>
      <c r="D502">
        <v>10.029999999999999</v>
      </c>
      <c r="E502" s="2">
        <f t="shared" si="35"/>
        <v>3645.0820895522384</v>
      </c>
      <c r="F502" s="3">
        <f t="shared" si="33"/>
        <v>-9.4499019014360197E-4</v>
      </c>
      <c r="G502" s="2">
        <f t="shared" si="36"/>
        <v>486.98005982053843</v>
      </c>
      <c r="H502" s="3">
        <f t="shared" si="34"/>
        <v>8.4895536638880609E-2</v>
      </c>
      <c r="J502" s="3">
        <f t="shared" si="37"/>
        <v>0.13359920239282155</v>
      </c>
    </row>
    <row r="503" spans="1:10">
      <c r="A503" s="1">
        <v>43175</v>
      </c>
      <c r="B503">
        <v>4813.08</v>
      </c>
      <c r="C503">
        <v>1.32</v>
      </c>
      <c r="D503">
        <v>9.8699999999999992</v>
      </c>
      <c r="E503" s="2">
        <f t="shared" si="35"/>
        <v>3646.272727272727</v>
      </c>
      <c r="F503" s="3">
        <f t="shared" si="33"/>
        <v>-3.5012331564485688E-3</v>
      </c>
      <c r="G503" s="2">
        <f t="shared" si="36"/>
        <v>487.64741641337389</v>
      </c>
      <c r="H503" s="3">
        <f t="shared" si="34"/>
        <v>7.6242084677600408E-2</v>
      </c>
      <c r="J503" s="3">
        <f t="shared" si="37"/>
        <v>0.13373860182370823</v>
      </c>
    </row>
    <row r="504" spans="1:10">
      <c r="A504" s="1">
        <v>43182</v>
      </c>
      <c r="B504">
        <v>4607.29</v>
      </c>
      <c r="C504">
        <v>1.29</v>
      </c>
      <c r="D504">
        <v>9.6199999999999992</v>
      </c>
      <c r="E504" s="2">
        <f t="shared" si="35"/>
        <v>3571.5426356589146</v>
      </c>
      <c r="F504" s="3">
        <f t="shared" si="33"/>
        <v>-2.5333187615630304E-2</v>
      </c>
      <c r="G504" s="2">
        <f t="shared" si="36"/>
        <v>478.92827442827445</v>
      </c>
      <c r="H504" s="3">
        <f t="shared" si="34"/>
        <v>5.5557048469795145E-2</v>
      </c>
      <c r="J504" s="3">
        <f t="shared" si="37"/>
        <v>0.1340956340956341</v>
      </c>
    </row>
    <row r="505" spans="1:10">
      <c r="A505" s="1">
        <v>43189</v>
      </c>
      <c r="B505">
        <v>4601.87</v>
      </c>
      <c r="C505">
        <v>1.24</v>
      </c>
      <c r="D505">
        <v>9.2799999999999994</v>
      </c>
      <c r="E505" s="2">
        <f t="shared" si="35"/>
        <v>3711.1854838709678</v>
      </c>
      <c r="F505" s="3">
        <f t="shared" si="33"/>
        <v>1.942198583506638E-3</v>
      </c>
      <c r="G505" s="2">
        <f t="shared" si="36"/>
        <v>495.89116379310349</v>
      </c>
      <c r="H505" s="3">
        <f t="shared" si="34"/>
        <v>9.4667579537609292E-2</v>
      </c>
      <c r="J505" s="3">
        <f t="shared" si="37"/>
        <v>0.13362068965517243</v>
      </c>
    </row>
    <row r="506" spans="1:10">
      <c r="A506" s="1">
        <v>43194</v>
      </c>
      <c r="B506">
        <v>4529.76</v>
      </c>
      <c r="C506">
        <v>1.21</v>
      </c>
      <c r="D506">
        <v>9.1</v>
      </c>
      <c r="E506" s="2">
        <f t="shared" si="35"/>
        <v>3743.6033057851241</v>
      </c>
      <c r="F506" s="3">
        <f t="shared" si="33"/>
        <v>-4.0280172342104237E-3</v>
      </c>
      <c r="G506" s="2">
        <f t="shared" si="36"/>
        <v>497.7758241758242</v>
      </c>
      <c r="H506" s="3">
        <f t="shared" si="34"/>
        <v>9.0012617148662599E-2</v>
      </c>
      <c r="J506" s="3">
        <f t="shared" si="37"/>
        <v>0.13296703296703297</v>
      </c>
    </row>
    <row r="507" spans="1:10">
      <c r="A507" s="1">
        <v>43203</v>
      </c>
      <c r="B507">
        <v>4559.8500000000004</v>
      </c>
      <c r="C507">
        <v>1.23</v>
      </c>
      <c r="D507">
        <v>9.19</v>
      </c>
      <c r="E507" s="2">
        <f t="shared" si="35"/>
        <v>3707.1951219512198</v>
      </c>
      <c r="F507" s="3">
        <f t="shared" si="33"/>
        <v>-7.3081138652371092E-3</v>
      </c>
      <c r="G507" s="2">
        <f t="shared" si="36"/>
        <v>496.17519042437436</v>
      </c>
      <c r="H507" s="3">
        <f t="shared" si="34"/>
        <v>8.9022412068099355E-2</v>
      </c>
      <c r="J507" s="3">
        <f t="shared" si="37"/>
        <v>0.13384113166485312</v>
      </c>
    </row>
    <row r="508" spans="1:10">
      <c r="A508" s="1">
        <v>43210</v>
      </c>
      <c r="B508">
        <v>4429.92</v>
      </c>
      <c r="C508">
        <v>1.2</v>
      </c>
      <c r="D508">
        <v>8.9700000000000006</v>
      </c>
      <c r="E508" s="2">
        <f t="shared" si="35"/>
        <v>3691.6000000000004</v>
      </c>
      <c r="F508" s="3">
        <f t="shared" si="33"/>
        <v>-1.3363267051528793E-2</v>
      </c>
      <c r="G508" s="2">
        <f t="shared" si="36"/>
        <v>493.85953177257522</v>
      </c>
      <c r="H508" s="3">
        <f t="shared" si="34"/>
        <v>6.9705319305482183E-2</v>
      </c>
      <c r="J508" s="3">
        <f t="shared" si="37"/>
        <v>0.13377926421404682</v>
      </c>
    </row>
    <row r="509" spans="1:10">
      <c r="A509" s="1">
        <v>43217</v>
      </c>
      <c r="B509">
        <v>4440.8999999999996</v>
      </c>
      <c r="C509">
        <v>1.2</v>
      </c>
      <c r="D509">
        <v>8.9600000000000009</v>
      </c>
      <c r="E509" s="2">
        <f t="shared" si="35"/>
        <v>3700.75</v>
      </c>
      <c r="F509" s="3">
        <f t="shared" ref="F509:F558" si="38">E509/E459-1</f>
        <v>-2.8674540682414706E-2</v>
      </c>
      <c r="G509" s="2">
        <f t="shared" si="36"/>
        <v>495.63616071428561</v>
      </c>
      <c r="H509" s="3">
        <f t="shared" ref="H509:H558" si="39">G509/G459-1</f>
        <v>6.8833034384215175E-2</v>
      </c>
      <c r="J509" s="3">
        <f t="shared" si="37"/>
        <v>0.13392857142857142</v>
      </c>
    </row>
    <row r="510" spans="1:10">
      <c r="A510" s="1">
        <v>43224</v>
      </c>
      <c r="B510">
        <v>4482.6000000000004</v>
      </c>
      <c r="C510">
        <v>1.18</v>
      </c>
      <c r="D510">
        <v>8.83</v>
      </c>
      <c r="E510" s="2">
        <f t="shared" si="35"/>
        <v>3798.8135593220345</v>
      </c>
      <c r="F510" s="3">
        <f t="shared" si="38"/>
        <v>3.058633680787759E-2</v>
      </c>
      <c r="G510" s="2">
        <f t="shared" si="36"/>
        <v>507.6557191392979</v>
      </c>
      <c r="H510" s="3">
        <f t="shared" si="39"/>
        <v>0.12352769268737473</v>
      </c>
      <c r="J510" s="3">
        <f t="shared" si="37"/>
        <v>0.13363533408833522</v>
      </c>
    </row>
    <row r="511" spans="1:10">
      <c r="A511" s="1">
        <v>43231</v>
      </c>
      <c r="B511">
        <v>4588.78</v>
      </c>
      <c r="C511">
        <v>1.21</v>
      </c>
      <c r="D511">
        <v>9.1</v>
      </c>
      <c r="E511" s="2">
        <f t="shared" si="35"/>
        <v>3792.3801652892562</v>
      </c>
      <c r="F511" s="3">
        <f t="shared" si="38"/>
        <v>5.6365879463315949E-3</v>
      </c>
      <c r="G511" s="2">
        <f t="shared" si="36"/>
        <v>504.26153846153846</v>
      </c>
      <c r="H511" s="3">
        <f t="shared" si="39"/>
        <v>9.4582078244609402E-2</v>
      </c>
      <c r="J511" s="3">
        <f t="shared" si="37"/>
        <v>0.13296703296703297</v>
      </c>
    </row>
    <row r="512" spans="1:10">
      <c r="A512" s="1">
        <v>43238</v>
      </c>
      <c r="B512">
        <v>4628.82</v>
      </c>
      <c r="C512">
        <v>1.22</v>
      </c>
      <c r="D512">
        <v>9.14</v>
      </c>
      <c r="E512" s="2">
        <f t="shared" si="35"/>
        <v>3794.1147540983607</v>
      </c>
      <c r="F512" s="3">
        <f t="shared" si="38"/>
        <v>2.4896626931318666E-2</v>
      </c>
      <c r="G512" s="2">
        <f t="shared" si="36"/>
        <v>506.43544857768046</v>
      </c>
      <c r="H512" s="3">
        <f t="shared" si="39"/>
        <v>0.12248118485660875</v>
      </c>
      <c r="J512" s="3">
        <f t="shared" si="37"/>
        <v>0.1334792122538293</v>
      </c>
    </row>
    <row r="513" spans="1:10">
      <c r="A513" s="1">
        <v>43245</v>
      </c>
      <c r="B513">
        <v>4551.38</v>
      </c>
      <c r="C513">
        <v>1.18</v>
      </c>
      <c r="D513">
        <v>8.8000000000000007</v>
      </c>
      <c r="E513" s="2">
        <f t="shared" si="35"/>
        <v>3857.1016949152545</v>
      </c>
      <c r="F513" s="3">
        <f t="shared" si="38"/>
        <v>4.907490428653416E-2</v>
      </c>
      <c r="G513" s="2">
        <f t="shared" si="36"/>
        <v>517.20227272727266</v>
      </c>
      <c r="H513" s="3">
        <f t="shared" si="39"/>
        <v>0.15159813356908169</v>
      </c>
      <c r="J513" s="3">
        <f t="shared" si="37"/>
        <v>0.13409090909090907</v>
      </c>
    </row>
    <row r="514" spans="1:10">
      <c r="A514" s="1">
        <v>43252</v>
      </c>
      <c r="B514">
        <v>4527.09</v>
      </c>
      <c r="C514">
        <v>1.17</v>
      </c>
      <c r="D514">
        <v>8.73</v>
      </c>
      <c r="E514" s="2">
        <f t="shared" ref="E514:E558" si="40">B514/C514</f>
        <v>3869.3076923076928</v>
      </c>
      <c r="F514" s="3">
        <f t="shared" si="38"/>
        <v>3.4492895639392618E-2</v>
      </c>
      <c r="G514" s="2">
        <f t="shared" ref="G514:G558" si="41">B514/D514</f>
        <v>518.56701030927832</v>
      </c>
      <c r="H514" s="3">
        <f t="shared" si="39"/>
        <v>0.12895321895256218</v>
      </c>
      <c r="J514" s="3">
        <f t="shared" ref="J514:J558" si="42">C514/D514</f>
        <v>0.13402061855670103</v>
      </c>
    </row>
    <row r="515" spans="1:10">
      <c r="A515" s="1">
        <v>43259</v>
      </c>
      <c r="B515">
        <v>4486.99</v>
      </c>
      <c r="C515">
        <v>1.17</v>
      </c>
      <c r="D515">
        <v>8.68</v>
      </c>
      <c r="E515" s="2">
        <f t="shared" si="40"/>
        <v>3835.034188034188</v>
      </c>
      <c r="F515" s="3">
        <f t="shared" si="38"/>
        <v>2.8451520332992475E-2</v>
      </c>
      <c r="G515" s="2">
        <f t="shared" si="41"/>
        <v>516.93433179723502</v>
      </c>
      <c r="H515" s="3">
        <f t="shared" si="39"/>
        <v>0.12205482690707847</v>
      </c>
      <c r="J515" s="3">
        <f t="shared" si="42"/>
        <v>0.1347926267281106</v>
      </c>
    </row>
    <row r="516" spans="1:10">
      <c r="A516" s="1">
        <v>43266</v>
      </c>
      <c r="B516">
        <v>4460.99</v>
      </c>
      <c r="C516">
        <v>1.18</v>
      </c>
      <c r="D516">
        <v>8.7899999999999991</v>
      </c>
      <c r="E516" s="2">
        <f t="shared" si="40"/>
        <v>3780.5</v>
      </c>
      <c r="F516" s="3">
        <f t="shared" si="38"/>
        <v>1.3758566981673992E-2</v>
      </c>
      <c r="G516" s="2">
        <f t="shared" si="41"/>
        <v>507.50739476678046</v>
      </c>
      <c r="H516" s="3">
        <f t="shared" si="39"/>
        <v>0.10460086860388462</v>
      </c>
      <c r="J516" s="3">
        <f t="shared" si="42"/>
        <v>0.13424345847554039</v>
      </c>
    </row>
    <row r="517" spans="1:10">
      <c r="A517" s="1">
        <v>43273</v>
      </c>
      <c r="B517">
        <v>4291.5</v>
      </c>
      <c r="C517">
        <v>1.1599999999999999</v>
      </c>
      <c r="D517">
        <v>8.58</v>
      </c>
      <c r="E517" s="2">
        <f t="shared" si="40"/>
        <v>3699.5689655172418</v>
      </c>
      <c r="F517" s="3">
        <f t="shared" si="38"/>
        <v>-3.0406742450068691E-3</v>
      </c>
      <c r="G517" s="2">
        <f t="shared" si="41"/>
        <v>500.17482517482517</v>
      </c>
      <c r="H517" s="3">
        <f t="shared" si="39"/>
        <v>8.4925204587515513E-2</v>
      </c>
      <c r="J517" s="3">
        <f t="shared" si="42"/>
        <v>0.1351981351981352</v>
      </c>
    </row>
    <row r="518" spans="1:10">
      <c r="A518" s="1">
        <v>43280</v>
      </c>
      <c r="B518">
        <v>4187.0200000000004</v>
      </c>
      <c r="C518">
        <v>1.1100000000000001</v>
      </c>
      <c r="D518">
        <v>8.2100000000000009</v>
      </c>
      <c r="E518" s="2">
        <f t="shared" si="40"/>
        <v>3772.0900900900901</v>
      </c>
      <c r="F518" s="3">
        <f t="shared" si="38"/>
        <v>1.8723263737508766E-2</v>
      </c>
      <c r="G518" s="2">
        <f t="shared" si="41"/>
        <v>509.99025578562731</v>
      </c>
      <c r="H518" s="3">
        <f t="shared" si="39"/>
        <v>0.10411693121958909</v>
      </c>
      <c r="J518" s="3">
        <f t="shared" si="42"/>
        <v>0.13520097442143728</v>
      </c>
    </row>
    <row r="519" spans="1:10">
      <c r="A519" s="1">
        <v>43287</v>
      </c>
      <c r="B519">
        <v>4014.88</v>
      </c>
      <c r="C519">
        <v>1.08</v>
      </c>
      <c r="D519">
        <v>8.0299999999999994</v>
      </c>
      <c r="E519" s="2">
        <f t="shared" si="40"/>
        <v>3717.4814814814813</v>
      </c>
      <c r="F519" s="3">
        <f t="shared" si="38"/>
        <v>3.0711386317993083E-2</v>
      </c>
      <c r="G519" s="2">
        <f t="shared" si="41"/>
        <v>499.98505603985063</v>
      </c>
      <c r="H519" s="3">
        <f t="shared" si="39"/>
        <v>9.5807017369921255E-2</v>
      </c>
      <c r="J519" s="3">
        <f t="shared" si="42"/>
        <v>0.13449564134495642</v>
      </c>
    </row>
    <row r="520" spans="1:10">
      <c r="A520" s="1">
        <v>43294</v>
      </c>
      <c r="B520">
        <v>4133.1400000000003</v>
      </c>
      <c r="C520">
        <v>1.1200000000000001</v>
      </c>
      <c r="D520">
        <v>8.25</v>
      </c>
      <c r="E520" s="2">
        <f t="shared" si="40"/>
        <v>3690.3035714285716</v>
      </c>
      <c r="F520" s="3">
        <f t="shared" si="38"/>
        <v>3.0116426255116124E-2</v>
      </c>
      <c r="G520" s="2">
        <f t="shared" si="41"/>
        <v>500.98666666666668</v>
      </c>
      <c r="H520" s="3">
        <f t="shared" si="39"/>
        <v>0.10456574978900846</v>
      </c>
      <c r="J520" s="3">
        <f t="shared" si="42"/>
        <v>0.13575757575757577</v>
      </c>
    </row>
    <row r="521" spans="1:10">
      <c r="A521" s="1">
        <v>43301</v>
      </c>
      <c r="B521">
        <v>4154.6899999999996</v>
      </c>
      <c r="C521">
        <v>1.1399999999999999</v>
      </c>
      <c r="D521">
        <v>8.27</v>
      </c>
      <c r="E521" s="2">
        <f t="shared" si="40"/>
        <v>3644.4649122807018</v>
      </c>
      <c r="F521" s="3">
        <f t="shared" si="38"/>
        <v>2.6210957820108405E-2</v>
      </c>
      <c r="G521" s="2">
        <f t="shared" si="41"/>
        <v>502.38089480048365</v>
      </c>
      <c r="H521" s="3">
        <f t="shared" si="39"/>
        <v>0.12072013604515419</v>
      </c>
      <c r="J521" s="3">
        <f t="shared" si="42"/>
        <v>0.13784764207980651</v>
      </c>
    </row>
    <row r="522" spans="1:10">
      <c r="A522" s="1">
        <v>43308</v>
      </c>
      <c r="B522">
        <v>4201.0600000000004</v>
      </c>
      <c r="C522">
        <v>1.1499999999999999</v>
      </c>
      <c r="D522">
        <v>8.3800000000000008</v>
      </c>
      <c r="E522" s="2">
        <f t="shared" si="40"/>
        <v>3653.0956521739135</v>
      </c>
      <c r="F522" s="3">
        <f t="shared" si="38"/>
        <v>4.4069751114325539E-2</v>
      </c>
      <c r="G522" s="2">
        <f t="shared" si="41"/>
        <v>501.3198090692124</v>
      </c>
      <c r="H522" s="3">
        <f t="shared" si="39"/>
        <v>0.12749757545295415</v>
      </c>
      <c r="J522" s="3">
        <f t="shared" si="42"/>
        <v>0.13723150357995226</v>
      </c>
    </row>
    <row r="523" spans="1:10">
      <c r="A523" s="1">
        <v>43315</v>
      </c>
      <c r="B523">
        <v>3995.22</v>
      </c>
      <c r="C523">
        <v>1.1200000000000001</v>
      </c>
      <c r="D523">
        <v>8.11</v>
      </c>
      <c r="E523" s="2">
        <f t="shared" si="40"/>
        <v>3567.1607142857138</v>
      </c>
      <c r="F523" s="3">
        <f t="shared" si="38"/>
        <v>8.4778109533740764E-3</v>
      </c>
      <c r="G523" s="2">
        <f t="shared" si="41"/>
        <v>492.62885326757089</v>
      </c>
      <c r="H523" s="3">
        <f t="shared" si="39"/>
        <v>9.8822430327402344E-2</v>
      </c>
      <c r="J523" s="3">
        <f t="shared" si="42"/>
        <v>0.13810110974106043</v>
      </c>
    </row>
    <row r="524" spans="1:10">
      <c r="A524" s="1">
        <v>43322</v>
      </c>
      <c r="B524">
        <v>4049.15</v>
      </c>
      <c r="C524">
        <v>1.1399999999999999</v>
      </c>
      <c r="D524">
        <v>8.26</v>
      </c>
      <c r="E524" s="2">
        <f t="shared" si="40"/>
        <v>3551.885964912281</v>
      </c>
      <c r="F524" s="3">
        <f t="shared" si="38"/>
        <v>-6.0897071909356004E-3</v>
      </c>
      <c r="G524" s="2">
        <f t="shared" si="41"/>
        <v>490.21186440677968</v>
      </c>
      <c r="H524" s="3">
        <f t="shared" si="39"/>
        <v>8.3460737812272034E-2</v>
      </c>
      <c r="J524" s="3">
        <f t="shared" si="42"/>
        <v>0.13801452784503632</v>
      </c>
    </row>
    <row r="525" spans="1:10">
      <c r="A525" s="1">
        <v>43329</v>
      </c>
      <c r="B525">
        <v>3875.75</v>
      </c>
      <c r="C525">
        <v>1.0900000000000001</v>
      </c>
      <c r="D525">
        <v>7.89</v>
      </c>
      <c r="E525" s="2">
        <f t="shared" si="40"/>
        <v>3555.7339449541282</v>
      </c>
      <c r="F525" s="3">
        <f t="shared" si="38"/>
        <v>1.7773686826970447E-2</v>
      </c>
      <c r="G525" s="2">
        <f t="shared" si="41"/>
        <v>491.22306717363756</v>
      </c>
      <c r="H525" s="3">
        <f t="shared" si="39"/>
        <v>0.11215370289864435</v>
      </c>
      <c r="J525" s="3">
        <f t="shared" si="42"/>
        <v>0.138149556400507</v>
      </c>
    </row>
    <row r="526" spans="1:10">
      <c r="A526" s="1">
        <v>43336</v>
      </c>
      <c r="B526">
        <v>3956.01</v>
      </c>
      <c r="C526">
        <v>1.1200000000000001</v>
      </c>
      <c r="D526">
        <v>8.1</v>
      </c>
      <c r="E526" s="2">
        <f t="shared" si="40"/>
        <v>3532.1517857142858</v>
      </c>
      <c r="F526" s="3">
        <f t="shared" si="38"/>
        <v>-1.5371070224687977E-2</v>
      </c>
      <c r="G526" s="2">
        <f t="shared" si="41"/>
        <v>488.39629629629633</v>
      </c>
      <c r="H526" s="3">
        <f t="shared" si="39"/>
        <v>6.4035091899262264E-2</v>
      </c>
      <c r="J526" s="3">
        <f t="shared" si="42"/>
        <v>0.13827160493827162</v>
      </c>
    </row>
    <row r="527" spans="1:10">
      <c r="A527" s="1">
        <v>43343</v>
      </c>
      <c r="B527">
        <v>3970.52</v>
      </c>
      <c r="C527">
        <v>1.1000000000000001</v>
      </c>
      <c r="D527">
        <v>7.96</v>
      </c>
      <c r="E527" s="2">
        <f t="shared" si="40"/>
        <v>3609.5636363636359</v>
      </c>
      <c r="F527" s="3">
        <f t="shared" si="38"/>
        <v>1.7012486183545672E-2</v>
      </c>
      <c r="G527" s="2">
        <f t="shared" si="41"/>
        <v>498.80904522613065</v>
      </c>
      <c r="H527" s="3">
        <f t="shared" si="39"/>
        <v>9.5368755257912108E-2</v>
      </c>
      <c r="J527" s="3">
        <f t="shared" si="42"/>
        <v>0.13819095477386936</v>
      </c>
    </row>
    <row r="528" spans="1:10">
      <c r="A528" s="1">
        <v>43350</v>
      </c>
      <c r="B528">
        <v>3910.13</v>
      </c>
      <c r="C528">
        <v>1.08</v>
      </c>
      <c r="D528">
        <v>7.81</v>
      </c>
      <c r="E528" s="2">
        <f t="shared" si="40"/>
        <v>3620.4907407407404</v>
      </c>
      <c r="F528" s="3">
        <f t="shared" si="38"/>
        <v>8.5126910446018389E-3</v>
      </c>
      <c r="G528" s="2">
        <f t="shared" si="41"/>
        <v>500.65685019206148</v>
      </c>
      <c r="H528" s="3">
        <f t="shared" si="39"/>
        <v>8.7799092107519572E-2</v>
      </c>
      <c r="J528" s="3">
        <f t="shared" si="42"/>
        <v>0.1382842509603073</v>
      </c>
    </row>
    <row r="529" spans="1:10">
      <c r="A529" s="1">
        <v>43357</v>
      </c>
      <c r="B529">
        <v>3902.84</v>
      </c>
      <c r="C529">
        <v>1.0900000000000001</v>
      </c>
      <c r="D529">
        <v>7.81</v>
      </c>
      <c r="E529" s="2">
        <f t="shared" si="40"/>
        <v>3580.5871559633028</v>
      </c>
      <c r="F529" s="3">
        <f t="shared" si="38"/>
        <v>1.1069696739407497E-4</v>
      </c>
      <c r="G529" s="2">
        <f t="shared" si="41"/>
        <v>499.72343149807944</v>
      </c>
      <c r="H529" s="3">
        <f t="shared" si="39"/>
        <v>9.2134449068840274E-2</v>
      </c>
      <c r="J529" s="3">
        <f t="shared" si="42"/>
        <v>0.13956466069142126</v>
      </c>
    </row>
    <row r="530" spans="1:10">
      <c r="A530" s="1">
        <v>43364</v>
      </c>
      <c r="B530">
        <v>4082.45</v>
      </c>
      <c r="C530">
        <v>1.1499999999999999</v>
      </c>
      <c r="D530">
        <v>8.2899999999999991</v>
      </c>
      <c r="E530" s="2">
        <f t="shared" si="40"/>
        <v>3549.9565217391305</v>
      </c>
      <c r="F530" s="3">
        <f t="shared" si="38"/>
        <v>-4.6673351215664738E-3</v>
      </c>
      <c r="G530" s="2">
        <f t="shared" si="41"/>
        <v>492.45476477683957</v>
      </c>
      <c r="H530" s="3">
        <f t="shared" si="39"/>
        <v>7.7187157369426052E-2</v>
      </c>
      <c r="J530" s="3">
        <f t="shared" si="42"/>
        <v>0.13872135102533173</v>
      </c>
    </row>
    <row r="531" spans="1:10">
      <c r="A531" s="1">
        <v>43371</v>
      </c>
      <c r="B531">
        <v>4108.7299999999996</v>
      </c>
      <c r="C531">
        <v>1.1599999999999999</v>
      </c>
      <c r="D531">
        <v>8.36</v>
      </c>
      <c r="E531" s="2">
        <f t="shared" si="40"/>
        <v>3542.0086206896549</v>
      </c>
      <c r="F531" s="3">
        <f t="shared" si="38"/>
        <v>-1.3934059265732435E-2</v>
      </c>
      <c r="G531" s="2">
        <f t="shared" si="41"/>
        <v>491.4748803827751</v>
      </c>
      <c r="H531" s="3">
        <f t="shared" si="39"/>
        <v>7.0740082158056161E-2</v>
      </c>
      <c r="J531" s="3">
        <f t="shared" si="42"/>
        <v>0.13875598086124402</v>
      </c>
    </row>
    <row r="532" spans="1:10">
      <c r="A532" s="1">
        <v>43385</v>
      </c>
      <c r="B532">
        <v>3812.27</v>
      </c>
      <c r="C532">
        <v>1.1000000000000001</v>
      </c>
      <c r="D532">
        <v>7.89</v>
      </c>
      <c r="E532" s="2">
        <f t="shared" si="40"/>
        <v>3465.7</v>
      </c>
      <c r="F532" s="3">
        <f t="shared" si="38"/>
        <v>-2.0722390564935744E-2</v>
      </c>
      <c r="G532" s="2">
        <f t="shared" si="41"/>
        <v>483.17743979721166</v>
      </c>
      <c r="H532" s="3">
        <f t="shared" si="39"/>
        <v>6.3695218465871895E-2</v>
      </c>
      <c r="J532" s="3">
        <f t="shared" si="42"/>
        <v>0.13941698352344742</v>
      </c>
    </row>
    <row r="533" spans="1:10">
      <c r="A533" s="1">
        <v>43392</v>
      </c>
      <c r="B533">
        <v>3752.42</v>
      </c>
      <c r="C533">
        <v>1.0900000000000001</v>
      </c>
      <c r="D533">
        <v>7.88</v>
      </c>
      <c r="E533" s="2">
        <f t="shared" si="40"/>
        <v>3442.5871559633024</v>
      </c>
      <c r="F533" s="3">
        <f t="shared" si="38"/>
        <v>-4.7432209795388425E-2</v>
      </c>
      <c r="G533" s="2">
        <f t="shared" si="41"/>
        <v>476.19543147208122</v>
      </c>
      <c r="H533" s="3">
        <f t="shared" si="39"/>
        <v>3.5287146895693677E-2</v>
      </c>
      <c r="J533" s="3">
        <f t="shared" si="42"/>
        <v>0.1383248730964467</v>
      </c>
    </row>
    <row r="534" spans="1:10">
      <c r="A534" s="1">
        <v>43399</v>
      </c>
      <c r="B534">
        <v>3823.64</v>
      </c>
      <c r="C534">
        <v>1.1000000000000001</v>
      </c>
      <c r="D534">
        <v>8.02</v>
      </c>
      <c r="E534" s="2">
        <f t="shared" si="40"/>
        <v>3476.0363636363631</v>
      </c>
      <c r="F534" s="3">
        <f t="shared" si="38"/>
        <v>-6.5557887801277248E-2</v>
      </c>
      <c r="G534" s="2">
        <f t="shared" si="41"/>
        <v>476.76309226932671</v>
      </c>
      <c r="H534" s="3">
        <f t="shared" si="39"/>
        <v>2.9359720665822486E-2</v>
      </c>
      <c r="J534" s="3">
        <f t="shared" si="42"/>
        <v>0.13715710723192021</v>
      </c>
    </row>
    <row r="535" spans="1:10">
      <c r="A535" s="1">
        <v>43406</v>
      </c>
      <c r="B535">
        <v>3916.03</v>
      </c>
      <c r="C535">
        <v>1.06</v>
      </c>
      <c r="D535">
        <v>7.96</v>
      </c>
      <c r="E535" s="2">
        <f t="shared" si="40"/>
        <v>3694.367924528302</v>
      </c>
      <c r="F535" s="3">
        <f t="shared" si="38"/>
        <v>-3.0886386908083319E-2</v>
      </c>
      <c r="G535" s="2">
        <f t="shared" si="41"/>
        <v>491.963567839196</v>
      </c>
      <c r="H535" s="3">
        <f t="shared" si="39"/>
        <v>3.6487198269873122E-2</v>
      </c>
      <c r="J535" s="3">
        <f t="shared" si="42"/>
        <v>0.13316582914572864</v>
      </c>
    </row>
    <row r="536" spans="1:10">
      <c r="A536" s="1">
        <v>43413</v>
      </c>
      <c r="B536">
        <v>3830.23</v>
      </c>
      <c r="C536">
        <v>1.02</v>
      </c>
      <c r="D536">
        <v>7.62</v>
      </c>
      <c r="E536" s="2">
        <f t="shared" si="40"/>
        <v>3755.127450980392</v>
      </c>
      <c r="F536" s="3">
        <f t="shared" si="38"/>
        <v>1.8084266074169797E-3</v>
      </c>
      <c r="G536" s="2">
        <f t="shared" si="41"/>
        <v>502.65485564304464</v>
      </c>
      <c r="H536" s="3">
        <f t="shared" si="39"/>
        <v>7.8000412174946909E-2</v>
      </c>
      <c r="J536" s="3">
        <f t="shared" si="42"/>
        <v>0.13385826771653545</v>
      </c>
    </row>
    <row r="537" spans="1:10">
      <c r="A537" s="1">
        <v>43420</v>
      </c>
      <c r="B537">
        <v>3957.74</v>
      </c>
      <c r="C537">
        <v>1.03</v>
      </c>
      <c r="D537">
        <v>7.67</v>
      </c>
      <c r="E537" s="2">
        <f t="shared" si="40"/>
        <v>3842.4660194174753</v>
      </c>
      <c r="F537" s="3">
        <f t="shared" si="38"/>
        <v>4.0988851821544436E-2</v>
      </c>
      <c r="G537" s="2">
        <f t="shared" si="41"/>
        <v>516.00260756192961</v>
      </c>
      <c r="H537" s="3">
        <f t="shared" si="39"/>
        <v>0.12910384439374223</v>
      </c>
      <c r="J537" s="3">
        <f t="shared" si="42"/>
        <v>0.13428943937418514</v>
      </c>
    </row>
    <row r="538" spans="1:10">
      <c r="A538" s="1">
        <v>43427</v>
      </c>
      <c r="B538">
        <v>3822.98</v>
      </c>
      <c r="C538">
        <v>1.01</v>
      </c>
      <c r="D538">
        <v>7.53</v>
      </c>
      <c r="E538" s="2">
        <f t="shared" si="40"/>
        <v>3785.128712871287</v>
      </c>
      <c r="F538" s="3">
        <f t="shared" si="38"/>
        <v>1.8859901135944712E-2</v>
      </c>
      <c r="G538" s="2">
        <f t="shared" si="41"/>
        <v>507.69986719787516</v>
      </c>
      <c r="H538" s="3">
        <f t="shared" si="39"/>
        <v>0.10081105044461758</v>
      </c>
      <c r="J538" s="3">
        <f t="shared" si="42"/>
        <v>0.13413014608233731</v>
      </c>
    </row>
    <row r="539" spans="1:10">
      <c r="A539" s="1">
        <v>43434</v>
      </c>
      <c r="B539">
        <v>3846.95</v>
      </c>
      <c r="C539">
        <v>1.01</v>
      </c>
      <c r="D539">
        <v>7.58</v>
      </c>
      <c r="E539" s="2">
        <f t="shared" si="40"/>
        <v>3808.8613861386139</v>
      </c>
      <c r="F539" s="3">
        <f t="shared" si="38"/>
        <v>2.6375014229454541E-2</v>
      </c>
      <c r="G539" s="2">
        <f t="shared" si="41"/>
        <v>507.51319261213717</v>
      </c>
      <c r="H539" s="3">
        <f t="shared" si="39"/>
        <v>0.10601719321398462</v>
      </c>
      <c r="J539" s="3">
        <f t="shared" si="42"/>
        <v>0.13324538258575197</v>
      </c>
    </row>
    <row r="540" spans="1:10">
      <c r="A540" s="1">
        <v>43441</v>
      </c>
      <c r="B540">
        <v>3901.04</v>
      </c>
      <c r="C540">
        <v>1.02</v>
      </c>
      <c r="D540">
        <v>7.6</v>
      </c>
      <c r="E540" s="2">
        <f t="shared" si="40"/>
        <v>3824.5490196078431</v>
      </c>
      <c r="F540" s="3">
        <f t="shared" si="38"/>
        <v>8.432256084351275E-3</v>
      </c>
      <c r="G540" s="2">
        <f t="shared" si="41"/>
        <v>513.29473684210529</v>
      </c>
      <c r="H540" s="3">
        <f t="shared" si="39"/>
        <v>1.3416163896835087E-2</v>
      </c>
      <c r="J540" s="3">
        <f t="shared" si="42"/>
        <v>0.13421052631578947</v>
      </c>
    </row>
    <row r="541" spans="1:10">
      <c r="A541" s="1">
        <v>43448</v>
      </c>
      <c r="B541">
        <v>3898.88</v>
      </c>
      <c r="C541">
        <v>1.02</v>
      </c>
      <c r="D541">
        <v>7.59</v>
      </c>
      <c r="E541" s="2">
        <f t="shared" si="40"/>
        <v>3822.4313725490197</v>
      </c>
      <c r="F541" s="3">
        <f t="shared" si="38"/>
        <v>2.1065430560699872E-2</v>
      </c>
      <c r="G541" s="2">
        <f t="shared" si="41"/>
        <v>513.6864295125165</v>
      </c>
      <c r="H541" s="3">
        <f t="shared" si="39"/>
        <v>2.5869992157541155E-2</v>
      </c>
      <c r="J541" s="3">
        <f t="shared" si="42"/>
        <v>0.13438735177865613</v>
      </c>
    </row>
    <row r="542" spans="1:10">
      <c r="A542" s="1">
        <v>43455</v>
      </c>
      <c r="B542">
        <v>3839.93</v>
      </c>
      <c r="C542">
        <v>0.98</v>
      </c>
      <c r="D542">
        <v>7.23</v>
      </c>
      <c r="E542" s="2">
        <f t="shared" si="40"/>
        <v>3918.295918367347</v>
      </c>
      <c r="F542" s="3">
        <f t="shared" si="38"/>
        <v>5.5702057028452989E-2</v>
      </c>
      <c r="G542" s="2">
        <f t="shared" si="41"/>
        <v>531.11065006915624</v>
      </c>
      <c r="H542" s="3">
        <f t="shared" si="39"/>
        <v>6.8752315859285318E-2</v>
      </c>
      <c r="J542" s="3">
        <f t="shared" si="42"/>
        <v>0.13554633471645919</v>
      </c>
    </row>
    <row r="543" spans="1:10">
      <c r="A543" s="1">
        <v>43462</v>
      </c>
      <c r="B543">
        <v>3836.87</v>
      </c>
      <c r="C543">
        <v>0.98</v>
      </c>
      <c r="D543">
        <v>7.25</v>
      </c>
      <c r="E543" s="2">
        <f t="shared" si="40"/>
        <v>3915.1734693877552</v>
      </c>
      <c r="F543" s="3">
        <f t="shared" si="38"/>
        <v>4.4061135710424137E-2</v>
      </c>
      <c r="G543" s="2">
        <f t="shared" si="41"/>
        <v>529.2234482758621</v>
      </c>
      <c r="H543" s="3">
        <f t="shared" si="39"/>
        <v>5.4691376492018939E-2</v>
      </c>
      <c r="J543" s="3">
        <f t="shared" si="42"/>
        <v>0.13517241379310344</v>
      </c>
    </row>
    <row r="544" spans="1:10">
      <c r="A544" s="1">
        <v>43469</v>
      </c>
      <c r="B544">
        <v>3830.93</v>
      </c>
      <c r="C544">
        <v>0.98</v>
      </c>
      <c r="D544">
        <v>7.24</v>
      </c>
      <c r="E544" s="2">
        <f t="shared" si="40"/>
        <v>3909.112244897959</v>
      </c>
      <c r="F544" s="3">
        <f t="shared" si="38"/>
        <v>6.080037521126247E-2</v>
      </c>
      <c r="G544" s="2">
        <f t="shared" si="41"/>
        <v>529.1339779005524</v>
      </c>
      <c r="H544" s="3">
        <f t="shared" si="39"/>
        <v>7.106758571821814E-2</v>
      </c>
      <c r="J544" s="3">
        <f t="shared" si="42"/>
        <v>0.13535911602209943</v>
      </c>
    </row>
    <row r="545" spans="1:11">
      <c r="A545" s="1">
        <v>43476</v>
      </c>
      <c r="B545">
        <v>3923.14</v>
      </c>
      <c r="C545">
        <v>0.99</v>
      </c>
      <c r="D545">
        <v>7.29</v>
      </c>
      <c r="E545" s="2">
        <f t="shared" si="40"/>
        <v>3962.7676767676767</v>
      </c>
      <c r="F545" s="3">
        <f t="shared" si="38"/>
        <v>0.11230526726931145</v>
      </c>
      <c r="G545" s="2">
        <f t="shared" si="41"/>
        <v>538.15363511659802</v>
      </c>
      <c r="H545" s="3">
        <f t="shared" si="39"/>
        <v>0.13290351295948399</v>
      </c>
      <c r="J545" s="3">
        <f t="shared" si="42"/>
        <v>0.13580246913580246</v>
      </c>
    </row>
    <row r="546" spans="1:11">
      <c r="A546" s="1">
        <v>43483</v>
      </c>
      <c r="B546">
        <v>3994.56</v>
      </c>
      <c r="C546">
        <v>1.01</v>
      </c>
      <c r="D546">
        <v>7.48</v>
      </c>
      <c r="E546" s="2">
        <f t="shared" si="40"/>
        <v>3955.0099009900991</v>
      </c>
      <c r="F546" s="3">
        <f t="shared" si="38"/>
        <v>0.12014252661324232</v>
      </c>
      <c r="G546" s="2">
        <f t="shared" si="41"/>
        <v>534.0320855614973</v>
      </c>
      <c r="H546" s="3">
        <f t="shared" si="39"/>
        <v>0.13385448267586209</v>
      </c>
      <c r="J546" s="3">
        <f t="shared" si="42"/>
        <v>0.13502673796791442</v>
      </c>
    </row>
    <row r="547" spans="1:11">
      <c r="A547" s="1">
        <v>43490</v>
      </c>
      <c r="B547">
        <v>4013.57</v>
      </c>
      <c r="C547">
        <v>1.03</v>
      </c>
      <c r="D547">
        <v>7.6</v>
      </c>
      <c r="E547" s="2">
        <f t="shared" si="40"/>
        <v>3896.6699029126216</v>
      </c>
      <c r="F547" s="3">
        <f t="shared" si="38"/>
        <v>0.13169655701875205</v>
      </c>
      <c r="G547" s="2">
        <f t="shared" si="41"/>
        <v>528.10131578947369</v>
      </c>
      <c r="H547" s="3">
        <f t="shared" si="39"/>
        <v>0.14978830469898363</v>
      </c>
      <c r="J547" s="3">
        <f t="shared" si="42"/>
        <v>0.13552631578947369</v>
      </c>
    </row>
    <row r="548" spans="1:11">
      <c r="A548" s="1">
        <v>43497</v>
      </c>
      <c r="B548">
        <v>4065.24</v>
      </c>
      <c r="C548">
        <v>1.06</v>
      </c>
      <c r="D548">
        <v>7.79</v>
      </c>
      <c r="E548" s="2">
        <f t="shared" si="40"/>
        <v>3835.1320754716976</v>
      </c>
      <c r="F548" s="3">
        <f t="shared" si="38"/>
        <v>9.5697473853604942E-2</v>
      </c>
      <c r="G548" s="2">
        <f t="shared" si="41"/>
        <v>521.85365853658539</v>
      </c>
      <c r="H548" s="3">
        <f t="shared" si="39"/>
        <v>0.11820217164777413</v>
      </c>
      <c r="J548" s="3">
        <f t="shared" si="42"/>
        <v>0.13607188703465983</v>
      </c>
    </row>
    <row r="549" spans="1:11">
      <c r="A549" s="1">
        <v>43511</v>
      </c>
      <c r="B549">
        <v>4159.9399999999996</v>
      </c>
      <c r="C549">
        <v>1.05</v>
      </c>
      <c r="D549">
        <v>7.72</v>
      </c>
      <c r="E549" s="2">
        <f t="shared" si="40"/>
        <v>3961.8476190476185</v>
      </c>
      <c r="F549" s="3">
        <f t="shared" si="38"/>
        <v>0.12919382119392231</v>
      </c>
      <c r="G549" s="2">
        <f t="shared" si="41"/>
        <v>538.8523316062176</v>
      </c>
      <c r="H549" s="3">
        <f t="shared" si="39"/>
        <v>0.14674605675652219</v>
      </c>
      <c r="J549" s="3">
        <f t="shared" si="42"/>
        <v>0.13601036269430053</v>
      </c>
    </row>
    <row r="550" spans="1:11">
      <c r="A550" s="1">
        <v>43518</v>
      </c>
      <c r="B550">
        <v>4287.41</v>
      </c>
      <c r="C550">
        <v>1.07</v>
      </c>
      <c r="D550">
        <v>7.88</v>
      </c>
      <c r="E550" s="2">
        <f t="shared" si="40"/>
        <v>4006.9252336448594</v>
      </c>
      <c r="F550" s="3">
        <f t="shared" si="38"/>
        <v>0.14758384925182688</v>
      </c>
      <c r="G550" s="2">
        <f t="shared" si="41"/>
        <v>544.08756345177665</v>
      </c>
      <c r="H550" s="3">
        <f t="shared" si="39"/>
        <v>0.16477686222175603</v>
      </c>
      <c r="J550" s="3">
        <f t="shared" si="42"/>
        <v>0.13578680203045687</v>
      </c>
    </row>
    <row r="551" spans="1:11">
      <c r="A551" s="1">
        <v>43525</v>
      </c>
      <c r="B551">
        <v>4502.03</v>
      </c>
      <c r="C551">
        <v>1.1299999999999999</v>
      </c>
      <c r="D551">
        <v>8.33</v>
      </c>
      <c r="E551" s="2">
        <f t="shared" si="40"/>
        <v>3984.0973451327436</v>
      </c>
      <c r="F551" s="3">
        <f t="shared" si="38"/>
        <v>0.10763987387441443</v>
      </c>
      <c r="G551" s="2">
        <f t="shared" si="41"/>
        <v>540.45978391356539</v>
      </c>
      <c r="H551" s="3">
        <f t="shared" si="39"/>
        <v>0.12522590261503908</v>
      </c>
      <c r="J551" s="3">
        <f t="shared" si="42"/>
        <v>0.13565426170468187</v>
      </c>
    </row>
    <row r="552" spans="1:11">
      <c r="A552" s="1">
        <v>43532</v>
      </c>
      <c r="B552">
        <v>4469.6499999999996</v>
      </c>
      <c r="C552">
        <v>1.08</v>
      </c>
      <c r="D552">
        <v>7.99</v>
      </c>
      <c r="E552" s="2">
        <f t="shared" si="40"/>
        <v>4138.5648148148139</v>
      </c>
      <c r="F552" s="3">
        <f t="shared" si="38"/>
        <v>0.13538315822214986</v>
      </c>
      <c r="G552" s="2">
        <f t="shared" si="41"/>
        <v>559.4055068836044</v>
      </c>
      <c r="H552" s="3">
        <f t="shared" si="39"/>
        <v>0.1487236399160905</v>
      </c>
      <c r="J552" s="3">
        <f t="shared" si="42"/>
        <v>0.13516896120150187</v>
      </c>
    </row>
    <row r="553" spans="1:11">
      <c r="A553" s="1">
        <v>43539</v>
      </c>
      <c r="B553">
        <v>4574.03</v>
      </c>
      <c r="C553">
        <v>1.1000000000000001</v>
      </c>
      <c r="D553">
        <v>8.1</v>
      </c>
      <c r="E553" s="2">
        <f t="shared" si="40"/>
        <v>4158.2090909090903</v>
      </c>
      <c r="F553" s="3">
        <f t="shared" si="38"/>
        <v>0.14039991024458343</v>
      </c>
      <c r="G553" s="2">
        <f t="shared" si="41"/>
        <v>564.6950617283951</v>
      </c>
      <c r="H553" s="3">
        <f t="shared" si="39"/>
        <v>0.15799867429156778</v>
      </c>
      <c r="J553" s="3">
        <f t="shared" si="42"/>
        <v>0.13580246913580249</v>
      </c>
    </row>
    <row r="554" spans="1:11">
      <c r="A554" s="1">
        <v>43546</v>
      </c>
      <c r="B554">
        <v>4734.3999999999996</v>
      </c>
      <c r="C554">
        <v>1.1100000000000001</v>
      </c>
      <c r="D554">
        <v>8.19</v>
      </c>
      <c r="E554" s="2">
        <f t="shared" si="40"/>
        <v>4265.2252252252247</v>
      </c>
      <c r="F554" s="3">
        <f t="shared" si="38"/>
        <v>0.1942249219260217</v>
      </c>
      <c r="G554" s="2">
        <f t="shared" si="41"/>
        <v>578.07081807081806</v>
      </c>
      <c r="H554" s="3">
        <f t="shared" si="39"/>
        <v>0.20700916804483094</v>
      </c>
      <c r="J554" s="3">
        <f t="shared" si="42"/>
        <v>0.13553113553113555</v>
      </c>
    </row>
    <row r="555" spans="1:11">
      <c r="A555" s="1">
        <v>43553</v>
      </c>
      <c r="B555">
        <v>4742.96</v>
      </c>
      <c r="C555">
        <v>1.0900000000000001</v>
      </c>
      <c r="D555">
        <v>8.2100000000000009</v>
      </c>
      <c r="E555" s="2">
        <f t="shared" si="40"/>
        <v>4351.339449541284</v>
      </c>
      <c r="F555" s="3">
        <f t="shared" si="38"/>
        <v>0.17249312071640266</v>
      </c>
      <c r="G555" s="2">
        <f t="shared" si="41"/>
        <v>577.70523751522524</v>
      </c>
      <c r="H555" s="3">
        <f t="shared" si="39"/>
        <v>0.1649839313455812</v>
      </c>
      <c r="J555" s="3">
        <f t="shared" si="42"/>
        <v>0.13276492082825822</v>
      </c>
    </row>
    <row r="556" spans="1:11">
      <c r="A556" s="1">
        <v>43559</v>
      </c>
      <c r="B556">
        <v>5021.84</v>
      </c>
      <c r="C556">
        <v>1.1399999999999999</v>
      </c>
      <c r="D556">
        <v>8.6199999999999992</v>
      </c>
      <c r="E556" s="2">
        <f t="shared" si="40"/>
        <v>4405.1228070175448</v>
      </c>
      <c r="F556" s="3">
        <f t="shared" si="38"/>
        <v>0.17670662385893054</v>
      </c>
      <c r="G556" s="2">
        <f t="shared" si="41"/>
        <v>582.58004640371234</v>
      </c>
      <c r="H556" s="3">
        <f t="shared" si="39"/>
        <v>0.17036629363890854</v>
      </c>
      <c r="J556" s="3">
        <f t="shared" si="42"/>
        <v>0.13225058004640372</v>
      </c>
    </row>
    <row r="557" spans="1:11">
      <c r="A557" s="1">
        <v>43567</v>
      </c>
      <c r="B557">
        <v>4993.3500000000004</v>
      </c>
      <c r="C557">
        <v>1.1200000000000001</v>
      </c>
      <c r="D557">
        <v>8.4700000000000006</v>
      </c>
      <c r="E557" s="2">
        <f t="shared" si="40"/>
        <v>4458.3482142857138</v>
      </c>
      <c r="F557" s="3">
        <f t="shared" si="38"/>
        <v>0.20262032820628484</v>
      </c>
      <c r="G557" s="2">
        <f t="shared" si="41"/>
        <v>589.53364817001182</v>
      </c>
      <c r="H557" s="3">
        <f t="shared" si="39"/>
        <v>0.18815623906102341</v>
      </c>
      <c r="J557" s="3">
        <f t="shared" si="42"/>
        <v>0.13223140495867769</v>
      </c>
    </row>
    <row r="558" spans="1:11">
      <c r="A558" s="1">
        <v>43574</v>
      </c>
      <c r="B558">
        <v>4993.68</v>
      </c>
      <c r="C558">
        <v>1.1499999999999999</v>
      </c>
      <c r="D558">
        <v>8.74</v>
      </c>
      <c r="E558" s="2">
        <f t="shared" si="40"/>
        <v>4342.3304347826097</v>
      </c>
      <c r="F558" s="3">
        <f t="shared" si="38"/>
        <v>0.17627327846532914</v>
      </c>
      <c r="G558" s="2">
        <f t="shared" si="41"/>
        <v>571.35926773455378</v>
      </c>
      <c r="H558" s="3">
        <f t="shared" si="39"/>
        <v>0.15692667849057051</v>
      </c>
      <c r="J558" s="3">
        <f t="shared" si="42"/>
        <v>0.13157894736842105</v>
      </c>
    </row>
    <row r="559" spans="1:11">
      <c r="B559" s="3">
        <f>(B558/B46)^(1/10)-1</f>
        <v>6.797664763675515E-2</v>
      </c>
      <c r="D559" s="4" t="s">
        <v>40</v>
      </c>
      <c r="E559" s="3">
        <f>(E558/E46)^(1/10)-1</f>
        <v>0.14562048568362518</v>
      </c>
      <c r="F559" s="4" t="s">
        <v>40</v>
      </c>
      <c r="G559" s="3">
        <f>(G558/G46)^(1/10)-1</f>
        <v>0.16610007497118073</v>
      </c>
      <c r="I559" s="3"/>
      <c r="J559" s="3"/>
      <c r="K559" s="3"/>
    </row>
    <row r="560" spans="1:11">
      <c r="B560" s="3">
        <f>(B558/B302)^(1/5)-1</f>
        <v>0.16617926030350261</v>
      </c>
      <c r="D560" s="4" t="s">
        <v>10</v>
      </c>
      <c r="E560" s="3">
        <f>(E558/E302)^(1/5)-1</f>
        <v>0.14296363602708717</v>
      </c>
      <c r="F560" s="4" t="s">
        <v>10</v>
      </c>
      <c r="G560" s="3">
        <f>(G558/G302)^(1/5)-1</f>
        <v>9.2272845246290425E-2</v>
      </c>
      <c r="I560" s="3"/>
      <c r="J560" s="3"/>
      <c r="K560" s="3"/>
    </row>
    <row r="561" spans="2:13">
      <c r="B561" s="3">
        <f>(B558/B406)^(1/3)-1</f>
        <v>9.9605033073885796E-2</v>
      </c>
      <c r="D561" s="4" t="s">
        <v>11</v>
      </c>
      <c r="E561" s="3">
        <f>(E558/E406)^(1/3)-1</f>
        <v>8.0138894738696509E-2</v>
      </c>
      <c r="F561" s="4" t="s">
        <v>11</v>
      </c>
      <c r="G561" s="3">
        <f>(G558/G406)^(1/3)-1</f>
        <v>7.9530071655915302E-2</v>
      </c>
      <c r="I561" s="3"/>
      <c r="J561" s="3"/>
      <c r="K561" s="3"/>
    </row>
    <row r="562" spans="2:13">
      <c r="B562" s="3"/>
      <c r="D562" s="4" t="s">
        <v>12</v>
      </c>
      <c r="E562" s="3">
        <f>F558</f>
        <v>0.17627327846532914</v>
      </c>
      <c r="F562" s="4" t="s">
        <v>12</v>
      </c>
      <c r="G562" s="3">
        <f>H558</f>
        <v>0.15692667849057051</v>
      </c>
      <c r="I562" s="3"/>
      <c r="J562" s="3"/>
      <c r="K562" s="3"/>
    </row>
    <row r="563" spans="2:13">
      <c r="I563" s="3"/>
      <c r="J563" s="3"/>
      <c r="K563" s="3"/>
    </row>
    <row r="564" spans="2:13">
      <c r="K564" s="4" t="s">
        <v>4</v>
      </c>
      <c r="L564" s="4"/>
      <c r="M564" s="4" t="s">
        <v>6</v>
      </c>
    </row>
    <row r="565" spans="2:13">
      <c r="J565" s="3"/>
    </row>
    <row r="566" spans="2:13">
      <c r="J566" s="3"/>
    </row>
    <row r="567" spans="2:13">
      <c r="J567" s="3"/>
    </row>
    <row r="568" spans="2:13">
      <c r="J568" s="3"/>
    </row>
    <row r="569" spans="2:13">
      <c r="J569" s="3"/>
    </row>
    <row r="570" spans="2:13">
      <c r="J570" s="3"/>
    </row>
    <row r="571" spans="2:13">
      <c r="J571" s="3"/>
    </row>
    <row r="572" spans="2:13">
      <c r="J572" s="3"/>
    </row>
    <row r="573" spans="2:13">
      <c r="J573" s="3"/>
    </row>
    <row r="574" spans="2:13">
      <c r="J574" s="3"/>
    </row>
    <row r="575" spans="2:13">
      <c r="J575" s="3"/>
    </row>
    <row r="576" spans="2:13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27"/>
  <sheetViews>
    <sheetView tabSelected="1" zoomScale="125" workbookViewId="0">
      <pane ySplit="1" topLeftCell="A253" activePane="bottomLeft" state="frozen"/>
      <selection pane="bottomLeft" activeCell="C261" sqref="C261"/>
    </sheetView>
  </sheetViews>
  <sheetFormatPr baseColWidth="10" defaultRowHeight="16"/>
  <sheetData>
    <row r="1" spans="1:10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41796</v>
      </c>
      <c r="B2">
        <v>5328.32</v>
      </c>
      <c r="C2">
        <v>3.2</v>
      </c>
      <c r="D2">
        <v>27.72</v>
      </c>
      <c r="E2" s="2">
        <f t="shared" ref="E2:E65" si="0">B2/C2</f>
        <v>1665.1</v>
      </c>
      <c r="F2" s="2"/>
      <c r="G2" s="2">
        <f t="shared" ref="G2:G65" si="1">B2/D2</f>
        <v>192.21933621933621</v>
      </c>
      <c r="H2" s="2"/>
      <c r="J2" s="3">
        <f t="shared" ref="J2:J65" si="2">C2/D2</f>
        <v>0.11544011544011545</v>
      </c>
    </row>
    <row r="3" spans="1:10">
      <c r="A3" s="1">
        <v>41803</v>
      </c>
      <c r="B3">
        <v>5423.95</v>
      </c>
      <c r="C3">
        <v>3.26</v>
      </c>
      <c r="D3">
        <v>28.11</v>
      </c>
      <c r="E3" s="2">
        <f t="shared" si="0"/>
        <v>1663.7883435582823</v>
      </c>
      <c r="F3" s="2"/>
      <c r="G3" s="2">
        <f t="shared" si="1"/>
        <v>192.95446460334401</v>
      </c>
      <c r="H3" s="2"/>
      <c r="J3" s="3">
        <f t="shared" si="2"/>
        <v>0.1159729633582355</v>
      </c>
    </row>
    <row r="4" spans="1:10">
      <c r="A4" s="1">
        <v>41810</v>
      </c>
      <c r="B4">
        <v>5253.68</v>
      </c>
      <c r="C4">
        <v>3.32</v>
      </c>
      <c r="D4">
        <v>26.53</v>
      </c>
      <c r="E4" s="2">
        <f t="shared" si="0"/>
        <v>1582.4337349397592</v>
      </c>
      <c r="F4" s="2"/>
      <c r="G4" s="2">
        <f t="shared" si="1"/>
        <v>198.0278929513758</v>
      </c>
      <c r="H4" s="2"/>
      <c r="J4" s="3">
        <f t="shared" si="2"/>
        <v>0.12514134941575575</v>
      </c>
    </row>
    <row r="5" spans="1:10">
      <c r="A5" s="1">
        <v>41817</v>
      </c>
      <c r="B5">
        <v>5385.81</v>
      </c>
      <c r="C5">
        <v>3.4</v>
      </c>
      <c r="D5">
        <v>27.04</v>
      </c>
      <c r="E5" s="2">
        <f t="shared" si="0"/>
        <v>1584.0617647058825</v>
      </c>
      <c r="F5" s="2"/>
      <c r="G5" s="2">
        <f t="shared" si="1"/>
        <v>199.17936390532546</v>
      </c>
      <c r="H5" s="2"/>
      <c r="J5" s="3">
        <f t="shared" si="2"/>
        <v>0.1257396449704142</v>
      </c>
    </row>
    <row r="6" spans="1:10">
      <c r="A6" s="1">
        <v>41824</v>
      </c>
      <c r="B6">
        <v>5513.99</v>
      </c>
      <c r="C6">
        <v>3.5</v>
      </c>
      <c r="D6">
        <v>27.71</v>
      </c>
      <c r="E6" s="2">
        <f t="shared" si="0"/>
        <v>1575.4257142857143</v>
      </c>
      <c r="F6" s="2"/>
      <c r="G6" s="2">
        <f t="shared" si="1"/>
        <v>198.98917358354385</v>
      </c>
      <c r="H6" s="2"/>
      <c r="J6" s="3">
        <f t="shared" si="2"/>
        <v>0.12630819198845181</v>
      </c>
    </row>
    <row r="7" spans="1:10">
      <c r="A7" s="1">
        <v>41831</v>
      </c>
      <c r="B7">
        <v>5368.2</v>
      </c>
      <c r="C7">
        <v>3.43</v>
      </c>
      <c r="D7">
        <v>27.03</v>
      </c>
      <c r="E7" s="2">
        <f t="shared" si="0"/>
        <v>1565.072886297376</v>
      </c>
      <c r="F7" s="2"/>
      <c r="G7" s="2">
        <f t="shared" si="1"/>
        <v>198.6015538290788</v>
      </c>
      <c r="H7" s="2"/>
      <c r="J7" s="3">
        <f t="shared" si="2"/>
        <v>0.12689604143544211</v>
      </c>
    </row>
    <row r="8" spans="1:10">
      <c r="A8" s="1">
        <v>41838</v>
      </c>
      <c r="B8">
        <v>5315.36</v>
      </c>
      <c r="C8">
        <v>3.44</v>
      </c>
      <c r="D8">
        <v>27.02</v>
      </c>
      <c r="E8" s="2">
        <f t="shared" si="0"/>
        <v>1545.1627906976744</v>
      </c>
      <c r="F8" s="2"/>
      <c r="G8" s="2">
        <f t="shared" si="1"/>
        <v>196.71946706143598</v>
      </c>
      <c r="H8" s="2"/>
      <c r="J8" s="3">
        <f t="shared" si="2"/>
        <v>0.12731310140636565</v>
      </c>
    </row>
    <row r="9" spans="1:10">
      <c r="A9" s="1">
        <v>41845</v>
      </c>
      <c r="B9">
        <v>5376.77</v>
      </c>
      <c r="C9">
        <v>3.51</v>
      </c>
      <c r="D9">
        <v>27.46</v>
      </c>
      <c r="E9" s="2">
        <f t="shared" si="0"/>
        <v>1531.8433048433051</v>
      </c>
      <c r="F9" s="2"/>
      <c r="G9" s="2">
        <f t="shared" si="1"/>
        <v>195.8037144938092</v>
      </c>
      <c r="H9" s="2"/>
      <c r="J9" s="3">
        <f t="shared" si="2"/>
        <v>0.12782228696285505</v>
      </c>
    </row>
    <row r="10" spans="1:10">
      <c r="A10" s="1">
        <v>41852</v>
      </c>
      <c r="B10">
        <v>5577.12</v>
      </c>
      <c r="C10">
        <v>3.62</v>
      </c>
      <c r="D10">
        <v>28.38</v>
      </c>
      <c r="E10" s="2">
        <f t="shared" si="0"/>
        <v>1540.6408839779006</v>
      </c>
      <c r="F10" s="2"/>
      <c r="G10" s="2">
        <f t="shared" si="1"/>
        <v>196.51585623678648</v>
      </c>
      <c r="H10" s="2"/>
      <c r="J10" s="3">
        <f t="shared" si="2"/>
        <v>0.12755461592670897</v>
      </c>
    </row>
    <row r="11" spans="1:10">
      <c r="A11" s="1">
        <v>41859</v>
      </c>
      <c r="B11">
        <v>5623.05</v>
      </c>
      <c r="C11">
        <v>3.65</v>
      </c>
      <c r="D11">
        <v>28.5</v>
      </c>
      <c r="E11" s="2">
        <f t="shared" si="0"/>
        <v>1540.5616438356165</v>
      </c>
      <c r="F11" s="2"/>
      <c r="G11" s="2">
        <f t="shared" si="1"/>
        <v>197.3</v>
      </c>
      <c r="H11" s="2"/>
      <c r="J11" s="3">
        <f t="shared" si="2"/>
        <v>0.1280701754385965</v>
      </c>
    </row>
    <row r="12" spans="1:10">
      <c r="A12" s="1">
        <v>41866</v>
      </c>
      <c r="B12">
        <v>5713.78</v>
      </c>
      <c r="C12">
        <v>3.71</v>
      </c>
      <c r="D12">
        <v>28.81</v>
      </c>
      <c r="E12" s="2">
        <f t="shared" si="0"/>
        <v>1540.1024258760108</v>
      </c>
      <c r="F12" s="2"/>
      <c r="G12" s="2">
        <f t="shared" si="1"/>
        <v>198.32627559875044</v>
      </c>
      <c r="H12" s="2"/>
      <c r="J12" s="3">
        <f t="shared" si="2"/>
        <v>0.12877473099618189</v>
      </c>
    </row>
    <row r="13" spans="1:10">
      <c r="A13" s="1">
        <v>41873</v>
      </c>
      <c r="B13">
        <v>5902.67</v>
      </c>
      <c r="C13">
        <v>3.76</v>
      </c>
      <c r="D13">
        <v>29.48</v>
      </c>
      <c r="E13" s="2">
        <f t="shared" si="0"/>
        <v>1569.8590425531916</v>
      </c>
      <c r="F13" s="2"/>
      <c r="G13" s="2">
        <f t="shared" si="1"/>
        <v>200.22625508819539</v>
      </c>
      <c r="H13" s="2"/>
      <c r="J13" s="3">
        <f t="shared" si="2"/>
        <v>0.12754409769335143</v>
      </c>
    </row>
    <row r="14" spans="1:10">
      <c r="A14" s="1">
        <v>41880</v>
      </c>
      <c r="B14">
        <v>5782.48</v>
      </c>
      <c r="C14">
        <v>3.62</v>
      </c>
      <c r="D14">
        <v>28.26</v>
      </c>
      <c r="E14" s="2">
        <f t="shared" si="0"/>
        <v>1597.3701657458562</v>
      </c>
      <c r="F14" s="2"/>
      <c r="G14" s="2">
        <f t="shared" si="1"/>
        <v>204.61712668082092</v>
      </c>
      <c r="H14" s="2"/>
      <c r="J14" s="3">
        <f t="shared" si="2"/>
        <v>0.12809624911535739</v>
      </c>
    </row>
    <row r="15" spans="1:10">
      <c r="A15" s="1">
        <v>41887</v>
      </c>
      <c r="B15">
        <v>6019.51</v>
      </c>
      <c r="C15">
        <v>3.78</v>
      </c>
      <c r="D15">
        <v>29.6</v>
      </c>
      <c r="E15" s="2">
        <f t="shared" si="0"/>
        <v>1592.462962962963</v>
      </c>
      <c r="F15" s="3"/>
      <c r="G15" s="2">
        <f t="shared" si="1"/>
        <v>203.36182432432432</v>
      </c>
      <c r="H15" s="3"/>
      <c r="J15" s="3">
        <f t="shared" si="2"/>
        <v>0.1277027027027027</v>
      </c>
    </row>
    <row r="16" spans="1:10">
      <c r="A16" s="1">
        <v>41894</v>
      </c>
      <c r="B16">
        <v>6083.18</v>
      </c>
      <c r="C16">
        <v>3.82</v>
      </c>
      <c r="D16">
        <v>29.77</v>
      </c>
      <c r="E16" s="2">
        <f t="shared" si="0"/>
        <v>1592.4554973821992</v>
      </c>
      <c r="F16" s="3"/>
      <c r="G16" s="2">
        <f t="shared" si="1"/>
        <v>204.33926771918038</v>
      </c>
      <c r="H16" s="3"/>
      <c r="J16" s="3">
        <f t="shared" si="2"/>
        <v>0.12831709774941216</v>
      </c>
    </row>
    <row r="17" spans="1:10">
      <c r="A17" s="1">
        <v>41901</v>
      </c>
      <c r="B17">
        <v>6070.89</v>
      </c>
      <c r="C17">
        <v>3.83</v>
      </c>
      <c r="D17">
        <v>29.8</v>
      </c>
      <c r="E17" s="2">
        <f t="shared" si="0"/>
        <v>1585.0887728459531</v>
      </c>
      <c r="F17" s="3"/>
      <c r="G17" s="2">
        <f t="shared" si="1"/>
        <v>203.72114093959732</v>
      </c>
      <c r="H17" s="3"/>
      <c r="J17" s="3">
        <f t="shared" si="2"/>
        <v>0.1285234899328859</v>
      </c>
    </row>
    <row r="18" spans="1:10">
      <c r="A18" s="1">
        <v>41908</v>
      </c>
      <c r="B18">
        <v>6105.2</v>
      </c>
      <c r="C18">
        <v>3.84</v>
      </c>
      <c r="D18">
        <v>29.81</v>
      </c>
      <c r="E18" s="2">
        <f t="shared" si="0"/>
        <v>1589.8958333333333</v>
      </c>
      <c r="F18" s="3"/>
      <c r="G18" s="2">
        <f t="shared" si="1"/>
        <v>204.80375712848038</v>
      </c>
      <c r="H18" s="3"/>
      <c r="J18" s="3">
        <f t="shared" si="2"/>
        <v>0.1288158336128816</v>
      </c>
    </row>
    <row r="19" spans="1:10">
      <c r="A19" s="1">
        <v>41912</v>
      </c>
      <c r="B19">
        <v>6161.51</v>
      </c>
      <c r="C19">
        <v>3.87</v>
      </c>
      <c r="D19">
        <v>30.03</v>
      </c>
      <c r="E19" s="2">
        <f t="shared" si="0"/>
        <v>1592.1214470284237</v>
      </c>
      <c r="F19" s="3"/>
      <c r="G19" s="2">
        <f t="shared" si="1"/>
        <v>205.17848817848818</v>
      </c>
      <c r="H19" s="3"/>
      <c r="J19" s="3">
        <f t="shared" si="2"/>
        <v>0.12887112887112886</v>
      </c>
    </row>
    <row r="20" spans="1:10">
      <c r="A20" s="1">
        <v>41922</v>
      </c>
      <c r="B20">
        <v>6235.66</v>
      </c>
      <c r="C20">
        <v>3.92</v>
      </c>
      <c r="D20">
        <v>30.5</v>
      </c>
      <c r="E20" s="2">
        <f t="shared" si="0"/>
        <v>1590.7295918367347</v>
      </c>
      <c r="F20" s="3"/>
      <c r="G20" s="2">
        <f t="shared" si="1"/>
        <v>204.44786885245901</v>
      </c>
      <c r="H20" s="3"/>
      <c r="J20" s="3">
        <f t="shared" si="2"/>
        <v>0.12852459016393442</v>
      </c>
    </row>
    <row r="21" spans="1:10">
      <c r="A21" s="1">
        <v>41929</v>
      </c>
      <c r="B21">
        <v>6154.61</v>
      </c>
      <c r="C21">
        <v>3.87</v>
      </c>
      <c r="D21">
        <v>30.15</v>
      </c>
      <c r="E21" s="2">
        <f t="shared" si="0"/>
        <v>1590.3385012919896</v>
      </c>
      <c r="F21" s="3"/>
      <c r="G21" s="2">
        <f t="shared" si="1"/>
        <v>204.13300165837478</v>
      </c>
      <c r="H21" s="3"/>
      <c r="J21" s="3">
        <f t="shared" si="2"/>
        <v>0.1283582089552239</v>
      </c>
    </row>
    <row r="22" spans="1:10">
      <c r="A22" s="1">
        <v>41936</v>
      </c>
      <c r="B22">
        <v>6040.49</v>
      </c>
      <c r="C22">
        <v>3.76</v>
      </c>
      <c r="D22">
        <v>29.23</v>
      </c>
      <c r="E22" s="2">
        <f t="shared" si="0"/>
        <v>1606.5132978723404</v>
      </c>
      <c r="F22" s="3"/>
      <c r="G22" s="2">
        <f t="shared" si="1"/>
        <v>206.6537803626411</v>
      </c>
      <c r="H22" s="3"/>
      <c r="J22" s="3">
        <f t="shared" si="2"/>
        <v>0.12863496407800204</v>
      </c>
    </row>
    <row r="23" spans="1:10">
      <c r="A23" s="1">
        <v>41943</v>
      </c>
      <c r="B23">
        <v>6247.98</v>
      </c>
      <c r="C23">
        <v>3.79</v>
      </c>
      <c r="D23">
        <v>29.84</v>
      </c>
      <c r="E23" s="2">
        <f t="shared" si="0"/>
        <v>1648.5435356200526</v>
      </c>
      <c r="F23" s="3"/>
      <c r="G23" s="2">
        <f t="shared" si="1"/>
        <v>209.38270777479892</v>
      </c>
      <c r="H23" s="3"/>
      <c r="J23" s="3">
        <f t="shared" si="2"/>
        <v>0.12701072386058981</v>
      </c>
    </row>
    <row r="24" spans="1:10">
      <c r="A24" s="1">
        <v>41950</v>
      </c>
      <c r="B24">
        <v>6175.19</v>
      </c>
      <c r="C24">
        <v>3.74</v>
      </c>
      <c r="D24">
        <v>29.32</v>
      </c>
      <c r="E24" s="2">
        <f t="shared" si="0"/>
        <v>1651.1203208556149</v>
      </c>
      <c r="F24" s="3"/>
      <c r="G24" s="2">
        <f t="shared" si="1"/>
        <v>210.61357435197814</v>
      </c>
      <c r="H24" s="3"/>
      <c r="J24" s="3">
        <f t="shared" si="2"/>
        <v>0.12755798090040929</v>
      </c>
    </row>
    <row r="25" spans="1:10">
      <c r="A25" s="1">
        <v>41957</v>
      </c>
      <c r="B25">
        <v>6163.93</v>
      </c>
      <c r="C25">
        <v>3.76</v>
      </c>
      <c r="D25">
        <v>29.67</v>
      </c>
      <c r="E25" s="2">
        <f t="shared" si="0"/>
        <v>1639.3430851063831</v>
      </c>
      <c r="F25" s="3"/>
      <c r="G25" s="2">
        <f t="shared" si="1"/>
        <v>207.74957869902258</v>
      </c>
      <c r="H25" s="3"/>
      <c r="J25" s="3">
        <f t="shared" si="2"/>
        <v>0.12672733400741487</v>
      </c>
    </row>
    <row r="26" spans="1:10">
      <c r="A26" s="1">
        <v>41964</v>
      </c>
      <c r="B26">
        <v>6304.62</v>
      </c>
      <c r="C26">
        <v>3.83</v>
      </c>
      <c r="D26">
        <v>30.13</v>
      </c>
      <c r="E26" s="2">
        <f t="shared" si="0"/>
        <v>1646.1148825065275</v>
      </c>
      <c r="F26" s="3"/>
      <c r="G26" s="2">
        <f t="shared" si="1"/>
        <v>209.24726186525058</v>
      </c>
      <c r="H26" s="3"/>
      <c r="J26" s="3">
        <f t="shared" si="2"/>
        <v>0.12711583139727847</v>
      </c>
    </row>
    <row r="27" spans="1:10">
      <c r="A27" s="1">
        <v>41971</v>
      </c>
      <c r="B27">
        <v>6566.53</v>
      </c>
      <c r="C27">
        <v>3.97</v>
      </c>
      <c r="D27">
        <v>31.2</v>
      </c>
      <c r="E27" s="2">
        <f t="shared" si="0"/>
        <v>1654.0377833753148</v>
      </c>
      <c r="F27" s="3"/>
      <c r="G27" s="2">
        <f t="shared" si="1"/>
        <v>210.46570512820512</v>
      </c>
      <c r="H27" s="3"/>
      <c r="J27" s="3">
        <f t="shared" si="2"/>
        <v>0.12724358974358976</v>
      </c>
    </row>
    <row r="28" spans="1:10">
      <c r="A28" s="1">
        <v>41978</v>
      </c>
      <c r="B28">
        <v>6704.3</v>
      </c>
      <c r="C28">
        <v>4.08</v>
      </c>
      <c r="D28">
        <v>32.26</v>
      </c>
      <c r="E28" s="2">
        <f t="shared" si="0"/>
        <v>1643.2107843137255</v>
      </c>
      <c r="F28" s="3"/>
      <c r="G28" s="2">
        <f t="shared" si="1"/>
        <v>207.82083075015501</v>
      </c>
      <c r="H28" s="3"/>
      <c r="J28" s="3">
        <f t="shared" si="2"/>
        <v>0.12647241165530068</v>
      </c>
    </row>
    <row r="29" spans="1:10">
      <c r="A29" s="1">
        <v>41985</v>
      </c>
      <c r="B29">
        <v>6903.56</v>
      </c>
      <c r="C29">
        <v>4.21</v>
      </c>
      <c r="D29">
        <v>33.29</v>
      </c>
      <c r="E29" s="2">
        <f t="shared" si="0"/>
        <v>1639.8004750593825</v>
      </c>
      <c r="F29" s="3"/>
      <c r="G29" s="2">
        <f t="shared" si="1"/>
        <v>207.37638930609793</v>
      </c>
      <c r="H29" s="3"/>
      <c r="J29" s="3">
        <f t="shared" si="2"/>
        <v>0.1264644037248423</v>
      </c>
    </row>
    <row r="30" spans="1:10">
      <c r="A30" s="1">
        <v>41992</v>
      </c>
      <c r="B30">
        <v>6752.46</v>
      </c>
      <c r="C30">
        <v>4.1399999999999997</v>
      </c>
      <c r="D30">
        <v>30.85</v>
      </c>
      <c r="E30" s="2">
        <f t="shared" si="0"/>
        <v>1631.0289855072465</v>
      </c>
      <c r="F30" s="3"/>
      <c r="G30" s="2">
        <f t="shared" si="1"/>
        <v>218.88038897893031</v>
      </c>
      <c r="H30" s="3"/>
      <c r="J30" s="3">
        <f t="shared" si="2"/>
        <v>0.13419773095623985</v>
      </c>
    </row>
    <row r="31" spans="1:10">
      <c r="A31" s="1">
        <v>41999</v>
      </c>
      <c r="B31">
        <v>6723.85</v>
      </c>
      <c r="C31">
        <v>4.1500000000000004</v>
      </c>
      <c r="D31">
        <v>31.03</v>
      </c>
      <c r="E31" s="2">
        <f t="shared" si="0"/>
        <v>1620.2048192771083</v>
      </c>
      <c r="F31" s="3"/>
      <c r="G31" s="2">
        <f t="shared" si="1"/>
        <v>216.68868836609732</v>
      </c>
      <c r="H31" s="3"/>
      <c r="J31" s="3">
        <f t="shared" si="2"/>
        <v>0.13374154044473091</v>
      </c>
    </row>
    <row r="32" spans="1:10">
      <c r="A32" s="1">
        <v>42004</v>
      </c>
      <c r="B32">
        <v>6630.09</v>
      </c>
      <c r="C32">
        <v>4.12</v>
      </c>
      <c r="D32">
        <v>30.9</v>
      </c>
      <c r="E32" s="2">
        <f t="shared" si="0"/>
        <v>1609.245145631068</v>
      </c>
      <c r="F32" s="3"/>
      <c r="G32" s="2">
        <f t="shared" si="1"/>
        <v>214.56601941747573</v>
      </c>
      <c r="H32" s="3"/>
      <c r="J32" s="3">
        <f t="shared" si="2"/>
        <v>0.13333333333333333</v>
      </c>
    </row>
    <row r="33" spans="1:10">
      <c r="A33" s="1">
        <v>42013</v>
      </c>
      <c r="B33">
        <v>6838.65</v>
      </c>
      <c r="C33">
        <v>4.22</v>
      </c>
      <c r="D33">
        <v>31.74</v>
      </c>
      <c r="E33" s="2">
        <f t="shared" si="0"/>
        <v>1620.5331753554503</v>
      </c>
      <c r="F33" s="3"/>
      <c r="G33" s="2">
        <f t="shared" si="1"/>
        <v>215.45841209829868</v>
      </c>
      <c r="H33" s="3"/>
      <c r="J33" s="3">
        <f t="shared" si="2"/>
        <v>0.13295526149968495</v>
      </c>
    </row>
    <row r="34" spans="1:10">
      <c r="A34" s="1">
        <v>42020</v>
      </c>
      <c r="B34">
        <v>7091.08</v>
      </c>
      <c r="C34">
        <v>4.3499999999999996</v>
      </c>
      <c r="D34">
        <v>32.76</v>
      </c>
      <c r="E34" s="2">
        <f t="shared" si="0"/>
        <v>1630.1333333333334</v>
      </c>
      <c r="F34" s="3"/>
      <c r="G34" s="2">
        <f t="shared" si="1"/>
        <v>216.45543345543348</v>
      </c>
      <c r="H34" s="3"/>
      <c r="J34" s="3">
        <f t="shared" si="2"/>
        <v>0.13278388278388278</v>
      </c>
    </row>
    <row r="35" spans="1:10">
      <c r="A35" s="1">
        <v>42027</v>
      </c>
      <c r="B35">
        <v>7261.25</v>
      </c>
      <c r="C35">
        <v>4.41</v>
      </c>
      <c r="D35">
        <v>33.36</v>
      </c>
      <c r="E35" s="2">
        <f t="shared" si="0"/>
        <v>1646.5419501133786</v>
      </c>
      <c r="F35" s="3"/>
      <c r="G35" s="2">
        <f t="shared" si="1"/>
        <v>217.66336930455637</v>
      </c>
      <c r="H35" s="3"/>
      <c r="J35" s="3">
        <f t="shared" si="2"/>
        <v>0.13219424460431656</v>
      </c>
    </row>
    <row r="36" spans="1:10">
      <c r="A36" s="1">
        <v>42034</v>
      </c>
      <c r="B36">
        <v>7226.56</v>
      </c>
      <c r="C36">
        <v>4.4000000000000004</v>
      </c>
      <c r="D36">
        <v>33.090000000000003</v>
      </c>
      <c r="E36" s="2">
        <f t="shared" si="0"/>
        <v>1642.3999999999999</v>
      </c>
      <c r="F36" s="3"/>
      <c r="G36" s="2">
        <f t="shared" si="1"/>
        <v>218.3910546993049</v>
      </c>
      <c r="H36" s="3"/>
      <c r="J36" s="3">
        <f t="shared" si="2"/>
        <v>0.13297068600785736</v>
      </c>
    </row>
    <row r="37" spans="1:10">
      <c r="A37" s="1">
        <v>42041</v>
      </c>
      <c r="B37">
        <v>7219.43</v>
      </c>
      <c r="C37">
        <v>4.3499999999999996</v>
      </c>
      <c r="D37">
        <v>32.56</v>
      </c>
      <c r="E37" s="2">
        <f t="shared" si="0"/>
        <v>1659.6390804597704</v>
      </c>
      <c r="F37" s="3"/>
      <c r="G37" s="2">
        <f t="shared" si="1"/>
        <v>221.72696560196559</v>
      </c>
      <c r="H37" s="3"/>
      <c r="J37" s="3">
        <f t="shared" si="2"/>
        <v>0.13359950859950859</v>
      </c>
    </row>
    <row r="38" spans="1:10">
      <c r="A38" s="1">
        <v>42048</v>
      </c>
      <c r="B38">
        <v>7642.09</v>
      </c>
      <c r="C38">
        <v>4.5999999999999996</v>
      </c>
      <c r="D38">
        <v>34.44</v>
      </c>
      <c r="E38" s="2">
        <f t="shared" si="0"/>
        <v>1661.3239130434783</v>
      </c>
      <c r="F38" s="3"/>
      <c r="G38" s="2">
        <f t="shared" si="1"/>
        <v>221.89576074332174</v>
      </c>
      <c r="H38" s="3"/>
      <c r="J38" s="3">
        <f t="shared" si="2"/>
        <v>0.1335656213704994</v>
      </c>
    </row>
    <row r="39" spans="1:10">
      <c r="A39" s="1">
        <v>42052</v>
      </c>
      <c r="B39">
        <v>7928.33</v>
      </c>
      <c r="C39">
        <v>4.74</v>
      </c>
      <c r="D39">
        <v>35.64</v>
      </c>
      <c r="E39" s="2">
        <f t="shared" si="0"/>
        <v>1672.6434599156116</v>
      </c>
      <c r="F39" s="3"/>
      <c r="G39" s="2">
        <f t="shared" si="1"/>
        <v>222.45594837261504</v>
      </c>
      <c r="H39" s="3"/>
      <c r="J39" s="3">
        <f t="shared" si="2"/>
        <v>0.132996632996633</v>
      </c>
    </row>
    <row r="40" spans="1:10">
      <c r="A40" s="1">
        <v>42062</v>
      </c>
      <c r="B40">
        <v>7946.59</v>
      </c>
      <c r="C40">
        <v>4.7300000000000004</v>
      </c>
      <c r="D40">
        <v>36.01</v>
      </c>
      <c r="E40" s="2">
        <f t="shared" si="0"/>
        <v>1680.0401691331922</v>
      </c>
      <c r="F40" s="3"/>
      <c r="G40" s="2">
        <f t="shared" si="1"/>
        <v>220.6773118578173</v>
      </c>
      <c r="H40" s="3"/>
      <c r="J40" s="3">
        <f t="shared" si="2"/>
        <v>0.13135240211052487</v>
      </c>
    </row>
    <row r="41" spans="1:10">
      <c r="A41" s="1">
        <v>42069</v>
      </c>
      <c r="B41">
        <v>8002.2</v>
      </c>
      <c r="C41">
        <v>4.7699999999999996</v>
      </c>
      <c r="D41">
        <v>36.270000000000003</v>
      </c>
      <c r="E41" s="2">
        <f t="shared" si="0"/>
        <v>1677.6100628930819</v>
      </c>
      <c r="F41" s="3"/>
      <c r="G41" s="2">
        <f t="shared" si="1"/>
        <v>220.6286186931348</v>
      </c>
      <c r="H41" s="3"/>
      <c r="J41" s="3">
        <f t="shared" si="2"/>
        <v>0.13151364764267987</v>
      </c>
    </row>
    <row r="42" spans="1:10">
      <c r="A42" s="1">
        <v>42076</v>
      </c>
      <c r="B42">
        <v>8326.33</v>
      </c>
      <c r="C42">
        <v>4.92</v>
      </c>
      <c r="D42">
        <v>37.549999999999997</v>
      </c>
      <c r="E42" s="2">
        <f t="shared" si="0"/>
        <v>1692.3434959349593</v>
      </c>
      <c r="F42" s="3"/>
      <c r="G42" s="2">
        <f t="shared" si="1"/>
        <v>221.73981358189081</v>
      </c>
      <c r="H42" s="3"/>
      <c r="J42" s="3">
        <f t="shared" si="2"/>
        <v>0.13102529960053264</v>
      </c>
    </row>
    <row r="43" spans="1:10">
      <c r="A43" s="1">
        <v>42083</v>
      </c>
      <c r="B43">
        <v>8951.76</v>
      </c>
      <c r="C43">
        <v>5.21</v>
      </c>
      <c r="D43">
        <v>39.020000000000003</v>
      </c>
      <c r="E43" s="2">
        <f t="shared" si="0"/>
        <v>1718.1880998080615</v>
      </c>
      <c r="F43" s="3"/>
      <c r="G43" s="2">
        <f t="shared" si="1"/>
        <v>229.41465914915426</v>
      </c>
      <c r="H43" s="3"/>
      <c r="J43" s="3">
        <f t="shared" si="2"/>
        <v>0.13352127114300358</v>
      </c>
    </row>
    <row r="44" spans="1:10">
      <c r="A44" s="1">
        <v>42090</v>
      </c>
      <c r="B44">
        <v>9237.44</v>
      </c>
      <c r="C44">
        <v>5.28</v>
      </c>
      <c r="D44">
        <v>40</v>
      </c>
      <c r="E44" s="2">
        <f t="shared" si="0"/>
        <v>1749.5151515151515</v>
      </c>
      <c r="F44" s="3"/>
      <c r="G44" s="2">
        <f t="shared" si="1"/>
        <v>230.93600000000001</v>
      </c>
      <c r="H44" s="3"/>
      <c r="J44" s="3">
        <f t="shared" si="2"/>
        <v>0.13200000000000001</v>
      </c>
    </row>
    <row r="45" spans="1:10">
      <c r="A45" s="1">
        <v>42097</v>
      </c>
      <c r="B45">
        <v>9659.14</v>
      </c>
      <c r="C45">
        <v>5.44</v>
      </c>
      <c r="D45">
        <v>41.64</v>
      </c>
      <c r="E45" s="2">
        <f t="shared" si="0"/>
        <v>1775.5772058823527</v>
      </c>
      <c r="F45" s="3"/>
      <c r="G45" s="2">
        <f t="shared" si="1"/>
        <v>231.9678194044188</v>
      </c>
      <c r="H45" s="3"/>
      <c r="J45" s="3">
        <f t="shared" si="2"/>
        <v>0.13064361191162344</v>
      </c>
    </row>
    <row r="46" spans="1:10">
      <c r="A46" s="1">
        <v>42104</v>
      </c>
      <c r="B46">
        <v>9832.52</v>
      </c>
      <c r="C46">
        <v>5.56</v>
      </c>
      <c r="D46">
        <v>42.6</v>
      </c>
      <c r="E46" s="2">
        <f t="shared" si="0"/>
        <v>1768.4388489208636</v>
      </c>
      <c r="F46" s="3"/>
      <c r="G46" s="2">
        <f t="shared" si="1"/>
        <v>230.81032863849765</v>
      </c>
      <c r="H46" s="3"/>
      <c r="J46" s="3">
        <f t="shared" si="2"/>
        <v>0.1305164319248826</v>
      </c>
    </row>
    <row r="47" spans="1:10">
      <c r="A47" s="1">
        <v>42111</v>
      </c>
      <c r="B47">
        <v>9737.5300000000007</v>
      </c>
      <c r="C47">
        <v>5.5</v>
      </c>
      <c r="D47">
        <v>42.41</v>
      </c>
      <c r="E47" s="2">
        <f t="shared" si="0"/>
        <v>1770.46</v>
      </c>
      <c r="F47" s="3"/>
      <c r="G47" s="2">
        <f t="shared" si="1"/>
        <v>229.60457439283192</v>
      </c>
      <c r="H47" s="3"/>
      <c r="J47" s="3">
        <f t="shared" si="2"/>
        <v>0.12968639471822685</v>
      </c>
    </row>
    <row r="48" spans="1:10">
      <c r="A48" s="1">
        <v>42118</v>
      </c>
      <c r="B48">
        <v>10351.67</v>
      </c>
      <c r="C48">
        <v>5.63</v>
      </c>
      <c r="D48">
        <v>44.12</v>
      </c>
      <c r="E48" s="2">
        <f t="shared" si="0"/>
        <v>1838.6625222024868</v>
      </c>
      <c r="F48" s="3"/>
      <c r="G48" s="2">
        <f t="shared" si="1"/>
        <v>234.62533998186765</v>
      </c>
      <c r="H48" s="3"/>
      <c r="J48" s="3">
        <f t="shared" si="2"/>
        <v>0.12760652765185856</v>
      </c>
    </row>
    <row r="49" spans="1:10">
      <c r="A49" s="1">
        <v>42124</v>
      </c>
      <c r="B49">
        <v>10482.459999999999</v>
      </c>
      <c r="C49">
        <v>5.36</v>
      </c>
      <c r="D49">
        <v>42.73</v>
      </c>
      <c r="E49" s="2">
        <f t="shared" si="0"/>
        <v>1955.6828358208952</v>
      </c>
      <c r="F49" s="3"/>
      <c r="G49" s="2">
        <f t="shared" si="1"/>
        <v>245.31851158436695</v>
      </c>
      <c r="H49" s="3"/>
      <c r="J49" s="3">
        <f t="shared" si="2"/>
        <v>0.12543880177860989</v>
      </c>
    </row>
    <row r="50" spans="1:10">
      <c r="A50" s="1">
        <v>42132</v>
      </c>
      <c r="B50">
        <v>10442.59</v>
      </c>
      <c r="C50">
        <v>5.31</v>
      </c>
      <c r="D50">
        <v>42.19</v>
      </c>
      <c r="E50" s="2">
        <f t="shared" si="0"/>
        <v>1966.5894538606406</v>
      </c>
      <c r="F50" s="3"/>
      <c r="G50" s="2">
        <f t="shared" si="1"/>
        <v>247.51339179900452</v>
      </c>
      <c r="H50" s="3"/>
      <c r="J50" s="3">
        <f t="shared" si="2"/>
        <v>0.12585920834320929</v>
      </c>
    </row>
    <row r="51" spans="1:10">
      <c r="A51" s="1">
        <v>42139</v>
      </c>
      <c r="B51">
        <v>11110.77</v>
      </c>
      <c r="C51">
        <v>5.57</v>
      </c>
      <c r="D51">
        <v>43.96</v>
      </c>
      <c r="E51" s="2">
        <f t="shared" si="0"/>
        <v>1994.7522441651706</v>
      </c>
      <c r="F51" s="3"/>
      <c r="G51" s="2">
        <f t="shared" si="1"/>
        <v>252.7472702456779</v>
      </c>
      <c r="H51" s="3"/>
      <c r="J51" s="3">
        <f t="shared" si="2"/>
        <v>0.12670609645131939</v>
      </c>
    </row>
    <row r="52" spans="1:10">
      <c r="A52" s="1">
        <v>42146</v>
      </c>
      <c r="B52">
        <v>12115.61</v>
      </c>
      <c r="C52">
        <v>6</v>
      </c>
      <c r="D52">
        <v>47.76</v>
      </c>
      <c r="E52" s="2">
        <f t="shared" si="0"/>
        <v>2019.2683333333334</v>
      </c>
      <c r="F52" s="3">
        <f t="shared" ref="F52:F83" si="3">E52/E2-1</f>
        <v>0.21270093888254982</v>
      </c>
      <c r="G52" s="2">
        <f t="shared" si="1"/>
        <v>253.67692629815747</v>
      </c>
      <c r="H52" s="3">
        <f t="shared" ref="H52:H83" si="4">G52/G2-1</f>
        <v>0.31972636721986025</v>
      </c>
      <c r="J52" s="3">
        <f t="shared" si="2"/>
        <v>0.1256281407035176</v>
      </c>
    </row>
    <row r="53" spans="1:10">
      <c r="A53" s="1">
        <v>42153</v>
      </c>
      <c r="B53">
        <v>12099</v>
      </c>
      <c r="C53">
        <v>6.02</v>
      </c>
      <c r="D53">
        <v>47.62</v>
      </c>
      <c r="E53" s="2">
        <f t="shared" si="0"/>
        <v>2009.8006644518273</v>
      </c>
      <c r="F53" s="3">
        <f t="shared" si="3"/>
        <v>0.20796654949122995</v>
      </c>
      <c r="G53" s="2">
        <f t="shared" si="1"/>
        <v>254.07391852162959</v>
      </c>
      <c r="H53" s="3">
        <f t="shared" si="4"/>
        <v>0.31675584207874485</v>
      </c>
      <c r="J53" s="3">
        <f t="shared" si="2"/>
        <v>0.12641747165056699</v>
      </c>
    </row>
    <row r="54" spans="1:10">
      <c r="A54" s="1">
        <v>42160</v>
      </c>
      <c r="B54">
        <v>13049.39</v>
      </c>
      <c r="C54">
        <v>6.46</v>
      </c>
      <c r="D54">
        <v>50.68</v>
      </c>
      <c r="E54" s="2">
        <f t="shared" si="0"/>
        <v>2020.0294117647059</v>
      </c>
      <c r="F54" s="3">
        <f t="shared" si="3"/>
        <v>0.27653333416934855</v>
      </c>
      <c r="G54" s="2">
        <f t="shared" si="1"/>
        <v>257.4859905288082</v>
      </c>
      <c r="H54" s="3">
        <f t="shared" si="4"/>
        <v>0.30025112468389414</v>
      </c>
      <c r="J54" s="3">
        <f t="shared" si="2"/>
        <v>0.12746645619573796</v>
      </c>
    </row>
    <row r="55" spans="1:10">
      <c r="A55" s="1">
        <v>42167</v>
      </c>
      <c r="B55">
        <v>13519.17</v>
      </c>
      <c r="C55">
        <v>6.77</v>
      </c>
      <c r="D55">
        <v>52.87</v>
      </c>
      <c r="E55" s="2">
        <f t="shared" si="0"/>
        <v>1996.923190546529</v>
      </c>
      <c r="F55" s="3">
        <f t="shared" si="3"/>
        <v>0.26063467665183104</v>
      </c>
      <c r="G55" s="2">
        <f t="shared" si="1"/>
        <v>255.70588235294119</v>
      </c>
      <c r="H55" s="3">
        <f t="shared" si="4"/>
        <v>0.28379706280457895</v>
      </c>
      <c r="J55" s="3">
        <f t="shared" si="2"/>
        <v>0.12804993379988652</v>
      </c>
    </row>
    <row r="56" spans="1:10">
      <c r="A56" s="1">
        <v>42174</v>
      </c>
      <c r="B56">
        <v>11638.98</v>
      </c>
      <c r="C56">
        <v>5.85</v>
      </c>
      <c r="D56">
        <v>48.22</v>
      </c>
      <c r="E56" s="2">
        <f t="shared" si="0"/>
        <v>1989.5692307692309</v>
      </c>
      <c r="F56" s="3">
        <f t="shared" si="3"/>
        <v>0.2628772100951049</v>
      </c>
      <c r="G56" s="2">
        <f t="shared" si="1"/>
        <v>241.3724595603484</v>
      </c>
      <c r="H56" s="3">
        <f t="shared" si="4"/>
        <v>0.21299292425580285</v>
      </c>
      <c r="J56" s="3">
        <f t="shared" si="2"/>
        <v>0.12131895479054333</v>
      </c>
    </row>
    <row r="57" spans="1:10">
      <c r="A57" s="1">
        <v>42181</v>
      </c>
      <c r="B57">
        <v>10455.76</v>
      </c>
      <c r="C57">
        <v>5.26</v>
      </c>
      <c r="D57">
        <v>43.73</v>
      </c>
      <c r="E57" s="2">
        <f t="shared" si="0"/>
        <v>1987.7870722433461</v>
      </c>
      <c r="F57" s="3">
        <f t="shared" si="3"/>
        <v>0.27009233221464868</v>
      </c>
      <c r="G57" s="2">
        <f t="shared" si="1"/>
        <v>239.09810198948094</v>
      </c>
      <c r="H57" s="3">
        <f t="shared" si="4"/>
        <v>0.20390851622064554</v>
      </c>
      <c r="J57" s="3">
        <f t="shared" si="2"/>
        <v>0.12028355819803339</v>
      </c>
    </row>
    <row r="58" spans="1:10">
      <c r="A58" s="1">
        <v>42188</v>
      </c>
      <c r="B58">
        <v>9327.8799999999992</v>
      </c>
      <c r="C58">
        <v>4.5599999999999996</v>
      </c>
      <c r="D58">
        <v>38.86</v>
      </c>
      <c r="E58" s="2">
        <f t="shared" si="0"/>
        <v>2045.5877192982457</v>
      </c>
      <c r="F58" s="3">
        <f t="shared" si="3"/>
        <v>0.3238655057015829</v>
      </c>
      <c r="G58" s="2">
        <f t="shared" si="1"/>
        <v>240.03808543489447</v>
      </c>
      <c r="H58" s="3">
        <f t="shared" si="4"/>
        <v>0.22020504132379526</v>
      </c>
      <c r="J58" s="3">
        <f t="shared" si="2"/>
        <v>0.11734431291816777</v>
      </c>
    </row>
    <row r="59" spans="1:10">
      <c r="A59" s="1">
        <v>42195</v>
      </c>
      <c r="B59">
        <v>9314.39</v>
      </c>
      <c r="C59">
        <v>4.54</v>
      </c>
      <c r="D59">
        <v>38.78</v>
      </c>
      <c r="E59" s="2">
        <f t="shared" si="0"/>
        <v>2051.6277533039647</v>
      </c>
      <c r="F59" s="3">
        <f t="shared" si="3"/>
        <v>0.33931959412377966</v>
      </c>
      <c r="G59" s="2">
        <f t="shared" si="1"/>
        <v>240.1854048478597</v>
      </c>
      <c r="H59" s="3">
        <f t="shared" si="4"/>
        <v>0.22666419004759852</v>
      </c>
      <c r="J59" s="3">
        <f t="shared" si="2"/>
        <v>0.11707065497679216</v>
      </c>
    </row>
    <row r="60" spans="1:10">
      <c r="A60" s="1">
        <v>42202</v>
      </c>
      <c r="B60">
        <v>10125.86</v>
      </c>
      <c r="C60">
        <v>5</v>
      </c>
      <c r="D60">
        <v>42.19</v>
      </c>
      <c r="E60" s="2">
        <f t="shared" si="0"/>
        <v>2025.172</v>
      </c>
      <c r="F60" s="3">
        <f t="shared" si="3"/>
        <v>0.31449971311357827</v>
      </c>
      <c r="G60" s="2">
        <f t="shared" si="1"/>
        <v>240.006162597772</v>
      </c>
      <c r="H60" s="3">
        <f t="shared" si="4"/>
        <v>0.22130685632096303</v>
      </c>
      <c r="J60" s="3">
        <f t="shared" si="2"/>
        <v>0.11851149561507467</v>
      </c>
    </row>
    <row r="61" spans="1:10">
      <c r="A61" s="1">
        <v>42209</v>
      </c>
      <c r="B61">
        <v>10385.01</v>
      </c>
      <c r="C61">
        <v>5.16</v>
      </c>
      <c r="D61">
        <v>43.18</v>
      </c>
      <c r="E61" s="2">
        <f t="shared" si="0"/>
        <v>2012.5988372093022</v>
      </c>
      <c r="F61" s="3">
        <f t="shared" si="3"/>
        <v>0.30640591063816847</v>
      </c>
      <c r="G61" s="2">
        <f t="shared" si="1"/>
        <v>240.50509495136637</v>
      </c>
      <c r="H61" s="3">
        <f t="shared" si="4"/>
        <v>0.2189817280859927</v>
      </c>
      <c r="J61" s="3">
        <f t="shared" si="2"/>
        <v>0.11949976841130153</v>
      </c>
    </row>
    <row r="62" spans="1:10">
      <c r="A62" s="1">
        <v>42216</v>
      </c>
      <c r="B62">
        <v>9566.25</v>
      </c>
      <c r="C62">
        <v>4.7</v>
      </c>
      <c r="D62">
        <v>39.4</v>
      </c>
      <c r="E62" s="2">
        <f t="shared" si="0"/>
        <v>2035.3723404255318</v>
      </c>
      <c r="F62" s="3">
        <f t="shared" si="3"/>
        <v>0.32158245206828462</v>
      </c>
      <c r="G62" s="2">
        <f t="shared" si="1"/>
        <v>242.79822335025381</v>
      </c>
      <c r="H62" s="3">
        <f t="shared" si="4"/>
        <v>0.22423628748758473</v>
      </c>
      <c r="J62" s="3">
        <f t="shared" si="2"/>
        <v>0.11928934010152285</v>
      </c>
    </row>
    <row r="63" spans="1:10">
      <c r="A63" s="1">
        <v>42223</v>
      </c>
      <c r="B63">
        <v>9797.74</v>
      </c>
      <c r="C63">
        <v>4.87</v>
      </c>
      <c r="D63">
        <v>40.98</v>
      </c>
      <c r="E63" s="2">
        <f t="shared" si="0"/>
        <v>2011.8562628336754</v>
      </c>
      <c r="F63" s="3">
        <f t="shared" si="3"/>
        <v>0.28155217016276013</v>
      </c>
      <c r="G63" s="2">
        <f t="shared" si="1"/>
        <v>239.0858955588092</v>
      </c>
      <c r="H63" s="3">
        <f t="shared" si="4"/>
        <v>0.19407864594729074</v>
      </c>
      <c r="J63" s="3">
        <f t="shared" si="2"/>
        <v>0.11883845778428503</v>
      </c>
    </row>
    <row r="64" spans="1:10">
      <c r="A64" s="1">
        <v>42230</v>
      </c>
      <c r="B64">
        <v>10284.25</v>
      </c>
      <c r="C64">
        <v>5.16</v>
      </c>
      <c r="D64">
        <v>42.09</v>
      </c>
      <c r="E64" s="2">
        <f t="shared" si="0"/>
        <v>1993.0717054263566</v>
      </c>
      <c r="F64" s="3">
        <f t="shared" si="3"/>
        <v>0.24772062741996725</v>
      </c>
      <c r="G64" s="2">
        <f t="shared" si="1"/>
        <v>244.33951057258255</v>
      </c>
      <c r="H64" s="3">
        <f t="shared" si="4"/>
        <v>0.19413029855376651</v>
      </c>
      <c r="J64" s="3">
        <f t="shared" si="2"/>
        <v>0.12259444048467569</v>
      </c>
    </row>
    <row r="65" spans="1:10">
      <c r="A65" s="1">
        <v>42237</v>
      </c>
      <c r="B65">
        <v>9103.49</v>
      </c>
      <c r="C65">
        <v>4.49</v>
      </c>
      <c r="D65">
        <v>36.76</v>
      </c>
      <c r="E65" s="2">
        <f t="shared" si="0"/>
        <v>2027.5033407572382</v>
      </c>
      <c r="F65" s="3">
        <f t="shared" si="3"/>
        <v>0.27318712454375182</v>
      </c>
      <c r="G65" s="2">
        <f t="shared" si="1"/>
        <v>247.64662676822633</v>
      </c>
      <c r="H65" s="3">
        <f t="shared" si="4"/>
        <v>0.2177635974256209</v>
      </c>
      <c r="J65" s="3">
        <f t="shared" si="2"/>
        <v>0.12214363438520132</v>
      </c>
    </row>
    <row r="66" spans="1:10">
      <c r="A66" s="1">
        <v>42244</v>
      </c>
      <c r="B66">
        <v>8483.49</v>
      </c>
      <c r="C66">
        <v>4.0999999999999996</v>
      </c>
      <c r="D66">
        <v>33.07</v>
      </c>
      <c r="E66" s="2">
        <f t="shared" ref="E66:E129" si="5">B66/C66</f>
        <v>2069.1439024390247</v>
      </c>
      <c r="F66" s="3">
        <f t="shared" si="3"/>
        <v>0.29934174351524589</v>
      </c>
      <c r="G66" s="2">
        <f t="shared" ref="G66:G129" si="6">B66/D66</f>
        <v>256.53129724826124</v>
      </c>
      <c r="H66" s="3">
        <f t="shared" si="4"/>
        <v>0.25541850135631972</v>
      </c>
      <c r="J66" s="3">
        <f t="shared" ref="J66:J129" si="7">C66/D66</f>
        <v>0.12397943755669791</v>
      </c>
    </row>
    <row r="67" spans="1:10">
      <c r="A67" s="1">
        <v>42249</v>
      </c>
      <c r="B67">
        <v>8063.71</v>
      </c>
      <c r="C67">
        <v>3.88</v>
      </c>
      <c r="D67">
        <v>31.41</v>
      </c>
      <c r="E67" s="2">
        <f t="shared" si="5"/>
        <v>2078.2757731958764</v>
      </c>
      <c r="F67" s="3">
        <f t="shared" si="3"/>
        <v>0.31114156430773843</v>
      </c>
      <c r="G67" s="2">
        <f t="shared" si="6"/>
        <v>256.72429162687041</v>
      </c>
      <c r="H67" s="3">
        <f t="shared" si="4"/>
        <v>0.26017501395688902</v>
      </c>
      <c r="J67" s="3">
        <f t="shared" si="7"/>
        <v>0.12352753900031836</v>
      </c>
    </row>
    <row r="68" spans="1:10">
      <c r="A68" s="1">
        <v>42258</v>
      </c>
      <c r="B68">
        <v>8339.83</v>
      </c>
      <c r="C68">
        <v>3.99</v>
      </c>
      <c r="D68">
        <v>32.21</v>
      </c>
      <c r="E68" s="2">
        <f t="shared" si="5"/>
        <v>2090.1829573934838</v>
      </c>
      <c r="F68" s="3">
        <f t="shared" si="3"/>
        <v>0.31466660492546983</v>
      </c>
      <c r="G68" s="2">
        <f t="shared" si="6"/>
        <v>258.92052157714994</v>
      </c>
      <c r="H68" s="3">
        <f t="shared" si="4"/>
        <v>0.26423716638518635</v>
      </c>
      <c r="J68" s="3">
        <f t="shared" si="7"/>
        <v>0.12387457311393978</v>
      </c>
    </row>
    <row r="69" spans="1:10">
      <c r="A69" s="1">
        <v>42265</v>
      </c>
      <c r="B69">
        <v>8039.19</v>
      </c>
      <c r="C69">
        <v>3.8</v>
      </c>
      <c r="D69">
        <v>30.93</v>
      </c>
      <c r="E69" s="2">
        <f t="shared" si="5"/>
        <v>2115.5763157894735</v>
      </c>
      <c r="F69" s="3">
        <f t="shared" si="3"/>
        <v>0.3287782284059042</v>
      </c>
      <c r="G69" s="2">
        <f t="shared" si="6"/>
        <v>259.9156159068865</v>
      </c>
      <c r="H69" s="3">
        <f t="shared" si="4"/>
        <v>0.26677810239434829</v>
      </c>
      <c r="J69" s="3">
        <f t="shared" si="7"/>
        <v>0.12285806660200452</v>
      </c>
    </row>
    <row r="70" spans="1:10">
      <c r="A70" s="1">
        <v>42272</v>
      </c>
      <c r="B70">
        <v>8075.71</v>
      </c>
      <c r="C70">
        <v>3.81</v>
      </c>
      <c r="D70">
        <v>30.98</v>
      </c>
      <c r="E70" s="2">
        <f t="shared" si="5"/>
        <v>2119.6089238845143</v>
      </c>
      <c r="F70" s="3">
        <f t="shared" si="3"/>
        <v>0.33247594987977158</v>
      </c>
      <c r="G70" s="2">
        <f t="shared" si="6"/>
        <v>260.6749515816656</v>
      </c>
      <c r="H70" s="3">
        <f t="shared" si="4"/>
        <v>0.27501916769689183</v>
      </c>
      <c r="J70" s="3">
        <f t="shared" si="7"/>
        <v>0.12298256939961265</v>
      </c>
    </row>
    <row r="71" spans="1:10">
      <c r="A71" s="1">
        <v>42277</v>
      </c>
      <c r="B71">
        <v>8116.08</v>
      </c>
      <c r="C71">
        <v>3.8</v>
      </c>
      <c r="D71">
        <v>30.69</v>
      </c>
      <c r="E71" s="2">
        <f t="shared" si="5"/>
        <v>2135.8105263157895</v>
      </c>
      <c r="F71" s="3">
        <f t="shared" si="3"/>
        <v>0.3429911459608499</v>
      </c>
      <c r="G71" s="2">
        <f t="shared" si="6"/>
        <v>264.45356793743889</v>
      </c>
      <c r="H71" s="3">
        <f t="shared" si="4"/>
        <v>0.29549639592334564</v>
      </c>
      <c r="J71" s="3">
        <f t="shared" si="7"/>
        <v>0.12381883349625283</v>
      </c>
    </row>
    <row r="72" spans="1:10">
      <c r="A72" s="1">
        <v>42286</v>
      </c>
      <c r="B72">
        <v>8508.4599999999991</v>
      </c>
      <c r="C72">
        <v>4.01</v>
      </c>
      <c r="D72">
        <v>32.31</v>
      </c>
      <c r="E72" s="2">
        <f t="shared" si="5"/>
        <v>2121.8104738154611</v>
      </c>
      <c r="F72" s="3">
        <f t="shared" si="3"/>
        <v>0.32075500191973405</v>
      </c>
      <c r="G72" s="2">
        <f t="shared" si="6"/>
        <v>263.33828536056944</v>
      </c>
      <c r="H72" s="3">
        <f t="shared" si="4"/>
        <v>0.2742969661549719</v>
      </c>
      <c r="J72" s="3">
        <f t="shared" si="7"/>
        <v>0.12411018260600432</v>
      </c>
    </row>
    <row r="73" spans="1:10">
      <c r="A73" s="1">
        <v>42293</v>
      </c>
      <c r="B73">
        <v>9078.36</v>
      </c>
      <c r="C73">
        <v>4.28</v>
      </c>
      <c r="D73">
        <v>34.270000000000003</v>
      </c>
      <c r="E73" s="2">
        <f t="shared" si="5"/>
        <v>2121.1121495327102</v>
      </c>
      <c r="F73" s="3">
        <f t="shared" si="3"/>
        <v>0.28665825542478895</v>
      </c>
      <c r="G73" s="2">
        <f t="shared" si="6"/>
        <v>264.90691566968195</v>
      </c>
      <c r="H73" s="3">
        <f t="shared" si="4"/>
        <v>0.2651804845059218</v>
      </c>
      <c r="J73" s="3">
        <f t="shared" si="7"/>
        <v>0.12489057484680478</v>
      </c>
    </row>
    <row r="74" spans="1:10">
      <c r="A74" s="1">
        <v>42300</v>
      </c>
      <c r="B74">
        <v>9398.1299999999992</v>
      </c>
      <c r="C74">
        <v>4.41</v>
      </c>
      <c r="D74">
        <v>35.42</v>
      </c>
      <c r="E74" s="2">
        <f t="shared" si="5"/>
        <v>2131.0952380952376</v>
      </c>
      <c r="F74" s="3">
        <f t="shared" si="3"/>
        <v>0.2906965114395168</v>
      </c>
      <c r="G74" s="2">
        <f t="shared" si="6"/>
        <v>265.33399209486163</v>
      </c>
      <c r="H74" s="3">
        <f t="shared" si="4"/>
        <v>0.25981429692387503</v>
      </c>
      <c r="J74" s="3">
        <f t="shared" si="7"/>
        <v>0.12450592885375494</v>
      </c>
    </row>
    <row r="75" spans="1:10">
      <c r="A75" s="1">
        <v>42307</v>
      </c>
      <c r="B75">
        <v>9220.2900000000009</v>
      </c>
      <c r="C75">
        <v>4.32</v>
      </c>
      <c r="D75">
        <v>34.840000000000003</v>
      </c>
      <c r="E75" s="2">
        <f t="shared" si="5"/>
        <v>2134.3263888888891</v>
      </c>
      <c r="F75" s="3">
        <f t="shared" si="3"/>
        <v>0.30194003212596865</v>
      </c>
      <c r="G75" s="2">
        <f t="shared" si="6"/>
        <v>264.64667049368541</v>
      </c>
      <c r="H75" s="3">
        <f t="shared" si="4"/>
        <v>0.27387344008573211</v>
      </c>
      <c r="J75" s="3">
        <f t="shared" si="7"/>
        <v>0.12399540757749712</v>
      </c>
    </row>
    <row r="76" spans="1:10">
      <c r="A76" s="1">
        <v>42314</v>
      </c>
      <c r="B76">
        <v>9753.9599999999991</v>
      </c>
      <c r="C76">
        <v>4.59</v>
      </c>
      <c r="D76">
        <v>36.950000000000003</v>
      </c>
      <c r="E76" s="2">
        <f t="shared" si="5"/>
        <v>2125.0457516339866</v>
      </c>
      <c r="F76" s="3">
        <f t="shared" si="3"/>
        <v>0.29094619957398993</v>
      </c>
      <c r="G76" s="2">
        <f t="shared" si="6"/>
        <v>263.97726657645461</v>
      </c>
      <c r="H76" s="3">
        <f t="shared" si="4"/>
        <v>0.26155661117538842</v>
      </c>
      <c r="J76" s="3">
        <f t="shared" si="7"/>
        <v>0.12422192151556155</v>
      </c>
    </row>
    <row r="77" spans="1:10">
      <c r="A77" s="1">
        <v>42321</v>
      </c>
      <c r="B77">
        <v>9664.57</v>
      </c>
      <c r="C77">
        <v>4.53</v>
      </c>
      <c r="D77">
        <v>36.43</v>
      </c>
      <c r="E77" s="2">
        <f t="shared" si="5"/>
        <v>2133.4591611479027</v>
      </c>
      <c r="F77" s="3">
        <f t="shared" si="3"/>
        <v>0.28984910900539163</v>
      </c>
      <c r="G77" s="2">
        <f t="shared" si="6"/>
        <v>265.29151797968706</v>
      </c>
      <c r="H77" s="3">
        <f t="shared" si="4"/>
        <v>0.26049760847300418</v>
      </c>
      <c r="J77" s="3">
        <f t="shared" si="7"/>
        <v>0.12434806478177327</v>
      </c>
    </row>
    <row r="78" spans="1:10">
      <c r="A78" s="1">
        <v>42328</v>
      </c>
      <c r="B78">
        <v>9840.44</v>
      </c>
      <c r="C78">
        <v>4.5999999999999996</v>
      </c>
      <c r="D78">
        <v>36.950000000000003</v>
      </c>
      <c r="E78" s="2">
        <f t="shared" si="5"/>
        <v>2139.2260869565221</v>
      </c>
      <c r="F78" s="3">
        <f t="shared" si="3"/>
        <v>0.30185738030556664</v>
      </c>
      <c r="G78" s="2">
        <f t="shared" si="6"/>
        <v>266.31772665764544</v>
      </c>
      <c r="H78" s="3">
        <f t="shared" si="4"/>
        <v>0.281477538591</v>
      </c>
      <c r="J78" s="3">
        <f t="shared" si="7"/>
        <v>0.12449255751014883</v>
      </c>
    </row>
    <row r="79" spans="1:10">
      <c r="A79" s="1">
        <v>42335</v>
      </c>
      <c r="B79">
        <v>9450.07</v>
      </c>
      <c r="C79">
        <v>4.37</v>
      </c>
      <c r="D79">
        <v>35.39</v>
      </c>
      <c r="E79" s="2">
        <f t="shared" si="5"/>
        <v>2162.487414187643</v>
      </c>
      <c r="F79" s="3">
        <f t="shared" si="3"/>
        <v>0.31875032790762692</v>
      </c>
      <c r="G79" s="2">
        <f t="shared" si="6"/>
        <v>267.02656117547326</v>
      </c>
      <c r="H79" s="3">
        <f t="shared" si="4"/>
        <v>0.28764206026043149</v>
      </c>
      <c r="J79" s="3">
        <f t="shared" si="7"/>
        <v>0.12348120938118112</v>
      </c>
    </row>
    <row r="80" spans="1:10">
      <c r="A80" s="1">
        <v>42342</v>
      </c>
      <c r="B80">
        <v>9726.7999999999993</v>
      </c>
      <c r="C80">
        <v>4.5199999999999996</v>
      </c>
      <c r="D80">
        <v>36.75</v>
      </c>
      <c r="E80" s="2">
        <f t="shared" si="5"/>
        <v>2151.9469026548672</v>
      </c>
      <c r="F80" s="3">
        <f t="shared" si="3"/>
        <v>0.31937992627740841</v>
      </c>
      <c r="G80" s="2">
        <f t="shared" si="6"/>
        <v>264.67482993197279</v>
      </c>
      <c r="H80" s="3">
        <f t="shared" si="4"/>
        <v>0.2092213065166415</v>
      </c>
      <c r="J80" s="3">
        <f t="shared" si="7"/>
        <v>0.12299319727891156</v>
      </c>
    </row>
    <row r="81" spans="1:10">
      <c r="A81" s="1">
        <v>42349</v>
      </c>
      <c r="B81">
        <v>9611.31</v>
      </c>
      <c r="C81">
        <v>4.4400000000000004</v>
      </c>
      <c r="D81">
        <v>36.31</v>
      </c>
      <c r="E81" s="2">
        <f t="shared" si="5"/>
        <v>2164.7094594594591</v>
      </c>
      <c r="F81" s="3">
        <f t="shared" si="3"/>
        <v>0.3360714853479414</v>
      </c>
      <c r="G81" s="2">
        <f t="shared" si="6"/>
        <v>264.70145965298815</v>
      </c>
      <c r="H81" s="3">
        <f t="shared" si="4"/>
        <v>0.22157488537552483</v>
      </c>
      <c r="J81" s="3">
        <f t="shared" si="7"/>
        <v>0.12228036353621592</v>
      </c>
    </row>
    <row r="82" spans="1:10">
      <c r="A82" s="1">
        <v>42356</v>
      </c>
      <c r="B82">
        <v>10114.89</v>
      </c>
      <c r="C82">
        <v>5.12</v>
      </c>
      <c r="D82">
        <v>40.65</v>
      </c>
      <c r="E82" s="2">
        <f t="shared" si="5"/>
        <v>1975.5644531249998</v>
      </c>
      <c r="F82" s="3">
        <f t="shared" si="3"/>
        <v>0.22763424732922166</v>
      </c>
      <c r="G82" s="2">
        <f t="shared" si="6"/>
        <v>248.82878228782286</v>
      </c>
      <c r="H82" s="3">
        <f t="shared" si="4"/>
        <v>0.1596840122371983</v>
      </c>
      <c r="J82" s="3">
        <f t="shared" si="7"/>
        <v>0.12595325953259534</v>
      </c>
    </row>
    <row r="83" spans="1:10">
      <c r="A83" s="1">
        <v>42363</v>
      </c>
      <c r="B83">
        <v>10228.15</v>
      </c>
      <c r="C83">
        <v>5.22</v>
      </c>
      <c r="D83">
        <v>41.58</v>
      </c>
      <c r="E83" s="2">
        <f t="shared" si="5"/>
        <v>1959.4157088122606</v>
      </c>
      <c r="F83" s="3">
        <f t="shared" si="3"/>
        <v>0.20911792403292151</v>
      </c>
      <c r="G83" s="2">
        <f t="shared" si="6"/>
        <v>245.9872534872535</v>
      </c>
      <c r="H83" s="3">
        <f t="shared" si="4"/>
        <v>0.14169250154422675</v>
      </c>
      <c r="J83" s="3">
        <f t="shared" si="7"/>
        <v>0.12554112554112554</v>
      </c>
    </row>
    <row r="84" spans="1:10">
      <c r="A84" s="1">
        <v>42369</v>
      </c>
      <c r="B84">
        <v>9919.09</v>
      </c>
      <c r="C84">
        <v>5.0199999999999996</v>
      </c>
      <c r="D84">
        <v>40.26</v>
      </c>
      <c r="E84" s="2">
        <f t="shared" si="5"/>
        <v>1975.9143426294822</v>
      </c>
      <c r="F84" s="3">
        <f t="shared" ref="F84:F115" si="8">E84/E34-1</f>
        <v>0.2121182373401862</v>
      </c>
      <c r="G84" s="2">
        <f t="shared" si="6"/>
        <v>246.37580725285645</v>
      </c>
      <c r="H84" s="3">
        <f t="shared" ref="H84:H115" si="9">G84/G34-1</f>
        <v>0.13822879527569509</v>
      </c>
      <c r="J84" s="3">
        <f t="shared" si="7"/>
        <v>0.12468951813214108</v>
      </c>
    </row>
    <row r="85" spans="1:10">
      <c r="A85" s="1">
        <v>42377</v>
      </c>
      <c r="B85">
        <v>8490.6299999999992</v>
      </c>
      <c r="C85">
        <v>4.3</v>
      </c>
      <c r="D85">
        <v>35.159999999999997</v>
      </c>
      <c r="E85" s="2">
        <f t="shared" si="5"/>
        <v>1974.5651162790696</v>
      </c>
      <c r="F85" s="3">
        <f t="shared" si="8"/>
        <v>0.19921944056336005</v>
      </c>
      <c r="G85" s="2">
        <f t="shared" si="6"/>
        <v>241.48549488054607</v>
      </c>
      <c r="H85" s="3">
        <f t="shared" si="9"/>
        <v>0.10944480760406483</v>
      </c>
      <c r="J85" s="3">
        <f t="shared" si="7"/>
        <v>0.12229806598407282</v>
      </c>
    </row>
    <row r="86" spans="1:10">
      <c r="A86" s="1">
        <v>42384</v>
      </c>
      <c r="B86">
        <v>7840.18</v>
      </c>
      <c r="C86">
        <v>3.89</v>
      </c>
      <c r="D86">
        <v>32.29</v>
      </c>
      <c r="E86" s="2">
        <f t="shared" si="5"/>
        <v>2015.470437017995</v>
      </c>
      <c r="F86" s="3">
        <f t="shared" si="8"/>
        <v>0.22714955980150697</v>
      </c>
      <c r="G86" s="2">
        <f t="shared" si="6"/>
        <v>242.80520284917932</v>
      </c>
      <c r="H86" s="3">
        <f t="shared" si="9"/>
        <v>0.11179097139985616</v>
      </c>
      <c r="J86" s="3">
        <f t="shared" si="7"/>
        <v>0.12047073397336637</v>
      </c>
    </row>
    <row r="87" spans="1:10">
      <c r="A87" s="1">
        <v>42391</v>
      </c>
      <c r="B87">
        <v>7854.84</v>
      </c>
      <c r="C87">
        <v>3.92</v>
      </c>
      <c r="D87">
        <v>32.19</v>
      </c>
      <c r="E87" s="2">
        <f t="shared" si="5"/>
        <v>2003.7857142857144</v>
      </c>
      <c r="F87" s="3">
        <f t="shared" si="8"/>
        <v>0.20736233430379625</v>
      </c>
      <c r="G87" s="2">
        <f t="shared" si="6"/>
        <v>244.01491146318736</v>
      </c>
      <c r="H87" s="3">
        <f t="shared" si="9"/>
        <v>0.10051978026539232</v>
      </c>
      <c r="J87" s="3">
        <f t="shared" si="7"/>
        <v>0.12177694936315626</v>
      </c>
    </row>
    <row r="88" spans="1:10">
      <c r="A88" s="1">
        <v>42398</v>
      </c>
      <c r="B88">
        <v>7372.44</v>
      </c>
      <c r="C88">
        <v>3.65</v>
      </c>
      <c r="D88">
        <v>30.44</v>
      </c>
      <c r="E88" s="2">
        <f t="shared" si="5"/>
        <v>2019.8465753424657</v>
      </c>
      <c r="F88" s="3">
        <f t="shared" si="8"/>
        <v>0.21580539441112867</v>
      </c>
      <c r="G88" s="2">
        <f t="shared" si="6"/>
        <v>242.19579500657028</v>
      </c>
      <c r="H88" s="3">
        <f t="shared" si="9"/>
        <v>9.1484552004265751E-2</v>
      </c>
      <c r="J88" s="3">
        <f t="shared" si="7"/>
        <v>0.11990801576872535</v>
      </c>
    </row>
    <row r="89" spans="1:10">
      <c r="A89" s="1">
        <v>42405</v>
      </c>
      <c r="B89">
        <v>7655.19</v>
      </c>
      <c r="C89">
        <v>3.73</v>
      </c>
      <c r="D89">
        <v>31.34</v>
      </c>
      <c r="E89" s="2">
        <f t="shared" si="5"/>
        <v>2052.3297587131365</v>
      </c>
      <c r="F89" s="3">
        <f t="shared" si="8"/>
        <v>0.22699774811344486</v>
      </c>
      <c r="G89" s="2">
        <f t="shared" si="6"/>
        <v>244.26260370134014</v>
      </c>
      <c r="H89" s="3">
        <f t="shared" si="9"/>
        <v>9.8026847509596893E-2</v>
      </c>
      <c r="J89" s="3">
        <f t="shared" si="7"/>
        <v>0.11901723037651564</v>
      </c>
    </row>
    <row r="90" spans="1:10">
      <c r="A90" s="1">
        <v>42419</v>
      </c>
      <c r="B90">
        <v>7968.84</v>
      </c>
      <c r="C90">
        <v>3.89</v>
      </c>
      <c r="D90">
        <v>32.44</v>
      </c>
      <c r="E90" s="2">
        <f t="shared" si="5"/>
        <v>2048.5449871465294</v>
      </c>
      <c r="F90" s="3">
        <f t="shared" si="8"/>
        <v>0.21934286142900095</v>
      </c>
      <c r="G90" s="2">
        <f t="shared" si="6"/>
        <v>245.64858199753394</v>
      </c>
      <c r="H90" s="3">
        <f t="shared" si="9"/>
        <v>0.11315739678669678</v>
      </c>
      <c r="J90" s="3">
        <f t="shared" si="7"/>
        <v>0.11991368680641185</v>
      </c>
    </row>
    <row r="91" spans="1:10">
      <c r="A91" s="1">
        <v>42426</v>
      </c>
      <c r="B91">
        <v>7376.97</v>
      </c>
      <c r="C91">
        <v>3.62</v>
      </c>
      <c r="D91">
        <v>30.46</v>
      </c>
      <c r="E91" s="2">
        <f t="shared" si="5"/>
        <v>2037.8370165745857</v>
      </c>
      <c r="F91" s="3">
        <f t="shared" si="8"/>
        <v>0.21472627140795941</v>
      </c>
      <c r="G91" s="2">
        <f t="shared" si="6"/>
        <v>242.18548916611951</v>
      </c>
      <c r="H91" s="3">
        <f t="shared" si="9"/>
        <v>9.7706592194040986E-2</v>
      </c>
      <c r="J91" s="3">
        <f t="shared" si="7"/>
        <v>0.11884438608010506</v>
      </c>
    </row>
    <row r="92" spans="1:10">
      <c r="A92" s="1">
        <v>42433</v>
      </c>
      <c r="B92">
        <v>7315.13</v>
      </c>
      <c r="C92">
        <v>3.61</v>
      </c>
      <c r="D92">
        <v>30.77</v>
      </c>
      <c r="E92" s="2">
        <f t="shared" si="5"/>
        <v>2026.3518005540168</v>
      </c>
      <c r="F92" s="3">
        <f t="shared" si="8"/>
        <v>0.19736436806201096</v>
      </c>
      <c r="G92" s="2">
        <f t="shared" si="6"/>
        <v>237.73578160545986</v>
      </c>
      <c r="H92" s="3">
        <f t="shared" si="9"/>
        <v>7.2138457073526618E-2</v>
      </c>
      <c r="J92" s="3">
        <f t="shared" si="7"/>
        <v>0.1173220669483263</v>
      </c>
    </row>
    <row r="93" spans="1:10">
      <c r="A93" s="1">
        <v>42440</v>
      </c>
      <c r="B93">
        <v>7290.4</v>
      </c>
      <c r="C93">
        <v>3.55</v>
      </c>
      <c r="D93">
        <v>29.52</v>
      </c>
      <c r="E93" s="2">
        <f t="shared" si="5"/>
        <v>2053.6338028169016</v>
      </c>
      <c r="F93" s="3">
        <f t="shared" si="8"/>
        <v>0.19523223507735432</v>
      </c>
      <c r="G93" s="2">
        <f t="shared" si="6"/>
        <v>246.96476964769647</v>
      </c>
      <c r="H93" s="3">
        <f t="shared" si="9"/>
        <v>7.6499516480906138E-2</v>
      </c>
      <c r="J93" s="3">
        <f t="shared" si="7"/>
        <v>0.12025745257452575</v>
      </c>
    </row>
    <row r="94" spans="1:10">
      <c r="A94" s="1">
        <v>42447</v>
      </c>
      <c r="B94">
        <v>7890.35</v>
      </c>
      <c r="C94">
        <v>3.82</v>
      </c>
      <c r="D94">
        <v>31.84</v>
      </c>
      <c r="E94" s="2">
        <f t="shared" si="5"/>
        <v>2065.53664921466</v>
      </c>
      <c r="F94" s="3">
        <f t="shared" si="8"/>
        <v>0.18063375868784037</v>
      </c>
      <c r="G94" s="2">
        <f t="shared" si="6"/>
        <v>247.8125</v>
      </c>
      <c r="H94" s="3">
        <f t="shared" si="9"/>
        <v>7.3078688467800523E-2</v>
      </c>
      <c r="J94" s="3">
        <f t="shared" si="7"/>
        <v>0.11997487437185929</v>
      </c>
    </row>
    <row r="95" spans="1:10">
      <c r="A95" s="1">
        <v>42454</v>
      </c>
      <c r="B95">
        <v>8026.96</v>
      </c>
      <c r="C95">
        <v>3.88</v>
      </c>
      <c r="D95">
        <v>32.35</v>
      </c>
      <c r="E95" s="2">
        <f t="shared" si="5"/>
        <v>2068.8041237113403</v>
      </c>
      <c r="F95" s="3">
        <f t="shared" si="8"/>
        <v>0.1651445607983415</v>
      </c>
      <c r="G95" s="2">
        <f t="shared" si="6"/>
        <v>248.12859350850076</v>
      </c>
      <c r="H95" s="3">
        <f t="shared" si="9"/>
        <v>6.9668172704192344E-2</v>
      </c>
      <c r="J95" s="3">
        <f t="shared" si="7"/>
        <v>0.11993817619783616</v>
      </c>
    </row>
    <row r="96" spans="1:10">
      <c r="A96" s="1">
        <v>42461</v>
      </c>
      <c r="B96">
        <v>8051.51</v>
      </c>
      <c r="C96">
        <v>3.84</v>
      </c>
      <c r="D96">
        <v>33.07</v>
      </c>
      <c r="E96" s="2">
        <f t="shared" si="5"/>
        <v>2096.7473958333335</v>
      </c>
      <c r="F96" s="3">
        <f t="shared" si="8"/>
        <v>0.18564879815483026</v>
      </c>
      <c r="G96" s="2">
        <f t="shared" si="6"/>
        <v>243.46870275173873</v>
      </c>
      <c r="H96" s="3">
        <f t="shared" si="9"/>
        <v>5.4843187425407836E-2</v>
      </c>
      <c r="J96" s="3">
        <f t="shared" si="7"/>
        <v>0.11611732688237072</v>
      </c>
    </row>
    <row r="97" spans="1:10">
      <c r="A97" s="1">
        <v>42468</v>
      </c>
      <c r="B97">
        <v>8049.21</v>
      </c>
      <c r="C97">
        <v>3.82</v>
      </c>
      <c r="D97">
        <v>32.79</v>
      </c>
      <c r="E97" s="2">
        <f t="shared" si="5"/>
        <v>2107.1230366492146</v>
      </c>
      <c r="F97" s="3">
        <f t="shared" si="8"/>
        <v>0.19015568645957237</v>
      </c>
      <c r="G97" s="2">
        <f t="shared" si="6"/>
        <v>245.47758462946021</v>
      </c>
      <c r="H97" s="3">
        <f t="shared" si="9"/>
        <v>6.9131942508562805E-2</v>
      </c>
      <c r="J97" s="3">
        <f t="shared" si="7"/>
        <v>0.11649893260140287</v>
      </c>
    </row>
    <row r="98" spans="1:10">
      <c r="A98" s="1">
        <v>42475</v>
      </c>
      <c r="B98">
        <v>8309.3700000000008</v>
      </c>
      <c r="C98">
        <v>3.96</v>
      </c>
      <c r="D98">
        <v>35.25</v>
      </c>
      <c r="E98" s="2">
        <f t="shared" si="5"/>
        <v>2098.325757575758</v>
      </c>
      <c r="F98" s="3">
        <f t="shared" si="8"/>
        <v>0.14122397788487429</v>
      </c>
      <c r="G98" s="2">
        <f t="shared" si="6"/>
        <v>235.72680851063831</v>
      </c>
      <c r="H98" s="3">
        <f t="shared" si="9"/>
        <v>4.6945846891719434E-3</v>
      </c>
      <c r="J98" s="3">
        <f t="shared" si="7"/>
        <v>0.11234042553191489</v>
      </c>
    </row>
    <row r="99" spans="1:10">
      <c r="A99" s="1">
        <v>42482</v>
      </c>
      <c r="B99">
        <v>7862.31</v>
      </c>
      <c r="C99">
        <v>3.74</v>
      </c>
      <c r="D99">
        <v>33.58</v>
      </c>
      <c r="E99" s="2">
        <f t="shared" si="5"/>
        <v>2102.2219251336896</v>
      </c>
      <c r="F99" s="3">
        <f t="shared" si="8"/>
        <v>7.4929884656519397E-2</v>
      </c>
      <c r="G99" s="2">
        <f t="shared" si="6"/>
        <v>234.13668850506255</v>
      </c>
      <c r="H99" s="3">
        <f t="shared" si="9"/>
        <v>-4.5580836957992421E-2</v>
      </c>
      <c r="J99" s="3">
        <f t="shared" si="7"/>
        <v>0.11137581893984516</v>
      </c>
    </row>
    <row r="100" spans="1:10">
      <c r="A100" s="1">
        <v>42489</v>
      </c>
      <c r="B100">
        <v>7899.17</v>
      </c>
      <c r="C100">
        <v>3.63</v>
      </c>
      <c r="D100">
        <v>33.380000000000003</v>
      </c>
      <c r="E100" s="2">
        <f t="shared" si="5"/>
        <v>2176.0798898071625</v>
      </c>
      <c r="F100" s="3">
        <f t="shared" si="8"/>
        <v>0.10652474289194847</v>
      </c>
      <c r="G100" s="2">
        <f t="shared" si="6"/>
        <v>236.6437986818454</v>
      </c>
      <c r="H100" s="3">
        <f t="shared" si="9"/>
        <v>-4.3915171773759476E-2</v>
      </c>
      <c r="J100" s="3">
        <f t="shared" si="7"/>
        <v>0.10874775314559615</v>
      </c>
    </row>
    <row r="101" spans="1:10">
      <c r="A101" s="1">
        <v>42496</v>
      </c>
      <c r="B101">
        <v>7892.83</v>
      </c>
      <c r="C101">
        <v>3.64</v>
      </c>
      <c r="D101">
        <v>33.200000000000003</v>
      </c>
      <c r="E101" s="2">
        <f t="shared" si="5"/>
        <v>2168.3598901098899</v>
      </c>
      <c r="F101" s="3">
        <f t="shared" si="8"/>
        <v>8.7032184800161172E-2</v>
      </c>
      <c r="G101" s="2">
        <f t="shared" si="6"/>
        <v>237.73584337349396</v>
      </c>
      <c r="H101" s="3">
        <f t="shared" si="9"/>
        <v>-5.9393032643210608E-2</v>
      </c>
      <c r="J101" s="3">
        <f t="shared" si="7"/>
        <v>0.10963855421686747</v>
      </c>
    </row>
    <row r="102" spans="1:10">
      <c r="A102" s="1">
        <v>42503</v>
      </c>
      <c r="B102">
        <v>7685.3</v>
      </c>
      <c r="C102">
        <v>3.55</v>
      </c>
      <c r="D102">
        <v>32.42</v>
      </c>
      <c r="E102" s="2">
        <f t="shared" si="5"/>
        <v>2164.8732394366198</v>
      </c>
      <c r="F102" s="3">
        <f t="shared" si="8"/>
        <v>7.2107754922758227E-2</v>
      </c>
      <c r="G102" s="2">
        <f t="shared" si="6"/>
        <v>237.05428747686614</v>
      </c>
      <c r="H102" s="3">
        <f t="shared" si="9"/>
        <v>-6.5526806335370114E-2</v>
      </c>
      <c r="J102" s="3">
        <f t="shared" si="7"/>
        <v>0.10950030845157309</v>
      </c>
    </row>
    <row r="103" spans="1:10">
      <c r="A103" s="1">
        <v>42510</v>
      </c>
      <c r="B103">
        <v>7679.17</v>
      </c>
      <c r="C103">
        <v>3.53</v>
      </c>
      <c r="D103">
        <v>32.31</v>
      </c>
      <c r="E103" s="2">
        <f t="shared" si="5"/>
        <v>2175.402266288952</v>
      </c>
      <c r="F103" s="3">
        <f t="shared" si="8"/>
        <v>8.2397028106413028E-2</v>
      </c>
      <c r="G103" s="2">
        <f t="shared" si="6"/>
        <v>237.67161869390281</v>
      </c>
      <c r="H103" s="3">
        <f t="shared" si="9"/>
        <v>-6.4557196280382589E-2</v>
      </c>
      <c r="J103" s="3">
        <f t="shared" si="7"/>
        <v>0.10925410089755493</v>
      </c>
    </row>
    <row r="104" spans="1:10">
      <c r="A104" s="1">
        <v>42517</v>
      </c>
      <c r="B104">
        <v>7679.61</v>
      </c>
      <c r="C104">
        <v>3.53</v>
      </c>
      <c r="D104">
        <v>31.99</v>
      </c>
      <c r="E104" s="2">
        <f t="shared" si="5"/>
        <v>2175.526912181303</v>
      </c>
      <c r="F104" s="3">
        <f t="shared" si="8"/>
        <v>7.6977839783408886E-2</v>
      </c>
      <c r="G104" s="2">
        <f t="shared" si="6"/>
        <v>240.06283213504221</v>
      </c>
      <c r="H104" s="3">
        <f t="shared" si="9"/>
        <v>-6.7666432484281613E-2</v>
      </c>
      <c r="J104" s="3">
        <f t="shared" si="7"/>
        <v>0.1103469834323226</v>
      </c>
    </row>
    <row r="105" spans="1:10">
      <c r="A105" s="1">
        <v>42524</v>
      </c>
      <c r="B105">
        <v>8046.32</v>
      </c>
      <c r="C105">
        <v>3.7</v>
      </c>
      <c r="D105">
        <v>33.450000000000003</v>
      </c>
      <c r="E105" s="2">
        <f t="shared" si="5"/>
        <v>2174.6810810810807</v>
      </c>
      <c r="F105" s="3">
        <f t="shared" si="8"/>
        <v>8.9015887729713805E-2</v>
      </c>
      <c r="G105" s="2">
        <f t="shared" si="6"/>
        <v>240.54768310911805</v>
      </c>
      <c r="H105" s="3">
        <f t="shared" si="9"/>
        <v>-5.9279822209568289E-2</v>
      </c>
      <c r="J105" s="3">
        <f t="shared" si="7"/>
        <v>0.11061285500747384</v>
      </c>
    </row>
    <row r="106" spans="1:10">
      <c r="A106" s="1">
        <v>42529</v>
      </c>
      <c r="B106">
        <v>7965.67</v>
      </c>
      <c r="C106">
        <v>3.63</v>
      </c>
      <c r="D106">
        <v>33.17</v>
      </c>
      <c r="E106" s="2">
        <f t="shared" si="5"/>
        <v>2194.3994490358127</v>
      </c>
      <c r="F106" s="3">
        <f t="shared" si="8"/>
        <v>0.10295204363780197</v>
      </c>
      <c r="G106" s="2">
        <f t="shared" si="6"/>
        <v>240.14681941513416</v>
      </c>
      <c r="H106" s="3">
        <f t="shared" si="9"/>
        <v>-5.0777961472767696E-3</v>
      </c>
      <c r="J106" s="3">
        <f t="shared" si="7"/>
        <v>0.1094362375640639</v>
      </c>
    </row>
    <row r="107" spans="1:10">
      <c r="A107" s="1">
        <v>42538</v>
      </c>
      <c r="B107">
        <v>7742.74</v>
      </c>
      <c r="C107">
        <v>3.61</v>
      </c>
      <c r="D107">
        <v>33.299999999999997</v>
      </c>
      <c r="E107" s="2">
        <f t="shared" si="5"/>
        <v>2144.8033240997229</v>
      </c>
      <c r="F107" s="3">
        <f t="shared" si="8"/>
        <v>7.8990478431461897E-2</v>
      </c>
      <c r="G107" s="2">
        <f t="shared" si="6"/>
        <v>232.51471471471473</v>
      </c>
      <c r="H107" s="3">
        <f t="shared" si="9"/>
        <v>-2.7534251505918927E-2</v>
      </c>
      <c r="J107" s="3">
        <f t="shared" si="7"/>
        <v>0.10840840840840842</v>
      </c>
    </row>
    <row r="108" spans="1:10">
      <c r="A108" s="1">
        <v>42545</v>
      </c>
      <c r="B108">
        <v>7661.69</v>
      </c>
      <c r="C108">
        <v>3.58</v>
      </c>
      <c r="D108">
        <v>32.950000000000003</v>
      </c>
      <c r="E108" s="2">
        <f t="shared" si="5"/>
        <v>2140.13687150838</v>
      </c>
      <c r="F108" s="3">
        <f t="shared" si="8"/>
        <v>4.6221020647586819E-2</v>
      </c>
      <c r="G108" s="2">
        <f t="shared" si="6"/>
        <v>232.52473444613048</v>
      </c>
      <c r="H108" s="3">
        <f t="shared" si="9"/>
        <v>-3.1300662039323912E-2</v>
      </c>
      <c r="J108" s="3">
        <f t="shared" si="7"/>
        <v>0.108649468892261</v>
      </c>
    </row>
    <row r="109" spans="1:10">
      <c r="A109" s="1">
        <v>42552</v>
      </c>
      <c r="B109">
        <v>7959.8</v>
      </c>
      <c r="C109">
        <v>3.68</v>
      </c>
      <c r="D109">
        <v>34.21</v>
      </c>
      <c r="E109" s="2">
        <f t="shared" si="5"/>
        <v>2162.9891304347825</v>
      </c>
      <c r="F109" s="3">
        <f t="shared" si="8"/>
        <v>5.4279523637501992E-2</v>
      </c>
      <c r="G109" s="2">
        <f t="shared" si="6"/>
        <v>232.67465653317743</v>
      </c>
      <c r="H109" s="3">
        <f t="shared" si="9"/>
        <v>-3.1270627453153566E-2</v>
      </c>
      <c r="J109" s="3">
        <f t="shared" si="7"/>
        <v>0.10757088570593394</v>
      </c>
    </row>
    <row r="110" spans="1:10">
      <c r="A110" s="1">
        <v>42559</v>
      </c>
      <c r="B110">
        <v>8104.99</v>
      </c>
      <c r="C110">
        <v>3.76</v>
      </c>
      <c r="D110">
        <v>34.71</v>
      </c>
      <c r="E110" s="2">
        <f t="shared" si="5"/>
        <v>2155.5824468085107</v>
      </c>
      <c r="F110" s="3">
        <f t="shared" si="8"/>
        <v>6.4394751067321954E-2</v>
      </c>
      <c r="G110" s="2">
        <f t="shared" si="6"/>
        <v>233.50590607893977</v>
      </c>
      <c r="H110" s="3">
        <f t="shared" si="9"/>
        <v>-2.7083706720173129E-2</v>
      </c>
      <c r="J110" s="3">
        <f t="shared" si="7"/>
        <v>0.1083261307980409</v>
      </c>
    </row>
    <row r="111" spans="1:10">
      <c r="A111" s="1">
        <v>42566</v>
      </c>
      <c r="B111">
        <v>8389.32</v>
      </c>
      <c r="C111">
        <v>3.89</v>
      </c>
      <c r="D111">
        <v>36.01</v>
      </c>
      <c r="E111" s="2">
        <f t="shared" si="5"/>
        <v>2156.6375321336759</v>
      </c>
      <c r="F111" s="3">
        <f t="shared" si="8"/>
        <v>7.1568507474693677E-2</v>
      </c>
      <c r="G111" s="2">
        <f t="shared" si="6"/>
        <v>232.97195223549014</v>
      </c>
      <c r="H111" s="3">
        <f t="shared" si="9"/>
        <v>-3.1322175180528045E-2</v>
      </c>
      <c r="J111" s="3">
        <f t="shared" si="7"/>
        <v>0.10802554845876146</v>
      </c>
    </row>
    <row r="112" spans="1:10">
      <c r="A112" s="1">
        <v>42573</v>
      </c>
      <c r="B112">
        <v>8315.52</v>
      </c>
      <c r="C112">
        <v>3.86</v>
      </c>
      <c r="D112">
        <v>35.520000000000003</v>
      </c>
      <c r="E112" s="2">
        <f t="shared" si="5"/>
        <v>2154.2797927461143</v>
      </c>
      <c r="F112" s="3">
        <f t="shared" si="8"/>
        <v>5.8420491405382302E-2</v>
      </c>
      <c r="G112" s="2">
        <f t="shared" si="6"/>
        <v>234.1081081081081</v>
      </c>
      <c r="H112" s="3">
        <f t="shared" si="9"/>
        <v>-3.5791510836591267E-2</v>
      </c>
      <c r="J112" s="3">
        <f t="shared" si="7"/>
        <v>0.10867117117117116</v>
      </c>
    </row>
    <row r="113" spans="1:10">
      <c r="A113" s="1">
        <v>42580</v>
      </c>
      <c r="B113">
        <v>8189.44</v>
      </c>
      <c r="C113">
        <v>3.83</v>
      </c>
      <c r="D113">
        <v>35.46</v>
      </c>
      <c r="E113" s="2">
        <f t="shared" si="5"/>
        <v>2138.2349869451696</v>
      </c>
      <c r="F113" s="3">
        <f t="shared" si="8"/>
        <v>6.2816974774078105E-2</v>
      </c>
      <c r="G113" s="2">
        <f t="shared" si="6"/>
        <v>230.94867456288773</v>
      </c>
      <c r="H113" s="3">
        <f t="shared" si="9"/>
        <v>-3.4034717844407147E-2</v>
      </c>
      <c r="J113" s="3">
        <f t="shared" si="7"/>
        <v>0.10800902425267908</v>
      </c>
    </row>
    <row r="114" spans="1:10">
      <c r="A114" s="1">
        <v>42587</v>
      </c>
      <c r="B114">
        <v>8116.86</v>
      </c>
      <c r="C114">
        <v>3.75</v>
      </c>
      <c r="D114">
        <v>35.42</v>
      </c>
      <c r="E114" s="2">
        <f t="shared" si="5"/>
        <v>2164.4960000000001</v>
      </c>
      <c r="F114" s="3">
        <f t="shared" si="8"/>
        <v>8.6010098937695956E-2</v>
      </c>
      <c r="G114" s="2">
        <f t="shared" si="6"/>
        <v>229.16036137775265</v>
      </c>
      <c r="H114" s="3">
        <f t="shared" si="9"/>
        <v>-6.2123187360321963E-2</v>
      </c>
      <c r="J114" s="3">
        <f t="shared" si="7"/>
        <v>0.10587238848108413</v>
      </c>
    </row>
    <row r="115" spans="1:10">
      <c r="A115" s="1">
        <v>42594</v>
      </c>
      <c r="B115">
        <v>8250.7800000000007</v>
      </c>
      <c r="C115">
        <v>3.79</v>
      </c>
      <c r="D115">
        <v>36.049999999999997</v>
      </c>
      <c r="E115" s="2">
        <f t="shared" si="5"/>
        <v>2176.9868073878629</v>
      </c>
      <c r="F115" s="3">
        <f t="shared" si="8"/>
        <v>7.3727852194213961E-2</v>
      </c>
      <c r="G115" s="2">
        <f t="shared" si="6"/>
        <v>228.87045769764219</v>
      </c>
      <c r="H115" s="3">
        <f t="shared" si="9"/>
        <v>-7.5818392180874938E-2</v>
      </c>
      <c r="J115" s="3">
        <f t="shared" si="7"/>
        <v>0.10513176144244106</v>
      </c>
    </row>
    <row r="116" spans="1:10">
      <c r="A116" s="1">
        <v>42601</v>
      </c>
      <c r="B116">
        <v>8446.08</v>
      </c>
      <c r="C116">
        <v>3.84</v>
      </c>
      <c r="D116">
        <v>36.659999999999997</v>
      </c>
      <c r="E116" s="2">
        <f t="shared" si="5"/>
        <v>2199.5</v>
      </c>
      <c r="F116" s="3">
        <f t="shared" ref="F116:F147" si="10">E116/E66-1</f>
        <v>6.3000015323881886E-2</v>
      </c>
      <c r="G116" s="2">
        <f t="shared" si="6"/>
        <v>230.3895253682488</v>
      </c>
      <c r="H116" s="3">
        <f t="shared" ref="H116:H147" si="11">G116/G66-1</f>
        <v>-0.10190480522426637</v>
      </c>
      <c r="J116" s="3">
        <f t="shared" si="7"/>
        <v>0.10474631751227496</v>
      </c>
    </row>
    <row r="117" spans="1:10">
      <c r="A117" s="1">
        <v>42608</v>
      </c>
      <c r="B117">
        <v>8368.2900000000009</v>
      </c>
      <c r="C117">
        <v>3.77</v>
      </c>
      <c r="D117">
        <v>36.549999999999997</v>
      </c>
      <c r="E117" s="2">
        <f t="shared" si="5"/>
        <v>2219.7055702917773</v>
      </c>
      <c r="F117" s="3">
        <f t="shared" si="10"/>
        <v>6.8051506407360352E-2</v>
      </c>
      <c r="G117" s="2">
        <f t="shared" si="6"/>
        <v>228.95458276333792</v>
      </c>
      <c r="H117" s="3">
        <f t="shared" si="11"/>
        <v>-0.10816938548181365</v>
      </c>
      <c r="J117" s="3">
        <f t="shared" si="7"/>
        <v>0.10314637482900138</v>
      </c>
    </row>
    <row r="118" spans="1:10">
      <c r="A118" s="1">
        <v>42615</v>
      </c>
      <c r="B118">
        <v>8325.7999999999993</v>
      </c>
      <c r="C118">
        <v>3.72</v>
      </c>
      <c r="D118">
        <v>37.15</v>
      </c>
      <c r="E118" s="2">
        <f t="shared" si="5"/>
        <v>2238.1182795698924</v>
      </c>
      <c r="F118" s="3">
        <f t="shared" si="10"/>
        <v>7.0776255089596507E-2</v>
      </c>
      <c r="G118" s="2">
        <f t="shared" si="6"/>
        <v>224.11305518169581</v>
      </c>
      <c r="H118" s="3">
        <f t="shared" si="11"/>
        <v>-0.13443301513311157</v>
      </c>
      <c r="J118" s="3">
        <f t="shared" si="7"/>
        <v>0.10013458950201885</v>
      </c>
    </row>
    <row r="119" spans="1:10">
      <c r="A119" s="1">
        <v>42622</v>
      </c>
      <c r="B119">
        <v>8360.0499999999993</v>
      </c>
      <c r="C119">
        <v>3.73</v>
      </c>
      <c r="D119">
        <v>37.33</v>
      </c>
      <c r="E119" s="2">
        <f t="shared" si="5"/>
        <v>2241.3002680965146</v>
      </c>
      <c r="F119" s="3">
        <f t="shared" si="10"/>
        <v>5.9427755627962098E-2</v>
      </c>
      <c r="G119" s="2">
        <f t="shared" si="6"/>
        <v>223.9499062416287</v>
      </c>
      <c r="H119" s="3">
        <f t="shared" si="11"/>
        <v>-0.13837456260474301</v>
      </c>
      <c r="J119" s="3">
        <f t="shared" si="7"/>
        <v>9.991963568175731E-2</v>
      </c>
    </row>
    <row r="120" spans="1:10">
      <c r="A120" s="1">
        <v>42627</v>
      </c>
      <c r="B120">
        <v>8134.77</v>
      </c>
      <c r="C120">
        <v>3.63</v>
      </c>
      <c r="D120">
        <v>36.36</v>
      </c>
      <c r="E120" s="2">
        <f t="shared" si="5"/>
        <v>2240.9834710743803</v>
      </c>
      <c r="F120" s="3">
        <f t="shared" si="10"/>
        <v>5.7262708144966812E-2</v>
      </c>
      <c r="G120" s="2">
        <f t="shared" si="6"/>
        <v>223.72854785478549</v>
      </c>
      <c r="H120" s="3">
        <f t="shared" si="11"/>
        <v>-0.14173361691526143</v>
      </c>
      <c r="J120" s="3">
        <f t="shared" si="7"/>
        <v>9.9834983498349836E-2</v>
      </c>
    </row>
    <row r="121" spans="1:10">
      <c r="A121" s="1">
        <v>42636</v>
      </c>
      <c r="B121">
        <v>8238.84</v>
      </c>
      <c r="C121">
        <v>3.67</v>
      </c>
      <c r="D121">
        <v>36.82</v>
      </c>
      <c r="E121" s="2">
        <f t="shared" si="5"/>
        <v>2244.9155313351498</v>
      </c>
      <c r="F121" s="3">
        <f t="shared" si="10"/>
        <v>5.1083653570882737E-2</v>
      </c>
      <c r="G121" s="2">
        <f t="shared" si="6"/>
        <v>223.75991309071156</v>
      </c>
      <c r="H121" s="3">
        <f t="shared" si="11"/>
        <v>-0.15387825985525794</v>
      </c>
      <c r="J121" s="3">
        <f t="shared" si="7"/>
        <v>9.9674090168386742E-2</v>
      </c>
    </row>
    <row r="122" spans="1:10">
      <c r="A122" s="1">
        <v>42643</v>
      </c>
      <c r="B122">
        <v>8146.9</v>
      </c>
      <c r="C122">
        <v>3.63</v>
      </c>
      <c r="D122">
        <v>36.5</v>
      </c>
      <c r="E122" s="2">
        <f t="shared" si="5"/>
        <v>2244.3250688705234</v>
      </c>
      <c r="F122" s="3">
        <f t="shared" si="10"/>
        <v>5.7740593029854903E-2</v>
      </c>
      <c r="G122" s="2">
        <f t="shared" si="6"/>
        <v>223.20273972602737</v>
      </c>
      <c r="H122" s="3">
        <f t="shared" si="11"/>
        <v>-0.15241059832825854</v>
      </c>
      <c r="J122" s="3">
        <f t="shared" si="7"/>
        <v>9.9452054794520545E-2</v>
      </c>
    </row>
    <row r="123" spans="1:10">
      <c r="A123" s="1">
        <v>42657</v>
      </c>
      <c r="B123">
        <v>8312.44</v>
      </c>
      <c r="C123">
        <v>3.69</v>
      </c>
      <c r="D123">
        <v>37.020000000000003</v>
      </c>
      <c r="E123" s="2">
        <f t="shared" si="5"/>
        <v>2252.6937669376694</v>
      </c>
      <c r="F123" s="3">
        <f t="shared" si="10"/>
        <v>6.2034257563395201E-2</v>
      </c>
      <c r="G123" s="2">
        <f t="shared" si="6"/>
        <v>224.53916801728795</v>
      </c>
      <c r="H123" s="3">
        <f t="shared" si="11"/>
        <v>-0.15238465009622248</v>
      </c>
      <c r="J123" s="3">
        <f t="shared" si="7"/>
        <v>9.9675850891410039E-2</v>
      </c>
    </row>
    <row r="124" spans="1:10">
      <c r="A124" s="1">
        <v>42664</v>
      </c>
      <c r="B124">
        <v>8301.52</v>
      </c>
      <c r="C124">
        <v>3.68</v>
      </c>
      <c r="D124">
        <v>36.950000000000003</v>
      </c>
      <c r="E124" s="2">
        <f t="shared" si="5"/>
        <v>2255.8478260869565</v>
      </c>
      <c r="F124" s="3">
        <f t="shared" si="10"/>
        <v>5.8539189502962774E-2</v>
      </c>
      <c r="G124" s="2">
        <f t="shared" si="6"/>
        <v>224.66901217861974</v>
      </c>
      <c r="H124" s="3">
        <f t="shared" si="11"/>
        <v>-0.15325959405044276</v>
      </c>
      <c r="J124" s="3">
        <f t="shared" si="7"/>
        <v>9.959404600811908E-2</v>
      </c>
    </row>
    <row r="125" spans="1:10">
      <c r="A125" s="1">
        <v>42671</v>
      </c>
      <c r="B125">
        <v>8328.2900000000009</v>
      </c>
      <c r="C125">
        <v>3.65</v>
      </c>
      <c r="D125">
        <v>36.020000000000003</v>
      </c>
      <c r="E125" s="2">
        <f t="shared" si="5"/>
        <v>2281.7232876712333</v>
      </c>
      <c r="F125" s="3">
        <f t="shared" si="10"/>
        <v>6.9060149164476003E-2</v>
      </c>
      <c r="G125" s="2">
        <f t="shared" si="6"/>
        <v>231.2129372570794</v>
      </c>
      <c r="H125" s="3">
        <f t="shared" si="11"/>
        <v>-0.12633347388892902</v>
      </c>
      <c r="J125" s="3">
        <f t="shared" si="7"/>
        <v>0.10133259300388672</v>
      </c>
    </row>
    <row r="126" spans="1:10">
      <c r="A126" s="1">
        <v>42678</v>
      </c>
      <c r="B126">
        <v>8339.84</v>
      </c>
      <c r="C126">
        <v>3.59</v>
      </c>
      <c r="D126">
        <v>35.94</v>
      </c>
      <c r="E126" s="2">
        <f t="shared" si="5"/>
        <v>2323.075208913649</v>
      </c>
      <c r="F126" s="3">
        <f t="shared" si="10"/>
        <v>9.3188326475980077E-2</v>
      </c>
      <c r="G126" s="2">
        <f t="shared" si="6"/>
        <v>232.04897050639957</v>
      </c>
      <c r="H126" s="3">
        <f t="shared" si="11"/>
        <v>-0.12095093067723617</v>
      </c>
      <c r="J126" s="3">
        <f t="shared" si="7"/>
        <v>9.9888703394546474E-2</v>
      </c>
    </row>
    <row r="127" spans="1:10">
      <c r="A127" s="1">
        <v>42685</v>
      </c>
      <c r="B127">
        <v>8403.68</v>
      </c>
      <c r="C127">
        <v>3.62</v>
      </c>
      <c r="D127">
        <v>36.22</v>
      </c>
      <c r="E127" s="2">
        <f t="shared" si="5"/>
        <v>2321.4585635359117</v>
      </c>
      <c r="F127" s="3">
        <f t="shared" si="10"/>
        <v>8.8119522422382079E-2</v>
      </c>
      <c r="G127" s="2">
        <f t="shared" si="6"/>
        <v>232.017669795693</v>
      </c>
      <c r="H127" s="3">
        <f t="shared" si="11"/>
        <v>-0.12542371666229368</v>
      </c>
      <c r="J127" s="3">
        <f t="shared" si="7"/>
        <v>9.9944781888459427E-2</v>
      </c>
    </row>
    <row r="128" spans="1:10">
      <c r="A128" s="1">
        <v>42692</v>
      </c>
      <c r="B128">
        <v>8370.85</v>
      </c>
      <c r="C128">
        <v>3.61</v>
      </c>
      <c r="D128">
        <v>36.1</v>
      </c>
      <c r="E128" s="2">
        <f t="shared" si="5"/>
        <v>2318.7950138504157</v>
      </c>
      <c r="F128" s="3">
        <f t="shared" si="10"/>
        <v>8.39410700854748E-2</v>
      </c>
      <c r="G128" s="2">
        <f t="shared" si="6"/>
        <v>231.87950138504155</v>
      </c>
      <c r="H128" s="3">
        <f t="shared" si="11"/>
        <v>-0.12931255348568904</v>
      </c>
      <c r="J128" s="3">
        <f t="shared" si="7"/>
        <v>9.9999999999999992E-2</v>
      </c>
    </row>
    <row r="129" spans="1:10">
      <c r="A129" s="1">
        <v>42699</v>
      </c>
      <c r="B129">
        <v>8494.24</v>
      </c>
      <c r="C129">
        <v>3.7</v>
      </c>
      <c r="D129">
        <v>36.97</v>
      </c>
      <c r="E129" s="2">
        <f t="shared" si="5"/>
        <v>2295.7405405405402</v>
      </c>
      <c r="F129" s="3">
        <f t="shared" si="10"/>
        <v>6.1620301454080373E-2</v>
      </c>
      <c r="G129" s="2">
        <f t="shared" si="6"/>
        <v>229.76034622667026</v>
      </c>
      <c r="H129" s="3">
        <f t="shared" si="11"/>
        <v>-0.13955995532711807</v>
      </c>
      <c r="J129" s="3">
        <f t="shared" si="7"/>
        <v>0.10008114687584528</v>
      </c>
    </row>
    <row r="130" spans="1:10">
      <c r="A130" s="1">
        <v>42706</v>
      </c>
      <c r="B130">
        <v>8413.1299999999992</v>
      </c>
      <c r="C130">
        <v>3.66</v>
      </c>
      <c r="D130">
        <v>36.6</v>
      </c>
      <c r="E130" s="2">
        <f t="shared" ref="E130:E193" si="12">B130/C130</f>
        <v>2298.6693989071036</v>
      </c>
      <c r="F130" s="3">
        <f t="shared" si="10"/>
        <v>6.8181280900204477E-2</v>
      </c>
      <c r="G130" s="2">
        <f t="shared" ref="G130:G193" si="13">B130/D130</f>
        <v>229.86693989071034</v>
      </c>
      <c r="H130" s="3">
        <f t="shared" si="11"/>
        <v>-0.13151190103799759</v>
      </c>
      <c r="J130" s="3">
        <f t="shared" ref="J130:J193" si="14">C130/D130</f>
        <v>0.1</v>
      </c>
    </row>
    <row r="131" spans="1:10">
      <c r="A131" s="1">
        <v>42713</v>
      </c>
      <c r="B131">
        <v>8304.67</v>
      </c>
      <c r="C131">
        <v>3.62</v>
      </c>
      <c r="D131">
        <v>35.909999999999997</v>
      </c>
      <c r="E131" s="2">
        <f t="shared" si="12"/>
        <v>2294.1077348066297</v>
      </c>
      <c r="F131" s="3">
        <f t="shared" si="10"/>
        <v>5.9776278420052842E-2</v>
      </c>
      <c r="G131" s="2">
        <f t="shared" si="13"/>
        <v>231.26343636869956</v>
      </c>
      <c r="H131" s="3">
        <f t="shared" si="11"/>
        <v>-0.12632353190694279</v>
      </c>
      <c r="J131" s="3">
        <f t="shared" si="14"/>
        <v>0.10080757449178503</v>
      </c>
    </row>
    <row r="132" spans="1:10">
      <c r="A132" s="1">
        <v>42720</v>
      </c>
      <c r="B132">
        <v>7949.45</v>
      </c>
      <c r="C132">
        <v>3.69</v>
      </c>
      <c r="D132">
        <v>32.26</v>
      </c>
      <c r="E132" s="2">
        <f t="shared" si="12"/>
        <v>2154.3224932249323</v>
      </c>
      <c r="F132" s="3">
        <f t="shared" si="10"/>
        <v>9.0484539655068419E-2</v>
      </c>
      <c r="G132" s="2">
        <f t="shared" si="13"/>
        <v>246.41816491010539</v>
      </c>
      <c r="H132" s="3">
        <f t="shared" si="11"/>
        <v>-9.6878558643954671E-3</v>
      </c>
      <c r="J132" s="3">
        <f t="shared" si="14"/>
        <v>0.1143831370117793</v>
      </c>
    </row>
    <row r="133" spans="1:10">
      <c r="A133" s="1">
        <v>42727</v>
      </c>
      <c r="B133">
        <v>7849.98</v>
      </c>
      <c r="C133">
        <v>3.63</v>
      </c>
      <c r="D133">
        <v>31.91</v>
      </c>
      <c r="E133" s="2">
        <f t="shared" si="12"/>
        <v>2162.5289256198348</v>
      </c>
      <c r="F133" s="3">
        <f t="shared" si="10"/>
        <v>0.10366009412606747</v>
      </c>
      <c r="G133" s="2">
        <f t="shared" si="13"/>
        <v>246.00376057662174</v>
      </c>
      <c r="H133" s="3">
        <f t="shared" si="11"/>
        <v>6.7105466377670453E-5</v>
      </c>
      <c r="J133" s="3">
        <f t="shared" si="14"/>
        <v>0.11375744280789721</v>
      </c>
    </row>
    <row r="134" spans="1:10">
      <c r="A134" s="1">
        <v>42734</v>
      </c>
      <c r="B134">
        <v>7874.08</v>
      </c>
      <c r="C134">
        <v>3.64</v>
      </c>
      <c r="D134">
        <v>32.07</v>
      </c>
      <c r="E134" s="2">
        <f t="shared" si="12"/>
        <v>2163.2087912087909</v>
      </c>
      <c r="F134" s="3">
        <f t="shared" si="10"/>
        <v>9.4788748954604651E-2</v>
      </c>
      <c r="G134" s="2">
        <f t="shared" si="13"/>
        <v>245.52790770190208</v>
      </c>
      <c r="H134" s="3">
        <f t="shared" si="11"/>
        <v>-3.4414886770280928E-3</v>
      </c>
      <c r="J134" s="3">
        <f t="shared" si="14"/>
        <v>0.11350171499844092</v>
      </c>
    </row>
    <row r="135" spans="1:10">
      <c r="A135" s="1">
        <v>42741</v>
      </c>
      <c r="B135">
        <v>7910.15</v>
      </c>
      <c r="C135">
        <v>3.66</v>
      </c>
      <c r="D135">
        <v>32.159999999999997</v>
      </c>
      <c r="E135" s="2">
        <f t="shared" si="12"/>
        <v>2161.243169398907</v>
      </c>
      <c r="F135" s="3">
        <f t="shared" si="10"/>
        <v>9.4541350690737991E-2</v>
      </c>
      <c r="G135" s="2">
        <f t="shared" si="13"/>
        <v>245.96237562189057</v>
      </c>
      <c r="H135" s="3">
        <f t="shared" si="11"/>
        <v>1.8538921948745068E-2</v>
      </c>
      <c r="J135" s="3">
        <f t="shared" si="14"/>
        <v>0.11380597014925375</v>
      </c>
    </row>
    <row r="136" spans="1:10">
      <c r="A136" s="1">
        <v>42748</v>
      </c>
      <c r="B136">
        <v>7754.61</v>
      </c>
      <c r="C136">
        <v>3.59</v>
      </c>
      <c r="D136">
        <v>31.56</v>
      </c>
      <c r="E136" s="2">
        <f t="shared" si="12"/>
        <v>2160.0584958217269</v>
      </c>
      <c r="F136" s="3">
        <f t="shared" si="10"/>
        <v>7.1739111697246338E-2</v>
      </c>
      <c r="G136" s="2">
        <f t="shared" si="13"/>
        <v>245.71007604562737</v>
      </c>
      <c r="H136" s="3">
        <f t="shared" si="11"/>
        <v>1.1963801279219144E-2</v>
      </c>
      <c r="J136" s="3">
        <f t="shared" si="14"/>
        <v>0.11375158428390368</v>
      </c>
    </row>
    <row r="137" spans="1:10">
      <c r="A137" s="1">
        <v>42755</v>
      </c>
      <c r="B137">
        <v>7761.61</v>
      </c>
      <c r="C137">
        <v>3.61</v>
      </c>
      <c r="D137">
        <v>31.77</v>
      </c>
      <c r="E137" s="2">
        <f t="shared" si="12"/>
        <v>2150.0304709141274</v>
      </c>
      <c r="F137" s="3">
        <f t="shared" si="10"/>
        <v>7.2984229593903605E-2</v>
      </c>
      <c r="G137" s="2">
        <f t="shared" si="13"/>
        <v>244.30626377085301</v>
      </c>
      <c r="H137" s="3">
        <f t="shared" si="11"/>
        <v>1.1939938666805094E-3</v>
      </c>
      <c r="J137" s="3">
        <f t="shared" si="14"/>
        <v>0.11362920994649039</v>
      </c>
    </row>
    <row r="138" spans="1:10">
      <c r="A138" s="1">
        <v>42761</v>
      </c>
      <c r="B138">
        <v>7844.96</v>
      </c>
      <c r="C138">
        <v>3.64</v>
      </c>
      <c r="D138">
        <v>32.14</v>
      </c>
      <c r="E138" s="2">
        <f t="shared" si="12"/>
        <v>2155.2087912087914</v>
      </c>
      <c r="F138" s="3">
        <f t="shared" si="10"/>
        <v>6.7016088013207131E-2</v>
      </c>
      <c r="G138" s="2">
        <f t="shared" si="13"/>
        <v>244.08711885500932</v>
      </c>
      <c r="H138" s="3">
        <f t="shared" si="11"/>
        <v>7.8090697172827905E-3</v>
      </c>
      <c r="J138" s="3">
        <f t="shared" si="14"/>
        <v>0.11325451151213442</v>
      </c>
    </row>
    <row r="139" spans="1:10">
      <c r="A139" s="1">
        <v>42769</v>
      </c>
      <c r="B139">
        <v>7794.86</v>
      </c>
      <c r="C139">
        <v>3.61</v>
      </c>
      <c r="D139">
        <v>31.96</v>
      </c>
      <c r="E139" s="2">
        <f t="shared" si="12"/>
        <v>2159.240997229917</v>
      </c>
      <c r="F139" s="3">
        <f t="shared" si="10"/>
        <v>5.2092622086139073E-2</v>
      </c>
      <c r="G139" s="2">
        <f t="shared" si="13"/>
        <v>243.89424280350437</v>
      </c>
      <c r="H139" s="3">
        <f t="shared" si="11"/>
        <v>-1.5080527770274799E-3</v>
      </c>
      <c r="J139" s="3">
        <f t="shared" si="14"/>
        <v>0.11295369211514392</v>
      </c>
    </row>
    <row r="140" spans="1:10">
      <c r="A140" s="1">
        <v>42776</v>
      </c>
      <c r="B140">
        <v>7852.91</v>
      </c>
      <c r="C140">
        <v>3.65</v>
      </c>
      <c r="D140">
        <v>32.21</v>
      </c>
      <c r="E140" s="2">
        <f t="shared" si="12"/>
        <v>2151.4821917808217</v>
      </c>
      <c r="F140" s="3">
        <f t="shared" si="10"/>
        <v>5.024893535663888E-2</v>
      </c>
      <c r="G140" s="2">
        <f t="shared" si="13"/>
        <v>243.80347718099969</v>
      </c>
      <c r="H140" s="3">
        <f t="shared" si="11"/>
        <v>-7.5111559836025243E-3</v>
      </c>
      <c r="J140" s="3">
        <f t="shared" si="14"/>
        <v>0.11331884507916795</v>
      </c>
    </row>
    <row r="141" spans="1:10">
      <c r="A141" s="1">
        <v>42783</v>
      </c>
      <c r="B141">
        <v>7837.91</v>
      </c>
      <c r="C141">
        <v>3.64</v>
      </c>
      <c r="D141">
        <v>32.130000000000003</v>
      </c>
      <c r="E141" s="2">
        <f t="shared" si="12"/>
        <v>2153.2719780219777</v>
      </c>
      <c r="F141" s="3">
        <f t="shared" si="10"/>
        <v>5.664582619145242E-2</v>
      </c>
      <c r="G141" s="2">
        <f t="shared" si="13"/>
        <v>243.94366635543105</v>
      </c>
      <c r="H141" s="3">
        <f t="shared" si="11"/>
        <v>7.2596306053067661E-3</v>
      </c>
      <c r="J141" s="3">
        <f t="shared" si="14"/>
        <v>0.11328976034858387</v>
      </c>
    </row>
    <row r="142" spans="1:10">
      <c r="A142" s="1">
        <v>42790</v>
      </c>
      <c r="B142">
        <v>8083.75</v>
      </c>
      <c r="C142">
        <v>3.75</v>
      </c>
      <c r="D142">
        <v>33.119999999999997</v>
      </c>
      <c r="E142" s="2">
        <f t="shared" si="12"/>
        <v>2155.6666666666665</v>
      </c>
      <c r="F142" s="3">
        <f t="shared" si="10"/>
        <v>6.3816592004060757E-2</v>
      </c>
      <c r="G142" s="2">
        <f t="shared" si="13"/>
        <v>244.07457729468601</v>
      </c>
      <c r="H142" s="3">
        <f t="shared" si="11"/>
        <v>2.6663195781549742E-2</v>
      </c>
      <c r="J142" s="3">
        <f t="shared" si="14"/>
        <v>0.11322463768115942</v>
      </c>
    </row>
    <row r="143" spans="1:10">
      <c r="A143" s="1">
        <v>42797</v>
      </c>
      <c r="B143">
        <v>8022.89</v>
      </c>
      <c r="C143">
        <v>3.72</v>
      </c>
      <c r="D143">
        <v>32.85</v>
      </c>
      <c r="E143" s="2">
        <f t="shared" si="12"/>
        <v>2156.6908602150538</v>
      </c>
      <c r="F143" s="3">
        <f t="shared" si="10"/>
        <v>5.018278198225623E-2</v>
      </c>
      <c r="G143" s="2">
        <f t="shared" si="13"/>
        <v>244.22800608828007</v>
      </c>
      <c r="H143" s="3">
        <f t="shared" si="11"/>
        <v>-1.1081595011792511E-2</v>
      </c>
      <c r="J143" s="3">
        <f t="shared" si="14"/>
        <v>0.11324200913242009</v>
      </c>
    </row>
    <row r="144" spans="1:10">
      <c r="A144" s="1">
        <v>42804</v>
      </c>
      <c r="B144">
        <v>8027.88</v>
      </c>
      <c r="C144">
        <v>3.7</v>
      </c>
      <c r="D144">
        <v>32.86</v>
      </c>
      <c r="E144" s="2">
        <f t="shared" si="12"/>
        <v>2169.6972972972972</v>
      </c>
      <c r="F144" s="3">
        <f t="shared" si="10"/>
        <v>5.0427886681284617E-2</v>
      </c>
      <c r="G144" s="2">
        <f t="shared" si="13"/>
        <v>244.30553864881315</v>
      </c>
      <c r="H144" s="3">
        <f t="shared" si="11"/>
        <v>-1.4151672539467697E-2</v>
      </c>
      <c r="J144" s="3">
        <f t="shared" si="14"/>
        <v>0.11259890444309191</v>
      </c>
    </row>
    <row r="145" spans="1:10">
      <c r="A145" s="1">
        <v>42811</v>
      </c>
      <c r="B145">
        <v>8050.97</v>
      </c>
      <c r="C145">
        <v>3.71</v>
      </c>
      <c r="D145">
        <v>32.880000000000003</v>
      </c>
      <c r="E145" s="2">
        <f t="shared" si="12"/>
        <v>2170.0727762803235</v>
      </c>
      <c r="F145" s="3">
        <f t="shared" si="10"/>
        <v>4.8950333870812157E-2</v>
      </c>
      <c r="G145" s="2">
        <f t="shared" si="13"/>
        <v>244.85918491484185</v>
      </c>
      <c r="H145" s="3">
        <f t="shared" si="11"/>
        <v>-1.3176266980882589E-2</v>
      </c>
      <c r="J145" s="3">
        <f t="shared" si="14"/>
        <v>0.11283454987834549</v>
      </c>
    </row>
    <row r="146" spans="1:10">
      <c r="A146" s="1">
        <v>42818</v>
      </c>
      <c r="B146">
        <v>8155.2</v>
      </c>
      <c r="C146">
        <v>3.74</v>
      </c>
      <c r="D146">
        <v>34.69</v>
      </c>
      <c r="E146" s="2">
        <f t="shared" si="12"/>
        <v>2180.5347593582887</v>
      </c>
      <c r="F146" s="3">
        <f t="shared" si="10"/>
        <v>3.9960637934477905E-2</v>
      </c>
      <c r="G146" s="2">
        <f t="shared" si="13"/>
        <v>235.08792159123666</v>
      </c>
      <c r="H146" s="3">
        <f t="shared" si="11"/>
        <v>-3.4422416786143661E-2</v>
      </c>
      <c r="J146" s="3">
        <f t="shared" si="14"/>
        <v>0.10781204958201213</v>
      </c>
    </row>
    <row r="147" spans="1:10">
      <c r="A147" s="1">
        <v>42825</v>
      </c>
      <c r="B147">
        <v>7988.38</v>
      </c>
      <c r="C147">
        <v>3.64</v>
      </c>
      <c r="D147">
        <v>33.85</v>
      </c>
      <c r="E147" s="2">
        <f t="shared" si="12"/>
        <v>2194.6098901098899</v>
      </c>
      <c r="F147" s="3">
        <f t="shared" si="10"/>
        <v>4.1519575240275719E-2</v>
      </c>
      <c r="G147" s="2">
        <f t="shared" si="13"/>
        <v>235.99350073855243</v>
      </c>
      <c r="H147" s="3">
        <f t="shared" si="11"/>
        <v>-3.8635233865542906E-2</v>
      </c>
      <c r="J147" s="3">
        <f t="shared" si="14"/>
        <v>0.10753323485967503</v>
      </c>
    </row>
    <row r="148" spans="1:10">
      <c r="A148" s="1">
        <v>42832</v>
      </c>
      <c r="B148">
        <v>8088.28</v>
      </c>
      <c r="C148">
        <v>3.68</v>
      </c>
      <c r="D148">
        <v>34.31</v>
      </c>
      <c r="E148" s="2">
        <f t="shared" si="12"/>
        <v>2197.9021739130435</v>
      </c>
      <c r="F148" s="3">
        <f t="shared" ref="F148:F179" si="15">E148/E98-1</f>
        <v>4.7455175145125317E-2</v>
      </c>
      <c r="G148" s="2">
        <f t="shared" si="13"/>
        <v>235.74118332847564</v>
      </c>
      <c r="H148" s="3">
        <f t="shared" ref="H148:H179" si="16">G148/G98-1</f>
        <v>6.0980835943746925E-5</v>
      </c>
      <c r="J148" s="3">
        <f t="shared" si="14"/>
        <v>0.10725735937044593</v>
      </c>
    </row>
    <row r="149" spans="1:10">
      <c r="A149" s="1">
        <v>42839</v>
      </c>
      <c r="B149">
        <v>7929.85</v>
      </c>
      <c r="C149">
        <v>3.6</v>
      </c>
      <c r="D149">
        <v>33.200000000000003</v>
      </c>
      <c r="E149" s="2">
        <f t="shared" si="12"/>
        <v>2202.7361111111113</v>
      </c>
      <c r="F149" s="3">
        <f t="shared" si="15"/>
        <v>4.7813308754749873E-2</v>
      </c>
      <c r="G149" s="2">
        <f t="shared" si="13"/>
        <v>238.85090361445782</v>
      </c>
      <c r="H149" s="3">
        <f t="shared" si="16"/>
        <v>2.0134457096386837E-2</v>
      </c>
      <c r="J149" s="3">
        <f t="shared" si="14"/>
        <v>0.10843373493975902</v>
      </c>
    </row>
    <row r="150" spans="1:10">
      <c r="A150" s="1">
        <v>42846</v>
      </c>
      <c r="B150">
        <v>7932.2</v>
      </c>
      <c r="C150">
        <v>3.55</v>
      </c>
      <c r="D150">
        <v>33.14</v>
      </c>
      <c r="E150" s="2">
        <f t="shared" si="12"/>
        <v>2234.4225352112676</v>
      </c>
      <c r="F150" s="3">
        <f t="shared" si="15"/>
        <v>2.6810893146609338E-2</v>
      </c>
      <c r="G150" s="2">
        <f t="shared" si="13"/>
        <v>239.35425467712733</v>
      </c>
      <c r="H150" s="3">
        <f t="shared" si="16"/>
        <v>1.1453737686682341E-2</v>
      </c>
      <c r="J150" s="3">
        <f t="shared" si="14"/>
        <v>0.10712130356065178</v>
      </c>
    </row>
    <row r="151" spans="1:10">
      <c r="A151" s="1">
        <v>42853</v>
      </c>
      <c r="B151">
        <v>7919.14</v>
      </c>
      <c r="C151">
        <v>3.45</v>
      </c>
      <c r="D151">
        <v>32.11</v>
      </c>
      <c r="E151" s="2">
        <f t="shared" si="12"/>
        <v>2295.4028985507248</v>
      </c>
      <c r="F151" s="3">
        <f t="shared" si="15"/>
        <v>5.8589447729729294E-2</v>
      </c>
      <c r="G151" s="2">
        <f t="shared" si="13"/>
        <v>246.62535035814389</v>
      </c>
      <c r="H151" s="3">
        <f t="shared" si="16"/>
        <v>3.7392371543587988E-2</v>
      </c>
      <c r="J151" s="3">
        <f t="shared" si="14"/>
        <v>0.10744316412332608</v>
      </c>
    </row>
    <row r="152" spans="1:10">
      <c r="A152" s="1">
        <v>42860</v>
      </c>
      <c r="B152">
        <v>7817.73</v>
      </c>
      <c r="C152">
        <v>3.38</v>
      </c>
      <c r="D152">
        <v>31.24</v>
      </c>
      <c r="E152" s="2">
        <f t="shared" si="12"/>
        <v>2312.937869822485</v>
      </c>
      <c r="F152" s="3">
        <f t="shared" si="15"/>
        <v>6.8394133979131855E-2</v>
      </c>
      <c r="G152" s="2">
        <f t="shared" si="13"/>
        <v>250.24743918053778</v>
      </c>
      <c r="H152" s="3">
        <f t="shared" si="16"/>
        <v>5.5654558473063442E-2</v>
      </c>
      <c r="J152" s="3">
        <f t="shared" si="14"/>
        <v>0.10819462227912932</v>
      </c>
    </row>
    <row r="153" spans="1:10">
      <c r="A153" s="1">
        <v>42867</v>
      </c>
      <c r="B153">
        <v>7797.74</v>
      </c>
      <c r="C153">
        <v>3.38</v>
      </c>
      <c r="D153">
        <v>31.16</v>
      </c>
      <c r="E153" s="2">
        <f t="shared" si="12"/>
        <v>2307.0236686390531</v>
      </c>
      <c r="F153" s="3">
        <f t="shared" si="15"/>
        <v>6.0504396998094512E-2</v>
      </c>
      <c r="G153" s="2">
        <f t="shared" si="13"/>
        <v>250.24839537869062</v>
      </c>
      <c r="H153" s="3">
        <f t="shared" si="16"/>
        <v>5.2916611389706603E-2</v>
      </c>
      <c r="J153" s="3">
        <f t="shared" si="14"/>
        <v>0.10847240051347881</v>
      </c>
    </row>
    <row r="154" spans="1:10">
      <c r="A154" s="1">
        <v>42874</v>
      </c>
      <c r="B154">
        <v>7935.42</v>
      </c>
      <c r="C154">
        <v>3.43</v>
      </c>
      <c r="D154">
        <v>31.7</v>
      </c>
      <c r="E154" s="2">
        <f t="shared" si="12"/>
        <v>2313.533527696793</v>
      </c>
      <c r="F154" s="3">
        <f t="shared" si="15"/>
        <v>6.3435949582033357E-2</v>
      </c>
      <c r="G154" s="2">
        <f t="shared" si="13"/>
        <v>250.32870662460567</v>
      </c>
      <c r="H154" s="3">
        <f t="shared" si="16"/>
        <v>4.2763281588666047E-2</v>
      </c>
      <c r="J154" s="3">
        <f t="shared" si="14"/>
        <v>0.1082018927444795</v>
      </c>
    </row>
    <row r="155" spans="1:10">
      <c r="A155" s="1">
        <v>42881</v>
      </c>
      <c r="B155">
        <v>7923.97</v>
      </c>
      <c r="C155">
        <v>3.44</v>
      </c>
      <c r="D155">
        <v>31.81</v>
      </c>
      <c r="E155" s="2">
        <f t="shared" si="12"/>
        <v>2303.479651162791</v>
      </c>
      <c r="F155" s="3">
        <f t="shared" si="15"/>
        <v>5.9226417704283163E-2</v>
      </c>
      <c r="G155" s="2">
        <f t="shared" si="13"/>
        <v>249.10311222885886</v>
      </c>
      <c r="H155" s="3">
        <f t="shared" si="16"/>
        <v>3.5566458213857954E-2</v>
      </c>
      <c r="J155" s="3">
        <f t="shared" si="14"/>
        <v>0.10814209368123232</v>
      </c>
    </row>
    <row r="156" spans="1:10">
      <c r="A156" s="1">
        <v>42888</v>
      </c>
      <c r="B156">
        <v>7883.89</v>
      </c>
      <c r="C156">
        <v>3.41</v>
      </c>
      <c r="D156">
        <v>31.61</v>
      </c>
      <c r="E156" s="2">
        <f t="shared" si="12"/>
        <v>2311.9912023460411</v>
      </c>
      <c r="F156" s="3">
        <f t="shared" si="15"/>
        <v>5.3587214197440947E-2</v>
      </c>
      <c r="G156" s="2">
        <f t="shared" si="13"/>
        <v>249.41126225877889</v>
      </c>
      <c r="H156" s="3">
        <f t="shared" si="16"/>
        <v>3.8578245034466052E-2</v>
      </c>
      <c r="J156" s="3">
        <f t="shared" si="14"/>
        <v>0.1078772540335337</v>
      </c>
    </row>
    <row r="157" spans="1:10">
      <c r="A157" s="1">
        <v>42895</v>
      </c>
      <c r="B157">
        <v>8167.78</v>
      </c>
      <c r="C157">
        <v>3.54</v>
      </c>
      <c r="D157">
        <v>32.799999999999997</v>
      </c>
      <c r="E157" s="2">
        <f t="shared" si="12"/>
        <v>2307.2824858757062</v>
      </c>
      <c r="F157" s="3">
        <f t="shared" si="15"/>
        <v>7.5754806956103371E-2</v>
      </c>
      <c r="G157" s="2">
        <f t="shared" si="13"/>
        <v>249.01768292682928</v>
      </c>
      <c r="H157" s="3">
        <f t="shared" si="16"/>
        <v>7.0976016431316902E-2</v>
      </c>
      <c r="J157" s="3">
        <f t="shared" si="14"/>
        <v>0.1079268292682927</v>
      </c>
    </row>
    <row r="158" spans="1:10">
      <c r="A158" s="1">
        <v>42902</v>
      </c>
      <c r="B158">
        <v>8123.07</v>
      </c>
      <c r="C158">
        <v>3.93</v>
      </c>
      <c r="D158">
        <v>33.54</v>
      </c>
      <c r="E158" s="2">
        <f t="shared" si="12"/>
        <v>2066.9389312977096</v>
      </c>
      <c r="F158" s="3">
        <f t="shared" si="15"/>
        <v>-3.4202457415296039E-2</v>
      </c>
      <c r="G158" s="2">
        <f t="shared" si="13"/>
        <v>242.19051878354205</v>
      </c>
      <c r="H158" s="3">
        <f t="shared" si="16"/>
        <v>4.1568843677793232E-2</v>
      </c>
      <c r="J158" s="3">
        <f t="shared" si="14"/>
        <v>0.11717352415026834</v>
      </c>
    </row>
    <row r="159" spans="1:10">
      <c r="A159" s="1">
        <v>42909</v>
      </c>
      <c r="B159">
        <v>8183.3</v>
      </c>
      <c r="C159">
        <v>3.98</v>
      </c>
      <c r="D159">
        <v>34.07</v>
      </c>
      <c r="E159" s="2">
        <f t="shared" si="12"/>
        <v>2056.1055276381912</v>
      </c>
      <c r="F159" s="3">
        <f t="shared" si="15"/>
        <v>-4.9414766488034334E-2</v>
      </c>
      <c r="G159" s="2">
        <f t="shared" si="13"/>
        <v>240.19078368065746</v>
      </c>
      <c r="H159" s="3">
        <f t="shared" si="16"/>
        <v>3.2303162103983984E-2</v>
      </c>
      <c r="J159" s="3">
        <f t="shared" si="14"/>
        <v>0.11681831523334311</v>
      </c>
    </row>
    <row r="160" spans="1:10">
      <c r="A160" s="1">
        <v>42916</v>
      </c>
      <c r="B160">
        <v>8305.73</v>
      </c>
      <c r="C160">
        <v>4.03</v>
      </c>
      <c r="D160">
        <v>34.630000000000003</v>
      </c>
      <c r="E160" s="2">
        <f t="shared" si="12"/>
        <v>2060.9751861042182</v>
      </c>
      <c r="F160" s="3">
        <f t="shared" si="15"/>
        <v>-4.3889418771416056E-2</v>
      </c>
      <c r="G160" s="2">
        <f t="shared" si="13"/>
        <v>239.8420444701126</v>
      </c>
      <c r="H160" s="3">
        <f t="shared" si="16"/>
        <v>2.7134809982197305E-2</v>
      </c>
      <c r="J160" s="3">
        <f t="shared" si="14"/>
        <v>0.11637308691885648</v>
      </c>
    </row>
    <row r="161" spans="1:10">
      <c r="A161" s="1">
        <v>42923</v>
      </c>
      <c r="B161">
        <v>8209.5400000000009</v>
      </c>
      <c r="C161">
        <v>4</v>
      </c>
      <c r="D161">
        <v>34.119999999999997</v>
      </c>
      <c r="E161" s="2">
        <f t="shared" si="12"/>
        <v>2052.3850000000002</v>
      </c>
      <c r="F161" s="3">
        <f t="shared" si="15"/>
        <v>-4.8340312444870248E-2</v>
      </c>
      <c r="G161" s="2">
        <f t="shared" si="13"/>
        <v>240.60785463071517</v>
      </c>
      <c r="H161" s="3">
        <f t="shared" si="16"/>
        <v>3.2776058757092663E-2</v>
      </c>
      <c r="J161" s="3">
        <f t="shared" si="14"/>
        <v>0.1172332942555686</v>
      </c>
    </row>
    <row r="162" spans="1:10">
      <c r="A162" s="1">
        <v>42930</v>
      </c>
      <c r="B162">
        <v>8069.83</v>
      </c>
      <c r="C162">
        <v>3.95</v>
      </c>
      <c r="D162">
        <v>33.61</v>
      </c>
      <c r="E162" s="2">
        <f t="shared" si="12"/>
        <v>2042.9949367088607</v>
      </c>
      <c r="F162" s="3">
        <f t="shared" si="15"/>
        <v>-5.1657568534956178E-2</v>
      </c>
      <c r="G162" s="2">
        <f t="shared" si="13"/>
        <v>240.10205296042844</v>
      </c>
      <c r="H162" s="3">
        <f t="shared" si="16"/>
        <v>2.5603320195780821E-2</v>
      </c>
      <c r="J162" s="3">
        <f t="shared" si="14"/>
        <v>0.11752454626599228</v>
      </c>
    </row>
    <row r="163" spans="1:10">
      <c r="A163" s="1">
        <v>42937</v>
      </c>
      <c r="B163">
        <v>7964.3</v>
      </c>
      <c r="C163">
        <v>3.91</v>
      </c>
      <c r="D163">
        <v>33</v>
      </c>
      <c r="E163" s="2">
        <f t="shared" si="12"/>
        <v>2036.9053708439897</v>
      </c>
      <c r="F163" s="3">
        <f t="shared" si="15"/>
        <v>-4.738937334756943E-2</v>
      </c>
      <c r="G163" s="2">
        <f t="shared" si="13"/>
        <v>241.34242424242424</v>
      </c>
      <c r="H163" s="3">
        <f t="shared" si="16"/>
        <v>4.5004586838216731E-2</v>
      </c>
      <c r="J163" s="3">
        <f t="shared" si="14"/>
        <v>0.11848484848484848</v>
      </c>
    </row>
    <row r="164" spans="1:10">
      <c r="A164" s="1">
        <v>42944</v>
      </c>
      <c r="B164">
        <v>8024.12</v>
      </c>
      <c r="C164">
        <v>3.94</v>
      </c>
      <c r="D164">
        <v>33.11</v>
      </c>
      <c r="E164" s="2">
        <f t="shared" si="12"/>
        <v>2036.5786802030457</v>
      </c>
      <c r="F164" s="3">
        <f t="shared" si="15"/>
        <v>-5.9097970057211624E-2</v>
      </c>
      <c r="G164" s="2">
        <f t="shared" si="13"/>
        <v>242.34732709151314</v>
      </c>
      <c r="H164" s="3">
        <f t="shared" si="16"/>
        <v>5.7544706398951817E-2</v>
      </c>
      <c r="J164" s="3">
        <f t="shared" si="14"/>
        <v>0.11899728178797947</v>
      </c>
    </row>
    <row r="165" spans="1:10">
      <c r="A165" s="1">
        <v>42951</v>
      </c>
      <c r="B165">
        <v>7923.98</v>
      </c>
      <c r="C165">
        <v>3.89</v>
      </c>
      <c r="D165">
        <v>32.58</v>
      </c>
      <c r="E165" s="2">
        <f t="shared" si="12"/>
        <v>2037.0128534704368</v>
      </c>
      <c r="F165" s="3">
        <f t="shared" si="15"/>
        <v>-6.4297107103455042E-2</v>
      </c>
      <c r="G165" s="2">
        <f t="shared" si="13"/>
        <v>243.21608348680172</v>
      </c>
      <c r="H165" s="3">
        <f t="shared" si="16"/>
        <v>6.2680111419672002E-2</v>
      </c>
      <c r="J165" s="3">
        <f t="shared" si="14"/>
        <v>0.11939840392879068</v>
      </c>
    </row>
    <row r="166" spans="1:10">
      <c r="A166" s="1">
        <v>42958</v>
      </c>
      <c r="B166">
        <v>7951.82</v>
      </c>
      <c r="C166">
        <v>3.88</v>
      </c>
      <c r="D166">
        <v>32.590000000000003</v>
      </c>
      <c r="E166" s="2">
        <f t="shared" si="12"/>
        <v>2049.4381443298971</v>
      </c>
      <c r="F166" s="3">
        <f t="shared" si="15"/>
        <v>-6.8225440177359764E-2</v>
      </c>
      <c r="G166" s="2">
        <f t="shared" si="13"/>
        <v>243.99570420374346</v>
      </c>
      <c r="H166" s="3">
        <f t="shared" si="16"/>
        <v>5.9057280550176339E-2</v>
      </c>
      <c r="J166" s="3">
        <f t="shared" si="14"/>
        <v>0.1190549248235655</v>
      </c>
    </row>
    <row r="167" spans="1:10">
      <c r="A167" s="1">
        <v>42965</v>
      </c>
      <c r="B167">
        <v>8127.81</v>
      </c>
      <c r="C167">
        <v>3.96</v>
      </c>
      <c r="D167">
        <v>33.31</v>
      </c>
      <c r="E167" s="2">
        <f t="shared" si="12"/>
        <v>2052.477272727273</v>
      </c>
      <c r="F167" s="3">
        <f t="shared" si="15"/>
        <v>-7.5338053750309997E-2</v>
      </c>
      <c r="G167" s="2">
        <f t="shared" si="13"/>
        <v>244.00510357250076</v>
      </c>
      <c r="H167" s="3">
        <f t="shared" si="16"/>
        <v>6.5735835585872593E-2</v>
      </c>
      <c r="J167" s="3">
        <f t="shared" si="14"/>
        <v>0.11888321825277694</v>
      </c>
    </row>
    <row r="168" spans="1:10">
      <c r="A168" s="1">
        <v>42972</v>
      </c>
      <c r="B168">
        <v>8108.83</v>
      </c>
      <c r="C168">
        <v>3.93</v>
      </c>
      <c r="D168">
        <v>32.78</v>
      </c>
      <c r="E168" s="2">
        <f t="shared" si="12"/>
        <v>2063.3155216284986</v>
      </c>
      <c r="F168" s="3">
        <f t="shared" si="15"/>
        <v>-7.8102555855531608E-2</v>
      </c>
      <c r="G168" s="2">
        <f t="shared" si="13"/>
        <v>247.37126296522268</v>
      </c>
      <c r="H168" s="3">
        <f t="shared" si="16"/>
        <v>0.10377890643037579</v>
      </c>
      <c r="J168" s="3">
        <f t="shared" si="14"/>
        <v>0.1198901769371568</v>
      </c>
    </row>
    <row r="169" spans="1:10">
      <c r="A169" s="1">
        <v>42979</v>
      </c>
      <c r="B169">
        <v>8193.18</v>
      </c>
      <c r="C169">
        <v>3.9</v>
      </c>
      <c r="D169">
        <v>32.31</v>
      </c>
      <c r="E169" s="2">
        <f t="shared" si="12"/>
        <v>2100.8153846153846</v>
      </c>
      <c r="F169" s="3">
        <f t="shared" si="15"/>
        <v>-6.2680081504849272E-2</v>
      </c>
      <c r="G169" s="2">
        <f t="shared" si="13"/>
        <v>253.5803156917363</v>
      </c>
      <c r="H169" s="3">
        <f t="shared" si="16"/>
        <v>0.13230820207684379</v>
      </c>
      <c r="J169" s="3">
        <f t="shared" si="14"/>
        <v>0.12070566388115134</v>
      </c>
    </row>
    <row r="170" spans="1:10">
      <c r="A170" s="1">
        <v>42986</v>
      </c>
      <c r="B170">
        <v>8249.8799999999992</v>
      </c>
      <c r="C170">
        <v>3.91</v>
      </c>
      <c r="D170">
        <v>32.47</v>
      </c>
      <c r="E170" s="2">
        <f t="shared" si="12"/>
        <v>2109.9437340153449</v>
      </c>
      <c r="F170" s="3">
        <f t="shared" si="15"/>
        <v>-5.8474209538106003E-2</v>
      </c>
      <c r="G170" s="2">
        <f t="shared" si="13"/>
        <v>254.0769941484447</v>
      </c>
      <c r="H170" s="3">
        <f t="shared" si="16"/>
        <v>0.13564851953250656</v>
      </c>
      <c r="J170" s="3">
        <f t="shared" si="14"/>
        <v>0.12041884816753927</v>
      </c>
    </row>
    <row r="171" spans="1:10">
      <c r="A171" s="1">
        <v>42993</v>
      </c>
      <c r="B171">
        <v>8257.68</v>
      </c>
      <c r="C171">
        <v>3.91</v>
      </c>
      <c r="D171">
        <v>32.51</v>
      </c>
      <c r="E171" s="2">
        <f t="shared" si="12"/>
        <v>2111.9386189258312</v>
      </c>
      <c r="F171" s="3">
        <f t="shared" si="15"/>
        <v>-5.9234706407965132E-2</v>
      </c>
      <c r="G171" s="2">
        <f t="shared" si="13"/>
        <v>254.00430636727162</v>
      </c>
      <c r="H171" s="3">
        <f t="shared" si="16"/>
        <v>0.1351644843743709</v>
      </c>
      <c r="J171" s="3">
        <f t="shared" si="14"/>
        <v>0.12027068594278685</v>
      </c>
    </row>
    <row r="172" spans="1:10">
      <c r="A172" s="1">
        <v>43000</v>
      </c>
      <c r="B172">
        <v>8221.1299999999992</v>
      </c>
      <c r="C172">
        <v>3.88</v>
      </c>
      <c r="D172">
        <v>32.270000000000003</v>
      </c>
      <c r="E172" s="2">
        <f t="shared" si="12"/>
        <v>2118.8479381443299</v>
      </c>
      <c r="F172" s="3">
        <f t="shared" si="15"/>
        <v>-5.5908625923490218E-2</v>
      </c>
      <c r="G172" s="2">
        <f t="shared" si="13"/>
        <v>254.76076851564915</v>
      </c>
      <c r="H172" s="3">
        <f t="shared" si="16"/>
        <v>0.14138728237994758</v>
      </c>
      <c r="J172" s="3">
        <f t="shared" si="14"/>
        <v>0.1202355128602417</v>
      </c>
    </row>
    <row r="173" spans="1:10">
      <c r="A173" s="1">
        <v>43007</v>
      </c>
      <c r="B173">
        <v>8272.01</v>
      </c>
      <c r="C173">
        <v>3.88</v>
      </c>
      <c r="D173">
        <v>32.32</v>
      </c>
      <c r="E173" s="2">
        <f t="shared" si="12"/>
        <v>2131.9613402061855</v>
      </c>
      <c r="F173" s="3">
        <f t="shared" si="15"/>
        <v>-5.3594691166393482E-2</v>
      </c>
      <c r="G173" s="2">
        <f t="shared" si="13"/>
        <v>255.94090346534654</v>
      </c>
      <c r="H173" s="3">
        <f t="shared" si="16"/>
        <v>0.13984970072411107</v>
      </c>
      <c r="J173" s="3">
        <f t="shared" si="14"/>
        <v>0.12004950495049505</v>
      </c>
    </row>
    <row r="174" spans="1:10">
      <c r="A174" s="1">
        <v>43021</v>
      </c>
      <c r="B174">
        <v>8552.48</v>
      </c>
      <c r="C174">
        <v>4</v>
      </c>
      <c r="D174">
        <v>33.43</v>
      </c>
      <c r="E174" s="2">
        <f t="shared" si="12"/>
        <v>2138.12</v>
      </c>
      <c r="F174" s="3">
        <f t="shared" si="15"/>
        <v>-5.2187840299125932E-2</v>
      </c>
      <c r="G174" s="2">
        <f t="shared" si="13"/>
        <v>255.8324857912055</v>
      </c>
      <c r="H174" s="3">
        <f t="shared" si="16"/>
        <v>0.13870837509095257</v>
      </c>
      <c r="J174" s="3">
        <f t="shared" si="14"/>
        <v>0.11965300628178283</v>
      </c>
    </row>
    <row r="175" spans="1:10">
      <c r="A175" s="1">
        <v>43028</v>
      </c>
      <c r="B175">
        <v>8575.4699999999993</v>
      </c>
      <c r="C175">
        <v>3.97</v>
      </c>
      <c r="D175">
        <v>33.36</v>
      </c>
      <c r="E175" s="2">
        <f t="shared" si="12"/>
        <v>2160.0680100755667</v>
      </c>
      <c r="F175" s="3">
        <f t="shared" si="15"/>
        <v>-5.3317279204276424E-2</v>
      </c>
      <c r="G175" s="2">
        <f t="shared" si="13"/>
        <v>257.05845323741005</v>
      </c>
      <c r="H175" s="3">
        <f t="shared" si="16"/>
        <v>0.11178230892674357</v>
      </c>
      <c r="J175" s="3">
        <f t="shared" si="14"/>
        <v>0.11900479616306955</v>
      </c>
    </row>
    <row r="176" spans="1:10">
      <c r="A176" s="1">
        <v>43035</v>
      </c>
      <c r="B176">
        <v>8722.61</v>
      </c>
      <c r="C176">
        <v>3.98</v>
      </c>
      <c r="D176">
        <v>33.840000000000003</v>
      </c>
      <c r="E176" s="2">
        <f t="shared" si="12"/>
        <v>2191.6105527638192</v>
      </c>
      <c r="F176" s="3">
        <f t="shared" si="15"/>
        <v>-5.6590787782246355E-2</v>
      </c>
      <c r="G176" s="2">
        <f t="shared" si="13"/>
        <v>257.7603427895981</v>
      </c>
      <c r="H176" s="3">
        <f t="shared" si="16"/>
        <v>0.11080149257757399</v>
      </c>
      <c r="J176" s="3">
        <f t="shared" si="14"/>
        <v>0.11761229314420803</v>
      </c>
    </row>
    <row r="177" spans="1:10">
      <c r="A177" s="1">
        <v>43042</v>
      </c>
      <c r="B177">
        <v>8564.0300000000007</v>
      </c>
      <c r="C177">
        <v>3.77</v>
      </c>
      <c r="D177">
        <v>31.51</v>
      </c>
      <c r="E177" s="2">
        <f t="shared" si="12"/>
        <v>2271.6259946949604</v>
      </c>
      <c r="F177" s="3">
        <f t="shared" si="15"/>
        <v>-2.1466060012309329E-2</v>
      </c>
      <c r="G177" s="2">
        <f t="shared" si="13"/>
        <v>271.78768644874646</v>
      </c>
      <c r="H177" s="3">
        <f t="shared" si="16"/>
        <v>0.17140943053205215</v>
      </c>
      <c r="J177" s="3">
        <f t="shared" si="14"/>
        <v>0.11964455728340209</v>
      </c>
    </row>
    <row r="178" spans="1:10">
      <c r="A178" s="1">
        <v>43049</v>
      </c>
      <c r="B178">
        <v>8842.43</v>
      </c>
      <c r="C178">
        <v>3.87</v>
      </c>
      <c r="D178">
        <v>32.54</v>
      </c>
      <c r="E178" s="2">
        <f t="shared" si="12"/>
        <v>2284.8656330749354</v>
      </c>
      <c r="F178" s="3">
        <f t="shared" si="15"/>
        <v>-1.4632332988822383E-2</v>
      </c>
      <c r="G178" s="2">
        <f t="shared" si="13"/>
        <v>271.74031960663802</v>
      </c>
      <c r="H178" s="3">
        <f t="shared" si="16"/>
        <v>0.1719031565252791</v>
      </c>
      <c r="J178" s="3">
        <f t="shared" si="14"/>
        <v>0.11893054701905348</v>
      </c>
    </row>
    <row r="179" spans="1:10">
      <c r="A179" s="1">
        <v>43056</v>
      </c>
      <c r="B179">
        <v>8645.14</v>
      </c>
      <c r="C179">
        <v>3.78</v>
      </c>
      <c r="D179">
        <v>31.72</v>
      </c>
      <c r="E179" s="2">
        <f t="shared" si="12"/>
        <v>2287.0740740740739</v>
      </c>
      <c r="F179" s="3">
        <f t="shared" si="15"/>
        <v>-3.7750200048415339E-3</v>
      </c>
      <c r="G179" s="2">
        <f t="shared" si="13"/>
        <v>272.54539722572508</v>
      </c>
      <c r="H179" s="3">
        <f t="shared" si="16"/>
        <v>0.18621599288871704</v>
      </c>
      <c r="J179" s="3">
        <f t="shared" si="14"/>
        <v>0.11916771752837327</v>
      </c>
    </row>
    <row r="180" spans="1:10">
      <c r="A180" s="1">
        <v>43063</v>
      </c>
      <c r="B180">
        <v>8411.76</v>
      </c>
      <c r="C180">
        <v>3.68</v>
      </c>
      <c r="D180">
        <v>30.84</v>
      </c>
      <c r="E180" s="2">
        <f t="shared" si="12"/>
        <v>2285.804347826087</v>
      </c>
      <c r="F180" s="3">
        <f t="shared" ref="F180:F211" si="17">E180/E130-1</f>
        <v>-5.596738307445781E-3</v>
      </c>
      <c r="G180" s="2">
        <f t="shared" si="13"/>
        <v>272.75486381322958</v>
      </c>
      <c r="H180" s="3">
        <f t="shared" ref="H180:H211" si="18">G180/G130-1</f>
        <v>0.1865771734852788</v>
      </c>
      <c r="J180" s="3">
        <f t="shared" si="14"/>
        <v>0.11932555123216602</v>
      </c>
    </row>
    <row r="181" spans="1:10">
      <c r="A181" s="1">
        <v>43070</v>
      </c>
      <c r="B181">
        <v>8318</v>
      </c>
      <c r="C181">
        <v>3.62</v>
      </c>
      <c r="D181">
        <v>30.53</v>
      </c>
      <c r="E181" s="2">
        <f t="shared" si="12"/>
        <v>2297.7900552486185</v>
      </c>
      <c r="F181" s="3">
        <f t="shared" si="17"/>
        <v>1.6051209741023698E-3</v>
      </c>
      <c r="G181" s="2">
        <f t="shared" si="13"/>
        <v>272.45332459875533</v>
      </c>
      <c r="H181" s="3">
        <f t="shared" si="18"/>
        <v>0.17810808693678415</v>
      </c>
      <c r="J181" s="3">
        <f t="shared" si="14"/>
        <v>0.11857189649525057</v>
      </c>
    </row>
    <row r="182" spans="1:10">
      <c r="A182" s="1">
        <v>43077</v>
      </c>
      <c r="B182">
        <v>8429.26</v>
      </c>
      <c r="C182">
        <v>3.63</v>
      </c>
      <c r="D182">
        <v>30.73</v>
      </c>
      <c r="E182" s="2">
        <f t="shared" si="12"/>
        <v>2322.1101928374655</v>
      </c>
      <c r="F182" s="3">
        <f t="shared" si="17"/>
        <v>7.7884207281037954E-2</v>
      </c>
      <c r="G182" s="2">
        <f t="shared" si="13"/>
        <v>274.30068337129842</v>
      </c>
      <c r="H182" s="3">
        <f t="shared" si="18"/>
        <v>0.11315123002950989</v>
      </c>
      <c r="J182" s="3">
        <f t="shared" si="14"/>
        <v>0.118125610152945</v>
      </c>
    </row>
    <row r="183" spans="1:10">
      <c r="A183" s="1">
        <v>43084</v>
      </c>
      <c r="B183">
        <v>8478.4699999999993</v>
      </c>
      <c r="C183">
        <v>3.7</v>
      </c>
      <c r="D183">
        <v>30.48</v>
      </c>
      <c r="E183" s="2">
        <f t="shared" si="12"/>
        <v>2291.4783783783782</v>
      </c>
      <c r="F183" s="3">
        <f t="shared" si="17"/>
        <v>5.9629007145688639E-2</v>
      </c>
      <c r="G183" s="2">
        <f t="shared" si="13"/>
        <v>278.16502624671915</v>
      </c>
      <c r="H183" s="3">
        <f t="shared" si="18"/>
        <v>0.13073485378724636</v>
      </c>
      <c r="J183" s="3">
        <f t="shared" si="14"/>
        <v>0.12139107611548557</v>
      </c>
    </row>
    <row r="184" spans="1:10">
      <c r="A184" s="1">
        <v>43091</v>
      </c>
      <c r="B184">
        <v>8553.44</v>
      </c>
      <c r="C184">
        <v>3.71</v>
      </c>
      <c r="D184">
        <v>30.67</v>
      </c>
      <c r="E184" s="2">
        <f t="shared" si="12"/>
        <v>2305.5094339622642</v>
      </c>
      <c r="F184" s="3">
        <f t="shared" si="17"/>
        <v>6.5782204349288165E-2</v>
      </c>
      <c r="G184" s="2">
        <f t="shared" si="13"/>
        <v>278.88620802086729</v>
      </c>
      <c r="H184" s="3">
        <f t="shared" si="18"/>
        <v>0.13586357913930436</v>
      </c>
      <c r="J184" s="3">
        <f t="shared" si="14"/>
        <v>0.12096511248777306</v>
      </c>
    </row>
    <row r="185" spans="1:10">
      <c r="A185" s="1">
        <v>43098</v>
      </c>
      <c r="B185">
        <v>8541.1</v>
      </c>
      <c r="C185">
        <v>3.71</v>
      </c>
      <c r="D185">
        <v>30.79</v>
      </c>
      <c r="E185" s="2">
        <f t="shared" si="12"/>
        <v>2302.1832884097034</v>
      </c>
      <c r="F185" s="3">
        <f t="shared" si="17"/>
        <v>6.521252259179855E-2</v>
      </c>
      <c r="G185" s="2">
        <f t="shared" si="13"/>
        <v>277.39850600844431</v>
      </c>
      <c r="H185" s="3">
        <f t="shared" si="18"/>
        <v>0.12780869556602181</v>
      </c>
      <c r="J185" s="3">
        <f t="shared" si="14"/>
        <v>0.12049366677492693</v>
      </c>
    </row>
    <row r="186" spans="1:10">
      <c r="A186" s="1">
        <v>43105</v>
      </c>
      <c r="B186">
        <v>8650.7000000000007</v>
      </c>
      <c r="C186">
        <v>3.77</v>
      </c>
      <c r="D186">
        <v>31.26</v>
      </c>
      <c r="E186" s="2">
        <f t="shared" si="12"/>
        <v>2294.6153846153848</v>
      </c>
      <c r="F186" s="3">
        <f t="shared" si="17"/>
        <v>6.2293168936830012E-2</v>
      </c>
      <c r="G186" s="2">
        <f t="shared" si="13"/>
        <v>276.73384516954576</v>
      </c>
      <c r="H186" s="3">
        <f t="shared" si="18"/>
        <v>0.12626168866659504</v>
      </c>
      <c r="J186" s="3">
        <f t="shared" si="14"/>
        <v>0.12060140754958412</v>
      </c>
    </row>
    <row r="187" spans="1:10">
      <c r="A187" s="1">
        <v>43112</v>
      </c>
      <c r="B187">
        <v>8685.76</v>
      </c>
      <c r="C187">
        <v>3.75</v>
      </c>
      <c r="D187">
        <v>31.38</v>
      </c>
      <c r="E187" s="2">
        <f t="shared" si="12"/>
        <v>2316.2026666666666</v>
      </c>
      <c r="F187" s="3">
        <f t="shared" si="17"/>
        <v>7.7288298003464151E-2</v>
      </c>
      <c r="G187" s="2">
        <f t="shared" si="13"/>
        <v>276.79286169534737</v>
      </c>
      <c r="H187" s="3">
        <f t="shared" si="18"/>
        <v>0.13297488743458974</v>
      </c>
      <c r="J187" s="3">
        <f t="shared" si="14"/>
        <v>0.11950286806883366</v>
      </c>
    </row>
    <row r="188" spans="1:10">
      <c r="A188" s="1">
        <v>43119</v>
      </c>
      <c r="B188">
        <v>8643.8799999999992</v>
      </c>
      <c r="C188">
        <v>3.74</v>
      </c>
      <c r="D188">
        <v>31.34</v>
      </c>
      <c r="E188" s="2">
        <f t="shared" si="12"/>
        <v>2311.1978609625667</v>
      </c>
      <c r="F188" s="3">
        <f t="shared" si="17"/>
        <v>7.2377706693691479E-2</v>
      </c>
      <c r="G188" s="2">
        <f t="shared" si="13"/>
        <v>275.80982769623483</v>
      </c>
      <c r="H188" s="3">
        <f t="shared" si="18"/>
        <v>0.12996469862905458</v>
      </c>
      <c r="J188" s="3">
        <f t="shared" si="14"/>
        <v>0.11933631142310147</v>
      </c>
    </row>
    <row r="189" spans="1:10">
      <c r="A189" s="1">
        <v>43126</v>
      </c>
      <c r="B189">
        <v>8877.2000000000007</v>
      </c>
      <c r="C189">
        <v>3.83</v>
      </c>
      <c r="D189">
        <v>32.130000000000003</v>
      </c>
      <c r="E189" s="2">
        <f t="shared" si="12"/>
        <v>2317.8067885117493</v>
      </c>
      <c r="F189" s="3">
        <f t="shared" si="17"/>
        <v>7.3435893207500103E-2</v>
      </c>
      <c r="G189" s="2">
        <f t="shared" si="13"/>
        <v>276.29007158418921</v>
      </c>
      <c r="H189" s="3">
        <f t="shared" si="18"/>
        <v>0.13282736159862885</v>
      </c>
      <c r="J189" s="3">
        <f t="shared" si="14"/>
        <v>0.11920323685029567</v>
      </c>
    </row>
    <row r="190" spans="1:10">
      <c r="A190" s="1">
        <v>43133</v>
      </c>
      <c r="B190">
        <v>8401.2199999999993</v>
      </c>
      <c r="C190">
        <v>3.63</v>
      </c>
      <c r="D190">
        <v>30.54</v>
      </c>
      <c r="E190" s="2">
        <f t="shared" si="12"/>
        <v>2314.3856749311294</v>
      </c>
      <c r="F190" s="3">
        <f t="shared" si="17"/>
        <v>7.5716863366398268E-2</v>
      </c>
      <c r="G190" s="2">
        <f t="shared" si="13"/>
        <v>275.08906352324817</v>
      </c>
      <c r="H190" s="3">
        <f t="shared" si="18"/>
        <v>0.12832297022171701</v>
      </c>
      <c r="J190" s="3">
        <f t="shared" si="14"/>
        <v>0.11886051080550099</v>
      </c>
    </row>
    <row r="191" spans="1:10">
      <c r="A191" s="1">
        <v>43140</v>
      </c>
      <c r="B191">
        <v>7776.39</v>
      </c>
      <c r="C191">
        <v>3.34</v>
      </c>
      <c r="D191">
        <v>28.08</v>
      </c>
      <c r="E191" s="2">
        <f t="shared" si="12"/>
        <v>2328.2604790419164</v>
      </c>
      <c r="F191" s="3">
        <f t="shared" si="17"/>
        <v>8.1266325297506103E-2</v>
      </c>
      <c r="G191" s="2">
        <f t="shared" si="13"/>
        <v>276.93696581196582</v>
      </c>
      <c r="H191" s="3">
        <f t="shared" si="18"/>
        <v>0.13524966624246293</v>
      </c>
      <c r="J191" s="3">
        <f t="shared" si="14"/>
        <v>0.11894586894586895</v>
      </c>
    </row>
    <row r="192" spans="1:10">
      <c r="A192" s="1">
        <v>43145</v>
      </c>
      <c r="B192">
        <v>8054.87</v>
      </c>
      <c r="C192">
        <v>3.43</v>
      </c>
      <c r="D192">
        <v>28.94</v>
      </c>
      <c r="E192" s="2">
        <f t="shared" si="12"/>
        <v>2348.3586005830903</v>
      </c>
      <c r="F192" s="3">
        <f t="shared" si="17"/>
        <v>8.9388557561353332E-2</v>
      </c>
      <c r="G192" s="2">
        <f t="shared" si="13"/>
        <v>278.32999308914992</v>
      </c>
      <c r="H192" s="3">
        <f t="shared" si="18"/>
        <v>0.14034815167622017</v>
      </c>
      <c r="J192" s="3">
        <f t="shared" si="14"/>
        <v>0.1185210780926054</v>
      </c>
    </row>
    <row r="193" spans="1:10">
      <c r="A193" s="1">
        <v>43154</v>
      </c>
      <c r="B193">
        <v>8179.28</v>
      </c>
      <c r="C193">
        <v>3.49</v>
      </c>
      <c r="D193">
        <v>29.38</v>
      </c>
      <c r="E193" s="2">
        <f t="shared" si="12"/>
        <v>2343.6332378223492</v>
      </c>
      <c r="F193" s="3">
        <f t="shared" si="17"/>
        <v>8.6680191888351743E-2</v>
      </c>
      <c r="G193" s="2">
        <f t="shared" si="13"/>
        <v>278.39618788291352</v>
      </c>
      <c r="H193" s="3">
        <f t="shared" si="18"/>
        <v>0.1399027996088329</v>
      </c>
      <c r="J193" s="3">
        <f t="shared" si="14"/>
        <v>0.11878829135466305</v>
      </c>
    </row>
    <row r="194" spans="1:10">
      <c r="A194" s="1">
        <v>43161</v>
      </c>
      <c r="B194">
        <v>8361.5499999999993</v>
      </c>
      <c r="C194">
        <v>3.55</v>
      </c>
      <c r="D194">
        <v>29.76</v>
      </c>
      <c r="E194" s="2">
        <f t="shared" ref="E194:E251" si="19">B194/C194</f>
        <v>2355.3661971830984</v>
      </c>
      <c r="F194" s="3">
        <f t="shared" si="17"/>
        <v>8.5573642054622701E-2</v>
      </c>
      <c r="G194" s="2">
        <f t="shared" ref="G194:G251" si="20">B194/D194</f>
        <v>280.96606182795693</v>
      </c>
      <c r="H194" s="3">
        <f t="shared" si="18"/>
        <v>0.15006013937261953</v>
      </c>
      <c r="J194" s="3">
        <f t="shared" ref="J194:J251" si="21">C194/D194</f>
        <v>0.11928763440860214</v>
      </c>
    </row>
    <row r="195" spans="1:10">
      <c r="A195" s="1">
        <v>43168</v>
      </c>
      <c r="B195">
        <v>8721.35</v>
      </c>
      <c r="C195">
        <v>3.67</v>
      </c>
      <c r="D195">
        <v>30.84</v>
      </c>
      <c r="E195" s="2">
        <f t="shared" si="19"/>
        <v>2376.3896457765668</v>
      </c>
      <c r="F195" s="3">
        <f t="shared" si="17"/>
        <v>9.5073709854969435E-2</v>
      </c>
      <c r="G195" s="2">
        <f t="shared" si="20"/>
        <v>282.79345006485084</v>
      </c>
      <c r="H195" s="3">
        <f t="shared" si="18"/>
        <v>0.15492277801709564</v>
      </c>
      <c r="J195" s="3">
        <f t="shared" si="21"/>
        <v>0.11900129701686121</v>
      </c>
    </row>
    <row r="196" spans="1:10">
      <c r="A196" s="1">
        <v>43175</v>
      </c>
      <c r="B196">
        <v>8598.77</v>
      </c>
      <c r="C196">
        <v>3.63</v>
      </c>
      <c r="D196">
        <v>30.12</v>
      </c>
      <c r="E196" s="2">
        <f t="shared" si="19"/>
        <v>2368.8071625344355</v>
      </c>
      <c r="F196" s="3">
        <f t="shared" si="17"/>
        <v>8.6342307715174149E-2</v>
      </c>
      <c r="G196" s="2">
        <f t="shared" si="20"/>
        <v>285.48373173970782</v>
      </c>
      <c r="H196" s="3">
        <f t="shared" si="18"/>
        <v>0.21437005273328236</v>
      </c>
      <c r="J196" s="3">
        <f t="shared" si="21"/>
        <v>0.12051792828685258</v>
      </c>
    </row>
    <row r="197" spans="1:10">
      <c r="A197" s="1">
        <v>43182</v>
      </c>
      <c r="B197">
        <v>8334.59</v>
      </c>
      <c r="C197">
        <v>3.47</v>
      </c>
      <c r="D197">
        <v>28.78</v>
      </c>
      <c r="E197" s="2">
        <f t="shared" si="19"/>
        <v>2401.8991354466857</v>
      </c>
      <c r="F197" s="3">
        <f t="shared" si="17"/>
        <v>9.4453800773866226E-2</v>
      </c>
      <c r="G197" s="2">
        <f t="shared" si="20"/>
        <v>289.59659485753997</v>
      </c>
      <c r="H197" s="3">
        <f t="shared" si="18"/>
        <v>0.227138009950419</v>
      </c>
      <c r="J197" s="3">
        <f t="shared" si="21"/>
        <v>0.12056984016678249</v>
      </c>
    </row>
    <row r="198" spans="1:10">
      <c r="A198" s="1">
        <v>43189</v>
      </c>
      <c r="B198">
        <v>8669.0400000000009</v>
      </c>
      <c r="C198">
        <v>3.56</v>
      </c>
      <c r="D198">
        <v>29.47</v>
      </c>
      <c r="E198" s="2">
        <f t="shared" si="19"/>
        <v>2435.1235955056181</v>
      </c>
      <c r="F198" s="3">
        <f t="shared" si="17"/>
        <v>0.10793083714469276</v>
      </c>
      <c r="G198" s="2">
        <f t="shared" si="20"/>
        <v>294.16491347132683</v>
      </c>
      <c r="H198" s="3">
        <f t="shared" si="18"/>
        <v>0.24782996894286846</v>
      </c>
      <c r="J198" s="3">
        <f t="shared" si="21"/>
        <v>0.12080081438751274</v>
      </c>
    </row>
    <row r="199" spans="1:10">
      <c r="A199" s="1">
        <v>43194</v>
      </c>
      <c r="B199">
        <v>8555.69</v>
      </c>
      <c r="C199">
        <v>3.51</v>
      </c>
      <c r="D199">
        <v>29.03</v>
      </c>
      <c r="E199" s="2">
        <f t="shared" si="19"/>
        <v>2437.5185185185187</v>
      </c>
      <c r="F199" s="3">
        <f t="shared" si="17"/>
        <v>0.1065867155957132</v>
      </c>
      <c r="G199" s="2">
        <f t="shared" si="20"/>
        <v>294.71891147089218</v>
      </c>
      <c r="H199" s="3">
        <f t="shared" si="18"/>
        <v>0.23390327191984972</v>
      </c>
      <c r="J199" s="3">
        <f t="shared" si="21"/>
        <v>0.12090940406476058</v>
      </c>
    </row>
    <row r="200" spans="1:10">
      <c r="A200" s="1">
        <v>43203</v>
      </c>
      <c r="B200">
        <v>8550.66</v>
      </c>
      <c r="C200">
        <v>3.49</v>
      </c>
      <c r="D200">
        <v>28.97</v>
      </c>
      <c r="E200" s="2">
        <f t="shared" si="19"/>
        <v>2450.045845272206</v>
      </c>
      <c r="F200" s="3">
        <f t="shared" si="17"/>
        <v>9.6500687163249887E-2</v>
      </c>
      <c r="G200" s="2">
        <f t="shared" si="20"/>
        <v>295.15567828788403</v>
      </c>
      <c r="H200" s="3">
        <f t="shared" si="18"/>
        <v>0.23313320118762482</v>
      </c>
      <c r="J200" s="3">
        <f t="shared" si="21"/>
        <v>0.12046945115636867</v>
      </c>
    </row>
    <row r="201" spans="1:10">
      <c r="A201" s="1">
        <v>43210</v>
      </c>
      <c r="B201">
        <v>8298.69</v>
      </c>
      <c r="C201">
        <v>3.32</v>
      </c>
      <c r="D201">
        <v>27.65</v>
      </c>
      <c r="E201" s="2">
        <f t="shared" si="19"/>
        <v>2499.6054216867474</v>
      </c>
      <c r="F201" s="3">
        <f t="shared" si="17"/>
        <v>8.8961516631765214E-2</v>
      </c>
      <c r="G201" s="2">
        <f t="shared" si="20"/>
        <v>300.13345388788429</v>
      </c>
      <c r="H201" s="3">
        <f t="shared" si="18"/>
        <v>0.21696108470616315</v>
      </c>
      <c r="J201" s="3">
        <f t="shared" si="21"/>
        <v>0.12007233273056057</v>
      </c>
    </row>
    <row r="202" spans="1:10">
      <c r="A202" s="1">
        <v>43217</v>
      </c>
      <c r="B202">
        <v>8413.94</v>
      </c>
      <c r="C202">
        <v>3.25</v>
      </c>
      <c r="D202">
        <v>27.62</v>
      </c>
      <c r="E202" s="2">
        <f t="shared" si="19"/>
        <v>2588.9046153846157</v>
      </c>
      <c r="F202" s="3">
        <f t="shared" si="17"/>
        <v>0.11931437898213448</v>
      </c>
      <c r="G202" s="2">
        <f t="shared" si="20"/>
        <v>304.63215061549602</v>
      </c>
      <c r="H202" s="3">
        <f t="shared" si="18"/>
        <v>0.21732374809926869</v>
      </c>
      <c r="J202" s="3">
        <f t="shared" si="21"/>
        <v>0.11766835626357712</v>
      </c>
    </row>
    <row r="203" spans="1:10">
      <c r="A203" s="1">
        <v>43224</v>
      </c>
      <c r="B203">
        <v>8507.91</v>
      </c>
      <c r="C203">
        <v>3.23</v>
      </c>
      <c r="D203">
        <v>27.58</v>
      </c>
      <c r="E203" s="2">
        <f t="shared" si="19"/>
        <v>2634.0278637770898</v>
      </c>
      <c r="F203" s="3">
        <f t="shared" si="17"/>
        <v>0.14174288698604531</v>
      </c>
      <c r="G203" s="2">
        <f t="shared" si="20"/>
        <v>308.4811457577955</v>
      </c>
      <c r="H203" s="3">
        <f t="shared" si="18"/>
        <v>0.23269979530131923</v>
      </c>
      <c r="J203" s="3">
        <f t="shared" si="21"/>
        <v>0.1171138506163887</v>
      </c>
    </row>
    <row r="204" spans="1:10">
      <c r="A204" s="1">
        <v>43231</v>
      </c>
      <c r="B204">
        <v>8695.17</v>
      </c>
      <c r="C204">
        <v>3.31</v>
      </c>
      <c r="D204">
        <v>28.24</v>
      </c>
      <c r="E204" s="2">
        <f t="shared" si="19"/>
        <v>2626.9395770392748</v>
      </c>
      <c r="F204" s="3">
        <f t="shared" si="17"/>
        <v>0.13546639613841638</v>
      </c>
      <c r="G204" s="2">
        <f t="shared" si="20"/>
        <v>307.90262039660058</v>
      </c>
      <c r="H204" s="3">
        <f t="shared" si="18"/>
        <v>0.22999325386334157</v>
      </c>
      <c r="J204" s="3">
        <f t="shared" si="21"/>
        <v>0.11720963172804534</v>
      </c>
    </row>
    <row r="205" spans="1:10">
      <c r="A205" s="1">
        <v>43238</v>
      </c>
      <c r="B205">
        <v>8861.59</v>
      </c>
      <c r="C205">
        <v>3.36</v>
      </c>
      <c r="D205">
        <v>28.67</v>
      </c>
      <c r="E205" s="2">
        <f t="shared" si="19"/>
        <v>2637.3779761904761</v>
      </c>
      <c r="F205" s="3">
        <f t="shared" si="17"/>
        <v>0.14495388524883834</v>
      </c>
      <c r="G205" s="2">
        <f t="shared" si="20"/>
        <v>309.08929194279733</v>
      </c>
      <c r="H205" s="3">
        <f t="shared" si="18"/>
        <v>0.24080863212510684</v>
      </c>
      <c r="J205" s="3">
        <f t="shared" si="21"/>
        <v>0.11719567492152075</v>
      </c>
    </row>
    <row r="206" spans="1:10">
      <c r="A206" s="1">
        <v>43245</v>
      </c>
      <c r="B206">
        <v>8935.89</v>
      </c>
      <c r="C206">
        <v>3.36</v>
      </c>
      <c r="D206">
        <v>28.52</v>
      </c>
      <c r="E206" s="2">
        <f t="shared" si="19"/>
        <v>2659.4910714285716</v>
      </c>
      <c r="F206" s="3">
        <f t="shared" si="17"/>
        <v>0.15030328347699284</v>
      </c>
      <c r="G206" s="2">
        <f t="shared" si="20"/>
        <v>313.32012622720896</v>
      </c>
      <c r="H206" s="3">
        <f t="shared" si="18"/>
        <v>0.25623888588527666</v>
      </c>
      <c r="J206" s="3">
        <f t="shared" si="21"/>
        <v>0.11781206171107994</v>
      </c>
    </row>
    <row r="207" spans="1:10">
      <c r="A207" s="1">
        <v>43252</v>
      </c>
      <c r="B207">
        <v>8699.44</v>
      </c>
      <c r="C207">
        <v>3.3</v>
      </c>
      <c r="D207">
        <v>28.01</v>
      </c>
      <c r="E207" s="2">
        <f t="shared" si="19"/>
        <v>2636.1939393939397</v>
      </c>
      <c r="F207" s="3">
        <f t="shared" si="17"/>
        <v>0.14255361254276511</v>
      </c>
      <c r="G207" s="2">
        <f t="shared" si="20"/>
        <v>310.58336308461264</v>
      </c>
      <c r="H207" s="3">
        <f t="shared" si="18"/>
        <v>0.24723417001624615</v>
      </c>
      <c r="J207" s="3">
        <f t="shared" si="21"/>
        <v>0.11781506604784005</v>
      </c>
    </row>
    <row r="208" spans="1:10">
      <c r="A208" s="1">
        <v>43259</v>
      </c>
      <c r="B208">
        <v>8662.91</v>
      </c>
      <c r="C208">
        <v>3.25</v>
      </c>
      <c r="D208">
        <v>27.64</v>
      </c>
      <c r="E208" s="2">
        <f t="shared" si="19"/>
        <v>2665.5107692307693</v>
      </c>
      <c r="F208" s="3">
        <f t="shared" si="17"/>
        <v>0.289593383176179</v>
      </c>
      <c r="G208" s="2">
        <f t="shared" si="20"/>
        <v>313.41931982633861</v>
      </c>
      <c r="H208" s="3">
        <f t="shared" si="18"/>
        <v>0.29410235132473272</v>
      </c>
      <c r="J208" s="3">
        <f t="shared" si="21"/>
        <v>0.11758321273516642</v>
      </c>
    </row>
    <row r="209" spans="1:10">
      <c r="A209" s="1">
        <v>43266</v>
      </c>
      <c r="B209">
        <v>8270.58</v>
      </c>
      <c r="C209">
        <v>3.44</v>
      </c>
      <c r="D209">
        <v>27.42</v>
      </c>
      <c r="E209" s="2">
        <f t="shared" si="19"/>
        <v>2404.2383720930234</v>
      </c>
      <c r="F209" s="3">
        <f t="shared" si="17"/>
        <v>0.16931662299197536</v>
      </c>
      <c r="G209" s="2">
        <f t="shared" si="20"/>
        <v>301.62582056892779</v>
      </c>
      <c r="H209" s="3">
        <f t="shared" si="18"/>
        <v>0.25577599584316468</v>
      </c>
      <c r="J209" s="3">
        <f t="shared" si="21"/>
        <v>0.12545587162654995</v>
      </c>
    </row>
    <row r="210" spans="1:10">
      <c r="A210" s="1">
        <v>43273</v>
      </c>
      <c r="B210">
        <v>7940.76</v>
      </c>
      <c r="C210">
        <v>3.26</v>
      </c>
      <c r="D210">
        <v>26.13</v>
      </c>
      <c r="E210" s="2">
        <f t="shared" si="19"/>
        <v>2435.8159509202455</v>
      </c>
      <c r="F210" s="3">
        <f t="shared" si="17"/>
        <v>0.18187543806608097</v>
      </c>
      <c r="G210" s="2">
        <f t="shared" si="20"/>
        <v>303.894374282434</v>
      </c>
      <c r="H210" s="3">
        <f t="shared" si="18"/>
        <v>0.26706047287844537</v>
      </c>
      <c r="J210" s="3">
        <f t="shared" si="21"/>
        <v>0.12476081132797551</v>
      </c>
    </row>
    <row r="211" spans="1:10">
      <c r="A211" s="1">
        <v>43280</v>
      </c>
      <c r="B211">
        <v>7953.53</v>
      </c>
      <c r="C211">
        <v>3.28</v>
      </c>
      <c r="D211">
        <v>26.17</v>
      </c>
      <c r="E211" s="2">
        <f t="shared" si="19"/>
        <v>2424.8567073170734</v>
      </c>
      <c r="F211" s="3">
        <f t="shared" si="17"/>
        <v>0.18148237651175259</v>
      </c>
      <c r="G211" s="2">
        <f t="shared" si="20"/>
        <v>303.91784486052728</v>
      </c>
      <c r="H211" s="3">
        <f t="shared" si="18"/>
        <v>0.26312520149011864</v>
      </c>
      <c r="J211" s="3">
        <f t="shared" si="21"/>
        <v>0.1253343523118074</v>
      </c>
    </row>
    <row r="212" spans="1:10">
      <c r="A212" s="1">
        <v>43287</v>
      </c>
      <c r="B212">
        <v>7573.09</v>
      </c>
      <c r="C212">
        <v>3.09</v>
      </c>
      <c r="D212">
        <v>24.51</v>
      </c>
      <c r="E212" s="2">
        <f t="shared" si="19"/>
        <v>2450.8381877022657</v>
      </c>
      <c r="F212" s="3">
        <f t="shared" ref="F212:F243" si="22">E212/E162-1</f>
        <v>0.19963008408156679</v>
      </c>
      <c r="G212" s="2">
        <f t="shared" si="20"/>
        <v>308.97960016319865</v>
      </c>
      <c r="H212" s="3">
        <f t="shared" ref="H212:H243" si="23">G212/G162-1</f>
        <v>0.28686779789476446</v>
      </c>
      <c r="J212" s="3">
        <f t="shared" si="21"/>
        <v>0.12607099143206854</v>
      </c>
    </row>
    <row r="213" spans="1:10">
      <c r="A213" s="1">
        <v>43294</v>
      </c>
      <c r="B213">
        <v>8017.76</v>
      </c>
      <c r="C213">
        <v>3.18</v>
      </c>
      <c r="D213">
        <v>25.57</v>
      </c>
      <c r="E213" s="2">
        <f t="shared" si="19"/>
        <v>2521.3081761006288</v>
      </c>
      <c r="F213" s="3">
        <f t="shared" si="22"/>
        <v>0.23781311208184763</v>
      </c>
      <c r="G213" s="2">
        <f t="shared" si="20"/>
        <v>313.56120453656632</v>
      </c>
      <c r="H213" s="3">
        <f t="shared" si="23"/>
        <v>0.29923781747381306</v>
      </c>
      <c r="J213" s="3">
        <f t="shared" si="21"/>
        <v>0.12436448963629254</v>
      </c>
    </row>
    <row r="214" spans="1:10">
      <c r="A214" s="1">
        <v>43301</v>
      </c>
      <c r="B214">
        <v>7943.23</v>
      </c>
      <c r="C214">
        <v>3.18</v>
      </c>
      <c r="D214">
        <v>25.45</v>
      </c>
      <c r="E214" s="2">
        <f t="shared" si="19"/>
        <v>2497.8710691823899</v>
      </c>
      <c r="F214" s="3">
        <f t="shared" si="22"/>
        <v>0.22650359323871228</v>
      </c>
      <c r="G214" s="2">
        <f t="shared" si="20"/>
        <v>312.11119842829078</v>
      </c>
      <c r="H214" s="3">
        <f t="shared" si="23"/>
        <v>0.28786730257781645</v>
      </c>
      <c r="J214" s="3">
        <f t="shared" si="21"/>
        <v>0.12495088408644402</v>
      </c>
    </row>
    <row r="215" spans="1:10">
      <c r="A215" s="1">
        <v>43308</v>
      </c>
      <c r="B215">
        <v>7824.09</v>
      </c>
      <c r="C215">
        <v>3.17</v>
      </c>
      <c r="D215">
        <v>25.32</v>
      </c>
      <c r="E215" s="2">
        <f t="shared" si="19"/>
        <v>2468.1671924290222</v>
      </c>
      <c r="F215" s="3">
        <f t="shared" si="22"/>
        <v>0.21166009739409963</v>
      </c>
      <c r="G215" s="2">
        <f t="shared" si="20"/>
        <v>309.00829383886258</v>
      </c>
      <c r="H215" s="3">
        <f t="shared" si="23"/>
        <v>0.27050929119838041</v>
      </c>
      <c r="J215" s="3">
        <f t="shared" si="21"/>
        <v>0.12519747235387046</v>
      </c>
    </row>
    <row r="216" spans="1:10">
      <c r="A216" s="1">
        <v>43315</v>
      </c>
      <c r="B216">
        <v>7201.62</v>
      </c>
      <c r="C216">
        <v>2.91</v>
      </c>
      <c r="D216">
        <v>23.23</v>
      </c>
      <c r="E216" s="2">
        <f t="shared" si="19"/>
        <v>2474.783505154639</v>
      </c>
      <c r="F216" s="3">
        <f t="shared" si="22"/>
        <v>0.20754242425004565</v>
      </c>
      <c r="G216" s="2">
        <f t="shared" si="20"/>
        <v>310.01377529057254</v>
      </c>
      <c r="H216" s="3">
        <f t="shared" si="23"/>
        <v>0.27057062870132365</v>
      </c>
      <c r="J216" s="3">
        <f t="shared" si="21"/>
        <v>0.12526904864399485</v>
      </c>
    </row>
    <row r="217" spans="1:10">
      <c r="A217" s="1">
        <v>43322</v>
      </c>
      <c r="B217">
        <v>7321.59</v>
      </c>
      <c r="C217">
        <v>2.96</v>
      </c>
      <c r="D217">
        <v>23.66</v>
      </c>
      <c r="E217" s="2">
        <f t="shared" si="19"/>
        <v>2473.510135135135</v>
      </c>
      <c r="F217" s="3">
        <f t="shared" si="22"/>
        <v>0.20513399490577822</v>
      </c>
      <c r="G217" s="2">
        <f t="shared" si="20"/>
        <v>309.45012679628064</v>
      </c>
      <c r="H217" s="3">
        <f t="shared" si="23"/>
        <v>0.26821169830300007</v>
      </c>
      <c r="J217" s="3">
        <f t="shared" si="21"/>
        <v>0.12510566356720201</v>
      </c>
    </row>
    <row r="218" spans="1:10">
      <c r="A218" s="1">
        <v>43329</v>
      </c>
      <c r="B218">
        <v>6846.94</v>
      </c>
      <c r="C218">
        <v>2.78</v>
      </c>
      <c r="D218">
        <v>21.8</v>
      </c>
      <c r="E218" s="2">
        <f t="shared" si="19"/>
        <v>2462.9280575539569</v>
      </c>
      <c r="F218" s="3">
        <f t="shared" si="22"/>
        <v>0.19367495263645318</v>
      </c>
      <c r="G218" s="2">
        <f t="shared" si="20"/>
        <v>314.07981651376144</v>
      </c>
      <c r="H218" s="3">
        <f t="shared" si="23"/>
        <v>0.26966977792370783</v>
      </c>
      <c r="J218" s="3">
        <f t="shared" si="21"/>
        <v>0.12752293577981649</v>
      </c>
    </row>
    <row r="219" spans="1:10">
      <c r="A219" s="1">
        <v>43336</v>
      </c>
      <c r="B219">
        <v>6965.6</v>
      </c>
      <c r="C219">
        <v>2.8</v>
      </c>
      <c r="D219">
        <v>21.98</v>
      </c>
      <c r="E219" s="2">
        <f t="shared" si="19"/>
        <v>2487.7142857142858</v>
      </c>
      <c r="F219" s="3">
        <f t="shared" si="22"/>
        <v>0.18416606424925552</v>
      </c>
      <c r="G219" s="2">
        <f t="shared" si="20"/>
        <v>316.90627843494087</v>
      </c>
      <c r="H219" s="3">
        <f t="shared" si="23"/>
        <v>0.24972743870303593</v>
      </c>
      <c r="J219" s="3">
        <f t="shared" si="21"/>
        <v>0.12738853503184713</v>
      </c>
    </row>
    <row r="220" spans="1:10">
      <c r="A220" s="1">
        <v>43343</v>
      </c>
      <c r="B220">
        <v>6931.44</v>
      </c>
      <c r="C220">
        <v>2.75</v>
      </c>
      <c r="D220">
        <v>21.96</v>
      </c>
      <c r="E220" s="2">
        <f t="shared" si="19"/>
        <v>2520.5236363636363</v>
      </c>
      <c r="F220" s="3">
        <f t="shared" si="22"/>
        <v>0.19459282052367066</v>
      </c>
      <c r="G220" s="2">
        <f t="shared" si="20"/>
        <v>315.63934426229503</v>
      </c>
      <c r="H220" s="3">
        <f t="shared" si="23"/>
        <v>0.24229801017672026</v>
      </c>
      <c r="J220" s="3">
        <f t="shared" si="21"/>
        <v>0.12522768670309653</v>
      </c>
    </row>
    <row r="221" spans="1:10">
      <c r="A221" s="1">
        <v>43350</v>
      </c>
      <c r="B221">
        <v>6890.56</v>
      </c>
      <c r="C221">
        <v>2.74</v>
      </c>
      <c r="D221">
        <v>21.86</v>
      </c>
      <c r="E221" s="2">
        <f t="shared" si="19"/>
        <v>2514.8029197080291</v>
      </c>
      <c r="F221" s="3">
        <f t="shared" si="22"/>
        <v>0.19075568634996687</v>
      </c>
      <c r="G221" s="2">
        <f t="shared" si="20"/>
        <v>315.21317474839896</v>
      </c>
      <c r="H221" s="3">
        <f t="shared" si="23"/>
        <v>0.24097571122524108</v>
      </c>
      <c r="J221" s="3">
        <f t="shared" si="21"/>
        <v>0.12534309240622143</v>
      </c>
    </row>
    <row r="222" spans="1:10">
      <c r="A222" s="1">
        <v>43357</v>
      </c>
      <c r="B222">
        <v>6641.16</v>
      </c>
      <c r="C222">
        <v>2.66</v>
      </c>
      <c r="D222">
        <v>21.16</v>
      </c>
      <c r="E222" s="2">
        <f t="shared" si="19"/>
        <v>2496.676691729323</v>
      </c>
      <c r="F222" s="3">
        <f t="shared" si="22"/>
        <v>0.1783180127196351</v>
      </c>
      <c r="G222" s="2">
        <f t="shared" si="20"/>
        <v>313.85444234404537</v>
      </c>
      <c r="H222" s="3">
        <f t="shared" si="23"/>
        <v>0.23195751124752273</v>
      </c>
      <c r="J222" s="3">
        <f t="shared" si="21"/>
        <v>0.12570888468809074</v>
      </c>
    </row>
    <row r="223" spans="1:10">
      <c r="A223" s="1">
        <v>43364</v>
      </c>
      <c r="B223">
        <v>6862.39</v>
      </c>
      <c r="C223">
        <v>2.74</v>
      </c>
      <c r="D223">
        <v>21.9</v>
      </c>
      <c r="E223" s="2">
        <f t="shared" si="19"/>
        <v>2504.5218978102189</v>
      </c>
      <c r="F223" s="3">
        <f t="shared" si="22"/>
        <v>0.17475014700219771</v>
      </c>
      <c r="G223" s="2">
        <f t="shared" si="20"/>
        <v>313.35114155251148</v>
      </c>
      <c r="H223" s="3">
        <f t="shared" si="23"/>
        <v>0.22431052367890891</v>
      </c>
      <c r="J223" s="3">
        <f t="shared" si="21"/>
        <v>0.12511415525114156</v>
      </c>
    </row>
    <row r="224" spans="1:10">
      <c r="A224" s="1">
        <v>43371</v>
      </c>
      <c r="B224">
        <v>6949.84</v>
      </c>
      <c r="C224">
        <v>2.76</v>
      </c>
      <c r="D224">
        <v>22.1</v>
      </c>
      <c r="E224" s="2">
        <f t="shared" si="19"/>
        <v>2518.057971014493</v>
      </c>
      <c r="F224" s="3">
        <f t="shared" si="22"/>
        <v>0.17769721578512576</v>
      </c>
      <c r="G224" s="2">
        <f t="shared" si="20"/>
        <v>314.47239819004523</v>
      </c>
      <c r="H224" s="3">
        <f t="shared" si="23"/>
        <v>0.22921214331903861</v>
      </c>
      <c r="J224" s="3">
        <f t="shared" si="21"/>
        <v>0.12488687782805429</v>
      </c>
    </row>
    <row r="225" spans="1:10">
      <c r="A225" s="1">
        <v>43385</v>
      </c>
      <c r="B225">
        <v>6260.52</v>
      </c>
      <c r="C225">
        <v>2.4500000000000002</v>
      </c>
      <c r="D225">
        <v>19.64</v>
      </c>
      <c r="E225" s="2">
        <f t="shared" si="19"/>
        <v>2555.3142857142857</v>
      </c>
      <c r="F225" s="3">
        <f t="shared" si="22"/>
        <v>0.1829786255780399</v>
      </c>
      <c r="G225" s="2">
        <f t="shared" si="20"/>
        <v>318.76374745417519</v>
      </c>
      <c r="H225" s="3">
        <f t="shared" si="23"/>
        <v>0.24004382442843197</v>
      </c>
      <c r="J225" s="3">
        <f t="shared" si="21"/>
        <v>0.12474541751527496</v>
      </c>
    </row>
    <row r="226" spans="1:10">
      <c r="A226" s="1">
        <v>43392</v>
      </c>
      <c r="B226">
        <v>6100.24</v>
      </c>
      <c r="C226">
        <v>2.38</v>
      </c>
      <c r="D226">
        <v>19.16</v>
      </c>
      <c r="E226" s="2">
        <f t="shared" si="19"/>
        <v>2563.1260504201682</v>
      </c>
      <c r="F226" s="3">
        <f t="shared" si="22"/>
        <v>0.16951711479388276</v>
      </c>
      <c r="G226" s="2">
        <f t="shared" si="20"/>
        <v>318.38413361169103</v>
      </c>
      <c r="H226" s="3">
        <f t="shared" si="23"/>
        <v>0.23519440642418088</v>
      </c>
      <c r="J226" s="3">
        <f t="shared" si="21"/>
        <v>0.12421711899791231</v>
      </c>
    </row>
    <row r="227" spans="1:10">
      <c r="A227" s="1">
        <v>43399</v>
      </c>
      <c r="B227">
        <v>6140.35</v>
      </c>
      <c r="C227">
        <v>2.42</v>
      </c>
      <c r="D227">
        <v>19.68</v>
      </c>
      <c r="E227" s="2">
        <f t="shared" si="19"/>
        <v>2537.3347107438017</v>
      </c>
      <c r="F227" s="3">
        <f t="shared" si="22"/>
        <v>0.11696851359746896</v>
      </c>
      <c r="G227" s="2">
        <f t="shared" si="20"/>
        <v>312.00965447154476</v>
      </c>
      <c r="H227" s="3">
        <f t="shared" si="23"/>
        <v>0.14799039849210871</v>
      </c>
      <c r="J227" s="3">
        <f t="shared" si="21"/>
        <v>0.12296747967479675</v>
      </c>
    </row>
    <row r="228" spans="1:10">
      <c r="A228" s="1">
        <v>43406</v>
      </c>
      <c r="B228">
        <v>6521.11</v>
      </c>
      <c r="C228">
        <v>2.5099999999999998</v>
      </c>
      <c r="D228">
        <v>21.09</v>
      </c>
      <c r="E228" s="2">
        <f t="shared" si="19"/>
        <v>2598.0517928286854</v>
      </c>
      <c r="F228" s="3">
        <f t="shared" si="22"/>
        <v>0.13706983693928176</v>
      </c>
      <c r="G228" s="2">
        <f t="shared" si="20"/>
        <v>309.20388809862493</v>
      </c>
      <c r="H228" s="3">
        <f t="shared" si="23"/>
        <v>0.13786532873081869</v>
      </c>
      <c r="J228" s="3">
        <f t="shared" si="21"/>
        <v>0.11901375059269795</v>
      </c>
    </row>
    <row r="229" spans="1:10">
      <c r="A229" s="1">
        <v>43413</v>
      </c>
      <c r="B229">
        <v>6388.42</v>
      </c>
      <c r="C229">
        <v>2.4900000000000002</v>
      </c>
      <c r="D229">
        <v>20.82</v>
      </c>
      <c r="E229" s="2">
        <f t="shared" si="19"/>
        <v>2565.6305220883532</v>
      </c>
      <c r="F229" s="3">
        <f t="shared" si="22"/>
        <v>0.12179598867039476</v>
      </c>
      <c r="G229" s="2">
        <f t="shared" si="20"/>
        <v>306.84053794428434</v>
      </c>
      <c r="H229" s="3">
        <f t="shared" si="23"/>
        <v>0.12583276425745549</v>
      </c>
      <c r="J229" s="3">
        <f t="shared" si="21"/>
        <v>0.11959654178674352</v>
      </c>
    </row>
    <row r="230" spans="1:10">
      <c r="A230" s="1">
        <v>43420</v>
      </c>
      <c r="B230">
        <v>6731.92</v>
      </c>
      <c r="C230">
        <v>2.66</v>
      </c>
      <c r="D230">
        <v>22.05</v>
      </c>
      <c r="E230" s="2">
        <f t="shared" si="19"/>
        <v>2530.7969924812028</v>
      </c>
      <c r="F230" s="3">
        <f t="shared" si="22"/>
        <v>0.10718005890929194</v>
      </c>
      <c r="G230" s="2">
        <f t="shared" si="20"/>
        <v>305.30249433106576</v>
      </c>
      <c r="H230" s="3">
        <f t="shared" si="23"/>
        <v>0.11932923967993236</v>
      </c>
      <c r="J230" s="3">
        <f t="shared" si="21"/>
        <v>0.12063492063492064</v>
      </c>
    </row>
    <row r="231" spans="1:10">
      <c r="A231" s="1">
        <v>43427</v>
      </c>
      <c r="B231">
        <v>6450.43</v>
      </c>
      <c r="C231">
        <v>2.52</v>
      </c>
      <c r="D231">
        <v>20.98</v>
      </c>
      <c r="E231" s="2">
        <f t="shared" si="19"/>
        <v>2559.6944444444443</v>
      </c>
      <c r="F231" s="3">
        <f t="shared" si="22"/>
        <v>0.11398099169137899</v>
      </c>
      <c r="G231" s="2">
        <f t="shared" si="20"/>
        <v>307.45614871306009</v>
      </c>
      <c r="H231" s="3">
        <f t="shared" si="23"/>
        <v>0.1284727362598852</v>
      </c>
      <c r="J231" s="3">
        <f t="shared" si="21"/>
        <v>0.12011439466158245</v>
      </c>
    </row>
    <row r="232" spans="1:10">
      <c r="A232" s="1">
        <v>43434</v>
      </c>
      <c r="B232">
        <v>6499.79</v>
      </c>
      <c r="C232">
        <v>2.5299999999999998</v>
      </c>
      <c r="D232">
        <v>21.02</v>
      </c>
      <c r="E232" s="2">
        <f t="shared" si="19"/>
        <v>2569.0869565217395</v>
      </c>
      <c r="F232" s="3">
        <f t="shared" si="22"/>
        <v>0.10635876128793198</v>
      </c>
      <c r="G232" s="2">
        <f t="shared" si="20"/>
        <v>309.21931493815413</v>
      </c>
      <c r="H232" s="3">
        <f t="shared" si="23"/>
        <v>0.12730056351915531</v>
      </c>
      <c r="J232" s="3">
        <f t="shared" si="21"/>
        <v>0.1203615604186489</v>
      </c>
    </row>
    <row r="233" spans="1:10">
      <c r="A233" s="1">
        <v>43441</v>
      </c>
      <c r="B233">
        <v>6486.2</v>
      </c>
      <c r="C233">
        <v>2.54</v>
      </c>
      <c r="D233">
        <v>21.14</v>
      </c>
      <c r="E233" s="2">
        <f t="shared" si="19"/>
        <v>2553.6220472440946</v>
      </c>
      <c r="F233" s="3">
        <f t="shared" si="22"/>
        <v>0.11439936389503647</v>
      </c>
      <c r="G233" s="2">
        <f t="shared" si="20"/>
        <v>306.82119205298011</v>
      </c>
      <c r="H233" s="3">
        <f t="shared" si="23"/>
        <v>0.10301857926899949</v>
      </c>
      <c r="J233" s="3">
        <f t="shared" si="21"/>
        <v>0.12015137180700095</v>
      </c>
    </row>
    <row r="234" spans="1:10">
      <c r="A234" s="1">
        <v>43448</v>
      </c>
      <c r="B234">
        <v>6368.46</v>
      </c>
      <c r="C234">
        <v>2.48</v>
      </c>
      <c r="D234">
        <v>20.91</v>
      </c>
      <c r="E234" s="2">
        <f t="shared" si="19"/>
        <v>2567.9274193548385</v>
      </c>
      <c r="F234" s="3">
        <f t="shared" si="22"/>
        <v>0.11382212604594777</v>
      </c>
      <c r="G234" s="2">
        <f t="shared" si="20"/>
        <v>304.56527977044476</v>
      </c>
      <c r="H234" s="3">
        <f t="shared" si="23"/>
        <v>9.2077237995419559E-2</v>
      </c>
      <c r="J234" s="3">
        <f t="shared" si="21"/>
        <v>0.11860353897656624</v>
      </c>
    </row>
    <row r="235" spans="1:10">
      <c r="A235" s="1">
        <v>43455</v>
      </c>
      <c r="B235">
        <v>6127.01</v>
      </c>
      <c r="C235">
        <v>2.71</v>
      </c>
      <c r="D235">
        <v>21.13</v>
      </c>
      <c r="E235" s="2">
        <f t="shared" si="19"/>
        <v>2260.8892988929892</v>
      </c>
      <c r="F235" s="3">
        <f t="shared" si="22"/>
        <v>-1.793688179590569E-2</v>
      </c>
      <c r="G235" s="2">
        <f t="shared" si="20"/>
        <v>289.96734500709891</v>
      </c>
      <c r="H235" s="3">
        <f t="shared" si="23"/>
        <v>4.5309685259343091E-2</v>
      </c>
      <c r="J235" s="3">
        <f t="shared" si="21"/>
        <v>0.1282536677709418</v>
      </c>
    </row>
    <row r="236" spans="1:10">
      <c r="A236" s="1">
        <v>43462</v>
      </c>
      <c r="B236">
        <v>6121.1</v>
      </c>
      <c r="C236">
        <v>2.7</v>
      </c>
      <c r="D236">
        <v>20.94</v>
      </c>
      <c r="E236" s="2">
        <f t="shared" si="19"/>
        <v>2267.0740740740739</v>
      </c>
      <c r="F236" s="3">
        <f t="shared" si="22"/>
        <v>-1.2002582535603157E-2</v>
      </c>
      <c r="G236" s="2">
        <f t="shared" si="20"/>
        <v>292.31614135625597</v>
      </c>
      <c r="H236" s="3">
        <f t="shared" si="23"/>
        <v>5.6307880148029676E-2</v>
      </c>
      <c r="J236" s="3">
        <f t="shared" si="21"/>
        <v>0.12893982808022922</v>
      </c>
    </row>
    <row r="237" spans="1:10">
      <c r="A237" s="1">
        <v>43469</v>
      </c>
      <c r="B237">
        <v>6038.92</v>
      </c>
      <c r="C237">
        <v>2.67</v>
      </c>
      <c r="D237">
        <v>20.64</v>
      </c>
      <c r="E237" s="2">
        <f t="shared" si="19"/>
        <v>2261.7677902621722</v>
      </c>
      <c r="F237" s="3">
        <f t="shared" si="22"/>
        <v>-2.3501776069895342E-2</v>
      </c>
      <c r="G237" s="2">
        <f t="shared" si="20"/>
        <v>292.58333333333331</v>
      </c>
      <c r="H237" s="3">
        <f t="shared" si="23"/>
        <v>5.7047972773827338E-2</v>
      </c>
      <c r="J237" s="3">
        <f t="shared" si="21"/>
        <v>0.12936046511627905</v>
      </c>
    </row>
    <row r="238" spans="1:10">
      <c r="A238" s="1">
        <v>43476</v>
      </c>
      <c r="B238">
        <v>6098.93</v>
      </c>
      <c r="C238">
        <v>2.69</v>
      </c>
      <c r="D238">
        <v>20.89</v>
      </c>
      <c r="E238" s="2">
        <f t="shared" si="19"/>
        <v>2267.2602230483271</v>
      </c>
      <c r="F238" s="3">
        <f t="shared" si="22"/>
        <v>-1.9010764355735565E-2</v>
      </c>
      <c r="G238" s="2">
        <f t="shared" si="20"/>
        <v>291.95452369554812</v>
      </c>
      <c r="H238" s="3">
        <f t="shared" si="23"/>
        <v>5.8535608154957952E-2</v>
      </c>
      <c r="J238" s="3">
        <f t="shared" si="21"/>
        <v>0.12876974629009094</v>
      </c>
    </row>
    <row r="239" spans="1:10">
      <c r="A239" s="1">
        <v>43483</v>
      </c>
      <c r="B239">
        <v>6216.13</v>
      </c>
      <c r="C239">
        <v>2.73</v>
      </c>
      <c r="D239">
        <v>21.33</v>
      </c>
      <c r="E239" s="2">
        <f t="shared" si="19"/>
        <v>2276.9706959706959</v>
      </c>
      <c r="F239" s="3">
        <f t="shared" si="22"/>
        <v>-1.7618419595394341E-2</v>
      </c>
      <c r="G239" s="2">
        <f t="shared" si="20"/>
        <v>291.42662916080639</v>
      </c>
      <c r="H239" s="3">
        <f t="shared" si="23"/>
        <v>5.4785021733960049E-2</v>
      </c>
      <c r="J239" s="3">
        <f t="shared" si="21"/>
        <v>0.12798874824191281</v>
      </c>
    </row>
    <row r="240" spans="1:10">
      <c r="A240" s="1">
        <v>43490</v>
      </c>
      <c r="B240">
        <v>6180.42</v>
      </c>
      <c r="C240">
        <v>2.7</v>
      </c>
      <c r="D240">
        <v>21.11</v>
      </c>
      <c r="E240" s="2">
        <f t="shared" si="19"/>
        <v>2289.0444444444443</v>
      </c>
      <c r="F240" s="3">
        <f t="shared" si="22"/>
        <v>-1.0949441470008758E-2</v>
      </c>
      <c r="G240" s="2">
        <f t="shared" si="20"/>
        <v>292.7721459024159</v>
      </c>
      <c r="H240" s="3">
        <f t="shared" si="23"/>
        <v>6.4281299127957992E-2</v>
      </c>
      <c r="J240" s="3">
        <f t="shared" si="21"/>
        <v>0.12790146849834202</v>
      </c>
    </row>
    <row r="241" spans="1:10">
      <c r="A241" s="1">
        <v>43497</v>
      </c>
      <c r="B241">
        <v>6188.36</v>
      </c>
      <c r="C241">
        <v>2.68</v>
      </c>
      <c r="D241">
        <v>21.05</v>
      </c>
      <c r="E241" s="2">
        <f t="shared" si="19"/>
        <v>2309.0895522388059</v>
      </c>
      <c r="F241" s="3">
        <f t="shared" si="22"/>
        <v>-8.2340128931790435E-3</v>
      </c>
      <c r="G241" s="2">
        <f t="shared" si="20"/>
        <v>293.98384798099761</v>
      </c>
      <c r="H241" s="3">
        <f t="shared" si="23"/>
        <v>6.1555098356231186E-2</v>
      </c>
      <c r="J241" s="3">
        <f t="shared" si="21"/>
        <v>0.12731591448931118</v>
      </c>
    </row>
    <row r="242" spans="1:10">
      <c r="A242" s="1">
        <v>43511</v>
      </c>
      <c r="B242">
        <v>6498.86</v>
      </c>
      <c r="C242">
        <v>2.79</v>
      </c>
      <c r="D242">
        <v>22.2</v>
      </c>
      <c r="E242" s="2">
        <f t="shared" si="19"/>
        <v>2329.3405017921145</v>
      </c>
      <c r="F242" s="3">
        <f t="shared" si="22"/>
        <v>-8.0984645131512156E-3</v>
      </c>
      <c r="G242" s="2">
        <f t="shared" si="20"/>
        <v>292.74144144144145</v>
      </c>
      <c r="H242" s="3">
        <f t="shared" si="23"/>
        <v>5.1778280135535093E-2</v>
      </c>
      <c r="J242" s="3">
        <f t="shared" si="21"/>
        <v>0.12567567567567567</v>
      </c>
    </row>
    <row r="243" spans="1:10">
      <c r="A243" s="1">
        <v>43518</v>
      </c>
      <c r="B243">
        <v>6766.46</v>
      </c>
      <c r="C243">
        <v>2.92</v>
      </c>
      <c r="D243">
        <v>22.97</v>
      </c>
      <c r="E243" s="2">
        <f t="shared" si="19"/>
        <v>2317.2808219178082</v>
      </c>
      <c r="F243" s="3">
        <f t="shared" si="22"/>
        <v>-1.1244257624980158E-2</v>
      </c>
      <c r="G243" s="2">
        <f t="shared" si="20"/>
        <v>294.57814540705272</v>
      </c>
      <c r="H243" s="3">
        <f t="shared" si="23"/>
        <v>5.812564334014847E-2</v>
      </c>
      <c r="J243" s="3">
        <f t="shared" si="21"/>
        <v>0.12712233347845014</v>
      </c>
    </row>
    <row r="244" spans="1:10">
      <c r="A244" s="1">
        <v>43525</v>
      </c>
      <c r="B244">
        <v>7218.71</v>
      </c>
      <c r="C244">
        <v>3.11</v>
      </c>
      <c r="D244">
        <v>24.4</v>
      </c>
      <c r="E244" s="2">
        <f t="shared" si="19"/>
        <v>2321.1286173633443</v>
      </c>
      <c r="F244" s="3">
        <f t="shared" ref="F244:F251" si="24">E244/E194-1</f>
        <v>-1.4535990140599142E-2</v>
      </c>
      <c r="G244" s="2">
        <f t="shared" si="20"/>
        <v>295.84877049180329</v>
      </c>
      <c r="H244" s="3">
        <f t="shared" ref="H244:H251" si="25">G244/G194-1</f>
        <v>5.2969773527165254E-2</v>
      </c>
      <c r="J244" s="3">
        <f t="shared" si="21"/>
        <v>0.12745901639344262</v>
      </c>
    </row>
    <row r="245" spans="1:10">
      <c r="A245" s="1">
        <v>43532</v>
      </c>
      <c r="B245">
        <v>7264.63</v>
      </c>
      <c r="C245">
        <v>3.14</v>
      </c>
      <c r="D245">
        <v>24.41</v>
      </c>
      <c r="E245" s="2">
        <f t="shared" si="19"/>
        <v>2313.5764331210189</v>
      </c>
      <c r="F245" s="3">
        <f t="shared" si="24"/>
        <v>-2.6432202634438573E-2</v>
      </c>
      <c r="G245" s="2">
        <f t="shared" si="20"/>
        <v>297.60876689881195</v>
      </c>
      <c r="H245" s="3">
        <f t="shared" si="25"/>
        <v>5.2389179560430543E-2</v>
      </c>
      <c r="J245" s="3">
        <f t="shared" si="21"/>
        <v>0.12863580499795166</v>
      </c>
    </row>
    <row r="246" spans="1:10">
      <c r="A246" s="1">
        <v>43539</v>
      </c>
      <c r="B246">
        <v>7492.62</v>
      </c>
      <c r="C246">
        <v>3.23</v>
      </c>
      <c r="D246">
        <v>25.27</v>
      </c>
      <c r="E246" s="2">
        <f t="shared" si="19"/>
        <v>2319.6965944272447</v>
      </c>
      <c r="F246" s="3">
        <f t="shared" si="24"/>
        <v>-2.0732193351968076E-2</v>
      </c>
      <c r="G246" s="2">
        <f t="shared" si="20"/>
        <v>296.50257222002375</v>
      </c>
      <c r="H246" s="3">
        <f t="shared" si="25"/>
        <v>3.8597087172597355E-2</v>
      </c>
      <c r="J246" s="3">
        <f t="shared" si="21"/>
        <v>0.12781954887218044</v>
      </c>
    </row>
    <row r="247" spans="1:10">
      <c r="A247" s="1">
        <v>43546</v>
      </c>
      <c r="B247">
        <v>7895.82</v>
      </c>
      <c r="C247">
        <v>3.42</v>
      </c>
      <c r="D247">
        <v>26.68</v>
      </c>
      <c r="E247" s="2">
        <f t="shared" si="19"/>
        <v>2308.719298245614</v>
      </c>
      <c r="F247" s="3">
        <f t="shared" si="24"/>
        <v>-3.8794234040033015E-2</v>
      </c>
      <c r="G247" s="2">
        <f t="shared" si="20"/>
        <v>295.94527736131931</v>
      </c>
      <c r="H247" s="3">
        <f t="shared" si="25"/>
        <v>2.1922503981451902E-2</v>
      </c>
      <c r="J247" s="3">
        <f t="shared" si="21"/>
        <v>0.12818590704647675</v>
      </c>
    </row>
    <row r="248" spans="1:10">
      <c r="A248" s="1">
        <v>43553</v>
      </c>
      <c r="B248">
        <v>7821.51</v>
      </c>
      <c r="C248">
        <v>3.34</v>
      </c>
      <c r="D248">
        <v>26.39</v>
      </c>
      <c r="E248" s="2">
        <f t="shared" si="19"/>
        <v>2341.7694610778444</v>
      </c>
      <c r="F248" s="3">
        <f t="shared" si="24"/>
        <v>-3.8336507682843135E-2</v>
      </c>
      <c r="G248" s="2">
        <f t="shared" si="20"/>
        <v>296.38158393330809</v>
      </c>
      <c r="H248" s="3">
        <f t="shared" si="25"/>
        <v>7.5354685772113239E-3</v>
      </c>
      <c r="J248" s="3">
        <f t="shared" si="21"/>
        <v>0.12656309208033345</v>
      </c>
    </row>
    <row r="249" spans="1:10">
      <c r="A249" s="1">
        <v>43559</v>
      </c>
      <c r="B249">
        <v>8034.31</v>
      </c>
      <c r="C249">
        <v>3.45</v>
      </c>
      <c r="D249">
        <v>27.18</v>
      </c>
      <c r="E249" s="2">
        <f t="shared" si="19"/>
        <v>2328.7855072463767</v>
      </c>
      <c r="F249" s="3">
        <f t="shared" si="24"/>
        <v>-4.4608075978117334E-2</v>
      </c>
      <c r="G249" s="2">
        <f t="shared" si="20"/>
        <v>295.59639440765272</v>
      </c>
      <c r="H249" s="3">
        <f t="shared" si="25"/>
        <v>2.9773553803560393E-3</v>
      </c>
      <c r="J249" s="3">
        <f t="shared" si="21"/>
        <v>0.12693156732891833</v>
      </c>
    </row>
    <row r="250" spans="1:10">
      <c r="A250" s="1">
        <v>43567</v>
      </c>
      <c r="B250">
        <v>7811.96</v>
      </c>
      <c r="C250">
        <v>3.37</v>
      </c>
      <c r="D250">
        <v>26.57</v>
      </c>
      <c r="E250" s="2">
        <f t="shared" si="19"/>
        <v>2318.0890207715133</v>
      </c>
      <c r="F250" s="3">
        <f t="shared" si="24"/>
        <v>-5.3858920540334587E-2</v>
      </c>
      <c r="G250" s="2">
        <f t="shared" si="20"/>
        <v>294.01430184418518</v>
      </c>
      <c r="H250" s="3">
        <f t="shared" si="25"/>
        <v>-3.8670319687551524E-3</v>
      </c>
      <c r="J250" s="3">
        <f t="shared" si="21"/>
        <v>0.12683477606322921</v>
      </c>
    </row>
    <row r="251" spans="1:10">
      <c r="A251" s="1">
        <v>43574</v>
      </c>
      <c r="B251">
        <v>7916.01</v>
      </c>
      <c r="C251">
        <v>3.42</v>
      </c>
      <c r="D251">
        <v>26.72</v>
      </c>
      <c r="E251" s="2">
        <f t="shared" si="19"/>
        <v>2314.6228070175439</v>
      </c>
      <c r="F251" s="3">
        <f t="shared" si="24"/>
        <v>-7.4004726131685294E-2</v>
      </c>
      <c r="G251" s="2">
        <f t="shared" si="20"/>
        <v>296.25785928143716</v>
      </c>
      <c r="H251" s="3">
        <f t="shared" si="25"/>
        <v>-1.291290443048998E-2</v>
      </c>
      <c r="J251" s="3">
        <f t="shared" si="21"/>
        <v>0.1279940119760479</v>
      </c>
    </row>
    <row r="252" spans="1:10">
      <c r="D252" s="4" t="s">
        <v>24</v>
      </c>
      <c r="E252" s="3">
        <f>(E251/E47)^(1/4)-1</f>
        <v>6.9297440361050011E-2</v>
      </c>
      <c r="F252" s="4" t="s">
        <v>24</v>
      </c>
      <c r="G252" s="3">
        <f>(G251/G47)^(1/4)-1</f>
        <v>6.5791705506294651E-2</v>
      </c>
      <c r="H252" s="3"/>
      <c r="J252" s="3"/>
    </row>
    <row r="253" spans="1:10">
      <c r="A253" t="s">
        <v>16</v>
      </c>
      <c r="D253" s="4" t="s">
        <v>11</v>
      </c>
      <c r="E253" s="3">
        <f>(E251/E99)^(1/3)-1</f>
        <v>3.2604204264491843E-2</v>
      </c>
      <c r="F253" s="4" t="s">
        <v>11</v>
      </c>
      <c r="G253" s="3">
        <f>(G251/G99)^(1/3)-1</f>
        <v>8.1600309580030173E-2</v>
      </c>
      <c r="H253" s="3"/>
      <c r="J253" s="3"/>
    </row>
    <row r="254" spans="1:10">
      <c r="D254" s="4" t="s">
        <v>12</v>
      </c>
      <c r="E254" s="3">
        <f>F251</f>
        <v>-7.4004726131685294E-2</v>
      </c>
      <c r="F254" s="4" t="s">
        <v>12</v>
      </c>
      <c r="G254" s="3">
        <f>H251</f>
        <v>-1.291290443048998E-2</v>
      </c>
      <c r="H254" s="3"/>
      <c r="J254" s="3"/>
    </row>
    <row r="255" spans="1:10">
      <c r="E255" s="4" t="s">
        <v>4</v>
      </c>
      <c r="F255" s="4"/>
      <c r="G255" s="4" t="s">
        <v>6</v>
      </c>
      <c r="H255" s="3"/>
      <c r="J255" s="3"/>
    </row>
    <row r="256" spans="1:10">
      <c r="E256" s="2"/>
      <c r="F256" s="3"/>
      <c r="G256" s="2"/>
      <c r="H256" s="3"/>
      <c r="J256" s="3"/>
    </row>
    <row r="257" spans="5:10">
      <c r="E257" s="2"/>
      <c r="F257" s="3"/>
      <c r="G257" s="2"/>
      <c r="H257" s="3"/>
      <c r="J257" s="3"/>
    </row>
    <row r="258" spans="5:10">
      <c r="E258" s="2"/>
      <c r="F258" s="3"/>
      <c r="G258" s="2"/>
      <c r="H258" s="3"/>
      <c r="J258" s="3"/>
    </row>
    <row r="259" spans="5:10">
      <c r="E259" s="3"/>
      <c r="F259" s="4"/>
      <c r="G259" s="3"/>
      <c r="J259" s="3"/>
    </row>
    <row r="260" spans="5:10">
      <c r="E260" s="3"/>
      <c r="F260" s="4"/>
      <c r="G260" s="3"/>
      <c r="J260" s="3"/>
    </row>
    <row r="261" spans="5:10">
      <c r="E261" s="3"/>
      <c r="F261" s="4"/>
      <c r="G261" s="3"/>
      <c r="J261" s="3"/>
    </row>
    <row r="262" spans="5:10">
      <c r="E262" s="4"/>
      <c r="F262" s="4"/>
      <c r="G262" s="4"/>
      <c r="J262" s="3"/>
    </row>
    <row r="263" spans="5:10">
      <c r="J263" s="3"/>
    </row>
    <row r="264" spans="5:10">
      <c r="J264" s="3"/>
    </row>
    <row r="265" spans="5:10">
      <c r="J265" s="3"/>
    </row>
    <row r="266" spans="5:10">
      <c r="J266" s="3"/>
    </row>
    <row r="267" spans="5:10">
      <c r="J267" s="3"/>
    </row>
    <row r="268" spans="5:10">
      <c r="J268" s="3"/>
    </row>
    <row r="269" spans="5:10">
      <c r="J269" s="3"/>
    </row>
    <row r="270" spans="5:10">
      <c r="J270" s="3"/>
    </row>
    <row r="271" spans="5:10">
      <c r="J271" s="3"/>
    </row>
    <row r="272" spans="5:10">
      <c r="J272" s="3"/>
    </row>
    <row r="273" spans="10:10">
      <c r="J273" s="3"/>
    </row>
    <row r="274" spans="10:10">
      <c r="J274" s="3"/>
    </row>
    <row r="275" spans="10:10">
      <c r="J275" s="3"/>
    </row>
    <row r="276" spans="10:10">
      <c r="J276" s="3"/>
    </row>
    <row r="277" spans="10:10">
      <c r="J277" s="3"/>
    </row>
    <row r="278" spans="10:10">
      <c r="J278" s="3"/>
    </row>
    <row r="279" spans="10:10">
      <c r="J279" s="3"/>
    </row>
    <row r="280" spans="10:10">
      <c r="J280" s="3"/>
    </row>
    <row r="281" spans="10:10">
      <c r="J281" s="3"/>
    </row>
    <row r="282" spans="10:10">
      <c r="J282" s="3"/>
    </row>
    <row r="283" spans="10:10">
      <c r="J283" s="3"/>
    </row>
    <row r="284" spans="10:10">
      <c r="J284" s="3"/>
    </row>
    <row r="285" spans="10:10">
      <c r="J285" s="3"/>
    </row>
    <row r="286" spans="10:10">
      <c r="J286" s="3"/>
    </row>
    <row r="287" spans="10:10">
      <c r="J287" s="3"/>
    </row>
    <row r="288" spans="10:10">
      <c r="J288" s="3"/>
    </row>
    <row r="289" spans="10:10">
      <c r="J289" s="3"/>
    </row>
    <row r="290" spans="10:10">
      <c r="J290" s="3"/>
    </row>
    <row r="291" spans="10:10">
      <c r="J291" s="3"/>
    </row>
    <row r="292" spans="10:10">
      <c r="J292" s="3"/>
    </row>
    <row r="293" spans="10:10">
      <c r="J293" s="3"/>
    </row>
    <row r="294" spans="10:10">
      <c r="J294" s="3"/>
    </row>
    <row r="295" spans="10:10">
      <c r="J295" s="3"/>
    </row>
    <row r="296" spans="10:10">
      <c r="J296" s="3"/>
    </row>
    <row r="297" spans="10:10">
      <c r="J297" s="3"/>
    </row>
    <row r="298" spans="10:10">
      <c r="J298" s="3"/>
    </row>
    <row r="299" spans="10:10">
      <c r="J299" s="3"/>
    </row>
    <row r="300" spans="10:10">
      <c r="J300" s="3"/>
    </row>
    <row r="301" spans="10:10">
      <c r="J301" s="3"/>
    </row>
    <row r="302" spans="10:10">
      <c r="J302" s="3"/>
    </row>
    <row r="303" spans="10:10">
      <c r="J303" s="3"/>
    </row>
    <row r="304" spans="10:10">
      <c r="J304" s="3"/>
    </row>
    <row r="305" spans="10:10">
      <c r="J305" s="3"/>
    </row>
    <row r="306" spans="10:10">
      <c r="J306" s="3"/>
    </row>
    <row r="307" spans="10:10">
      <c r="J307" s="3"/>
    </row>
    <row r="308" spans="10:10">
      <c r="J308" s="3"/>
    </row>
    <row r="309" spans="10:10">
      <c r="J309" s="3"/>
    </row>
    <row r="310" spans="10:10">
      <c r="J310" s="3"/>
    </row>
    <row r="311" spans="10:10">
      <c r="J311" s="3"/>
    </row>
    <row r="312" spans="10:10">
      <c r="J312" s="3"/>
    </row>
    <row r="313" spans="10:10">
      <c r="J313" s="3"/>
    </row>
    <row r="314" spans="10:10">
      <c r="J314" s="3"/>
    </row>
    <row r="315" spans="10:10">
      <c r="J315" s="3"/>
    </row>
    <row r="316" spans="10:10">
      <c r="J316" s="3"/>
    </row>
    <row r="317" spans="10:10">
      <c r="J317" s="3"/>
    </row>
    <row r="318" spans="10:10">
      <c r="J318" s="3"/>
    </row>
    <row r="319" spans="10:10">
      <c r="J319" s="3"/>
    </row>
    <row r="320" spans="10:10">
      <c r="J320" s="3"/>
    </row>
    <row r="321" spans="10:10">
      <c r="J321" s="3"/>
    </row>
    <row r="322" spans="10:10">
      <c r="J322" s="3"/>
    </row>
    <row r="323" spans="10:10">
      <c r="J323" s="3"/>
    </row>
    <row r="324" spans="10:10">
      <c r="J324" s="3"/>
    </row>
    <row r="325" spans="10:10">
      <c r="J325" s="3"/>
    </row>
    <row r="326" spans="10:10">
      <c r="J326" s="3"/>
    </row>
    <row r="327" spans="10:10">
      <c r="J327" s="3"/>
    </row>
    <row r="328" spans="10:10">
      <c r="J328" s="3"/>
    </row>
    <row r="329" spans="10:10">
      <c r="J329" s="3"/>
    </row>
    <row r="330" spans="10:10">
      <c r="J330" s="3"/>
    </row>
    <row r="331" spans="10:10">
      <c r="J331" s="3"/>
    </row>
    <row r="332" spans="10:10">
      <c r="J332" s="3"/>
    </row>
    <row r="333" spans="10:10">
      <c r="J333" s="3"/>
    </row>
    <row r="334" spans="10:10">
      <c r="J334" s="3"/>
    </row>
    <row r="335" spans="10:10">
      <c r="J335" s="3"/>
    </row>
    <row r="336" spans="10:10">
      <c r="J336" s="3"/>
    </row>
    <row r="337" spans="10:10">
      <c r="J337" s="3"/>
    </row>
    <row r="338" spans="10:10">
      <c r="J338" s="3"/>
    </row>
    <row r="339" spans="10:10">
      <c r="J339" s="3"/>
    </row>
    <row r="340" spans="10:10">
      <c r="J340" s="3"/>
    </row>
    <row r="341" spans="10:10">
      <c r="J341" s="3"/>
    </row>
    <row r="342" spans="10:10">
      <c r="J342" s="3"/>
    </row>
    <row r="343" spans="10:10">
      <c r="J343" s="3"/>
    </row>
    <row r="344" spans="10:10">
      <c r="J344" s="3"/>
    </row>
    <row r="345" spans="10:10">
      <c r="J345" s="3"/>
    </row>
    <row r="346" spans="10:10">
      <c r="J346" s="3"/>
    </row>
    <row r="347" spans="10:10">
      <c r="J347" s="3"/>
    </row>
    <row r="348" spans="10:10">
      <c r="J348" s="3"/>
    </row>
    <row r="349" spans="10:10">
      <c r="J349" s="3"/>
    </row>
    <row r="350" spans="10:10">
      <c r="J350" s="3"/>
    </row>
    <row r="351" spans="10:10">
      <c r="J351" s="3"/>
    </row>
    <row r="352" spans="10:10">
      <c r="J352" s="3"/>
    </row>
    <row r="353" spans="10:10">
      <c r="J353" s="3"/>
    </row>
    <row r="354" spans="10:10">
      <c r="J354" s="3"/>
    </row>
    <row r="355" spans="10:10">
      <c r="J355" s="3"/>
    </row>
    <row r="356" spans="10:10">
      <c r="J356" s="3"/>
    </row>
    <row r="357" spans="10:10">
      <c r="J357" s="3"/>
    </row>
    <row r="358" spans="10:10">
      <c r="J358" s="3"/>
    </row>
    <row r="359" spans="10:10">
      <c r="J359" s="3"/>
    </row>
    <row r="360" spans="10:10">
      <c r="J360" s="3"/>
    </row>
    <row r="361" spans="10:10">
      <c r="J361" s="3"/>
    </row>
    <row r="362" spans="10:10">
      <c r="J362" s="3"/>
    </row>
    <row r="363" spans="10:10">
      <c r="J363" s="3"/>
    </row>
    <row r="364" spans="10:10">
      <c r="J364" s="3"/>
    </row>
    <row r="365" spans="10:10">
      <c r="J365" s="3"/>
    </row>
    <row r="366" spans="10:10">
      <c r="J366" s="3"/>
    </row>
    <row r="367" spans="10:10">
      <c r="J367" s="3"/>
    </row>
    <row r="368" spans="10:10">
      <c r="J368" s="3"/>
    </row>
    <row r="369" spans="10:10">
      <c r="J369" s="3"/>
    </row>
    <row r="370" spans="10:10">
      <c r="J370" s="3"/>
    </row>
    <row r="371" spans="10:10">
      <c r="J371" s="3"/>
    </row>
    <row r="372" spans="10:10">
      <c r="J372" s="3"/>
    </row>
    <row r="373" spans="10:10">
      <c r="J373" s="3"/>
    </row>
    <row r="374" spans="10:10">
      <c r="J374" s="3"/>
    </row>
    <row r="375" spans="10:10">
      <c r="J375" s="3"/>
    </row>
    <row r="376" spans="10:10">
      <c r="J376" s="3"/>
    </row>
    <row r="377" spans="10:10">
      <c r="J377" s="3"/>
    </row>
    <row r="378" spans="10:10">
      <c r="J378" s="3"/>
    </row>
    <row r="379" spans="10:10">
      <c r="J379" s="3"/>
    </row>
    <row r="380" spans="10:10">
      <c r="J380" s="3"/>
    </row>
    <row r="381" spans="10:10">
      <c r="J381" s="3"/>
    </row>
    <row r="382" spans="10:10">
      <c r="J382" s="3"/>
    </row>
    <row r="383" spans="10:10">
      <c r="J383" s="3"/>
    </row>
    <row r="384" spans="10:10">
      <c r="J384" s="3"/>
    </row>
    <row r="385" spans="10:10">
      <c r="J385" s="3"/>
    </row>
    <row r="386" spans="10:10">
      <c r="J386" s="3"/>
    </row>
    <row r="387" spans="10:10">
      <c r="J387" s="3"/>
    </row>
    <row r="388" spans="10:10">
      <c r="J388" s="3"/>
    </row>
    <row r="389" spans="10:10">
      <c r="J389" s="3"/>
    </row>
    <row r="390" spans="10:10">
      <c r="J390" s="3"/>
    </row>
    <row r="391" spans="10:10">
      <c r="J391" s="3"/>
    </row>
    <row r="392" spans="10:10">
      <c r="J392" s="3"/>
    </row>
    <row r="393" spans="10:10">
      <c r="J393" s="3"/>
    </row>
    <row r="394" spans="10:10">
      <c r="J394" s="3"/>
    </row>
    <row r="395" spans="10:10">
      <c r="J395" s="3"/>
    </row>
    <row r="396" spans="10:10">
      <c r="J396" s="3"/>
    </row>
    <row r="397" spans="10:10">
      <c r="J397" s="3"/>
    </row>
    <row r="398" spans="10:10">
      <c r="J398" s="3"/>
    </row>
    <row r="399" spans="10:10">
      <c r="J399" s="3"/>
    </row>
    <row r="400" spans="10:10">
      <c r="J400" s="3"/>
    </row>
    <row r="401" spans="10:10">
      <c r="J401" s="3"/>
    </row>
    <row r="402" spans="10:10">
      <c r="J402" s="3"/>
    </row>
    <row r="403" spans="10:10">
      <c r="J403" s="3"/>
    </row>
    <row r="404" spans="10:10">
      <c r="J404" s="3"/>
    </row>
    <row r="405" spans="10:10">
      <c r="J405" s="3"/>
    </row>
    <row r="406" spans="10:10">
      <c r="J406" s="3"/>
    </row>
    <row r="407" spans="10:10">
      <c r="J407" s="3"/>
    </row>
    <row r="408" spans="10:10">
      <c r="J408" s="3"/>
    </row>
    <row r="409" spans="10:10">
      <c r="J409" s="3"/>
    </row>
    <row r="410" spans="10:10">
      <c r="J410" s="3"/>
    </row>
    <row r="411" spans="10:10">
      <c r="J411" s="3"/>
    </row>
    <row r="412" spans="10:10">
      <c r="J412" s="3"/>
    </row>
    <row r="413" spans="10:10">
      <c r="J413" s="3"/>
    </row>
    <row r="414" spans="10:10">
      <c r="J414" s="3"/>
    </row>
    <row r="415" spans="10:10">
      <c r="J415" s="3"/>
    </row>
    <row r="416" spans="10:10">
      <c r="J416" s="3"/>
    </row>
    <row r="417" spans="10:10">
      <c r="J417" s="3"/>
    </row>
    <row r="418" spans="10:10">
      <c r="J418" s="3"/>
    </row>
    <row r="419" spans="10:10">
      <c r="J419" s="3"/>
    </row>
    <row r="420" spans="10:10">
      <c r="J420" s="3"/>
    </row>
    <row r="421" spans="10:10">
      <c r="J421" s="3"/>
    </row>
    <row r="422" spans="10:10">
      <c r="J422" s="3"/>
    </row>
    <row r="423" spans="10:10">
      <c r="J423" s="3"/>
    </row>
    <row r="424" spans="10:10">
      <c r="J424" s="3"/>
    </row>
    <row r="425" spans="10:10">
      <c r="J425" s="3"/>
    </row>
    <row r="426" spans="10:10">
      <c r="J426" s="3"/>
    </row>
    <row r="427" spans="10:10">
      <c r="J427" s="3"/>
    </row>
    <row r="428" spans="10:10">
      <c r="J428" s="3"/>
    </row>
    <row r="429" spans="10:10">
      <c r="J429" s="3"/>
    </row>
    <row r="430" spans="10:10">
      <c r="J430" s="3"/>
    </row>
    <row r="431" spans="10:10">
      <c r="J431" s="3"/>
    </row>
    <row r="432" spans="10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28"/>
  <sheetViews>
    <sheetView zoomScale="137" workbookViewId="0">
      <pane ySplit="1" topLeftCell="A487" activePane="bottomLeft" state="frozen"/>
      <selection pane="bottomLeft" activeCell="I488" sqref="I488"/>
    </sheetView>
  </sheetViews>
  <sheetFormatPr baseColWidth="10" defaultRowHeight="16"/>
  <sheetData>
    <row r="1" spans="1:10">
      <c r="A1" t="s">
        <v>0</v>
      </c>
      <c r="B1" t="s">
        <v>25</v>
      </c>
      <c r="C1" t="s">
        <v>26</v>
      </c>
      <c r="D1" t="s">
        <v>27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40116</v>
      </c>
      <c r="B2">
        <v>5650.41</v>
      </c>
      <c r="C2">
        <v>3.72</v>
      </c>
      <c r="D2">
        <v>34.83</v>
      </c>
      <c r="E2" s="2">
        <f t="shared" ref="E2:E65" si="0">B2/C2</f>
        <v>1518.9274193548385</v>
      </c>
      <c r="F2" s="2"/>
      <c r="G2" s="2">
        <f t="shared" ref="G2:G65" si="1">B2/D2</f>
        <v>162.22825150732129</v>
      </c>
      <c r="H2" s="2"/>
      <c r="J2" s="3">
        <f t="shared" ref="J2:J65" si="2">C2/D2</f>
        <v>0.10680447889750216</v>
      </c>
    </row>
    <row r="3" spans="1:10">
      <c r="A3" s="1">
        <v>40123</v>
      </c>
      <c r="B3">
        <v>6003.89</v>
      </c>
      <c r="C3">
        <v>3.94</v>
      </c>
      <c r="D3">
        <v>36.92</v>
      </c>
      <c r="E3" s="2">
        <f t="shared" si="0"/>
        <v>1523.8299492385788</v>
      </c>
      <c r="F3" s="2"/>
      <c r="G3" s="2">
        <f t="shared" si="1"/>
        <v>162.61890574214519</v>
      </c>
      <c r="H3" s="2"/>
      <c r="J3" s="3">
        <f t="shared" si="2"/>
        <v>0.10671722643553629</v>
      </c>
    </row>
    <row r="4" spans="1:10">
      <c r="A4" s="1">
        <v>40130</v>
      </c>
      <c r="B4">
        <v>5924.88</v>
      </c>
      <c r="C4">
        <v>3.91</v>
      </c>
      <c r="D4">
        <v>36.61</v>
      </c>
      <c r="E4" s="2">
        <f t="shared" si="0"/>
        <v>1515.314578005115</v>
      </c>
      <c r="F4" s="2"/>
      <c r="G4" s="2">
        <f t="shared" si="1"/>
        <v>161.83774924883912</v>
      </c>
      <c r="H4" s="2"/>
      <c r="J4" s="3">
        <f t="shared" si="2"/>
        <v>0.10680142037694619</v>
      </c>
    </row>
    <row r="5" spans="1:10">
      <c r="A5" s="1">
        <v>40137</v>
      </c>
      <c r="B5">
        <v>6156.33</v>
      </c>
      <c r="C5">
        <v>4.0599999999999996</v>
      </c>
      <c r="D5">
        <v>38.01</v>
      </c>
      <c r="E5" s="2">
        <f t="shared" si="0"/>
        <v>1516.3374384236454</v>
      </c>
      <c r="F5" s="2"/>
      <c r="G5" s="2">
        <f t="shared" si="1"/>
        <v>161.96606156274666</v>
      </c>
      <c r="H5" s="2"/>
      <c r="J5" s="3">
        <f t="shared" si="2"/>
        <v>0.10681399631675874</v>
      </c>
    </row>
    <row r="6" spans="1:10">
      <c r="A6" s="1">
        <v>40144</v>
      </c>
      <c r="B6">
        <v>5695.97</v>
      </c>
      <c r="C6">
        <v>3.75</v>
      </c>
      <c r="D6">
        <v>35.159999999999997</v>
      </c>
      <c r="E6" s="2">
        <f t="shared" si="0"/>
        <v>1518.9253333333334</v>
      </c>
      <c r="F6" s="2"/>
      <c r="G6" s="2">
        <f t="shared" si="1"/>
        <v>162.00142207053472</v>
      </c>
      <c r="H6" s="2"/>
      <c r="J6" s="3">
        <f t="shared" si="2"/>
        <v>0.10665529010238908</v>
      </c>
    </row>
    <row r="7" spans="1:10">
      <c r="A7" s="1">
        <v>40151</v>
      </c>
      <c r="B7">
        <v>6010.79</v>
      </c>
      <c r="C7">
        <v>3.96</v>
      </c>
      <c r="D7">
        <v>37.130000000000003</v>
      </c>
      <c r="E7" s="2">
        <f t="shared" si="0"/>
        <v>1517.8762626262626</v>
      </c>
      <c r="F7" s="2"/>
      <c r="G7" s="2">
        <f t="shared" si="1"/>
        <v>161.88499865337999</v>
      </c>
      <c r="H7" s="2"/>
      <c r="J7" s="3">
        <f t="shared" si="2"/>
        <v>0.10665230272017236</v>
      </c>
    </row>
    <row r="8" spans="1:10">
      <c r="A8" s="1">
        <v>40158</v>
      </c>
      <c r="B8">
        <v>5866.33</v>
      </c>
      <c r="C8">
        <v>3.88</v>
      </c>
      <c r="D8">
        <v>36.32</v>
      </c>
      <c r="E8" s="2">
        <f t="shared" si="0"/>
        <v>1511.9407216494847</v>
      </c>
      <c r="F8" s="2"/>
      <c r="G8" s="2">
        <f t="shared" si="1"/>
        <v>161.51789647577093</v>
      </c>
      <c r="H8" s="2"/>
      <c r="J8" s="3">
        <f t="shared" si="2"/>
        <v>0.10682819383259912</v>
      </c>
    </row>
    <row r="9" spans="1:10">
      <c r="A9" s="1">
        <v>40165</v>
      </c>
      <c r="B9">
        <v>5135.53</v>
      </c>
      <c r="C9">
        <v>3.37</v>
      </c>
      <c r="D9">
        <v>31.6</v>
      </c>
      <c r="E9" s="2">
        <f t="shared" si="0"/>
        <v>1523.8961424332342</v>
      </c>
      <c r="F9" s="2"/>
      <c r="G9" s="2">
        <f t="shared" si="1"/>
        <v>162.51677215189872</v>
      </c>
      <c r="H9" s="2"/>
      <c r="J9" s="3">
        <f t="shared" si="2"/>
        <v>0.10664556962025316</v>
      </c>
    </row>
    <row r="10" spans="1:10">
      <c r="A10" s="1">
        <v>40172</v>
      </c>
      <c r="B10">
        <v>5129</v>
      </c>
      <c r="C10">
        <v>3.37</v>
      </c>
      <c r="D10">
        <v>31.6</v>
      </c>
      <c r="E10" s="2">
        <f t="shared" si="0"/>
        <v>1521.9584569732938</v>
      </c>
      <c r="F10" s="2"/>
      <c r="G10" s="2">
        <f t="shared" si="1"/>
        <v>162.31012658227849</v>
      </c>
      <c r="H10" s="2"/>
      <c r="J10" s="3">
        <f t="shared" si="2"/>
        <v>0.10664556962025316</v>
      </c>
    </row>
    <row r="11" spans="1:10">
      <c r="A11" s="1">
        <v>40178</v>
      </c>
      <c r="B11">
        <v>5281.77</v>
      </c>
      <c r="C11">
        <v>3.47</v>
      </c>
      <c r="D11">
        <v>32.51</v>
      </c>
      <c r="E11" s="2">
        <f t="shared" si="0"/>
        <v>1522.1239193083575</v>
      </c>
      <c r="F11" s="2"/>
      <c r="G11" s="2">
        <f t="shared" si="1"/>
        <v>162.46601045832054</v>
      </c>
      <c r="H11" s="2"/>
      <c r="J11" s="3">
        <f t="shared" si="2"/>
        <v>0.1067363888034451</v>
      </c>
    </row>
    <row r="12" spans="1:10">
      <c r="A12" s="1">
        <v>40186</v>
      </c>
      <c r="B12">
        <v>5090.6099999999997</v>
      </c>
      <c r="C12">
        <v>3.4</v>
      </c>
      <c r="D12">
        <v>31.46</v>
      </c>
      <c r="E12" s="2">
        <f t="shared" si="0"/>
        <v>1497.2382352941177</v>
      </c>
      <c r="F12" s="2"/>
      <c r="G12" s="2">
        <f t="shared" si="1"/>
        <v>161.81214240305147</v>
      </c>
      <c r="H12" s="2"/>
      <c r="J12" s="3">
        <f t="shared" si="2"/>
        <v>0.1080737444373808</v>
      </c>
    </row>
    <row r="13" spans="1:10">
      <c r="A13" s="1">
        <v>40193</v>
      </c>
      <c r="B13">
        <v>5007.5200000000004</v>
      </c>
      <c r="C13">
        <v>3.34</v>
      </c>
      <c r="D13">
        <v>30.88</v>
      </c>
      <c r="E13" s="2">
        <f t="shared" si="0"/>
        <v>1499.2574850299404</v>
      </c>
      <c r="F13" s="2"/>
      <c r="G13" s="2">
        <f t="shared" si="1"/>
        <v>162.16062176165806</v>
      </c>
      <c r="H13" s="2"/>
      <c r="J13" s="3">
        <f t="shared" si="2"/>
        <v>0.10816062176165803</v>
      </c>
    </row>
    <row r="14" spans="1:10">
      <c r="A14" s="1">
        <v>40200</v>
      </c>
      <c r="B14">
        <v>4820.5</v>
      </c>
      <c r="C14">
        <v>3.23</v>
      </c>
      <c r="D14">
        <v>29.85</v>
      </c>
      <c r="E14" s="2">
        <f t="shared" si="0"/>
        <v>1492.4148606811145</v>
      </c>
      <c r="F14" s="2"/>
      <c r="G14" s="2">
        <f t="shared" si="1"/>
        <v>161.49078726968173</v>
      </c>
      <c r="H14" s="2"/>
      <c r="J14" s="3">
        <f t="shared" si="2"/>
        <v>0.10820770519262982</v>
      </c>
    </row>
    <row r="15" spans="1:10">
      <c r="A15" s="1">
        <v>40207</v>
      </c>
      <c r="B15">
        <v>4586.0200000000004</v>
      </c>
      <c r="C15">
        <v>3.05</v>
      </c>
      <c r="D15">
        <v>28.23</v>
      </c>
      <c r="E15" s="2">
        <f t="shared" si="0"/>
        <v>1503.6131147540987</v>
      </c>
      <c r="F15" s="3"/>
      <c r="G15" s="2">
        <f t="shared" si="1"/>
        <v>162.45200141693235</v>
      </c>
      <c r="H15" s="3"/>
      <c r="J15" s="3">
        <f t="shared" si="2"/>
        <v>0.10804109103790294</v>
      </c>
    </row>
    <row r="16" spans="1:10">
      <c r="A16" s="1">
        <v>40214</v>
      </c>
      <c r="B16">
        <v>4575.3</v>
      </c>
      <c r="C16">
        <v>3</v>
      </c>
      <c r="D16">
        <v>27.08</v>
      </c>
      <c r="E16" s="2">
        <f t="shared" si="0"/>
        <v>1525.1000000000001</v>
      </c>
      <c r="F16" s="3"/>
      <c r="G16" s="2">
        <f t="shared" si="1"/>
        <v>168.95494830132941</v>
      </c>
      <c r="H16" s="3"/>
      <c r="J16" s="3">
        <f t="shared" si="2"/>
        <v>0.11078286558345643</v>
      </c>
    </row>
    <row r="17" spans="1:10">
      <c r="A17" s="1">
        <v>40221</v>
      </c>
      <c r="B17">
        <v>4681.1099999999997</v>
      </c>
      <c r="C17">
        <v>3.08</v>
      </c>
      <c r="D17">
        <v>27.59</v>
      </c>
      <c r="E17" s="2">
        <f t="shared" si="0"/>
        <v>1519.840909090909</v>
      </c>
      <c r="F17" s="3"/>
      <c r="G17" s="2">
        <f t="shared" si="1"/>
        <v>169.66690830010873</v>
      </c>
      <c r="H17" s="3"/>
      <c r="J17" s="3">
        <f t="shared" si="2"/>
        <v>0.1116346502355926</v>
      </c>
    </row>
    <row r="18" spans="1:10">
      <c r="A18" s="1">
        <v>40235</v>
      </c>
      <c r="B18">
        <v>4793.67</v>
      </c>
      <c r="C18">
        <v>3.16</v>
      </c>
      <c r="D18">
        <v>28.43</v>
      </c>
      <c r="E18" s="2">
        <f t="shared" si="0"/>
        <v>1516.9841772151899</v>
      </c>
      <c r="F18" s="3"/>
      <c r="G18" s="2">
        <f t="shared" si="1"/>
        <v>168.61308476960957</v>
      </c>
      <c r="H18" s="3"/>
      <c r="J18" s="3">
        <f t="shared" si="2"/>
        <v>0.1111501934576152</v>
      </c>
    </row>
    <row r="19" spans="1:10">
      <c r="A19" s="1">
        <v>40242</v>
      </c>
      <c r="B19">
        <v>4722.04</v>
      </c>
      <c r="C19">
        <v>3.06</v>
      </c>
      <c r="D19">
        <v>26.97</v>
      </c>
      <c r="E19" s="2">
        <f t="shared" si="0"/>
        <v>1543.1503267973856</v>
      </c>
      <c r="F19" s="3"/>
      <c r="G19" s="2">
        <f t="shared" si="1"/>
        <v>175.08490915832408</v>
      </c>
      <c r="H19" s="3"/>
      <c r="J19" s="3">
        <f t="shared" si="2"/>
        <v>0.11345939933259178</v>
      </c>
    </row>
    <row r="20" spans="1:10">
      <c r="A20" s="1">
        <v>40249</v>
      </c>
      <c r="B20">
        <v>4722.75</v>
      </c>
      <c r="C20">
        <v>3.02</v>
      </c>
      <c r="D20">
        <v>26.22</v>
      </c>
      <c r="E20" s="2">
        <f t="shared" si="0"/>
        <v>1563.8245033112582</v>
      </c>
      <c r="F20" s="3"/>
      <c r="G20" s="2">
        <f t="shared" si="1"/>
        <v>180.12013729977119</v>
      </c>
      <c r="H20" s="3"/>
      <c r="J20" s="3">
        <f t="shared" si="2"/>
        <v>0.11517925247902365</v>
      </c>
    </row>
    <row r="21" spans="1:10">
      <c r="A21" s="1">
        <v>40256</v>
      </c>
      <c r="B21">
        <v>4943.8500000000004</v>
      </c>
      <c r="C21">
        <v>3.16</v>
      </c>
      <c r="D21">
        <v>27.09</v>
      </c>
      <c r="E21" s="2">
        <f t="shared" si="0"/>
        <v>1564.5094936708861</v>
      </c>
      <c r="F21" s="3"/>
      <c r="G21" s="2">
        <f t="shared" si="1"/>
        <v>182.49723145071982</v>
      </c>
      <c r="H21" s="3"/>
      <c r="J21" s="3">
        <f t="shared" si="2"/>
        <v>0.1166482096714655</v>
      </c>
    </row>
    <row r="22" spans="1:10">
      <c r="A22" s="1">
        <v>40263</v>
      </c>
      <c r="B22">
        <v>4850.24</v>
      </c>
      <c r="C22">
        <v>3.07</v>
      </c>
      <c r="D22">
        <v>25.82</v>
      </c>
      <c r="E22" s="2">
        <f t="shared" si="0"/>
        <v>1579.8827361563517</v>
      </c>
      <c r="F22" s="3"/>
      <c r="G22" s="2">
        <f t="shared" si="1"/>
        <v>187.84817970565453</v>
      </c>
      <c r="H22" s="3"/>
      <c r="J22" s="3">
        <f t="shared" si="2"/>
        <v>0.11890007745933384</v>
      </c>
    </row>
    <row r="23" spans="1:10">
      <c r="A23" s="1">
        <v>40270</v>
      </c>
      <c r="B23">
        <v>5144.63</v>
      </c>
      <c r="C23">
        <v>3.26</v>
      </c>
      <c r="D23">
        <v>27.35</v>
      </c>
      <c r="E23" s="2">
        <f t="shared" si="0"/>
        <v>1578.1073619631902</v>
      </c>
      <c r="F23" s="3"/>
      <c r="G23" s="2">
        <f t="shared" si="1"/>
        <v>188.10347349177331</v>
      </c>
      <c r="H23" s="3"/>
      <c r="J23" s="3">
        <f t="shared" si="2"/>
        <v>0.11919561243144423</v>
      </c>
    </row>
    <row r="24" spans="1:10">
      <c r="A24" s="1">
        <v>40277</v>
      </c>
      <c r="B24">
        <v>4887.25</v>
      </c>
      <c r="C24">
        <v>3.07</v>
      </c>
      <c r="D24">
        <v>26.37</v>
      </c>
      <c r="E24" s="2">
        <f t="shared" si="0"/>
        <v>1591.9381107491859</v>
      </c>
      <c r="F24" s="3"/>
      <c r="G24" s="2">
        <f t="shared" si="1"/>
        <v>185.33371255214257</v>
      </c>
      <c r="H24" s="3"/>
      <c r="J24" s="3">
        <f t="shared" si="2"/>
        <v>0.11642017444065225</v>
      </c>
    </row>
    <row r="25" spans="1:10">
      <c r="A25" s="1">
        <v>40284</v>
      </c>
      <c r="B25">
        <v>4641.21</v>
      </c>
      <c r="C25">
        <v>2.91</v>
      </c>
      <c r="D25">
        <v>24.95</v>
      </c>
      <c r="E25" s="2">
        <f t="shared" si="0"/>
        <v>1594.9175257731958</v>
      </c>
      <c r="F25" s="3"/>
      <c r="G25" s="2">
        <f t="shared" si="1"/>
        <v>186.02044088176353</v>
      </c>
      <c r="H25" s="3"/>
      <c r="J25" s="3">
        <f t="shared" si="2"/>
        <v>0.11663326653306615</v>
      </c>
    </row>
    <row r="26" spans="1:10">
      <c r="A26" s="1">
        <v>40291</v>
      </c>
      <c r="B26">
        <v>4125.41</v>
      </c>
      <c r="C26">
        <v>2.54</v>
      </c>
      <c r="D26">
        <v>20.69</v>
      </c>
      <c r="E26" s="2">
        <f t="shared" si="0"/>
        <v>1624.1771653543306</v>
      </c>
      <c r="F26" s="3"/>
      <c r="G26" s="2">
        <f t="shared" si="1"/>
        <v>199.39149347510872</v>
      </c>
      <c r="H26" s="3"/>
      <c r="J26" s="3">
        <f t="shared" si="2"/>
        <v>0.12276462058965683</v>
      </c>
    </row>
    <row r="27" spans="1:10">
      <c r="A27" s="1">
        <v>40298</v>
      </c>
      <c r="B27">
        <v>4016.75</v>
      </c>
      <c r="C27">
        <v>2.44</v>
      </c>
      <c r="D27">
        <v>18.88</v>
      </c>
      <c r="E27" s="2">
        <f t="shared" si="0"/>
        <v>1646.2090163934427</v>
      </c>
      <c r="F27" s="3"/>
      <c r="G27" s="2">
        <f t="shared" si="1"/>
        <v>212.75158898305085</v>
      </c>
      <c r="H27" s="3"/>
      <c r="J27" s="3">
        <f t="shared" si="2"/>
        <v>0.12923728813559324</v>
      </c>
    </row>
    <row r="28" spans="1:10">
      <c r="A28" s="1">
        <v>40305</v>
      </c>
      <c r="B28">
        <v>3610.43</v>
      </c>
      <c r="C28">
        <v>2.1800000000000002</v>
      </c>
      <c r="D28">
        <v>16.850000000000001</v>
      </c>
      <c r="E28" s="2">
        <f t="shared" si="0"/>
        <v>1656.1605504587153</v>
      </c>
      <c r="F28" s="3"/>
      <c r="G28" s="2">
        <f t="shared" si="1"/>
        <v>214.26884272997029</v>
      </c>
      <c r="H28" s="3"/>
      <c r="J28" s="3">
        <f t="shared" si="2"/>
        <v>0.12937685459940654</v>
      </c>
    </row>
    <row r="29" spans="1:10">
      <c r="A29" s="1">
        <v>40312</v>
      </c>
      <c r="B29">
        <v>3659.25</v>
      </c>
      <c r="C29">
        <v>2.2200000000000002</v>
      </c>
      <c r="D29">
        <v>17.18</v>
      </c>
      <c r="E29" s="2">
        <f t="shared" si="0"/>
        <v>1648.3108108108106</v>
      </c>
      <c r="F29" s="3"/>
      <c r="G29" s="2">
        <f t="shared" si="1"/>
        <v>212.99476135040746</v>
      </c>
      <c r="H29" s="3"/>
      <c r="J29" s="3">
        <f t="shared" si="2"/>
        <v>0.12922002328288709</v>
      </c>
    </row>
    <row r="30" spans="1:10">
      <c r="A30" s="1">
        <v>40319</v>
      </c>
      <c r="B30">
        <v>3695.22</v>
      </c>
      <c r="C30">
        <v>2.2599999999999998</v>
      </c>
      <c r="D30">
        <v>17.399999999999999</v>
      </c>
      <c r="E30" s="2">
        <f t="shared" si="0"/>
        <v>1635.0530973451328</v>
      </c>
      <c r="F30" s="3"/>
      <c r="G30" s="2">
        <f t="shared" si="1"/>
        <v>212.36896551724138</v>
      </c>
      <c r="H30" s="3"/>
      <c r="J30" s="3">
        <f t="shared" si="2"/>
        <v>0.12988505747126436</v>
      </c>
    </row>
    <row r="31" spans="1:10">
      <c r="A31" s="1">
        <v>40326</v>
      </c>
      <c r="B31">
        <v>3742.29</v>
      </c>
      <c r="C31">
        <v>2.2799999999999998</v>
      </c>
      <c r="D31">
        <v>17.57</v>
      </c>
      <c r="E31" s="2">
        <f t="shared" si="0"/>
        <v>1641.3552631578948</v>
      </c>
      <c r="F31" s="3"/>
      <c r="G31" s="2">
        <f t="shared" si="1"/>
        <v>212.9931701764371</v>
      </c>
      <c r="H31" s="3"/>
      <c r="J31" s="3">
        <f t="shared" si="2"/>
        <v>0.12976664769493454</v>
      </c>
    </row>
    <row r="32" spans="1:10">
      <c r="A32" s="1">
        <v>40333</v>
      </c>
      <c r="B32">
        <v>3638.78</v>
      </c>
      <c r="C32">
        <v>2.2200000000000002</v>
      </c>
      <c r="D32">
        <v>17.079999999999998</v>
      </c>
      <c r="E32" s="2">
        <f t="shared" si="0"/>
        <v>1639.0900900900901</v>
      </c>
      <c r="F32" s="3"/>
      <c r="G32" s="2">
        <f t="shared" si="1"/>
        <v>213.04332552693211</v>
      </c>
      <c r="H32" s="3"/>
      <c r="J32" s="3">
        <f t="shared" si="2"/>
        <v>0.12997658079625296</v>
      </c>
    </row>
    <row r="33" spans="1:10">
      <c r="A33" s="1">
        <v>40340</v>
      </c>
      <c r="B33">
        <v>3661.48</v>
      </c>
      <c r="C33">
        <v>2.25</v>
      </c>
      <c r="D33">
        <v>17.27</v>
      </c>
      <c r="E33" s="2">
        <f t="shared" si="0"/>
        <v>1627.3244444444445</v>
      </c>
      <c r="F33" s="3"/>
      <c r="G33" s="2">
        <f t="shared" si="1"/>
        <v>212.01389693109439</v>
      </c>
      <c r="H33" s="3"/>
      <c r="J33" s="3">
        <f t="shared" si="2"/>
        <v>0.13028372900984367</v>
      </c>
    </row>
    <row r="34" spans="1:10">
      <c r="A34" s="1">
        <v>40347</v>
      </c>
      <c r="B34">
        <v>3655.55</v>
      </c>
      <c r="C34">
        <v>2.25</v>
      </c>
      <c r="D34">
        <v>17.309999999999999</v>
      </c>
      <c r="E34" s="2">
        <f t="shared" si="0"/>
        <v>1624.6888888888889</v>
      </c>
      <c r="F34" s="3"/>
      <c r="G34" s="2">
        <f t="shared" si="1"/>
        <v>211.18139803581747</v>
      </c>
      <c r="H34" s="3"/>
      <c r="J34" s="3">
        <f t="shared" si="2"/>
        <v>0.12998266897746968</v>
      </c>
    </row>
    <row r="35" spans="1:10">
      <c r="A35" s="1">
        <v>40354</v>
      </c>
      <c r="B35">
        <v>3722.36</v>
      </c>
      <c r="C35">
        <v>2.2999999999999998</v>
      </c>
      <c r="D35">
        <v>17.66</v>
      </c>
      <c r="E35" s="2">
        <f t="shared" si="0"/>
        <v>1618.417391304348</v>
      </c>
      <c r="F35" s="3"/>
      <c r="G35" s="2">
        <f t="shared" si="1"/>
        <v>210.77916194790487</v>
      </c>
      <c r="H35" s="3"/>
      <c r="J35" s="3">
        <f t="shared" si="2"/>
        <v>0.13023782559456398</v>
      </c>
    </row>
    <row r="36" spans="1:10">
      <c r="A36" s="1">
        <v>40361</v>
      </c>
      <c r="B36">
        <v>3465.19</v>
      </c>
      <c r="C36">
        <v>2.2599999999999998</v>
      </c>
      <c r="D36">
        <v>17.03</v>
      </c>
      <c r="E36" s="2">
        <f t="shared" si="0"/>
        <v>1533.269911504425</v>
      </c>
      <c r="F36" s="3"/>
      <c r="G36" s="2">
        <f t="shared" si="1"/>
        <v>203.47563123899002</v>
      </c>
      <c r="H36" s="3"/>
      <c r="J36" s="3">
        <f t="shared" si="2"/>
        <v>0.13270698766881972</v>
      </c>
    </row>
    <row r="37" spans="1:10">
      <c r="A37" s="1">
        <v>40368</v>
      </c>
      <c r="B37">
        <v>3650.48</v>
      </c>
      <c r="C37">
        <v>2.38</v>
      </c>
      <c r="D37">
        <v>17.91</v>
      </c>
      <c r="E37" s="2">
        <f t="shared" si="0"/>
        <v>1533.8151260504203</v>
      </c>
      <c r="F37" s="3"/>
      <c r="G37" s="2">
        <f t="shared" si="1"/>
        <v>203.82356225572306</v>
      </c>
      <c r="H37" s="3"/>
      <c r="J37" s="3">
        <f t="shared" si="2"/>
        <v>0.13288665549972081</v>
      </c>
    </row>
    <row r="38" spans="1:10">
      <c r="A38" s="1">
        <v>40375</v>
      </c>
      <c r="B38">
        <v>3688.49</v>
      </c>
      <c r="C38">
        <v>2.4</v>
      </c>
      <c r="D38">
        <v>18.010000000000002</v>
      </c>
      <c r="E38" s="2">
        <f t="shared" si="0"/>
        <v>1536.8708333333334</v>
      </c>
      <c r="F38" s="3"/>
      <c r="G38" s="2">
        <f t="shared" si="1"/>
        <v>204.80233203775677</v>
      </c>
      <c r="H38" s="3"/>
      <c r="J38" s="3">
        <f t="shared" si="2"/>
        <v>0.13325930038867295</v>
      </c>
    </row>
    <row r="39" spans="1:10">
      <c r="A39" s="1">
        <v>40382</v>
      </c>
      <c r="B39">
        <v>3915.42</v>
      </c>
      <c r="C39">
        <v>2.5499999999999998</v>
      </c>
      <c r="D39">
        <v>19.13</v>
      </c>
      <c r="E39" s="2">
        <f t="shared" si="0"/>
        <v>1535.4588235294118</v>
      </c>
      <c r="F39" s="3"/>
      <c r="G39" s="2">
        <f t="shared" si="1"/>
        <v>204.67433350757975</v>
      </c>
      <c r="H39" s="3"/>
      <c r="J39" s="3">
        <f t="shared" si="2"/>
        <v>0.13329848405645583</v>
      </c>
    </row>
    <row r="40" spans="1:10">
      <c r="A40" s="1">
        <v>40389</v>
      </c>
      <c r="B40">
        <v>4079.59</v>
      </c>
      <c r="C40">
        <v>2.65</v>
      </c>
      <c r="D40">
        <v>19.71</v>
      </c>
      <c r="E40" s="2">
        <f t="shared" si="0"/>
        <v>1539.4679245283021</v>
      </c>
      <c r="F40" s="3"/>
      <c r="G40" s="2">
        <f t="shared" si="1"/>
        <v>206.98072044647387</v>
      </c>
      <c r="H40" s="3"/>
      <c r="J40" s="3">
        <f t="shared" si="2"/>
        <v>0.13444951801116184</v>
      </c>
    </row>
    <row r="41" spans="1:10">
      <c r="A41" s="1">
        <v>40396</v>
      </c>
      <c r="B41">
        <v>3995.98</v>
      </c>
      <c r="C41">
        <v>2.6</v>
      </c>
      <c r="D41">
        <v>19.260000000000002</v>
      </c>
      <c r="E41" s="2">
        <f t="shared" si="0"/>
        <v>1536.9153846153845</v>
      </c>
      <c r="F41" s="3"/>
      <c r="G41" s="2">
        <f t="shared" si="1"/>
        <v>207.47559709241952</v>
      </c>
      <c r="H41" s="3"/>
      <c r="J41" s="3">
        <f t="shared" si="2"/>
        <v>0.13499480789200416</v>
      </c>
    </row>
    <row r="42" spans="1:10">
      <c r="A42" s="1">
        <v>40403</v>
      </c>
      <c r="B42">
        <v>4119.8</v>
      </c>
      <c r="C42">
        <v>2.62</v>
      </c>
      <c r="D42">
        <v>19.739999999999998</v>
      </c>
      <c r="E42" s="2">
        <f t="shared" si="0"/>
        <v>1572.4427480916031</v>
      </c>
      <c r="F42" s="3"/>
      <c r="G42" s="2">
        <f t="shared" si="1"/>
        <v>208.70314083080044</v>
      </c>
      <c r="H42" s="3"/>
      <c r="J42" s="3">
        <f t="shared" si="2"/>
        <v>0.13272543059777103</v>
      </c>
    </row>
    <row r="43" spans="1:10">
      <c r="A43" s="1">
        <v>40410</v>
      </c>
      <c r="B43">
        <v>4054.13</v>
      </c>
      <c r="C43">
        <v>2.57</v>
      </c>
      <c r="D43">
        <v>19.72</v>
      </c>
      <c r="E43" s="2">
        <f t="shared" si="0"/>
        <v>1577.4824902723738</v>
      </c>
      <c r="F43" s="3"/>
      <c r="G43" s="2">
        <f t="shared" si="1"/>
        <v>205.58468559837729</v>
      </c>
      <c r="H43" s="3"/>
      <c r="J43" s="3">
        <f t="shared" si="2"/>
        <v>0.13032454361054766</v>
      </c>
    </row>
    <row r="44" spans="1:10">
      <c r="A44" s="1">
        <v>40417</v>
      </c>
      <c r="B44">
        <v>3934.03</v>
      </c>
      <c r="C44">
        <v>2.5</v>
      </c>
      <c r="D44">
        <v>19.28</v>
      </c>
      <c r="E44" s="2">
        <f t="shared" si="0"/>
        <v>1573.6120000000001</v>
      </c>
      <c r="F44" s="3"/>
      <c r="G44" s="2">
        <f t="shared" si="1"/>
        <v>204.04719917012449</v>
      </c>
      <c r="H44" s="3"/>
      <c r="J44" s="3">
        <f t="shared" si="2"/>
        <v>0.1296680497925311</v>
      </c>
    </row>
    <row r="45" spans="1:10">
      <c r="A45" s="1">
        <v>40424</v>
      </c>
      <c r="B45">
        <v>3911.72</v>
      </c>
      <c r="C45">
        <v>2.46</v>
      </c>
      <c r="D45">
        <v>19.59</v>
      </c>
      <c r="E45" s="2">
        <f t="shared" si="0"/>
        <v>1590.1300813008129</v>
      </c>
      <c r="F45" s="3"/>
      <c r="G45" s="2">
        <f t="shared" si="1"/>
        <v>199.67942827973454</v>
      </c>
      <c r="H45" s="3"/>
      <c r="J45" s="3">
        <f t="shared" si="2"/>
        <v>0.12557427258805512</v>
      </c>
    </row>
    <row r="46" spans="1:10">
      <c r="A46" s="1">
        <v>40431</v>
      </c>
      <c r="B46">
        <v>3823.08</v>
      </c>
      <c r="C46">
        <v>2.39</v>
      </c>
      <c r="D46">
        <v>19.079999999999998</v>
      </c>
      <c r="E46" s="2">
        <f t="shared" si="0"/>
        <v>1599.6150627615061</v>
      </c>
      <c r="F46" s="3"/>
      <c r="G46" s="2">
        <f t="shared" si="1"/>
        <v>200.37106918238996</v>
      </c>
      <c r="H46" s="3"/>
      <c r="J46" s="3">
        <f t="shared" si="2"/>
        <v>0.12526205450733754</v>
      </c>
    </row>
    <row r="47" spans="1:10">
      <c r="A47" s="1">
        <v>40438</v>
      </c>
      <c r="B47">
        <v>3775.7</v>
      </c>
      <c r="C47">
        <v>2.37</v>
      </c>
      <c r="D47">
        <v>18.86</v>
      </c>
      <c r="E47" s="2">
        <f t="shared" si="0"/>
        <v>1593.1223628691982</v>
      </c>
      <c r="F47" s="3"/>
      <c r="G47" s="2">
        <f t="shared" si="1"/>
        <v>200.19618239660656</v>
      </c>
      <c r="H47" s="3"/>
      <c r="J47" s="3">
        <f t="shared" si="2"/>
        <v>0.12566277836691411</v>
      </c>
    </row>
    <row r="48" spans="1:10">
      <c r="A48" s="1">
        <v>40442</v>
      </c>
      <c r="B48">
        <v>3732.66</v>
      </c>
      <c r="C48">
        <v>2.34</v>
      </c>
      <c r="D48">
        <v>18.649999999999999</v>
      </c>
      <c r="E48" s="2">
        <f t="shared" si="0"/>
        <v>1595.1538461538462</v>
      </c>
      <c r="F48" s="3"/>
      <c r="G48" s="2">
        <f t="shared" si="1"/>
        <v>200.14262734584452</v>
      </c>
      <c r="H48" s="3"/>
      <c r="J48" s="3">
        <f t="shared" si="2"/>
        <v>0.12546916890080428</v>
      </c>
    </row>
    <row r="49" spans="1:10">
      <c r="A49" s="1">
        <v>40451</v>
      </c>
      <c r="B49">
        <v>3892.92</v>
      </c>
      <c r="C49">
        <v>2.4300000000000002</v>
      </c>
      <c r="D49">
        <v>19.350000000000001</v>
      </c>
      <c r="E49" s="2">
        <f t="shared" si="0"/>
        <v>1602.0246913580247</v>
      </c>
      <c r="F49" s="3"/>
      <c r="G49" s="2">
        <f t="shared" si="1"/>
        <v>201.184496124031</v>
      </c>
      <c r="H49" s="3"/>
      <c r="J49" s="3">
        <f t="shared" si="2"/>
        <v>0.12558139534883722</v>
      </c>
    </row>
    <row r="50" spans="1:10">
      <c r="A50" s="1">
        <v>40459</v>
      </c>
      <c r="B50">
        <v>3960.49</v>
      </c>
      <c r="C50">
        <v>2.48</v>
      </c>
      <c r="D50">
        <v>19.72</v>
      </c>
      <c r="E50" s="2">
        <f t="shared" si="0"/>
        <v>1596.9717741935483</v>
      </c>
      <c r="F50" s="3"/>
      <c r="G50" s="2">
        <f t="shared" si="1"/>
        <v>200.83620689655172</v>
      </c>
      <c r="H50" s="3"/>
      <c r="J50" s="3">
        <f t="shared" si="2"/>
        <v>0.12576064908722109</v>
      </c>
    </row>
    <row r="51" spans="1:10">
      <c r="A51" s="1">
        <v>40466</v>
      </c>
      <c r="B51">
        <v>4377.6899999999996</v>
      </c>
      <c r="C51">
        <v>2.76</v>
      </c>
      <c r="D51">
        <v>21.95</v>
      </c>
      <c r="E51" s="2">
        <f t="shared" si="0"/>
        <v>1586.1195652173913</v>
      </c>
      <c r="F51" s="3"/>
      <c r="G51" s="2">
        <f t="shared" si="1"/>
        <v>199.4391799544419</v>
      </c>
      <c r="H51" s="3"/>
      <c r="J51" s="3">
        <f t="shared" si="2"/>
        <v>0.12574031890660592</v>
      </c>
    </row>
    <row r="52" spans="1:10">
      <c r="A52" s="1">
        <v>40473</v>
      </c>
      <c r="B52">
        <v>4209.68</v>
      </c>
      <c r="C52">
        <v>2.63</v>
      </c>
      <c r="D52">
        <v>21.1</v>
      </c>
      <c r="E52" s="2">
        <f t="shared" si="0"/>
        <v>1600.6387832699622</v>
      </c>
      <c r="F52" s="3">
        <f t="shared" ref="F52:F115" si="3">E52/E2-1</f>
        <v>5.3795436749591641E-2</v>
      </c>
      <c r="G52" s="2">
        <f t="shared" si="1"/>
        <v>199.51090047393365</v>
      </c>
      <c r="H52" s="3">
        <f t="shared" ref="H52:H115" si="4">G52/G2-1</f>
        <v>0.22981600689279325</v>
      </c>
      <c r="J52" s="3">
        <f t="shared" si="2"/>
        <v>0.12464454976303316</v>
      </c>
    </row>
    <row r="53" spans="1:10">
      <c r="A53" s="1">
        <v>40480</v>
      </c>
      <c r="B53">
        <v>4383.04</v>
      </c>
      <c r="C53">
        <v>2.68</v>
      </c>
      <c r="D53">
        <v>21.65</v>
      </c>
      <c r="E53" s="2">
        <f t="shared" si="0"/>
        <v>1635.4626865671642</v>
      </c>
      <c r="F53" s="3">
        <f t="shared" si="3"/>
        <v>7.3258001907867465E-2</v>
      </c>
      <c r="G53" s="2">
        <f t="shared" si="1"/>
        <v>202.44988452655889</v>
      </c>
      <c r="H53" s="3">
        <f t="shared" si="4"/>
        <v>0.24493449025890768</v>
      </c>
      <c r="J53" s="3">
        <f t="shared" si="2"/>
        <v>0.12378752886836029</v>
      </c>
    </row>
    <row r="54" spans="1:10">
      <c r="A54" s="1">
        <v>40487</v>
      </c>
      <c r="B54">
        <v>4585.59</v>
      </c>
      <c r="C54">
        <v>2.8</v>
      </c>
      <c r="D54">
        <v>22.57</v>
      </c>
      <c r="E54" s="2">
        <f t="shared" si="0"/>
        <v>1637.7107142857144</v>
      </c>
      <c r="F54" s="3">
        <f t="shared" si="3"/>
        <v>8.0772757061264411E-2</v>
      </c>
      <c r="G54" s="2">
        <f t="shared" si="1"/>
        <v>203.17190961453258</v>
      </c>
      <c r="H54" s="3">
        <f t="shared" si="4"/>
        <v>0.25540493832584588</v>
      </c>
      <c r="J54" s="3">
        <f t="shared" si="2"/>
        <v>0.12405848471422241</v>
      </c>
    </row>
    <row r="55" spans="1:10">
      <c r="A55" s="1">
        <v>40494</v>
      </c>
      <c r="B55">
        <v>4128.28</v>
      </c>
      <c r="C55">
        <v>2.5099999999999998</v>
      </c>
      <c r="D55">
        <v>20.27</v>
      </c>
      <c r="E55" s="2">
        <f t="shared" si="0"/>
        <v>1644.7330677290838</v>
      </c>
      <c r="F55" s="3">
        <f t="shared" si="3"/>
        <v>8.4674839552148828E-2</v>
      </c>
      <c r="G55" s="2">
        <f t="shared" si="1"/>
        <v>203.66452886038479</v>
      </c>
      <c r="H55" s="3">
        <f t="shared" si="4"/>
        <v>0.25745188155658072</v>
      </c>
      <c r="J55" s="3">
        <f t="shared" si="2"/>
        <v>0.1238283177109028</v>
      </c>
    </row>
    <row r="56" spans="1:10">
      <c r="A56" s="1">
        <v>40501</v>
      </c>
      <c r="B56">
        <v>4093.35</v>
      </c>
      <c r="C56">
        <v>2.48</v>
      </c>
      <c r="D56">
        <v>19.989999999999998</v>
      </c>
      <c r="E56" s="2">
        <f t="shared" si="0"/>
        <v>1650.5443548387098</v>
      </c>
      <c r="F56" s="3">
        <f t="shared" si="3"/>
        <v>8.6652726514564016E-2</v>
      </c>
      <c r="G56" s="2">
        <f t="shared" si="1"/>
        <v>204.76988494247124</v>
      </c>
      <c r="H56" s="3">
        <f t="shared" si="4"/>
        <v>0.26400053978115889</v>
      </c>
      <c r="J56" s="3">
        <f t="shared" si="2"/>
        <v>0.12406203101550776</v>
      </c>
    </row>
    <row r="57" spans="1:10">
      <c r="A57" s="1">
        <v>40508</v>
      </c>
      <c r="B57">
        <v>4115.7</v>
      </c>
      <c r="C57">
        <v>2.48</v>
      </c>
      <c r="D57">
        <v>20.010000000000002</v>
      </c>
      <c r="E57" s="2">
        <f t="shared" si="0"/>
        <v>1659.5564516129032</v>
      </c>
      <c r="F57" s="3">
        <f t="shared" si="3"/>
        <v>9.334106638014239E-2</v>
      </c>
      <c r="G57" s="2">
        <f t="shared" si="1"/>
        <v>205.68215892053971</v>
      </c>
      <c r="H57" s="3">
        <f t="shared" si="4"/>
        <v>0.27054489688038341</v>
      </c>
      <c r="J57" s="3">
        <f t="shared" si="2"/>
        <v>0.12393803098450773</v>
      </c>
    </row>
    <row r="58" spans="1:10">
      <c r="A58" s="1">
        <v>40515</v>
      </c>
      <c r="B58">
        <v>4126.42</v>
      </c>
      <c r="C58">
        <v>2.4900000000000002</v>
      </c>
      <c r="D58">
        <v>20.100000000000001</v>
      </c>
      <c r="E58" s="2">
        <f t="shared" si="0"/>
        <v>1657.1967871485942</v>
      </c>
      <c r="F58" s="3">
        <f t="shared" si="3"/>
        <v>9.6072592939119517E-2</v>
      </c>
      <c r="G58" s="2">
        <f t="shared" si="1"/>
        <v>205.29452736318407</v>
      </c>
      <c r="H58" s="3">
        <f t="shared" si="4"/>
        <v>0.27103269571109112</v>
      </c>
      <c r="J58" s="3">
        <f t="shared" si="2"/>
        <v>0.12388059701492538</v>
      </c>
    </row>
    <row r="59" spans="1:10">
      <c r="A59" s="1">
        <v>40522</v>
      </c>
      <c r="B59">
        <v>4023.1</v>
      </c>
      <c r="C59">
        <v>2.4300000000000002</v>
      </c>
      <c r="D59">
        <v>19.690000000000001</v>
      </c>
      <c r="E59" s="2">
        <f t="shared" si="0"/>
        <v>1655.5967078189299</v>
      </c>
      <c r="F59" s="3">
        <f t="shared" si="3"/>
        <v>8.642358341783507E-2</v>
      </c>
      <c r="G59" s="2">
        <f t="shared" si="1"/>
        <v>204.32199085830368</v>
      </c>
      <c r="H59" s="3">
        <f t="shared" si="4"/>
        <v>0.2572363341509829</v>
      </c>
      <c r="J59" s="3">
        <f t="shared" si="2"/>
        <v>0.1234128999492128</v>
      </c>
    </row>
    <row r="60" spans="1:10">
      <c r="A60" s="1">
        <v>40529</v>
      </c>
      <c r="B60">
        <v>4146.66</v>
      </c>
      <c r="C60">
        <v>2.5099999999999998</v>
      </c>
      <c r="D60">
        <v>20.36</v>
      </c>
      <c r="E60" s="2">
        <f t="shared" si="0"/>
        <v>1652.0557768924305</v>
      </c>
      <c r="F60" s="3">
        <f t="shared" si="3"/>
        <v>8.5480204353185929E-2</v>
      </c>
      <c r="G60" s="2">
        <f t="shared" si="1"/>
        <v>203.66699410609039</v>
      </c>
      <c r="H60" s="3">
        <f t="shared" si="4"/>
        <v>0.25480152344559492</v>
      </c>
      <c r="J60" s="3">
        <f t="shared" si="2"/>
        <v>0.12328094302554027</v>
      </c>
    </row>
    <row r="61" spans="1:10">
      <c r="A61" s="1">
        <v>40536</v>
      </c>
      <c r="B61">
        <v>4292.96</v>
      </c>
      <c r="C61">
        <v>2.61</v>
      </c>
      <c r="D61">
        <v>21.21</v>
      </c>
      <c r="E61" s="2">
        <f t="shared" si="0"/>
        <v>1644.8122605363985</v>
      </c>
      <c r="F61" s="3">
        <f t="shared" si="3"/>
        <v>8.0603385619082646E-2</v>
      </c>
      <c r="G61" s="2">
        <f t="shared" si="1"/>
        <v>202.40264026402639</v>
      </c>
      <c r="H61" s="3">
        <f t="shared" si="4"/>
        <v>0.2458152920296599</v>
      </c>
      <c r="J61" s="3">
        <f t="shared" si="2"/>
        <v>0.12305516265912304</v>
      </c>
    </row>
    <row r="62" spans="1:10">
      <c r="A62" s="1">
        <v>40543</v>
      </c>
      <c r="B62">
        <v>4025.71</v>
      </c>
      <c r="C62">
        <v>2.4500000000000002</v>
      </c>
      <c r="D62">
        <v>19.86</v>
      </c>
      <c r="E62" s="2">
        <f t="shared" si="0"/>
        <v>1643.1469387755101</v>
      </c>
      <c r="F62" s="3">
        <f t="shared" si="3"/>
        <v>9.7451895123911392E-2</v>
      </c>
      <c r="G62" s="2">
        <f t="shared" si="1"/>
        <v>202.70443101711984</v>
      </c>
      <c r="H62" s="3">
        <f t="shared" si="4"/>
        <v>0.25271458622809284</v>
      </c>
      <c r="J62" s="3">
        <f t="shared" si="2"/>
        <v>0.12336354481369588</v>
      </c>
    </row>
    <row r="63" spans="1:10">
      <c r="A63" s="1">
        <v>40550</v>
      </c>
      <c r="B63">
        <v>4309.0600000000004</v>
      </c>
      <c r="C63">
        <v>2.65</v>
      </c>
      <c r="D63">
        <v>20.68</v>
      </c>
      <c r="E63" s="2">
        <f t="shared" si="0"/>
        <v>1626.0603773584908</v>
      </c>
      <c r="F63" s="3">
        <f t="shared" si="3"/>
        <v>8.4577128074847074E-2</v>
      </c>
      <c r="G63" s="2">
        <f t="shared" si="1"/>
        <v>208.36847195357836</v>
      </c>
      <c r="H63" s="3">
        <f t="shared" si="4"/>
        <v>0.28495111630637493</v>
      </c>
      <c r="J63" s="3">
        <f t="shared" si="2"/>
        <v>0.1281431334622824</v>
      </c>
    </row>
    <row r="64" spans="1:10">
      <c r="A64" s="1">
        <v>40557</v>
      </c>
      <c r="B64">
        <v>4350.5</v>
      </c>
      <c r="C64">
        <v>2.66</v>
      </c>
      <c r="D64">
        <v>20.82</v>
      </c>
      <c r="E64" s="2">
        <f t="shared" si="0"/>
        <v>1635.5263157894735</v>
      </c>
      <c r="F64" s="3">
        <f t="shared" si="3"/>
        <v>9.5892542267399516E-2</v>
      </c>
      <c r="G64" s="2">
        <f t="shared" si="1"/>
        <v>208.95773294908741</v>
      </c>
      <c r="H64" s="3">
        <f t="shared" si="4"/>
        <v>0.29392974349761647</v>
      </c>
      <c r="J64" s="3">
        <f t="shared" si="2"/>
        <v>0.12776176753121998</v>
      </c>
    </row>
    <row r="65" spans="1:10">
      <c r="A65" s="1">
        <v>40564</v>
      </c>
      <c r="B65">
        <v>4037.25</v>
      </c>
      <c r="C65">
        <v>2.4500000000000002</v>
      </c>
      <c r="D65">
        <v>19.12</v>
      </c>
      <c r="E65" s="2">
        <f t="shared" si="0"/>
        <v>1647.8571428571427</v>
      </c>
      <c r="F65" s="3">
        <f t="shared" si="3"/>
        <v>9.5931610789809829E-2</v>
      </c>
      <c r="G65" s="2">
        <f t="shared" si="1"/>
        <v>211.15324267782427</v>
      </c>
      <c r="H65" s="3">
        <f t="shared" si="4"/>
        <v>0.29978849651658268</v>
      </c>
      <c r="J65" s="3">
        <f t="shared" si="2"/>
        <v>0.12813807531380753</v>
      </c>
    </row>
    <row r="66" spans="1:10">
      <c r="A66" s="1">
        <v>40571</v>
      </c>
      <c r="B66">
        <v>3981.37</v>
      </c>
      <c r="C66">
        <v>2.4</v>
      </c>
      <c r="D66">
        <v>18.739999999999998</v>
      </c>
      <c r="E66" s="2">
        <f t="shared" ref="E66:E129" si="5">B66/C66</f>
        <v>1658.9041666666667</v>
      </c>
      <c r="F66" s="3">
        <f t="shared" si="3"/>
        <v>8.7734684064432855E-2</v>
      </c>
      <c r="G66" s="2">
        <f t="shared" ref="G66:G129" si="6">B66/D66</f>
        <v>212.45304162219853</v>
      </c>
      <c r="H66" s="3">
        <f t="shared" si="4"/>
        <v>0.25745379912336586</v>
      </c>
      <c r="J66" s="3">
        <f t="shared" ref="J66:J129" si="7">C66/D66</f>
        <v>0.12806830309498399</v>
      </c>
    </row>
    <row r="67" spans="1:10">
      <c r="A67" s="1">
        <v>40575</v>
      </c>
      <c r="B67">
        <v>3974.59</v>
      </c>
      <c r="C67">
        <v>2.39</v>
      </c>
      <c r="D67">
        <v>18.55</v>
      </c>
      <c r="E67" s="2">
        <f t="shared" si="5"/>
        <v>1663.0083682008367</v>
      </c>
      <c r="F67" s="3">
        <f t="shared" si="3"/>
        <v>9.4198977178185705E-2</v>
      </c>
      <c r="G67" s="2">
        <f t="shared" si="6"/>
        <v>214.26361185983828</v>
      </c>
      <c r="H67" s="3">
        <f t="shared" si="4"/>
        <v>0.2628485660907216</v>
      </c>
      <c r="J67" s="3">
        <f t="shared" si="7"/>
        <v>0.12884097035040432</v>
      </c>
    </row>
    <row r="68" spans="1:10">
      <c r="A68" s="1">
        <v>40585</v>
      </c>
      <c r="B68">
        <v>4066.09</v>
      </c>
      <c r="C68">
        <v>2.44</v>
      </c>
      <c r="D68">
        <v>18.920000000000002</v>
      </c>
      <c r="E68" s="2">
        <f t="shared" si="5"/>
        <v>1666.4303278688526</v>
      </c>
      <c r="F68" s="3">
        <f t="shared" si="3"/>
        <v>9.8515299564962522E-2</v>
      </c>
      <c r="G68" s="2">
        <f t="shared" si="6"/>
        <v>214.90961945031711</v>
      </c>
      <c r="H68" s="3">
        <f t="shared" si="4"/>
        <v>0.27457260949804962</v>
      </c>
      <c r="J68" s="3">
        <f t="shared" si="7"/>
        <v>0.12896405919661733</v>
      </c>
    </row>
    <row r="69" spans="1:10">
      <c r="A69" s="1">
        <v>40592</v>
      </c>
      <c r="B69">
        <v>4105.37</v>
      </c>
      <c r="C69">
        <v>2.4500000000000002</v>
      </c>
      <c r="D69">
        <v>19</v>
      </c>
      <c r="E69" s="2">
        <f t="shared" si="5"/>
        <v>1675.6612244897958</v>
      </c>
      <c r="F69" s="3">
        <f t="shared" si="3"/>
        <v>8.5870375290928447E-2</v>
      </c>
      <c r="G69" s="2">
        <f t="shared" si="6"/>
        <v>216.07210526315788</v>
      </c>
      <c r="H69" s="3">
        <f t="shared" si="4"/>
        <v>0.23409896547834563</v>
      </c>
      <c r="J69" s="3">
        <f t="shared" si="7"/>
        <v>0.12894736842105264</v>
      </c>
    </row>
    <row r="70" spans="1:10">
      <c r="A70" s="1">
        <v>40599</v>
      </c>
      <c r="B70">
        <v>4070.23</v>
      </c>
      <c r="C70">
        <v>2.41</v>
      </c>
      <c r="D70">
        <v>18.73</v>
      </c>
      <c r="E70" s="2">
        <f t="shared" si="5"/>
        <v>1688.8921161825724</v>
      </c>
      <c r="F70" s="3">
        <f t="shared" si="3"/>
        <v>7.9975478454580307E-2</v>
      </c>
      <c r="G70" s="2">
        <f t="shared" si="6"/>
        <v>217.31073144687667</v>
      </c>
      <c r="H70" s="3">
        <f t="shared" si="4"/>
        <v>0.20647660336395224</v>
      </c>
      <c r="J70" s="3">
        <f t="shared" si="7"/>
        <v>0.12867058195408437</v>
      </c>
    </row>
    <row r="71" spans="1:10">
      <c r="A71" s="1">
        <v>40606</v>
      </c>
      <c r="B71">
        <v>4143.12</v>
      </c>
      <c r="C71">
        <v>2.46</v>
      </c>
      <c r="D71">
        <v>18.73</v>
      </c>
      <c r="E71" s="2">
        <f t="shared" si="5"/>
        <v>1684.1951219512196</v>
      </c>
      <c r="F71" s="3">
        <f t="shared" si="3"/>
        <v>7.6500416753310541E-2</v>
      </c>
      <c r="G71" s="2">
        <f t="shared" si="6"/>
        <v>221.2023491724506</v>
      </c>
      <c r="H71" s="3">
        <f t="shared" si="4"/>
        <v>0.21208605420506021</v>
      </c>
      <c r="J71" s="3">
        <f t="shared" si="7"/>
        <v>0.13134009610250935</v>
      </c>
    </row>
    <row r="72" spans="1:10">
      <c r="A72" s="1">
        <v>40613</v>
      </c>
      <c r="B72">
        <v>4116.12</v>
      </c>
      <c r="C72">
        <v>2.39</v>
      </c>
      <c r="D72">
        <v>17.45</v>
      </c>
      <c r="E72" s="2">
        <f t="shared" si="5"/>
        <v>1722.2259414225939</v>
      </c>
      <c r="F72" s="3">
        <f t="shared" si="3"/>
        <v>9.0097323053573319E-2</v>
      </c>
      <c r="G72" s="2">
        <f t="shared" si="6"/>
        <v>235.88080229226361</v>
      </c>
      <c r="H72" s="3">
        <f t="shared" si="4"/>
        <v>0.25569916440964713</v>
      </c>
      <c r="J72" s="3">
        <f t="shared" si="7"/>
        <v>0.1369627507163324</v>
      </c>
    </row>
    <row r="73" spans="1:10">
      <c r="A73" s="1">
        <v>40620</v>
      </c>
      <c r="B73">
        <v>4072.64</v>
      </c>
      <c r="C73">
        <v>2.34</v>
      </c>
      <c r="D73">
        <v>17.02</v>
      </c>
      <c r="E73" s="2">
        <f t="shared" si="5"/>
        <v>1740.4444444444446</v>
      </c>
      <c r="F73" s="3">
        <f t="shared" si="3"/>
        <v>0.10286821188091055</v>
      </c>
      <c r="G73" s="2">
        <f t="shared" si="6"/>
        <v>239.2855464159812</v>
      </c>
      <c r="H73" s="3">
        <f t="shared" si="4"/>
        <v>0.2720953099595278</v>
      </c>
      <c r="J73" s="3">
        <f t="shared" si="7"/>
        <v>0.13748531139835488</v>
      </c>
    </row>
    <row r="74" spans="1:10">
      <c r="A74" s="1">
        <v>40627</v>
      </c>
      <c r="B74">
        <v>4315.3599999999997</v>
      </c>
      <c r="C74">
        <v>2.4700000000000002</v>
      </c>
      <c r="D74">
        <v>18.29</v>
      </c>
      <c r="E74" s="2">
        <f t="shared" si="5"/>
        <v>1747.1093117408905</v>
      </c>
      <c r="F74" s="3">
        <f t="shared" si="3"/>
        <v>9.7473136640141789E-2</v>
      </c>
      <c r="G74" s="2">
        <f t="shared" si="6"/>
        <v>235.94095133952979</v>
      </c>
      <c r="H74" s="3">
        <f t="shared" si="4"/>
        <v>0.27306008221871214</v>
      </c>
      <c r="J74" s="3">
        <f t="shared" si="7"/>
        <v>0.13504647348277748</v>
      </c>
    </row>
    <row r="75" spans="1:10">
      <c r="A75" s="1">
        <v>40634</v>
      </c>
      <c r="B75">
        <v>4292.74</v>
      </c>
      <c r="C75">
        <v>2.4700000000000002</v>
      </c>
      <c r="D75">
        <v>18.3</v>
      </c>
      <c r="E75" s="2">
        <f t="shared" si="5"/>
        <v>1737.9514170040484</v>
      </c>
      <c r="F75" s="3">
        <f t="shared" si="3"/>
        <v>8.9681058060673946E-2</v>
      </c>
      <c r="G75" s="2">
        <f t="shared" si="6"/>
        <v>234.57595628415299</v>
      </c>
      <c r="H75" s="3">
        <f t="shared" si="4"/>
        <v>0.2610224724349075</v>
      </c>
      <c r="J75" s="3">
        <f t="shared" si="7"/>
        <v>0.13497267759562842</v>
      </c>
    </row>
    <row r="76" spans="1:10">
      <c r="A76" s="1">
        <v>40641</v>
      </c>
      <c r="B76">
        <v>4405.21</v>
      </c>
      <c r="C76">
        <v>2.5099999999999998</v>
      </c>
      <c r="D76">
        <v>18.309999999999999</v>
      </c>
      <c r="E76" s="2">
        <f t="shared" si="5"/>
        <v>1755.0637450199206</v>
      </c>
      <c r="F76" s="3">
        <f t="shared" si="3"/>
        <v>8.058639319500327E-2</v>
      </c>
      <c r="G76" s="2">
        <f t="shared" si="6"/>
        <v>240.59038776624797</v>
      </c>
      <c r="H76" s="3">
        <f t="shared" si="4"/>
        <v>0.20662312906684943</v>
      </c>
      <c r="J76" s="3">
        <f t="shared" si="7"/>
        <v>0.13708356089568541</v>
      </c>
    </row>
    <row r="77" spans="1:10">
      <c r="A77" s="1">
        <v>40648</v>
      </c>
      <c r="B77">
        <v>4396.49</v>
      </c>
      <c r="C77">
        <v>2.48</v>
      </c>
      <c r="D77">
        <v>17.89</v>
      </c>
      <c r="E77" s="2">
        <f t="shared" si="5"/>
        <v>1772.7782258064515</v>
      </c>
      <c r="F77" s="3">
        <f t="shared" si="3"/>
        <v>7.6885260712700854E-2</v>
      </c>
      <c r="G77" s="2">
        <f t="shared" si="6"/>
        <v>245.75125768585801</v>
      </c>
      <c r="H77" s="3">
        <f t="shared" si="4"/>
        <v>0.15510891768444623</v>
      </c>
      <c r="J77" s="3">
        <f t="shared" si="7"/>
        <v>0.13862493012856344</v>
      </c>
    </row>
    <row r="78" spans="1:10">
      <c r="A78" s="1">
        <v>40655</v>
      </c>
      <c r="B78">
        <v>4258.3999999999996</v>
      </c>
      <c r="C78">
        <v>2.39</v>
      </c>
      <c r="D78">
        <v>17.52</v>
      </c>
      <c r="E78" s="2">
        <f t="shared" si="5"/>
        <v>1781.757322175732</v>
      </c>
      <c r="F78" s="3">
        <f t="shared" si="3"/>
        <v>7.5836108813381431E-2</v>
      </c>
      <c r="G78" s="2">
        <f t="shared" si="6"/>
        <v>243.0593607305936</v>
      </c>
      <c r="H78" s="3">
        <f t="shared" si="4"/>
        <v>0.1343663298583555</v>
      </c>
      <c r="J78" s="3">
        <f t="shared" si="7"/>
        <v>0.13641552511415525</v>
      </c>
    </row>
    <row r="79" spans="1:10">
      <c r="A79" s="1">
        <v>40662</v>
      </c>
      <c r="B79">
        <v>4109.7</v>
      </c>
      <c r="C79">
        <v>2.29</v>
      </c>
      <c r="D79">
        <v>17.45</v>
      </c>
      <c r="E79" s="2">
        <f t="shared" si="5"/>
        <v>1794.6288209606985</v>
      </c>
      <c r="F79" s="3">
        <f t="shared" si="3"/>
        <v>8.8768458709503673E-2</v>
      </c>
      <c r="G79" s="2">
        <f t="shared" si="6"/>
        <v>235.51289398280801</v>
      </c>
      <c r="H79" s="3">
        <f t="shared" si="4"/>
        <v>0.10572153272518725</v>
      </c>
      <c r="J79" s="3">
        <f t="shared" si="7"/>
        <v>0.13123209169054442</v>
      </c>
    </row>
    <row r="80" spans="1:10">
      <c r="A80" s="1">
        <v>40669</v>
      </c>
      <c r="B80">
        <v>4057.12</v>
      </c>
      <c r="C80">
        <v>2.25</v>
      </c>
      <c r="D80">
        <v>17.27</v>
      </c>
      <c r="E80" s="2">
        <f t="shared" si="5"/>
        <v>1803.1644444444444</v>
      </c>
      <c r="F80" s="3">
        <f t="shared" si="3"/>
        <v>0.10281705675019204</v>
      </c>
      <c r="G80" s="2">
        <f t="shared" si="6"/>
        <v>234.9229878401853</v>
      </c>
      <c r="H80" s="3">
        <f t="shared" si="4"/>
        <v>0.10620206331943005</v>
      </c>
      <c r="J80" s="3">
        <f t="shared" si="7"/>
        <v>0.13028372900984367</v>
      </c>
    </row>
    <row r="81" spans="1:10">
      <c r="A81" s="1">
        <v>40676</v>
      </c>
      <c r="B81">
        <v>4137.25</v>
      </c>
      <c r="C81">
        <v>2.3199999999999998</v>
      </c>
      <c r="D81">
        <v>17.78</v>
      </c>
      <c r="E81" s="2">
        <f t="shared" si="5"/>
        <v>1783.2974137931035</v>
      </c>
      <c r="F81" s="3">
        <f t="shared" si="3"/>
        <v>8.6478627644644313E-2</v>
      </c>
      <c r="G81" s="2">
        <f t="shared" si="6"/>
        <v>232.69122609673789</v>
      </c>
      <c r="H81" s="3">
        <f t="shared" si="4"/>
        <v>9.2482101205327405E-2</v>
      </c>
      <c r="J81" s="3">
        <f t="shared" si="7"/>
        <v>0.13048368953880762</v>
      </c>
    </row>
    <row r="82" spans="1:10">
      <c r="A82" s="1">
        <v>40683</v>
      </c>
      <c r="B82">
        <v>4088.31</v>
      </c>
      <c r="C82">
        <v>2.29</v>
      </c>
      <c r="D82">
        <v>17.48</v>
      </c>
      <c r="E82" s="2">
        <f t="shared" si="5"/>
        <v>1785.2882096069868</v>
      </c>
      <c r="F82" s="3">
        <f t="shared" si="3"/>
        <v>8.9194682098810762E-2</v>
      </c>
      <c r="G82" s="2">
        <f t="shared" si="6"/>
        <v>233.88501144164758</v>
      </c>
      <c r="H82" s="3">
        <f t="shared" si="4"/>
        <v>9.7828391775083956E-2</v>
      </c>
      <c r="J82" s="3">
        <f t="shared" si="7"/>
        <v>0.13100686498855835</v>
      </c>
    </row>
    <row r="83" spans="1:10">
      <c r="A83" s="1">
        <v>40690</v>
      </c>
      <c r="B83">
        <v>3891.61</v>
      </c>
      <c r="C83">
        <v>2.17</v>
      </c>
      <c r="D83">
        <v>16.62</v>
      </c>
      <c r="E83" s="2">
        <f t="shared" si="5"/>
        <v>1793.3686635944703</v>
      </c>
      <c r="F83" s="3">
        <f t="shared" si="3"/>
        <v>0.10203510413481931</v>
      </c>
      <c r="G83" s="2">
        <f t="shared" si="6"/>
        <v>234.15222623345366</v>
      </c>
      <c r="H83" s="3">
        <f t="shared" si="4"/>
        <v>0.10441923677085341</v>
      </c>
      <c r="J83" s="3">
        <f t="shared" si="7"/>
        <v>0.13056558363417567</v>
      </c>
    </row>
    <row r="84" spans="1:10">
      <c r="A84" s="1">
        <v>40697</v>
      </c>
      <c r="B84">
        <v>3784.86</v>
      </c>
      <c r="C84">
        <v>2.12</v>
      </c>
      <c r="D84">
        <v>16.2</v>
      </c>
      <c r="E84" s="2">
        <f t="shared" si="5"/>
        <v>1785.3113207547169</v>
      </c>
      <c r="F84" s="3">
        <f t="shared" si="3"/>
        <v>9.8863501168938495E-2</v>
      </c>
      <c r="G84" s="2">
        <f t="shared" si="6"/>
        <v>233.63333333333335</v>
      </c>
      <c r="H84" s="3">
        <f t="shared" si="4"/>
        <v>0.1063158758599938</v>
      </c>
      <c r="J84" s="3">
        <f t="shared" si="7"/>
        <v>0.1308641975308642</v>
      </c>
    </row>
    <row r="85" spans="1:10">
      <c r="A85" s="1">
        <v>40704</v>
      </c>
      <c r="B85">
        <v>3845.52</v>
      </c>
      <c r="C85">
        <v>2.15</v>
      </c>
      <c r="D85">
        <v>16.440000000000001</v>
      </c>
      <c r="E85" s="2">
        <f t="shared" si="5"/>
        <v>1788.6139534883721</v>
      </c>
      <c r="F85" s="3">
        <f t="shared" si="3"/>
        <v>0.10516234137032821</v>
      </c>
      <c r="G85" s="2">
        <f t="shared" si="6"/>
        <v>233.91240875912408</v>
      </c>
      <c r="H85" s="3">
        <f t="shared" si="4"/>
        <v>0.10975110915820374</v>
      </c>
      <c r="J85" s="3">
        <f t="shared" si="7"/>
        <v>0.13077858880778587</v>
      </c>
    </row>
    <row r="86" spans="1:10">
      <c r="A86" s="1">
        <v>40711</v>
      </c>
      <c r="B86">
        <v>3877.44</v>
      </c>
      <c r="C86">
        <v>2.16</v>
      </c>
      <c r="D86">
        <v>16.559999999999999</v>
      </c>
      <c r="E86" s="2">
        <f t="shared" si="5"/>
        <v>1795.1111111111111</v>
      </c>
      <c r="F86" s="3">
        <f t="shared" si="3"/>
        <v>0.17077306326957853</v>
      </c>
      <c r="G86" s="2">
        <f t="shared" si="6"/>
        <v>234.1449275362319</v>
      </c>
      <c r="H86" s="3">
        <f t="shared" si="4"/>
        <v>0.15072712201698302</v>
      </c>
      <c r="J86" s="3">
        <f t="shared" si="7"/>
        <v>0.13043478260869568</v>
      </c>
    </row>
    <row r="87" spans="1:10">
      <c r="A87" s="1">
        <v>40718</v>
      </c>
      <c r="B87">
        <v>4049.32</v>
      </c>
      <c r="C87">
        <v>2.2599999999999998</v>
      </c>
      <c r="D87">
        <v>17.28</v>
      </c>
      <c r="E87" s="2">
        <f t="shared" si="5"/>
        <v>1791.7345132743365</v>
      </c>
      <c r="F87" s="3">
        <f t="shared" si="3"/>
        <v>0.16815545944448962</v>
      </c>
      <c r="G87" s="2">
        <f t="shared" si="6"/>
        <v>234.33564814814815</v>
      </c>
      <c r="H87" s="3">
        <f t="shared" si="4"/>
        <v>0.14969852138166306</v>
      </c>
      <c r="J87" s="3">
        <f t="shared" si="7"/>
        <v>0.13078703703703701</v>
      </c>
    </row>
    <row r="88" spans="1:10">
      <c r="A88" s="1">
        <v>40725</v>
      </c>
      <c r="B88">
        <v>4188.66</v>
      </c>
      <c r="C88">
        <v>2.31</v>
      </c>
      <c r="D88">
        <v>16.37</v>
      </c>
      <c r="E88" s="2">
        <f t="shared" si="5"/>
        <v>1813.2727272727273</v>
      </c>
      <c r="F88" s="3">
        <f t="shared" si="3"/>
        <v>0.1798471855568391</v>
      </c>
      <c r="G88" s="2">
        <f t="shared" si="6"/>
        <v>255.87416004886987</v>
      </c>
      <c r="H88" s="3">
        <f t="shared" si="4"/>
        <v>0.24937132064344669</v>
      </c>
      <c r="J88" s="3">
        <f t="shared" si="7"/>
        <v>0.14111178985949907</v>
      </c>
    </row>
    <row r="89" spans="1:10">
      <c r="A89" s="1">
        <v>40732</v>
      </c>
      <c r="B89">
        <v>4291.3500000000004</v>
      </c>
      <c r="C89">
        <v>2.36</v>
      </c>
      <c r="D89">
        <v>16.62</v>
      </c>
      <c r="E89" s="2">
        <f t="shared" si="5"/>
        <v>1818.3686440677968</v>
      </c>
      <c r="F89" s="3">
        <f t="shared" si="3"/>
        <v>0.18425099794476241</v>
      </c>
      <c r="G89" s="2">
        <f t="shared" si="6"/>
        <v>258.2039711191336</v>
      </c>
      <c r="H89" s="3">
        <f t="shared" si="4"/>
        <v>0.2615356634815742</v>
      </c>
      <c r="J89" s="3">
        <f t="shared" si="7"/>
        <v>0.14199759326113115</v>
      </c>
    </row>
    <row r="90" spans="1:10">
      <c r="A90" s="1">
        <v>40739</v>
      </c>
      <c r="B90">
        <v>4166.5</v>
      </c>
      <c r="C90">
        <v>2.2799999999999998</v>
      </c>
      <c r="D90">
        <v>16.03</v>
      </c>
      <c r="E90" s="2">
        <f t="shared" si="5"/>
        <v>1827.4122807017545</v>
      </c>
      <c r="F90" s="3">
        <f t="shared" si="3"/>
        <v>0.18704147815335581</v>
      </c>
      <c r="G90" s="2">
        <f t="shared" si="6"/>
        <v>259.91890205864001</v>
      </c>
      <c r="H90" s="3">
        <f t="shared" si="4"/>
        <v>0.25576382910434492</v>
      </c>
      <c r="J90" s="3">
        <f t="shared" si="7"/>
        <v>0.14223331253898938</v>
      </c>
    </row>
    <row r="91" spans="1:10">
      <c r="A91" s="1">
        <v>40746</v>
      </c>
      <c r="B91">
        <v>4138.2700000000004</v>
      </c>
      <c r="C91">
        <v>2.27</v>
      </c>
      <c r="D91">
        <v>16.02</v>
      </c>
      <c r="E91" s="2">
        <f t="shared" si="5"/>
        <v>1823.0264317180618</v>
      </c>
      <c r="F91" s="3">
        <f t="shared" si="3"/>
        <v>0.18615927068377736</v>
      </c>
      <c r="G91" s="2">
        <f t="shared" si="6"/>
        <v>258.31897627965049</v>
      </c>
      <c r="H91" s="3">
        <f t="shared" si="4"/>
        <v>0.24505715322550881</v>
      </c>
      <c r="J91" s="3">
        <f t="shared" si="7"/>
        <v>0.14169787765293385</v>
      </c>
    </row>
    <row r="92" spans="1:10">
      <c r="A92" s="1">
        <v>40753</v>
      </c>
      <c r="B92">
        <v>4014.37</v>
      </c>
      <c r="C92">
        <v>2.21</v>
      </c>
      <c r="D92">
        <v>15.58</v>
      </c>
      <c r="E92" s="2">
        <f t="shared" si="5"/>
        <v>1816.4570135746606</v>
      </c>
      <c r="F92" s="3">
        <f t="shared" si="3"/>
        <v>0.1551816533728847</v>
      </c>
      <c r="G92" s="2">
        <f t="shared" si="6"/>
        <v>257.66174582798459</v>
      </c>
      <c r="H92" s="3">
        <f t="shared" si="4"/>
        <v>0.23458489796699245</v>
      </c>
      <c r="J92" s="3">
        <f t="shared" si="7"/>
        <v>0.14184852374839538</v>
      </c>
    </row>
    <row r="93" spans="1:10">
      <c r="A93" s="1">
        <v>40760</v>
      </c>
      <c r="B93">
        <v>4017.92</v>
      </c>
      <c r="C93">
        <v>2.2200000000000002</v>
      </c>
      <c r="D93">
        <v>15.5</v>
      </c>
      <c r="E93" s="2">
        <f t="shared" si="5"/>
        <v>1809.8738738738737</v>
      </c>
      <c r="F93" s="3">
        <f t="shared" si="3"/>
        <v>0.14731788468940432</v>
      </c>
      <c r="G93" s="2">
        <f t="shared" si="6"/>
        <v>259.22064516129035</v>
      </c>
      <c r="H93" s="3">
        <f t="shared" si="4"/>
        <v>0.26089472280875192</v>
      </c>
      <c r="J93" s="3">
        <f t="shared" si="7"/>
        <v>0.14322580645161292</v>
      </c>
    </row>
    <row r="94" spans="1:10">
      <c r="A94" s="1">
        <v>40767</v>
      </c>
      <c r="B94">
        <v>4096.67</v>
      </c>
      <c r="C94">
        <v>2.23</v>
      </c>
      <c r="D94">
        <v>15.46</v>
      </c>
      <c r="E94" s="2">
        <f t="shared" si="5"/>
        <v>1837.0717488789239</v>
      </c>
      <c r="F94" s="3">
        <f t="shared" si="3"/>
        <v>0.16742357638282113</v>
      </c>
      <c r="G94" s="2">
        <f t="shared" si="6"/>
        <v>264.98512289780075</v>
      </c>
      <c r="H94" s="3">
        <f t="shared" si="4"/>
        <v>0.29864621506943223</v>
      </c>
      <c r="J94" s="3">
        <f t="shared" si="7"/>
        <v>0.14424320827943077</v>
      </c>
    </row>
    <row r="95" spans="1:10">
      <c r="A95" s="1">
        <v>40774</v>
      </c>
      <c r="B95">
        <v>3987.55</v>
      </c>
      <c r="C95">
        <v>2.16</v>
      </c>
      <c r="D95">
        <v>15</v>
      </c>
      <c r="E95" s="2">
        <f t="shared" si="5"/>
        <v>1846.0879629629628</v>
      </c>
      <c r="F95" s="3">
        <f t="shared" si="3"/>
        <v>0.1609666307631652</v>
      </c>
      <c r="G95" s="2">
        <f t="shared" si="6"/>
        <v>265.8366666666667</v>
      </c>
      <c r="H95" s="3">
        <f t="shared" si="4"/>
        <v>0.33131724663319484</v>
      </c>
      <c r="J95" s="3">
        <f t="shared" si="7"/>
        <v>0.14400000000000002</v>
      </c>
    </row>
    <row r="96" spans="1:10">
      <c r="A96" s="1">
        <v>40781</v>
      </c>
      <c r="B96">
        <v>4120.07</v>
      </c>
      <c r="C96">
        <v>2.23</v>
      </c>
      <c r="D96">
        <v>15.42</v>
      </c>
      <c r="E96" s="2">
        <f t="shared" si="5"/>
        <v>1847.5650224215246</v>
      </c>
      <c r="F96" s="3">
        <f t="shared" si="3"/>
        <v>0.15500601703010242</v>
      </c>
      <c r="G96" s="2">
        <f t="shared" si="6"/>
        <v>267.1900129701686</v>
      </c>
      <c r="H96" s="3">
        <f t="shared" si="4"/>
        <v>0.33347600559517887</v>
      </c>
      <c r="J96" s="3">
        <f t="shared" si="7"/>
        <v>0.14461738002594032</v>
      </c>
    </row>
    <row r="97" spans="1:10">
      <c r="A97" s="1">
        <v>40788</v>
      </c>
      <c r="B97">
        <v>3930.86</v>
      </c>
      <c r="C97">
        <v>2.09</v>
      </c>
      <c r="D97">
        <v>14.31</v>
      </c>
      <c r="E97" s="2">
        <f t="shared" si="5"/>
        <v>1880.7942583732058</v>
      </c>
      <c r="F97" s="3">
        <f t="shared" si="3"/>
        <v>0.18057112385637053</v>
      </c>
      <c r="G97" s="2">
        <f t="shared" si="6"/>
        <v>274.69322152341022</v>
      </c>
      <c r="H97" s="3">
        <f t="shared" si="4"/>
        <v>0.37212017849180734</v>
      </c>
      <c r="J97" s="3">
        <f t="shared" si="7"/>
        <v>0.14605171208944792</v>
      </c>
    </row>
    <row r="98" spans="1:10">
      <c r="A98" s="1">
        <v>40795</v>
      </c>
      <c r="B98">
        <v>3861.92</v>
      </c>
      <c r="C98">
        <v>2.04</v>
      </c>
      <c r="D98">
        <v>14.02</v>
      </c>
      <c r="E98" s="2">
        <f t="shared" si="5"/>
        <v>1893.0980392156862</v>
      </c>
      <c r="F98" s="3">
        <f t="shared" si="3"/>
        <v>0.18678085112619569</v>
      </c>
      <c r="G98" s="2">
        <f t="shared" si="6"/>
        <v>275.45791726105563</v>
      </c>
      <c r="H98" s="3">
        <f t="shared" si="4"/>
        <v>0.37630809045524827</v>
      </c>
      <c r="J98" s="3">
        <f t="shared" si="7"/>
        <v>0.14550641940085593</v>
      </c>
    </row>
    <row r="99" spans="1:10">
      <c r="A99" s="1">
        <v>40802</v>
      </c>
      <c r="B99">
        <v>3865.3</v>
      </c>
      <c r="C99">
        <v>2.0499999999999998</v>
      </c>
      <c r="D99">
        <v>14.07</v>
      </c>
      <c r="E99" s="2">
        <f t="shared" si="5"/>
        <v>1885.5121951219514</v>
      </c>
      <c r="F99" s="3">
        <f t="shared" si="3"/>
        <v>0.1769557643481865</v>
      </c>
      <c r="G99" s="2">
        <f t="shared" si="6"/>
        <v>274.71926083866384</v>
      </c>
      <c r="H99" s="3">
        <f t="shared" si="4"/>
        <v>0.36550910299419082</v>
      </c>
      <c r="J99" s="3">
        <f t="shared" si="7"/>
        <v>0.14570007107320537</v>
      </c>
    </row>
    <row r="100" spans="1:10">
      <c r="A100" s="1">
        <v>40809</v>
      </c>
      <c r="B100">
        <v>3554.25</v>
      </c>
      <c r="C100">
        <v>1.88</v>
      </c>
      <c r="D100">
        <v>12.91</v>
      </c>
      <c r="E100" s="2">
        <f t="shared" si="5"/>
        <v>1890.558510638298</v>
      </c>
      <c r="F100" s="3">
        <f t="shared" si="3"/>
        <v>0.1838396527659405</v>
      </c>
      <c r="G100" s="2">
        <f t="shared" si="6"/>
        <v>275.30983733539892</v>
      </c>
      <c r="H100" s="3">
        <f t="shared" si="4"/>
        <v>0.37081775039302389</v>
      </c>
      <c r="J100" s="3">
        <f t="shared" si="7"/>
        <v>0.1456235476374903</v>
      </c>
    </row>
    <row r="101" spans="1:10">
      <c r="A101" s="1">
        <v>40816</v>
      </c>
      <c r="B101">
        <v>3423.5</v>
      </c>
      <c r="C101">
        <v>1.81</v>
      </c>
      <c r="D101">
        <v>12.44</v>
      </c>
      <c r="E101" s="2">
        <f t="shared" si="5"/>
        <v>1891.4364640883978</v>
      </c>
      <c r="F101" s="3">
        <f t="shared" si="3"/>
        <v>0.19249299079742466</v>
      </c>
      <c r="G101" s="2">
        <f t="shared" si="6"/>
        <v>275.20096463022509</v>
      </c>
      <c r="H101" s="3">
        <f t="shared" si="4"/>
        <v>0.37987412850920022</v>
      </c>
      <c r="J101" s="3">
        <f t="shared" si="7"/>
        <v>0.14549839228295822</v>
      </c>
    </row>
    <row r="102" spans="1:10">
      <c r="A102" s="1">
        <v>40830</v>
      </c>
      <c r="B102">
        <v>3442.11</v>
      </c>
      <c r="C102">
        <v>1.82</v>
      </c>
      <c r="D102">
        <v>12.48</v>
      </c>
      <c r="E102" s="2">
        <f t="shared" si="5"/>
        <v>1891.2692307692307</v>
      </c>
      <c r="F102" s="3">
        <f t="shared" si="3"/>
        <v>0.18157153914859947</v>
      </c>
      <c r="G102" s="2">
        <f t="shared" si="6"/>
        <v>275.81009615384613</v>
      </c>
      <c r="H102" s="3">
        <f t="shared" si="4"/>
        <v>0.38243121302477934</v>
      </c>
      <c r="J102" s="3">
        <f t="shared" si="7"/>
        <v>0.14583333333333334</v>
      </c>
    </row>
    <row r="103" spans="1:10">
      <c r="A103" s="1">
        <v>40837</v>
      </c>
      <c r="B103">
        <v>3206.6</v>
      </c>
      <c r="C103">
        <v>1.69</v>
      </c>
      <c r="D103">
        <v>11.54</v>
      </c>
      <c r="E103" s="2">
        <f t="shared" si="5"/>
        <v>1897.396449704142</v>
      </c>
      <c r="F103" s="3">
        <f t="shared" si="3"/>
        <v>0.16015881333665694</v>
      </c>
      <c r="G103" s="2">
        <f t="shared" si="6"/>
        <v>277.86828422876948</v>
      </c>
      <c r="H103" s="3">
        <f t="shared" si="4"/>
        <v>0.37252873657389829</v>
      </c>
      <c r="J103" s="3">
        <f t="shared" si="7"/>
        <v>0.14644714038128251</v>
      </c>
    </row>
    <row r="104" spans="1:10">
      <c r="A104" s="1">
        <v>40844</v>
      </c>
      <c r="B104">
        <v>3622.85</v>
      </c>
      <c r="C104">
        <v>1.9</v>
      </c>
      <c r="D104">
        <v>13.13</v>
      </c>
      <c r="E104" s="2">
        <f t="shared" si="5"/>
        <v>1906.7631578947369</v>
      </c>
      <c r="F104" s="3">
        <f t="shared" si="3"/>
        <v>0.16428569542965299</v>
      </c>
      <c r="G104" s="2">
        <f t="shared" si="6"/>
        <v>275.9215536938309</v>
      </c>
      <c r="H104" s="3">
        <f t="shared" si="4"/>
        <v>0.35806940150989575</v>
      </c>
      <c r="J104" s="3">
        <f t="shared" si="7"/>
        <v>0.1447067783701447</v>
      </c>
    </row>
    <row r="105" spans="1:10">
      <c r="A105" s="1">
        <v>40851</v>
      </c>
      <c r="B105">
        <v>3644.45</v>
      </c>
      <c r="C105">
        <v>1.89</v>
      </c>
      <c r="D105">
        <v>13.02</v>
      </c>
      <c r="E105" s="2">
        <f t="shared" si="5"/>
        <v>1928.2804232804233</v>
      </c>
      <c r="F105" s="3">
        <f t="shared" si="3"/>
        <v>0.17239718779585256</v>
      </c>
      <c r="G105" s="2">
        <f t="shared" si="6"/>
        <v>279.91167434715823</v>
      </c>
      <c r="H105" s="3">
        <f t="shared" si="4"/>
        <v>0.37437616610716762</v>
      </c>
      <c r="J105" s="3">
        <f t="shared" si="7"/>
        <v>0.14516129032258066</v>
      </c>
    </row>
    <row r="106" spans="1:10">
      <c r="A106" s="1">
        <v>40858</v>
      </c>
      <c r="B106">
        <v>3551.68</v>
      </c>
      <c r="C106">
        <v>1.81</v>
      </c>
      <c r="D106">
        <v>12.49</v>
      </c>
      <c r="E106" s="2">
        <f t="shared" si="5"/>
        <v>1962.2541436464087</v>
      </c>
      <c r="F106" s="3">
        <f t="shared" si="3"/>
        <v>0.18885271873724285</v>
      </c>
      <c r="G106" s="2">
        <f t="shared" si="6"/>
        <v>284.36188951160926</v>
      </c>
      <c r="H106" s="3">
        <f t="shared" si="4"/>
        <v>0.38868999018824901</v>
      </c>
      <c r="J106" s="3">
        <f t="shared" si="7"/>
        <v>0.14491593274619696</v>
      </c>
    </row>
    <row r="107" spans="1:10">
      <c r="A107" s="1">
        <v>40865</v>
      </c>
      <c r="B107">
        <v>3397.98</v>
      </c>
      <c r="C107">
        <v>1.75</v>
      </c>
      <c r="D107">
        <v>12.07</v>
      </c>
      <c r="E107" s="2">
        <f t="shared" si="5"/>
        <v>1941.7028571428571</v>
      </c>
      <c r="F107" s="3">
        <f t="shared" si="3"/>
        <v>0.17001314131600598</v>
      </c>
      <c r="G107" s="2">
        <f t="shared" si="6"/>
        <v>281.52278376139185</v>
      </c>
      <c r="H107" s="3">
        <f t="shared" si="4"/>
        <v>0.36872728893394835</v>
      </c>
      <c r="J107" s="3">
        <f t="shared" si="7"/>
        <v>0.14498757249378624</v>
      </c>
    </row>
    <row r="108" spans="1:10">
      <c r="A108" s="1">
        <v>40872</v>
      </c>
      <c r="B108">
        <v>3375.63</v>
      </c>
      <c r="C108">
        <v>1.74</v>
      </c>
      <c r="D108">
        <v>11.95</v>
      </c>
      <c r="E108" s="2">
        <f t="shared" si="5"/>
        <v>1940.0172413793105</v>
      </c>
      <c r="F108" s="3">
        <f t="shared" si="3"/>
        <v>0.17066196146647306</v>
      </c>
      <c r="G108" s="2">
        <f t="shared" si="6"/>
        <v>282.47949790794979</v>
      </c>
      <c r="H108" s="3">
        <f t="shared" si="4"/>
        <v>0.37597188554480421</v>
      </c>
      <c r="J108" s="3">
        <f t="shared" si="7"/>
        <v>0.14560669456066946</v>
      </c>
    </row>
    <row r="109" spans="1:10">
      <c r="A109" s="1">
        <v>40879</v>
      </c>
      <c r="B109">
        <v>3475.39</v>
      </c>
      <c r="C109">
        <v>1.8</v>
      </c>
      <c r="D109">
        <v>12.38</v>
      </c>
      <c r="E109" s="2">
        <f t="shared" si="5"/>
        <v>1930.7722222222221</v>
      </c>
      <c r="F109" s="3">
        <f t="shared" si="3"/>
        <v>0.16620926648604306</v>
      </c>
      <c r="G109" s="2">
        <f t="shared" si="6"/>
        <v>280.72617124394179</v>
      </c>
      <c r="H109" s="3">
        <f t="shared" si="4"/>
        <v>0.3739400740208334</v>
      </c>
      <c r="J109" s="3">
        <f t="shared" si="7"/>
        <v>0.14539579967689822</v>
      </c>
    </row>
    <row r="110" spans="1:10">
      <c r="A110" s="1">
        <v>40886</v>
      </c>
      <c r="B110">
        <v>3524.54</v>
      </c>
      <c r="C110">
        <v>1.83</v>
      </c>
      <c r="D110">
        <v>12.59</v>
      </c>
      <c r="E110" s="2">
        <f t="shared" si="5"/>
        <v>1925.9781420765025</v>
      </c>
      <c r="F110" s="3">
        <f t="shared" si="3"/>
        <v>0.16580697154143831</v>
      </c>
      <c r="G110" s="2">
        <f t="shared" si="6"/>
        <v>279.94757744241463</v>
      </c>
      <c r="H110" s="3">
        <f t="shared" si="4"/>
        <v>0.37453581357708643</v>
      </c>
      <c r="J110" s="3">
        <f t="shared" si="7"/>
        <v>0.1453534551231136</v>
      </c>
    </row>
    <row r="111" spans="1:10">
      <c r="A111" s="1">
        <v>40893</v>
      </c>
      <c r="B111">
        <v>3392.48</v>
      </c>
      <c r="C111">
        <v>1.77</v>
      </c>
      <c r="D111">
        <v>12.16</v>
      </c>
      <c r="E111" s="2">
        <f t="shared" si="5"/>
        <v>1916.6553672316384</v>
      </c>
      <c r="F111" s="3">
        <f t="shared" si="3"/>
        <v>0.16527303037404861</v>
      </c>
      <c r="G111" s="2">
        <f t="shared" si="6"/>
        <v>278.98684210526318</v>
      </c>
      <c r="H111" s="3">
        <f t="shared" si="4"/>
        <v>0.37837550805333198</v>
      </c>
      <c r="J111" s="3">
        <f t="shared" si="7"/>
        <v>0.14555921052631579</v>
      </c>
    </row>
    <row r="112" spans="1:10">
      <c r="A112" s="1">
        <v>40900</v>
      </c>
      <c r="B112">
        <v>3401.08</v>
      </c>
      <c r="C112">
        <v>1.78</v>
      </c>
      <c r="D112">
        <v>12.28</v>
      </c>
      <c r="E112" s="2">
        <f t="shared" si="5"/>
        <v>1910.7191011235955</v>
      </c>
      <c r="F112" s="3">
        <f t="shared" si="3"/>
        <v>0.1628412870655882</v>
      </c>
      <c r="G112" s="2">
        <f t="shared" si="6"/>
        <v>276.96091205211729</v>
      </c>
      <c r="H112" s="3">
        <f t="shared" si="4"/>
        <v>0.36632884965758827</v>
      </c>
      <c r="J112" s="3">
        <f t="shared" si="7"/>
        <v>0.14495114006514659</v>
      </c>
    </row>
    <row r="113" spans="1:10">
      <c r="A113" s="1">
        <v>40907</v>
      </c>
      <c r="B113">
        <v>3329.79</v>
      </c>
      <c r="C113">
        <v>1.75</v>
      </c>
      <c r="D113">
        <v>12.09</v>
      </c>
      <c r="E113" s="2">
        <f t="shared" si="5"/>
        <v>1902.7371428571428</v>
      </c>
      <c r="F113" s="3">
        <f t="shared" si="3"/>
        <v>0.17015159421577497</v>
      </c>
      <c r="G113" s="2">
        <f t="shared" si="6"/>
        <v>275.41687344913151</v>
      </c>
      <c r="H113" s="3">
        <f t="shared" si="4"/>
        <v>0.32177805436174922</v>
      </c>
      <c r="J113" s="3">
        <f t="shared" si="7"/>
        <v>0.14474772539288669</v>
      </c>
    </row>
    <row r="114" spans="1:10">
      <c r="A114" s="1">
        <v>40914</v>
      </c>
      <c r="B114">
        <v>3191.15</v>
      </c>
      <c r="C114">
        <v>1.72</v>
      </c>
      <c r="D114">
        <v>11.71</v>
      </c>
      <c r="E114" s="2">
        <f t="shared" si="5"/>
        <v>1855.3197674418604</v>
      </c>
      <c r="F114" s="3">
        <f t="shared" si="3"/>
        <v>0.13438698572470953</v>
      </c>
      <c r="G114" s="2">
        <f t="shared" si="6"/>
        <v>272.51494449188726</v>
      </c>
      <c r="H114" s="3">
        <f t="shared" si="4"/>
        <v>0.30416300294703902</v>
      </c>
      <c r="J114" s="3">
        <f t="shared" si="7"/>
        <v>0.14688300597779674</v>
      </c>
    </row>
    <row r="115" spans="1:10">
      <c r="A115" s="1">
        <v>40921</v>
      </c>
      <c r="B115">
        <v>3365.55</v>
      </c>
      <c r="C115">
        <v>1.8</v>
      </c>
      <c r="D115">
        <v>12.24</v>
      </c>
      <c r="E115" s="2">
        <f t="shared" si="5"/>
        <v>1869.75</v>
      </c>
      <c r="F115" s="3">
        <f t="shared" si="3"/>
        <v>0.13465539661898585</v>
      </c>
      <c r="G115" s="2">
        <f t="shared" si="6"/>
        <v>274.96323529411768</v>
      </c>
      <c r="H115" s="3">
        <f t="shared" si="4"/>
        <v>0.30219755002130899</v>
      </c>
      <c r="J115" s="3">
        <f t="shared" si="7"/>
        <v>0.14705882352941177</v>
      </c>
    </row>
    <row r="116" spans="1:10">
      <c r="A116" s="1">
        <v>40928</v>
      </c>
      <c r="B116">
        <v>3522.5</v>
      </c>
      <c r="C116">
        <v>1.88</v>
      </c>
      <c r="D116">
        <v>12.79</v>
      </c>
      <c r="E116" s="2">
        <f t="shared" si="5"/>
        <v>1873.6702127659576</v>
      </c>
      <c r="F116" s="3">
        <f t="shared" ref="F116:F179" si="8">E116/E66-1</f>
        <v>0.12946259971776009</v>
      </c>
      <c r="G116" s="2">
        <f t="shared" si="6"/>
        <v>275.41047693510558</v>
      </c>
      <c r="H116" s="3">
        <f t="shared" ref="H116:H179" si="9">G116/G66-1</f>
        <v>0.2963357682817418</v>
      </c>
      <c r="J116" s="3">
        <f t="shared" si="7"/>
        <v>0.14698983580922595</v>
      </c>
    </row>
    <row r="117" spans="1:10">
      <c r="A117" s="1">
        <v>40942</v>
      </c>
      <c r="B117">
        <v>3508.25</v>
      </c>
      <c r="C117">
        <v>1.87</v>
      </c>
      <c r="D117">
        <v>12.72</v>
      </c>
      <c r="E117" s="2">
        <f t="shared" si="5"/>
        <v>1876.0695187165775</v>
      </c>
      <c r="F117" s="3">
        <f t="shared" si="8"/>
        <v>0.12811790643377563</v>
      </c>
      <c r="G117" s="2">
        <f t="shared" si="6"/>
        <v>275.80581761006289</v>
      </c>
      <c r="H117" s="3">
        <f t="shared" si="9"/>
        <v>0.2872265860545784</v>
      </c>
      <c r="J117" s="3">
        <f t="shared" si="7"/>
        <v>0.1470125786163522</v>
      </c>
    </row>
    <row r="118" spans="1:10">
      <c r="A118" s="1">
        <v>40949</v>
      </c>
      <c r="B118">
        <v>3580.93</v>
      </c>
      <c r="C118">
        <v>1.91</v>
      </c>
      <c r="D118">
        <v>13</v>
      </c>
      <c r="E118" s="2">
        <f t="shared" si="5"/>
        <v>1874.8324607329844</v>
      </c>
      <c r="F118" s="3">
        <f t="shared" si="8"/>
        <v>0.12505901349662252</v>
      </c>
      <c r="G118" s="2">
        <f t="shared" si="6"/>
        <v>275.45615384615382</v>
      </c>
      <c r="H118" s="3">
        <f t="shared" si="9"/>
        <v>0.28173022013020632</v>
      </c>
      <c r="J118" s="3">
        <f t="shared" si="7"/>
        <v>0.14692307692307691</v>
      </c>
    </row>
    <row r="119" spans="1:10">
      <c r="A119" s="1">
        <v>40956</v>
      </c>
      <c r="B119">
        <v>3538.96</v>
      </c>
      <c r="C119">
        <v>1.89</v>
      </c>
      <c r="D119">
        <v>12.83</v>
      </c>
      <c r="E119" s="2">
        <f t="shared" si="5"/>
        <v>1872.4656084656085</v>
      </c>
      <c r="F119" s="3">
        <f t="shared" si="8"/>
        <v>0.11744879042345535</v>
      </c>
      <c r="G119" s="2">
        <f t="shared" si="6"/>
        <v>275.83476227591581</v>
      </c>
      <c r="H119" s="3">
        <f t="shared" si="9"/>
        <v>0.27658663731707511</v>
      </c>
      <c r="J119" s="3">
        <f t="shared" si="7"/>
        <v>0.14731098986749805</v>
      </c>
    </row>
    <row r="120" spans="1:10">
      <c r="A120" s="1">
        <v>40963</v>
      </c>
      <c r="B120">
        <v>3889.03</v>
      </c>
      <c r="C120">
        <v>2.09</v>
      </c>
      <c r="D120">
        <v>14.22</v>
      </c>
      <c r="E120" s="2">
        <f t="shared" si="5"/>
        <v>1860.7799043062203</v>
      </c>
      <c r="F120" s="3">
        <f t="shared" si="8"/>
        <v>0.10177546953808303</v>
      </c>
      <c r="G120" s="2">
        <f t="shared" si="6"/>
        <v>273.49015471167371</v>
      </c>
      <c r="H120" s="3">
        <f t="shared" si="9"/>
        <v>0.25852116409874837</v>
      </c>
      <c r="J120" s="3">
        <f t="shared" si="7"/>
        <v>0.14697609001406467</v>
      </c>
    </row>
    <row r="121" spans="1:10">
      <c r="A121" s="1">
        <v>40970</v>
      </c>
      <c r="B121">
        <v>3947.74</v>
      </c>
      <c r="C121">
        <v>2.14</v>
      </c>
      <c r="D121">
        <v>14.54</v>
      </c>
      <c r="E121" s="2">
        <f t="shared" si="5"/>
        <v>1844.7383177570091</v>
      </c>
      <c r="F121" s="3">
        <f t="shared" si="8"/>
        <v>9.5323394370001813E-2</v>
      </c>
      <c r="G121" s="2">
        <f t="shared" si="6"/>
        <v>271.50894085281982</v>
      </c>
      <c r="H121" s="3">
        <f t="shared" si="9"/>
        <v>0.22742340607400124</v>
      </c>
      <c r="J121" s="3">
        <f t="shared" si="7"/>
        <v>0.1471801925722146</v>
      </c>
    </row>
    <row r="122" spans="1:10">
      <c r="A122" s="1">
        <v>40977</v>
      </c>
      <c r="B122">
        <v>3943.16</v>
      </c>
      <c r="C122">
        <v>2.14</v>
      </c>
      <c r="D122">
        <v>14.55</v>
      </c>
      <c r="E122" s="2">
        <f t="shared" si="5"/>
        <v>1842.5981308411212</v>
      </c>
      <c r="F122" s="3">
        <f t="shared" si="8"/>
        <v>6.9893378402544171E-2</v>
      </c>
      <c r="G122" s="2">
        <f t="shared" si="6"/>
        <v>271.00756013745701</v>
      </c>
      <c r="H122" s="3">
        <f t="shared" si="9"/>
        <v>0.14891740872438719</v>
      </c>
      <c r="J122" s="3">
        <f t="shared" si="7"/>
        <v>0.14707903780068729</v>
      </c>
    </row>
    <row r="123" spans="1:10">
      <c r="A123" s="1">
        <v>40984</v>
      </c>
      <c r="B123">
        <v>3715.97</v>
      </c>
      <c r="C123">
        <v>1.95</v>
      </c>
      <c r="D123">
        <v>12.77</v>
      </c>
      <c r="E123" s="2">
        <f t="shared" si="5"/>
        <v>1905.625641025641</v>
      </c>
      <c r="F123" s="3">
        <f t="shared" si="8"/>
        <v>9.4907480160289159E-2</v>
      </c>
      <c r="G123" s="2">
        <f t="shared" si="6"/>
        <v>290.99216914643694</v>
      </c>
      <c r="H123" s="3">
        <f t="shared" si="9"/>
        <v>0.21608753017019833</v>
      </c>
      <c r="J123" s="3">
        <f t="shared" si="7"/>
        <v>0.15270164447924825</v>
      </c>
    </row>
    <row r="124" spans="1:10">
      <c r="A124" s="1">
        <v>40991</v>
      </c>
      <c r="B124">
        <v>3648.1</v>
      </c>
      <c r="C124">
        <v>1.9</v>
      </c>
      <c r="D124">
        <v>12.05</v>
      </c>
      <c r="E124" s="2">
        <f t="shared" si="5"/>
        <v>1920.0526315789475</v>
      </c>
      <c r="F124" s="3">
        <f t="shared" si="8"/>
        <v>9.8988265173705292E-2</v>
      </c>
      <c r="G124" s="2">
        <f t="shared" si="6"/>
        <v>302.74688796680493</v>
      </c>
      <c r="H124" s="3">
        <f t="shared" si="9"/>
        <v>0.28314684775148824</v>
      </c>
      <c r="J124" s="3">
        <f t="shared" si="7"/>
        <v>0.15767634854771784</v>
      </c>
    </row>
    <row r="125" spans="1:10">
      <c r="A125" s="1">
        <v>40998</v>
      </c>
      <c r="B125">
        <v>3718.93</v>
      </c>
      <c r="C125">
        <v>1.94</v>
      </c>
      <c r="D125">
        <v>12.33</v>
      </c>
      <c r="E125" s="2">
        <f t="shared" si="5"/>
        <v>1916.9742268041236</v>
      </c>
      <c r="F125" s="3">
        <f t="shared" si="8"/>
        <v>0.10300794835144589</v>
      </c>
      <c r="G125" s="2">
        <f t="shared" si="6"/>
        <v>301.61638280616381</v>
      </c>
      <c r="H125" s="3">
        <f t="shared" si="9"/>
        <v>0.2857941094389127</v>
      </c>
      <c r="J125" s="3">
        <f t="shared" si="7"/>
        <v>0.15733982157339821</v>
      </c>
    </row>
    <row r="126" spans="1:10">
      <c r="A126" s="1">
        <v>41005</v>
      </c>
      <c r="B126">
        <v>3810.74</v>
      </c>
      <c r="C126">
        <v>1.95</v>
      </c>
      <c r="D126">
        <v>12.47</v>
      </c>
      <c r="E126" s="2">
        <f t="shared" si="5"/>
        <v>1954.2256410256409</v>
      </c>
      <c r="F126" s="3">
        <f t="shared" si="8"/>
        <v>0.11347844006854557</v>
      </c>
      <c r="G126" s="2">
        <f t="shared" si="6"/>
        <v>305.59262229350441</v>
      </c>
      <c r="H126" s="3">
        <f t="shared" si="9"/>
        <v>0.2701780197071344</v>
      </c>
      <c r="J126" s="3">
        <f t="shared" si="7"/>
        <v>0.15637530072173214</v>
      </c>
    </row>
    <row r="127" spans="1:10">
      <c r="A127" s="1">
        <v>41012</v>
      </c>
      <c r="B127">
        <v>3928.03</v>
      </c>
      <c r="C127">
        <v>2.0099999999999998</v>
      </c>
      <c r="D127">
        <v>13.2</v>
      </c>
      <c r="E127" s="2">
        <f t="shared" si="5"/>
        <v>1954.2437810945278</v>
      </c>
      <c r="F127" s="3">
        <f t="shared" si="8"/>
        <v>0.10236224286065232</v>
      </c>
      <c r="G127" s="2">
        <f t="shared" si="6"/>
        <v>297.57803030303035</v>
      </c>
      <c r="H127" s="3">
        <f t="shared" si="9"/>
        <v>0.21089117958216974</v>
      </c>
      <c r="J127" s="3">
        <f t="shared" si="7"/>
        <v>0.15227272727272725</v>
      </c>
    </row>
    <row r="128" spans="1:10">
      <c r="A128" s="1">
        <v>41019</v>
      </c>
      <c r="B128">
        <v>3974.32</v>
      </c>
      <c r="C128">
        <v>2.0699999999999998</v>
      </c>
      <c r="D128">
        <v>13.76</v>
      </c>
      <c r="E128" s="2">
        <f t="shared" si="5"/>
        <v>1919.9613526570051</v>
      </c>
      <c r="F128" s="3">
        <f t="shared" si="8"/>
        <v>7.7566135837460637E-2</v>
      </c>
      <c r="G128" s="2">
        <f t="shared" si="6"/>
        <v>288.83139534883725</v>
      </c>
      <c r="H128" s="3">
        <f t="shared" si="9"/>
        <v>0.1883162799435536</v>
      </c>
      <c r="J128" s="3">
        <f t="shared" si="7"/>
        <v>0.1504360465116279</v>
      </c>
    </row>
    <row r="129" spans="1:10">
      <c r="A129" s="1">
        <v>41026</v>
      </c>
      <c r="B129">
        <v>4064.34</v>
      </c>
      <c r="C129">
        <v>2.06</v>
      </c>
      <c r="D129">
        <v>13.44</v>
      </c>
      <c r="E129" s="2">
        <f t="shared" si="5"/>
        <v>1972.9805825242718</v>
      </c>
      <c r="F129" s="3">
        <f t="shared" si="8"/>
        <v>9.9380863318632162E-2</v>
      </c>
      <c r="G129" s="2">
        <f t="shared" si="6"/>
        <v>302.40625</v>
      </c>
      <c r="H129" s="3">
        <f t="shared" si="9"/>
        <v>0.28403266965958585</v>
      </c>
      <c r="J129" s="3">
        <f t="shared" si="7"/>
        <v>0.15327380952380953</v>
      </c>
    </row>
    <row r="130" spans="1:10">
      <c r="A130" s="1">
        <v>41033</v>
      </c>
      <c r="B130">
        <v>4225.68</v>
      </c>
      <c r="C130">
        <v>2.13</v>
      </c>
      <c r="D130">
        <v>13.99</v>
      </c>
      <c r="E130" s="2">
        <f t="shared" ref="E130:E193" si="10">B130/C130</f>
        <v>1983.8873239436623</v>
      </c>
      <c r="F130" s="3">
        <f t="shared" si="8"/>
        <v>0.10022540099214239</v>
      </c>
      <c r="G130" s="2">
        <f t="shared" ref="G130:G193" si="11">B130/D130</f>
        <v>302.05003573981418</v>
      </c>
      <c r="H130" s="3">
        <f t="shared" si="9"/>
        <v>0.28574065278487959</v>
      </c>
      <c r="J130" s="3">
        <f t="shared" ref="J130:J193" si="12">C130/D130</f>
        <v>0.15225160829163686</v>
      </c>
    </row>
    <row r="131" spans="1:10">
      <c r="A131" s="1">
        <v>41040</v>
      </c>
      <c r="B131">
        <v>4091.41</v>
      </c>
      <c r="C131">
        <v>2.06</v>
      </c>
      <c r="D131">
        <v>13.55</v>
      </c>
      <c r="E131" s="2">
        <f t="shared" si="10"/>
        <v>1986.1213592233009</v>
      </c>
      <c r="F131" s="3">
        <f t="shared" si="8"/>
        <v>0.11373534434662114</v>
      </c>
      <c r="G131" s="2">
        <f t="shared" si="11"/>
        <v>301.94907749077487</v>
      </c>
      <c r="H131" s="3">
        <f t="shared" si="9"/>
        <v>0.29763843079001218</v>
      </c>
      <c r="J131" s="3">
        <f t="shared" si="12"/>
        <v>0.15202952029520295</v>
      </c>
    </row>
    <row r="132" spans="1:10">
      <c r="A132" s="1">
        <v>41047</v>
      </c>
      <c r="B132">
        <v>4010.25</v>
      </c>
      <c r="C132">
        <v>2.0299999999999998</v>
      </c>
      <c r="D132">
        <v>13.32</v>
      </c>
      <c r="E132" s="2">
        <f t="shared" si="10"/>
        <v>1975.4926108374386</v>
      </c>
      <c r="F132" s="3">
        <f t="shared" si="8"/>
        <v>0.1065398853848496</v>
      </c>
      <c r="G132" s="2">
        <f t="shared" si="11"/>
        <v>301.06981981981983</v>
      </c>
      <c r="H132" s="3">
        <f t="shared" si="9"/>
        <v>0.28725572435809688</v>
      </c>
      <c r="J132" s="3">
        <f t="shared" si="12"/>
        <v>0.15240240240240238</v>
      </c>
    </row>
    <row r="133" spans="1:10">
      <c r="A133" s="1">
        <v>41054</v>
      </c>
      <c r="B133">
        <v>4154.96</v>
      </c>
      <c r="C133">
        <v>2.11</v>
      </c>
      <c r="D133">
        <v>13.83</v>
      </c>
      <c r="E133" s="2">
        <f t="shared" si="10"/>
        <v>1969.175355450237</v>
      </c>
      <c r="F133" s="3">
        <f t="shared" si="8"/>
        <v>9.8031539986538796E-2</v>
      </c>
      <c r="G133" s="2">
        <f t="shared" si="11"/>
        <v>300.43094721619667</v>
      </c>
      <c r="H133" s="3">
        <f t="shared" si="9"/>
        <v>0.28305825679684982</v>
      </c>
      <c r="J133" s="3">
        <f t="shared" si="12"/>
        <v>0.15256688358640635</v>
      </c>
    </row>
    <row r="134" spans="1:10">
      <c r="A134" s="1">
        <v>41061</v>
      </c>
      <c r="B134">
        <v>4338.13</v>
      </c>
      <c r="C134">
        <v>2.21</v>
      </c>
      <c r="D134">
        <v>14.49</v>
      </c>
      <c r="E134" s="2">
        <f t="shared" si="10"/>
        <v>1962.9547511312219</v>
      </c>
      <c r="F134" s="3">
        <f t="shared" si="8"/>
        <v>9.9502774844562492E-2</v>
      </c>
      <c r="G134" s="2">
        <f t="shared" si="11"/>
        <v>299.38785369220153</v>
      </c>
      <c r="H134" s="3">
        <f t="shared" si="9"/>
        <v>0.2814432316687181</v>
      </c>
      <c r="J134" s="3">
        <f t="shared" si="12"/>
        <v>0.15251897860593513</v>
      </c>
    </row>
    <row r="135" spans="1:10">
      <c r="A135" s="1">
        <v>41068</v>
      </c>
      <c r="B135">
        <v>4209.1000000000004</v>
      </c>
      <c r="C135">
        <v>2.16</v>
      </c>
      <c r="D135">
        <v>14.06</v>
      </c>
      <c r="E135" s="2">
        <f t="shared" si="10"/>
        <v>1948.6574074074074</v>
      </c>
      <c r="F135" s="3">
        <f t="shared" si="8"/>
        <v>8.9479036886019658E-2</v>
      </c>
      <c r="G135" s="2">
        <f t="shared" si="11"/>
        <v>299.3669985775249</v>
      </c>
      <c r="H135" s="3">
        <f t="shared" si="9"/>
        <v>0.27982521391502568</v>
      </c>
      <c r="J135" s="3">
        <f t="shared" si="12"/>
        <v>0.15362731152204837</v>
      </c>
    </row>
    <row r="136" spans="1:10">
      <c r="A136" s="1">
        <v>41075</v>
      </c>
      <c r="B136">
        <v>4310.91</v>
      </c>
      <c r="C136">
        <v>2.2000000000000002</v>
      </c>
      <c r="D136">
        <v>14.37</v>
      </c>
      <c r="E136" s="2">
        <f t="shared" si="10"/>
        <v>1959.5045454545452</v>
      </c>
      <c r="F136" s="3">
        <f t="shared" si="8"/>
        <v>9.1578417249994271E-2</v>
      </c>
      <c r="G136" s="2">
        <f t="shared" si="11"/>
        <v>299.99373695198329</v>
      </c>
      <c r="H136" s="3">
        <f t="shared" si="9"/>
        <v>0.28123098846786609</v>
      </c>
      <c r="J136" s="3">
        <f t="shared" si="12"/>
        <v>0.15309672929714685</v>
      </c>
    </row>
    <row r="137" spans="1:10">
      <c r="A137" s="1">
        <v>41081</v>
      </c>
      <c r="B137">
        <v>4202.68</v>
      </c>
      <c r="C137">
        <v>2.16</v>
      </c>
      <c r="D137">
        <v>13.98</v>
      </c>
      <c r="E137" s="2">
        <f t="shared" si="10"/>
        <v>1945.6851851851852</v>
      </c>
      <c r="F137" s="3">
        <f t="shared" si="8"/>
        <v>8.5922702705273579E-2</v>
      </c>
      <c r="G137" s="2">
        <f t="shared" si="11"/>
        <v>300.62088698140201</v>
      </c>
      <c r="H137" s="3">
        <f t="shared" si="9"/>
        <v>0.28286451232271759</v>
      </c>
      <c r="J137" s="3">
        <f t="shared" si="12"/>
        <v>0.15450643776824036</v>
      </c>
    </row>
    <row r="138" spans="1:10">
      <c r="A138" s="1">
        <v>41089</v>
      </c>
      <c r="B138">
        <v>4103.93</v>
      </c>
      <c r="C138">
        <v>2.11</v>
      </c>
      <c r="D138">
        <v>13.67</v>
      </c>
      <c r="E138" s="2">
        <f t="shared" si="10"/>
        <v>1944.9905213270144</v>
      </c>
      <c r="F138" s="3">
        <f t="shared" si="8"/>
        <v>7.2640917206314937E-2</v>
      </c>
      <c r="G138" s="2">
        <f t="shared" si="11"/>
        <v>300.21433796634972</v>
      </c>
      <c r="H138" s="3">
        <f t="shared" si="9"/>
        <v>0.17328900233228417</v>
      </c>
      <c r="J138" s="3">
        <f t="shared" si="12"/>
        <v>0.15435259692757863</v>
      </c>
    </row>
    <row r="139" spans="1:10">
      <c r="A139" s="1">
        <v>41096</v>
      </c>
      <c r="B139">
        <v>4373.37</v>
      </c>
      <c r="C139">
        <v>2.2599999999999998</v>
      </c>
      <c r="D139">
        <v>14.96</v>
      </c>
      <c r="E139" s="2">
        <f t="shared" si="10"/>
        <v>1935.1194690265488</v>
      </c>
      <c r="F139" s="3">
        <f t="shared" si="8"/>
        <v>6.4206356252147767E-2</v>
      </c>
      <c r="G139" s="2">
        <f t="shared" si="11"/>
        <v>292.33756684491976</v>
      </c>
      <c r="H139" s="3">
        <f t="shared" si="9"/>
        <v>0.1321962461608972</v>
      </c>
      <c r="J139" s="3">
        <f t="shared" si="12"/>
        <v>0.15106951871657751</v>
      </c>
    </row>
    <row r="140" spans="1:10">
      <c r="A140" s="1">
        <v>41103</v>
      </c>
      <c r="B140">
        <v>4372.34</v>
      </c>
      <c r="C140">
        <v>2.2400000000000002</v>
      </c>
      <c r="D140">
        <v>14.83</v>
      </c>
      <c r="E140" s="2">
        <f t="shared" si="10"/>
        <v>1951.9374999999998</v>
      </c>
      <c r="F140" s="3">
        <f t="shared" si="8"/>
        <v>6.8142925717028513E-2</v>
      </c>
      <c r="G140" s="2">
        <f t="shared" si="11"/>
        <v>294.83074848280512</v>
      </c>
      <c r="H140" s="3">
        <f t="shared" si="9"/>
        <v>0.13431822829217976</v>
      </c>
      <c r="J140" s="3">
        <f t="shared" si="12"/>
        <v>0.15104517869184086</v>
      </c>
    </row>
    <row r="141" spans="1:10">
      <c r="A141" s="1">
        <v>41110</v>
      </c>
      <c r="B141">
        <v>4040.12</v>
      </c>
      <c r="C141">
        <v>2.08</v>
      </c>
      <c r="D141">
        <v>13.7</v>
      </c>
      <c r="E141" s="2">
        <f t="shared" si="10"/>
        <v>1942.3653846153845</v>
      </c>
      <c r="F141" s="3">
        <f t="shared" si="8"/>
        <v>6.5461998148241385E-2</v>
      </c>
      <c r="G141" s="2">
        <f t="shared" si="11"/>
        <v>294.89927007299269</v>
      </c>
      <c r="H141" s="3">
        <f t="shared" si="9"/>
        <v>0.14160900728307779</v>
      </c>
      <c r="J141" s="3">
        <f t="shared" si="12"/>
        <v>0.1518248175182482</v>
      </c>
    </row>
    <row r="142" spans="1:10">
      <c r="A142" s="1">
        <v>41117</v>
      </c>
      <c r="B142">
        <v>3892.44</v>
      </c>
      <c r="C142">
        <v>2</v>
      </c>
      <c r="D142">
        <v>13.2</v>
      </c>
      <c r="E142" s="2">
        <f t="shared" si="10"/>
        <v>1946.22</v>
      </c>
      <c r="F142" s="3">
        <f t="shared" si="8"/>
        <v>7.1437411100621073E-2</v>
      </c>
      <c r="G142" s="2">
        <f t="shared" si="11"/>
        <v>294.88181818181818</v>
      </c>
      <c r="H142" s="3">
        <f t="shared" si="9"/>
        <v>0.14445323357655804</v>
      </c>
      <c r="J142" s="3">
        <f t="shared" si="12"/>
        <v>0.15151515151515152</v>
      </c>
    </row>
    <row r="143" spans="1:10">
      <c r="A143" s="1">
        <v>41124</v>
      </c>
      <c r="B143">
        <v>3755.6</v>
      </c>
      <c r="C143">
        <v>1.93</v>
      </c>
      <c r="D143">
        <v>12.71</v>
      </c>
      <c r="E143" s="2">
        <f t="shared" si="10"/>
        <v>1945.9067357512954</v>
      </c>
      <c r="F143" s="3">
        <f t="shared" si="8"/>
        <v>7.5161514755862857E-2</v>
      </c>
      <c r="G143" s="2">
        <f t="shared" si="11"/>
        <v>295.48387096774189</v>
      </c>
      <c r="H143" s="3">
        <f t="shared" si="9"/>
        <v>0.13989327811404872</v>
      </c>
      <c r="J143" s="3">
        <f t="shared" si="12"/>
        <v>0.15184893784421713</v>
      </c>
    </row>
    <row r="144" spans="1:10">
      <c r="A144" s="1">
        <v>41131</v>
      </c>
      <c r="B144">
        <v>3833.18</v>
      </c>
      <c r="C144">
        <v>1.96</v>
      </c>
      <c r="D144">
        <v>12.75</v>
      </c>
      <c r="E144" s="2">
        <f t="shared" si="10"/>
        <v>1955.704081632653</v>
      </c>
      <c r="F144" s="3">
        <f t="shared" si="8"/>
        <v>6.4576864145956536E-2</v>
      </c>
      <c r="G144" s="2">
        <f t="shared" si="11"/>
        <v>300.64156862745097</v>
      </c>
      <c r="H144" s="3">
        <f t="shared" si="9"/>
        <v>0.13456017960450617</v>
      </c>
      <c r="J144" s="3">
        <f t="shared" si="12"/>
        <v>0.15372549019607842</v>
      </c>
    </row>
    <row r="145" spans="1:10">
      <c r="A145" s="1">
        <v>41138</v>
      </c>
      <c r="B145">
        <v>3722.48</v>
      </c>
      <c r="C145">
        <v>1.89</v>
      </c>
      <c r="D145">
        <v>12.32</v>
      </c>
      <c r="E145" s="2">
        <f t="shared" si="10"/>
        <v>1969.5661375661377</v>
      </c>
      <c r="F145" s="3">
        <f t="shared" si="8"/>
        <v>6.6886398200112218E-2</v>
      </c>
      <c r="G145" s="2">
        <f t="shared" si="11"/>
        <v>302.14935064935065</v>
      </c>
      <c r="H145" s="3">
        <f t="shared" si="9"/>
        <v>0.13659772535523285</v>
      </c>
      <c r="J145" s="3">
        <f t="shared" si="12"/>
        <v>0.15340909090909088</v>
      </c>
    </row>
    <row r="146" spans="1:10">
      <c r="A146" s="1">
        <v>41145</v>
      </c>
      <c r="B146">
        <v>3532.49</v>
      </c>
      <c r="C146">
        <v>1.76</v>
      </c>
      <c r="D146">
        <v>11.8</v>
      </c>
      <c r="E146" s="2">
        <f t="shared" si="10"/>
        <v>2007.0965909090908</v>
      </c>
      <c r="F146" s="3">
        <f t="shared" si="8"/>
        <v>8.6346930447121606E-2</v>
      </c>
      <c r="G146" s="2">
        <f t="shared" si="11"/>
        <v>299.36355932203384</v>
      </c>
      <c r="H146" s="3">
        <f t="shared" si="9"/>
        <v>0.12041447954664908</v>
      </c>
      <c r="J146" s="3">
        <f t="shared" si="12"/>
        <v>0.14915254237288134</v>
      </c>
    </row>
    <row r="147" spans="1:10">
      <c r="A147" s="1">
        <v>41152</v>
      </c>
      <c r="B147">
        <v>3493.47</v>
      </c>
      <c r="C147">
        <v>1.75</v>
      </c>
      <c r="D147">
        <v>11.64</v>
      </c>
      <c r="E147" s="2">
        <f t="shared" si="10"/>
        <v>1996.2685714285712</v>
      </c>
      <c r="F147" s="3">
        <f t="shared" si="8"/>
        <v>6.139656825369344E-2</v>
      </c>
      <c r="G147" s="2">
        <f t="shared" si="11"/>
        <v>300.12628865979377</v>
      </c>
      <c r="H147" s="3">
        <f t="shared" si="9"/>
        <v>9.2587166859579906E-2</v>
      </c>
      <c r="J147" s="3">
        <f t="shared" si="12"/>
        <v>0.15034364261168384</v>
      </c>
    </row>
    <row r="148" spans="1:10">
      <c r="A148" s="1">
        <v>41159</v>
      </c>
      <c r="B148">
        <v>3773.36</v>
      </c>
      <c r="C148">
        <v>1.89</v>
      </c>
      <c r="D148">
        <v>12.59</v>
      </c>
      <c r="E148" s="2">
        <f t="shared" si="10"/>
        <v>1996.4867724867727</v>
      </c>
      <c r="F148" s="3">
        <f t="shared" si="8"/>
        <v>5.4613512416884946E-2</v>
      </c>
      <c r="G148" s="2">
        <f t="shared" si="11"/>
        <v>299.71088165210483</v>
      </c>
      <c r="H148" s="3">
        <f t="shared" si="9"/>
        <v>8.8045987685531957E-2</v>
      </c>
      <c r="J148" s="3">
        <f t="shared" si="12"/>
        <v>0.15011914217633041</v>
      </c>
    </row>
    <row r="149" spans="1:10">
      <c r="A149" s="1">
        <v>41166</v>
      </c>
      <c r="B149">
        <v>3700.09</v>
      </c>
      <c r="C149">
        <v>1.85</v>
      </c>
      <c r="D149">
        <v>12.34</v>
      </c>
      <c r="E149" s="2">
        <f t="shared" si="10"/>
        <v>2000.0486486486486</v>
      </c>
      <c r="F149" s="3">
        <f t="shared" si="8"/>
        <v>6.0745538439378466E-2</v>
      </c>
      <c r="G149" s="2">
        <f t="shared" si="11"/>
        <v>299.8452188006483</v>
      </c>
      <c r="H149" s="3">
        <f t="shared" si="9"/>
        <v>9.1460489101782949E-2</v>
      </c>
      <c r="J149" s="3">
        <f t="shared" si="12"/>
        <v>0.14991896272285252</v>
      </c>
    </row>
    <row r="150" spans="1:10">
      <c r="A150" s="1">
        <v>41173</v>
      </c>
      <c r="B150">
        <v>3463.5</v>
      </c>
      <c r="C150">
        <v>1.73</v>
      </c>
      <c r="D150">
        <v>11.55</v>
      </c>
      <c r="E150" s="2">
        <f t="shared" si="10"/>
        <v>2002.0231213872833</v>
      </c>
      <c r="F150" s="3">
        <f t="shared" si="8"/>
        <v>5.8958561780429797E-2</v>
      </c>
      <c r="G150" s="2">
        <f t="shared" si="11"/>
        <v>299.87012987012986</v>
      </c>
      <c r="H150" s="3">
        <f t="shared" si="9"/>
        <v>8.9209643841422714E-2</v>
      </c>
      <c r="J150" s="3">
        <f t="shared" si="12"/>
        <v>0.14978354978354977</v>
      </c>
    </row>
    <row r="151" spans="1:10">
      <c r="A151" s="1">
        <v>41180</v>
      </c>
      <c r="B151">
        <v>3706.1</v>
      </c>
      <c r="C151">
        <v>1.85</v>
      </c>
      <c r="D151">
        <v>12.33</v>
      </c>
      <c r="E151" s="2">
        <f t="shared" si="10"/>
        <v>2003.2972972972971</v>
      </c>
      <c r="F151" s="3">
        <f t="shared" si="8"/>
        <v>5.9140677116432894E-2</v>
      </c>
      <c r="G151" s="2">
        <f t="shared" si="11"/>
        <v>300.5758313057583</v>
      </c>
      <c r="H151" s="3">
        <f t="shared" si="9"/>
        <v>9.2204860944540057E-2</v>
      </c>
      <c r="J151" s="3">
        <f t="shared" si="12"/>
        <v>0.15004055150040552</v>
      </c>
    </row>
    <row r="152" spans="1:10">
      <c r="A152" s="1">
        <v>41194</v>
      </c>
      <c r="B152">
        <v>3757.77</v>
      </c>
      <c r="C152">
        <v>1.89</v>
      </c>
      <c r="D152">
        <v>12.57</v>
      </c>
      <c r="E152" s="2">
        <f t="shared" si="10"/>
        <v>1988.2380952380954</v>
      </c>
      <c r="F152" s="3">
        <f t="shared" si="8"/>
        <v>5.1271845854238718E-2</v>
      </c>
      <c r="G152" s="2">
        <f t="shared" si="11"/>
        <v>298.94749403341285</v>
      </c>
      <c r="H152" s="3">
        <f t="shared" si="9"/>
        <v>8.3888872097926281E-2</v>
      </c>
      <c r="J152" s="3">
        <f t="shared" si="12"/>
        <v>0.1503579952267303</v>
      </c>
    </row>
    <row r="153" spans="1:10">
      <c r="A153" s="1">
        <v>41201</v>
      </c>
      <c r="B153">
        <v>3842.06</v>
      </c>
      <c r="C153">
        <v>1.92</v>
      </c>
      <c r="D153">
        <v>12.63</v>
      </c>
      <c r="E153" s="2">
        <f t="shared" si="10"/>
        <v>2001.0729166666667</v>
      </c>
      <c r="F153" s="3">
        <f t="shared" si="8"/>
        <v>5.4641436152518708E-2</v>
      </c>
      <c r="G153" s="2">
        <f t="shared" si="11"/>
        <v>304.20110847189227</v>
      </c>
      <c r="H153" s="3">
        <f t="shared" si="9"/>
        <v>9.4767289891360518E-2</v>
      </c>
      <c r="J153" s="3">
        <f t="shared" si="12"/>
        <v>0.15201900237529689</v>
      </c>
    </row>
    <row r="154" spans="1:10">
      <c r="A154" s="1">
        <v>41208</v>
      </c>
      <c r="B154">
        <v>3706.56</v>
      </c>
      <c r="C154">
        <v>1.83</v>
      </c>
      <c r="D154">
        <v>11.9</v>
      </c>
      <c r="E154" s="2">
        <f t="shared" si="10"/>
        <v>2025.4426229508197</v>
      </c>
      <c r="F154" s="3">
        <f t="shared" si="8"/>
        <v>6.2241324815147658E-2</v>
      </c>
      <c r="G154" s="2">
        <f t="shared" si="11"/>
        <v>311.47563025210081</v>
      </c>
      <c r="H154" s="3">
        <f t="shared" si="9"/>
        <v>0.12885574208429396</v>
      </c>
      <c r="J154" s="3">
        <f t="shared" si="12"/>
        <v>0.15378151260504203</v>
      </c>
    </row>
    <row r="155" spans="1:10">
      <c r="A155" s="1">
        <v>41215</v>
      </c>
      <c r="B155">
        <v>3964.74</v>
      </c>
      <c r="C155">
        <v>1.93</v>
      </c>
      <c r="D155">
        <v>12.74</v>
      </c>
      <c r="E155" s="2">
        <f t="shared" si="10"/>
        <v>2054.2694300518133</v>
      </c>
      <c r="F155" s="3">
        <f t="shared" si="8"/>
        <v>6.5337492021547039E-2</v>
      </c>
      <c r="G155" s="2">
        <f t="shared" si="11"/>
        <v>311.20408163265301</v>
      </c>
      <c r="H155" s="3">
        <f t="shared" si="9"/>
        <v>0.1117938626835715</v>
      </c>
      <c r="J155" s="3">
        <f t="shared" si="12"/>
        <v>0.15149136577708006</v>
      </c>
    </row>
    <row r="156" spans="1:10">
      <c r="A156" s="1">
        <v>41222</v>
      </c>
      <c r="B156">
        <v>3812.86</v>
      </c>
      <c r="C156">
        <v>1.86</v>
      </c>
      <c r="D156">
        <v>12.23</v>
      </c>
      <c r="E156" s="2">
        <f t="shared" si="10"/>
        <v>2049.9247311827958</v>
      </c>
      <c r="F156" s="3">
        <f t="shared" si="8"/>
        <v>4.4678508041507303E-2</v>
      </c>
      <c r="G156" s="2">
        <f t="shared" si="11"/>
        <v>311.76287816843825</v>
      </c>
      <c r="H156" s="3">
        <f t="shared" si="9"/>
        <v>9.6359567394527224E-2</v>
      </c>
      <c r="J156" s="3">
        <f t="shared" si="12"/>
        <v>0.15208503679476698</v>
      </c>
    </row>
    <row r="157" spans="1:10">
      <c r="A157" s="1">
        <v>41229</v>
      </c>
      <c r="B157">
        <v>3722.88</v>
      </c>
      <c r="C157">
        <v>1.81</v>
      </c>
      <c r="D157">
        <v>11.94</v>
      </c>
      <c r="E157" s="2">
        <f t="shared" si="10"/>
        <v>2056.8397790055251</v>
      </c>
      <c r="F157" s="3">
        <f t="shared" si="8"/>
        <v>5.929688028171709E-2</v>
      </c>
      <c r="G157" s="2">
        <f t="shared" si="11"/>
        <v>311.7989949748744</v>
      </c>
      <c r="H157" s="3">
        <f t="shared" si="9"/>
        <v>0.10754444385980322</v>
      </c>
      <c r="J157" s="3">
        <f t="shared" si="12"/>
        <v>0.15159128978224456</v>
      </c>
    </row>
    <row r="158" spans="1:10">
      <c r="A158" s="1">
        <v>41236</v>
      </c>
      <c r="B158">
        <v>3824.17</v>
      </c>
      <c r="C158">
        <v>1.87</v>
      </c>
      <c r="D158">
        <v>12.3</v>
      </c>
      <c r="E158" s="2">
        <f t="shared" si="10"/>
        <v>2045.0106951871658</v>
      </c>
      <c r="F158" s="3">
        <f t="shared" si="8"/>
        <v>5.4119856034478886E-2</v>
      </c>
      <c r="G158" s="2">
        <f t="shared" si="11"/>
        <v>310.90813008130078</v>
      </c>
      <c r="H158" s="3">
        <f t="shared" si="9"/>
        <v>0.10063963007543619</v>
      </c>
      <c r="J158" s="3">
        <f t="shared" si="12"/>
        <v>0.15203252032520326</v>
      </c>
    </row>
    <row r="159" spans="1:10">
      <c r="A159" s="1">
        <v>41243</v>
      </c>
      <c r="B159">
        <v>3828.59</v>
      </c>
      <c r="C159">
        <v>1.86</v>
      </c>
      <c r="D159">
        <v>12.27</v>
      </c>
      <c r="E159" s="2">
        <f t="shared" si="10"/>
        <v>2058.3817204301076</v>
      </c>
      <c r="F159" s="3">
        <f t="shared" si="8"/>
        <v>6.6092466392029037E-2</v>
      </c>
      <c r="G159" s="2">
        <f t="shared" si="11"/>
        <v>312.02852485737571</v>
      </c>
      <c r="H159" s="3">
        <f t="shared" si="9"/>
        <v>0.11150493548474039</v>
      </c>
      <c r="J159" s="3">
        <f t="shared" si="12"/>
        <v>0.15158924205378974</v>
      </c>
    </row>
    <row r="160" spans="1:10">
      <c r="A160" s="1">
        <v>41250</v>
      </c>
      <c r="B160">
        <v>4056.85</v>
      </c>
      <c r="C160">
        <v>1.97</v>
      </c>
      <c r="D160">
        <v>12.99</v>
      </c>
      <c r="E160" s="2">
        <f t="shared" si="10"/>
        <v>2059.3147208121827</v>
      </c>
      <c r="F160" s="3">
        <f t="shared" si="8"/>
        <v>6.9230577348049493E-2</v>
      </c>
      <c r="G160" s="2">
        <f t="shared" si="11"/>
        <v>312.30561970746726</v>
      </c>
      <c r="H160" s="3">
        <f t="shared" si="9"/>
        <v>0.11558607708155177</v>
      </c>
      <c r="J160" s="3">
        <f t="shared" si="12"/>
        <v>0.15165511932255582</v>
      </c>
    </row>
    <row r="161" spans="1:10">
      <c r="A161" s="1">
        <v>41257</v>
      </c>
      <c r="B161">
        <v>4260.8999999999996</v>
      </c>
      <c r="C161">
        <v>2.0699999999999998</v>
      </c>
      <c r="D161">
        <v>13.67</v>
      </c>
      <c r="E161" s="2">
        <f t="shared" si="10"/>
        <v>2058.4057971014495</v>
      </c>
      <c r="F161" s="3">
        <f t="shared" si="8"/>
        <v>7.3957182023052681E-2</v>
      </c>
      <c r="G161" s="2">
        <f t="shared" si="11"/>
        <v>311.69714703730796</v>
      </c>
      <c r="H161" s="3">
        <f t="shared" si="9"/>
        <v>0.1172467657800973</v>
      </c>
      <c r="J161" s="3">
        <f t="shared" si="12"/>
        <v>0.15142648134601316</v>
      </c>
    </row>
    <row r="162" spans="1:10">
      <c r="A162" s="1">
        <v>41264</v>
      </c>
      <c r="B162">
        <v>4134.45</v>
      </c>
      <c r="C162">
        <v>2.02</v>
      </c>
      <c r="D162">
        <v>13.28</v>
      </c>
      <c r="E162" s="2">
        <f t="shared" si="10"/>
        <v>2046.7574257425742</v>
      </c>
      <c r="F162" s="3">
        <f t="shared" si="8"/>
        <v>7.1197448405148522E-2</v>
      </c>
      <c r="G162" s="2">
        <f t="shared" si="11"/>
        <v>311.32906626506025</v>
      </c>
      <c r="H162" s="3">
        <f t="shared" si="9"/>
        <v>0.1240902694834991</v>
      </c>
      <c r="J162" s="3">
        <f t="shared" si="12"/>
        <v>0.15210843373493976</v>
      </c>
    </row>
    <row r="163" spans="1:10">
      <c r="A163" s="1">
        <v>41271</v>
      </c>
      <c r="B163">
        <v>4496.5600000000004</v>
      </c>
      <c r="C163">
        <v>2.21</v>
      </c>
      <c r="D163">
        <v>14.55</v>
      </c>
      <c r="E163" s="2">
        <f t="shared" si="10"/>
        <v>2034.6425339366517</v>
      </c>
      <c r="F163" s="3">
        <f t="shared" si="8"/>
        <v>6.9324021751864473E-2</v>
      </c>
      <c r="G163" s="2">
        <f t="shared" si="11"/>
        <v>309.04192439862544</v>
      </c>
      <c r="H163" s="3">
        <f t="shared" si="9"/>
        <v>0.12208783916684873</v>
      </c>
      <c r="J163" s="3">
        <f t="shared" si="12"/>
        <v>0.15189003436426116</v>
      </c>
    </row>
    <row r="164" spans="1:10">
      <c r="A164" s="1">
        <v>41278</v>
      </c>
      <c r="B164">
        <v>4628.34</v>
      </c>
      <c r="C164">
        <v>2.35</v>
      </c>
      <c r="D164">
        <v>15.02</v>
      </c>
      <c r="E164" s="2">
        <f t="shared" si="10"/>
        <v>1969.5063829787234</v>
      </c>
      <c r="F164" s="3">
        <f t="shared" si="8"/>
        <v>6.1545517673379235E-2</v>
      </c>
      <c r="G164" s="2">
        <f t="shared" si="11"/>
        <v>308.14513981358192</v>
      </c>
      <c r="H164" s="3">
        <f t="shared" si="9"/>
        <v>0.1307458399689907</v>
      </c>
      <c r="J164" s="3">
        <f t="shared" si="12"/>
        <v>0.15645805592543277</v>
      </c>
    </row>
    <row r="165" spans="1:10">
      <c r="A165" s="1">
        <v>41285</v>
      </c>
      <c r="B165">
        <v>4507.99</v>
      </c>
      <c r="C165">
        <v>2.27</v>
      </c>
      <c r="D165">
        <v>14.54</v>
      </c>
      <c r="E165" s="2">
        <f t="shared" si="10"/>
        <v>1985.8986784140968</v>
      </c>
      <c r="F165" s="3">
        <f t="shared" si="8"/>
        <v>6.2119897533946755E-2</v>
      </c>
      <c r="G165" s="2">
        <f t="shared" si="11"/>
        <v>310.04057771664372</v>
      </c>
      <c r="H165" s="3">
        <f t="shared" si="9"/>
        <v>0.12757102739573578</v>
      </c>
      <c r="J165" s="3">
        <f t="shared" si="12"/>
        <v>0.15612104539202201</v>
      </c>
    </row>
    <row r="166" spans="1:10">
      <c r="A166" s="1">
        <v>41292</v>
      </c>
      <c r="B166">
        <v>4699.6400000000003</v>
      </c>
      <c r="C166">
        <v>2.38</v>
      </c>
      <c r="D166">
        <v>15.26</v>
      </c>
      <c r="E166" s="2">
        <f t="shared" si="10"/>
        <v>1974.6386554621852</v>
      </c>
      <c r="F166" s="3">
        <f t="shared" si="8"/>
        <v>5.3888054583082434E-2</v>
      </c>
      <c r="G166" s="2">
        <f t="shared" si="11"/>
        <v>307.97116644823069</v>
      </c>
      <c r="H166" s="3">
        <f t="shared" si="9"/>
        <v>0.11822603800507325</v>
      </c>
      <c r="J166" s="3">
        <f t="shared" si="12"/>
        <v>0.15596330275229359</v>
      </c>
    </row>
    <row r="167" spans="1:10">
      <c r="A167" s="1">
        <v>41299</v>
      </c>
      <c r="B167">
        <v>4702.99</v>
      </c>
      <c r="C167">
        <v>2.33</v>
      </c>
      <c r="D167">
        <v>14.94</v>
      </c>
      <c r="E167" s="2">
        <f t="shared" si="10"/>
        <v>2018.4506437768239</v>
      </c>
      <c r="F167" s="3">
        <f t="shared" si="8"/>
        <v>7.5893309730680869E-2</v>
      </c>
      <c r="G167" s="2">
        <f t="shared" si="11"/>
        <v>314.79183400267738</v>
      </c>
      <c r="H167" s="3">
        <f t="shared" si="9"/>
        <v>0.14135313290502571</v>
      </c>
      <c r="J167" s="3">
        <f t="shared" si="12"/>
        <v>0.15595716198125836</v>
      </c>
    </row>
    <row r="168" spans="1:10">
      <c r="A168" s="1">
        <v>41306</v>
      </c>
      <c r="B168">
        <v>4824.7</v>
      </c>
      <c r="C168">
        <v>2.38</v>
      </c>
      <c r="D168">
        <v>15.24</v>
      </c>
      <c r="E168" s="2">
        <f t="shared" si="10"/>
        <v>2027.1848739495799</v>
      </c>
      <c r="F168" s="3">
        <f t="shared" si="8"/>
        <v>8.1261881478749132E-2</v>
      </c>
      <c r="G168" s="2">
        <f t="shared" si="11"/>
        <v>316.58136482939631</v>
      </c>
      <c r="H168" s="3">
        <f t="shared" si="9"/>
        <v>0.14929857405259317</v>
      </c>
      <c r="J168" s="3">
        <f t="shared" si="12"/>
        <v>0.15616797900262466</v>
      </c>
    </row>
    <row r="169" spans="1:10">
      <c r="A169" s="1">
        <v>41313</v>
      </c>
      <c r="B169">
        <v>4845.49</v>
      </c>
      <c r="C169">
        <v>2.39</v>
      </c>
      <c r="D169">
        <v>15.28</v>
      </c>
      <c r="E169" s="2">
        <f t="shared" si="10"/>
        <v>2027.4016736401672</v>
      </c>
      <c r="F169" s="3">
        <f t="shared" si="8"/>
        <v>8.2744411685895303E-2</v>
      </c>
      <c r="G169" s="2">
        <f t="shared" si="11"/>
        <v>317.11321989528795</v>
      </c>
      <c r="H169" s="3">
        <f t="shared" si="9"/>
        <v>0.14964922216033649</v>
      </c>
      <c r="J169" s="3">
        <f t="shared" si="12"/>
        <v>0.15641361256544503</v>
      </c>
    </row>
    <row r="170" spans="1:10">
      <c r="A170" s="1">
        <v>41327</v>
      </c>
      <c r="B170">
        <v>4594.29</v>
      </c>
      <c r="C170">
        <v>2.2799999999999998</v>
      </c>
      <c r="D170">
        <v>14.56</v>
      </c>
      <c r="E170" s="2">
        <f t="shared" si="10"/>
        <v>2015.0394736842106</v>
      </c>
      <c r="F170" s="3">
        <f t="shared" si="8"/>
        <v>8.290049189643689E-2</v>
      </c>
      <c r="G170" s="2">
        <f t="shared" si="11"/>
        <v>315.54189560439556</v>
      </c>
      <c r="H170" s="3">
        <f t="shared" si="9"/>
        <v>0.1537596149925573</v>
      </c>
      <c r="J170" s="3">
        <f t="shared" si="12"/>
        <v>0.15659340659340656</v>
      </c>
    </row>
    <row r="171" spans="1:10">
      <c r="A171" s="1">
        <v>41334</v>
      </c>
      <c r="B171">
        <v>4798.91</v>
      </c>
      <c r="C171">
        <v>2.2999999999999998</v>
      </c>
      <c r="D171">
        <v>14.64</v>
      </c>
      <c r="E171" s="2">
        <f t="shared" si="10"/>
        <v>2086.4826086956523</v>
      </c>
      <c r="F171" s="3">
        <f t="shared" si="8"/>
        <v>0.13104530252972491</v>
      </c>
      <c r="G171" s="2">
        <f t="shared" si="11"/>
        <v>327.79439890710381</v>
      </c>
      <c r="H171" s="3">
        <f t="shared" si="9"/>
        <v>0.20730609414735746</v>
      </c>
      <c r="J171" s="3">
        <f t="shared" si="12"/>
        <v>0.157103825136612</v>
      </c>
    </row>
    <row r="172" spans="1:10">
      <c r="A172" s="1">
        <v>41341</v>
      </c>
      <c r="B172">
        <v>4413.9399999999996</v>
      </c>
      <c r="C172">
        <v>2.11</v>
      </c>
      <c r="D172">
        <v>13.42</v>
      </c>
      <c r="E172" s="2">
        <f t="shared" si="10"/>
        <v>2091.9146919431278</v>
      </c>
      <c r="F172" s="3">
        <f t="shared" si="8"/>
        <v>0.13530707370694928</v>
      </c>
      <c r="G172" s="2">
        <f t="shared" si="11"/>
        <v>328.90760059612518</v>
      </c>
      <c r="H172" s="3">
        <f t="shared" si="9"/>
        <v>0.2136473256661211</v>
      </c>
      <c r="J172" s="3">
        <f t="shared" si="12"/>
        <v>0.15722801788375557</v>
      </c>
    </row>
    <row r="173" spans="1:10">
      <c r="A173" s="1">
        <v>41348</v>
      </c>
      <c r="B173">
        <v>4269.4799999999996</v>
      </c>
      <c r="C173">
        <v>2.04</v>
      </c>
      <c r="D173">
        <v>12.99</v>
      </c>
      <c r="E173" s="2">
        <f t="shared" si="10"/>
        <v>2092.8823529411761</v>
      </c>
      <c r="F173" s="3">
        <f t="shared" si="8"/>
        <v>9.826521426042012E-2</v>
      </c>
      <c r="G173" s="2">
        <f t="shared" si="11"/>
        <v>328.67436489607388</v>
      </c>
      <c r="H173" s="3">
        <f t="shared" si="9"/>
        <v>0.12949556635894899</v>
      </c>
      <c r="J173" s="3">
        <f t="shared" si="12"/>
        <v>0.15704387990762125</v>
      </c>
    </row>
    <row r="174" spans="1:10">
      <c r="A174" s="1">
        <v>41355</v>
      </c>
      <c r="B174">
        <v>4533.79</v>
      </c>
      <c r="C174">
        <v>2.16</v>
      </c>
      <c r="D174">
        <v>13.58</v>
      </c>
      <c r="E174" s="2">
        <f t="shared" si="10"/>
        <v>2098.9768518518517</v>
      </c>
      <c r="F174" s="3">
        <f t="shared" si="8"/>
        <v>9.3187143586666465E-2</v>
      </c>
      <c r="G174" s="2">
        <f t="shared" si="11"/>
        <v>333.85787923416791</v>
      </c>
      <c r="H174" s="3">
        <f t="shared" si="9"/>
        <v>0.10276238172520591</v>
      </c>
      <c r="J174" s="3">
        <f t="shared" si="12"/>
        <v>0.15905743740795289</v>
      </c>
    </row>
    <row r="175" spans="1:10">
      <c r="A175" s="1">
        <v>41362</v>
      </c>
      <c r="B175">
        <v>4442.3999999999996</v>
      </c>
      <c r="C175">
        <v>2.0699999999999998</v>
      </c>
      <c r="D175">
        <v>12.75</v>
      </c>
      <c r="E175" s="2">
        <f t="shared" si="10"/>
        <v>2146.086956521739</v>
      </c>
      <c r="F175" s="3">
        <f t="shared" si="8"/>
        <v>0.11951789779645594</v>
      </c>
      <c r="G175" s="2">
        <f t="shared" si="11"/>
        <v>348.42352941176466</v>
      </c>
      <c r="H175" s="3">
        <f t="shared" si="9"/>
        <v>0.15518767969471292</v>
      </c>
      <c r="J175" s="3">
        <f t="shared" si="12"/>
        <v>0.16235294117647059</v>
      </c>
    </row>
    <row r="176" spans="1:10">
      <c r="A176" s="1">
        <v>41367</v>
      </c>
      <c r="B176">
        <v>4517.2700000000004</v>
      </c>
      <c r="C176">
        <v>2.09</v>
      </c>
      <c r="D176">
        <v>12.65</v>
      </c>
      <c r="E176" s="2">
        <f t="shared" si="10"/>
        <v>2161.3732057416273</v>
      </c>
      <c r="F176" s="3">
        <f t="shared" si="8"/>
        <v>0.1059998192467011</v>
      </c>
      <c r="G176" s="2">
        <f t="shared" si="11"/>
        <v>357.09644268774707</v>
      </c>
      <c r="H176" s="3">
        <f t="shared" si="9"/>
        <v>0.16853751248214421</v>
      </c>
      <c r="J176" s="3">
        <f t="shared" si="12"/>
        <v>0.16521739130434782</v>
      </c>
    </row>
    <row r="177" spans="1:10">
      <c r="A177" s="1">
        <v>41376</v>
      </c>
      <c r="B177">
        <v>4452.74</v>
      </c>
      <c r="C177">
        <v>2.0299999999999998</v>
      </c>
      <c r="D177">
        <v>12.66</v>
      </c>
      <c r="E177" s="2">
        <f t="shared" si="10"/>
        <v>2193.4679802955666</v>
      </c>
      <c r="F177" s="3">
        <f t="shared" si="8"/>
        <v>0.12241267006466039</v>
      </c>
      <c r="G177" s="2">
        <f t="shared" si="11"/>
        <v>351.71721958925747</v>
      </c>
      <c r="H177" s="3">
        <f t="shared" si="9"/>
        <v>0.18193274964249206</v>
      </c>
      <c r="J177" s="3">
        <f t="shared" si="12"/>
        <v>0.16034755134281198</v>
      </c>
    </row>
    <row r="178" spans="1:10">
      <c r="A178" s="1">
        <v>41383</v>
      </c>
      <c r="B178">
        <v>4794.59</v>
      </c>
      <c r="C178">
        <v>2.17</v>
      </c>
      <c r="D178">
        <v>13.34</v>
      </c>
      <c r="E178" s="2">
        <f t="shared" si="10"/>
        <v>2209.4884792626731</v>
      </c>
      <c r="F178" s="3">
        <f t="shared" si="8"/>
        <v>0.15079841383525538</v>
      </c>
      <c r="G178" s="2">
        <f t="shared" si="11"/>
        <v>359.41454272863569</v>
      </c>
      <c r="H178" s="3">
        <f t="shared" si="9"/>
        <v>0.2443749139339626</v>
      </c>
      <c r="J178" s="3">
        <f t="shared" si="12"/>
        <v>0.16266866566716642</v>
      </c>
    </row>
    <row r="179" spans="1:10">
      <c r="A179" s="1">
        <v>41390</v>
      </c>
      <c r="B179">
        <v>4451.16</v>
      </c>
      <c r="C179">
        <v>1.96</v>
      </c>
      <c r="D179">
        <v>11.85</v>
      </c>
      <c r="E179" s="2">
        <f t="shared" si="10"/>
        <v>2271</v>
      </c>
      <c r="F179" s="3">
        <f t="shared" si="8"/>
        <v>0.15105035503919462</v>
      </c>
      <c r="G179" s="2">
        <f t="shared" si="11"/>
        <v>375.62531645569618</v>
      </c>
      <c r="H179" s="3">
        <f t="shared" si="9"/>
        <v>0.24212153834683048</v>
      </c>
      <c r="J179" s="3">
        <f t="shared" si="12"/>
        <v>0.16540084388185655</v>
      </c>
    </row>
    <row r="180" spans="1:10">
      <c r="A180" s="1">
        <v>41397</v>
      </c>
      <c r="B180">
        <v>4591</v>
      </c>
      <c r="C180">
        <v>2.0099999999999998</v>
      </c>
      <c r="D180">
        <v>12.37</v>
      </c>
      <c r="E180" s="2">
        <f t="shared" si="10"/>
        <v>2284.0796019900499</v>
      </c>
      <c r="F180" s="3">
        <f t="shared" ref="F180:F243" si="13">E180/E130-1</f>
        <v>0.15131518530480426</v>
      </c>
      <c r="G180" s="2">
        <f t="shared" si="11"/>
        <v>371.13985448666131</v>
      </c>
      <c r="H180" s="3">
        <f t="shared" ref="H180:H243" si="14">G180/G130-1</f>
        <v>0.22873633693710627</v>
      </c>
      <c r="J180" s="3">
        <f t="shared" si="12"/>
        <v>0.16248989490703314</v>
      </c>
    </row>
    <row r="181" spans="1:10">
      <c r="A181" s="1">
        <v>41404</v>
      </c>
      <c r="B181">
        <v>4708.2700000000004</v>
      </c>
      <c r="C181">
        <v>2.06</v>
      </c>
      <c r="D181">
        <v>12.66</v>
      </c>
      <c r="E181" s="2">
        <f t="shared" si="10"/>
        <v>2285.5679611650485</v>
      </c>
      <c r="F181" s="3">
        <f t="shared" si="13"/>
        <v>0.15076953910754476</v>
      </c>
      <c r="G181" s="2">
        <f t="shared" si="11"/>
        <v>371.90126382306482</v>
      </c>
      <c r="H181" s="3">
        <f t="shared" si="14"/>
        <v>0.23166881950294127</v>
      </c>
      <c r="J181" s="3">
        <f t="shared" si="12"/>
        <v>0.1627172195892575</v>
      </c>
    </row>
    <row r="182" spans="1:10">
      <c r="A182" s="1">
        <v>41411</v>
      </c>
      <c r="B182">
        <v>4864.47</v>
      </c>
      <c r="C182">
        <v>2.15</v>
      </c>
      <c r="D182">
        <v>13.11</v>
      </c>
      <c r="E182" s="2">
        <f t="shared" si="10"/>
        <v>2262.5441860465116</v>
      </c>
      <c r="F182" s="3">
        <f t="shared" si="13"/>
        <v>0.14530632695578038</v>
      </c>
      <c r="G182" s="2">
        <f t="shared" si="11"/>
        <v>371.05034324942795</v>
      </c>
      <c r="H182" s="3">
        <f t="shared" si="14"/>
        <v>0.2324395167589004</v>
      </c>
      <c r="J182" s="3">
        <f t="shared" si="12"/>
        <v>0.16399694889397406</v>
      </c>
    </row>
    <row r="183" spans="1:10">
      <c r="A183" s="1">
        <v>41418</v>
      </c>
      <c r="B183">
        <v>4889.63</v>
      </c>
      <c r="C183">
        <v>2.1800000000000002</v>
      </c>
      <c r="D183">
        <v>13.21</v>
      </c>
      <c r="E183" s="2">
        <f t="shared" si="10"/>
        <v>2242.9495412844035</v>
      </c>
      <c r="F183" s="3">
        <f t="shared" si="13"/>
        <v>0.13902986601798606</v>
      </c>
      <c r="G183" s="2">
        <f t="shared" si="11"/>
        <v>370.1461014383043</v>
      </c>
      <c r="H183" s="3">
        <f t="shared" si="14"/>
        <v>0.23205050900411761</v>
      </c>
      <c r="J183" s="3">
        <f t="shared" si="12"/>
        <v>0.16502649507948525</v>
      </c>
    </row>
    <row r="184" spans="1:10">
      <c r="A184" s="1">
        <v>41425</v>
      </c>
      <c r="B184">
        <v>4966.93</v>
      </c>
      <c r="C184">
        <v>2.2200000000000002</v>
      </c>
      <c r="D184">
        <v>13.47</v>
      </c>
      <c r="E184" s="2">
        <f t="shared" si="10"/>
        <v>2237.3558558558557</v>
      </c>
      <c r="F184" s="3">
        <f t="shared" si="13"/>
        <v>0.13978982682433228</v>
      </c>
      <c r="G184" s="2">
        <f t="shared" si="11"/>
        <v>368.74016332590941</v>
      </c>
      <c r="H184" s="3">
        <f t="shared" si="14"/>
        <v>0.23164703837654166</v>
      </c>
      <c r="J184" s="3">
        <f t="shared" si="12"/>
        <v>0.1648106904231626</v>
      </c>
    </row>
    <row r="185" spans="1:10">
      <c r="A185" s="1">
        <v>41432</v>
      </c>
      <c r="B185">
        <v>4663.92</v>
      </c>
      <c r="C185">
        <v>2.11</v>
      </c>
      <c r="D185">
        <v>12.68</v>
      </c>
      <c r="E185" s="2">
        <f t="shared" si="10"/>
        <v>2210.3886255924172</v>
      </c>
      <c r="F185" s="3">
        <f t="shared" si="13"/>
        <v>0.13431361366553918</v>
      </c>
      <c r="G185" s="2">
        <f t="shared" si="11"/>
        <v>367.81703470031545</v>
      </c>
      <c r="H185" s="3">
        <f t="shared" si="14"/>
        <v>0.22864923805241855</v>
      </c>
      <c r="J185" s="3">
        <f t="shared" si="12"/>
        <v>0.16640378548895898</v>
      </c>
    </row>
    <row r="186" spans="1:10">
      <c r="A186" s="1">
        <v>41439</v>
      </c>
      <c r="B186">
        <v>4509.13</v>
      </c>
      <c r="C186">
        <v>2.04</v>
      </c>
      <c r="D186">
        <v>12.25</v>
      </c>
      <c r="E186" s="2">
        <f t="shared" si="10"/>
        <v>2210.3578431372548</v>
      </c>
      <c r="F186" s="3">
        <f t="shared" si="13"/>
        <v>0.12801873732041757</v>
      </c>
      <c r="G186" s="2">
        <f t="shared" si="11"/>
        <v>368.09224489795918</v>
      </c>
      <c r="H186" s="3">
        <f t="shared" si="14"/>
        <v>0.22699976552135714</v>
      </c>
      <c r="J186" s="3">
        <f t="shared" si="12"/>
        <v>0.16653061224489796</v>
      </c>
    </row>
    <row r="187" spans="1:10">
      <c r="A187" s="1">
        <v>41446</v>
      </c>
      <c r="B187">
        <v>4321.5</v>
      </c>
      <c r="C187">
        <v>1.97</v>
      </c>
      <c r="D187">
        <v>11.8</v>
      </c>
      <c r="E187" s="2">
        <f t="shared" si="10"/>
        <v>2193.6548223350255</v>
      </c>
      <c r="F187" s="3">
        <f t="shared" si="13"/>
        <v>0.12744591932853688</v>
      </c>
      <c r="G187" s="2">
        <f t="shared" si="11"/>
        <v>366.22881355932202</v>
      </c>
      <c r="H187" s="3">
        <f t="shared" si="14"/>
        <v>0.21824141108990491</v>
      </c>
      <c r="J187" s="3">
        <f t="shared" si="12"/>
        <v>0.16694915254237286</v>
      </c>
    </row>
    <row r="188" spans="1:10">
      <c r="A188" s="1">
        <v>41453</v>
      </c>
      <c r="B188">
        <v>4225.2</v>
      </c>
      <c r="C188">
        <v>1.92</v>
      </c>
      <c r="D188">
        <v>11.52</v>
      </c>
      <c r="E188" s="2">
        <f t="shared" si="10"/>
        <v>2200.625</v>
      </c>
      <c r="F188" s="3">
        <f t="shared" si="13"/>
        <v>0.13143224908806905</v>
      </c>
      <c r="G188" s="2">
        <f t="shared" si="11"/>
        <v>366.77083333333331</v>
      </c>
      <c r="H188" s="3">
        <f t="shared" si="14"/>
        <v>0.22169659123490537</v>
      </c>
      <c r="J188" s="3">
        <f t="shared" si="12"/>
        <v>0.16666666666666666</v>
      </c>
    </row>
    <row r="189" spans="1:10">
      <c r="A189" s="1">
        <v>41460</v>
      </c>
      <c r="B189">
        <v>4401.5200000000004</v>
      </c>
      <c r="C189">
        <v>1.77</v>
      </c>
      <c r="D189">
        <v>10.46</v>
      </c>
      <c r="E189" s="2">
        <f t="shared" si="10"/>
        <v>2486.7344632768363</v>
      </c>
      <c r="F189" s="3">
        <f t="shared" si="13"/>
        <v>0.28505474885629378</v>
      </c>
      <c r="G189" s="2">
        <f t="shared" si="11"/>
        <v>420.79541108986615</v>
      </c>
      <c r="H189" s="3">
        <f t="shared" si="14"/>
        <v>0.43941613673309088</v>
      </c>
      <c r="J189" s="3">
        <f t="shared" si="12"/>
        <v>0.16921606118546845</v>
      </c>
    </row>
    <row r="190" spans="1:10">
      <c r="A190" s="1">
        <v>41467</v>
      </c>
      <c r="B190">
        <v>4522.74</v>
      </c>
      <c r="C190">
        <v>1.83</v>
      </c>
      <c r="D190">
        <v>10.78</v>
      </c>
      <c r="E190" s="2">
        <f t="shared" si="10"/>
        <v>2471.4426229508194</v>
      </c>
      <c r="F190" s="3">
        <f t="shared" si="13"/>
        <v>0.26614844120307124</v>
      </c>
      <c r="G190" s="2">
        <f t="shared" si="11"/>
        <v>419.54916512059367</v>
      </c>
      <c r="H190" s="3">
        <f t="shared" si="14"/>
        <v>0.42301699290046169</v>
      </c>
      <c r="J190" s="3">
        <f t="shared" si="12"/>
        <v>0.16975881261595549</v>
      </c>
    </row>
    <row r="191" spans="1:10">
      <c r="A191" s="1">
        <v>41474</v>
      </c>
      <c r="B191">
        <v>4192.53</v>
      </c>
      <c r="C191">
        <v>1.7</v>
      </c>
      <c r="D191">
        <v>10.029999999999999</v>
      </c>
      <c r="E191" s="2">
        <f t="shared" si="10"/>
        <v>2466.1941176470586</v>
      </c>
      <c r="F191" s="3">
        <f t="shared" si="13"/>
        <v>0.26968599068985144</v>
      </c>
      <c r="G191" s="2">
        <f t="shared" si="11"/>
        <v>417.99900299102694</v>
      </c>
      <c r="H191" s="3">
        <f t="shared" si="14"/>
        <v>0.41742976470428328</v>
      </c>
      <c r="J191" s="3">
        <f t="shared" si="12"/>
        <v>0.16949152542372883</v>
      </c>
    </row>
    <row r="192" spans="1:10">
      <c r="A192" s="1">
        <v>41481</v>
      </c>
      <c r="B192">
        <v>4166.7</v>
      </c>
      <c r="C192">
        <v>1.7</v>
      </c>
      <c r="D192">
        <v>9.99</v>
      </c>
      <c r="E192" s="2">
        <f t="shared" si="10"/>
        <v>2451</v>
      </c>
      <c r="F192" s="3">
        <f t="shared" si="13"/>
        <v>0.25936430619354445</v>
      </c>
      <c r="G192" s="2">
        <f t="shared" si="11"/>
        <v>417.08708708708707</v>
      </c>
      <c r="H192" s="3">
        <f t="shared" si="14"/>
        <v>0.41442117272187873</v>
      </c>
      <c r="J192" s="3">
        <f t="shared" si="12"/>
        <v>0.17017017017017017</v>
      </c>
    </row>
    <row r="193" spans="1:10">
      <c r="A193" s="1">
        <v>41488</v>
      </c>
      <c r="B193">
        <v>4436.2</v>
      </c>
      <c r="C193">
        <v>1.8</v>
      </c>
      <c r="D193">
        <v>10.62</v>
      </c>
      <c r="E193" s="2">
        <f t="shared" si="10"/>
        <v>2464.5555555555552</v>
      </c>
      <c r="F193" s="3">
        <f t="shared" si="13"/>
        <v>0.26653323629306147</v>
      </c>
      <c r="G193" s="2">
        <f t="shared" si="11"/>
        <v>417.72128060263657</v>
      </c>
      <c r="H193" s="3">
        <f t="shared" si="14"/>
        <v>0.41368555662464357</v>
      </c>
      <c r="J193" s="3">
        <f t="shared" si="12"/>
        <v>0.16949152542372883</v>
      </c>
    </row>
    <row r="194" spans="1:10">
      <c r="A194" s="1">
        <v>41495</v>
      </c>
      <c r="B194">
        <v>4389.2700000000004</v>
      </c>
      <c r="C194">
        <v>1.77</v>
      </c>
      <c r="D194">
        <v>10.41</v>
      </c>
      <c r="E194" s="2">
        <f t="shared" ref="E194:E257" si="15">B194/C194</f>
        <v>2479.8135593220341</v>
      </c>
      <c r="F194" s="3">
        <f t="shared" si="13"/>
        <v>0.26799017428641148</v>
      </c>
      <c r="G194" s="2">
        <f t="shared" ref="G194:G257" si="16">B194/D194</f>
        <v>421.63976945244963</v>
      </c>
      <c r="H194" s="3">
        <f t="shared" si="14"/>
        <v>0.40246663619207368</v>
      </c>
      <c r="J194" s="3">
        <f t="shared" ref="J194:J257" si="17">C194/D194</f>
        <v>0.17002881844380405</v>
      </c>
    </row>
    <row r="195" spans="1:10">
      <c r="A195" s="1">
        <v>41502</v>
      </c>
      <c r="B195">
        <v>4440.1000000000004</v>
      </c>
      <c r="C195">
        <v>1.78</v>
      </c>
      <c r="D195">
        <v>10.47</v>
      </c>
      <c r="E195" s="2">
        <f t="shared" si="15"/>
        <v>2494.4382022471914</v>
      </c>
      <c r="F195" s="3">
        <f t="shared" si="13"/>
        <v>0.2664912107646491</v>
      </c>
      <c r="G195" s="2">
        <f t="shared" si="16"/>
        <v>424.07831900668577</v>
      </c>
      <c r="H195" s="3">
        <f t="shared" si="14"/>
        <v>0.40353874034578263</v>
      </c>
      <c r="J195" s="3">
        <f t="shared" si="17"/>
        <v>0.17000955109837632</v>
      </c>
    </row>
    <row r="196" spans="1:10">
      <c r="A196" s="1">
        <v>41509</v>
      </c>
      <c r="B196">
        <v>4271.1499999999996</v>
      </c>
      <c r="C196">
        <v>1.71</v>
      </c>
      <c r="D196">
        <v>10.039999999999999</v>
      </c>
      <c r="E196" s="2">
        <f t="shared" si="15"/>
        <v>2497.7485380116959</v>
      </c>
      <c r="F196" s="3">
        <f t="shared" si="13"/>
        <v>0.24445856234570651</v>
      </c>
      <c r="G196" s="2">
        <f t="shared" si="16"/>
        <v>425.4133466135458</v>
      </c>
      <c r="H196" s="3">
        <f t="shared" si="14"/>
        <v>0.42105922169343479</v>
      </c>
      <c r="J196" s="3">
        <f t="shared" si="17"/>
        <v>0.17031872509960161</v>
      </c>
    </row>
    <row r="197" spans="1:10">
      <c r="A197" s="1">
        <v>41516</v>
      </c>
      <c r="B197">
        <v>4301.12</v>
      </c>
      <c r="C197">
        <v>1.71</v>
      </c>
      <c r="D197">
        <v>9.93</v>
      </c>
      <c r="E197" s="2">
        <f t="shared" si="15"/>
        <v>2515.2748538011697</v>
      </c>
      <c r="F197" s="3">
        <f t="shared" si="13"/>
        <v>0.25998820489428764</v>
      </c>
      <c r="G197" s="2">
        <f t="shared" si="16"/>
        <v>433.14400805639474</v>
      </c>
      <c r="H197" s="3">
        <f t="shared" si="14"/>
        <v>0.44320582508979189</v>
      </c>
      <c r="J197" s="3">
        <f t="shared" si="17"/>
        <v>0.17220543806646527</v>
      </c>
    </row>
    <row r="198" spans="1:10">
      <c r="A198" s="1">
        <v>41523</v>
      </c>
      <c r="B198">
        <v>4311.6000000000004</v>
      </c>
      <c r="C198">
        <v>1.7</v>
      </c>
      <c r="D198">
        <v>9.89</v>
      </c>
      <c r="E198" s="2">
        <f t="shared" si="15"/>
        <v>2536.2352941176473</v>
      </c>
      <c r="F198" s="3">
        <f t="shared" si="13"/>
        <v>0.27034915986875174</v>
      </c>
      <c r="G198" s="2">
        <f t="shared" si="16"/>
        <v>435.95551061678464</v>
      </c>
      <c r="H198" s="3">
        <f t="shared" si="14"/>
        <v>0.45458686122323844</v>
      </c>
      <c r="J198" s="3">
        <f t="shared" si="17"/>
        <v>0.17189079878665317</v>
      </c>
    </row>
    <row r="199" spans="1:10">
      <c r="A199" s="1">
        <v>41530</v>
      </c>
      <c r="B199">
        <v>4544.34</v>
      </c>
      <c r="C199">
        <v>1.79</v>
      </c>
      <c r="D199">
        <v>10.41</v>
      </c>
      <c r="E199" s="2">
        <f t="shared" si="15"/>
        <v>2538.7374301675977</v>
      </c>
      <c r="F199" s="3">
        <f t="shared" si="13"/>
        <v>0.26933783929851862</v>
      </c>
      <c r="G199" s="2">
        <f t="shared" si="16"/>
        <v>436.53602305475505</v>
      </c>
      <c r="H199" s="3">
        <f t="shared" si="14"/>
        <v>0.45587121515846296</v>
      </c>
      <c r="J199" s="3">
        <f t="shared" si="17"/>
        <v>0.17195004803073968</v>
      </c>
    </row>
    <row r="200" spans="1:10">
      <c r="A200" s="1">
        <v>41535</v>
      </c>
      <c r="B200">
        <v>4313.21</v>
      </c>
      <c r="C200">
        <v>1.68</v>
      </c>
      <c r="D200">
        <v>9.68</v>
      </c>
      <c r="E200" s="2">
        <f t="shared" si="15"/>
        <v>2567.386904761905</v>
      </c>
      <c r="F200" s="3">
        <f t="shared" si="13"/>
        <v>0.28239623076024123</v>
      </c>
      <c r="G200" s="2">
        <f t="shared" si="16"/>
        <v>445.5795454545455</v>
      </c>
      <c r="H200" s="3">
        <f t="shared" si="14"/>
        <v>0.48590840190558704</v>
      </c>
      <c r="J200" s="3">
        <f t="shared" si="17"/>
        <v>0.17355371900826447</v>
      </c>
    </row>
    <row r="201" spans="1:10">
      <c r="A201" s="1">
        <v>41544</v>
      </c>
      <c r="B201">
        <v>4109.59</v>
      </c>
      <c r="C201">
        <v>1.61</v>
      </c>
      <c r="D201">
        <v>9.23</v>
      </c>
      <c r="E201" s="2">
        <f t="shared" si="15"/>
        <v>2552.5403726708073</v>
      </c>
      <c r="F201" s="3">
        <f t="shared" si="13"/>
        <v>0.2741695284641521</v>
      </c>
      <c r="G201" s="2">
        <f t="shared" si="16"/>
        <v>445.24268689057419</v>
      </c>
      <c r="H201" s="3">
        <f t="shared" si="14"/>
        <v>0.48129902845599948</v>
      </c>
      <c r="J201" s="3">
        <f t="shared" si="17"/>
        <v>0.17443120260021669</v>
      </c>
    </row>
    <row r="202" spans="1:10">
      <c r="A202" s="1">
        <v>41547</v>
      </c>
      <c r="B202">
        <v>4126.5200000000004</v>
      </c>
      <c r="C202">
        <v>1.61</v>
      </c>
      <c r="D202">
        <v>9.27</v>
      </c>
      <c r="E202" s="2">
        <f t="shared" si="15"/>
        <v>2563.0559006211183</v>
      </c>
      <c r="F202" s="3">
        <f t="shared" si="13"/>
        <v>0.28910913977542885</v>
      </c>
      <c r="G202" s="2">
        <f t="shared" si="16"/>
        <v>445.14778856526436</v>
      </c>
      <c r="H202" s="3">
        <f t="shared" si="14"/>
        <v>0.4890500755143008</v>
      </c>
      <c r="J202" s="3">
        <f t="shared" si="17"/>
        <v>0.17367853290183388</v>
      </c>
    </row>
    <row r="203" spans="1:10">
      <c r="A203" s="1">
        <v>41558</v>
      </c>
      <c r="B203">
        <v>4305.26</v>
      </c>
      <c r="C203">
        <v>1.69</v>
      </c>
      <c r="D203">
        <v>9.7200000000000006</v>
      </c>
      <c r="E203" s="2">
        <f t="shared" si="15"/>
        <v>2547.4911242603553</v>
      </c>
      <c r="F203" s="3">
        <f t="shared" si="13"/>
        <v>0.27306261708038959</v>
      </c>
      <c r="G203" s="2">
        <f t="shared" si="16"/>
        <v>442.92798353909467</v>
      </c>
      <c r="H203" s="3">
        <f t="shared" si="14"/>
        <v>0.45603671782813548</v>
      </c>
      <c r="J203" s="3">
        <f t="shared" si="17"/>
        <v>0.17386831275720163</v>
      </c>
    </row>
    <row r="204" spans="1:10">
      <c r="A204" s="1">
        <v>41565</v>
      </c>
      <c r="B204">
        <v>4145.63</v>
      </c>
      <c r="C204">
        <v>1.63</v>
      </c>
      <c r="D204">
        <v>9.34</v>
      </c>
      <c r="E204" s="2">
        <f t="shared" si="15"/>
        <v>2543.3312883435583</v>
      </c>
      <c r="F204" s="3">
        <f t="shared" si="13"/>
        <v>0.25569160020847148</v>
      </c>
      <c r="G204" s="2">
        <f t="shared" si="16"/>
        <v>443.85760171306214</v>
      </c>
      <c r="H204" s="3">
        <f t="shared" si="14"/>
        <v>0.42501550234865748</v>
      </c>
      <c r="J204" s="3">
        <f t="shared" si="17"/>
        <v>0.17451820128479656</v>
      </c>
    </row>
    <row r="205" spans="1:10">
      <c r="A205" s="1">
        <v>41572</v>
      </c>
      <c r="B205">
        <v>4022.03</v>
      </c>
      <c r="C205">
        <v>1.57</v>
      </c>
      <c r="D205">
        <v>9.02</v>
      </c>
      <c r="E205" s="2">
        <f t="shared" si="15"/>
        <v>2561.8025477707006</v>
      </c>
      <c r="F205" s="3">
        <f t="shared" si="13"/>
        <v>0.24706258599490827</v>
      </c>
      <c r="G205" s="2">
        <f t="shared" si="16"/>
        <v>445.90133037694017</v>
      </c>
      <c r="H205" s="3">
        <f t="shared" si="14"/>
        <v>0.43282609931602534</v>
      </c>
      <c r="J205" s="3">
        <f t="shared" si="17"/>
        <v>0.17405764966740578</v>
      </c>
    </row>
    <row r="206" spans="1:10">
      <c r="A206" s="1">
        <v>41579</v>
      </c>
      <c r="B206">
        <v>4152.68</v>
      </c>
      <c r="C206">
        <v>1.59</v>
      </c>
      <c r="D206">
        <v>9.2200000000000006</v>
      </c>
      <c r="E206" s="2">
        <f t="shared" si="15"/>
        <v>2611.748427672956</v>
      </c>
      <c r="F206" s="3">
        <f t="shared" si="13"/>
        <v>0.27407040265619464</v>
      </c>
      <c r="G206" s="2">
        <f t="shared" si="16"/>
        <v>450.39913232104124</v>
      </c>
      <c r="H206" s="3">
        <f t="shared" si="14"/>
        <v>0.44468493159631728</v>
      </c>
      <c r="J206" s="3">
        <f t="shared" si="17"/>
        <v>0.17245119305856832</v>
      </c>
    </row>
    <row r="207" spans="1:10">
      <c r="A207" s="1">
        <v>41586</v>
      </c>
      <c r="B207">
        <v>3969.45</v>
      </c>
      <c r="C207">
        <v>1.51</v>
      </c>
      <c r="D207">
        <v>8.8000000000000007</v>
      </c>
      <c r="E207" s="2">
        <f t="shared" si="15"/>
        <v>2628.7748344370862</v>
      </c>
      <c r="F207" s="3">
        <f t="shared" si="13"/>
        <v>0.27806495249138452</v>
      </c>
      <c r="G207" s="2">
        <f t="shared" si="16"/>
        <v>451.07386363636357</v>
      </c>
      <c r="H207" s="3">
        <f t="shared" si="14"/>
        <v>0.44668158302662997</v>
      </c>
      <c r="J207" s="3">
        <f t="shared" si="17"/>
        <v>0.17159090909090907</v>
      </c>
    </row>
    <row r="208" spans="1:10">
      <c r="A208" s="1">
        <v>41593</v>
      </c>
      <c r="B208">
        <v>3965.75</v>
      </c>
      <c r="C208">
        <v>1.51</v>
      </c>
      <c r="D208">
        <v>8.76</v>
      </c>
      <c r="E208" s="2">
        <f t="shared" si="15"/>
        <v>2626.3245033112585</v>
      </c>
      <c r="F208" s="3">
        <f t="shared" si="13"/>
        <v>0.28425954421274513</v>
      </c>
      <c r="G208" s="2">
        <f t="shared" si="16"/>
        <v>452.71118721461187</v>
      </c>
      <c r="H208" s="3">
        <f t="shared" si="14"/>
        <v>0.45609311373179717</v>
      </c>
      <c r="J208" s="3">
        <f t="shared" si="17"/>
        <v>0.1723744292237443</v>
      </c>
    </row>
    <row r="209" spans="1:10">
      <c r="A209" s="1">
        <v>41600</v>
      </c>
      <c r="B209">
        <v>3915.38</v>
      </c>
      <c r="C209">
        <v>1.49</v>
      </c>
      <c r="D209">
        <v>8.66</v>
      </c>
      <c r="E209" s="2">
        <f t="shared" si="15"/>
        <v>2627.7718120805371</v>
      </c>
      <c r="F209" s="3">
        <f t="shared" si="13"/>
        <v>0.2766202624124805</v>
      </c>
      <c r="G209" s="2">
        <f t="shared" si="16"/>
        <v>452.12240184757508</v>
      </c>
      <c r="H209" s="3">
        <f t="shared" si="14"/>
        <v>0.44897778834237823</v>
      </c>
      <c r="J209" s="3">
        <f t="shared" si="17"/>
        <v>0.17205542725173209</v>
      </c>
    </row>
    <row r="210" spans="1:10">
      <c r="A210" s="1">
        <v>41607</v>
      </c>
      <c r="B210">
        <v>3959.17</v>
      </c>
      <c r="C210">
        <v>1.51</v>
      </c>
      <c r="D210">
        <v>8.76</v>
      </c>
      <c r="E210" s="2">
        <f t="shared" si="15"/>
        <v>2621.9668874172185</v>
      </c>
      <c r="F210" s="3">
        <f t="shared" si="13"/>
        <v>0.27322301002302773</v>
      </c>
      <c r="G210" s="2">
        <f t="shared" si="16"/>
        <v>451.96004566210047</v>
      </c>
      <c r="H210" s="3">
        <f t="shared" si="14"/>
        <v>0.44717231180612682</v>
      </c>
      <c r="J210" s="3">
        <f t="shared" si="17"/>
        <v>0.1723744292237443</v>
      </c>
    </row>
    <row r="211" spans="1:10">
      <c r="A211" s="1">
        <v>41614</v>
      </c>
      <c r="B211">
        <v>3951.21</v>
      </c>
      <c r="C211">
        <v>1.5</v>
      </c>
      <c r="D211">
        <v>8.74</v>
      </c>
      <c r="E211" s="2">
        <f t="shared" si="15"/>
        <v>2634.14</v>
      </c>
      <c r="F211" s="3">
        <f t="shared" si="13"/>
        <v>0.27969907765964908</v>
      </c>
      <c r="G211" s="2">
        <f t="shared" si="16"/>
        <v>452.08352402745993</v>
      </c>
      <c r="H211" s="3">
        <f t="shared" si="14"/>
        <v>0.45039352565311974</v>
      </c>
      <c r="J211" s="3">
        <f t="shared" si="17"/>
        <v>0.17162471395881007</v>
      </c>
    </row>
    <row r="212" spans="1:10">
      <c r="A212" s="1">
        <v>41621</v>
      </c>
      <c r="B212">
        <v>3934.16</v>
      </c>
      <c r="C212">
        <v>1.5</v>
      </c>
      <c r="D212">
        <v>8.69</v>
      </c>
      <c r="E212" s="2">
        <f t="shared" si="15"/>
        <v>2622.7733333333331</v>
      </c>
      <c r="F212" s="3">
        <f t="shared" si="13"/>
        <v>0.28142851729573048</v>
      </c>
      <c r="G212" s="2">
        <f t="shared" si="16"/>
        <v>452.722669735328</v>
      </c>
      <c r="H212" s="3">
        <f t="shared" si="14"/>
        <v>0.45416126790387001</v>
      </c>
      <c r="J212" s="3">
        <f t="shared" si="17"/>
        <v>0.17261219792865362</v>
      </c>
    </row>
    <row r="213" spans="1:10">
      <c r="A213" s="1">
        <v>41628</v>
      </c>
      <c r="B213">
        <v>3653.24</v>
      </c>
      <c r="C213">
        <v>1.44</v>
      </c>
      <c r="D213">
        <v>8.5</v>
      </c>
      <c r="E213" s="2">
        <f t="shared" si="15"/>
        <v>2536.9722222222222</v>
      </c>
      <c r="F213" s="3">
        <f t="shared" si="13"/>
        <v>0.24688842384202836</v>
      </c>
      <c r="G213" s="2">
        <f t="shared" si="16"/>
        <v>429.79294117647055</v>
      </c>
      <c r="H213" s="3">
        <f t="shared" si="14"/>
        <v>0.39072697664829259</v>
      </c>
      <c r="J213" s="3">
        <f t="shared" si="17"/>
        <v>0.16941176470588235</v>
      </c>
    </row>
    <row r="214" spans="1:10">
      <c r="A214" s="1">
        <v>41635</v>
      </c>
      <c r="B214">
        <v>3670.83</v>
      </c>
      <c r="C214">
        <v>1.45</v>
      </c>
      <c r="D214">
        <v>8.5</v>
      </c>
      <c r="E214" s="2">
        <f t="shared" si="15"/>
        <v>2531.6068965517243</v>
      </c>
      <c r="F214" s="3">
        <f t="shared" si="13"/>
        <v>0.28540172219338933</v>
      </c>
      <c r="G214" s="2">
        <f t="shared" si="16"/>
        <v>431.86235294117648</v>
      </c>
      <c r="H214" s="3">
        <f t="shared" si="14"/>
        <v>0.40149006796745046</v>
      </c>
      <c r="J214" s="3">
        <f t="shared" si="17"/>
        <v>0.17058823529411765</v>
      </c>
    </row>
    <row r="215" spans="1:10">
      <c r="A215" s="1">
        <v>41642</v>
      </c>
      <c r="B215">
        <v>3633.18</v>
      </c>
      <c r="C215">
        <v>1.43</v>
      </c>
      <c r="D215">
        <v>8.4</v>
      </c>
      <c r="E215" s="2">
        <f t="shared" si="15"/>
        <v>2540.6853146853146</v>
      </c>
      <c r="F215" s="3">
        <f t="shared" si="13"/>
        <v>0.27936301197111457</v>
      </c>
      <c r="G215" s="2">
        <f t="shared" si="16"/>
        <v>432.52142857142854</v>
      </c>
      <c r="H215" s="3">
        <f t="shared" si="14"/>
        <v>0.39504780876367773</v>
      </c>
      <c r="J215" s="3">
        <f t="shared" si="17"/>
        <v>0.17023809523809522</v>
      </c>
    </row>
    <row r="216" spans="1:10">
      <c r="A216" s="1">
        <v>41649</v>
      </c>
      <c r="B216">
        <v>3409.29</v>
      </c>
      <c r="C216">
        <v>1.34</v>
      </c>
      <c r="D216">
        <v>7.87</v>
      </c>
      <c r="E216" s="2">
        <f t="shared" si="15"/>
        <v>2544.2462686567164</v>
      </c>
      <c r="F216" s="3">
        <f t="shared" si="13"/>
        <v>0.28846169481130124</v>
      </c>
      <c r="G216" s="2">
        <f t="shared" si="16"/>
        <v>433.2007623888183</v>
      </c>
      <c r="H216" s="3">
        <f t="shared" si="14"/>
        <v>0.40662766383241422</v>
      </c>
      <c r="J216" s="3">
        <f t="shared" si="17"/>
        <v>0.17026683608640408</v>
      </c>
    </row>
    <row r="217" spans="1:10">
      <c r="A217" s="1">
        <v>41656</v>
      </c>
      <c r="B217">
        <v>3306.33</v>
      </c>
      <c r="C217">
        <v>1.3</v>
      </c>
      <c r="D217">
        <v>7.66</v>
      </c>
      <c r="E217" s="2">
        <f t="shared" si="15"/>
        <v>2543.330769230769</v>
      </c>
      <c r="F217" s="3">
        <f t="shared" si="13"/>
        <v>0.26004109987639601</v>
      </c>
      <c r="G217" s="2">
        <f t="shared" si="16"/>
        <v>431.63577023498692</v>
      </c>
      <c r="H217" s="3">
        <f t="shared" si="14"/>
        <v>0.37117842209120244</v>
      </c>
      <c r="J217" s="3">
        <f t="shared" si="17"/>
        <v>0.16971279373368148</v>
      </c>
    </row>
    <row r="218" spans="1:10">
      <c r="A218" s="1">
        <v>41663</v>
      </c>
      <c r="B218">
        <v>3617.34</v>
      </c>
      <c r="C218">
        <v>1.43</v>
      </c>
      <c r="D218">
        <v>8.4</v>
      </c>
      <c r="E218" s="2">
        <f t="shared" si="15"/>
        <v>2529.6083916083917</v>
      </c>
      <c r="F218" s="3">
        <f t="shared" si="13"/>
        <v>0.24784296889505497</v>
      </c>
      <c r="G218" s="2">
        <f t="shared" si="16"/>
        <v>430.6357142857143</v>
      </c>
      <c r="H218" s="3">
        <f t="shared" si="14"/>
        <v>0.36026867695696851</v>
      </c>
      <c r="J218" s="3">
        <f t="shared" si="17"/>
        <v>0.17023809523809522</v>
      </c>
    </row>
    <row r="219" spans="1:10">
      <c r="A219" s="1">
        <v>41669</v>
      </c>
      <c r="B219">
        <v>3476.11</v>
      </c>
      <c r="C219">
        <v>1.38</v>
      </c>
      <c r="D219">
        <v>8.11</v>
      </c>
      <c r="E219" s="2">
        <f t="shared" si="15"/>
        <v>2518.920289855073</v>
      </c>
      <c r="F219" s="3">
        <f t="shared" si="13"/>
        <v>0.24243770862257996</v>
      </c>
      <c r="G219" s="2">
        <f t="shared" si="16"/>
        <v>428.62022194821213</v>
      </c>
      <c r="H219" s="3">
        <f t="shared" si="14"/>
        <v>0.35163151536143533</v>
      </c>
      <c r="J219" s="3">
        <f t="shared" si="17"/>
        <v>0.17016029593094945</v>
      </c>
    </row>
    <row r="220" spans="1:10">
      <c r="A220" s="1">
        <v>41677</v>
      </c>
      <c r="B220">
        <v>3493.21</v>
      </c>
      <c r="C220">
        <v>1.38</v>
      </c>
      <c r="D220">
        <v>8.14</v>
      </c>
      <c r="E220" s="2">
        <f t="shared" si="15"/>
        <v>2531.311594202899</v>
      </c>
      <c r="F220" s="3">
        <f t="shared" si="13"/>
        <v>0.25620943274860952</v>
      </c>
      <c r="G220" s="2">
        <f t="shared" si="16"/>
        <v>429.14127764127761</v>
      </c>
      <c r="H220" s="3">
        <f t="shared" si="14"/>
        <v>0.36001362614397503</v>
      </c>
      <c r="J220" s="3">
        <f t="shared" si="17"/>
        <v>0.16953316953316952</v>
      </c>
    </row>
    <row r="221" spans="1:10">
      <c r="A221" s="1">
        <v>41684</v>
      </c>
      <c r="B221">
        <v>3522.05</v>
      </c>
      <c r="C221">
        <v>1.4</v>
      </c>
      <c r="D221">
        <v>8.27</v>
      </c>
      <c r="E221" s="2">
        <f t="shared" si="15"/>
        <v>2515.7500000000005</v>
      </c>
      <c r="F221" s="3">
        <f t="shared" si="13"/>
        <v>0.20573734452198544</v>
      </c>
      <c r="G221" s="2">
        <f t="shared" si="16"/>
        <v>425.88270858524794</v>
      </c>
      <c r="H221" s="3">
        <f t="shared" si="14"/>
        <v>0.2992372963210459</v>
      </c>
      <c r="J221" s="3">
        <f t="shared" si="17"/>
        <v>0.16928657799274485</v>
      </c>
    </row>
    <row r="222" spans="1:10">
      <c r="A222" s="1">
        <v>41691</v>
      </c>
      <c r="B222">
        <v>3445.18</v>
      </c>
      <c r="C222">
        <v>1.37</v>
      </c>
      <c r="D222">
        <v>8.0399999999999991</v>
      </c>
      <c r="E222" s="2">
        <f t="shared" si="15"/>
        <v>2514.729927007299</v>
      </c>
      <c r="F222" s="3">
        <f t="shared" si="13"/>
        <v>0.20211877505933495</v>
      </c>
      <c r="G222" s="2">
        <f t="shared" si="16"/>
        <v>428.50497512437812</v>
      </c>
      <c r="H222" s="3">
        <f t="shared" si="14"/>
        <v>0.30281262685246157</v>
      </c>
      <c r="J222" s="3">
        <f t="shared" si="17"/>
        <v>0.17039800995024879</v>
      </c>
    </row>
    <row r="223" spans="1:10">
      <c r="A223" s="1">
        <v>41698</v>
      </c>
      <c r="B223">
        <v>3207.89</v>
      </c>
      <c r="C223">
        <v>1.27</v>
      </c>
      <c r="D223">
        <v>7.47</v>
      </c>
      <c r="E223" s="2">
        <f t="shared" si="15"/>
        <v>2525.8976377952754</v>
      </c>
      <c r="F223" s="3">
        <f t="shared" si="13"/>
        <v>0.2068990090367826</v>
      </c>
      <c r="G223" s="2">
        <f t="shared" si="16"/>
        <v>429.4364123159304</v>
      </c>
      <c r="H223" s="3">
        <f t="shared" si="14"/>
        <v>0.30657105689309616</v>
      </c>
      <c r="J223" s="3">
        <f t="shared" si="17"/>
        <v>0.17001338688085676</v>
      </c>
    </row>
    <row r="224" spans="1:10">
      <c r="A224" s="1">
        <v>41705</v>
      </c>
      <c r="B224">
        <v>3373.1</v>
      </c>
      <c r="C224">
        <v>1.29</v>
      </c>
      <c r="D224">
        <v>7.59</v>
      </c>
      <c r="E224" s="2">
        <f t="shared" si="15"/>
        <v>2614.8062015503874</v>
      </c>
      <c r="F224" s="3">
        <f t="shared" si="13"/>
        <v>0.24575275770356297</v>
      </c>
      <c r="G224" s="2">
        <f t="shared" si="16"/>
        <v>444.41370223978919</v>
      </c>
      <c r="H224" s="3">
        <f t="shared" si="14"/>
        <v>0.33114636461246261</v>
      </c>
      <c r="J224" s="3">
        <f t="shared" si="17"/>
        <v>0.16996047430830041</v>
      </c>
    </row>
    <row r="225" spans="1:10">
      <c r="A225" s="1">
        <v>41712</v>
      </c>
      <c r="B225">
        <v>3415.55</v>
      </c>
      <c r="C225">
        <v>1.31</v>
      </c>
      <c r="D225">
        <v>7.66</v>
      </c>
      <c r="E225" s="2">
        <f t="shared" si="15"/>
        <v>2607.290076335878</v>
      </c>
      <c r="F225" s="3">
        <f t="shared" si="13"/>
        <v>0.21490420898957052</v>
      </c>
      <c r="G225" s="2">
        <f t="shared" si="16"/>
        <v>445.89425587467366</v>
      </c>
      <c r="H225" s="3">
        <f t="shared" si="14"/>
        <v>0.27974783054251984</v>
      </c>
      <c r="J225" s="3">
        <f t="shared" si="17"/>
        <v>0.17101827676240208</v>
      </c>
    </row>
    <row r="226" spans="1:10">
      <c r="A226" s="1">
        <v>41719</v>
      </c>
      <c r="B226">
        <v>3641.08</v>
      </c>
      <c r="C226">
        <v>1.38</v>
      </c>
      <c r="D226">
        <v>8.1</v>
      </c>
      <c r="E226" s="2">
        <f t="shared" si="15"/>
        <v>2638.463768115942</v>
      </c>
      <c r="F226" s="3">
        <f t="shared" si="13"/>
        <v>0.22073492958408902</v>
      </c>
      <c r="G226" s="2">
        <f t="shared" si="16"/>
        <v>449.51604938271606</v>
      </c>
      <c r="H226" s="3">
        <f t="shared" si="14"/>
        <v>0.25880853362569822</v>
      </c>
      <c r="J226" s="3">
        <f t="shared" si="17"/>
        <v>0.17037037037037037</v>
      </c>
    </row>
    <row r="227" spans="1:10">
      <c r="A227" s="1">
        <v>41726</v>
      </c>
      <c r="B227">
        <v>3742.78</v>
      </c>
      <c r="C227">
        <v>1.42</v>
      </c>
      <c r="D227">
        <v>8.3800000000000008</v>
      </c>
      <c r="E227" s="2">
        <f t="shared" si="15"/>
        <v>2635.7605633802818</v>
      </c>
      <c r="F227" s="3">
        <f t="shared" si="13"/>
        <v>0.20164077481774645</v>
      </c>
      <c r="G227" s="2">
        <f t="shared" si="16"/>
        <v>446.63245823389019</v>
      </c>
      <c r="H227" s="3">
        <f t="shared" si="14"/>
        <v>0.26986235918581603</v>
      </c>
      <c r="J227" s="3">
        <f t="shared" si="17"/>
        <v>0.16945107398568016</v>
      </c>
    </row>
    <row r="228" spans="1:10">
      <c r="A228" s="1">
        <v>41733</v>
      </c>
      <c r="B228">
        <v>3859.49</v>
      </c>
      <c r="C228">
        <v>1.44</v>
      </c>
      <c r="D228">
        <v>8.34</v>
      </c>
      <c r="E228" s="2">
        <f t="shared" si="15"/>
        <v>2680.2013888888887</v>
      </c>
      <c r="F228" s="3">
        <f t="shared" si="13"/>
        <v>0.21304157683741209</v>
      </c>
      <c r="G228" s="2">
        <f t="shared" si="16"/>
        <v>462.76858513189444</v>
      </c>
      <c r="H228" s="3">
        <f t="shared" si="14"/>
        <v>0.28756221609344523</v>
      </c>
      <c r="J228" s="3">
        <f t="shared" si="17"/>
        <v>0.17266187050359713</v>
      </c>
    </row>
    <row r="229" spans="1:10">
      <c r="A229" s="1">
        <v>41740</v>
      </c>
      <c r="B229">
        <v>3806.12</v>
      </c>
      <c r="C229">
        <v>1.41</v>
      </c>
      <c r="D229">
        <v>8.1999999999999993</v>
      </c>
      <c r="E229" s="2">
        <f t="shared" si="15"/>
        <v>2699.3758865248228</v>
      </c>
      <c r="F229" s="3">
        <f t="shared" si="13"/>
        <v>0.1886287479193407</v>
      </c>
      <c r="G229" s="2">
        <f t="shared" si="16"/>
        <v>464.16097560975612</v>
      </c>
      <c r="H229" s="3">
        <f t="shared" si="14"/>
        <v>0.23570205541378209</v>
      </c>
      <c r="J229" s="3">
        <f t="shared" si="17"/>
        <v>0.17195121951219514</v>
      </c>
    </row>
    <row r="230" spans="1:10">
      <c r="A230" s="1">
        <v>41747</v>
      </c>
      <c r="B230">
        <v>3758.26</v>
      </c>
      <c r="C230">
        <v>1.38</v>
      </c>
      <c r="D230">
        <v>8.0399999999999991</v>
      </c>
      <c r="E230" s="2">
        <f t="shared" si="15"/>
        <v>2723.3768115942034</v>
      </c>
      <c r="F230" s="3">
        <f t="shared" si="13"/>
        <v>0.1923300786983988</v>
      </c>
      <c r="G230" s="2">
        <f t="shared" si="16"/>
        <v>467.44527363184085</v>
      </c>
      <c r="H230" s="3">
        <f t="shared" si="14"/>
        <v>0.25948552272399716</v>
      </c>
      <c r="J230" s="3">
        <f t="shared" si="17"/>
        <v>0.17164179104477612</v>
      </c>
    </row>
    <row r="231" spans="1:10">
      <c r="A231" s="1">
        <v>41754</v>
      </c>
      <c r="B231">
        <v>3915.04</v>
      </c>
      <c r="C231">
        <v>1.4</v>
      </c>
      <c r="D231">
        <v>8.24</v>
      </c>
      <c r="E231" s="2">
        <f t="shared" si="15"/>
        <v>2796.457142857143</v>
      </c>
      <c r="F231" s="3">
        <f t="shared" si="13"/>
        <v>0.2235283266010053</v>
      </c>
      <c r="G231" s="2">
        <f t="shared" si="16"/>
        <v>475.126213592233</v>
      </c>
      <c r="H231" s="3">
        <f t="shared" si="14"/>
        <v>0.27756009406377902</v>
      </c>
      <c r="J231" s="3">
        <f t="shared" si="17"/>
        <v>0.1699029126213592</v>
      </c>
    </row>
    <row r="232" spans="1:10">
      <c r="A232" s="1">
        <v>41759</v>
      </c>
      <c r="B232">
        <v>3761.13</v>
      </c>
      <c r="C232">
        <v>1.33</v>
      </c>
      <c r="D232">
        <v>8.11</v>
      </c>
      <c r="E232" s="2">
        <f t="shared" si="15"/>
        <v>2827.9172932330825</v>
      </c>
      <c r="F232" s="3">
        <f t="shared" si="13"/>
        <v>0.24988378599336158</v>
      </c>
      <c r="G232" s="2">
        <f t="shared" si="16"/>
        <v>463.76448828606664</v>
      </c>
      <c r="H232" s="3">
        <f t="shared" si="14"/>
        <v>0.24986944958655988</v>
      </c>
      <c r="J232" s="3">
        <f t="shared" si="17"/>
        <v>0.16399506781750928</v>
      </c>
    </row>
    <row r="233" spans="1:10">
      <c r="A233" s="1">
        <v>41768</v>
      </c>
      <c r="B233">
        <v>3534.64</v>
      </c>
      <c r="C233">
        <v>1.28</v>
      </c>
      <c r="D233">
        <v>7.7</v>
      </c>
      <c r="E233" s="2">
        <f t="shared" si="15"/>
        <v>2761.4375</v>
      </c>
      <c r="F233" s="3">
        <f t="shared" si="13"/>
        <v>0.2311634520403385</v>
      </c>
      <c r="G233" s="2">
        <f t="shared" si="16"/>
        <v>459.0441558441558</v>
      </c>
      <c r="H233" s="3">
        <f t="shared" si="14"/>
        <v>0.24017017620991732</v>
      </c>
      <c r="J233" s="3">
        <f t="shared" si="17"/>
        <v>0.16623376623376623</v>
      </c>
    </row>
    <row r="234" spans="1:10">
      <c r="A234" s="1">
        <v>41775</v>
      </c>
      <c r="B234">
        <v>3645.31</v>
      </c>
      <c r="C234">
        <v>1.32</v>
      </c>
      <c r="D234">
        <v>7.94</v>
      </c>
      <c r="E234" s="2">
        <f t="shared" si="15"/>
        <v>2761.5984848484845</v>
      </c>
      <c r="F234" s="3">
        <f t="shared" si="13"/>
        <v>0.23431347660700608</v>
      </c>
      <c r="G234" s="2">
        <f t="shared" si="16"/>
        <v>459.10705289672541</v>
      </c>
      <c r="H234" s="3">
        <f t="shared" si="14"/>
        <v>0.24506928877976764</v>
      </c>
      <c r="J234" s="3">
        <f t="shared" si="17"/>
        <v>0.16624685138539042</v>
      </c>
    </row>
    <row r="235" spans="1:10">
      <c r="A235" s="1">
        <v>41782</v>
      </c>
      <c r="B235">
        <v>3814.44</v>
      </c>
      <c r="C235">
        <v>1.38</v>
      </c>
      <c r="D235">
        <v>8.24</v>
      </c>
      <c r="E235" s="2">
        <f t="shared" si="15"/>
        <v>2764.0869565217395</v>
      </c>
      <c r="F235" s="3">
        <f t="shared" si="13"/>
        <v>0.25049818141410451</v>
      </c>
      <c r="G235" s="2">
        <f t="shared" si="16"/>
        <v>462.91747572815535</v>
      </c>
      <c r="H235" s="3">
        <f t="shared" si="14"/>
        <v>0.25855366134775259</v>
      </c>
      <c r="J235" s="3">
        <f t="shared" si="17"/>
        <v>0.16747572815533979</v>
      </c>
    </row>
    <row r="236" spans="1:10">
      <c r="A236" s="1">
        <v>41789</v>
      </c>
      <c r="B236">
        <v>3838.33</v>
      </c>
      <c r="C236">
        <v>1.39</v>
      </c>
      <c r="D236">
        <v>8.26</v>
      </c>
      <c r="E236" s="2">
        <f t="shared" si="15"/>
        <v>2761.388489208633</v>
      </c>
      <c r="F236" s="3">
        <f t="shared" si="13"/>
        <v>0.24929476816716556</v>
      </c>
      <c r="G236" s="2">
        <f t="shared" si="16"/>
        <v>464.68886198547216</v>
      </c>
      <c r="H236" s="3">
        <f t="shared" si="14"/>
        <v>0.26242502640687548</v>
      </c>
      <c r="J236" s="3">
        <f t="shared" si="17"/>
        <v>0.16828087167070216</v>
      </c>
    </row>
    <row r="237" spans="1:10">
      <c r="A237" s="1">
        <v>41796</v>
      </c>
      <c r="B237">
        <v>3753.29</v>
      </c>
      <c r="C237">
        <v>1.35</v>
      </c>
      <c r="D237">
        <v>8.01</v>
      </c>
      <c r="E237" s="2">
        <f t="shared" si="15"/>
        <v>2780.2148148148144</v>
      </c>
      <c r="F237" s="3">
        <f t="shared" si="13"/>
        <v>0.26738937525979045</v>
      </c>
      <c r="G237" s="2">
        <f t="shared" si="16"/>
        <v>468.57553058676655</v>
      </c>
      <c r="H237" s="3">
        <f t="shared" si="14"/>
        <v>0.27946112713730087</v>
      </c>
      <c r="J237" s="3">
        <f t="shared" si="17"/>
        <v>0.16853932584269665</v>
      </c>
    </row>
    <row r="238" spans="1:10">
      <c r="A238" s="1">
        <v>41803</v>
      </c>
      <c r="B238">
        <v>3809.14</v>
      </c>
      <c r="C238">
        <v>1.38</v>
      </c>
      <c r="D238">
        <v>8.16</v>
      </c>
      <c r="E238" s="2">
        <f t="shared" si="15"/>
        <v>2760.2463768115945</v>
      </c>
      <c r="F238" s="3">
        <f t="shared" si="13"/>
        <v>0.25430110846309328</v>
      </c>
      <c r="G238" s="2">
        <f t="shared" si="16"/>
        <v>466.80637254901956</v>
      </c>
      <c r="H238" s="3">
        <f t="shared" si="14"/>
        <v>0.27274671299931486</v>
      </c>
      <c r="J238" s="3">
        <f t="shared" si="17"/>
        <v>0.16911764705882351</v>
      </c>
    </row>
    <row r="239" spans="1:10">
      <c r="A239" s="1">
        <v>41810</v>
      </c>
      <c r="B239">
        <v>3735.6</v>
      </c>
      <c r="C239">
        <v>1.32</v>
      </c>
      <c r="D239">
        <v>7.76</v>
      </c>
      <c r="E239" s="2">
        <f t="shared" si="15"/>
        <v>2830</v>
      </c>
      <c r="F239" s="3">
        <f t="shared" si="13"/>
        <v>0.13803867754775623</v>
      </c>
      <c r="G239" s="2">
        <f t="shared" si="16"/>
        <v>481.39175257731961</v>
      </c>
      <c r="H239" s="3">
        <f t="shared" si="14"/>
        <v>0.14400428305648116</v>
      </c>
      <c r="J239" s="3">
        <f t="shared" si="17"/>
        <v>0.17010309278350516</v>
      </c>
    </row>
    <row r="240" spans="1:10">
      <c r="A240" s="1">
        <v>41817</v>
      </c>
      <c r="B240">
        <v>3742.39</v>
      </c>
      <c r="C240">
        <v>1.33</v>
      </c>
      <c r="D240">
        <v>7.8</v>
      </c>
      <c r="E240" s="2">
        <f t="shared" si="15"/>
        <v>2813.8270676691727</v>
      </c>
      <c r="F240" s="3">
        <f t="shared" si="13"/>
        <v>0.1385362708965332</v>
      </c>
      <c r="G240" s="2">
        <f t="shared" si="16"/>
        <v>479.79358974358973</v>
      </c>
      <c r="H240" s="3">
        <f t="shared" si="14"/>
        <v>0.14359324158273479</v>
      </c>
      <c r="J240" s="3">
        <f t="shared" si="17"/>
        <v>0.17051282051282052</v>
      </c>
    </row>
    <row r="241" spans="1:10">
      <c r="A241" s="1">
        <v>41824</v>
      </c>
      <c r="B241">
        <v>3838.91</v>
      </c>
      <c r="C241">
        <v>1.36</v>
      </c>
      <c r="D241">
        <v>7.98</v>
      </c>
      <c r="E241" s="2">
        <f t="shared" si="15"/>
        <v>2822.7279411764703</v>
      </c>
      <c r="F241" s="3">
        <f t="shared" si="13"/>
        <v>0.14456843481143844</v>
      </c>
      <c r="G241" s="2">
        <f t="shared" si="16"/>
        <v>481.06641604010019</v>
      </c>
      <c r="H241" s="3">
        <f t="shared" si="14"/>
        <v>0.15087933846202772</v>
      </c>
      <c r="J241" s="3">
        <f t="shared" si="17"/>
        <v>0.17042606516290726</v>
      </c>
    </row>
    <row r="242" spans="1:10">
      <c r="A242" s="1">
        <v>41831</v>
      </c>
      <c r="B242">
        <v>3930.44</v>
      </c>
      <c r="C242">
        <v>1.39</v>
      </c>
      <c r="D242">
        <v>8.1300000000000008</v>
      </c>
      <c r="E242" s="2">
        <f t="shared" si="15"/>
        <v>2827.6546762589928</v>
      </c>
      <c r="F242" s="3">
        <f t="shared" si="13"/>
        <v>0.15367387852264081</v>
      </c>
      <c r="G242" s="2">
        <f t="shared" si="16"/>
        <v>483.44895448954486</v>
      </c>
      <c r="H242" s="3">
        <f t="shared" si="14"/>
        <v>0.15910794042060949</v>
      </c>
      <c r="J242" s="3">
        <f t="shared" si="17"/>
        <v>0.17097170971709713</v>
      </c>
    </row>
    <row r="243" spans="1:10">
      <c r="A243" s="1">
        <v>41838</v>
      </c>
      <c r="B243">
        <v>4023.95</v>
      </c>
      <c r="C243">
        <v>1.44</v>
      </c>
      <c r="D243">
        <v>8.4</v>
      </c>
      <c r="E243" s="2">
        <f t="shared" si="15"/>
        <v>2794.4097222222222</v>
      </c>
      <c r="F243" s="3">
        <f t="shared" si="13"/>
        <v>0.13383920923312753</v>
      </c>
      <c r="G243" s="2">
        <f t="shared" si="16"/>
        <v>479.04166666666663</v>
      </c>
      <c r="H243" s="3">
        <f t="shared" si="14"/>
        <v>0.1467973716243629</v>
      </c>
      <c r="J243" s="3">
        <f t="shared" si="17"/>
        <v>0.1714285714285714</v>
      </c>
    </row>
    <row r="244" spans="1:10">
      <c r="A244" s="1">
        <v>41845</v>
      </c>
      <c r="B244">
        <v>4333.9399999999996</v>
      </c>
      <c r="C244">
        <v>1.55</v>
      </c>
      <c r="D244">
        <v>9.0299999999999994</v>
      </c>
      <c r="E244" s="2">
        <f t="shared" si="15"/>
        <v>2796.0903225806446</v>
      </c>
      <c r="F244" s="3">
        <f t="shared" ref="F244:F307" si="18">E244/E194-1</f>
        <v>0.12754054113047064</v>
      </c>
      <c r="G244" s="2">
        <f t="shared" si="16"/>
        <v>479.94905869324475</v>
      </c>
      <c r="H244" s="3">
        <f t="shared" ref="H244:H307" si="19">G244/G194-1</f>
        <v>0.13829172071817797</v>
      </c>
      <c r="J244" s="3">
        <f t="shared" si="17"/>
        <v>0.17165005537098563</v>
      </c>
    </row>
    <row r="245" spans="1:10">
      <c r="A245" s="1">
        <v>41852</v>
      </c>
      <c r="B245">
        <v>4295.71</v>
      </c>
      <c r="C245">
        <v>1.53</v>
      </c>
      <c r="D245">
        <v>8.9</v>
      </c>
      <c r="E245" s="2">
        <f t="shared" si="15"/>
        <v>2807.6535947712418</v>
      </c>
      <c r="F245" s="3">
        <f t="shared" si="18"/>
        <v>0.12556550498700703</v>
      </c>
      <c r="G245" s="2">
        <f t="shared" si="16"/>
        <v>482.66404494382022</v>
      </c>
      <c r="H245" s="3">
        <f t="shared" si="19"/>
        <v>0.13814836390211882</v>
      </c>
      <c r="J245" s="3">
        <f t="shared" si="17"/>
        <v>0.17191011235955056</v>
      </c>
    </row>
    <row r="246" spans="1:10">
      <c r="A246" s="1">
        <v>41859</v>
      </c>
      <c r="B246">
        <v>4199.38</v>
      </c>
      <c r="C246">
        <v>1.5</v>
      </c>
      <c r="D246">
        <v>8.75</v>
      </c>
      <c r="E246" s="2">
        <f t="shared" si="15"/>
        <v>2799.5866666666666</v>
      </c>
      <c r="F246" s="3">
        <f t="shared" si="18"/>
        <v>0.1208440818046661</v>
      </c>
      <c r="G246" s="2">
        <f t="shared" si="16"/>
        <v>479.92914285714289</v>
      </c>
      <c r="H246" s="3">
        <f t="shared" si="19"/>
        <v>0.12814782770113786</v>
      </c>
      <c r="J246" s="3">
        <f t="shared" si="17"/>
        <v>0.17142857142857143</v>
      </c>
    </row>
    <row r="247" spans="1:10">
      <c r="A247" s="1">
        <v>41866</v>
      </c>
      <c r="B247">
        <v>4215.5600000000004</v>
      </c>
      <c r="C247">
        <v>1.51</v>
      </c>
      <c r="D247">
        <v>8.8000000000000007</v>
      </c>
      <c r="E247" s="2">
        <f t="shared" si="15"/>
        <v>2791.7615894039736</v>
      </c>
      <c r="F247" s="3">
        <f t="shared" si="18"/>
        <v>0.10992307070734952</v>
      </c>
      <c r="G247" s="2">
        <f t="shared" si="16"/>
        <v>479.04090909090911</v>
      </c>
      <c r="H247" s="3">
        <f t="shared" si="19"/>
        <v>0.10596222083381246</v>
      </c>
      <c r="J247" s="3">
        <f t="shared" si="17"/>
        <v>0.17159090909090907</v>
      </c>
    </row>
    <row r="248" spans="1:10">
      <c r="A248" s="1">
        <v>41873</v>
      </c>
      <c r="B248">
        <v>4211.83</v>
      </c>
      <c r="C248">
        <v>1.46</v>
      </c>
      <c r="D248">
        <v>8.82</v>
      </c>
      <c r="E248" s="2">
        <f t="shared" si="15"/>
        <v>2884.8150684931506</v>
      </c>
      <c r="F248" s="3">
        <f t="shared" si="18"/>
        <v>0.13743984053213554</v>
      </c>
      <c r="G248" s="2">
        <f t="shared" si="16"/>
        <v>477.53174603174602</v>
      </c>
      <c r="H248" s="3">
        <f t="shared" si="19"/>
        <v>9.5368069453095838E-2</v>
      </c>
      <c r="J248" s="3">
        <f t="shared" si="17"/>
        <v>0.1655328798185941</v>
      </c>
    </row>
    <row r="249" spans="1:10">
      <c r="A249" s="1">
        <v>41880</v>
      </c>
      <c r="B249">
        <v>4142.54</v>
      </c>
      <c r="C249">
        <v>1.42</v>
      </c>
      <c r="D249">
        <v>8.69</v>
      </c>
      <c r="E249" s="2">
        <f t="shared" si="15"/>
        <v>2917.2816901408451</v>
      </c>
      <c r="F249" s="3">
        <f t="shared" si="18"/>
        <v>0.14910729068514073</v>
      </c>
      <c r="G249" s="2">
        <f t="shared" si="16"/>
        <v>476.70195627157653</v>
      </c>
      <c r="H249" s="3">
        <f t="shared" si="19"/>
        <v>9.2010581247686574E-2</v>
      </c>
      <c r="J249" s="3">
        <f t="shared" si="17"/>
        <v>0.16340621403912542</v>
      </c>
    </row>
    <row r="250" spans="1:10">
      <c r="A250" s="1">
        <v>41887</v>
      </c>
      <c r="B250">
        <v>4351.67</v>
      </c>
      <c r="C250">
        <v>1.49</v>
      </c>
      <c r="D250">
        <v>9.1300000000000008</v>
      </c>
      <c r="E250" s="2">
        <f t="shared" si="15"/>
        <v>2920.5838926174497</v>
      </c>
      <c r="F250" s="3">
        <f t="shared" si="18"/>
        <v>0.13757061204933563</v>
      </c>
      <c r="G250" s="2">
        <f t="shared" si="16"/>
        <v>476.63417305585978</v>
      </c>
      <c r="H250" s="3">
        <f t="shared" si="19"/>
        <v>6.9694912879438409E-2</v>
      </c>
      <c r="J250" s="3">
        <f t="shared" si="17"/>
        <v>0.16319824753559692</v>
      </c>
    </row>
    <row r="251" spans="1:10">
      <c r="A251" s="1">
        <v>41894</v>
      </c>
      <c r="B251">
        <v>4249.26</v>
      </c>
      <c r="C251">
        <v>1.46</v>
      </c>
      <c r="D251">
        <v>8.9700000000000006</v>
      </c>
      <c r="E251" s="2">
        <f t="shared" si="15"/>
        <v>2910.4520547945208</v>
      </c>
      <c r="F251" s="3">
        <f t="shared" si="18"/>
        <v>0.1402178339491722</v>
      </c>
      <c r="G251" s="2">
        <f t="shared" si="16"/>
        <v>473.7190635451505</v>
      </c>
      <c r="H251" s="3">
        <f t="shared" si="19"/>
        <v>6.3956977830328388E-2</v>
      </c>
      <c r="J251" s="3">
        <f t="shared" si="17"/>
        <v>0.16276477146042362</v>
      </c>
    </row>
    <row r="252" spans="1:10">
      <c r="A252" s="1">
        <v>41901</v>
      </c>
      <c r="B252">
        <v>4194.2</v>
      </c>
      <c r="C252">
        <v>1.45</v>
      </c>
      <c r="D252">
        <v>8.91</v>
      </c>
      <c r="E252" s="2">
        <f t="shared" si="15"/>
        <v>2892.5517241379312</v>
      </c>
      <c r="F252" s="3">
        <f t="shared" si="18"/>
        <v>0.12855584750881333</v>
      </c>
      <c r="G252" s="2">
        <f t="shared" si="16"/>
        <v>470.72951739618401</v>
      </c>
      <c r="H252" s="3">
        <f t="shared" si="19"/>
        <v>5.7467945451039837E-2</v>
      </c>
      <c r="J252" s="3">
        <f t="shared" si="17"/>
        <v>0.16273849607182939</v>
      </c>
    </row>
    <row r="253" spans="1:10">
      <c r="A253" s="1">
        <v>41908</v>
      </c>
      <c r="B253">
        <v>4179.03</v>
      </c>
      <c r="C253">
        <v>1.45</v>
      </c>
      <c r="D253">
        <v>8.89</v>
      </c>
      <c r="E253" s="2">
        <f t="shared" si="15"/>
        <v>2882.0896551724136</v>
      </c>
      <c r="F253" s="3">
        <f t="shared" si="18"/>
        <v>0.13134433628663045</v>
      </c>
      <c r="G253" s="2">
        <f t="shared" si="16"/>
        <v>470.08211473565797</v>
      </c>
      <c r="H253" s="3">
        <f t="shared" si="19"/>
        <v>6.1305973444250705E-2</v>
      </c>
      <c r="J253" s="3">
        <f t="shared" si="17"/>
        <v>0.16310461192350956</v>
      </c>
    </row>
    <row r="254" spans="1:10">
      <c r="A254" s="1">
        <v>41912</v>
      </c>
      <c r="B254">
        <v>4162.57</v>
      </c>
      <c r="C254">
        <v>1.45</v>
      </c>
      <c r="D254">
        <v>8.89</v>
      </c>
      <c r="E254" s="2">
        <f t="shared" si="15"/>
        <v>2870.7379310344827</v>
      </c>
      <c r="F254" s="3">
        <f t="shared" si="18"/>
        <v>0.12873141780289288</v>
      </c>
      <c r="G254" s="2">
        <f t="shared" si="16"/>
        <v>468.23059617547801</v>
      </c>
      <c r="H254" s="3">
        <f t="shared" si="19"/>
        <v>5.4911742793969598E-2</v>
      </c>
      <c r="J254" s="3">
        <f t="shared" si="17"/>
        <v>0.16310461192350956</v>
      </c>
    </row>
    <row r="255" spans="1:10">
      <c r="A255" s="1">
        <v>41922</v>
      </c>
      <c r="B255">
        <v>4294.21</v>
      </c>
      <c r="C255">
        <v>1.49</v>
      </c>
      <c r="D255">
        <v>9.16</v>
      </c>
      <c r="E255" s="2">
        <f t="shared" si="15"/>
        <v>2882.020134228188</v>
      </c>
      <c r="F255" s="3">
        <f t="shared" si="18"/>
        <v>0.12499698180726027</v>
      </c>
      <c r="G255" s="2">
        <f t="shared" si="16"/>
        <v>468.80021834061137</v>
      </c>
      <c r="H255" s="3">
        <f t="shared" si="19"/>
        <v>5.1354159325592841E-2</v>
      </c>
      <c r="J255" s="3">
        <f t="shared" si="17"/>
        <v>0.16266375545851527</v>
      </c>
    </row>
    <row r="256" spans="1:10">
      <c r="A256" s="1">
        <v>41929</v>
      </c>
      <c r="B256">
        <v>4177.42</v>
      </c>
      <c r="C256">
        <v>1.45</v>
      </c>
      <c r="D256">
        <v>8.93</v>
      </c>
      <c r="E256" s="2">
        <f t="shared" si="15"/>
        <v>2880.9793103448278</v>
      </c>
      <c r="F256" s="3">
        <f t="shared" si="18"/>
        <v>0.10308453900812875</v>
      </c>
      <c r="G256" s="2">
        <f t="shared" si="16"/>
        <v>467.79619260918253</v>
      </c>
      <c r="H256" s="3">
        <f t="shared" si="19"/>
        <v>3.862587434058562E-2</v>
      </c>
      <c r="J256" s="3">
        <f t="shared" si="17"/>
        <v>0.16237402015677491</v>
      </c>
    </row>
    <row r="257" spans="1:10">
      <c r="A257" s="1">
        <v>41936</v>
      </c>
      <c r="B257">
        <v>4044.15</v>
      </c>
      <c r="C257">
        <v>1.41</v>
      </c>
      <c r="D257">
        <v>8.76</v>
      </c>
      <c r="E257" s="2">
        <f t="shared" si="15"/>
        <v>2868.1914893617022</v>
      </c>
      <c r="F257" s="3">
        <f t="shared" si="18"/>
        <v>9.1075375413765203E-2</v>
      </c>
      <c r="G257" s="2">
        <f t="shared" si="16"/>
        <v>461.66095890410963</v>
      </c>
      <c r="H257" s="3">
        <f t="shared" si="19"/>
        <v>2.347086834603429E-2</v>
      </c>
      <c r="J257" s="3">
        <f t="shared" si="17"/>
        <v>0.16095890410958905</v>
      </c>
    </row>
    <row r="258" spans="1:10">
      <c r="A258" s="1">
        <v>41943</v>
      </c>
      <c r="B258">
        <v>4243.01</v>
      </c>
      <c r="C258">
        <v>1.46</v>
      </c>
      <c r="D258">
        <v>9.02</v>
      </c>
      <c r="E258" s="2">
        <f t="shared" ref="E258:E321" si="20">B258/C258</f>
        <v>2906.1712328767126</v>
      </c>
      <c r="F258" s="3">
        <f t="shared" si="18"/>
        <v>0.10655451343222233</v>
      </c>
      <c r="G258" s="2">
        <f t="shared" ref="G258:G321" si="21">B258/D258</f>
        <v>470.40022172949006</v>
      </c>
      <c r="H258" s="3">
        <f t="shared" si="19"/>
        <v>3.9073552884153706E-2</v>
      </c>
      <c r="J258" s="3">
        <f t="shared" ref="J258:J321" si="22">C258/D258</f>
        <v>0.16186252771618626</v>
      </c>
    </row>
    <row r="259" spans="1:10">
      <c r="A259" s="1">
        <v>41950</v>
      </c>
      <c r="B259">
        <v>4272.6400000000003</v>
      </c>
      <c r="C259">
        <v>1.47</v>
      </c>
      <c r="D259">
        <v>9.14</v>
      </c>
      <c r="E259" s="2">
        <f t="shared" si="20"/>
        <v>2906.557823129252</v>
      </c>
      <c r="F259" s="3">
        <f t="shared" si="18"/>
        <v>0.10609216894977891</v>
      </c>
      <c r="G259" s="2">
        <f t="shared" si="21"/>
        <v>467.46608315098467</v>
      </c>
      <c r="H259" s="3">
        <f t="shared" si="19"/>
        <v>3.3937007413719078E-2</v>
      </c>
      <c r="J259" s="3">
        <f t="shared" si="22"/>
        <v>0.16083150984682712</v>
      </c>
    </row>
    <row r="260" spans="1:10">
      <c r="A260" s="1">
        <v>41957</v>
      </c>
      <c r="B260">
        <v>4443.95</v>
      </c>
      <c r="C260">
        <v>1.55</v>
      </c>
      <c r="D260">
        <v>9.6199999999999992</v>
      </c>
      <c r="E260" s="2">
        <f t="shared" si="20"/>
        <v>2867.0645161290322</v>
      </c>
      <c r="F260" s="3">
        <f t="shared" si="18"/>
        <v>9.3478537005190265E-2</v>
      </c>
      <c r="G260" s="2">
        <f t="shared" si="21"/>
        <v>461.94906444906445</v>
      </c>
      <c r="H260" s="3">
        <f t="shared" si="19"/>
        <v>2.2101552743076125E-2</v>
      </c>
      <c r="J260" s="3">
        <f t="shared" si="22"/>
        <v>0.16112266112266113</v>
      </c>
    </row>
    <row r="261" spans="1:10">
      <c r="A261" s="1">
        <v>41964</v>
      </c>
      <c r="B261">
        <v>4391.37</v>
      </c>
      <c r="C261">
        <v>1.55</v>
      </c>
      <c r="D261">
        <v>9.6300000000000008</v>
      </c>
      <c r="E261" s="2">
        <f t="shared" si="20"/>
        <v>2833.1419354838708</v>
      </c>
      <c r="F261" s="3">
        <f t="shared" si="18"/>
        <v>7.5547212936241337E-2</v>
      </c>
      <c r="G261" s="2">
        <f t="shared" si="21"/>
        <v>456.00934579439246</v>
      </c>
      <c r="H261" s="3">
        <f t="shared" si="19"/>
        <v>8.6838417201289264E-3</v>
      </c>
      <c r="J261" s="3">
        <f t="shared" si="22"/>
        <v>0.16095534787123572</v>
      </c>
    </row>
    <row r="262" spans="1:10">
      <c r="A262" s="1">
        <v>41971</v>
      </c>
      <c r="B262">
        <v>5133.8599999999997</v>
      </c>
      <c r="C262">
        <v>1.82</v>
      </c>
      <c r="D262">
        <v>11.27</v>
      </c>
      <c r="E262" s="2">
        <f t="shared" si="20"/>
        <v>2820.8021978021975</v>
      </c>
      <c r="F262" s="3">
        <f t="shared" si="18"/>
        <v>7.5503613656612067E-2</v>
      </c>
      <c r="G262" s="2">
        <f t="shared" si="21"/>
        <v>455.53327417923691</v>
      </c>
      <c r="H262" s="3">
        <f t="shared" si="19"/>
        <v>6.2082255468940417E-3</v>
      </c>
      <c r="J262" s="3">
        <f t="shared" si="22"/>
        <v>0.16149068322981366</v>
      </c>
    </row>
    <row r="263" spans="1:10">
      <c r="A263" s="1">
        <v>41978</v>
      </c>
      <c r="B263">
        <v>5459.16</v>
      </c>
      <c r="C263">
        <v>1.92</v>
      </c>
      <c r="D263">
        <v>12.11</v>
      </c>
      <c r="E263" s="2">
        <f t="shared" si="20"/>
        <v>2843.3125</v>
      </c>
      <c r="F263" s="3">
        <f t="shared" si="18"/>
        <v>0.12075034763661852</v>
      </c>
      <c r="G263" s="2">
        <f t="shared" si="21"/>
        <v>450.7976878612717</v>
      </c>
      <c r="H263" s="3">
        <f t="shared" si="19"/>
        <v>4.8871781438068584E-2</v>
      </c>
      <c r="J263" s="3">
        <f t="shared" si="22"/>
        <v>0.15854665565648224</v>
      </c>
    </row>
    <row r="264" spans="1:10">
      <c r="A264" s="1">
        <v>41985</v>
      </c>
      <c r="B264">
        <v>5655.79</v>
      </c>
      <c r="C264">
        <v>2.0099999999999998</v>
      </c>
      <c r="D264">
        <v>12.7</v>
      </c>
      <c r="E264" s="2">
        <f t="shared" si="20"/>
        <v>2813.8258706467664</v>
      </c>
      <c r="F264" s="3">
        <f t="shared" si="18"/>
        <v>0.11147819769311318</v>
      </c>
      <c r="G264" s="2">
        <f t="shared" si="21"/>
        <v>445.33779527559057</v>
      </c>
      <c r="H264" s="3">
        <f t="shared" si="19"/>
        <v>3.1203095714734674E-2</v>
      </c>
      <c r="J264" s="3">
        <f t="shared" si="22"/>
        <v>0.15826771653543306</v>
      </c>
    </row>
    <row r="265" spans="1:10">
      <c r="A265" s="1">
        <v>41992</v>
      </c>
      <c r="B265">
        <v>5595.87</v>
      </c>
      <c r="C265">
        <v>2.0099999999999998</v>
      </c>
      <c r="D265">
        <v>12.05</v>
      </c>
      <c r="E265" s="2">
        <f t="shared" si="20"/>
        <v>2784.0149253731347</v>
      </c>
      <c r="F265" s="3">
        <f t="shared" si="18"/>
        <v>9.57732188560938E-2</v>
      </c>
      <c r="G265" s="2">
        <f t="shared" si="21"/>
        <v>464.38755186721988</v>
      </c>
      <c r="H265" s="3">
        <f t="shared" si="19"/>
        <v>7.3675247492457574E-2</v>
      </c>
      <c r="J265" s="3">
        <f t="shared" si="22"/>
        <v>0.166804979253112</v>
      </c>
    </row>
    <row r="266" spans="1:10">
      <c r="A266" s="1">
        <v>41999</v>
      </c>
      <c r="B266">
        <v>5821.76</v>
      </c>
      <c r="C266">
        <v>2.0699999999999998</v>
      </c>
      <c r="D266">
        <v>12.4</v>
      </c>
      <c r="E266" s="2">
        <f t="shared" si="20"/>
        <v>2812.4444444444448</v>
      </c>
      <c r="F266" s="3">
        <f t="shared" si="18"/>
        <v>0.10541360680832557</v>
      </c>
      <c r="G266" s="2">
        <f t="shared" si="21"/>
        <v>469.49677419354839</v>
      </c>
      <c r="H266" s="3">
        <f t="shared" si="19"/>
        <v>8.37856600357334E-2</v>
      </c>
      <c r="J266" s="3">
        <f t="shared" si="22"/>
        <v>0.16693548387096774</v>
      </c>
    </row>
    <row r="267" spans="1:10">
      <c r="A267" s="1">
        <v>42004</v>
      </c>
      <c r="B267">
        <v>6772.36</v>
      </c>
      <c r="C267">
        <v>2.38</v>
      </c>
      <c r="D267">
        <v>14.27</v>
      </c>
      <c r="E267" s="2">
        <f t="shared" si="20"/>
        <v>2845.5294117647059</v>
      </c>
      <c r="F267" s="3">
        <f t="shared" si="18"/>
        <v>0.11882003166475164</v>
      </c>
      <c r="G267" s="2">
        <f t="shared" si="21"/>
        <v>474.58724597056761</v>
      </c>
      <c r="H267" s="3">
        <f t="shared" si="19"/>
        <v>9.9508610493976191E-2</v>
      </c>
      <c r="J267" s="3">
        <f t="shared" si="22"/>
        <v>0.16678346180798878</v>
      </c>
    </row>
    <row r="268" spans="1:10">
      <c r="A268" s="1">
        <v>42013</v>
      </c>
      <c r="B268">
        <v>6476.29</v>
      </c>
      <c r="C268">
        <v>2.29</v>
      </c>
      <c r="D268">
        <v>13.71</v>
      </c>
      <c r="E268" s="2">
        <f t="shared" si="20"/>
        <v>2828.0742358078601</v>
      </c>
      <c r="F268" s="3">
        <f t="shared" si="18"/>
        <v>0.11798895243611041</v>
      </c>
      <c r="G268" s="2">
        <f t="shared" si="21"/>
        <v>472.3770970094821</v>
      </c>
      <c r="H268" s="3">
        <f t="shared" si="19"/>
        <v>9.6929681721831473E-2</v>
      </c>
      <c r="J268" s="3">
        <f t="shared" si="22"/>
        <v>0.16703136396790663</v>
      </c>
    </row>
    <row r="269" spans="1:10">
      <c r="A269" s="1">
        <v>42020</v>
      </c>
      <c r="B269">
        <v>6656.62</v>
      </c>
      <c r="C269">
        <v>2.37</v>
      </c>
      <c r="D269">
        <v>14.2</v>
      </c>
      <c r="E269" s="2">
        <f t="shared" si="20"/>
        <v>2808.7004219409282</v>
      </c>
      <c r="F269" s="3">
        <f t="shared" si="18"/>
        <v>0.11504140613458147</v>
      </c>
      <c r="G269" s="2">
        <f t="shared" si="21"/>
        <v>468.77605633802818</v>
      </c>
      <c r="H269" s="3">
        <f t="shared" si="19"/>
        <v>9.3686280612928829E-2</v>
      </c>
      <c r="J269" s="3">
        <f t="shared" si="22"/>
        <v>0.16690140845070425</v>
      </c>
    </row>
    <row r="270" spans="1:10">
      <c r="A270" s="1">
        <v>42027</v>
      </c>
      <c r="B270">
        <v>6804.75</v>
      </c>
      <c r="C270">
        <v>2.44</v>
      </c>
      <c r="D270">
        <v>14.62</v>
      </c>
      <c r="E270" s="2">
        <f t="shared" si="20"/>
        <v>2788.8319672131147</v>
      </c>
      <c r="F270" s="3">
        <f t="shared" si="18"/>
        <v>0.10173396811359692</v>
      </c>
      <c r="G270" s="2">
        <f t="shared" si="21"/>
        <v>465.44117647058823</v>
      </c>
      <c r="H270" s="3">
        <f t="shared" si="19"/>
        <v>8.458729262500353E-2</v>
      </c>
      <c r="J270" s="3">
        <f t="shared" si="22"/>
        <v>0.16689466484268126</v>
      </c>
    </row>
    <row r="271" spans="1:10">
      <c r="A271" s="1">
        <v>42034</v>
      </c>
      <c r="B271">
        <v>6391.89</v>
      </c>
      <c r="C271">
        <v>2.29</v>
      </c>
      <c r="D271">
        <v>13.74</v>
      </c>
      <c r="E271" s="2">
        <f t="shared" si="20"/>
        <v>2791.2183406113536</v>
      </c>
      <c r="F271" s="3">
        <f t="shared" si="18"/>
        <v>0.10949750198205432</v>
      </c>
      <c r="G271" s="2">
        <f t="shared" si="21"/>
        <v>465.20305676855895</v>
      </c>
      <c r="H271" s="3">
        <f t="shared" si="19"/>
        <v>9.2326707308522549E-2</v>
      </c>
      <c r="J271" s="3">
        <f t="shared" si="22"/>
        <v>0.16666666666666666</v>
      </c>
    </row>
    <row r="272" spans="1:10">
      <c r="A272" s="1">
        <v>42041</v>
      </c>
      <c r="B272">
        <v>5958.98</v>
      </c>
      <c r="C272">
        <v>2.15</v>
      </c>
      <c r="D272">
        <v>12.9</v>
      </c>
      <c r="E272" s="2">
        <f t="shared" si="20"/>
        <v>2771.6186046511625</v>
      </c>
      <c r="F272" s="3">
        <f t="shared" si="18"/>
        <v>0.10215358511662465</v>
      </c>
      <c r="G272" s="2">
        <f t="shared" si="21"/>
        <v>461.93643410852707</v>
      </c>
      <c r="H272" s="3">
        <f t="shared" si="19"/>
        <v>7.8018835077574344E-2</v>
      </c>
      <c r="J272" s="3">
        <f t="shared" si="22"/>
        <v>0.16666666666666666</v>
      </c>
    </row>
    <row r="273" spans="1:10">
      <c r="A273" s="1">
        <v>42048</v>
      </c>
      <c r="B273">
        <v>6232.06</v>
      </c>
      <c r="C273">
        <v>2.2400000000000002</v>
      </c>
      <c r="D273">
        <v>13.45</v>
      </c>
      <c r="E273" s="2">
        <f t="shared" si="20"/>
        <v>2782.1696428571427</v>
      </c>
      <c r="F273" s="3">
        <f t="shared" si="18"/>
        <v>0.10145779513280417</v>
      </c>
      <c r="G273" s="2">
        <f t="shared" si="21"/>
        <v>463.35018587360599</v>
      </c>
      <c r="H273" s="3">
        <f t="shared" si="19"/>
        <v>7.8972747966992829E-2</v>
      </c>
      <c r="J273" s="3">
        <f t="shared" si="22"/>
        <v>0.16654275092936804</v>
      </c>
    </row>
    <row r="274" spans="1:10">
      <c r="A274" s="1">
        <v>42052</v>
      </c>
      <c r="B274">
        <v>6270.96</v>
      </c>
      <c r="C274">
        <v>2.2599999999999998</v>
      </c>
      <c r="D274">
        <v>13.54</v>
      </c>
      <c r="E274" s="2">
        <f t="shared" si="20"/>
        <v>2774.7610619469028</v>
      </c>
      <c r="F274" s="3">
        <f t="shared" si="18"/>
        <v>6.1172740183067509E-2</v>
      </c>
      <c r="G274" s="2">
        <f t="shared" si="21"/>
        <v>463.14327917282128</v>
      </c>
      <c r="H274" s="3">
        <f t="shared" si="19"/>
        <v>4.2144463230177953E-2</v>
      </c>
      <c r="J274" s="3">
        <f t="shared" si="22"/>
        <v>0.16691285081240767</v>
      </c>
    </row>
    <row r="275" spans="1:10">
      <c r="A275" s="1">
        <v>42062</v>
      </c>
      <c r="B275">
        <v>6283.17</v>
      </c>
      <c r="C275">
        <v>2.2599999999999998</v>
      </c>
      <c r="D275">
        <v>13.55</v>
      </c>
      <c r="E275" s="2">
        <f t="shared" si="20"/>
        <v>2780.1637168141597</v>
      </c>
      <c r="F275" s="3">
        <f t="shared" si="18"/>
        <v>6.6303953690195927E-2</v>
      </c>
      <c r="G275" s="2">
        <f t="shared" si="21"/>
        <v>463.70258302583022</v>
      </c>
      <c r="H275" s="3">
        <f t="shared" si="19"/>
        <v>3.9938453829649445E-2</v>
      </c>
      <c r="J275" s="3">
        <f t="shared" si="22"/>
        <v>0.16678966789667896</v>
      </c>
    </row>
    <row r="276" spans="1:10">
      <c r="A276" s="1">
        <v>42069</v>
      </c>
      <c r="B276">
        <v>5876.42</v>
      </c>
      <c r="C276">
        <v>2.12</v>
      </c>
      <c r="D276">
        <v>12.69</v>
      </c>
      <c r="E276" s="2">
        <f t="shared" si="20"/>
        <v>2771.8962264150941</v>
      </c>
      <c r="F276" s="3">
        <f t="shared" si="18"/>
        <v>5.0572026006797444E-2</v>
      </c>
      <c r="G276" s="2">
        <f t="shared" si="21"/>
        <v>463.0748620961387</v>
      </c>
      <c r="H276" s="3">
        <f t="shared" si="19"/>
        <v>3.0163133734695036E-2</v>
      </c>
      <c r="J276" s="3">
        <f t="shared" si="22"/>
        <v>0.16706067769897559</v>
      </c>
    </row>
    <row r="277" spans="1:10">
      <c r="A277" s="1">
        <v>42076</v>
      </c>
      <c r="B277">
        <v>6020.83</v>
      </c>
      <c r="C277">
        <v>2.14</v>
      </c>
      <c r="D277">
        <v>12.59</v>
      </c>
      <c r="E277" s="2">
        <f t="shared" si="20"/>
        <v>2813.4719626168221</v>
      </c>
      <c r="F277" s="3">
        <f t="shared" si="18"/>
        <v>6.7423195302926509E-2</v>
      </c>
      <c r="G277" s="2">
        <f t="shared" si="21"/>
        <v>478.22319301032564</v>
      </c>
      <c r="H277" s="3">
        <f t="shared" si="19"/>
        <v>7.07309426219358E-2</v>
      </c>
      <c r="J277" s="3">
        <f t="shared" si="22"/>
        <v>0.16997617156473394</v>
      </c>
    </row>
    <row r="278" spans="1:10">
      <c r="A278" s="1">
        <v>42083</v>
      </c>
      <c r="B278">
        <v>6594.71</v>
      </c>
      <c r="C278">
        <v>2.31</v>
      </c>
      <c r="D278">
        <v>13.91</v>
      </c>
      <c r="E278" s="2">
        <f t="shared" si="20"/>
        <v>2854.8528138528136</v>
      </c>
      <c r="F278" s="3">
        <f t="shared" si="18"/>
        <v>6.5163545429072656E-2</v>
      </c>
      <c r="G278" s="2">
        <f t="shared" si="21"/>
        <v>474.09849029475197</v>
      </c>
      <c r="H278" s="3">
        <f t="shared" si="19"/>
        <v>2.448287443631969E-2</v>
      </c>
      <c r="J278" s="3">
        <f t="shared" si="22"/>
        <v>0.16606757728253055</v>
      </c>
    </row>
    <row r="279" spans="1:10">
      <c r="A279" s="1">
        <v>42090</v>
      </c>
      <c r="B279">
        <v>6812.58</v>
      </c>
      <c r="C279">
        <v>2.36</v>
      </c>
      <c r="D279">
        <v>14.06</v>
      </c>
      <c r="E279" s="2">
        <f t="shared" si="20"/>
        <v>2886.6864406779664</v>
      </c>
      <c r="F279" s="3">
        <f t="shared" si="18"/>
        <v>6.9390319106053422E-2</v>
      </c>
      <c r="G279" s="2">
        <f t="shared" si="21"/>
        <v>484.53627311522047</v>
      </c>
      <c r="H279" s="3">
        <f t="shared" si="19"/>
        <v>4.3897049894592755E-2</v>
      </c>
      <c r="J279" s="3">
        <f t="shared" si="22"/>
        <v>0.16785206258890467</v>
      </c>
    </row>
    <row r="280" spans="1:10">
      <c r="A280" s="1">
        <v>42097</v>
      </c>
      <c r="B280">
        <v>7071.06</v>
      </c>
      <c r="C280">
        <v>2.37</v>
      </c>
      <c r="D280">
        <v>14.36</v>
      </c>
      <c r="E280" s="2">
        <f t="shared" si="20"/>
        <v>2983.5696202531644</v>
      </c>
      <c r="F280" s="3">
        <f t="shared" si="18"/>
        <v>9.5540509690485997E-2</v>
      </c>
      <c r="G280" s="2">
        <f t="shared" si="21"/>
        <v>492.41364902506967</v>
      </c>
      <c r="H280" s="3">
        <f t="shared" si="19"/>
        <v>5.3414542410998633E-2</v>
      </c>
      <c r="J280" s="3">
        <f t="shared" si="22"/>
        <v>0.16504178272980502</v>
      </c>
    </row>
    <row r="281" spans="1:10">
      <c r="A281" s="1">
        <v>42104</v>
      </c>
      <c r="B281">
        <v>7523.72</v>
      </c>
      <c r="C281">
        <v>2.5</v>
      </c>
      <c r="D281">
        <v>15.18</v>
      </c>
      <c r="E281" s="2">
        <f t="shared" si="20"/>
        <v>3009.4880000000003</v>
      </c>
      <c r="F281" s="3">
        <f t="shared" si="18"/>
        <v>7.6178838530385429E-2</v>
      </c>
      <c r="G281" s="2">
        <f t="shared" si="21"/>
        <v>495.63372859025037</v>
      </c>
      <c r="H281" s="3">
        <f t="shared" si="19"/>
        <v>4.3162247022677347E-2</v>
      </c>
      <c r="J281" s="3">
        <f t="shared" si="22"/>
        <v>0.16469038208168643</v>
      </c>
    </row>
    <row r="282" spans="1:10">
      <c r="A282" s="1">
        <v>42111</v>
      </c>
      <c r="B282">
        <v>7730.45</v>
      </c>
      <c r="C282">
        <v>2.56</v>
      </c>
      <c r="D282">
        <v>15.53</v>
      </c>
      <c r="E282" s="2">
        <f t="shared" si="20"/>
        <v>3019.70703125</v>
      </c>
      <c r="F282" s="3">
        <f t="shared" si="18"/>
        <v>6.7820136916963758E-2</v>
      </c>
      <c r="G282" s="2">
        <f t="shared" si="21"/>
        <v>497.77527366387636</v>
      </c>
      <c r="H282" s="3">
        <f t="shared" si="19"/>
        <v>7.3336329617438523E-2</v>
      </c>
      <c r="J282" s="3">
        <f t="shared" si="22"/>
        <v>0.16484224082421123</v>
      </c>
    </row>
    <row r="283" spans="1:10">
      <c r="A283" s="1">
        <v>42118</v>
      </c>
      <c r="B283">
        <v>7656.51</v>
      </c>
      <c r="C283">
        <v>2.5499999999999998</v>
      </c>
      <c r="D283">
        <v>15.45</v>
      </c>
      <c r="E283" s="2">
        <f t="shared" si="20"/>
        <v>3002.552941176471</v>
      </c>
      <c r="F283" s="3">
        <f t="shared" si="18"/>
        <v>8.7315190431241252E-2</v>
      </c>
      <c r="G283" s="2">
        <f t="shared" si="21"/>
        <v>495.56699029126219</v>
      </c>
      <c r="H283" s="3">
        <f t="shared" si="19"/>
        <v>7.9562791470338956E-2</v>
      </c>
      <c r="J283" s="3">
        <f t="shared" si="22"/>
        <v>0.16504854368932037</v>
      </c>
    </row>
    <row r="284" spans="1:10">
      <c r="A284" s="1">
        <v>42124</v>
      </c>
      <c r="B284">
        <v>8030.73</v>
      </c>
      <c r="C284">
        <v>2.59</v>
      </c>
      <c r="D284">
        <v>15.98</v>
      </c>
      <c r="E284" s="2">
        <f t="shared" si="20"/>
        <v>3100.6679536679535</v>
      </c>
      <c r="F284" s="3">
        <f t="shared" si="18"/>
        <v>0.12278014732401332</v>
      </c>
      <c r="G284" s="2">
        <f t="shared" si="21"/>
        <v>502.54881101376719</v>
      </c>
      <c r="H284" s="3">
        <f t="shared" si="19"/>
        <v>9.4622284373431009E-2</v>
      </c>
      <c r="J284" s="3">
        <f t="shared" si="22"/>
        <v>0.1620775969962453</v>
      </c>
    </row>
    <row r="285" spans="1:10">
      <c r="A285" s="1">
        <v>42132</v>
      </c>
      <c r="B285">
        <v>7625.12</v>
      </c>
      <c r="C285">
        <v>2.46</v>
      </c>
      <c r="D285">
        <v>15.08</v>
      </c>
      <c r="E285" s="2">
        <f t="shared" si="20"/>
        <v>3099.6422764227641</v>
      </c>
      <c r="F285" s="3">
        <f t="shared" si="18"/>
        <v>0.12139825019227302</v>
      </c>
      <c r="G285" s="2">
        <f t="shared" si="21"/>
        <v>505.64456233421748</v>
      </c>
      <c r="H285" s="3">
        <f t="shared" si="19"/>
        <v>9.2299575726437322E-2</v>
      </c>
      <c r="J285" s="3">
        <f t="shared" si="22"/>
        <v>0.16312997347480107</v>
      </c>
    </row>
    <row r="286" spans="1:10">
      <c r="A286" s="1">
        <v>42139</v>
      </c>
      <c r="B286">
        <v>7658.63</v>
      </c>
      <c r="C286">
        <v>2.5</v>
      </c>
      <c r="D286">
        <v>15.35</v>
      </c>
      <c r="E286" s="2">
        <f t="shared" si="20"/>
        <v>3063.4520000000002</v>
      </c>
      <c r="F286" s="3">
        <f t="shared" si="18"/>
        <v>0.10938827041968779</v>
      </c>
      <c r="G286" s="2">
        <f t="shared" si="21"/>
        <v>498.93355048859939</v>
      </c>
      <c r="H286" s="3">
        <f t="shared" si="19"/>
        <v>7.3693800959227396E-2</v>
      </c>
      <c r="J286" s="3">
        <f t="shared" si="22"/>
        <v>0.16286644951140067</v>
      </c>
    </row>
    <row r="287" spans="1:10">
      <c r="A287" s="1">
        <v>42146</v>
      </c>
      <c r="B287">
        <v>7879.85</v>
      </c>
      <c r="C287">
        <v>2.58</v>
      </c>
      <c r="D287">
        <v>15.8</v>
      </c>
      <c r="E287" s="2">
        <f t="shared" si="20"/>
        <v>3054.2054263565892</v>
      </c>
      <c r="F287" s="3">
        <f t="shared" si="18"/>
        <v>9.8550158815704725E-2</v>
      </c>
      <c r="G287" s="2">
        <f t="shared" si="21"/>
        <v>498.72468354430379</v>
      </c>
      <c r="H287" s="3">
        <f t="shared" si="19"/>
        <v>6.4342141212076154E-2</v>
      </c>
      <c r="J287" s="3">
        <f t="shared" si="22"/>
        <v>0.16329113924050634</v>
      </c>
    </row>
    <row r="288" spans="1:10">
      <c r="A288" s="1">
        <v>42153</v>
      </c>
      <c r="B288">
        <v>7571.85</v>
      </c>
      <c r="C288">
        <v>2.5099999999999998</v>
      </c>
      <c r="D288">
        <v>15.35</v>
      </c>
      <c r="E288" s="2">
        <f t="shared" si="20"/>
        <v>3016.6733067729087</v>
      </c>
      <c r="F288" s="3">
        <f t="shared" si="18"/>
        <v>9.2900015055002783E-2</v>
      </c>
      <c r="G288" s="2">
        <f t="shared" si="21"/>
        <v>493.28013029315963</v>
      </c>
      <c r="H288" s="3">
        <f t="shared" si="19"/>
        <v>5.6712502872612536E-2</v>
      </c>
      <c r="J288" s="3">
        <f t="shared" si="22"/>
        <v>0.16351791530944623</v>
      </c>
    </row>
    <row r="289" spans="1:10">
      <c r="A289" s="1">
        <v>42160</v>
      </c>
      <c r="B289">
        <v>8339.7999999999993</v>
      </c>
      <c r="C289">
        <v>2.78</v>
      </c>
      <c r="D289">
        <v>16.95</v>
      </c>
      <c r="E289" s="2">
        <f t="shared" si="20"/>
        <v>2999.9280575539569</v>
      </c>
      <c r="F289" s="3">
        <f t="shared" si="18"/>
        <v>6.0045250019066021E-2</v>
      </c>
      <c r="G289" s="2">
        <f t="shared" si="21"/>
        <v>492.02359882005896</v>
      </c>
      <c r="H289" s="3">
        <f t="shared" si="19"/>
        <v>2.208564269291613E-2</v>
      </c>
      <c r="J289" s="3">
        <f t="shared" si="22"/>
        <v>0.1640117994100295</v>
      </c>
    </row>
    <row r="290" spans="1:10">
      <c r="A290" s="1">
        <v>42167</v>
      </c>
      <c r="B290">
        <v>8440.2099999999991</v>
      </c>
      <c r="C290">
        <v>2.87</v>
      </c>
      <c r="D290">
        <v>17.37</v>
      </c>
      <c r="E290" s="2">
        <f t="shared" si="20"/>
        <v>2940.839721254355</v>
      </c>
      <c r="F290" s="3">
        <f t="shared" si="18"/>
        <v>4.5138756053829887E-2</v>
      </c>
      <c r="G290" s="2">
        <f t="shared" si="21"/>
        <v>485.90731145653416</v>
      </c>
      <c r="H290" s="3">
        <f t="shared" si="19"/>
        <v>1.2742399739462451E-2</v>
      </c>
      <c r="J290" s="3">
        <f t="shared" si="22"/>
        <v>0.16522740356937249</v>
      </c>
    </row>
    <row r="291" spans="1:10">
      <c r="A291" s="1">
        <v>42174</v>
      </c>
      <c r="B291">
        <v>7528.51</v>
      </c>
      <c r="C291">
        <v>2.76</v>
      </c>
      <c r="D291">
        <v>16.63</v>
      </c>
      <c r="E291" s="2">
        <f t="shared" si="20"/>
        <v>2727.721014492754</v>
      </c>
      <c r="F291" s="3">
        <f t="shared" si="18"/>
        <v>-3.3657840452069543E-2</v>
      </c>
      <c r="G291" s="2">
        <f t="shared" si="21"/>
        <v>452.70655441972343</v>
      </c>
      <c r="H291" s="3">
        <f t="shared" si="19"/>
        <v>-5.8952071220895186E-2</v>
      </c>
      <c r="J291" s="3">
        <f t="shared" si="22"/>
        <v>0.16596512327119664</v>
      </c>
    </row>
    <row r="292" spans="1:10">
      <c r="A292" s="1">
        <v>42181</v>
      </c>
      <c r="B292">
        <v>7140.28</v>
      </c>
      <c r="C292">
        <v>2.54</v>
      </c>
      <c r="D292">
        <v>15.11</v>
      </c>
      <c r="E292" s="2">
        <f t="shared" si="20"/>
        <v>2811.1338582677163</v>
      </c>
      <c r="F292" s="3">
        <f t="shared" si="18"/>
        <v>-5.8425868370651779E-3</v>
      </c>
      <c r="G292" s="2">
        <f t="shared" si="21"/>
        <v>472.55327597617475</v>
      </c>
      <c r="H292" s="3">
        <f t="shared" si="19"/>
        <v>-2.2537391822213038E-2</v>
      </c>
      <c r="J292" s="3">
        <f t="shared" si="22"/>
        <v>0.16810059563203178</v>
      </c>
    </row>
    <row r="293" spans="1:10">
      <c r="A293" s="1">
        <v>42188</v>
      </c>
      <c r="B293">
        <v>6681.74</v>
      </c>
      <c r="C293">
        <v>2.2999999999999998</v>
      </c>
      <c r="D293">
        <v>13.63</v>
      </c>
      <c r="E293" s="2">
        <f t="shared" si="20"/>
        <v>2905.1043478260872</v>
      </c>
      <c r="F293" s="3">
        <f t="shared" si="18"/>
        <v>3.9612883079950256E-2</v>
      </c>
      <c r="G293" s="2">
        <f t="shared" si="21"/>
        <v>490.22303741746146</v>
      </c>
      <c r="H293" s="3">
        <f t="shared" si="19"/>
        <v>2.334112359911944E-2</v>
      </c>
      <c r="J293" s="3">
        <f t="shared" si="22"/>
        <v>0.16874541452677913</v>
      </c>
    </row>
    <row r="294" spans="1:10">
      <c r="A294" s="1">
        <v>42195</v>
      </c>
      <c r="B294">
        <v>7184.16</v>
      </c>
      <c r="C294">
        <v>2.44</v>
      </c>
      <c r="D294">
        <v>14.47</v>
      </c>
      <c r="E294" s="2">
        <f t="shared" si="20"/>
        <v>2944.3278688524592</v>
      </c>
      <c r="F294" s="3">
        <f t="shared" si="18"/>
        <v>5.3016007771522711E-2</v>
      </c>
      <c r="G294" s="2">
        <f t="shared" si="21"/>
        <v>496.48652384243258</v>
      </c>
      <c r="H294" s="3">
        <f t="shared" si="19"/>
        <v>3.4456709206210911E-2</v>
      </c>
      <c r="J294" s="3">
        <f t="shared" si="22"/>
        <v>0.1686247408431237</v>
      </c>
    </row>
    <row r="295" spans="1:10">
      <c r="A295" s="1">
        <v>42202</v>
      </c>
      <c r="B295">
        <v>7314.9</v>
      </c>
      <c r="C295">
        <v>2.52</v>
      </c>
      <c r="D295">
        <v>14.97</v>
      </c>
      <c r="E295" s="2">
        <f t="shared" si="20"/>
        <v>2902.738095238095</v>
      </c>
      <c r="F295" s="3">
        <f t="shared" si="18"/>
        <v>3.3866179447468614E-2</v>
      </c>
      <c r="G295" s="2">
        <f t="shared" si="21"/>
        <v>488.63727454909815</v>
      </c>
      <c r="H295" s="3">
        <f t="shared" si="19"/>
        <v>1.2375542922351324E-2</v>
      </c>
      <c r="J295" s="3">
        <f t="shared" si="22"/>
        <v>0.16833667334669339</v>
      </c>
    </row>
    <row r="296" spans="1:10">
      <c r="A296" s="1">
        <v>42209</v>
      </c>
      <c r="B296">
        <v>7372.82</v>
      </c>
      <c r="C296">
        <v>2.6</v>
      </c>
      <c r="D296">
        <v>15.13</v>
      </c>
      <c r="E296" s="2">
        <f t="shared" si="20"/>
        <v>2835.7</v>
      </c>
      <c r="F296" s="3">
        <f t="shared" si="18"/>
        <v>1.2899523262957846E-2</v>
      </c>
      <c r="G296" s="2">
        <f t="shared" si="21"/>
        <v>487.29808327825509</v>
      </c>
      <c r="H296" s="3">
        <f t="shared" si="19"/>
        <v>1.5354225786837983E-2</v>
      </c>
      <c r="J296" s="3">
        <f t="shared" si="22"/>
        <v>0.17184401850627892</v>
      </c>
    </row>
    <row r="297" spans="1:10">
      <c r="A297" s="1">
        <v>42216</v>
      </c>
      <c r="B297">
        <v>6904.75</v>
      </c>
      <c r="C297">
        <v>2.44</v>
      </c>
      <c r="D297">
        <v>14.24</v>
      </c>
      <c r="E297" s="2">
        <f t="shared" si="20"/>
        <v>2829.8155737704919</v>
      </c>
      <c r="F297" s="3">
        <f t="shared" si="18"/>
        <v>1.363081450470216E-2</v>
      </c>
      <c r="G297" s="2">
        <f t="shared" si="21"/>
        <v>484.88412921348316</v>
      </c>
      <c r="H297" s="3">
        <f t="shared" si="19"/>
        <v>1.2197747648865498E-2</v>
      </c>
      <c r="J297" s="3">
        <f t="shared" si="22"/>
        <v>0.17134831460674158</v>
      </c>
    </row>
    <row r="298" spans="1:10">
      <c r="A298" s="1">
        <v>42223</v>
      </c>
      <c r="B298">
        <v>7060.22</v>
      </c>
      <c r="C298">
        <v>2.4900000000000002</v>
      </c>
      <c r="D298">
        <v>14.55</v>
      </c>
      <c r="E298" s="2">
        <f t="shared" si="20"/>
        <v>2835.4297188755017</v>
      </c>
      <c r="F298" s="3">
        <f t="shared" si="18"/>
        <v>-1.7119069488029548E-2</v>
      </c>
      <c r="G298" s="2">
        <f t="shared" si="21"/>
        <v>485.23848797250861</v>
      </c>
      <c r="H298" s="3">
        <f t="shared" si="19"/>
        <v>1.6138700735197187E-2</v>
      </c>
      <c r="J298" s="3">
        <f t="shared" si="22"/>
        <v>0.1711340206185567</v>
      </c>
    </row>
    <row r="299" spans="1:10">
      <c r="A299" s="1">
        <v>42230</v>
      </c>
      <c r="B299">
        <v>7390.97</v>
      </c>
      <c r="C299">
        <v>2.64</v>
      </c>
      <c r="D299">
        <v>15.46</v>
      </c>
      <c r="E299" s="2">
        <f t="shared" si="20"/>
        <v>2799.6098484848485</v>
      </c>
      <c r="F299" s="3">
        <f t="shared" si="18"/>
        <v>-4.0336125940006684E-2</v>
      </c>
      <c r="G299" s="2">
        <f t="shared" si="21"/>
        <v>478.07050452781368</v>
      </c>
      <c r="H299" s="3">
        <f t="shared" si="19"/>
        <v>2.8708677156288331E-3</v>
      </c>
      <c r="J299" s="3">
        <f t="shared" si="22"/>
        <v>0.17076326002587322</v>
      </c>
    </row>
    <row r="300" spans="1:10">
      <c r="A300" s="1">
        <v>42237</v>
      </c>
      <c r="B300">
        <v>6589.24</v>
      </c>
      <c r="C300">
        <v>2.34</v>
      </c>
      <c r="D300">
        <v>13.4</v>
      </c>
      <c r="E300" s="2">
        <f t="shared" si="20"/>
        <v>2815.9145299145298</v>
      </c>
      <c r="F300" s="3">
        <f t="shared" si="18"/>
        <v>-3.583850577533465E-2</v>
      </c>
      <c r="G300" s="2">
        <f t="shared" si="21"/>
        <v>491.73432835820893</v>
      </c>
      <c r="H300" s="3">
        <f t="shared" si="19"/>
        <v>3.1680807117830057E-2</v>
      </c>
      <c r="J300" s="3">
        <f t="shared" si="22"/>
        <v>0.17462686567164176</v>
      </c>
    </row>
    <row r="301" spans="1:10">
      <c r="A301" s="1">
        <v>42244</v>
      </c>
      <c r="B301">
        <v>6378.63</v>
      </c>
      <c r="C301">
        <v>2.2000000000000002</v>
      </c>
      <c r="D301">
        <v>12.61</v>
      </c>
      <c r="E301" s="2">
        <f t="shared" si="20"/>
        <v>2899.3772727272726</v>
      </c>
      <c r="F301" s="3">
        <f t="shared" si="18"/>
        <v>-3.805175917261483E-3</v>
      </c>
      <c r="G301" s="2">
        <f t="shared" si="21"/>
        <v>505.83901665344968</v>
      </c>
      <c r="H301" s="3">
        <f t="shared" si="19"/>
        <v>6.7803800986864449E-2</v>
      </c>
      <c r="J301" s="3">
        <f t="shared" si="22"/>
        <v>0.17446471054718479</v>
      </c>
    </row>
    <row r="302" spans="1:10">
      <c r="A302" s="1">
        <v>42249</v>
      </c>
      <c r="B302">
        <v>6590.38</v>
      </c>
      <c r="C302">
        <v>2.25</v>
      </c>
      <c r="D302">
        <v>12.56</v>
      </c>
      <c r="E302" s="2">
        <f t="shared" si="20"/>
        <v>2929.057777777778</v>
      </c>
      <c r="F302" s="3">
        <f t="shared" si="18"/>
        <v>1.2620709021452958E-2</v>
      </c>
      <c r="G302" s="2">
        <f t="shared" si="21"/>
        <v>524.71178343949043</v>
      </c>
      <c r="H302" s="3">
        <f t="shared" si="19"/>
        <v>0.11467788623476705</v>
      </c>
      <c r="J302" s="3">
        <f t="shared" si="22"/>
        <v>0.17914012738853502</v>
      </c>
    </row>
    <row r="303" spans="1:10">
      <c r="A303" s="1">
        <v>42258</v>
      </c>
      <c r="B303">
        <v>6489.25</v>
      </c>
      <c r="C303">
        <v>2.25</v>
      </c>
      <c r="D303">
        <v>12.56</v>
      </c>
      <c r="E303" s="2">
        <f t="shared" si="20"/>
        <v>2884.1111111111113</v>
      </c>
      <c r="F303" s="3">
        <f t="shared" si="18"/>
        <v>7.0138551556508943E-4</v>
      </c>
      <c r="G303" s="2">
        <f t="shared" si="21"/>
        <v>516.66003184713372</v>
      </c>
      <c r="H303" s="3">
        <f t="shared" si="19"/>
        <v>9.9084640005221214E-2</v>
      </c>
      <c r="J303" s="3">
        <f t="shared" si="22"/>
        <v>0.17914012738853502</v>
      </c>
    </row>
    <row r="304" spans="1:10">
      <c r="A304" s="1">
        <v>42265</v>
      </c>
      <c r="B304">
        <v>6292.56</v>
      </c>
      <c r="C304">
        <v>2.16</v>
      </c>
      <c r="D304">
        <v>12.07</v>
      </c>
      <c r="E304" s="2">
        <f t="shared" si="20"/>
        <v>2913.2222222222222</v>
      </c>
      <c r="F304" s="3">
        <f t="shared" si="18"/>
        <v>1.4799083792518042E-2</v>
      </c>
      <c r="G304" s="2">
        <f t="shared" si="21"/>
        <v>521.33885666942831</v>
      </c>
      <c r="H304" s="3">
        <f t="shared" si="19"/>
        <v>0.11342330238079312</v>
      </c>
      <c r="J304" s="3">
        <f t="shared" si="22"/>
        <v>0.17895608947804476</v>
      </c>
    </row>
    <row r="305" spans="1:10">
      <c r="A305" s="1">
        <v>42272</v>
      </c>
      <c r="B305">
        <v>6204</v>
      </c>
      <c r="C305">
        <v>2.13</v>
      </c>
      <c r="D305">
        <v>11.88</v>
      </c>
      <c r="E305" s="2">
        <f t="shared" si="20"/>
        <v>2912.6760563380285</v>
      </c>
      <c r="F305" s="3">
        <f t="shared" si="18"/>
        <v>1.0636956260560604E-2</v>
      </c>
      <c r="G305" s="2">
        <f t="shared" si="21"/>
        <v>522.22222222222217</v>
      </c>
      <c r="H305" s="3">
        <f t="shared" si="19"/>
        <v>0.11395473336319251</v>
      </c>
      <c r="J305" s="3">
        <f t="shared" si="22"/>
        <v>0.17929292929292928</v>
      </c>
    </row>
    <row r="306" spans="1:10">
      <c r="A306" s="1">
        <v>42277</v>
      </c>
      <c r="B306">
        <v>6101.76</v>
      </c>
      <c r="C306">
        <v>2.09</v>
      </c>
      <c r="D306">
        <v>11.65</v>
      </c>
      <c r="E306" s="2">
        <f t="shared" si="20"/>
        <v>2919.5023923444978</v>
      </c>
      <c r="F306" s="3">
        <f t="shared" si="18"/>
        <v>1.3371523308530531E-2</v>
      </c>
      <c r="G306" s="2">
        <f t="shared" si="21"/>
        <v>523.75622317596572</v>
      </c>
      <c r="H306" s="3">
        <f t="shared" si="19"/>
        <v>0.11962480980159373</v>
      </c>
      <c r="J306" s="3">
        <f t="shared" si="22"/>
        <v>0.17939914163090126</v>
      </c>
    </row>
    <row r="307" spans="1:10">
      <c r="A307" s="1">
        <v>42286</v>
      </c>
      <c r="B307">
        <v>6356.17</v>
      </c>
      <c r="C307">
        <v>2.1800000000000002</v>
      </c>
      <c r="D307">
        <v>12.17</v>
      </c>
      <c r="E307" s="2">
        <f t="shared" si="20"/>
        <v>2915.6743119266052</v>
      </c>
      <c r="F307" s="3">
        <f t="shared" si="18"/>
        <v>1.6554969478509207E-2</v>
      </c>
      <c r="G307" s="2">
        <f t="shared" si="21"/>
        <v>522.28184059161879</v>
      </c>
      <c r="H307" s="3">
        <f t="shared" si="19"/>
        <v>0.13131039243909859</v>
      </c>
      <c r="J307" s="3">
        <f t="shared" si="22"/>
        <v>0.17912900575184881</v>
      </c>
    </row>
    <row r="308" spans="1:10">
      <c r="A308" s="1">
        <v>42293</v>
      </c>
      <c r="B308">
        <v>6672.95</v>
      </c>
      <c r="C308">
        <v>2.31</v>
      </c>
      <c r="D308">
        <v>12.88</v>
      </c>
      <c r="E308" s="2">
        <f t="shared" si="20"/>
        <v>2888.7229437229435</v>
      </c>
      <c r="F308" s="3">
        <f t="shared" ref="F308:F371" si="23">E308/E258-1</f>
        <v>-6.0038751180183647E-3</v>
      </c>
      <c r="G308" s="2">
        <f t="shared" si="21"/>
        <v>518.08618012422357</v>
      </c>
      <c r="H308" s="3">
        <f t="shared" ref="H308:H371" si="24">G308/G258-1</f>
        <v>0.1013731630895276</v>
      </c>
      <c r="J308" s="3">
        <f t="shared" si="22"/>
        <v>0.17934782608695651</v>
      </c>
    </row>
    <row r="309" spans="1:10">
      <c r="A309" s="1">
        <v>42300</v>
      </c>
      <c r="B309">
        <v>6769.9</v>
      </c>
      <c r="C309">
        <v>2.34</v>
      </c>
      <c r="D309">
        <v>13.04</v>
      </c>
      <c r="E309" s="2">
        <f t="shared" si="20"/>
        <v>2893.1196581196582</v>
      </c>
      <c r="F309" s="3">
        <f t="shared" si="23"/>
        <v>-4.6233950354120923E-3</v>
      </c>
      <c r="G309" s="2">
        <f t="shared" si="21"/>
        <v>519.16411042944787</v>
      </c>
      <c r="H309" s="3">
        <f t="shared" si="24"/>
        <v>0.11059203895604441</v>
      </c>
      <c r="J309" s="3">
        <f t="shared" si="22"/>
        <v>0.17944785276073619</v>
      </c>
    </row>
    <row r="310" spans="1:10">
      <c r="A310" s="1">
        <v>42307</v>
      </c>
      <c r="B310">
        <v>6653.82</v>
      </c>
      <c r="C310">
        <v>2.23</v>
      </c>
      <c r="D310">
        <v>12.88</v>
      </c>
      <c r="E310" s="2">
        <f t="shared" si="20"/>
        <v>2983.775784753363</v>
      </c>
      <c r="F310" s="3">
        <f t="shared" si="23"/>
        <v>4.0707583651416579E-2</v>
      </c>
      <c r="G310" s="2">
        <f t="shared" si="21"/>
        <v>516.60093167701859</v>
      </c>
      <c r="H310" s="3">
        <f t="shared" si="24"/>
        <v>0.11830712828292822</v>
      </c>
      <c r="J310" s="3">
        <f t="shared" si="22"/>
        <v>0.1731366459627329</v>
      </c>
    </row>
    <row r="311" spans="1:10">
      <c r="A311" s="1">
        <v>42314</v>
      </c>
      <c r="B311">
        <v>7008.16</v>
      </c>
      <c r="C311">
        <v>2.37</v>
      </c>
      <c r="D311">
        <v>13.62</v>
      </c>
      <c r="E311" s="2">
        <f t="shared" si="20"/>
        <v>2957.0295358649787</v>
      </c>
      <c r="F311" s="3">
        <f t="shared" si="23"/>
        <v>4.3727989349728436E-2</v>
      </c>
      <c r="G311" s="2">
        <f t="shared" si="21"/>
        <v>514.54919236417038</v>
      </c>
      <c r="H311" s="3">
        <f t="shared" si="24"/>
        <v>0.12837422546197685</v>
      </c>
      <c r="J311" s="3">
        <f t="shared" si="22"/>
        <v>0.17400881057268724</v>
      </c>
    </row>
    <row r="312" spans="1:10">
      <c r="A312" s="1">
        <v>42321</v>
      </c>
      <c r="B312">
        <v>6935.56</v>
      </c>
      <c r="C312">
        <v>2.34</v>
      </c>
      <c r="D312">
        <v>13.48</v>
      </c>
      <c r="E312" s="2">
        <f t="shared" si="20"/>
        <v>2963.9145299145302</v>
      </c>
      <c r="F312" s="3">
        <f t="shared" si="23"/>
        <v>5.0734621599429319E-2</v>
      </c>
      <c r="G312" s="2">
        <f t="shared" si="21"/>
        <v>514.50741839762611</v>
      </c>
      <c r="H312" s="3">
        <f t="shared" si="24"/>
        <v>0.12946177054716057</v>
      </c>
      <c r="J312" s="3">
        <f t="shared" si="22"/>
        <v>0.17359050445103855</v>
      </c>
    </row>
    <row r="313" spans="1:10">
      <c r="A313" s="1">
        <v>42328</v>
      </c>
      <c r="B313">
        <v>7305.33</v>
      </c>
      <c r="C313">
        <v>2.46</v>
      </c>
      <c r="D313">
        <v>14.15</v>
      </c>
      <c r="E313" s="2">
        <f t="shared" si="20"/>
        <v>2969.6463414634145</v>
      </c>
      <c r="F313" s="3">
        <f t="shared" si="23"/>
        <v>4.4431922788442879E-2</v>
      </c>
      <c r="G313" s="2">
        <f t="shared" si="21"/>
        <v>516.27773851590109</v>
      </c>
      <c r="H313" s="3">
        <f t="shared" si="24"/>
        <v>0.14525374113005696</v>
      </c>
      <c r="J313" s="3">
        <f t="shared" si="22"/>
        <v>0.17385159010600706</v>
      </c>
    </row>
    <row r="314" spans="1:10">
      <c r="A314" s="1">
        <v>42335</v>
      </c>
      <c r="B314">
        <v>6943.85</v>
      </c>
      <c r="C314">
        <v>2.29</v>
      </c>
      <c r="D314">
        <v>13.38</v>
      </c>
      <c r="E314" s="2">
        <f t="shared" si="20"/>
        <v>3032.2489082969432</v>
      </c>
      <c r="F314" s="3">
        <f t="shared" si="23"/>
        <v>7.7624930500753253E-2</v>
      </c>
      <c r="G314" s="2">
        <f t="shared" si="21"/>
        <v>518.97234678624818</v>
      </c>
      <c r="H314" s="3">
        <f t="shared" si="24"/>
        <v>0.16534539015510674</v>
      </c>
      <c r="J314" s="3">
        <f t="shared" si="22"/>
        <v>0.1711509715994021</v>
      </c>
    </row>
    <row r="315" spans="1:10">
      <c r="A315" s="1">
        <v>42342</v>
      </c>
      <c r="B315">
        <v>8285.1299999999992</v>
      </c>
      <c r="C315">
        <v>2.62</v>
      </c>
      <c r="D315">
        <v>15.3</v>
      </c>
      <c r="E315" s="2">
        <f t="shared" si="20"/>
        <v>3162.2633587786254</v>
      </c>
      <c r="F315" s="3">
        <f t="shared" si="23"/>
        <v>0.13586436982007011</v>
      </c>
      <c r="G315" s="2">
        <f t="shared" si="21"/>
        <v>541.51176470588223</v>
      </c>
      <c r="H315" s="3">
        <f t="shared" si="24"/>
        <v>0.16607726139204115</v>
      </c>
      <c r="J315" s="3">
        <f t="shared" si="22"/>
        <v>0.17124183006535948</v>
      </c>
    </row>
    <row r="316" spans="1:10">
      <c r="A316" s="1">
        <v>42349</v>
      </c>
      <c r="B316">
        <v>8334.77</v>
      </c>
      <c r="C316">
        <v>2.61</v>
      </c>
      <c r="D316">
        <v>15.26</v>
      </c>
      <c r="E316" s="2">
        <f t="shared" si="20"/>
        <v>3193.3984674329504</v>
      </c>
      <c r="F316" s="3">
        <f t="shared" si="23"/>
        <v>0.13545299489951601</v>
      </c>
      <c r="G316" s="2">
        <f t="shared" si="21"/>
        <v>546.18414154652692</v>
      </c>
      <c r="H316" s="3">
        <f t="shared" si="24"/>
        <v>0.16333949787983948</v>
      </c>
      <c r="J316" s="3">
        <f t="shared" si="22"/>
        <v>0.17103538663171691</v>
      </c>
    </row>
    <row r="317" spans="1:10">
      <c r="A317" s="1">
        <v>42356</v>
      </c>
      <c r="B317">
        <v>9321.69</v>
      </c>
      <c r="C317">
        <v>3.03</v>
      </c>
      <c r="D317">
        <v>17.649999999999999</v>
      </c>
      <c r="E317" s="2">
        <f t="shared" si="20"/>
        <v>3076.4653465346537</v>
      </c>
      <c r="F317" s="3">
        <f t="shared" si="23"/>
        <v>8.1157458367906665E-2</v>
      </c>
      <c r="G317" s="2">
        <f t="shared" si="21"/>
        <v>528.14107648725223</v>
      </c>
      <c r="H317" s="3">
        <f t="shared" si="24"/>
        <v>0.11284296190295406</v>
      </c>
      <c r="J317" s="3">
        <f t="shared" si="22"/>
        <v>0.17167138810198301</v>
      </c>
    </row>
    <row r="318" spans="1:10">
      <c r="A318" s="1">
        <v>42363</v>
      </c>
      <c r="B318">
        <v>9531.39</v>
      </c>
      <c r="C318">
        <v>3.1</v>
      </c>
      <c r="D318">
        <v>18.05</v>
      </c>
      <c r="E318" s="2">
        <f t="shared" si="20"/>
        <v>3074.6419354838708</v>
      </c>
      <c r="F318" s="3">
        <f t="shared" si="23"/>
        <v>8.7185723965119699E-2</v>
      </c>
      <c r="G318" s="2">
        <f t="shared" si="21"/>
        <v>528.05484764542928</v>
      </c>
      <c r="H318" s="3">
        <f t="shared" si="24"/>
        <v>0.11786716796481245</v>
      </c>
      <c r="J318" s="3">
        <f t="shared" si="22"/>
        <v>0.17174515235457063</v>
      </c>
    </row>
    <row r="319" spans="1:10">
      <c r="A319" s="1">
        <v>42369</v>
      </c>
      <c r="B319">
        <v>9014.1200000000008</v>
      </c>
      <c r="C319">
        <v>3.26</v>
      </c>
      <c r="D319">
        <v>18.59</v>
      </c>
      <c r="E319" s="2">
        <f t="shared" si="20"/>
        <v>2765.067484662577</v>
      </c>
      <c r="F319" s="3">
        <f t="shared" si="23"/>
        <v>-1.5534920327387236E-2</v>
      </c>
      <c r="G319" s="2">
        <f t="shared" si="21"/>
        <v>484.89080150618616</v>
      </c>
      <c r="H319" s="3">
        <f t="shared" si="24"/>
        <v>3.4376212159901387E-2</v>
      </c>
      <c r="J319" s="3">
        <f t="shared" si="22"/>
        <v>0.17536309844002151</v>
      </c>
    </row>
    <row r="320" spans="1:10">
      <c r="A320" s="1">
        <v>42377</v>
      </c>
      <c r="B320">
        <v>8231.43</v>
      </c>
      <c r="C320">
        <v>2.93</v>
      </c>
      <c r="D320">
        <v>16.7</v>
      </c>
      <c r="E320" s="2">
        <f t="shared" si="20"/>
        <v>2809.3617747440271</v>
      </c>
      <c r="F320" s="3">
        <f t="shared" si="23"/>
        <v>7.361435816955364E-3</v>
      </c>
      <c r="G320" s="2">
        <f t="shared" si="21"/>
        <v>492.90000000000003</v>
      </c>
      <c r="H320" s="3">
        <f t="shared" si="24"/>
        <v>5.8995260663507132E-2</v>
      </c>
      <c r="J320" s="3">
        <f t="shared" si="22"/>
        <v>0.17544910179640721</v>
      </c>
    </row>
    <row r="321" spans="1:10">
      <c r="A321" s="1">
        <v>42384</v>
      </c>
      <c r="B321">
        <v>7931.06</v>
      </c>
      <c r="C321">
        <v>2.7</v>
      </c>
      <c r="D321">
        <v>16.079999999999998</v>
      </c>
      <c r="E321" s="2">
        <f t="shared" si="20"/>
        <v>2937.4296296296297</v>
      </c>
      <c r="F321" s="3">
        <f t="shared" si="23"/>
        <v>5.2382605434676099E-2</v>
      </c>
      <c r="G321" s="2">
        <f t="shared" si="21"/>
        <v>493.22512437810951</v>
      </c>
      <c r="H321" s="3">
        <f t="shared" si="24"/>
        <v>6.0236206967770878E-2</v>
      </c>
      <c r="J321" s="3">
        <f t="shared" si="22"/>
        <v>0.16791044776119407</v>
      </c>
    </row>
    <row r="322" spans="1:10">
      <c r="A322" s="1">
        <v>42391</v>
      </c>
      <c r="B322">
        <v>7911.36</v>
      </c>
      <c r="C322">
        <v>2.65</v>
      </c>
      <c r="D322">
        <v>16.079999999999998</v>
      </c>
      <c r="E322" s="2">
        <f t="shared" ref="E322:E385" si="25">B322/C322</f>
        <v>2985.4188679245281</v>
      </c>
      <c r="F322" s="3">
        <f t="shared" si="23"/>
        <v>7.7139135563089045E-2</v>
      </c>
      <c r="G322" s="2">
        <f t="shared" ref="G322:G385" si="26">B322/D322</f>
        <v>492.00000000000006</v>
      </c>
      <c r="H322" s="3">
        <f t="shared" si="24"/>
        <v>6.5081607926188889E-2</v>
      </c>
      <c r="J322" s="3">
        <f t="shared" ref="J322:J385" si="27">C322/D322</f>
        <v>0.16480099502487564</v>
      </c>
    </row>
    <row r="323" spans="1:10">
      <c r="A323" s="1">
        <v>42398</v>
      </c>
      <c r="B323">
        <v>7696.62</v>
      </c>
      <c r="C323">
        <v>2.56</v>
      </c>
      <c r="D323">
        <v>15.53</v>
      </c>
      <c r="E323" s="2">
        <f t="shared" si="25"/>
        <v>3006.4921875</v>
      </c>
      <c r="F323" s="3">
        <f t="shared" si="23"/>
        <v>8.0628636438031753E-2</v>
      </c>
      <c r="G323" s="2">
        <f t="shared" si="26"/>
        <v>495.59690920798454</v>
      </c>
      <c r="H323" s="3">
        <f t="shared" si="24"/>
        <v>6.9594713280583198E-2</v>
      </c>
      <c r="J323" s="3">
        <f t="shared" si="27"/>
        <v>0.16484224082421123</v>
      </c>
    </row>
    <row r="324" spans="1:10">
      <c r="A324" s="1">
        <v>42405</v>
      </c>
      <c r="B324">
        <v>7752.56</v>
      </c>
      <c r="C324">
        <v>2.56</v>
      </c>
      <c r="D324">
        <v>15.8</v>
      </c>
      <c r="E324" s="2">
        <f t="shared" si="25"/>
        <v>3028.34375</v>
      </c>
      <c r="F324" s="3">
        <f t="shared" si="23"/>
        <v>9.1389017789939686E-2</v>
      </c>
      <c r="G324" s="2">
        <f t="shared" si="26"/>
        <v>490.66835443037974</v>
      </c>
      <c r="H324" s="3">
        <f t="shared" si="24"/>
        <v>5.9431015185448688E-2</v>
      </c>
      <c r="J324" s="3">
        <f t="shared" si="27"/>
        <v>0.16202531645569621</v>
      </c>
    </row>
    <row r="325" spans="1:10">
      <c r="A325" s="1">
        <v>42419</v>
      </c>
      <c r="B325">
        <v>7850.53</v>
      </c>
      <c r="C325">
        <v>2.59</v>
      </c>
      <c r="D325">
        <v>15.91</v>
      </c>
      <c r="E325" s="2">
        <f t="shared" si="25"/>
        <v>3031.0926640926641</v>
      </c>
      <c r="F325" s="3">
        <f t="shared" si="23"/>
        <v>9.0256895937786075E-2</v>
      </c>
      <c r="G325" s="2">
        <f t="shared" si="26"/>
        <v>493.43368950345695</v>
      </c>
      <c r="H325" s="3">
        <f t="shared" si="24"/>
        <v>6.4116758383402361E-2</v>
      </c>
      <c r="J325" s="3">
        <f t="shared" si="27"/>
        <v>0.16279069767441859</v>
      </c>
    </row>
    <row r="326" spans="1:10">
      <c r="A326" s="1">
        <v>42426</v>
      </c>
      <c r="B326">
        <v>7628.98</v>
      </c>
      <c r="C326">
        <v>2.5</v>
      </c>
      <c r="D326">
        <v>15.37</v>
      </c>
      <c r="E326" s="2">
        <f t="shared" si="25"/>
        <v>3051.5919999999996</v>
      </c>
      <c r="F326" s="3">
        <f t="shared" si="23"/>
        <v>0.10090412870421095</v>
      </c>
      <c r="G326" s="2">
        <f t="shared" si="26"/>
        <v>496.35523747560183</v>
      </c>
      <c r="H326" s="3">
        <f t="shared" si="24"/>
        <v>7.1868240113093895E-2</v>
      </c>
      <c r="J326" s="3">
        <f t="shared" si="27"/>
        <v>0.16265452179570594</v>
      </c>
    </row>
    <row r="327" spans="1:10">
      <c r="A327" s="1">
        <v>42433</v>
      </c>
      <c r="B327">
        <v>8063.34</v>
      </c>
      <c r="C327">
        <v>2.68</v>
      </c>
      <c r="D327">
        <v>16.45</v>
      </c>
      <c r="E327" s="2">
        <f t="shared" si="25"/>
        <v>3008.7089552238804</v>
      </c>
      <c r="F327" s="3">
        <f t="shared" si="23"/>
        <v>6.9393615860123159E-2</v>
      </c>
      <c r="G327" s="2">
        <f t="shared" si="26"/>
        <v>490.17264437689971</v>
      </c>
      <c r="H327" s="3">
        <f t="shared" si="24"/>
        <v>2.4987184940476137E-2</v>
      </c>
      <c r="J327" s="3">
        <f t="shared" si="27"/>
        <v>0.16291793313069911</v>
      </c>
    </row>
    <row r="328" spans="1:10">
      <c r="A328" s="1">
        <v>42440</v>
      </c>
      <c r="B328">
        <v>7686.33</v>
      </c>
      <c r="C328">
        <v>2.5299999999999998</v>
      </c>
      <c r="D328">
        <v>15.56</v>
      </c>
      <c r="E328" s="2">
        <f t="shared" si="25"/>
        <v>3038.0750988142295</v>
      </c>
      <c r="F328" s="3">
        <f t="shared" si="23"/>
        <v>6.4179240370064949E-2</v>
      </c>
      <c r="G328" s="2">
        <f t="shared" si="26"/>
        <v>493.98007712082261</v>
      </c>
      <c r="H328" s="3">
        <f t="shared" si="24"/>
        <v>4.1935562405419402E-2</v>
      </c>
      <c r="J328" s="3">
        <f t="shared" si="27"/>
        <v>0.1625964010282776</v>
      </c>
    </row>
    <row r="329" spans="1:10">
      <c r="A329" s="1">
        <v>42447</v>
      </c>
      <c r="B329">
        <v>7919.96</v>
      </c>
      <c r="C329">
        <v>2.63</v>
      </c>
      <c r="D329">
        <v>16.13</v>
      </c>
      <c r="E329" s="2">
        <f t="shared" si="25"/>
        <v>3011.3916349809888</v>
      </c>
      <c r="F329" s="3">
        <f t="shared" si="23"/>
        <v>4.3200117804874649E-2</v>
      </c>
      <c r="G329" s="2">
        <f t="shared" si="26"/>
        <v>491.00805951642906</v>
      </c>
      <c r="H329" s="3">
        <f t="shared" si="24"/>
        <v>1.3356660296244938E-2</v>
      </c>
      <c r="J329" s="3">
        <f t="shared" si="27"/>
        <v>0.16305021698698077</v>
      </c>
    </row>
    <row r="330" spans="1:10">
      <c r="A330" s="1">
        <v>42454</v>
      </c>
      <c r="B330">
        <v>7881.05</v>
      </c>
      <c r="C330">
        <v>2.61</v>
      </c>
      <c r="D330">
        <v>16.04</v>
      </c>
      <c r="E330" s="2">
        <f t="shared" si="25"/>
        <v>3019.5593869731802</v>
      </c>
      <c r="F330" s="3">
        <f t="shared" si="23"/>
        <v>1.2062653566288217E-2</v>
      </c>
      <c r="G330" s="2">
        <f t="shared" si="26"/>
        <v>491.33728179551127</v>
      </c>
      <c r="H330" s="3">
        <f t="shared" si="24"/>
        <v>-2.1859004755240274E-3</v>
      </c>
      <c r="J330" s="3">
        <f t="shared" si="27"/>
        <v>0.16271820448877805</v>
      </c>
    </row>
    <row r="331" spans="1:10">
      <c r="A331" s="1">
        <v>42461</v>
      </c>
      <c r="B331">
        <v>7831.66</v>
      </c>
      <c r="C331">
        <v>2.37</v>
      </c>
      <c r="D331">
        <v>15.65</v>
      </c>
      <c r="E331" s="2">
        <f t="shared" si="25"/>
        <v>3304.4978902953585</v>
      </c>
      <c r="F331" s="3">
        <f t="shared" si="23"/>
        <v>9.8026604623563385E-2</v>
      </c>
      <c r="G331" s="2">
        <f t="shared" si="26"/>
        <v>500.42555910543126</v>
      </c>
      <c r="H331" s="3">
        <f t="shared" si="24"/>
        <v>9.668088023005339E-3</v>
      </c>
      <c r="J331" s="3">
        <f t="shared" si="27"/>
        <v>0.15143769968051118</v>
      </c>
    </row>
    <row r="332" spans="1:10">
      <c r="A332" s="1">
        <v>42468</v>
      </c>
      <c r="B332">
        <v>7795.83</v>
      </c>
      <c r="C332">
        <v>2.36</v>
      </c>
      <c r="D332">
        <v>15.56</v>
      </c>
      <c r="E332" s="2">
        <f t="shared" si="25"/>
        <v>3303.3177966101698</v>
      </c>
      <c r="F332" s="3">
        <f t="shared" si="23"/>
        <v>9.3919960587292461E-2</v>
      </c>
      <c r="G332" s="2">
        <f t="shared" si="26"/>
        <v>501.01735218508998</v>
      </c>
      <c r="H332" s="3">
        <f t="shared" si="24"/>
        <v>6.5131369369761938E-3</v>
      </c>
      <c r="J332" s="3">
        <f t="shared" si="27"/>
        <v>0.15167095115681234</v>
      </c>
    </row>
    <row r="333" spans="1:10">
      <c r="A333" s="1">
        <v>42475</v>
      </c>
      <c r="B333">
        <v>7900.77</v>
      </c>
      <c r="C333">
        <v>2.36</v>
      </c>
      <c r="D333">
        <v>15.91</v>
      </c>
      <c r="E333" s="2">
        <f t="shared" si="25"/>
        <v>3347.7838983050851</v>
      </c>
      <c r="F333" s="3">
        <f t="shared" si="23"/>
        <v>0.11497914071528226</v>
      </c>
      <c r="G333" s="2">
        <f t="shared" si="26"/>
        <v>496.59145191703334</v>
      </c>
      <c r="H333" s="3">
        <f t="shared" si="24"/>
        <v>2.067251543871107E-3</v>
      </c>
      <c r="J333" s="3">
        <f t="shared" si="27"/>
        <v>0.14833438089252041</v>
      </c>
    </row>
    <row r="334" spans="1:10">
      <c r="A334" s="1">
        <v>42482</v>
      </c>
      <c r="B334">
        <v>7705.44</v>
      </c>
      <c r="C334">
        <v>2.29</v>
      </c>
      <c r="D334">
        <v>15.44</v>
      </c>
      <c r="E334" s="2">
        <f t="shared" si="25"/>
        <v>3364.8209606986898</v>
      </c>
      <c r="F334" s="3">
        <f t="shared" si="23"/>
        <v>8.5192291137867526E-2</v>
      </c>
      <c r="G334" s="2">
        <f t="shared" si="26"/>
        <v>499.05699481865287</v>
      </c>
      <c r="H334" s="3">
        <f t="shared" si="24"/>
        <v>-6.9482130264529873E-3</v>
      </c>
      <c r="J334" s="3">
        <f t="shared" si="27"/>
        <v>0.1483160621761658</v>
      </c>
    </row>
    <row r="335" spans="1:10">
      <c r="A335" s="1">
        <v>42489</v>
      </c>
      <c r="B335">
        <v>7676.83</v>
      </c>
      <c r="C335">
        <v>2.31</v>
      </c>
      <c r="D335">
        <v>15.44</v>
      </c>
      <c r="E335" s="2">
        <f t="shared" si="25"/>
        <v>3323.30303030303</v>
      </c>
      <c r="F335" s="3">
        <f t="shared" si="23"/>
        <v>7.2156956814509732E-2</v>
      </c>
      <c r="G335" s="2">
        <f t="shared" si="26"/>
        <v>497.20401554404145</v>
      </c>
      <c r="H335" s="3">
        <f t="shared" si="24"/>
        <v>-1.6692648193845416E-2</v>
      </c>
      <c r="J335" s="3">
        <f t="shared" si="27"/>
        <v>0.14961139896373057</v>
      </c>
    </row>
    <row r="336" spans="1:10">
      <c r="A336" s="1">
        <v>42496</v>
      </c>
      <c r="B336">
        <v>7690.44</v>
      </c>
      <c r="C336">
        <v>2.31</v>
      </c>
      <c r="D336">
        <v>15.86</v>
      </c>
      <c r="E336" s="2">
        <f t="shared" si="25"/>
        <v>3329.1948051948048</v>
      </c>
      <c r="F336" s="3">
        <f t="shared" si="23"/>
        <v>8.6746195205540833E-2</v>
      </c>
      <c r="G336" s="2">
        <f t="shared" si="26"/>
        <v>484.89533417402271</v>
      </c>
      <c r="H336" s="3">
        <f t="shared" si="24"/>
        <v>-2.8136444824825357E-2</v>
      </c>
      <c r="J336" s="3">
        <f t="shared" si="27"/>
        <v>0.14564943253467844</v>
      </c>
    </row>
    <row r="337" spans="1:10">
      <c r="A337" s="1">
        <v>42503</v>
      </c>
      <c r="B337">
        <v>7580.91</v>
      </c>
      <c r="C337">
        <v>2.27</v>
      </c>
      <c r="D337">
        <v>15.61</v>
      </c>
      <c r="E337" s="2">
        <f t="shared" si="25"/>
        <v>3339.6079295154186</v>
      </c>
      <c r="F337" s="3">
        <f t="shared" si="23"/>
        <v>9.3445745559849414E-2</v>
      </c>
      <c r="G337" s="2">
        <f t="shared" si="26"/>
        <v>485.64445868033312</v>
      </c>
      <c r="H337" s="3">
        <f t="shared" si="24"/>
        <v>-2.622734605998045E-2</v>
      </c>
      <c r="J337" s="3">
        <f t="shared" si="27"/>
        <v>0.14541960281870597</v>
      </c>
    </row>
    <row r="338" spans="1:10">
      <c r="A338" s="1">
        <v>42510</v>
      </c>
      <c r="B338">
        <v>7549.98</v>
      </c>
      <c r="C338">
        <v>2.29</v>
      </c>
      <c r="D338">
        <v>15.56</v>
      </c>
      <c r="E338" s="2">
        <f t="shared" si="25"/>
        <v>3296.9344978165936</v>
      </c>
      <c r="F338" s="3">
        <f t="shared" si="23"/>
        <v>9.2904057729570555E-2</v>
      </c>
      <c r="G338" s="2">
        <f t="shared" si="26"/>
        <v>485.21722365038556</v>
      </c>
      <c r="H338" s="3">
        <f t="shared" si="24"/>
        <v>-1.6345492444591714E-2</v>
      </c>
      <c r="J338" s="3">
        <f t="shared" si="27"/>
        <v>0.14717223650385605</v>
      </c>
    </row>
    <row r="339" spans="1:10">
      <c r="A339" s="1">
        <v>42517</v>
      </c>
      <c r="B339">
        <v>7482.09</v>
      </c>
      <c r="C339">
        <v>2.27</v>
      </c>
      <c r="D339">
        <v>15.4</v>
      </c>
      <c r="E339" s="2">
        <f t="shared" si="25"/>
        <v>3296.0748898678416</v>
      </c>
      <c r="F339" s="3">
        <f t="shared" si="23"/>
        <v>9.8717978108899374E-2</v>
      </c>
      <c r="G339" s="2">
        <f t="shared" si="26"/>
        <v>485.85</v>
      </c>
      <c r="H339" s="3">
        <f t="shared" si="24"/>
        <v>-1.2547363246120935E-2</v>
      </c>
      <c r="J339" s="3">
        <f t="shared" si="27"/>
        <v>0.1474025974025974</v>
      </c>
    </row>
    <row r="340" spans="1:10">
      <c r="A340" s="1">
        <v>42524</v>
      </c>
      <c r="B340">
        <v>7614.41</v>
      </c>
      <c r="C340">
        <v>2.3199999999999998</v>
      </c>
      <c r="D340">
        <v>15.74</v>
      </c>
      <c r="E340" s="2">
        <f t="shared" si="25"/>
        <v>3282.0732758620693</v>
      </c>
      <c r="F340" s="3">
        <f t="shared" si="23"/>
        <v>0.11603269370360936</v>
      </c>
      <c r="G340" s="2">
        <f t="shared" si="26"/>
        <v>483.76175349428206</v>
      </c>
      <c r="H340" s="3">
        <f t="shared" si="24"/>
        <v>-4.4155704424794218E-3</v>
      </c>
      <c r="J340" s="3">
        <f t="shared" si="27"/>
        <v>0.1473951715374841</v>
      </c>
    </row>
    <row r="341" spans="1:10">
      <c r="A341" s="1">
        <v>42529</v>
      </c>
      <c r="B341">
        <v>7652.5</v>
      </c>
      <c r="C341">
        <v>2.34</v>
      </c>
      <c r="D341">
        <v>15.87</v>
      </c>
      <c r="E341" s="2">
        <f t="shared" si="25"/>
        <v>3270.2991452991455</v>
      </c>
      <c r="F341" s="3">
        <f t="shared" si="23"/>
        <v>0.19891261896784895</v>
      </c>
      <c r="G341" s="2">
        <f t="shared" si="26"/>
        <v>482.1991178323882</v>
      </c>
      <c r="H341" s="3">
        <f t="shared" si="24"/>
        <v>6.5147197726059369E-2</v>
      </c>
      <c r="J341" s="3">
        <f t="shared" si="27"/>
        <v>0.14744801512287334</v>
      </c>
    </row>
    <row r="342" spans="1:10">
      <c r="A342" s="1">
        <v>42538</v>
      </c>
      <c r="B342">
        <v>7548.89</v>
      </c>
      <c r="C342">
        <v>2.29</v>
      </c>
      <c r="D342">
        <v>15.27</v>
      </c>
      <c r="E342" s="2">
        <f t="shared" si="25"/>
        <v>3296.4585152838431</v>
      </c>
      <c r="F342" s="3">
        <f t="shared" si="23"/>
        <v>0.17264373789556742</v>
      </c>
      <c r="G342" s="2">
        <f t="shared" si="26"/>
        <v>494.36083824492471</v>
      </c>
      <c r="H342" s="3">
        <f t="shared" si="24"/>
        <v>4.6148367554327274E-2</v>
      </c>
      <c r="J342" s="3">
        <f t="shared" si="27"/>
        <v>0.14996725605762934</v>
      </c>
    </row>
    <row r="343" spans="1:10">
      <c r="A343" s="1">
        <v>42545</v>
      </c>
      <c r="B343">
        <v>7473.21</v>
      </c>
      <c r="C343">
        <v>2.27</v>
      </c>
      <c r="D343">
        <v>15.28</v>
      </c>
      <c r="E343" s="2">
        <f t="shared" si="25"/>
        <v>3292.1629955947137</v>
      </c>
      <c r="F343" s="3">
        <f t="shared" si="23"/>
        <v>0.13323399142556291</v>
      </c>
      <c r="G343" s="2">
        <f t="shared" si="26"/>
        <v>489.08442408376965</v>
      </c>
      <c r="H343" s="3">
        <f t="shared" si="24"/>
        <v>-2.3226434638611293E-3</v>
      </c>
      <c r="J343" s="3">
        <f t="shared" si="27"/>
        <v>0.14856020942408377</v>
      </c>
    </row>
    <row r="344" spans="1:10">
      <c r="A344" s="1">
        <v>42552</v>
      </c>
      <c r="B344">
        <v>7563.12</v>
      </c>
      <c r="C344">
        <v>2.2799999999999998</v>
      </c>
      <c r="D344">
        <v>15.45</v>
      </c>
      <c r="E344" s="2">
        <f t="shared" si="25"/>
        <v>3317.1578947368425</v>
      </c>
      <c r="F344" s="3">
        <f t="shared" si="23"/>
        <v>0.12662653158586323</v>
      </c>
      <c r="G344" s="2">
        <f t="shared" si="26"/>
        <v>489.52233009708738</v>
      </c>
      <c r="H344" s="3">
        <f t="shared" si="24"/>
        <v>-1.4026954229185429E-2</v>
      </c>
      <c r="J344" s="3">
        <f t="shared" si="27"/>
        <v>0.14757281553398058</v>
      </c>
    </row>
    <row r="345" spans="1:10">
      <c r="A345" s="1">
        <v>42559</v>
      </c>
      <c r="B345">
        <v>6963.29</v>
      </c>
      <c r="C345">
        <v>2.13</v>
      </c>
      <c r="D345">
        <v>14.31</v>
      </c>
      <c r="E345" s="2">
        <f t="shared" si="25"/>
        <v>3269.1502347417841</v>
      </c>
      <c r="F345" s="3">
        <f t="shared" si="23"/>
        <v>0.1262298311049086</v>
      </c>
      <c r="G345" s="2">
        <f t="shared" si="26"/>
        <v>486.60307477288609</v>
      </c>
      <c r="H345" s="3">
        <f t="shared" si="24"/>
        <v>-4.1630057348555072E-3</v>
      </c>
      <c r="J345" s="3">
        <f t="shared" si="27"/>
        <v>0.14884696016771487</v>
      </c>
    </row>
    <row r="346" spans="1:10">
      <c r="A346" s="1">
        <v>42566</v>
      </c>
      <c r="B346">
        <v>7009.96</v>
      </c>
      <c r="C346">
        <v>2.16</v>
      </c>
      <c r="D346">
        <v>14.49</v>
      </c>
      <c r="E346" s="2">
        <f t="shared" si="25"/>
        <v>3245.3518518518517</v>
      </c>
      <c r="F346" s="3">
        <f t="shared" si="23"/>
        <v>0.14446233799479913</v>
      </c>
      <c r="G346" s="2">
        <f t="shared" si="26"/>
        <v>483.7791580400276</v>
      </c>
      <c r="H346" s="3">
        <f t="shared" si="24"/>
        <v>-7.2212991574976959E-3</v>
      </c>
      <c r="J346" s="3">
        <f t="shared" si="27"/>
        <v>0.14906832298136646</v>
      </c>
    </row>
    <row r="347" spans="1:10">
      <c r="A347" s="1">
        <v>42573</v>
      </c>
      <c r="B347">
        <v>6830.92</v>
      </c>
      <c r="C347">
        <v>2.12</v>
      </c>
      <c r="D347">
        <v>14.2</v>
      </c>
      <c r="E347" s="2">
        <f t="shared" si="25"/>
        <v>3222.132075471698</v>
      </c>
      <c r="F347" s="3">
        <f t="shared" si="23"/>
        <v>0.13863677383698803</v>
      </c>
      <c r="G347" s="2">
        <f t="shared" si="26"/>
        <v>481.05070422535215</v>
      </c>
      <c r="H347" s="3">
        <f t="shared" si="24"/>
        <v>-7.9058578270010393E-3</v>
      </c>
      <c r="J347" s="3">
        <f t="shared" si="27"/>
        <v>0.14929577464788735</v>
      </c>
    </row>
    <row r="348" spans="1:10">
      <c r="A348" s="1">
        <v>42580</v>
      </c>
      <c r="B348">
        <v>6745.29</v>
      </c>
      <c r="C348">
        <v>2.11</v>
      </c>
      <c r="D348">
        <v>13.84</v>
      </c>
      <c r="E348" s="2">
        <f t="shared" si="25"/>
        <v>3196.8199052132704</v>
      </c>
      <c r="F348" s="3">
        <f t="shared" si="23"/>
        <v>0.12745517334885381</v>
      </c>
      <c r="G348" s="2">
        <f t="shared" si="26"/>
        <v>487.37644508670519</v>
      </c>
      <c r="H348" s="3">
        <f t="shared" si="24"/>
        <v>4.4059924494648239E-3</v>
      </c>
      <c r="J348" s="3">
        <f t="shared" si="27"/>
        <v>0.15245664739884393</v>
      </c>
    </row>
    <row r="349" spans="1:10">
      <c r="A349" s="1">
        <v>42587</v>
      </c>
      <c r="B349">
        <v>7330.99</v>
      </c>
      <c r="C349">
        <v>2.2200000000000002</v>
      </c>
      <c r="D349">
        <v>14.55</v>
      </c>
      <c r="E349" s="2">
        <f t="shared" si="25"/>
        <v>3302.2477477477473</v>
      </c>
      <c r="F349" s="3">
        <f t="shared" si="23"/>
        <v>0.17953855232182692</v>
      </c>
      <c r="G349" s="2">
        <f t="shared" si="26"/>
        <v>503.84810996563567</v>
      </c>
      <c r="H349" s="3">
        <f t="shared" si="24"/>
        <v>5.3920091688740124E-2</v>
      </c>
      <c r="J349" s="3">
        <f t="shared" si="27"/>
        <v>0.15257731958762888</v>
      </c>
    </row>
    <row r="350" spans="1:10">
      <c r="A350" s="1">
        <v>42594</v>
      </c>
      <c r="B350">
        <v>7789.99</v>
      </c>
      <c r="C350">
        <v>2.35</v>
      </c>
      <c r="D350">
        <v>15.4</v>
      </c>
      <c r="E350" s="2">
        <f t="shared" si="25"/>
        <v>3314.8893617021276</v>
      </c>
      <c r="F350" s="3">
        <f t="shared" si="23"/>
        <v>0.1771981452159852</v>
      </c>
      <c r="G350" s="2">
        <f t="shared" si="26"/>
        <v>505.84350649350648</v>
      </c>
      <c r="H350" s="3">
        <f t="shared" si="24"/>
        <v>2.8692684894310538E-2</v>
      </c>
      <c r="J350" s="3">
        <f t="shared" si="27"/>
        <v>0.15259740259740259</v>
      </c>
    </row>
    <row r="351" spans="1:10">
      <c r="A351" s="1">
        <v>42601</v>
      </c>
      <c r="B351">
        <v>8250.86</v>
      </c>
      <c r="C351">
        <v>2.4500000000000002</v>
      </c>
      <c r="D351">
        <v>16.64</v>
      </c>
      <c r="E351" s="2">
        <f t="shared" si="25"/>
        <v>3367.6979591836734</v>
      </c>
      <c r="F351" s="3">
        <f t="shared" si="23"/>
        <v>0.16152457662602804</v>
      </c>
      <c r="G351" s="2">
        <f t="shared" si="26"/>
        <v>495.84495192307696</v>
      </c>
      <c r="H351" s="3">
        <f t="shared" si="24"/>
        <v>-1.9757401863723101E-2</v>
      </c>
      <c r="J351" s="3">
        <f t="shared" si="27"/>
        <v>0.14723557692307693</v>
      </c>
    </row>
    <row r="352" spans="1:10">
      <c r="A352" s="1">
        <v>42608</v>
      </c>
      <c r="B352">
        <v>7799.25</v>
      </c>
      <c r="C352">
        <v>2.33</v>
      </c>
      <c r="D352">
        <v>15.32</v>
      </c>
      <c r="E352" s="2">
        <f t="shared" si="25"/>
        <v>3347.3175965665237</v>
      </c>
      <c r="F352" s="3">
        <f t="shared" si="23"/>
        <v>0.14279671161217977</v>
      </c>
      <c r="G352" s="2">
        <f t="shared" si="26"/>
        <v>509.08942558746736</v>
      </c>
      <c r="H352" s="3">
        <f t="shared" si="24"/>
        <v>-2.9773217116677575E-2</v>
      </c>
      <c r="J352" s="3">
        <f t="shared" si="27"/>
        <v>0.15208877284595301</v>
      </c>
    </row>
    <row r="353" spans="1:10">
      <c r="A353" s="1">
        <v>42615</v>
      </c>
      <c r="B353">
        <v>7912.08</v>
      </c>
      <c r="C353">
        <v>2.3199999999999998</v>
      </c>
      <c r="D353">
        <v>15.37</v>
      </c>
      <c r="E353" s="2">
        <f t="shared" si="25"/>
        <v>3410.3793103448279</v>
      </c>
      <c r="F353" s="3">
        <f t="shared" si="23"/>
        <v>0.18247154112969333</v>
      </c>
      <c r="G353" s="2">
        <f t="shared" si="26"/>
        <v>514.77423552374762</v>
      </c>
      <c r="H353" s="3">
        <f t="shared" si="24"/>
        <v>-3.6499752393157614E-3</v>
      </c>
      <c r="J353" s="3">
        <f t="shared" si="27"/>
        <v>0.15094339622641509</v>
      </c>
    </row>
    <row r="354" spans="1:10">
      <c r="A354" s="1">
        <v>42622</v>
      </c>
      <c r="B354">
        <v>7805.07</v>
      </c>
      <c r="C354">
        <v>2.2999999999999998</v>
      </c>
      <c r="D354">
        <v>15.23</v>
      </c>
      <c r="E354" s="2">
        <f t="shared" si="25"/>
        <v>3393.5086956521741</v>
      </c>
      <c r="F354" s="3">
        <f t="shared" si="23"/>
        <v>0.16486434497385738</v>
      </c>
      <c r="G354" s="2">
        <f t="shared" si="26"/>
        <v>512.47997373604721</v>
      </c>
      <c r="H354" s="3">
        <f t="shared" si="24"/>
        <v>-1.6992562169595549E-2</v>
      </c>
      <c r="J354" s="3">
        <f t="shared" si="27"/>
        <v>0.15101772816808928</v>
      </c>
    </row>
    <row r="355" spans="1:10">
      <c r="A355" s="1">
        <v>42627</v>
      </c>
      <c r="B355">
        <v>7852.08</v>
      </c>
      <c r="C355">
        <v>2.2999999999999998</v>
      </c>
      <c r="D355">
        <v>15.2</v>
      </c>
      <c r="E355" s="2">
        <f t="shared" si="25"/>
        <v>3413.9478260869569</v>
      </c>
      <c r="F355" s="3">
        <f t="shared" si="23"/>
        <v>0.17210007568749464</v>
      </c>
      <c r="G355" s="2">
        <f t="shared" si="26"/>
        <v>516.58421052631581</v>
      </c>
      <c r="H355" s="3">
        <f t="shared" si="24"/>
        <v>-1.0796192609182409E-2</v>
      </c>
      <c r="J355" s="3">
        <f t="shared" si="27"/>
        <v>0.15131578947368421</v>
      </c>
    </row>
    <row r="356" spans="1:10">
      <c r="A356" s="1">
        <v>42636</v>
      </c>
      <c r="B356">
        <v>8194.1200000000008</v>
      </c>
      <c r="C356">
        <v>2.38</v>
      </c>
      <c r="D356">
        <v>15.75</v>
      </c>
      <c r="E356" s="2">
        <f t="shared" si="25"/>
        <v>3442.9075630252105</v>
      </c>
      <c r="F356" s="3">
        <f t="shared" si="23"/>
        <v>0.17927889768242111</v>
      </c>
      <c r="G356" s="2">
        <f t="shared" si="26"/>
        <v>520.26158730158738</v>
      </c>
      <c r="H356" s="3">
        <f t="shared" si="24"/>
        <v>-6.6722565188580552E-3</v>
      </c>
      <c r="J356" s="3">
        <f t="shared" si="27"/>
        <v>0.15111111111111111</v>
      </c>
    </row>
    <row r="357" spans="1:10">
      <c r="A357" s="1">
        <v>42643</v>
      </c>
      <c r="B357">
        <v>8248.3799999999992</v>
      </c>
      <c r="C357">
        <v>2.4</v>
      </c>
      <c r="D357">
        <v>15.83</v>
      </c>
      <c r="E357" s="2">
        <f t="shared" si="25"/>
        <v>3436.8249999999998</v>
      </c>
      <c r="F357" s="3">
        <f t="shared" si="23"/>
        <v>0.17874105003484808</v>
      </c>
      <c r="G357" s="2">
        <f t="shared" si="26"/>
        <v>521.06001263423877</v>
      </c>
      <c r="H357" s="3">
        <f t="shared" si="24"/>
        <v>-2.3394034837511679E-3</v>
      </c>
      <c r="J357" s="3">
        <f t="shared" si="27"/>
        <v>0.1516108654453569</v>
      </c>
    </row>
    <row r="358" spans="1:10">
      <c r="A358" s="1">
        <v>42657</v>
      </c>
      <c r="B358">
        <v>8220.2000000000007</v>
      </c>
      <c r="C358">
        <v>2.37</v>
      </c>
      <c r="D358">
        <v>15.66</v>
      </c>
      <c r="E358" s="2">
        <f t="shared" si="25"/>
        <v>3468.4388185654011</v>
      </c>
      <c r="F358" s="3">
        <f t="shared" si="23"/>
        <v>0.20068240746387689</v>
      </c>
      <c r="G358" s="2">
        <f t="shared" si="26"/>
        <v>524.91698595146875</v>
      </c>
      <c r="H358" s="3">
        <f t="shared" si="24"/>
        <v>1.3184690287641576E-2</v>
      </c>
      <c r="J358" s="3">
        <f t="shared" si="27"/>
        <v>0.15134099616858238</v>
      </c>
    </row>
    <row r="359" spans="1:10">
      <c r="A359" s="1">
        <v>42664</v>
      </c>
      <c r="B359">
        <v>8074.29</v>
      </c>
      <c r="C359">
        <v>2.35</v>
      </c>
      <c r="D359">
        <v>15.63</v>
      </c>
      <c r="E359" s="2">
        <f t="shared" si="25"/>
        <v>3435.8680851063828</v>
      </c>
      <c r="F359" s="3">
        <f t="shared" si="23"/>
        <v>0.18759971626596195</v>
      </c>
      <c r="G359" s="2">
        <f t="shared" si="26"/>
        <v>516.58925143953934</v>
      </c>
      <c r="H359" s="3">
        <f t="shared" si="24"/>
        <v>-4.9596244004205259E-3</v>
      </c>
      <c r="J359" s="3">
        <f t="shared" si="27"/>
        <v>0.15035188739603328</v>
      </c>
    </row>
    <row r="360" spans="1:10">
      <c r="A360" s="1">
        <v>42671</v>
      </c>
      <c r="B360">
        <v>8096.43</v>
      </c>
      <c r="C360">
        <v>2.2999999999999998</v>
      </c>
      <c r="D360">
        <v>15.5</v>
      </c>
      <c r="E360" s="2">
        <f t="shared" si="25"/>
        <v>3520.1869565217394</v>
      </c>
      <c r="F360" s="3">
        <f t="shared" si="23"/>
        <v>0.17977596524154227</v>
      </c>
      <c r="G360" s="2">
        <f t="shared" si="26"/>
        <v>522.35032258064518</v>
      </c>
      <c r="H360" s="3">
        <f t="shared" si="24"/>
        <v>1.1129269327801339E-2</v>
      </c>
      <c r="J360" s="3">
        <f t="shared" si="27"/>
        <v>0.14838709677419354</v>
      </c>
    </row>
    <row r="361" spans="1:10">
      <c r="A361" s="1">
        <v>42678</v>
      </c>
      <c r="B361">
        <v>8103.06</v>
      </c>
      <c r="C361">
        <v>2.2599999999999998</v>
      </c>
      <c r="D361">
        <v>14.88</v>
      </c>
      <c r="E361" s="2">
        <f t="shared" si="25"/>
        <v>3585.4247787610625</v>
      </c>
      <c r="F361" s="3">
        <f t="shared" si="23"/>
        <v>0.21250895037552198</v>
      </c>
      <c r="G361" s="2">
        <f t="shared" si="26"/>
        <v>544.56048387096769</v>
      </c>
      <c r="H361" s="3">
        <f t="shared" si="24"/>
        <v>5.8325407856353095E-2</v>
      </c>
      <c r="J361" s="3">
        <f t="shared" si="27"/>
        <v>0.1518817204301075</v>
      </c>
    </row>
    <row r="362" spans="1:10">
      <c r="A362" s="1">
        <v>42685</v>
      </c>
      <c r="B362">
        <v>8334.23</v>
      </c>
      <c r="C362">
        <v>2.31</v>
      </c>
      <c r="D362">
        <v>15.24</v>
      </c>
      <c r="E362" s="2">
        <f t="shared" si="25"/>
        <v>3607.8917748917747</v>
      </c>
      <c r="F362" s="3">
        <f t="shared" si="23"/>
        <v>0.21727254226720727</v>
      </c>
      <c r="G362" s="2">
        <f t="shared" si="26"/>
        <v>546.86548556430444</v>
      </c>
      <c r="H362" s="3">
        <f t="shared" si="24"/>
        <v>6.289135201870133E-2</v>
      </c>
      <c r="J362" s="3">
        <f t="shared" si="27"/>
        <v>0.15157480314960631</v>
      </c>
    </row>
    <row r="363" spans="1:10">
      <c r="A363" s="1">
        <v>42692</v>
      </c>
      <c r="B363">
        <v>8554.18</v>
      </c>
      <c r="C363">
        <v>2.34</v>
      </c>
      <c r="D363">
        <v>15.43</v>
      </c>
      <c r="E363" s="2">
        <f t="shared" si="25"/>
        <v>3655.632478632479</v>
      </c>
      <c r="F363" s="3">
        <f t="shared" si="23"/>
        <v>0.23099927004473431</v>
      </c>
      <c r="G363" s="2">
        <f t="shared" si="26"/>
        <v>554.3862605314323</v>
      </c>
      <c r="H363" s="3">
        <f t="shared" si="24"/>
        <v>7.3813994237052372E-2</v>
      </c>
      <c r="J363" s="3">
        <f t="shared" si="27"/>
        <v>0.15165262475696695</v>
      </c>
    </row>
    <row r="364" spans="1:10">
      <c r="A364" s="1">
        <v>42699</v>
      </c>
      <c r="B364">
        <v>8843.31</v>
      </c>
      <c r="C364">
        <v>2.4500000000000002</v>
      </c>
      <c r="D364">
        <v>16.149999999999999</v>
      </c>
      <c r="E364" s="2">
        <f t="shared" si="25"/>
        <v>3609.5142857142851</v>
      </c>
      <c r="F364" s="3">
        <f t="shared" si="23"/>
        <v>0.19037532698513249</v>
      </c>
      <c r="G364" s="2">
        <f t="shared" si="26"/>
        <v>547.57337461300312</v>
      </c>
      <c r="H364" s="3">
        <f t="shared" si="24"/>
        <v>5.5110889826534448E-2</v>
      </c>
      <c r="J364" s="3">
        <f t="shared" si="27"/>
        <v>0.15170278637770901</v>
      </c>
    </row>
    <row r="365" spans="1:10">
      <c r="A365" s="1">
        <v>42706</v>
      </c>
      <c r="B365">
        <v>8750.48</v>
      </c>
      <c r="C365">
        <v>2.4300000000000002</v>
      </c>
      <c r="D365">
        <v>16</v>
      </c>
      <c r="E365" s="2">
        <f t="shared" si="25"/>
        <v>3601.020576131687</v>
      </c>
      <c r="F365" s="3">
        <f t="shared" si="23"/>
        <v>0.13874784215395786</v>
      </c>
      <c r="G365" s="2">
        <f t="shared" si="26"/>
        <v>546.90499999999997</v>
      </c>
      <c r="H365" s="3">
        <f t="shared" si="24"/>
        <v>9.9595902538647252E-3</v>
      </c>
      <c r="J365" s="3">
        <f t="shared" si="27"/>
        <v>0.15187500000000001</v>
      </c>
    </row>
    <row r="366" spans="1:10">
      <c r="A366" s="1">
        <v>42713</v>
      </c>
      <c r="B366">
        <v>8341.5400000000009</v>
      </c>
      <c r="C366">
        <v>2.33</v>
      </c>
      <c r="D366">
        <v>15.34</v>
      </c>
      <c r="E366" s="2">
        <f t="shared" si="25"/>
        <v>3580.0600858369103</v>
      </c>
      <c r="F366" s="3">
        <f t="shared" si="23"/>
        <v>0.12108154442586128</v>
      </c>
      <c r="G366" s="2">
        <f t="shared" si="26"/>
        <v>543.77705345501965</v>
      </c>
      <c r="H366" s="3">
        <f t="shared" si="24"/>
        <v>-4.4070999291403457E-3</v>
      </c>
      <c r="J366" s="3">
        <f t="shared" si="27"/>
        <v>0.15189048239895697</v>
      </c>
    </row>
    <row r="367" spans="1:10">
      <c r="A367" s="1">
        <v>42720</v>
      </c>
      <c r="B367">
        <v>7905.5</v>
      </c>
      <c r="C367">
        <v>2.21</v>
      </c>
      <c r="D367">
        <v>14.7</v>
      </c>
      <c r="E367" s="2">
        <f t="shared" si="25"/>
        <v>3577.1493212669684</v>
      </c>
      <c r="F367" s="3">
        <f t="shared" si="23"/>
        <v>0.16274650234441546</v>
      </c>
      <c r="G367" s="2">
        <f t="shared" si="26"/>
        <v>537.78911564625855</v>
      </c>
      <c r="H367" s="3">
        <f t="shared" si="24"/>
        <v>1.826792042606673E-2</v>
      </c>
      <c r="J367" s="3">
        <f t="shared" si="27"/>
        <v>0.15034013605442179</v>
      </c>
    </row>
    <row r="368" spans="1:10">
      <c r="A368" s="1">
        <v>42727</v>
      </c>
      <c r="B368">
        <v>7549.04</v>
      </c>
      <c r="C368">
        <v>2.12</v>
      </c>
      <c r="D368">
        <v>14.11</v>
      </c>
      <c r="E368" s="2">
        <f t="shared" si="25"/>
        <v>3560.8679245283015</v>
      </c>
      <c r="F368" s="3">
        <f t="shared" si="23"/>
        <v>0.15814068735386289</v>
      </c>
      <c r="G368" s="2">
        <f t="shared" si="26"/>
        <v>535.01346562721471</v>
      </c>
      <c r="H368" s="3">
        <f t="shared" si="24"/>
        <v>1.3177831834729981E-2</v>
      </c>
      <c r="J368" s="3">
        <f t="shared" si="27"/>
        <v>0.15024805102763999</v>
      </c>
    </row>
    <row r="369" spans="1:10">
      <c r="A369" s="1">
        <v>42734</v>
      </c>
      <c r="B369">
        <v>7519.58</v>
      </c>
      <c r="C369">
        <v>2.1</v>
      </c>
      <c r="D369">
        <v>13.99</v>
      </c>
      <c r="E369" s="2">
        <f t="shared" si="25"/>
        <v>3580.7523809523809</v>
      </c>
      <c r="F369" s="3">
        <f t="shared" si="23"/>
        <v>0.2949963792255661</v>
      </c>
      <c r="G369" s="2">
        <f t="shared" si="26"/>
        <v>537.4967834167262</v>
      </c>
      <c r="H369" s="3">
        <f t="shared" si="24"/>
        <v>0.10849036885652064</v>
      </c>
      <c r="J369" s="3">
        <f t="shared" si="27"/>
        <v>0.15010721944245892</v>
      </c>
    </row>
    <row r="370" spans="1:10">
      <c r="A370" s="1">
        <v>42741</v>
      </c>
      <c r="B370">
        <v>7547.87</v>
      </c>
      <c r="C370">
        <v>2.11</v>
      </c>
      <c r="D370">
        <v>14.05</v>
      </c>
      <c r="E370" s="2">
        <f t="shared" si="25"/>
        <v>3577.1895734597156</v>
      </c>
      <c r="F370" s="3">
        <f t="shared" si="23"/>
        <v>0.27331040295999198</v>
      </c>
      <c r="G370" s="2">
        <f t="shared" si="26"/>
        <v>537.21494661921702</v>
      </c>
      <c r="H370" s="3">
        <f t="shared" si="24"/>
        <v>8.9906566482485184E-2</v>
      </c>
      <c r="J370" s="3">
        <f t="shared" si="27"/>
        <v>0.15017793594306048</v>
      </c>
    </row>
    <row r="371" spans="1:10">
      <c r="A371" s="1">
        <v>42748</v>
      </c>
      <c r="B371">
        <v>7580.67</v>
      </c>
      <c r="C371">
        <v>2.11</v>
      </c>
      <c r="D371">
        <v>14.06</v>
      </c>
      <c r="E371" s="2">
        <f t="shared" si="25"/>
        <v>3592.7345971563982</v>
      </c>
      <c r="F371" s="3">
        <f t="shared" si="23"/>
        <v>0.22308788640134791</v>
      </c>
      <c r="G371" s="2">
        <f t="shared" si="26"/>
        <v>539.16571834992885</v>
      </c>
      <c r="H371" s="3">
        <f t="shared" si="24"/>
        <v>9.3143255890997478E-2</v>
      </c>
      <c r="J371" s="3">
        <f t="shared" si="27"/>
        <v>0.15007112375533427</v>
      </c>
    </row>
    <row r="372" spans="1:10">
      <c r="A372" s="1">
        <v>42755</v>
      </c>
      <c r="B372">
        <v>7507.85</v>
      </c>
      <c r="C372">
        <v>2.1</v>
      </c>
      <c r="D372">
        <v>13.98</v>
      </c>
      <c r="E372" s="2">
        <f t="shared" si="25"/>
        <v>3575.1666666666665</v>
      </c>
      <c r="F372" s="3">
        <f t="shared" ref="F372:F435" si="28">E372/E322-1</f>
        <v>0.19754273180169624</v>
      </c>
      <c r="G372" s="2">
        <f t="shared" si="26"/>
        <v>537.04220314735335</v>
      </c>
      <c r="H372" s="3">
        <f t="shared" ref="H372:H435" si="29">G372/G322-1</f>
        <v>9.1549193388929417E-2</v>
      </c>
      <c r="J372" s="3">
        <f t="shared" si="27"/>
        <v>0.15021459227467812</v>
      </c>
    </row>
    <row r="373" spans="1:10">
      <c r="A373" s="1">
        <v>42761</v>
      </c>
      <c r="B373">
        <v>7536.57</v>
      </c>
      <c r="C373">
        <v>2.11</v>
      </c>
      <c r="D373">
        <v>14.03</v>
      </c>
      <c r="E373" s="2">
        <f t="shared" si="25"/>
        <v>3571.834123222749</v>
      </c>
      <c r="F373" s="3">
        <f t="shared" si="28"/>
        <v>0.18804038077107066</v>
      </c>
      <c r="G373" s="2">
        <f t="shared" si="26"/>
        <v>537.17533856022806</v>
      </c>
      <c r="H373" s="3">
        <f t="shared" si="29"/>
        <v>8.3895659112745768E-2</v>
      </c>
      <c r="J373" s="3">
        <f t="shared" si="27"/>
        <v>0.15039201710620101</v>
      </c>
    </row>
    <row r="374" spans="1:10">
      <c r="A374" s="1">
        <v>42769</v>
      </c>
      <c r="B374">
        <v>7509.72</v>
      </c>
      <c r="C374">
        <v>2.1</v>
      </c>
      <c r="D374">
        <v>13.98</v>
      </c>
      <c r="E374" s="2">
        <f t="shared" si="25"/>
        <v>3576.0571428571429</v>
      </c>
      <c r="F374" s="3">
        <f t="shared" si="28"/>
        <v>0.18086235846149989</v>
      </c>
      <c r="G374" s="2">
        <f t="shared" si="26"/>
        <v>537.17596566523605</v>
      </c>
      <c r="H374" s="3">
        <f t="shared" si="29"/>
        <v>9.4784207734055492E-2</v>
      </c>
      <c r="J374" s="3">
        <f t="shared" si="27"/>
        <v>0.15021459227467812</v>
      </c>
    </row>
    <row r="375" spans="1:10">
      <c r="A375" s="1">
        <v>42776</v>
      </c>
      <c r="B375">
        <v>7631.36</v>
      </c>
      <c r="C375">
        <v>2.14</v>
      </c>
      <c r="D375">
        <v>14.25</v>
      </c>
      <c r="E375" s="2">
        <f t="shared" si="25"/>
        <v>3566.0560747663549</v>
      </c>
      <c r="F375" s="3">
        <f t="shared" si="28"/>
        <v>0.17649193540370645</v>
      </c>
      <c r="G375" s="2">
        <f t="shared" si="26"/>
        <v>535.5340350877193</v>
      </c>
      <c r="H375" s="3">
        <f t="shared" si="29"/>
        <v>8.532118191327398E-2</v>
      </c>
      <c r="J375" s="3">
        <f t="shared" si="27"/>
        <v>0.15017543859649124</v>
      </c>
    </row>
    <row r="376" spans="1:10">
      <c r="A376" s="1">
        <v>42783</v>
      </c>
      <c r="B376">
        <v>7566.63</v>
      </c>
      <c r="C376">
        <v>2.13</v>
      </c>
      <c r="D376">
        <v>14.16</v>
      </c>
      <c r="E376" s="2">
        <f t="shared" si="25"/>
        <v>3552.4084507042257</v>
      </c>
      <c r="F376" s="3">
        <f t="shared" si="28"/>
        <v>0.1641164515781357</v>
      </c>
      <c r="G376" s="2">
        <f t="shared" si="26"/>
        <v>534.36652542372883</v>
      </c>
      <c r="H376" s="3">
        <f t="shared" si="29"/>
        <v>7.6580813655654056E-2</v>
      </c>
      <c r="J376" s="3">
        <f t="shared" si="27"/>
        <v>0.15042372881355931</v>
      </c>
    </row>
    <row r="377" spans="1:10">
      <c r="A377" s="1">
        <v>42790</v>
      </c>
      <c r="B377">
        <v>7706.85</v>
      </c>
      <c r="C377">
        <v>2.17</v>
      </c>
      <c r="D377">
        <v>14.43</v>
      </c>
      <c r="E377" s="2">
        <f t="shared" si="25"/>
        <v>3551.5437788018435</v>
      </c>
      <c r="F377" s="3">
        <f t="shared" si="28"/>
        <v>0.18042118119649442</v>
      </c>
      <c r="G377" s="2">
        <f t="shared" si="26"/>
        <v>534.0852390852391</v>
      </c>
      <c r="H377" s="3">
        <f t="shared" si="29"/>
        <v>8.9585975904796555E-2</v>
      </c>
      <c r="J377" s="3">
        <f t="shared" si="27"/>
        <v>0.15038115038115038</v>
      </c>
    </row>
    <row r="378" spans="1:10">
      <c r="A378" s="1">
        <v>42797</v>
      </c>
      <c r="B378">
        <v>7599.27</v>
      </c>
      <c r="C378">
        <v>2.13</v>
      </c>
      <c r="D378">
        <v>14.1</v>
      </c>
      <c r="E378" s="2">
        <f t="shared" si="25"/>
        <v>3567.7323943661977</v>
      </c>
      <c r="F378" s="3">
        <f t="shared" si="28"/>
        <v>0.17433976393759831</v>
      </c>
      <c r="G378" s="2">
        <f t="shared" si="26"/>
        <v>538.95531914893627</v>
      </c>
      <c r="H378" s="3">
        <f t="shared" si="29"/>
        <v>9.1046671943235458E-2</v>
      </c>
      <c r="J378" s="3">
        <f t="shared" si="27"/>
        <v>0.15106382978723404</v>
      </c>
    </row>
    <row r="379" spans="1:10">
      <c r="A379" s="1">
        <v>42804</v>
      </c>
      <c r="B379">
        <v>7757.8</v>
      </c>
      <c r="C379">
        <v>2.17</v>
      </c>
      <c r="D379">
        <v>14.4</v>
      </c>
      <c r="E379" s="2">
        <f t="shared" si="25"/>
        <v>3575.0230414746547</v>
      </c>
      <c r="F379" s="3">
        <f t="shared" si="28"/>
        <v>0.18716642496658342</v>
      </c>
      <c r="G379" s="2">
        <f t="shared" si="26"/>
        <v>538.73611111111109</v>
      </c>
      <c r="H379" s="3">
        <f t="shared" si="29"/>
        <v>9.7204212170543869E-2</v>
      </c>
      <c r="J379" s="3">
        <f t="shared" si="27"/>
        <v>0.15069444444444444</v>
      </c>
    </row>
    <row r="380" spans="1:10">
      <c r="A380" s="1">
        <v>42811</v>
      </c>
      <c r="B380">
        <v>7896.16</v>
      </c>
      <c r="C380">
        <v>2.2000000000000002</v>
      </c>
      <c r="D380">
        <v>14.59</v>
      </c>
      <c r="E380" s="2">
        <f t="shared" si="25"/>
        <v>3589.1636363636362</v>
      </c>
      <c r="F380" s="3">
        <f t="shared" si="28"/>
        <v>0.18863820060894043</v>
      </c>
      <c r="G380" s="2">
        <f t="shared" si="26"/>
        <v>541.20356408498969</v>
      </c>
      <c r="H380" s="3">
        <f t="shared" si="29"/>
        <v>0.10149093939554166</v>
      </c>
      <c r="J380" s="3">
        <f t="shared" si="27"/>
        <v>0.15078821110349555</v>
      </c>
    </row>
    <row r="381" spans="1:10">
      <c r="A381" s="1">
        <v>42818</v>
      </c>
      <c r="B381">
        <v>7801.85</v>
      </c>
      <c r="C381">
        <v>2.1800000000000002</v>
      </c>
      <c r="D381">
        <v>14.31</v>
      </c>
      <c r="E381" s="2">
        <f t="shared" si="25"/>
        <v>3578.8302752293575</v>
      </c>
      <c r="F381" s="3">
        <f t="shared" si="28"/>
        <v>8.3017872621331534E-2</v>
      </c>
      <c r="G381" s="2">
        <f t="shared" si="26"/>
        <v>545.20265548567431</v>
      </c>
      <c r="H381" s="3">
        <f t="shared" si="29"/>
        <v>8.9478036374255776E-2</v>
      </c>
      <c r="J381" s="3">
        <f t="shared" si="27"/>
        <v>0.15234102026554858</v>
      </c>
    </row>
    <row r="382" spans="1:10">
      <c r="A382" s="1">
        <v>42825</v>
      </c>
      <c r="B382">
        <v>7608.6</v>
      </c>
      <c r="C382">
        <v>2.02</v>
      </c>
      <c r="D382">
        <v>13.23</v>
      </c>
      <c r="E382" s="2">
        <f t="shared" si="25"/>
        <v>3766.6336633663368</v>
      </c>
      <c r="F382" s="3">
        <f t="shared" si="28"/>
        <v>0.14025773337086034</v>
      </c>
      <c r="G382" s="2">
        <f t="shared" si="26"/>
        <v>575.10204081632651</v>
      </c>
      <c r="H382" s="3">
        <f t="shared" si="29"/>
        <v>0.14786850856189027</v>
      </c>
      <c r="J382" s="3">
        <f t="shared" si="27"/>
        <v>0.15268329554043839</v>
      </c>
    </row>
    <row r="383" spans="1:10">
      <c r="A383" s="1">
        <v>42832</v>
      </c>
      <c r="B383">
        <v>7839.12</v>
      </c>
      <c r="C383">
        <v>2.09</v>
      </c>
      <c r="D383">
        <v>13.43</v>
      </c>
      <c r="E383" s="2">
        <f t="shared" si="25"/>
        <v>3750.7751196172253</v>
      </c>
      <c r="F383" s="3">
        <f t="shared" si="28"/>
        <v>0.12037551811996172</v>
      </c>
      <c r="G383" s="2">
        <f t="shared" si="26"/>
        <v>583.70215934475061</v>
      </c>
      <c r="H383" s="3">
        <f t="shared" si="29"/>
        <v>0.17541725112552098</v>
      </c>
      <c r="J383" s="3">
        <f t="shared" si="27"/>
        <v>0.15562174236783322</v>
      </c>
    </row>
    <row r="384" spans="1:10">
      <c r="A384" s="1">
        <v>42839</v>
      </c>
      <c r="B384">
        <v>8105.1</v>
      </c>
      <c r="C384">
        <v>2.1800000000000002</v>
      </c>
      <c r="D384">
        <v>14</v>
      </c>
      <c r="E384" s="2">
        <f t="shared" si="25"/>
        <v>3717.9357798165138</v>
      </c>
      <c r="F384" s="3">
        <f t="shared" si="28"/>
        <v>0.10494312275221374</v>
      </c>
      <c r="G384" s="2">
        <f t="shared" si="26"/>
        <v>578.93571428571431</v>
      </c>
      <c r="H384" s="3">
        <f t="shared" si="29"/>
        <v>0.16005931245606075</v>
      </c>
      <c r="J384" s="3">
        <f t="shared" si="27"/>
        <v>0.15571428571428572</v>
      </c>
    </row>
    <row r="385" spans="1:10">
      <c r="A385" s="1">
        <v>42846</v>
      </c>
      <c r="B385">
        <v>7852.18</v>
      </c>
      <c r="C385">
        <v>2.0499999999999998</v>
      </c>
      <c r="D385">
        <v>13.08</v>
      </c>
      <c r="E385" s="2">
        <f t="shared" si="25"/>
        <v>3830.3317073170738</v>
      </c>
      <c r="F385" s="3">
        <f t="shared" si="28"/>
        <v>0.15256769316273</v>
      </c>
      <c r="G385" s="2">
        <f t="shared" si="26"/>
        <v>600.31957186544344</v>
      </c>
      <c r="H385" s="3">
        <f t="shared" si="29"/>
        <v>0.20739083574892847</v>
      </c>
      <c r="J385" s="3">
        <f t="shared" si="27"/>
        <v>0.15672782874617736</v>
      </c>
    </row>
    <row r="386" spans="1:10">
      <c r="A386" s="1">
        <v>42853</v>
      </c>
      <c r="B386">
        <v>7592.56</v>
      </c>
      <c r="C386">
        <v>1.96</v>
      </c>
      <c r="D386">
        <v>12.73</v>
      </c>
      <c r="E386" s="2">
        <f t="shared" ref="E386:E449" si="30">B386/C386</f>
        <v>3873.7551020408164</v>
      </c>
      <c r="F386" s="3">
        <f t="shared" si="28"/>
        <v>0.16357117222347317</v>
      </c>
      <c r="G386" s="2">
        <f t="shared" ref="G386:G449" si="31">B386/D386</f>
        <v>596.43047918303228</v>
      </c>
      <c r="H386" s="3">
        <f t="shared" si="29"/>
        <v>0.23001901059534857</v>
      </c>
      <c r="J386" s="3">
        <f t="shared" ref="J386:J449" si="32">C386/D386</f>
        <v>0.15396700706991359</v>
      </c>
    </row>
    <row r="387" spans="1:10">
      <c r="A387" s="1">
        <v>42860</v>
      </c>
      <c r="B387">
        <v>7382.11</v>
      </c>
      <c r="C387">
        <v>1.89</v>
      </c>
      <c r="D387">
        <v>11.61</v>
      </c>
      <c r="E387" s="2">
        <f t="shared" si="30"/>
        <v>3905.8783068783068</v>
      </c>
      <c r="F387" s="3">
        <f t="shared" si="28"/>
        <v>0.16956193341086445</v>
      </c>
      <c r="G387" s="2">
        <f t="shared" si="31"/>
        <v>635.84065460809643</v>
      </c>
      <c r="H387" s="3">
        <f t="shared" si="29"/>
        <v>0.30927192361238753</v>
      </c>
      <c r="J387" s="3">
        <f t="shared" si="32"/>
        <v>0.16279069767441862</v>
      </c>
    </row>
    <row r="388" spans="1:10">
      <c r="A388" s="1">
        <v>42867</v>
      </c>
      <c r="B388">
        <v>7309.03</v>
      </c>
      <c r="C388">
        <v>1.87</v>
      </c>
      <c r="D388">
        <v>11.43</v>
      </c>
      <c r="E388" s="2">
        <f t="shared" si="30"/>
        <v>3908.5721925133685</v>
      </c>
      <c r="F388" s="3">
        <f t="shared" si="28"/>
        <v>0.18551709022482377</v>
      </c>
      <c r="G388" s="2">
        <f t="shared" si="31"/>
        <v>639.46019247594052</v>
      </c>
      <c r="H388" s="3">
        <f t="shared" si="29"/>
        <v>0.31788436458449354</v>
      </c>
      <c r="J388" s="3">
        <f t="shared" si="32"/>
        <v>0.16360454943132111</v>
      </c>
    </row>
    <row r="389" spans="1:10">
      <c r="A389" s="1">
        <v>42874</v>
      </c>
      <c r="B389">
        <v>7390.01</v>
      </c>
      <c r="C389">
        <v>1.9</v>
      </c>
      <c r="D389">
        <v>11.61</v>
      </c>
      <c r="E389" s="2">
        <f t="shared" si="30"/>
        <v>3889.4789473684214</v>
      </c>
      <c r="F389" s="3">
        <f t="shared" si="28"/>
        <v>0.18003354818323691</v>
      </c>
      <c r="G389" s="2">
        <f t="shared" si="31"/>
        <v>636.52110249784675</v>
      </c>
      <c r="H389" s="3">
        <f t="shared" si="29"/>
        <v>0.31011856025079076</v>
      </c>
      <c r="J389" s="3">
        <f t="shared" si="32"/>
        <v>0.16365202411714039</v>
      </c>
    </row>
    <row r="390" spans="1:10">
      <c r="A390" s="1">
        <v>42881</v>
      </c>
      <c r="B390">
        <v>7623.16</v>
      </c>
      <c r="C390">
        <v>1.94</v>
      </c>
      <c r="D390">
        <v>11.89</v>
      </c>
      <c r="E390" s="2">
        <f t="shared" si="30"/>
        <v>3929.463917525773</v>
      </c>
      <c r="F390" s="3">
        <f t="shared" si="28"/>
        <v>0.19725051430902618</v>
      </c>
      <c r="G390" s="2">
        <f t="shared" si="31"/>
        <v>641.1404541631623</v>
      </c>
      <c r="H390" s="3">
        <f t="shared" si="29"/>
        <v>0.32532274313153287</v>
      </c>
      <c r="J390" s="3">
        <f t="shared" si="32"/>
        <v>0.16316232127838518</v>
      </c>
    </row>
    <row r="391" spans="1:10">
      <c r="A391" s="1">
        <v>42888</v>
      </c>
      <c r="B391">
        <v>7805.05</v>
      </c>
      <c r="C391">
        <v>2</v>
      </c>
      <c r="D391">
        <v>12.23</v>
      </c>
      <c r="E391" s="2">
        <f t="shared" si="30"/>
        <v>3902.5250000000001</v>
      </c>
      <c r="F391" s="3">
        <f t="shared" si="28"/>
        <v>0.19332355439398885</v>
      </c>
      <c r="G391" s="2">
        <f t="shared" si="31"/>
        <v>638.18887980376121</v>
      </c>
      <c r="H391" s="3">
        <f t="shared" si="29"/>
        <v>0.32349657268679377</v>
      </c>
      <c r="J391" s="3">
        <f t="shared" si="32"/>
        <v>0.16353229762878169</v>
      </c>
    </row>
    <row r="392" spans="1:10">
      <c r="A392" s="1">
        <v>42895</v>
      </c>
      <c r="B392">
        <v>7846.95</v>
      </c>
      <c r="C392">
        <v>2.04</v>
      </c>
      <c r="D392">
        <v>12.34</v>
      </c>
      <c r="E392" s="2">
        <f t="shared" si="30"/>
        <v>3846.5441176470586</v>
      </c>
      <c r="F392" s="3">
        <f t="shared" si="28"/>
        <v>0.16687168966719135</v>
      </c>
      <c r="G392" s="2">
        <f t="shared" si="31"/>
        <v>635.89546191247973</v>
      </c>
      <c r="H392" s="3">
        <f t="shared" si="29"/>
        <v>0.28629821118118892</v>
      </c>
      <c r="J392" s="3">
        <f t="shared" si="32"/>
        <v>0.16531604538087522</v>
      </c>
    </row>
    <row r="393" spans="1:10">
      <c r="A393" s="1">
        <v>42902</v>
      </c>
      <c r="B393">
        <v>7654.25</v>
      </c>
      <c r="C393">
        <v>2</v>
      </c>
      <c r="D393">
        <v>12.2</v>
      </c>
      <c r="E393" s="2">
        <f t="shared" si="30"/>
        <v>3827.125</v>
      </c>
      <c r="F393" s="3">
        <f t="shared" si="28"/>
        <v>0.16249560095327165</v>
      </c>
      <c r="G393" s="2">
        <f t="shared" si="31"/>
        <v>627.39754098360663</v>
      </c>
      <c r="H393" s="3">
        <f t="shared" si="29"/>
        <v>0.28280008540232493</v>
      </c>
      <c r="J393" s="3">
        <f t="shared" si="32"/>
        <v>0.16393442622950821</v>
      </c>
    </row>
    <row r="394" spans="1:10">
      <c r="A394" s="1">
        <v>42909</v>
      </c>
      <c r="B394">
        <v>8126.09</v>
      </c>
      <c r="C394">
        <v>2.11</v>
      </c>
      <c r="D394">
        <v>12.82</v>
      </c>
      <c r="E394" s="2">
        <f t="shared" si="30"/>
        <v>3851.2274881516591</v>
      </c>
      <c r="F394" s="3">
        <f t="shared" si="28"/>
        <v>0.16100216220102048</v>
      </c>
      <c r="G394" s="2">
        <f t="shared" si="31"/>
        <v>633.8603744149766</v>
      </c>
      <c r="H394" s="3">
        <f t="shared" si="29"/>
        <v>0.29485487268632382</v>
      </c>
      <c r="J394" s="3">
        <f t="shared" si="32"/>
        <v>0.16458658346333851</v>
      </c>
    </row>
    <row r="395" spans="1:10">
      <c r="A395" s="1">
        <v>42916</v>
      </c>
      <c r="B395">
        <v>8212.49</v>
      </c>
      <c r="C395">
        <v>2.13</v>
      </c>
      <c r="D395">
        <v>12.91</v>
      </c>
      <c r="E395" s="2">
        <f t="shared" si="30"/>
        <v>3855.6291079812208</v>
      </c>
      <c r="F395" s="3">
        <f t="shared" si="28"/>
        <v>0.17939795700021111</v>
      </c>
      <c r="G395" s="2">
        <f t="shared" si="31"/>
        <v>636.13400464756</v>
      </c>
      <c r="H395" s="3">
        <f t="shared" si="29"/>
        <v>0.30729548913036564</v>
      </c>
      <c r="J395" s="3">
        <f t="shared" si="32"/>
        <v>0.16498838109992253</v>
      </c>
    </row>
    <row r="396" spans="1:10">
      <c r="A396" s="1">
        <v>42923</v>
      </c>
      <c r="B396">
        <v>8186.54</v>
      </c>
      <c r="C396">
        <v>2.12</v>
      </c>
      <c r="D396">
        <v>12.84</v>
      </c>
      <c r="E396" s="2">
        <f t="shared" si="30"/>
        <v>3861.5754716981128</v>
      </c>
      <c r="F396" s="3">
        <f t="shared" si="28"/>
        <v>0.18987883224268387</v>
      </c>
      <c r="G396" s="2">
        <f t="shared" si="31"/>
        <v>637.58099688473521</v>
      </c>
      <c r="H396" s="3">
        <f t="shared" si="29"/>
        <v>0.31791745528645143</v>
      </c>
      <c r="J396" s="3">
        <f t="shared" si="32"/>
        <v>0.16510903426791279</v>
      </c>
    </row>
    <row r="397" spans="1:10">
      <c r="A397" s="1">
        <v>42930</v>
      </c>
      <c r="B397">
        <v>8253.15</v>
      </c>
      <c r="C397">
        <v>2.16</v>
      </c>
      <c r="D397">
        <v>12.94</v>
      </c>
      <c r="E397" s="2">
        <f t="shared" si="30"/>
        <v>3820.9027777777774</v>
      </c>
      <c r="F397" s="3">
        <f t="shared" si="28"/>
        <v>0.18583058927478113</v>
      </c>
      <c r="G397" s="2">
        <f t="shared" si="31"/>
        <v>637.8013910355487</v>
      </c>
      <c r="H397" s="3">
        <f t="shared" si="29"/>
        <v>0.325850654480625</v>
      </c>
      <c r="J397" s="3">
        <f t="shared" si="32"/>
        <v>0.16692426584234932</v>
      </c>
    </row>
    <row r="398" spans="1:10">
      <c r="A398" s="1">
        <v>42937</v>
      </c>
      <c r="B398">
        <v>8292.68</v>
      </c>
      <c r="C398">
        <v>2.16</v>
      </c>
      <c r="D398">
        <v>12.94</v>
      </c>
      <c r="E398" s="2">
        <f t="shared" si="30"/>
        <v>3839.2037037037035</v>
      </c>
      <c r="F398" s="3">
        <f t="shared" si="28"/>
        <v>0.20094463170817178</v>
      </c>
      <c r="G398" s="2">
        <f t="shared" si="31"/>
        <v>640.85625965996917</v>
      </c>
      <c r="H398" s="3">
        <f t="shared" si="29"/>
        <v>0.31491020159162519</v>
      </c>
      <c r="J398" s="3">
        <f t="shared" si="32"/>
        <v>0.16692426584234932</v>
      </c>
    </row>
    <row r="399" spans="1:10">
      <c r="A399" s="1">
        <v>42944</v>
      </c>
      <c r="B399">
        <v>8109.45</v>
      </c>
      <c r="C399">
        <v>2.11</v>
      </c>
      <c r="D399">
        <v>12.69</v>
      </c>
      <c r="E399" s="2">
        <f t="shared" si="30"/>
        <v>3843.3412322274885</v>
      </c>
      <c r="F399" s="3">
        <f t="shared" si="28"/>
        <v>0.1638561143235806</v>
      </c>
      <c r="G399" s="2">
        <f t="shared" si="31"/>
        <v>639.04255319148933</v>
      </c>
      <c r="H399" s="3">
        <f t="shared" si="29"/>
        <v>0.26832380741702977</v>
      </c>
      <c r="J399" s="3">
        <f t="shared" si="32"/>
        <v>0.16627265563435775</v>
      </c>
    </row>
    <row r="400" spans="1:10">
      <c r="A400" s="1">
        <v>42951</v>
      </c>
      <c r="B400">
        <v>7879.56</v>
      </c>
      <c r="C400">
        <v>2.06</v>
      </c>
      <c r="D400">
        <v>12.37</v>
      </c>
      <c r="E400" s="2">
        <f t="shared" si="30"/>
        <v>3825.0291262135925</v>
      </c>
      <c r="F400" s="3">
        <f t="shared" si="28"/>
        <v>0.15389345128837673</v>
      </c>
      <c r="G400" s="2">
        <f t="shared" si="31"/>
        <v>636.98949070331457</v>
      </c>
      <c r="H400" s="3">
        <f t="shared" si="29"/>
        <v>0.25926197040446075</v>
      </c>
      <c r="J400" s="3">
        <f t="shared" si="32"/>
        <v>0.16653193209377529</v>
      </c>
    </row>
    <row r="401" spans="1:10">
      <c r="A401" s="1">
        <v>42958</v>
      </c>
      <c r="B401">
        <v>7683.7</v>
      </c>
      <c r="C401">
        <v>2.0099999999999998</v>
      </c>
      <c r="D401">
        <v>12.08</v>
      </c>
      <c r="E401" s="2">
        <f t="shared" si="30"/>
        <v>3822.7363184079604</v>
      </c>
      <c r="F401" s="3">
        <f t="shared" si="28"/>
        <v>0.13511851856648915</v>
      </c>
      <c r="G401" s="2">
        <f t="shared" si="31"/>
        <v>636.06788079470198</v>
      </c>
      <c r="H401" s="3">
        <f t="shared" si="29"/>
        <v>0.28279591902224022</v>
      </c>
      <c r="J401" s="3">
        <f t="shared" si="32"/>
        <v>0.16639072847682118</v>
      </c>
    </row>
    <row r="402" spans="1:10">
      <c r="A402" s="1">
        <v>42965</v>
      </c>
      <c r="B402">
        <v>7916.08</v>
      </c>
      <c r="C402">
        <v>2.06</v>
      </c>
      <c r="D402">
        <v>12.22</v>
      </c>
      <c r="E402" s="2">
        <f t="shared" si="30"/>
        <v>3842.7572815533981</v>
      </c>
      <c r="F402" s="3">
        <f t="shared" si="28"/>
        <v>0.14801095823565302</v>
      </c>
      <c r="G402" s="2">
        <f t="shared" si="31"/>
        <v>647.79705400981993</v>
      </c>
      <c r="H402" s="3">
        <f t="shared" si="29"/>
        <v>0.27246220693405676</v>
      </c>
      <c r="J402" s="3">
        <f t="shared" si="32"/>
        <v>0.16857610474631751</v>
      </c>
    </row>
    <row r="403" spans="1:10">
      <c r="A403" s="1">
        <v>42972</v>
      </c>
      <c r="B403">
        <v>7966.01</v>
      </c>
      <c r="C403">
        <v>2.06</v>
      </c>
      <c r="D403">
        <v>12.21</v>
      </c>
      <c r="E403" s="2">
        <f t="shared" si="30"/>
        <v>3866.9951456310678</v>
      </c>
      <c r="F403" s="3">
        <f t="shared" si="28"/>
        <v>0.13389004381453118</v>
      </c>
      <c r="G403" s="2">
        <f t="shared" si="31"/>
        <v>652.41687141687134</v>
      </c>
      <c r="H403" s="3">
        <f t="shared" si="29"/>
        <v>0.26738446952979644</v>
      </c>
      <c r="J403" s="3">
        <f t="shared" si="32"/>
        <v>0.16871416871416869</v>
      </c>
    </row>
    <row r="404" spans="1:10">
      <c r="A404" s="1">
        <v>42979</v>
      </c>
      <c r="B404">
        <v>7911.4</v>
      </c>
      <c r="C404">
        <v>2.06</v>
      </c>
      <c r="D404">
        <v>12.28</v>
      </c>
      <c r="E404" s="2">
        <f t="shared" si="30"/>
        <v>3840.4854368932038</v>
      </c>
      <c r="F404" s="3">
        <f t="shared" si="28"/>
        <v>0.13171521906329708</v>
      </c>
      <c r="G404" s="2">
        <f t="shared" si="31"/>
        <v>644.25081433224761</v>
      </c>
      <c r="H404" s="3">
        <f t="shared" si="29"/>
        <v>0.25712388258915464</v>
      </c>
      <c r="J404" s="3">
        <f t="shared" si="32"/>
        <v>0.16775244299674269</v>
      </c>
    </row>
    <row r="405" spans="1:10">
      <c r="A405" s="1">
        <v>42986</v>
      </c>
      <c r="B405">
        <v>8383.7800000000007</v>
      </c>
      <c r="C405">
        <v>2.16</v>
      </c>
      <c r="D405">
        <v>12.87</v>
      </c>
      <c r="E405" s="2">
        <f t="shared" si="30"/>
        <v>3881.3796296296296</v>
      </c>
      <c r="F405" s="3">
        <f t="shared" si="28"/>
        <v>0.13691826218634384</v>
      </c>
      <c r="G405" s="2">
        <f t="shared" si="31"/>
        <v>651.4203574203575</v>
      </c>
      <c r="H405" s="3">
        <f t="shared" si="29"/>
        <v>0.26101484355603022</v>
      </c>
      <c r="J405" s="3">
        <f t="shared" si="32"/>
        <v>0.16783216783216787</v>
      </c>
    </row>
    <row r="406" spans="1:10">
      <c r="A406" s="1">
        <v>42993</v>
      </c>
      <c r="B406">
        <v>8911.52</v>
      </c>
      <c r="C406">
        <v>2.27</v>
      </c>
      <c r="D406">
        <v>13.55</v>
      </c>
      <c r="E406" s="2">
        <f t="shared" si="30"/>
        <v>3925.7797356828196</v>
      </c>
      <c r="F406" s="3">
        <f t="shared" si="28"/>
        <v>0.14025127419724259</v>
      </c>
      <c r="G406" s="2">
        <f t="shared" si="31"/>
        <v>657.67675276752766</v>
      </c>
      <c r="H406" s="3">
        <f t="shared" si="29"/>
        <v>0.26412706380777418</v>
      </c>
      <c r="J406" s="3">
        <f t="shared" si="32"/>
        <v>0.16752767527675275</v>
      </c>
    </row>
    <row r="407" spans="1:10">
      <c r="A407" s="1">
        <v>43000</v>
      </c>
      <c r="B407">
        <v>8697.2900000000009</v>
      </c>
      <c r="C407">
        <v>2.23</v>
      </c>
      <c r="D407">
        <v>13.28</v>
      </c>
      <c r="E407" s="2">
        <f t="shared" si="30"/>
        <v>3900.1300448430497</v>
      </c>
      <c r="F407" s="3">
        <f t="shared" si="28"/>
        <v>0.13480612042889883</v>
      </c>
      <c r="G407" s="2">
        <f t="shared" si="31"/>
        <v>654.91641566265071</v>
      </c>
      <c r="H407" s="3">
        <f t="shared" si="29"/>
        <v>0.25689248797215458</v>
      </c>
      <c r="J407" s="3">
        <f t="shared" si="32"/>
        <v>0.16792168674698796</v>
      </c>
    </row>
    <row r="408" spans="1:10">
      <c r="A408" s="1">
        <v>43007</v>
      </c>
      <c r="B408">
        <v>8195.4699999999993</v>
      </c>
      <c r="C408">
        <v>2.1</v>
      </c>
      <c r="D408">
        <v>12.52</v>
      </c>
      <c r="E408" s="2">
        <f t="shared" si="30"/>
        <v>3902.6047619047613</v>
      </c>
      <c r="F408" s="3">
        <f t="shared" si="28"/>
        <v>0.12517618618942161</v>
      </c>
      <c r="G408" s="2">
        <f t="shared" si="31"/>
        <v>654.5902555910543</v>
      </c>
      <c r="H408" s="3">
        <f t="shared" si="29"/>
        <v>0.24703576586407983</v>
      </c>
      <c r="J408" s="3">
        <f t="shared" si="32"/>
        <v>0.16773162939297126</v>
      </c>
    </row>
    <row r="409" spans="1:10">
      <c r="A409" s="1">
        <v>43021</v>
      </c>
      <c r="B409">
        <v>8267.76</v>
      </c>
      <c r="C409">
        <v>2.11</v>
      </c>
      <c r="D409">
        <v>12.61</v>
      </c>
      <c r="E409" s="2">
        <f t="shared" si="30"/>
        <v>3918.3696682464461</v>
      </c>
      <c r="F409" s="3">
        <f t="shared" si="28"/>
        <v>0.14043076485723804</v>
      </c>
      <c r="G409" s="2">
        <f t="shared" si="31"/>
        <v>655.65107057890566</v>
      </c>
      <c r="H409" s="3">
        <f t="shared" si="29"/>
        <v>0.26919224267995023</v>
      </c>
      <c r="J409" s="3">
        <f t="shared" si="32"/>
        <v>0.16732751784298175</v>
      </c>
    </row>
    <row r="410" spans="1:10">
      <c r="A410" s="1">
        <v>43028</v>
      </c>
      <c r="B410">
        <v>8182.21</v>
      </c>
      <c r="C410">
        <v>2.1</v>
      </c>
      <c r="D410">
        <v>12.52</v>
      </c>
      <c r="E410" s="2">
        <f t="shared" si="30"/>
        <v>3896.2904761904761</v>
      </c>
      <c r="F410" s="3">
        <f t="shared" si="28"/>
        <v>0.10684191615787375</v>
      </c>
      <c r="G410" s="2">
        <f t="shared" si="31"/>
        <v>653.53115015974447</v>
      </c>
      <c r="H410" s="3">
        <f t="shared" si="29"/>
        <v>0.25113572617512148</v>
      </c>
      <c r="J410" s="3">
        <f t="shared" si="32"/>
        <v>0.16773162939297126</v>
      </c>
    </row>
    <row r="411" spans="1:10">
      <c r="A411" s="1">
        <v>43035</v>
      </c>
      <c r="B411">
        <v>8383.64</v>
      </c>
      <c r="C411">
        <v>2.0699999999999998</v>
      </c>
      <c r="D411">
        <v>12.58</v>
      </c>
      <c r="E411" s="2">
        <f t="shared" si="30"/>
        <v>4050.0676328502414</v>
      </c>
      <c r="F411" s="3">
        <f t="shared" si="28"/>
        <v>0.12959213559341087</v>
      </c>
      <c r="G411" s="2">
        <f t="shared" si="31"/>
        <v>666.42607313195549</v>
      </c>
      <c r="H411" s="3">
        <f t="shared" si="29"/>
        <v>0.22378705923484454</v>
      </c>
      <c r="J411" s="3">
        <f t="shared" si="32"/>
        <v>0.16454689984101747</v>
      </c>
    </row>
    <row r="412" spans="1:10">
      <c r="A412" s="1">
        <v>43042</v>
      </c>
      <c r="B412">
        <v>8407.15</v>
      </c>
      <c r="C412">
        <v>2.0499999999999998</v>
      </c>
      <c r="D412">
        <v>12.46</v>
      </c>
      <c r="E412" s="2">
        <f t="shared" si="30"/>
        <v>4101.0487804878048</v>
      </c>
      <c r="F412" s="3">
        <f t="shared" si="28"/>
        <v>0.13668841427784328</v>
      </c>
      <c r="G412" s="2">
        <f t="shared" si="31"/>
        <v>674.73113964686991</v>
      </c>
      <c r="H412" s="3">
        <f t="shared" si="29"/>
        <v>0.23381554963305518</v>
      </c>
      <c r="J412" s="3">
        <f t="shared" si="32"/>
        <v>0.16452648475120382</v>
      </c>
    </row>
    <row r="413" spans="1:10">
      <c r="A413" s="1">
        <v>43049</v>
      </c>
      <c r="B413">
        <v>8289.18</v>
      </c>
      <c r="C413">
        <v>2.0299999999999998</v>
      </c>
      <c r="D413">
        <v>12.32</v>
      </c>
      <c r="E413" s="2">
        <f t="shared" si="30"/>
        <v>4083.3399014778329</v>
      </c>
      <c r="F413" s="3">
        <f t="shared" si="28"/>
        <v>0.11699956856859783</v>
      </c>
      <c r="G413" s="2">
        <f t="shared" si="31"/>
        <v>672.82305194805201</v>
      </c>
      <c r="H413" s="3">
        <f t="shared" si="29"/>
        <v>0.21363587059875311</v>
      </c>
      <c r="J413" s="3">
        <f t="shared" si="32"/>
        <v>0.16477272727272727</v>
      </c>
    </row>
    <row r="414" spans="1:10">
      <c r="A414" s="1">
        <v>43056</v>
      </c>
      <c r="B414">
        <v>8664.83</v>
      </c>
      <c r="C414">
        <v>2.1</v>
      </c>
      <c r="D414">
        <v>12.8</v>
      </c>
      <c r="E414" s="2">
        <f t="shared" si="30"/>
        <v>4126.109523809524</v>
      </c>
      <c r="F414" s="3">
        <f t="shared" si="28"/>
        <v>0.14312043039691424</v>
      </c>
      <c r="G414" s="2">
        <f t="shared" si="31"/>
        <v>676.93984374999991</v>
      </c>
      <c r="H414" s="3">
        <f t="shared" si="29"/>
        <v>0.23625412617701946</v>
      </c>
      <c r="J414" s="3">
        <f t="shared" si="32"/>
        <v>0.1640625</v>
      </c>
    </row>
    <row r="415" spans="1:10">
      <c r="A415" s="1">
        <v>43063</v>
      </c>
      <c r="B415">
        <v>9022.17</v>
      </c>
      <c r="C415">
        <v>2.17</v>
      </c>
      <c r="D415">
        <v>13.21</v>
      </c>
      <c r="E415" s="2">
        <f t="shared" si="30"/>
        <v>4157.6820276497701</v>
      </c>
      <c r="F415" s="3">
        <f t="shared" si="28"/>
        <v>0.15458435733684794</v>
      </c>
      <c r="G415" s="2">
        <f t="shared" si="31"/>
        <v>682.9803179409538</v>
      </c>
      <c r="H415" s="3">
        <f t="shared" si="29"/>
        <v>0.24880978952643296</v>
      </c>
      <c r="J415" s="3">
        <f t="shared" si="32"/>
        <v>0.16426949280847841</v>
      </c>
    </row>
    <row r="416" spans="1:10">
      <c r="A416" s="1">
        <v>43070</v>
      </c>
      <c r="B416">
        <v>9019.67</v>
      </c>
      <c r="C416">
        <v>2.17</v>
      </c>
      <c r="D416">
        <v>13.21</v>
      </c>
      <c r="E416" s="2">
        <f t="shared" si="30"/>
        <v>4156.529953917051</v>
      </c>
      <c r="F416" s="3">
        <f t="shared" si="28"/>
        <v>0.16102240025543568</v>
      </c>
      <c r="G416" s="2">
        <f t="shared" si="31"/>
        <v>682.79106737320205</v>
      </c>
      <c r="H416" s="3">
        <f t="shared" si="29"/>
        <v>0.25564523739080758</v>
      </c>
      <c r="J416" s="3">
        <f t="shared" si="32"/>
        <v>0.16426949280847841</v>
      </c>
    </row>
    <row r="417" spans="1:10">
      <c r="A417" s="1">
        <v>43077</v>
      </c>
      <c r="B417">
        <v>8892.85</v>
      </c>
      <c r="C417">
        <v>2.14</v>
      </c>
      <c r="D417">
        <v>13.04</v>
      </c>
      <c r="E417" s="2">
        <f t="shared" si="30"/>
        <v>4155.5373831775696</v>
      </c>
      <c r="F417" s="3">
        <f t="shared" si="28"/>
        <v>0.16168966122603612</v>
      </c>
      <c r="G417" s="2">
        <f t="shared" si="31"/>
        <v>681.96702453987734</v>
      </c>
      <c r="H417" s="3">
        <f t="shared" si="29"/>
        <v>0.26809376519337125</v>
      </c>
      <c r="J417" s="3">
        <f t="shared" si="32"/>
        <v>0.16411042944785278</v>
      </c>
    </row>
    <row r="418" spans="1:10">
      <c r="A418" s="1">
        <v>43084</v>
      </c>
      <c r="B418">
        <v>8687</v>
      </c>
      <c r="C418">
        <v>2.1</v>
      </c>
      <c r="D418">
        <v>12.69</v>
      </c>
      <c r="E418" s="2">
        <f t="shared" si="30"/>
        <v>4136.6666666666661</v>
      </c>
      <c r="F418" s="3">
        <f t="shared" si="28"/>
        <v>0.16170179696137965</v>
      </c>
      <c r="G418" s="2">
        <f t="shared" si="31"/>
        <v>684.55476753349092</v>
      </c>
      <c r="H418" s="3">
        <f t="shared" si="29"/>
        <v>0.27950941707787447</v>
      </c>
      <c r="J418" s="3">
        <f t="shared" si="32"/>
        <v>0.16548463356973997</v>
      </c>
    </row>
    <row r="419" spans="1:10">
      <c r="A419" s="1">
        <v>43091</v>
      </c>
      <c r="B419">
        <v>8895.4500000000007</v>
      </c>
      <c r="C419">
        <v>2.14</v>
      </c>
      <c r="D419">
        <v>12.95</v>
      </c>
      <c r="E419" s="2">
        <f t="shared" si="30"/>
        <v>4156.7523364485978</v>
      </c>
      <c r="F419" s="3">
        <f t="shared" si="28"/>
        <v>0.16086003560598527</v>
      </c>
      <c r="G419" s="2">
        <f t="shared" si="31"/>
        <v>686.90733590733601</v>
      </c>
      <c r="H419" s="3">
        <f t="shared" si="29"/>
        <v>0.27797478440865464</v>
      </c>
      <c r="J419" s="3">
        <f t="shared" si="32"/>
        <v>0.16525096525096528</v>
      </c>
    </row>
    <row r="420" spans="1:10">
      <c r="A420" s="1">
        <v>43098</v>
      </c>
      <c r="B420">
        <v>9240.16</v>
      </c>
      <c r="C420">
        <v>2.2200000000000002</v>
      </c>
      <c r="D420">
        <v>13.41</v>
      </c>
      <c r="E420" s="2">
        <f t="shared" si="30"/>
        <v>4162.2342342342336</v>
      </c>
      <c r="F420" s="3">
        <f t="shared" si="28"/>
        <v>0.16354868780652465</v>
      </c>
      <c r="G420" s="2">
        <f t="shared" si="31"/>
        <v>689.04996271439222</v>
      </c>
      <c r="H420" s="3">
        <f t="shared" si="29"/>
        <v>0.28263364050218298</v>
      </c>
      <c r="J420" s="3">
        <f t="shared" si="32"/>
        <v>0.16554809843400448</v>
      </c>
    </row>
    <row r="421" spans="1:10">
      <c r="A421" s="1">
        <v>43105</v>
      </c>
      <c r="B421">
        <v>10156.74</v>
      </c>
      <c r="C421">
        <v>2.44</v>
      </c>
      <c r="D421">
        <v>14.8</v>
      </c>
      <c r="E421" s="2">
        <f t="shared" si="30"/>
        <v>4162.5983606557375</v>
      </c>
      <c r="F421" s="3">
        <f t="shared" si="28"/>
        <v>0.15861560270841579</v>
      </c>
      <c r="G421" s="2">
        <f t="shared" si="31"/>
        <v>686.26621621621621</v>
      </c>
      <c r="H421" s="3">
        <f t="shared" si="29"/>
        <v>0.27282984221711271</v>
      </c>
      <c r="J421" s="3">
        <f t="shared" si="32"/>
        <v>0.16486486486486485</v>
      </c>
    </row>
    <row r="422" spans="1:10">
      <c r="A422" s="1">
        <v>43112</v>
      </c>
      <c r="B422">
        <v>10519.12</v>
      </c>
      <c r="C422">
        <v>2.5299999999999998</v>
      </c>
      <c r="D422">
        <v>15.32</v>
      </c>
      <c r="E422" s="2">
        <f t="shared" si="30"/>
        <v>4157.754940711463</v>
      </c>
      <c r="F422" s="3">
        <f t="shared" si="28"/>
        <v>0.16295415804712032</v>
      </c>
      <c r="G422" s="2">
        <f t="shared" si="31"/>
        <v>686.62663185378597</v>
      </c>
      <c r="H422" s="3">
        <f t="shared" si="29"/>
        <v>0.27853384301976303</v>
      </c>
      <c r="J422" s="3">
        <f t="shared" si="32"/>
        <v>0.16514360313315926</v>
      </c>
    </row>
    <row r="423" spans="1:10">
      <c r="A423" s="1">
        <v>43119</v>
      </c>
      <c r="B423">
        <v>11231.13</v>
      </c>
      <c r="C423">
        <v>2.7</v>
      </c>
      <c r="D423">
        <v>16.34</v>
      </c>
      <c r="E423" s="2">
        <f t="shared" si="30"/>
        <v>4159.677777777777</v>
      </c>
      <c r="F423" s="3">
        <f t="shared" si="28"/>
        <v>0.16457753475534753</v>
      </c>
      <c r="G423" s="2">
        <f t="shared" si="31"/>
        <v>687.33965728274165</v>
      </c>
      <c r="H423" s="3">
        <f t="shared" si="29"/>
        <v>0.27954432741643287</v>
      </c>
      <c r="J423" s="3">
        <f t="shared" si="32"/>
        <v>0.1652386780905753</v>
      </c>
    </row>
    <row r="424" spans="1:10">
      <c r="A424" s="1">
        <v>43126</v>
      </c>
      <c r="B424">
        <v>11587.44</v>
      </c>
      <c r="C424">
        <v>2.8</v>
      </c>
      <c r="D424">
        <v>16.940000000000001</v>
      </c>
      <c r="E424" s="2">
        <f t="shared" si="30"/>
        <v>4138.3714285714286</v>
      </c>
      <c r="F424" s="3">
        <f t="shared" si="28"/>
        <v>0.15724421150189349</v>
      </c>
      <c r="G424" s="2">
        <f t="shared" si="31"/>
        <v>684.0283353010625</v>
      </c>
      <c r="H424" s="3">
        <f t="shared" si="29"/>
        <v>0.27337851844128069</v>
      </c>
      <c r="J424" s="3">
        <f t="shared" si="32"/>
        <v>0.16528925619834708</v>
      </c>
    </row>
    <row r="425" spans="1:10">
      <c r="A425" s="1">
        <v>43133</v>
      </c>
      <c r="B425">
        <v>11357.93</v>
      </c>
      <c r="C425">
        <v>2.73</v>
      </c>
      <c r="D425">
        <v>16.54</v>
      </c>
      <c r="E425" s="2">
        <f t="shared" si="30"/>
        <v>4160.4139194139198</v>
      </c>
      <c r="F425" s="3">
        <f t="shared" si="28"/>
        <v>0.16667091940961876</v>
      </c>
      <c r="G425" s="2">
        <f t="shared" si="31"/>
        <v>686.69467956469168</v>
      </c>
      <c r="H425" s="3">
        <f t="shared" si="29"/>
        <v>0.28226150827596341</v>
      </c>
      <c r="J425" s="3">
        <f t="shared" si="32"/>
        <v>0.16505441354292624</v>
      </c>
    </row>
    <row r="426" spans="1:10">
      <c r="A426" s="1">
        <v>43140</v>
      </c>
      <c r="B426">
        <v>9252.6299999999992</v>
      </c>
      <c r="C426">
        <v>2.23</v>
      </c>
      <c r="D426">
        <v>13.5</v>
      </c>
      <c r="E426" s="2">
        <f t="shared" si="30"/>
        <v>4149.1614349775782</v>
      </c>
      <c r="F426" s="3">
        <f t="shared" si="28"/>
        <v>0.16798546466554343</v>
      </c>
      <c r="G426" s="2">
        <f t="shared" si="31"/>
        <v>685.38</v>
      </c>
      <c r="H426" s="3">
        <f t="shared" si="29"/>
        <v>0.28260279675364064</v>
      </c>
      <c r="J426" s="3">
        <f t="shared" si="32"/>
        <v>0.16518518518518518</v>
      </c>
    </row>
    <row r="427" spans="1:10">
      <c r="A427" s="1">
        <v>43145</v>
      </c>
      <c r="B427">
        <v>9774.26</v>
      </c>
      <c r="C427">
        <v>2.36</v>
      </c>
      <c r="D427">
        <v>14.27</v>
      </c>
      <c r="E427" s="2">
        <f t="shared" si="30"/>
        <v>4141.6355932203396</v>
      </c>
      <c r="F427" s="3">
        <f t="shared" si="28"/>
        <v>0.16615079277371914</v>
      </c>
      <c r="G427" s="2">
        <f t="shared" si="31"/>
        <v>684.95164681149265</v>
      </c>
      <c r="H427" s="3">
        <f t="shared" si="29"/>
        <v>0.28247627285983756</v>
      </c>
      <c r="J427" s="3">
        <f t="shared" si="32"/>
        <v>0.16538192011212333</v>
      </c>
    </row>
    <row r="428" spans="1:10">
      <c r="A428" s="1">
        <v>43154</v>
      </c>
      <c r="B428">
        <v>10142.4</v>
      </c>
      <c r="C428">
        <v>2.4500000000000002</v>
      </c>
      <c r="D428">
        <v>14.81</v>
      </c>
      <c r="E428" s="2">
        <f t="shared" si="30"/>
        <v>4139.7551020408155</v>
      </c>
      <c r="F428" s="3">
        <f t="shared" si="28"/>
        <v>0.1603322907788427</v>
      </c>
      <c r="G428" s="2">
        <f t="shared" si="31"/>
        <v>684.83457123565154</v>
      </c>
      <c r="H428" s="3">
        <f t="shared" si="29"/>
        <v>0.27067040050198043</v>
      </c>
      <c r="J428" s="3">
        <f t="shared" si="32"/>
        <v>0.16542876434841325</v>
      </c>
    </row>
    <row r="429" spans="1:10">
      <c r="A429" s="1">
        <v>43161</v>
      </c>
      <c r="B429">
        <v>9639.5</v>
      </c>
      <c r="C429">
        <v>2.3199999999999998</v>
      </c>
      <c r="D429">
        <v>14.07</v>
      </c>
      <c r="E429" s="2">
        <f t="shared" si="30"/>
        <v>4154.9568965517246</v>
      </c>
      <c r="F429" s="3">
        <f t="shared" si="28"/>
        <v>0.16221821463781505</v>
      </c>
      <c r="G429" s="2">
        <f t="shared" si="31"/>
        <v>685.11016346837243</v>
      </c>
      <c r="H429" s="3">
        <f t="shared" si="29"/>
        <v>0.27169898088950006</v>
      </c>
      <c r="J429" s="3">
        <f t="shared" si="32"/>
        <v>0.16488983653162756</v>
      </c>
    </row>
    <row r="430" spans="1:10">
      <c r="A430" s="1">
        <v>43168</v>
      </c>
      <c r="B430">
        <v>10011.549999999999</v>
      </c>
      <c r="C430">
        <v>2.42</v>
      </c>
      <c r="D430">
        <v>14.64</v>
      </c>
      <c r="E430" s="2">
        <f t="shared" si="30"/>
        <v>4137.0041322314046</v>
      </c>
      <c r="F430" s="3">
        <f t="shared" si="28"/>
        <v>0.15263736941869088</v>
      </c>
      <c r="G430" s="2">
        <f t="shared" si="31"/>
        <v>683.84904371584696</v>
      </c>
      <c r="H430" s="3">
        <f t="shared" si="29"/>
        <v>0.26357084301916478</v>
      </c>
      <c r="J430" s="3">
        <f t="shared" si="32"/>
        <v>0.16530054644808742</v>
      </c>
    </row>
    <row r="431" spans="1:10">
      <c r="A431" s="1">
        <v>43175</v>
      </c>
      <c r="B431">
        <v>9757.68</v>
      </c>
      <c r="C431">
        <v>2.34</v>
      </c>
      <c r="D431">
        <v>13.99</v>
      </c>
      <c r="E431" s="2">
        <f t="shared" si="30"/>
        <v>4169.9487179487187</v>
      </c>
      <c r="F431" s="3">
        <f t="shared" si="28"/>
        <v>0.16517085116071284</v>
      </c>
      <c r="G431" s="2">
        <f t="shared" si="31"/>
        <v>697.47533952823449</v>
      </c>
      <c r="H431" s="3">
        <f t="shared" si="29"/>
        <v>0.27929556562213276</v>
      </c>
      <c r="J431" s="3">
        <f t="shared" si="32"/>
        <v>0.16726233023588277</v>
      </c>
    </row>
    <row r="432" spans="1:10">
      <c r="A432" s="1">
        <v>43182</v>
      </c>
      <c r="B432">
        <v>9148.48</v>
      </c>
      <c r="C432">
        <v>2.19</v>
      </c>
      <c r="D432">
        <v>13.08</v>
      </c>
      <c r="E432" s="2">
        <f t="shared" si="30"/>
        <v>4177.3881278538811</v>
      </c>
      <c r="F432" s="3">
        <f t="shared" si="28"/>
        <v>0.10905081332503208</v>
      </c>
      <c r="G432" s="2">
        <f t="shared" si="31"/>
        <v>699.42507645259934</v>
      </c>
      <c r="H432" s="3">
        <f t="shared" si="29"/>
        <v>0.21617561200061641</v>
      </c>
      <c r="J432" s="3">
        <f t="shared" si="32"/>
        <v>0.16743119266055045</v>
      </c>
    </row>
    <row r="433" spans="1:10">
      <c r="A433" s="1">
        <v>43189</v>
      </c>
      <c r="B433">
        <v>9432.36</v>
      </c>
      <c r="C433">
        <v>2.16</v>
      </c>
      <c r="D433">
        <v>12.32</v>
      </c>
      <c r="E433" s="2">
        <f t="shared" si="30"/>
        <v>4366.833333333333</v>
      </c>
      <c r="F433" s="3">
        <f t="shared" si="28"/>
        <v>0.16424824044875774</v>
      </c>
      <c r="G433" s="2">
        <f t="shared" si="31"/>
        <v>765.61363636363637</v>
      </c>
      <c r="H433" s="3">
        <f t="shared" si="29"/>
        <v>0.31165119762978954</v>
      </c>
      <c r="J433" s="3">
        <f t="shared" si="32"/>
        <v>0.17532467532467533</v>
      </c>
    </row>
    <row r="434" spans="1:10">
      <c r="A434" s="1">
        <v>43194</v>
      </c>
      <c r="B434">
        <v>9324.61</v>
      </c>
      <c r="C434">
        <v>2.13</v>
      </c>
      <c r="D434">
        <v>12.16</v>
      </c>
      <c r="E434" s="2">
        <f t="shared" si="30"/>
        <v>4377.7511737089208</v>
      </c>
      <c r="F434" s="3">
        <f t="shared" si="28"/>
        <v>0.17746820627573334</v>
      </c>
      <c r="G434" s="2">
        <f t="shared" si="31"/>
        <v>766.82648026315792</v>
      </c>
      <c r="H434" s="3">
        <f t="shared" si="29"/>
        <v>0.32454512883051545</v>
      </c>
      <c r="J434" s="3">
        <f t="shared" si="32"/>
        <v>0.17516447368421051</v>
      </c>
    </row>
    <row r="435" spans="1:10">
      <c r="A435" s="1">
        <v>43203</v>
      </c>
      <c r="B435">
        <v>9392.06</v>
      </c>
      <c r="C435">
        <v>2.14</v>
      </c>
      <c r="D435">
        <v>12.15</v>
      </c>
      <c r="E435" s="2">
        <f t="shared" si="30"/>
        <v>4388.8130841121492</v>
      </c>
      <c r="F435" s="3">
        <f t="shared" si="28"/>
        <v>0.14580496402653842</v>
      </c>
      <c r="G435" s="2">
        <f t="shared" si="31"/>
        <v>773.00905349794232</v>
      </c>
      <c r="H435" s="3">
        <f t="shared" si="29"/>
        <v>0.28766258793775545</v>
      </c>
      <c r="J435" s="3">
        <f t="shared" si="32"/>
        <v>0.17613168724279835</v>
      </c>
    </row>
    <row r="436" spans="1:10">
      <c r="A436" s="1">
        <v>43210</v>
      </c>
      <c r="B436">
        <v>8921.57</v>
      </c>
      <c r="C436">
        <v>1.99</v>
      </c>
      <c r="D436">
        <v>11.19</v>
      </c>
      <c r="E436" s="2">
        <f t="shared" si="30"/>
        <v>4483.2010050251256</v>
      </c>
      <c r="F436" s="3">
        <f t="shared" ref="F436:F486" si="33">E436/E386-1</f>
        <v>0.1573269055297879</v>
      </c>
      <c r="G436" s="2">
        <f t="shared" si="31"/>
        <v>797.28060768543344</v>
      </c>
      <c r="H436" s="3">
        <f t="shared" ref="H436:H486" si="34">G436/G386-1</f>
        <v>0.33675362932075159</v>
      </c>
      <c r="J436" s="3">
        <f t="shared" si="32"/>
        <v>0.17783735478105453</v>
      </c>
    </row>
    <row r="437" spans="1:10">
      <c r="A437" s="1">
        <v>43217</v>
      </c>
      <c r="B437">
        <v>8770.91</v>
      </c>
      <c r="C437">
        <v>1.9</v>
      </c>
      <c r="D437">
        <v>10.38</v>
      </c>
      <c r="E437" s="2">
        <f t="shared" si="30"/>
        <v>4616.2684210526313</v>
      </c>
      <c r="F437" s="3">
        <f t="shared" si="33"/>
        <v>0.18187717546737625</v>
      </c>
      <c r="G437" s="2">
        <f t="shared" si="31"/>
        <v>844.98169556840071</v>
      </c>
      <c r="H437" s="3">
        <f t="shared" si="34"/>
        <v>0.32892052347487821</v>
      </c>
      <c r="J437" s="3">
        <f t="shared" si="32"/>
        <v>0.18304431599229284</v>
      </c>
    </row>
    <row r="438" spans="1:10">
      <c r="A438" s="1">
        <v>43224</v>
      </c>
      <c r="B438">
        <v>8691.6299999999992</v>
      </c>
      <c r="C438">
        <v>1.87</v>
      </c>
      <c r="D438">
        <v>10.51</v>
      </c>
      <c r="E438" s="2">
        <f t="shared" si="30"/>
        <v>4647.9304812834216</v>
      </c>
      <c r="F438" s="3">
        <f t="shared" si="33"/>
        <v>0.18916326790285432</v>
      </c>
      <c r="G438" s="2">
        <f t="shared" si="31"/>
        <v>826.98667935299704</v>
      </c>
      <c r="H438" s="3">
        <f t="shared" si="34"/>
        <v>0.29325748355181958</v>
      </c>
      <c r="J438" s="3">
        <f t="shared" si="32"/>
        <v>0.17792578496669839</v>
      </c>
    </row>
    <row r="439" spans="1:10">
      <c r="A439" s="1">
        <v>43231</v>
      </c>
      <c r="B439">
        <v>8923.27</v>
      </c>
      <c r="C439">
        <v>1.93</v>
      </c>
      <c r="D439">
        <v>10.77</v>
      </c>
      <c r="E439" s="2">
        <f t="shared" si="30"/>
        <v>4623.4559585492234</v>
      </c>
      <c r="F439" s="3">
        <f t="shared" si="33"/>
        <v>0.18870831314754977</v>
      </c>
      <c r="G439" s="2">
        <f t="shared" si="31"/>
        <v>828.53017641597035</v>
      </c>
      <c r="H439" s="3">
        <f t="shared" si="34"/>
        <v>0.30165390144119075</v>
      </c>
      <c r="J439" s="3">
        <f t="shared" si="32"/>
        <v>0.17920148560817084</v>
      </c>
    </row>
    <row r="440" spans="1:10">
      <c r="A440" s="1">
        <v>43238</v>
      </c>
      <c r="B440">
        <v>8909.5499999999993</v>
      </c>
      <c r="C440">
        <v>1.92</v>
      </c>
      <c r="D440">
        <v>10.75</v>
      </c>
      <c r="E440" s="2">
        <f t="shared" si="30"/>
        <v>4640.390625</v>
      </c>
      <c r="F440" s="3">
        <f t="shared" si="33"/>
        <v>0.18092206020862744</v>
      </c>
      <c r="G440" s="2">
        <f t="shared" si="31"/>
        <v>828.79534883720919</v>
      </c>
      <c r="H440" s="3">
        <f t="shared" si="34"/>
        <v>0.2926892125672842</v>
      </c>
      <c r="J440" s="3">
        <f t="shared" si="32"/>
        <v>0.1786046511627907</v>
      </c>
    </row>
    <row r="441" spans="1:10">
      <c r="A441" s="1">
        <v>43245</v>
      </c>
      <c r="B441">
        <v>8479.34</v>
      </c>
      <c r="C441">
        <v>1.84</v>
      </c>
      <c r="D441">
        <v>10.25</v>
      </c>
      <c r="E441" s="2">
        <f t="shared" si="30"/>
        <v>4608.336956521739</v>
      </c>
      <c r="F441" s="3">
        <f t="shared" si="33"/>
        <v>0.18086032927956608</v>
      </c>
      <c r="G441" s="2">
        <f t="shared" si="31"/>
        <v>827.25268292682927</v>
      </c>
      <c r="H441" s="3">
        <f t="shared" si="34"/>
        <v>0.29625054448019195</v>
      </c>
      <c r="J441" s="3">
        <f t="shared" si="32"/>
        <v>0.17951219512195124</v>
      </c>
    </row>
    <row r="442" spans="1:10">
      <c r="A442" s="1">
        <v>43252</v>
      </c>
      <c r="B442">
        <v>8284.61</v>
      </c>
      <c r="C442">
        <v>1.79</v>
      </c>
      <c r="D442">
        <v>9.98</v>
      </c>
      <c r="E442" s="2">
        <f t="shared" si="30"/>
        <v>4628.2737430167599</v>
      </c>
      <c r="F442" s="3">
        <f t="shared" si="33"/>
        <v>0.20322908082174496</v>
      </c>
      <c r="G442" s="2">
        <f t="shared" si="31"/>
        <v>830.12124248496991</v>
      </c>
      <c r="H442" s="3">
        <f t="shared" si="34"/>
        <v>0.30543665147153076</v>
      </c>
      <c r="J442" s="3">
        <f t="shared" si="32"/>
        <v>0.17935871743486972</v>
      </c>
    </row>
    <row r="443" spans="1:10">
      <c r="A443" s="1">
        <v>43259</v>
      </c>
      <c r="B443">
        <v>8478.07</v>
      </c>
      <c r="C443">
        <v>1.85</v>
      </c>
      <c r="D443">
        <v>10.220000000000001</v>
      </c>
      <c r="E443" s="2">
        <f t="shared" si="30"/>
        <v>4582.7405405405398</v>
      </c>
      <c r="F443" s="3">
        <f t="shared" si="33"/>
        <v>0.19743685940243383</v>
      </c>
      <c r="G443" s="2">
        <f t="shared" si="31"/>
        <v>829.55675146771034</v>
      </c>
      <c r="H443" s="3">
        <f t="shared" si="34"/>
        <v>0.32221868477069138</v>
      </c>
      <c r="J443" s="3">
        <f t="shared" si="32"/>
        <v>0.18101761252446183</v>
      </c>
    </row>
    <row r="444" spans="1:10">
      <c r="A444" s="1">
        <v>43266</v>
      </c>
      <c r="B444">
        <v>8829.65</v>
      </c>
      <c r="C444">
        <v>1.89</v>
      </c>
      <c r="D444">
        <v>10.24</v>
      </c>
      <c r="E444" s="2">
        <f t="shared" si="30"/>
        <v>4671.7724867724864</v>
      </c>
      <c r="F444" s="3">
        <f t="shared" si="33"/>
        <v>0.21306064135272251</v>
      </c>
      <c r="G444" s="2">
        <f t="shared" si="31"/>
        <v>862.2705078125</v>
      </c>
      <c r="H444" s="3">
        <f t="shared" si="34"/>
        <v>0.36034770844972797</v>
      </c>
      <c r="J444" s="3">
        <f t="shared" si="32"/>
        <v>0.1845703125</v>
      </c>
    </row>
    <row r="445" spans="1:10">
      <c r="A445" s="1">
        <v>43273</v>
      </c>
      <c r="B445">
        <v>8820.39</v>
      </c>
      <c r="C445">
        <v>1.9</v>
      </c>
      <c r="D445">
        <v>10.25</v>
      </c>
      <c r="E445" s="2">
        <f t="shared" si="30"/>
        <v>4642.3105263157895</v>
      </c>
      <c r="F445" s="3">
        <f t="shared" si="33"/>
        <v>0.20403451584752386</v>
      </c>
      <c r="G445" s="2">
        <f t="shared" si="31"/>
        <v>860.52585365853656</v>
      </c>
      <c r="H445" s="3">
        <f t="shared" si="34"/>
        <v>0.35274305000453055</v>
      </c>
      <c r="J445" s="3">
        <f t="shared" si="32"/>
        <v>0.18536585365853658</v>
      </c>
    </row>
    <row r="446" spans="1:10">
      <c r="A446" s="1">
        <v>43280</v>
      </c>
      <c r="B446">
        <v>7854.58</v>
      </c>
      <c r="C446">
        <v>1.69</v>
      </c>
      <c r="D446">
        <v>9.1199999999999992</v>
      </c>
      <c r="E446" s="2">
        <f t="shared" si="30"/>
        <v>4647.6804733727813</v>
      </c>
      <c r="F446" s="3">
        <f t="shared" si="33"/>
        <v>0.20357105731484815</v>
      </c>
      <c r="G446" s="2">
        <f t="shared" si="31"/>
        <v>861.24780701754389</v>
      </c>
      <c r="H446" s="3">
        <f t="shared" si="34"/>
        <v>0.35080532704967715</v>
      </c>
      <c r="J446" s="3">
        <f t="shared" si="32"/>
        <v>0.18530701754385967</v>
      </c>
    </row>
    <row r="447" spans="1:10">
      <c r="A447" s="1">
        <v>43287</v>
      </c>
      <c r="B447">
        <v>7199.71</v>
      </c>
      <c r="C447">
        <v>1.56</v>
      </c>
      <c r="D447">
        <v>8.3699999999999992</v>
      </c>
      <c r="E447" s="2">
        <f t="shared" si="30"/>
        <v>4615.1987179487178</v>
      </c>
      <c r="F447" s="3">
        <f t="shared" si="33"/>
        <v>0.20788174585088504</v>
      </c>
      <c r="G447" s="2">
        <f t="shared" si="31"/>
        <v>860.18040621266437</v>
      </c>
      <c r="H447" s="3">
        <f t="shared" si="34"/>
        <v>0.34866498929401213</v>
      </c>
      <c r="J447" s="3">
        <f t="shared" si="32"/>
        <v>0.1863799283154122</v>
      </c>
    </row>
    <row r="448" spans="1:10">
      <c r="A448" s="1">
        <v>43294</v>
      </c>
      <c r="B448">
        <v>7433.12</v>
      </c>
      <c r="C448">
        <v>1.63</v>
      </c>
      <c r="D448">
        <v>8.65</v>
      </c>
      <c r="E448" s="2">
        <f t="shared" si="30"/>
        <v>4560.1963190184051</v>
      </c>
      <c r="F448" s="3">
        <f t="shared" si="33"/>
        <v>0.18779743690577178</v>
      </c>
      <c r="G448" s="2">
        <f t="shared" si="31"/>
        <v>859.32023121387283</v>
      </c>
      <c r="H448" s="3">
        <f t="shared" si="34"/>
        <v>0.34089387169256669</v>
      </c>
      <c r="J448" s="3">
        <f t="shared" si="32"/>
        <v>0.18843930635838149</v>
      </c>
    </row>
    <row r="449" spans="1:10">
      <c r="A449" s="1">
        <v>43301</v>
      </c>
      <c r="B449">
        <v>7242.46</v>
      </c>
      <c r="C449">
        <v>1.59</v>
      </c>
      <c r="D449">
        <v>8.42</v>
      </c>
      <c r="E449" s="2">
        <f t="shared" si="30"/>
        <v>4555.0062893081758</v>
      </c>
      <c r="F449" s="3">
        <f t="shared" si="33"/>
        <v>0.18516832466323252</v>
      </c>
      <c r="G449" s="2">
        <f t="shared" si="31"/>
        <v>860.14964370546318</v>
      </c>
      <c r="H449" s="3">
        <f t="shared" si="34"/>
        <v>0.34599744478630834</v>
      </c>
      <c r="J449" s="3">
        <f t="shared" si="32"/>
        <v>0.18883610451306415</v>
      </c>
    </row>
    <row r="450" spans="1:10">
      <c r="A450" s="1">
        <v>43308</v>
      </c>
      <c r="B450">
        <v>7509.42</v>
      </c>
      <c r="C450">
        <v>1.65</v>
      </c>
      <c r="D450">
        <v>8.69</v>
      </c>
      <c r="E450" s="2">
        <f t="shared" ref="E450:E486" si="35">B450/C450</f>
        <v>4551.1636363636362</v>
      </c>
      <c r="F450" s="3">
        <f t="shared" si="33"/>
        <v>0.18983764206492371</v>
      </c>
      <c r="G450" s="2">
        <f t="shared" ref="G450:G486" si="36">B450/D450</f>
        <v>864.14499424626013</v>
      </c>
      <c r="H450" s="3">
        <f t="shared" si="34"/>
        <v>0.35660792973544675</v>
      </c>
      <c r="J450" s="3">
        <f t="shared" ref="J450:J486" si="37">C450/D450</f>
        <v>0.189873417721519</v>
      </c>
    </row>
    <row r="451" spans="1:10">
      <c r="A451" s="1">
        <v>43315</v>
      </c>
      <c r="B451">
        <v>6901.11</v>
      </c>
      <c r="C451">
        <v>1.52</v>
      </c>
      <c r="D451">
        <v>8</v>
      </c>
      <c r="E451" s="2">
        <f t="shared" si="35"/>
        <v>4540.2039473684208</v>
      </c>
      <c r="F451" s="3">
        <f t="shared" si="33"/>
        <v>0.18768431019047149</v>
      </c>
      <c r="G451" s="2">
        <f t="shared" si="36"/>
        <v>862.63874999999996</v>
      </c>
      <c r="H451" s="3">
        <f t="shared" si="34"/>
        <v>0.35620548693988563</v>
      </c>
      <c r="J451" s="3">
        <f t="shared" si="37"/>
        <v>0.19</v>
      </c>
    </row>
    <row r="452" spans="1:10">
      <c r="A452" s="1">
        <v>43322</v>
      </c>
      <c r="B452">
        <v>7300.88</v>
      </c>
      <c r="C452">
        <v>1.6</v>
      </c>
      <c r="D452">
        <v>8.43</v>
      </c>
      <c r="E452" s="2">
        <f t="shared" si="35"/>
        <v>4563.05</v>
      </c>
      <c r="F452" s="3">
        <f t="shared" si="33"/>
        <v>0.18744163778031564</v>
      </c>
      <c r="G452" s="2">
        <f t="shared" si="36"/>
        <v>866.05931198102019</v>
      </c>
      <c r="H452" s="3">
        <f t="shared" si="34"/>
        <v>0.33692999469536278</v>
      </c>
      <c r="J452" s="3">
        <f t="shared" si="37"/>
        <v>0.18979833926453146</v>
      </c>
    </row>
    <row r="453" spans="1:10">
      <c r="A453" s="1">
        <v>43329</v>
      </c>
      <c r="B453">
        <v>7011.22</v>
      </c>
      <c r="C453">
        <v>1.53</v>
      </c>
      <c r="D453">
        <v>8</v>
      </c>
      <c r="E453" s="2">
        <f t="shared" si="35"/>
        <v>4582.4967320261439</v>
      </c>
      <c r="F453" s="3">
        <f t="shared" si="33"/>
        <v>0.18502779534219216</v>
      </c>
      <c r="G453" s="2">
        <f t="shared" si="36"/>
        <v>876.40250000000003</v>
      </c>
      <c r="H453" s="3">
        <f t="shared" si="34"/>
        <v>0.34331673259260298</v>
      </c>
      <c r="J453" s="3">
        <f t="shared" si="37"/>
        <v>0.19125</v>
      </c>
    </row>
    <row r="454" spans="1:10">
      <c r="A454" s="1">
        <v>43336</v>
      </c>
      <c r="B454">
        <v>7110.74</v>
      </c>
      <c r="C454">
        <v>1.56</v>
      </c>
      <c r="D454">
        <v>7.92</v>
      </c>
      <c r="E454" s="2">
        <f t="shared" si="35"/>
        <v>4558.1666666666661</v>
      </c>
      <c r="F454" s="3">
        <f t="shared" si="33"/>
        <v>0.18687252993570458</v>
      </c>
      <c r="G454" s="2">
        <f t="shared" si="36"/>
        <v>897.82070707070704</v>
      </c>
      <c r="H454" s="3">
        <f t="shared" si="34"/>
        <v>0.39358878110426487</v>
      </c>
      <c r="J454" s="3">
        <f t="shared" si="37"/>
        <v>0.19696969696969699</v>
      </c>
    </row>
    <row r="455" spans="1:10">
      <c r="A455" s="1">
        <v>43343</v>
      </c>
      <c r="B455">
        <v>7499.83</v>
      </c>
      <c r="C455">
        <v>1.64</v>
      </c>
      <c r="D455">
        <v>8</v>
      </c>
      <c r="E455" s="2">
        <f t="shared" si="35"/>
        <v>4573.0670731707323</v>
      </c>
      <c r="F455" s="3">
        <f t="shared" si="33"/>
        <v>0.17820659392884619</v>
      </c>
      <c r="G455" s="2">
        <f t="shared" si="36"/>
        <v>937.47874999999999</v>
      </c>
      <c r="H455" s="3">
        <f t="shared" si="34"/>
        <v>0.4391302625426714</v>
      </c>
      <c r="J455" s="3">
        <f t="shared" si="37"/>
        <v>0.20499999999999999</v>
      </c>
    </row>
    <row r="456" spans="1:10">
      <c r="A456" s="1">
        <v>43350</v>
      </c>
      <c r="B456">
        <v>7242.2</v>
      </c>
      <c r="C456">
        <v>1.58</v>
      </c>
      <c r="D456">
        <v>7.72</v>
      </c>
      <c r="E456" s="2">
        <f t="shared" si="35"/>
        <v>4583.6708860759491</v>
      </c>
      <c r="F456" s="3">
        <f t="shared" si="33"/>
        <v>0.16758228802633046</v>
      </c>
      <c r="G456" s="2">
        <f t="shared" si="36"/>
        <v>938.10880829015548</v>
      </c>
      <c r="H456" s="3">
        <f t="shared" si="34"/>
        <v>0.42639800531577188</v>
      </c>
      <c r="J456" s="3">
        <f t="shared" si="37"/>
        <v>0.20466321243523317</v>
      </c>
    </row>
    <row r="457" spans="1:10">
      <c r="A457" s="1">
        <v>43357</v>
      </c>
      <c r="B457">
        <v>7315.96</v>
      </c>
      <c r="C457">
        <v>1.6</v>
      </c>
      <c r="D457">
        <v>7.79</v>
      </c>
      <c r="E457" s="2">
        <f t="shared" si="35"/>
        <v>4572.4749999999995</v>
      </c>
      <c r="F457" s="3">
        <f t="shared" si="33"/>
        <v>0.17239039401928613</v>
      </c>
      <c r="G457" s="2">
        <f t="shared" si="36"/>
        <v>939.1476251604621</v>
      </c>
      <c r="H457" s="3">
        <f t="shared" si="34"/>
        <v>0.43399615996832752</v>
      </c>
      <c r="J457" s="3">
        <f t="shared" si="37"/>
        <v>0.20539152759948653</v>
      </c>
    </row>
    <row r="458" spans="1:10">
      <c r="A458" s="1">
        <v>43364</v>
      </c>
      <c r="B458">
        <v>7952.08</v>
      </c>
      <c r="C458">
        <v>1.74</v>
      </c>
      <c r="D458">
        <v>8.51</v>
      </c>
      <c r="E458" s="2">
        <f t="shared" si="35"/>
        <v>4570.1609195402298</v>
      </c>
      <c r="F458" s="3">
        <f t="shared" si="33"/>
        <v>0.17105400068995236</v>
      </c>
      <c r="G458" s="2">
        <f t="shared" si="36"/>
        <v>934.4394829612221</v>
      </c>
      <c r="H458" s="3">
        <f t="shared" si="34"/>
        <v>0.4275181687779348</v>
      </c>
      <c r="J458" s="3">
        <f t="shared" si="37"/>
        <v>0.20446533490011751</v>
      </c>
    </row>
    <row r="459" spans="1:10">
      <c r="A459" s="1">
        <v>43371</v>
      </c>
      <c r="B459">
        <v>7543.52</v>
      </c>
      <c r="C459">
        <v>1.65</v>
      </c>
      <c r="D459">
        <v>8.08</v>
      </c>
      <c r="E459" s="2">
        <f t="shared" si="35"/>
        <v>4571.8303030303032</v>
      </c>
      <c r="F459" s="3">
        <f t="shared" si="33"/>
        <v>0.16676850070562499</v>
      </c>
      <c r="G459" s="2">
        <f t="shared" si="36"/>
        <v>933.60396039603961</v>
      </c>
      <c r="H459" s="3">
        <f t="shared" si="34"/>
        <v>0.42393416603699907</v>
      </c>
      <c r="J459" s="3">
        <f t="shared" si="37"/>
        <v>0.2042079207920792</v>
      </c>
    </row>
    <row r="460" spans="1:10">
      <c r="A460" s="1">
        <v>43385</v>
      </c>
      <c r="B460">
        <v>6868.35</v>
      </c>
      <c r="C460">
        <v>1.49</v>
      </c>
      <c r="D460">
        <v>7.3</v>
      </c>
      <c r="E460" s="2">
        <f t="shared" si="35"/>
        <v>4609.6308724832215</v>
      </c>
      <c r="F460" s="3">
        <f t="shared" si="33"/>
        <v>0.18308193412473717</v>
      </c>
      <c r="G460" s="2">
        <f t="shared" si="36"/>
        <v>940.8698630136987</v>
      </c>
      <c r="H460" s="3">
        <f t="shared" si="34"/>
        <v>0.43967102835682614</v>
      </c>
      <c r="J460" s="3">
        <f t="shared" si="37"/>
        <v>0.20410958904109588</v>
      </c>
    </row>
    <row r="461" spans="1:10">
      <c r="A461" s="1">
        <v>43392</v>
      </c>
      <c r="B461">
        <v>6723.67</v>
      </c>
      <c r="C461">
        <v>1.46</v>
      </c>
      <c r="D461">
        <v>7.13</v>
      </c>
      <c r="E461" s="2">
        <f t="shared" si="35"/>
        <v>4605.2534246575342</v>
      </c>
      <c r="F461" s="3">
        <f t="shared" si="33"/>
        <v>0.13708062238372554</v>
      </c>
      <c r="G461" s="2">
        <f t="shared" si="36"/>
        <v>943.01122019635341</v>
      </c>
      <c r="H461" s="3">
        <f t="shared" si="34"/>
        <v>0.41502749999643651</v>
      </c>
      <c r="J461" s="3">
        <f t="shared" si="37"/>
        <v>0.20476858345021037</v>
      </c>
    </row>
    <row r="462" spans="1:10">
      <c r="A462" s="1">
        <v>43399</v>
      </c>
      <c r="B462">
        <v>7292.92</v>
      </c>
      <c r="C462">
        <v>1.53</v>
      </c>
      <c r="D462">
        <v>7.61</v>
      </c>
      <c r="E462" s="2">
        <f t="shared" si="35"/>
        <v>4766.6143790849674</v>
      </c>
      <c r="F462" s="3">
        <f t="shared" si="33"/>
        <v>0.16229155862857003</v>
      </c>
      <c r="G462" s="2">
        <f t="shared" si="36"/>
        <v>958.33377135348223</v>
      </c>
      <c r="H462" s="3">
        <f t="shared" si="34"/>
        <v>0.42031946510581952</v>
      </c>
      <c r="J462" s="3">
        <f t="shared" si="37"/>
        <v>0.20105124835742444</v>
      </c>
    </row>
    <row r="463" spans="1:10">
      <c r="A463" s="1">
        <v>43406</v>
      </c>
      <c r="B463">
        <v>7530.55</v>
      </c>
      <c r="C463">
        <v>1.54</v>
      </c>
      <c r="D463">
        <v>7.72</v>
      </c>
      <c r="E463" s="2">
        <f t="shared" si="35"/>
        <v>4889.9675324675327</v>
      </c>
      <c r="F463" s="3">
        <f t="shared" si="33"/>
        <v>0.19754114290063551</v>
      </c>
      <c r="G463" s="2">
        <f t="shared" si="36"/>
        <v>975.45984455958558</v>
      </c>
      <c r="H463" s="3">
        <f t="shared" si="34"/>
        <v>0.44980146226455364</v>
      </c>
      <c r="J463" s="3">
        <f t="shared" si="37"/>
        <v>0.19948186528497411</v>
      </c>
    </row>
    <row r="464" spans="1:10">
      <c r="A464" s="1">
        <v>43413</v>
      </c>
      <c r="B464">
        <v>7285.43</v>
      </c>
      <c r="C464">
        <v>1.49</v>
      </c>
      <c r="D464">
        <v>7.47</v>
      </c>
      <c r="E464" s="2">
        <f t="shared" si="35"/>
        <v>4889.5503355704705</v>
      </c>
      <c r="F464" s="3">
        <f t="shared" si="33"/>
        <v>0.18502679275854073</v>
      </c>
      <c r="G464" s="2">
        <f t="shared" si="36"/>
        <v>975.29183400267743</v>
      </c>
      <c r="H464" s="3">
        <f t="shared" si="34"/>
        <v>0.44073634165174314</v>
      </c>
      <c r="J464" s="3">
        <f t="shared" si="37"/>
        <v>0.1994645247657296</v>
      </c>
    </row>
    <row r="465" spans="1:10">
      <c r="A465" s="1">
        <v>43420</v>
      </c>
      <c r="B465">
        <v>7719.83</v>
      </c>
      <c r="C465">
        <v>1.59</v>
      </c>
      <c r="D465">
        <v>7.95</v>
      </c>
      <c r="E465" s="2">
        <f t="shared" si="35"/>
        <v>4855.2389937106918</v>
      </c>
      <c r="F465" s="3">
        <f t="shared" si="33"/>
        <v>0.16777544829594215</v>
      </c>
      <c r="G465" s="2">
        <f t="shared" si="36"/>
        <v>971.0477987421383</v>
      </c>
      <c r="H465" s="3">
        <f t="shared" si="34"/>
        <v>0.42178006193450668</v>
      </c>
      <c r="J465" s="3">
        <f t="shared" si="37"/>
        <v>0.2</v>
      </c>
    </row>
    <row r="466" spans="1:10">
      <c r="A466" s="1">
        <v>43427</v>
      </c>
      <c r="B466">
        <v>7676</v>
      </c>
      <c r="C466">
        <v>1.58</v>
      </c>
      <c r="D466">
        <v>7.88</v>
      </c>
      <c r="E466" s="2">
        <f t="shared" si="35"/>
        <v>4858.2278481012654</v>
      </c>
      <c r="F466" s="3">
        <f t="shared" si="33"/>
        <v>0.16881819738191584</v>
      </c>
      <c r="G466" s="2">
        <f t="shared" si="36"/>
        <v>974.11167512690361</v>
      </c>
      <c r="H466" s="3">
        <f t="shared" si="34"/>
        <v>0.42666142202834445</v>
      </c>
      <c r="J466" s="3">
        <f t="shared" si="37"/>
        <v>0.20050761421319799</v>
      </c>
    </row>
    <row r="467" spans="1:10">
      <c r="A467" s="1">
        <v>43434</v>
      </c>
      <c r="B467">
        <v>7738.84</v>
      </c>
      <c r="C467">
        <v>1.59</v>
      </c>
      <c r="D467">
        <v>7.94</v>
      </c>
      <c r="E467" s="2">
        <f t="shared" si="35"/>
        <v>4867.1949685534591</v>
      </c>
      <c r="F467" s="3">
        <f t="shared" si="33"/>
        <v>0.17125524805932901</v>
      </c>
      <c r="G467" s="2">
        <f t="shared" si="36"/>
        <v>974.66498740554152</v>
      </c>
      <c r="H467" s="3">
        <f t="shared" si="34"/>
        <v>0.42919665076643154</v>
      </c>
      <c r="J467" s="3">
        <f t="shared" si="37"/>
        <v>0.20025188916876574</v>
      </c>
    </row>
    <row r="468" spans="1:10">
      <c r="A468" s="1">
        <v>43441</v>
      </c>
      <c r="B468">
        <v>7673.01</v>
      </c>
      <c r="C468">
        <v>1.57</v>
      </c>
      <c r="D468">
        <v>7.88</v>
      </c>
      <c r="E468" s="2">
        <f t="shared" si="35"/>
        <v>4887.2675159235669</v>
      </c>
      <c r="F468" s="3">
        <f t="shared" si="33"/>
        <v>0.18145064849078985</v>
      </c>
      <c r="G468" s="2">
        <f t="shared" si="36"/>
        <v>973.73223350253807</v>
      </c>
      <c r="H468" s="3">
        <f t="shared" si="34"/>
        <v>0.42243145425891648</v>
      </c>
      <c r="J468" s="3">
        <f t="shared" si="37"/>
        <v>0.19923857868020306</v>
      </c>
    </row>
    <row r="469" spans="1:10">
      <c r="A469" s="1">
        <v>43448</v>
      </c>
      <c r="B469">
        <v>7854.76</v>
      </c>
      <c r="C469">
        <v>1.61</v>
      </c>
      <c r="D469">
        <v>8.06</v>
      </c>
      <c r="E469" s="2">
        <f t="shared" si="35"/>
        <v>4878.7329192546586</v>
      </c>
      <c r="F469" s="3">
        <f t="shared" si="33"/>
        <v>0.17368862139689045</v>
      </c>
      <c r="G469" s="2">
        <f t="shared" si="36"/>
        <v>974.53598014888337</v>
      </c>
      <c r="H469" s="3">
        <f t="shared" si="34"/>
        <v>0.41872990606748828</v>
      </c>
      <c r="J469" s="3">
        <f t="shared" si="37"/>
        <v>0.19975186104218362</v>
      </c>
    </row>
    <row r="470" spans="1:10">
      <c r="A470" s="1">
        <v>43455</v>
      </c>
      <c r="B470">
        <v>7285.52</v>
      </c>
      <c r="C470">
        <v>1.49</v>
      </c>
      <c r="D470">
        <v>7.42</v>
      </c>
      <c r="E470" s="2">
        <f t="shared" si="35"/>
        <v>4889.6107382550335</v>
      </c>
      <c r="F470" s="3">
        <f t="shared" si="33"/>
        <v>0.17475626384458454</v>
      </c>
      <c r="G470" s="2">
        <f t="shared" si="36"/>
        <v>981.8760107816712</v>
      </c>
      <c r="H470" s="3">
        <f t="shared" si="34"/>
        <v>0.42497070446639573</v>
      </c>
      <c r="J470" s="3">
        <f t="shared" si="37"/>
        <v>0.20080862533692723</v>
      </c>
    </row>
    <row r="471" spans="1:10">
      <c r="A471" s="1">
        <v>43462</v>
      </c>
      <c r="B471">
        <v>7246.55</v>
      </c>
      <c r="C471">
        <v>1.48</v>
      </c>
      <c r="D471">
        <v>7.39</v>
      </c>
      <c r="E471" s="2">
        <f t="shared" si="35"/>
        <v>4896.3175675675675</v>
      </c>
      <c r="F471" s="3">
        <f t="shared" si="33"/>
        <v>0.17626471336913863</v>
      </c>
      <c r="G471" s="2">
        <f t="shared" si="36"/>
        <v>980.58863328822736</v>
      </c>
      <c r="H471" s="3">
        <f t="shared" si="34"/>
        <v>0.42887499066292589</v>
      </c>
      <c r="J471" s="3">
        <f t="shared" si="37"/>
        <v>0.20027063599458728</v>
      </c>
    </row>
    <row r="472" spans="1:10">
      <c r="A472" s="1">
        <v>43469</v>
      </c>
      <c r="B472">
        <v>7437.91</v>
      </c>
      <c r="C472">
        <v>1.52</v>
      </c>
      <c r="D472">
        <v>7.58</v>
      </c>
      <c r="E472" s="2">
        <f t="shared" si="35"/>
        <v>4893.3618421052633</v>
      </c>
      <c r="F472" s="3">
        <f t="shared" si="33"/>
        <v>0.17692406404017769</v>
      </c>
      <c r="G472" s="2">
        <f t="shared" si="36"/>
        <v>981.25461741424795</v>
      </c>
      <c r="H472" s="3">
        <f t="shared" si="34"/>
        <v>0.42909489945796575</v>
      </c>
      <c r="J472" s="3">
        <f t="shared" si="37"/>
        <v>0.20052770448548812</v>
      </c>
    </row>
    <row r="473" spans="1:10">
      <c r="A473" s="1">
        <v>43476</v>
      </c>
      <c r="B473">
        <v>7484.5</v>
      </c>
      <c r="C473">
        <v>1.53</v>
      </c>
      <c r="D473">
        <v>7.64</v>
      </c>
      <c r="E473" s="2">
        <f t="shared" si="35"/>
        <v>4891.830065359477</v>
      </c>
      <c r="F473" s="3">
        <f t="shared" si="33"/>
        <v>0.17601177944432922</v>
      </c>
      <c r="G473" s="2">
        <f t="shared" si="36"/>
        <v>979.64659685863876</v>
      </c>
      <c r="H473" s="3">
        <f t="shared" si="34"/>
        <v>0.42527291489548769</v>
      </c>
      <c r="J473" s="3">
        <f t="shared" si="37"/>
        <v>0.20026178010471204</v>
      </c>
    </row>
    <row r="474" spans="1:10">
      <c r="A474" s="1">
        <v>43483</v>
      </c>
      <c r="B474">
        <v>7595.65</v>
      </c>
      <c r="C474">
        <v>1.56</v>
      </c>
      <c r="D474">
        <v>7.77</v>
      </c>
      <c r="E474" s="2">
        <f t="shared" si="35"/>
        <v>4869.0064102564102</v>
      </c>
      <c r="F474" s="3">
        <f t="shared" si="33"/>
        <v>0.1765513304679851</v>
      </c>
      <c r="G474" s="2">
        <f t="shared" si="36"/>
        <v>977.56113256113258</v>
      </c>
      <c r="H474" s="3">
        <f t="shared" si="34"/>
        <v>0.42912373963408545</v>
      </c>
      <c r="J474" s="3">
        <f t="shared" si="37"/>
        <v>0.20077220077220079</v>
      </c>
    </row>
    <row r="475" spans="1:10">
      <c r="A475" s="1">
        <v>43490</v>
      </c>
      <c r="B475">
        <v>7692.24</v>
      </c>
      <c r="C475">
        <v>1.58</v>
      </c>
      <c r="D475">
        <v>7.87</v>
      </c>
      <c r="E475" s="2">
        <f t="shared" si="35"/>
        <v>4868.506329113924</v>
      </c>
      <c r="F475" s="3">
        <f t="shared" si="33"/>
        <v>0.17019758692658016</v>
      </c>
      <c r="G475" s="2">
        <f t="shared" si="36"/>
        <v>977.41296060991101</v>
      </c>
      <c r="H475" s="3">
        <f t="shared" si="34"/>
        <v>0.42335886631524655</v>
      </c>
      <c r="J475" s="3">
        <f t="shared" si="37"/>
        <v>0.20076238881829733</v>
      </c>
    </row>
    <row r="476" spans="1:10">
      <c r="A476" s="1">
        <v>43497</v>
      </c>
      <c r="B476">
        <v>8076.83</v>
      </c>
      <c r="C476">
        <v>1.65</v>
      </c>
      <c r="D476">
        <v>8.25</v>
      </c>
      <c r="E476" s="2">
        <f t="shared" si="35"/>
        <v>4895.0484848484848</v>
      </c>
      <c r="F476" s="3">
        <f t="shared" si="33"/>
        <v>0.17976814389120954</v>
      </c>
      <c r="G476" s="2">
        <f t="shared" si="36"/>
        <v>979.00969696969696</v>
      </c>
      <c r="H476" s="3">
        <f t="shared" si="34"/>
        <v>0.42841882892657646</v>
      </c>
      <c r="J476" s="3">
        <f t="shared" si="37"/>
        <v>0.19999999999999998</v>
      </c>
    </row>
    <row r="477" spans="1:10">
      <c r="A477" s="1">
        <v>43511</v>
      </c>
      <c r="B477">
        <v>8027.36</v>
      </c>
      <c r="C477">
        <v>1.64</v>
      </c>
      <c r="D477">
        <v>8.2200000000000006</v>
      </c>
      <c r="E477" s="2">
        <f t="shared" si="35"/>
        <v>4894.7317073170734</v>
      </c>
      <c r="F477" s="3">
        <f t="shared" si="33"/>
        <v>0.18183543606045793</v>
      </c>
      <c r="G477" s="2">
        <f t="shared" si="36"/>
        <v>976.56447688564469</v>
      </c>
      <c r="H477" s="3">
        <f t="shared" si="34"/>
        <v>0.42574221323743688</v>
      </c>
      <c r="J477" s="3">
        <f t="shared" si="37"/>
        <v>0.1995133819951338</v>
      </c>
    </row>
    <row r="478" spans="1:10">
      <c r="A478" s="1">
        <v>43518</v>
      </c>
      <c r="B478">
        <v>8287.41</v>
      </c>
      <c r="C478">
        <v>1.7</v>
      </c>
      <c r="D478">
        <v>8.51</v>
      </c>
      <c r="E478" s="2">
        <f t="shared" si="35"/>
        <v>4874.947058823529</v>
      </c>
      <c r="F478" s="3">
        <f t="shared" si="33"/>
        <v>0.17759310361626923</v>
      </c>
      <c r="G478" s="2">
        <f t="shared" si="36"/>
        <v>973.8437132784959</v>
      </c>
      <c r="H478" s="3">
        <f t="shared" si="34"/>
        <v>0.42201307320304116</v>
      </c>
      <c r="J478" s="3">
        <f t="shared" si="37"/>
        <v>0.19976498237367801</v>
      </c>
    </row>
    <row r="479" spans="1:10">
      <c r="A479" s="1">
        <v>43525</v>
      </c>
      <c r="B479">
        <v>8723.74</v>
      </c>
      <c r="C479">
        <v>1.79</v>
      </c>
      <c r="D479">
        <v>8.9499999999999993</v>
      </c>
      <c r="E479" s="2">
        <f t="shared" si="35"/>
        <v>4873.597765363128</v>
      </c>
      <c r="F479" s="3">
        <f t="shared" si="33"/>
        <v>0.17295988543414653</v>
      </c>
      <c r="G479" s="2">
        <f t="shared" si="36"/>
        <v>974.71955307262579</v>
      </c>
      <c r="H479" s="3">
        <f t="shared" si="34"/>
        <v>0.42271944724641775</v>
      </c>
      <c r="J479" s="3">
        <f t="shared" si="37"/>
        <v>0.2</v>
      </c>
    </row>
    <row r="480" spans="1:10">
      <c r="A480" s="1">
        <v>43532</v>
      </c>
      <c r="B480">
        <v>8526.75</v>
      </c>
      <c r="C480">
        <v>1.75</v>
      </c>
      <c r="D480">
        <v>8.77</v>
      </c>
      <c r="E480" s="2">
        <f t="shared" si="35"/>
        <v>4872.4285714285716</v>
      </c>
      <c r="F480" s="3">
        <f t="shared" si="33"/>
        <v>0.17776739294686084</v>
      </c>
      <c r="G480" s="2">
        <f t="shared" si="36"/>
        <v>972.26339794754847</v>
      </c>
      <c r="H480" s="3">
        <f t="shared" si="34"/>
        <v>0.42175149162238723</v>
      </c>
      <c r="J480" s="3">
        <f t="shared" si="37"/>
        <v>0.19954389965792474</v>
      </c>
    </row>
    <row r="481" spans="1:10">
      <c r="A481" s="1">
        <v>43539</v>
      </c>
      <c r="B481">
        <v>8998.39</v>
      </c>
      <c r="C481">
        <v>1.82</v>
      </c>
      <c r="D481">
        <v>9.02</v>
      </c>
      <c r="E481" s="2">
        <f t="shared" si="35"/>
        <v>4944.170329670329</v>
      </c>
      <c r="F481" s="3">
        <f t="shared" si="33"/>
        <v>0.1856669383940206</v>
      </c>
      <c r="G481" s="2">
        <f t="shared" si="36"/>
        <v>997.60421286031044</v>
      </c>
      <c r="H481" s="3">
        <f t="shared" si="34"/>
        <v>0.43030750525901063</v>
      </c>
      <c r="J481" s="3">
        <f t="shared" si="37"/>
        <v>0.20177383592017739</v>
      </c>
    </row>
    <row r="482" spans="1:10">
      <c r="A482" s="1">
        <v>43546</v>
      </c>
      <c r="B482">
        <v>9314.48</v>
      </c>
      <c r="C482">
        <v>1.85</v>
      </c>
      <c r="D482">
        <v>9.4700000000000006</v>
      </c>
      <c r="E482" s="2">
        <f t="shared" si="35"/>
        <v>5034.8540540540534</v>
      </c>
      <c r="F482" s="3">
        <f t="shared" si="33"/>
        <v>0.20526364799162011</v>
      </c>
      <c r="G482" s="2">
        <f t="shared" si="36"/>
        <v>983.57761351636736</v>
      </c>
      <c r="H482" s="3">
        <f t="shared" si="34"/>
        <v>0.40626586982690971</v>
      </c>
      <c r="J482" s="3">
        <f t="shared" si="37"/>
        <v>0.19535374868004224</v>
      </c>
    </row>
    <row r="483" spans="1:10">
      <c r="A483" s="1">
        <v>43553</v>
      </c>
      <c r="B483">
        <v>9584.4500000000007</v>
      </c>
      <c r="C483">
        <v>1.88</v>
      </c>
      <c r="D483">
        <v>9.49</v>
      </c>
      <c r="E483" s="2">
        <f t="shared" si="35"/>
        <v>5098.1117021276605</v>
      </c>
      <c r="F483" s="3">
        <f t="shared" si="33"/>
        <v>0.16746193705453849</v>
      </c>
      <c r="G483" s="2">
        <f t="shared" si="36"/>
        <v>1009.9525816649104</v>
      </c>
      <c r="H483" s="3">
        <f t="shared" si="34"/>
        <v>0.31914131840935855</v>
      </c>
      <c r="J483" s="3">
        <f t="shared" si="37"/>
        <v>0.19810326659641728</v>
      </c>
    </row>
    <row r="484" spans="1:10">
      <c r="A484" s="1">
        <v>43559</v>
      </c>
      <c r="B484">
        <v>9937.34</v>
      </c>
      <c r="C484">
        <v>1.92</v>
      </c>
      <c r="D484">
        <v>9.67</v>
      </c>
      <c r="E484" s="2">
        <f t="shared" si="35"/>
        <v>5175.697916666667</v>
      </c>
      <c r="F484" s="3">
        <f t="shared" si="33"/>
        <v>0.18227320633248989</v>
      </c>
      <c r="G484" s="2">
        <f t="shared" si="36"/>
        <v>1027.64632885212</v>
      </c>
      <c r="H484" s="3">
        <f t="shared" si="34"/>
        <v>0.3401289017816056</v>
      </c>
      <c r="J484" s="3">
        <f t="shared" si="37"/>
        <v>0.19855222337125128</v>
      </c>
    </row>
    <row r="485" spans="1:10">
      <c r="A485" s="1">
        <v>43567</v>
      </c>
      <c r="B485">
        <v>9687.82</v>
      </c>
      <c r="C485">
        <v>1.87</v>
      </c>
      <c r="D485">
        <v>9.41</v>
      </c>
      <c r="E485" s="2">
        <f t="shared" si="35"/>
        <v>5180.6524064171117</v>
      </c>
      <c r="F485" s="3">
        <f t="shared" si="33"/>
        <v>0.18042220234247019</v>
      </c>
      <c r="G485" s="2">
        <f t="shared" si="36"/>
        <v>1029.5239107332625</v>
      </c>
      <c r="H485" s="3">
        <f t="shared" si="34"/>
        <v>0.33183939576718413</v>
      </c>
      <c r="J485" s="3">
        <f t="shared" si="37"/>
        <v>0.19872476089266738</v>
      </c>
    </row>
    <row r="486" spans="1:10">
      <c r="A486" s="1">
        <v>43574</v>
      </c>
      <c r="B486">
        <v>9663.18</v>
      </c>
      <c r="C486">
        <v>1.84</v>
      </c>
      <c r="D486">
        <v>9.24</v>
      </c>
      <c r="E486" s="2">
        <f t="shared" si="35"/>
        <v>5251.728260869565</v>
      </c>
      <c r="F486" s="3">
        <f t="shared" si="33"/>
        <v>0.17142377845272017</v>
      </c>
      <c r="G486" s="2">
        <f t="shared" si="36"/>
        <v>1045.7987012987014</v>
      </c>
      <c r="H486" s="3">
        <f t="shared" si="34"/>
        <v>0.31170718466956693</v>
      </c>
      <c r="J486" s="3">
        <f t="shared" si="37"/>
        <v>0.19913419913419914</v>
      </c>
    </row>
    <row r="487" spans="1:10">
      <c r="A487" s="1"/>
      <c r="E487" s="3">
        <f>(E486/E25)^(1/9)-1</f>
        <v>0.14158200135067855</v>
      </c>
      <c r="F487" s="4" t="s">
        <v>28</v>
      </c>
      <c r="G487" s="3">
        <f>(G486/G25)^(1/9)-1</f>
        <v>0.21149276650089166</v>
      </c>
      <c r="H487" s="3"/>
      <c r="J487" s="3"/>
    </row>
    <row r="488" spans="1:10">
      <c r="D488" s="4" t="s">
        <v>10</v>
      </c>
      <c r="E488" s="3">
        <f>(E486/E230)^(1/5)-1</f>
        <v>0.14035193076516617</v>
      </c>
      <c r="F488" s="4" t="s">
        <v>10</v>
      </c>
      <c r="G488" s="3">
        <f>(G486/G230)^(1/5)-1</f>
        <v>0.17474462078442499</v>
      </c>
      <c r="J488" s="3"/>
    </row>
    <row r="489" spans="1:10">
      <c r="A489" t="s">
        <v>16</v>
      </c>
      <c r="D489" s="4" t="s">
        <v>11</v>
      </c>
      <c r="E489" s="3">
        <f>(E486/E334)^(1/3)-1</f>
        <v>0.15997001217294704</v>
      </c>
      <c r="F489" s="4" t="s">
        <v>11</v>
      </c>
      <c r="G489" s="3">
        <f>(G486/G334)^(1/3)-1</f>
        <v>0.27967391411063991</v>
      </c>
      <c r="J489" s="3"/>
    </row>
    <row r="490" spans="1:10">
      <c r="D490" s="4" t="s">
        <v>12</v>
      </c>
      <c r="E490" s="3">
        <f>F486</f>
        <v>0.17142377845272017</v>
      </c>
      <c r="F490" s="4" t="s">
        <v>12</v>
      </c>
      <c r="G490" s="3">
        <f>H486</f>
        <v>0.31170718466956693</v>
      </c>
      <c r="J490" s="3"/>
    </row>
    <row r="491" spans="1:10">
      <c r="E491" s="4" t="s">
        <v>4</v>
      </c>
      <c r="F491" s="4"/>
      <c r="G491" s="4" t="s">
        <v>6</v>
      </c>
      <c r="J491" s="3"/>
    </row>
    <row r="492" spans="1:10">
      <c r="J492" s="3"/>
    </row>
    <row r="493" spans="1:10">
      <c r="J493" s="3"/>
    </row>
    <row r="494" spans="1:10">
      <c r="J494" s="3"/>
    </row>
    <row r="495" spans="1:10">
      <c r="J495" s="3"/>
    </row>
    <row r="496" spans="1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  <row r="628" spans="10:10">
      <c r="J62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27"/>
  <sheetViews>
    <sheetView zoomScale="132" workbookViewId="0">
      <pane ySplit="1" topLeftCell="A487" activePane="bottomLeft" state="frozen"/>
      <selection pane="bottomLeft" activeCell="M502" sqref="M502"/>
    </sheetView>
  </sheetViews>
  <sheetFormatPr baseColWidth="10" defaultRowHeight="16"/>
  <cols>
    <col min="5" max="5" width="13.6640625" bestFit="1" customWidth="1"/>
    <col min="7" max="7" width="13.6640625" bestFit="1" customWidth="1"/>
  </cols>
  <sheetData>
    <row r="1" spans="1:10">
      <c r="A1" t="s">
        <v>0</v>
      </c>
      <c r="B1" t="s">
        <v>25</v>
      </c>
      <c r="C1" t="s">
        <v>29</v>
      </c>
      <c r="D1" t="s">
        <v>30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40116</v>
      </c>
      <c r="B2">
        <v>5650.41</v>
      </c>
      <c r="C2">
        <v>3.68</v>
      </c>
      <c r="D2">
        <v>39.08</v>
      </c>
      <c r="E2" s="2">
        <f t="shared" ref="E2:E65" si="0">B2/C2</f>
        <v>1535.4375</v>
      </c>
      <c r="F2" s="2"/>
      <c r="G2" s="2">
        <f t="shared" ref="G2:G65" si="1">B2/D2</f>
        <v>144.58572159672468</v>
      </c>
      <c r="H2" s="2"/>
      <c r="J2" s="3">
        <f t="shared" ref="J2:J65" si="2">C2/D2</f>
        <v>9.4165813715455488E-2</v>
      </c>
    </row>
    <row r="3" spans="1:10">
      <c r="A3" s="1">
        <v>40123</v>
      </c>
      <c r="B3">
        <v>6003.89</v>
      </c>
      <c r="C3">
        <v>3.93</v>
      </c>
      <c r="D3">
        <v>41.87</v>
      </c>
      <c r="E3" s="2">
        <f t="shared" si="0"/>
        <v>1527.70737913486</v>
      </c>
      <c r="F3" s="2"/>
      <c r="G3" s="2">
        <f t="shared" si="1"/>
        <v>143.39359923572965</v>
      </c>
      <c r="H3" s="2"/>
      <c r="J3" s="3">
        <f t="shared" si="2"/>
        <v>9.3861953666109402E-2</v>
      </c>
    </row>
    <row r="4" spans="1:10">
      <c r="A4" s="1">
        <v>40130</v>
      </c>
      <c r="B4">
        <v>5924.88</v>
      </c>
      <c r="C4">
        <v>3.92</v>
      </c>
      <c r="D4">
        <v>41.81</v>
      </c>
      <c r="E4" s="2">
        <f t="shared" si="0"/>
        <v>1511.4489795918369</v>
      </c>
      <c r="F4" s="2"/>
      <c r="G4" s="2">
        <f t="shared" si="1"/>
        <v>141.70963884238219</v>
      </c>
      <c r="H4" s="2"/>
      <c r="J4" s="3">
        <f t="shared" si="2"/>
        <v>9.3757474288447731E-2</v>
      </c>
    </row>
    <row r="5" spans="1:10">
      <c r="A5" s="1">
        <v>40137</v>
      </c>
      <c r="B5">
        <v>6156.33</v>
      </c>
      <c r="C5">
        <v>4.0999999999999996</v>
      </c>
      <c r="D5">
        <v>43.81</v>
      </c>
      <c r="E5" s="2">
        <f t="shared" si="0"/>
        <v>1501.5439024390246</v>
      </c>
      <c r="F5" s="2"/>
      <c r="G5" s="2">
        <f t="shared" si="1"/>
        <v>140.52339648482081</v>
      </c>
      <c r="H5" s="2"/>
      <c r="J5" s="3">
        <f t="shared" si="2"/>
        <v>9.3585939283268652E-2</v>
      </c>
    </row>
    <row r="6" spans="1:10">
      <c r="A6" s="1">
        <v>40144</v>
      </c>
      <c r="B6">
        <v>5695.97</v>
      </c>
      <c r="C6">
        <v>3.81</v>
      </c>
      <c r="D6">
        <v>40.47</v>
      </c>
      <c r="E6" s="2">
        <f t="shared" si="0"/>
        <v>1495.005249343832</v>
      </c>
      <c r="F6" s="2"/>
      <c r="G6" s="2">
        <f t="shared" si="1"/>
        <v>140.74549048678034</v>
      </c>
      <c r="H6" s="2"/>
      <c r="J6" s="3">
        <f t="shared" si="2"/>
        <v>9.4143810229799854E-2</v>
      </c>
    </row>
    <row r="7" spans="1:10">
      <c r="A7" s="1">
        <v>40151</v>
      </c>
      <c r="B7">
        <v>6010.79</v>
      </c>
      <c r="C7">
        <v>4.0199999999999996</v>
      </c>
      <c r="D7">
        <v>42.73</v>
      </c>
      <c r="E7" s="2">
        <f t="shared" si="0"/>
        <v>1495.221393034826</v>
      </c>
      <c r="F7" s="2"/>
      <c r="G7" s="2">
        <f t="shared" si="1"/>
        <v>140.66908495202435</v>
      </c>
      <c r="H7" s="2"/>
      <c r="J7" s="3">
        <f t="shared" si="2"/>
        <v>9.4079101333957402E-2</v>
      </c>
    </row>
    <row r="8" spans="1:10">
      <c r="A8" s="1">
        <v>40158</v>
      </c>
      <c r="B8">
        <v>5866.33</v>
      </c>
      <c r="C8">
        <v>3.94</v>
      </c>
      <c r="D8">
        <v>41.87</v>
      </c>
      <c r="E8" s="2">
        <f t="shared" si="0"/>
        <v>1488.9162436548224</v>
      </c>
      <c r="F8" s="2"/>
      <c r="G8" s="2">
        <f t="shared" si="1"/>
        <v>140.10819202292811</v>
      </c>
      <c r="H8" s="2"/>
      <c r="J8" s="3">
        <f t="shared" si="2"/>
        <v>9.4100788153809414E-2</v>
      </c>
    </row>
    <row r="9" spans="1:10">
      <c r="A9" s="1">
        <v>40165</v>
      </c>
      <c r="B9">
        <v>5135.53</v>
      </c>
      <c r="C9">
        <v>3.44</v>
      </c>
      <c r="D9">
        <v>36.47</v>
      </c>
      <c r="E9" s="2">
        <f t="shared" si="0"/>
        <v>1492.8866279069766</v>
      </c>
      <c r="F9" s="2"/>
      <c r="G9" s="2">
        <f t="shared" si="1"/>
        <v>140.81519056758981</v>
      </c>
      <c r="H9" s="2"/>
      <c r="J9" s="3">
        <f t="shared" si="2"/>
        <v>9.4324102001645191E-2</v>
      </c>
    </row>
    <row r="10" spans="1:10">
      <c r="A10" s="1">
        <v>40172</v>
      </c>
      <c r="B10">
        <v>5129</v>
      </c>
      <c r="C10">
        <v>3.44</v>
      </c>
      <c r="D10">
        <v>36.49</v>
      </c>
      <c r="E10" s="2">
        <f t="shared" si="0"/>
        <v>1490.9883720930234</v>
      </c>
      <c r="F10" s="2"/>
      <c r="G10" s="2">
        <f t="shared" si="1"/>
        <v>140.55905727596601</v>
      </c>
      <c r="H10" s="2"/>
      <c r="J10" s="3">
        <f t="shared" si="2"/>
        <v>9.4272403398191276E-2</v>
      </c>
    </row>
    <row r="11" spans="1:10">
      <c r="A11" s="1">
        <v>40178</v>
      </c>
      <c r="B11">
        <v>5281.77</v>
      </c>
      <c r="C11">
        <v>3.55</v>
      </c>
      <c r="D11">
        <v>37.54</v>
      </c>
      <c r="E11" s="2">
        <f t="shared" si="0"/>
        <v>1487.8225352112679</v>
      </c>
      <c r="F11" s="2"/>
      <c r="G11" s="2">
        <f t="shared" si="1"/>
        <v>140.69712306872671</v>
      </c>
      <c r="H11" s="2"/>
      <c r="J11" s="3">
        <f t="shared" si="2"/>
        <v>9.4565796483750658E-2</v>
      </c>
    </row>
    <row r="12" spans="1:10">
      <c r="A12" s="1">
        <v>40186</v>
      </c>
      <c r="B12">
        <v>5090.6099999999997</v>
      </c>
      <c r="C12">
        <v>3.55</v>
      </c>
      <c r="D12">
        <v>36.06</v>
      </c>
      <c r="E12" s="2">
        <f t="shared" si="0"/>
        <v>1433.974647887324</v>
      </c>
      <c r="F12" s="2"/>
      <c r="G12" s="2">
        <f t="shared" si="1"/>
        <v>141.17054908485855</v>
      </c>
      <c r="H12" s="2"/>
      <c r="J12" s="3">
        <f t="shared" si="2"/>
        <v>9.8447032723239028E-2</v>
      </c>
    </row>
    <row r="13" spans="1:10">
      <c r="A13" s="1">
        <v>40193</v>
      </c>
      <c r="B13">
        <v>5007.5200000000004</v>
      </c>
      <c r="C13">
        <v>3.5</v>
      </c>
      <c r="D13">
        <v>35.340000000000003</v>
      </c>
      <c r="E13" s="2">
        <f t="shared" si="0"/>
        <v>1430.72</v>
      </c>
      <c r="F13" s="2"/>
      <c r="G13" s="2">
        <f t="shared" si="1"/>
        <v>141.69552914544425</v>
      </c>
      <c r="H13" s="2"/>
      <c r="J13" s="3">
        <f t="shared" si="2"/>
        <v>9.9037917374080353E-2</v>
      </c>
    </row>
    <row r="14" spans="1:10">
      <c r="A14" s="1">
        <v>40200</v>
      </c>
      <c r="B14">
        <v>4820.5</v>
      </c>
      <c r="C14">
        <v>3.39</v>
      </c>
      <c r="D14">
        <v>34.22</v>
      </c>
      <c r="E14" s="2">
        <f t="shared" si="0"/>
        <v>1421.9764011799409</v>
      </c>
      <c r="F14" s="2"/>
      <c r="G14" s="2">
        <f t="shared" si="1"/>
        <v>140.86791350087668</v>
      </c>
      <c r="H14" s="2"/>
      <c r="J14" s="3">
        <f t="shared" si="2"/>
        <v>9.9064874342489784E-2</v>
      </c>
    </row>
    <row r="15" spans="1:10">
      <c r="A15" s="1">
        <v>40207</v>
      </c>
      <c r="B15">
        <v>4586.0200000000004</v>
      </c>
      <c r="C15">
        <v>3.21</v>
      </c>
      <c r="D15">
        <v>32.270000000000003</v>
      </c>
      <c r="E15" s="2">
        <f t="shared" si="0"/>
        <v>1428.6666666666667</v>
      </c>
      <c r="F15" s="3"/>
      <c r="G15" s="2">
        <f t="shared" si="1"/>
        <v>142.11403780601177</v>
      </c>
      <c r="H15" s="3"/>
      <c r="J15" s="3">
        <f t="shared" si="2"/>
        <v>9.947319491788037E-2</v>
      </c>
    </row>
    <row r="16" spans="1:10">
      <c r="A16" s="1">
        <v>40214</v>
      </c>
      <c r="B16">
        <v>4575.3</v>
      </c>
      <c r="C16">
        <v>3.19</v>
      </c>
      <c r="D16">
        <v>31.67</v>
      </c>
      <c r="E16" s="2">
        <f t="shared" si="0"/>
        <v>1434.2633228840127</v>
      </c>
      <c r="F16" s="3"/>
      <c r="G16" s="2">
        <f t="shared" si="1"/>
        <v>144.46795074202714</v>
      </c>
      <c r="H16" s="3"/>
      <c r="J16" s="3">
        <f t="shared" si="2"/>
        <v>0.10072623934322703</v>
      </c>
    </row>
    <row r="17" spans="1:10">
      <c r="A17" s="1">
        <v>40221</v>
      </c>
      <c r="B17">
        <v>4681.1099999999997</v>
      </c>
      <c r="C17">
        <v>3.26</v>
      </c>
      <c r="D17">
        <v>32.21</v>
      </c>
      <c r="E17" s="2">
        <f t="shared" si="0"/>
        <v>1435.9233128834355</v>
      </c>
      <c r="F17" s="3"/>
      <c r="G17" s="2">
        <f t="shared" si="1"/>
        <v>145.33095312014902</v>
      </c>
      <c r="H17" s="3"/>
      <c r="J17" s="3">
        <f t="shared" si="2"/>
        <v>0.10121080409810616</v>
      </c>
    </row>
    <row r="18" spans="1:10">
      <c r="A18" s="1">
        <v>40235</v>
      </c>
      <c r="B18">
        <v>4793.67</v>
      </c>
      <c r="C18">
        <v>3.35</v>
      </c>
      <c r="D18">
        <v>33.409999999999997</v>
      </c>
      <c r="E18" s="2">
        <f t="shared" si="0"/>
        <v>1430.9462686567165</v>
      </c>
      <c r="F18" s="3"/>
      <c r="G18" s="2">
        <f t="shared" si="1"/>
        <v>143.48009577970669</v>
      </c>
      <c r="H18" s="3"/>
      <c r="J18" s="3">
        <f t="shared" si="2"/>
        <v>0.10026938042502247</v>
      </c>
    </row>
    <row r="19" spans="1:10">
      <c r="A19" s="1">
        <v>40242</v>
      </c>
      <c r="B19">
        <v>4722.04</v>
      </c>
      <c r="C19">
        <v>3.29</v>
      </c>
      <c r="D19">
        <v>32.380000000000003</v>
      </c>
      <c r="E19" s="2">
        <f t="shared" si="0"/>
        <v>1435.2705167173251</v>
      </c>
      <c r="F19" s="3"/>
      <c r="G19" s="2">
        <f t="shared" si="1"/>
        <v>145.83199505867819</v>
      </c>
      <c r="H19" s="3"/>
      <c r="J19" s="3">
        <f t="shared" si="2"/>
        <v>0.1016059295861643</v>
      </c>
    </row>
    <row r="20" spans="1:10">
      <c r="A20" s="1">
        <v>40249</v>
      </c>
      <c r="B20">
        <v>4722.75</v>
      </c>
      <c r="C20">
        <v>3.21</v>
      </c>
      <c r="D20">
        <v>31.3</v>
      </c>
      <c r="E20" s="2">
        <f t="shared" si="0"/>
        <v>1471.2616822429907</v>
      </c>
      <c r="F20" s="3"/>
      <c r="G20" s="2">
        <f t="shared" si="1"/>
        <v>150.88658146964855</v>
      </c>
      <c r="H20" s="3"/>
      <c r="J20" s="3">
        <f t="shared" si="2"/>
        <v>0.10255591054313098</v>
      </c>
    </row>
    <row r="21" spans="1:10">
      <c r="A21" s="1">
        <v>40256</v>
      </c>
      <c r="B21">
        <v>4943.8500000000004</v>
      </c>
      <c r="C21">
        <v>3.37</v>
      </c>
      <c r="D21">
        <v>31.93</v>
      </c>
      <c r="E21" s="2">
        <f t="shared" si="0"/>
        <v>1467.0178041543027</v>
      </c>
      <c r="F21" s="3"/>
      <c r="G21" s="2">
        <f t="shared" si="1"/>
        <v>154.83401190103353</v>
      </c>
      <c r="H21" s="3"/>
      <c r="J21" s="3">
        <f t="shared" si="2"/>
        <v>0.10554337613529596</v>
      </c>
    </row>
    <row r="22" spans="1:10">
      <c r="A22" s="1">
        <v>40263</v>
      </c>
      <c r="B22">
        <v>4850.24</v>
      </c>
      <c r="C22">
        <v>3.25</v>
      </c>
      <c r="D22">
        <v>29.71</v>
      </c>
      <c r="E22" s="2">
        <f t="shared" si="0"/>
        <v>1492.3815384615384</v>
      </c>
      <c r="F22" s="3"/>
      <c r="G22" s="2">
        <f t="shared" si="1"/>
        <v>163.25277684281386</v>
      </c>
      <c r="H22" s="3"/>
      <c r="J22" s="3">
        <f t="shared" si="2"/>
        <v>0.10939077751598789</v>
      </c>
    </row>
    <row r="23" spans="1:10">
      <c r="A23" s="1">
        <v>40270</v>
      </c>
      <c r="B23">
        <v>5144.63</v>
      </c>
      <c r="C23">
        <v>3.45</v>
      </c>
      <c r="D23">
        <v>31.84</v>
      </c>
      <c r="E23" s="2">
        <f t="shared" si="0"/>
        <v>1491.1971014492754</v>
      </c>
      <c r="F23" s="3"/>
      <c r="G23" s="2">
        <f t="shared" si="1"/>
        <v>161.57757537688443</v>
      </c>
      <c r="H23" s="3"/>
      <c r="J23" s="3">
        <f t="shared" si="2"/>
        <v>0.10835427135678392</v>
      </c>
    </row>
    <row r="24" spans="1:10">
      <c r="A24" s="1">
        <v>40277</v>
      </c>
      <c r="B24">
        <v>4887.25</v>
      </c>
      <c r="C24">
        <v>3.27</v>
      </c>
      <c r="D24">
        <v>30.94</v>
      </c>
      <c r="E24" s="2">
        <f t="shared" si="0"/>
        <v>1494.5718654434252</v>
      </c>
      <c r="F24" s="3"/>
      <c r="G24" s="2">
        <f t="shared" si="1"/>
        <v>157.95895281189399</v>
      </c>
      <c r="H24" s="3"/>
      <c r="J24" s="3">
        <f t="shared" si="2"/>
        <v>0.10568842921784098</v>
      </c>
    </row>
    <row r="25" spans="1:10">
      <c r="A25" s="1">
        <v>40284</v>
      </c>
      <c r="B25">
        <v>4641.21</v>
      </c>
      <c r="C25">
        <v>3.08</v>
      </c>
      <c r="D25">
        <v>29.13</v>
      </c>
      <c r="E25" s="2">
        <f t="shared" si="0"/>
        <v>1506.8863636363635</v>
      </c>
      <c r="F25" s="3"/>
      <c r="G25" s="2">
        <f t="shared" si="1"/>
        <v>159.32749742533471</v>
      </c>
      <c r="H25" s="3"/>
      <c r="J25" s="3">
        <f t="shared" si="2"/>
        <v>0.10573292138688638</v>
      </c>
    </row>
    <row r="26" spans="1:10">
      <c r="A26" s="1">
        <v>40291</v>
      </c>
      <c r="B26">
        <v>4125.41</v>
      </c>
      <c r="C26">
        <v>2.68</v>
      </c>
      <c r="D26">
        <v>24.12</v>
      </c>
      <c r="E26" s="2">
        <f t="shared" si="0"/>
        <v>1539.3320895522386</v>
      </c>
      <c r="F26" s="3"/>
      <c r="G26" s="2">
        <f t="shared" si="1"/>
        <v>171.03689883913762</v>
      </c>
      <c r="H26" s="3"/>
      <c r="J26" s="3">
        <f t="shared" si="2"/>
        <v>0.11111111111111112</v>
      </c>
    </row>
    <row r="27" spans="1:10">
      <c r="A27" s="1">
        <v>40298</v>
      </c>
      <c r="B27">
        <v>4016.75</v>
      </c>
      <c r="C27">
        <v>2.58</v>
      </c>
      <c r="D27">
        <v>22.6</v>
      </c>
      <c r="E27" s="2">
        <f t="shared" si="0"/>
        <v>1556.8798449612402</v>
      </c>
      <c r="F27" s="3"/>
      <c r="G27" s="2">
        <f t="shared" si="1"/>
        <v>177.73230088495575</v>
      </c>
      <c r="H27" s="3"/>
      <c r="J27" s="3">
        <f t="shared" si="2"/>
        <v>0.11415929203539822</v>
      </c>
    </row>
    <row r="28" spans="1:10">
      <c r="A28" s="1">
        <v>40305</v>
      </c>
      <c r="B28">
        <v>3610.43</v>
      </c>
      <c r="C28">
        <v>2.2999999999999998</v>
      </c>
      <c r="D28">
        <v>19.88</v>
      </c>
      <c r="E28" s="2">
        <f t="shared" si="0"/>
        <v>1569.7521739130436</v>
      </c>
      <c r="F28" s="3"/>
      <c r="G28" s="2">
        <f t="shared" si="1"/>
        <v>181.61116700201208</v>
      </c>
      <c r="H28" s="3"/>
      <c r="J28" s="3">
        <f t="shared" si="2"/>
        <v>0.11569416498993963</v>
      </c>
    </row>
    <row r="29" spans="1:10">
      <c r="A29" s="1">
        <v>40312</v>
      </c>
      <c r="B29">
        <v>3659.25</v>
      </c>
      <c r="C29">
        <v>2.34</v>
      </c>
      <c r="D29">
        <v>20.29</v>
      </c>
      <c r="E29" s="2">
        <f t="shared" si="0"/>
        <v>1563.7820512820513</v>
      </c>
      <c r="F29" s="3"/>
      <c r="G29" s="2">
        <f t="shared" si="1"/>
        <v>180.34746180384425</v>
      </c>
      <c r="H29" s="3"/>
      <c r="J29" s="3">
        <f t="shared" si="2"/>
        <v>0.1153277476589453</v>
      </c>
    </row>
    <row r="30" spans="1:10">
      <c r="A30" s="1">
        <v>40319</v>
      </c>
      <c r="B30">
        <v>3695.22</v>
      </c>
      <c r="C30">
        <v>2.36</v>
      </c>
      <c r="D30">
        <v>20.61</v>
      </c>
      <c r="E30" s="2">
        <f t="shared" si="0"/>
        <v>1565.7711864406779</v>
      </c>
      <c r="F30" s="3"/>
      <c r="G30" s="2">
        <f t="shared" si="1"/>
        <v>179.29257641921396</v>
      </c>
      <c r="H30" s="3"/>
      <c r="J30" s="3">
        <f t="shared" si="2"/>
        <v>0.11450752062105773</v>
      </c>
    </row>
    <row r="31" spans="1:10">
      <c r="A31" s="1">
        <v>40326</v>
      </c>
      <c r="B31">
        <v>3742.29</v>
      </c>
      <c r="C31">
        <v>2.39</v>
      </c>
      <c r="D31">
        <v>20.75</v>
      </c>
      <c r="E31" s="2">
        <f t="shared" si="0"/>
        <v>1565.8117154811714</v>
      </c>
      <c r="F31" s="3"/>
      <c r="G31" s="2">
        <f t="shared" si="1"/>
        <v>180.35132530120481</v>
      </c>
      <c r="H31" s="3"/>
      <c r="J31" s="3">
        <f t="shared" si="2"/>
        <v>0.11518072289156626</v>
      </c>
    </row>
    <row r="32" spans="1:10">
      <c r="A32" s="1">
        <v>40333</v>
      </c>
      <c r="B32">
        <v>3638.78</v>
      </c>
      <c r="C32">
        <v>2.33</v>
      </c>
      <c r="D32">
        <v>20.190000000000001</v>
      </c>
      <c r="E32" s="2">
        <f t="shared" si="0"/>
        <v>1561.7081545064377</v>
      </c>
      <c r="F32" s="3"/>
      <c r="G32" s="2">
        <f t="shared" si="1"/>
        <v>180.22684497275878</v>
      </c>
      <c r="H32" s="3"/>
      <c r="J32" s="3">
        <f t="shared" si="2"/>
        <v>0.11540366518078256</v>
      </c>
    </row>
    <row r="33" spans="1:10">
      <c r="A33" s="1">
        <v>40340</v>
      </c>
      <c r="B33">
        <v>3661.48</v>
      </c>
      <c r="C33">
        <v>2.37</v>
      </c>
      <c r="D33">
        <v>20.58</v>
      </c>
      <c r="E33" s="2">
        <f t="shared" si="0"/>
        <v>1544.9282700421941</v>
      </c>
      <c r="F33" s="3"/>
      <c r="G33" s="2">
        <f t="shared" si="1"/>
        <v>177.9144800777454</v>
      </c>
      <c r="H33" s="3"/>
      <c r="J33" s="3">
        <f t="shared" si="2"/>
        <v>0.11516034985422742</v>
      </c>
    </row>
    <row r="34" spans="1:10">
      <c r="A34" s="1">
        <v>40347</v>
      </c>
      <c r="B34">
        <v>3655.55</v>
      </c>
      <c r="C34">
        <v>2.37</v>
      </c>
      <c r="D34">
        <v>20.69</v>
      </c>
      <c r="E34" s="2">
        <f t="shared" si="0"/>
        <v>1542.4261603375528</v>
      </c>
      <c r="F34" s="3"/>
      <c r="G34" s="2">
        <f t="shared" si="1"/>
        <v>176.68197196713388</v>
      </c>
      <c r="H34" s="3"/>
      <c r="J34" s="3">
        <f t="shared" si="2"/>
        <v>0.11454809086515225</v>
      </c>
    </row>
    <row r="35" spans="1:10">
      <c r="A35" s="1">
        <v>40354</v>
      </c>
      <c r="B35">
        <v>3722.36</v>
      </c>
      <c r="C35">
        <v>2.4300000000000002</v>
      </c>
      <c r="D35">
        <v>21.12</v>
      </c>
      <c r="E35" s="2">
        <f t="shared" si="0"/>
        <v>1531.835390946502</v>
      </c>
      <c r="F35" s="3"/>
      <c r="G35" s="2">
        <f t="shared" si="1"/>
        <v>176.24810606060606</v>
      </c>
      <c r="H35" s="3"/>
      <c r="J35" s="3">
        <f t="shared" si="2"/>
        <v>0.11505681818181819</v>
      </c>
    </row>
    <row r="36" spans="1:10">
      <c r="A36" s="1">
        <v>40361</v>
      </c>
      <c r="B36">
        <v>3465.19</v>
      </c>
      <c r="C36">
        <v>2.31</v>
      </c>
      <c r="D36">
        <v>19.27</v>
      </c>
      <c r="E36" s="2">
        <f t="shared" si="0"/>
        <v>1500.0822510822511</v>
      </c>
      <c r="F36" s="3"/>
      <c r="G36" s="2">
        <f t="shared" si="1"/>
        <v>179.82304099636741</v>
      </c>
      <c r="H36" s="3"/>
      <c r="J36" s="3">
        <f t="shared" si="2"/>
        <v>0.11987545407368967</v>
      </c>
    </row>
    <row r="37" spans="1:10">
      <c r="A37" s="1">
        <v>40368</v>
      </c>
      <c r="B37">
        <v>3650.48</v>
      </c>
      <c r="C37">
        <v>2.42</v>
      </c>
      <c r="D37">
        <v>20.239999999999998</v>
      </c>
      <c r="E37" s="2">
        <f t="shared" si="0"/>
        <v>1508.4628099173553</v>
      </c>
      <c r="F37" s="3"/>
      <c r="G37" s="2">
        <f t="shared" si="1"/>
        <v>180.35968379446641</v>
      </c>
      <c r="H37" s="3"/>
      <c r="J37" s="3">
        <f t="shared" si="2"/>
        <v>0.11956521739130435</v>
      </c>
    </row>
    <row r="38" spans="1:10">
      <c r="A38" s="1">
        <v>40375</v>
      </c>
      <c r="B38">
        <v>3688.49</v>
      </c>
      <c r="C38">
        <v>2.4300000000000002</v>
      </c>
      <c r="D38">
        <v>20.34</v>
      </c>
      <c r="E38" s="2">
        <f t="shared" si="0"/>
        <v>1517.8971193415637</v>
      </c>
      <c r="F38" s="3"/>
      <c r="G38" s="2">
        <f t="shared" si="1"/>
        <v>181.34169124877087</v>
      </c>
      <c r="H38" s="3"/>
      <c r="J38" s="3">
        <f t="shared" si="2"/>
        <v>0.11946902654867257</v>
      </c>
    </row>
    <row r="39" spans="1:10">
      <c r="A39" s="1">
        <v>40382</v>
      </c>
      <c r="B39">
        <v>3915.42</v>
      </c>
      <c r="C39">
        <v>2.59</v>
      </c>
      <c r="D39">
        <v>21.61</v>
      </c>
      <c r="E39" s="2">
        <f t="shared" si="0"/>
        <v>1511.7451737451738</v>
      </c>
      <c r="F39" s="3"/>
      <c r="G39" s="2">
        <f t="shared" si="1"/>
        <v>181.18556223970384</v>
      </c>
      <c r="H39" s="3"/>
      <c r="J39" s="3">
        <f t="shared" si="2"/>
        <v>0.11985192040721887</v>
      </c>
    </row>
    <row r="40" spans="1:10">
      <c r="A40" s="1">
        <v>40389</v>
      </c>
      <c r="B40">
        <v>4079.59</v>
      </c>
      <c r="C40">
        <v>2.7</v>
      </c>
      <c r="D40">
        <v>22.27</v>
      </c>
      <c r="E40" s="2">
        <f t="shared" si="0"/>
        <v>1510.9592592592592</v>
      </c>
      <c r="F40" s="3"/>
      <c r="G40" s="2">
        <f t="shared" si="1"/>
        <v>183.18769645262685</v>
      </c>
      <c r="H40" s="3"/>
      <c r="J40" s="3">
        <f t="shared" si="2"/>
        <v>0.12123933542882803</v>
      </c>
    </row>
    <row r="41" spans="1:10">
      <c r="A41" s="1">
        <v>40396</v>
      </c>
      <c r="B41">
        <v>3995.98</v>
      </c>
      <c r="C41">
        <v>2.64</v>
      </c>
      <c r="D41">
        <v>21.67</v>
      </c>
      <c r="E41" s="2">
        <f t="shared" si="0"/>
        <v>1513.6287878787878</v>
      </c>
      <c r="F41" s="3"/>
      <c r="G41" s="2">
        <f t="shared" si="1"/>
        <v>184.40147669589294</v>
      </c>
      <c r="H41" s="3"/>
      <c r="J41" s="3">
        <f t="shared" si="2"/>
        <v>0.12182741116751268</v>
      </c>
    </row>
    <row r="42" spans="1:10">
      <c r="A42" s="1">
        <v>40403</v>
      </c>
      <c r="B42">
        <v>4119.8</v>
      </c>
      <c r="C42">
        <v>2.68</v>
      </c>
      <c r="D42">
        <v>21.87</v>
      </c>
      <c r="E42" s="2">
        <f t="shared" si="0"/>
        <v>1537.2388059701493</v>
      </c>
      <c r="F42" s="3"/>
      <c r="G42" s="2">
        <f t="shared" si="1"/>
        <v>188.37677183356195</v>
      </c>
      <c r="H42" s="3"/>
      <c r="J42" s="3">
        <f t="shared" si="2"/>
        <v>0.12254229538180156</v>
      </c>
    </row>
    <row r="43" spans="1:10">
      <c r="A43" s="1">
        <v>40410</v>
      </c>
      <c r="B43">
        <v>4054.13</v>
      </c>
      <c r="C43">
        <v>2.63</v>
      </c>
      <c r="D43">
        <v>22.06</v>
      </c>
      <c r="E43" s="2">
        <f t="shared" si="0"/>
        <v>1541.4942965779469</v>
      </c>
      <c r="F43" s="3"/>
      <c r="G43" s="2">
        <f t="shared" si="1"/>
        <v>183.77742520398914</v>
      </c>
      <c r="H43" s="3"/>
      <c r="J43" s="3">
        <f t="shared" si="2"/>
        <v>0.11922030825022666</v>
      </c>
    </row>
    <row r="44" spans="1:10">
      <c r="A44" s="1">
        <v>40417</v>
      </c>
      <c r="B44">
        <v>3934.03</v>
      </c>
      <c r="C44">
        <v>2.56</v>
      </c>
      <c r="D44">
        <v>21.57</v>
      </c>
      <c r="E44" s="2">
        <f t="shared" si="0"/>
        <v>1536.73046875</v>
      </c>
      <c r="F44" s="3"/>
      <c r="G44" s="2">
        <f t="shared" si="1"/>
        <v>182.38433008808531</v>
      </c>
      <c r="H44" s="3"/>
      <c r="J44" s="3">
        <f t="shared" si="2"/>
        <v>0.1186833565136764</v>
      </c>
    </row>
    <row r="45" spans="1:10">
      <c r="A45" s="1">
        <v>40424</v>
      </c>
      <c r="B45">
        <v>3911.72</v>
      </c>
      <c r="C45">
        <v>2.5</v>
      </c>
      <c r="D45">
        <v>21.58</v>
      </c>
      <c r="E45" s="2">
        <f t="shared" si="0"/>
        <v>1564.6879999999999</v>
      </c>
      <c r="F45" s="3"/>
      <c r="G45" s="2">
        <f t="shared" si="1"/>
        <v>181.26598702502318</v>
      </c>
      <c r="H45" s="3"/>
      <c r="J45" s="3">
        <f t="shared" si="2"/>
        <v>0.11584800741427248</v>
      </c>
    </row>
    <row r="46" spans="1:10">
      <c r="A46" s="1">
        <v>40431</v>
      </c>
      <c r="B46">
        <v>3823.08</v>
      </c>
      <c r="C46">
        <v>2.4300000000000002</v>
      </c>
      <c r="D46">
        <v>20.89</v>
      </c>
      <c r="E46" s="2">
        <f t="shared" si="0"/>
        <v>1573.2839506172838</v>
      </c>
      <c r="F46" s="3"/>
      <c r="G46" s="2">
        <f t="shared" si="1"/>
        <v>183.01005265677358</v>
      </c>
      <c r="H46" s="3"/>
      <c r="J46" s="3">
        <f t="shared" si="2"/>
        <v>0.11632359980852083</v>
      </c>
    </row>
    <row r="47" spans="1:10">
      <c r="A47" s="1">
        <v>40438</v>
      </c>
      <c r="B47">
        <v>3775.7</v>
      </c>
      <c r="C47">
        <v>2.39</v>
      </c>
      <c r="D47">
        <v>20.62</v>
      </c>
      <c r="E47" s="2">
        <f t="shared" si="0"/>
        <v>1579.7907949790792</v>
      </c>
      <c r="F47" s="3"/>
      <c r="G47" s="2">
        <f t="shared" si="1"/>
        <v>183.10863239573229</v>
      </c>
      <c r="H47" s="3"/>
      <c r="J47" s="3">
        <f t="shared" si="2"/>
        <v>0.11590688651794374</v>
      </c>
    </row>
    <row r="48" spans="1:10">
      <c r="A48" s="1">
        <v>40442</v>
      </c>
      <c r="B48">
        <v>3732.66</v>
      </c>
      <c r="C48">
        <v>2.37</v>
      </c>
      <c r="D48">
        <v>20.350000000000001</v>
      </c>
      <c r="E48" s="2">
        <f t="shared" si="0"/>
        <v>1574.9620253164555</v>
      </c>
      <c r="F48" s="3"/>
      <c r="G48" s="2">
        <f t="shared" si="1"/>
        <v>183.42309582309579</v>
      </c>
      <c r="H48" s="3"/>
      <c r="J48" s="3">
        <f t="shared" si="2"/>
        <v>0.11646191646191646</v>
      </c>
    </row>
    <row r="49" spans="1:10">
      <c r="A49" s="1">
        <v>40451</v>
      </c>
      <c r="B49">
        <v>3892.92</v>
      </c>
      <c r="C49">
        <v>2.44</v>
      </c>
      <c r="D49">
        <v>21.13</v>
      </c>
      <c r="E49" s="2">
        <f t="shared" si="0"/>
        <v>1595.4590163934427</v>
      </c>
      <c r="F49" s="3"/>
      <c r="G49" s="2">
        <f t="shared" si="1"/>
        <v>184.23663038334124</v>
      </c>
      <c r="H49" s="3"/>
      <c r="J49" s="3">
        <f t="shared" si="2"/>
        <v>0.11547562707051585</v>
      </c>
    </row>
    <row r="50" spans="1:10">
      <c r="A50" s="1">
        <v>40459</v>
      </c>
      <c r="B50">
        <v>3960.49</v>
      </c>
      <c r="C50">
        <v>2.48</v>
      </c>
      <c r="D50">
        <v>21.39</v>
      </c>
      <c r="E50" s="2">
        <f t="shared" si="0"/>
        <v>1596.9717741935483</v>
      </c>
      <c r="F50" s="3"/>
      <c r="G50" s="2">
        <f t="shared" si="1"/>
        <v>185.15614773258531</v>
      </c>
      <c r="H50" s="3"/>
      <c r="J50" s="3">
        <f t="shared" si="2"/>
        <v>0.11594202898550725</v>
      </c>
    </row>
    <row r="51" spans="1:10">
      <c r="A51" s="1">
        <v>40466</v>
      </c>
      <c r="B51">
        <v>4377.6899999999996</v>
      </c>
      <c r="C51">
        <v>2.68</v>
      </c>
      <c r="D51">
        <v>23.48</v>
      </c>
      <c r="E51" s="2">
        <f t="shared" si="0"/>
        <v>1633.4664179104475</v>
      </c>
      <c r="F51" s="3"/>
      <c r="G51" s="2">
        <f t="shared" si="1"/>
        <v>186.44335604770015</v>
      </c>
      <c r="H51" s="3"/>
      <c r="J51" s="3">
        <f t="shared" si="2"/>
        <v>0.11413969335604771</v>
      </c>
    </row>
    <row r="52" spans="1:10">
      <c r="A52" s="1">
        <v>40473</v>
      </c>
      <c r="B52">
        <v>4209.68</v>
      </c>
      <c r="C52">
        <v>2.6</v>
      </c>
      <c r="D52">
        <v>22.9</v>
      </c>
      <c r="E52" s="2">
        <f t="shared" si="0"/>
        <v>1619.1076923076923</v>
      </c>
      <c r="F52" s="3">
        <f t="shared" ref="F52:F115" si="3">E52/E2-1</f>
        <v>5.4492737286729209E-2</v>
      </c>
      <c r="G52" s="2">
        <f t="shared" si="1"/>
        <v>183.82882096069872</v>
      </c>
      <c r="H52" s="3">
        <f t="shared" ref="H52:H115" si="4">G52/G2-1</f>
        <v>0.27141752954990972</v>
      </c>
      <c r="J52" s="3">
        <f t="shared" si="2"/>
        <v>0.11353711790393015</v>
      </c>
    </row>
    <row r="53" spans="1:10">
      <c r="A53" s="1">
        <v>40480</v>
      </c>
      <c r="B53">
        <v>4383.04</v>
      </c>
      <c r="C53">
        <v>2.62</v>
      </c>
      <c r="D53">
        <v>22.86</v>
      </c>
      <c r="E53" s="2">
        <f t="shared" si="0"/>
        <v>1672.916030534351</v>
      </c>
      <c r="F53" s="3">
        <f t="shared" si="3"/>
        <v>9.5050042555743008E-2</v>
      </c>
      <c r="G53" s="2">
        <f t="shared" si="1"/>
        <v>191.73403324584427</v>
      </c>
      <c r="H53" s="3">
        <f t="shared" si="4"/>
        <v>0.33711709774887599</v>
      </c>
      <c r="J53" s="3">
        <f t="shared" si="2"/>
        <v>0.11461067366579178</v>
      </c>
    </row>
    <row r="54" spans="1:10">
      <c r="A54" s="1">
        <v>40487</v>
      </c>
      <c r="B54">
        <v>4585.59</v>
      </c>
      <c r="C54">
        <v>2.69</v>
      </c>
      <c r="D54">
        <v>23.54</v>
      </c>
      <c r="E54" s="2">
        <f t="shared" si="0"/>
        <v>1704.6802973977697</v>
      </c>
      <c r="F54" s="3">
        <f t="shared" si="3"/>
        <v>0.127845081385489</v>
      </c>
      <c r="G54" s="2">
        <f t="shared" si="1"/>
        <v>194.7999150382328</v>
      </c>
      <c r="H54" s="3">
        <f t="shared" si="4"/>
        <v>0.37464124973814061</v>
      </c>
      <c r="J54" s="3">
        <f t="shared" si="2"/>
        <v>0.11427357689039933</v>
      </c>
    </row>
    <row r="55" spans="1:10">
      <c r="A55" s="1">
        <v>40494</v>
      </c>
      <c r="B55">
        <v>4128.28</v>
      </c>
      <c r="C55">
        <v>2.4300000000000002</v>
      </c>
      <c r="D55">
        <v>21.11</v>
      </c>
      <c r="E55" s="2">
        <f t="shared" si="0"/>
        <v>1698.8806584362137</v>
      </c>
      <c r="F55" s="3">
        <f t="shared" si="3"/>
        <v>0.13142256824901777</v>
      </c>
      <c r="G55" s="2">
        <f t="shared" si="1"/>
        <v>195.56039791567977</v>
      </c>
      <c r="H55" s="3">
        <f t="shared" si="4"/>
        <v>0.39165721017000887</v>
      </c>
      <c r="J55" s="3">
        <f t="shared" si="2"/>
        <v>0.11511132164850783</v>
      </c>
    </row>
    <row r="56" spans="1:10">
      <c r="A56" s="1">
        <v>40501</v>
      </c>
      <c r="B56">
        <v>4093.35</v>
      </c>
      <c r="C56">
        <v>2.4</v>
      </c>
      <c r="D56">
        <v>20.8</v>
      </c>
      <c r="E56" s="2">
        <f t="shared" si="0"/>
        <v>1705.5625</v>
      </c>
      <c r="F56" s="3">
        <f t="shared" si="3"/>
        <v>0.14084047581009029</v>
      </c>
      <c r="G56" s="2">
        <f t="shared" si="1"/>
        <v>196.79567307692307</v>
      </c>
      <c r="H56" s="3">
        <f t="shared" si="4"/>
        <v>0.39823785754192453</v>
      </c>
      <c r="J56" s="3">
        <f t="shared" si="2"/>
        <v>0.11538461538461538</v>
      </c>
    </row>
    <row r="57" spans="1:10">
      <c r="A57" s="1">
        <v>40508</v>
      </c>
      <c r="B57">
        <v>4115.7</v>
      </c>
      <c r="C57">
        <v>2.39</v>
      </c>
      <c r="D57">
        <v>20.84</v>
      </c>
      <c r="E57" s="2">
        <f t="shared" si="0"/>
        <v>1722.0502092050208</v>
      </c>
      <c r="F57" s="3">
        <f t="shared" si="3"/>
        <v>0.15170249518019818</v>
      </c>
      <c r="G57" s="2">
        <f t="shared" si="1"/>
        <v>197.49040307101725</v>
      </c>
      <c r="H57" s="3">
        <f t="shared" si="4"/>
        <v>0.40393607549499588</v>
      </c>
      <c r="J57" s="3">
        <f t="shared" si="2"/>
        <v>0.11468330134357006</v>
      </c>
    </row>
    <row r="58" spans="1:10">
      <c r="A58" s="1">
        <v>40515</v>
      </c>
      <c r="B58">
        <v>4126.42</v>
      </c>
      <c r="C58">
        <v>2.38</v>
      </c>
      <c r="D58">
        <v>20.77</v>
      </c>
      <c r="E58" s="2">
        <f t="shared" si="0"/>
        <v>1733.7899159663866</v>
      </c>
      <c r="F58" s="3">
        <f t="shared" si="3"/>
        <v>0.16446437021230698</v>
      </c>
      <c r="G58" s="2">
        <f t="shared" si="1"/>
        <v>198.67212325469427</v>
      </c>
      <c r="H58" s="3">
        <f t="shared" si="4"/>
        <v>0.41799077117619521</v>
      </c>
      <c r="J58" s="3">
        <f t="shared" si="2"/>
        <v>0.11458834857968223</v>
      </c>
    </row>
    <row r="59" spans="1:10">
      <c r="A59" s="1">
        <v>40522</v>
      </c>
      <c r="B59">
        <v>4023.1</v>
      </c>
      <c r="C59">
        <v>2.3199999999999998</v>
      </c>
      <c r="D59">
        <v>20.52</v>
      </c>
      <c r="E59" s="2">
        <f t="shared" si="0"/>
        <v>1734.094827586207</v>
      </c>
      <c r="F59" s="3">
        <f t="shared" si="3"/>
        <v>0.16157167943650452</v>
      </c>
      <c r="G59" s="2">
        <f t="shared" si="1"/>
        <v>196.05750487329433</v>
      </c>
      <c r="H59" s="3">
        <f t="shared" si="4"/>
        <v>0.39230365760282648</v>
      </c>
      <c r="J59" s="3">
        <f t="shared" si="2"/>
        <v>0.11306042884990253</v>
      </c>
    </row>
    <row r="60" spans="1:10">
      <c r="A60" s="1">
        <v>40529</v>
      </c>
      <c r="B60">
        <v>4146.66</v>
      </c>
      <c r="C60">
        <v>2.4</v>
      </c>
      <c r="D60">
        <v>21.33</v>
      </c>
      <c r="E60" s="2">
        <f t="shared" si="0"/>
        <v>1727.7750000000001</v>
      </c>
      <c r="F60" s="3">
        <f t="shared" si="3"/>
        <v>0.15881185416260468</v>
      </c>
      <c r="G60" s="2">
        <f t="shared" si="1"/>
        <v>194.40506329113924</v>
      </c>
      <c r="H60" s="3">
        <f t="shared" si="4"/>
        <v>0.38308456999291707</v>
      </c>
      <c r="J60" s="3">
        <f t="shared" si="2"/>
        <v>0.11251758087201126</v>
      </c>
    </row>
    <row r="61" spans="1:10">
      <c r="A61" s="1">
        <v>40536</v>
      </c>
      <c r="B61">
        <v>4292.96</v>
      </c>
      <c r="C61">
        <v>2.5</v>
      </c>
      <c r="D61">
        <v>22.5</v>
      </c>
      <c r="E61" s="2">
        <f t="shared" si="0"/>
        <v>1717.184</v>
      </c>
      <c r="F61" s="3">
        <f t="shared" si="3"/>
        <v>0.15415915498024302</v>
      </c>
      <c r="G61" s="2">
        <f t="shared" si="1"/>
        <v>190.79822222222222</v>
      </c>
      <c r="H61" s="3">
        <f t="shared" si="4"/>
        <v>0.35609185220526851</v>
      </c>
      <c r="J61" s="3">
        <f t="shared" si="2"/>
        <v>0.1111111111111111</v>
      </c>
    </row>
    <row r="62" spans="1:10">
      <c r="A62" s="1">
        <v>40543</v>
      </c>
      <c r="B62">
        <v>4025.71</v>
      </c>
      <c r="C62">
        <v>2.34</v>
      </c>
      <c r="D62">
        <v>21.03</v>
      </c>
      <c r="E62" s="2">
        <f t="shared" si="0"/>
        <v>1720.3888888888889</v>
      </c>
      <c r="F62" s="3">
        <f t="shared" si="3"/>
        <v>0.19973452210158626</v>
      </c>
      <c r="G62" s="2">
        <f t="shared" si="1"/>
        <v>191.42700903471231</v>
      </c>
      <c r="H62" s="3">
        <f t="shared" si="4"/>
        <v>0.3559981899598923</v>
      </c>
      <c r="J62" s="3">
        <f t="shared" si="2"/>
        <v>0.11126961483594863</v>
      </c>
    </row>
    <row r="63" spans="1:10">
      <c r="A63" s="1">
        <v>40550</v>
      </c>
      <c r="B63">
        <v>4309.0600000000004</v>
      </c>
      <c r="C63">
        <v>2.5</v>
      </c>
      <c r="D63">
        <v>21.01</v>
      </c>
      <c r="E63" s="2">
        <f t="shared" si="0"/>
        <v>1723.6240000000003</v>
      </c>
      <c r="F63" s="3">
        <f t="shared" si="3"/>
        <v>0.20472489375978542</v>
      </c>
      <c r="G63" s="2">
        <f t="shared" si="1"/>
        <v>205.09566872917659</v>
      </c>
      <c r="H63" s="3">
        <f t="shared" si="4"/>
        <v>0.44743923796392249</v>
      </c>
      <c r="J63" s="3">
        <f t="shared" si="2"/>
        <v>0.11899095668729176</v>
      </c>
    </row>
    <row r="64" spans="1:10">
      <c r="A64" s="1">
        <v>40557</v>
      </c>
      <c r="B64">
        <v>4350.5</v>
      </c>
      <c r="C64">
        <v>2.5</v>
      </c>
      <c r="D64">
        <v>20.96</v>
      </c>
      <c r="E64" s="2">
        <f t="shared" si="0"/>
        <v>1740.2</v>
      </c>
      <c r="F64" s="3">
        <f t="shared" si="3"/>
        <v>0.22378964837672455</v>
      </c>
      <c r="G64" s="2">
        <f t="shared" si="1"/>
        <v>207.56202290076334</v>
      </c>
      <c r="H64" s="3">
        <f t="shared" si="4"/>
        <v>0.47345138962018907</v>
      </c>
      <c r="J64" s="3">
        <f t="shared" si="2"/>
        <v>0.11927480916030533</v>
      </c>
    </row>
    <row r="65" spans="1:10">
      <c r="A65" s="1">
        <v>40564</v>
      </c>
      <c r="B65">
        <v>4037.25</v>
      </c>
      <c r="C65">
        <v>2.3199999999999998</v>
      </c>
      <c r="D65">
        <v>19.43</v>
      </c>
      <c r="E65" s="2">
        <f t="shared" si="0"/>
        <v>1740.1939655172414</v>
      </c>
      <c r="F65" s="3">
        <f t="shared" si="3"/>
        <v>0.21805457222392066</v>
      </c>
      <c r="G65" s="2">
        <f t="shared" si="1"/>
        <v>207.78435409161091</v>
      </c>
      <c r="H65" s="3">
        <f t="shared" si="4"/>
        <v>0.46209591465721567</v>
      </c>
      <c r="J65" s="3">
        <f t="shared" si="2"/>
        <v>0.11940298507462686</v>
      </c>
    </row>
    <row r="66" spans="1:10">
      <c r="A66" s="1">
        <v>40571</v>
      </c>
      <c r="B66">
        <v>3981.37</v>
      </c>
      <c r="C66">
        <v>2.27</v>
      </c>
      <c r="D66">
        <v>19.03</v>
      </c>
      <c r="E66" s="2">
        <f t="shared" ref="E66:E129" si="5">B66/C66</f>
        <v>1753.9074889867841</v>
      </c>
      <c r="F66" s="3">
        <f t="shared" si="3"/>
        <v>0.22286295759137986</v>
      </c>
      <c r="G66" s="2">
        <f t="shared" ref="G66:G129" si="6">B66/D66</f>
        <v>209.21544929059377</v>
      </c>
      <c r="H66" s="3">
        <f t="shared" si="4"/>
        <v>0.44817897821631481</v>
      </c>
      <c r="J66" s="3">
        <f t="shared" ref="J66:J129" si="7">C66/D66</f>
        <v>0.11928533893851813</v>
      </c>
    </row>
    <row r="67" spans="1:10">
      <c r="A67" s="1">
        <v>40575</v>
      </c>
      <c r="B67">
        <v>3974.59</v>
      </c>
      <c r="C67">
        <v>2.2599999999999998</v>
      </c>
      <c r="D67">
        <v>18.57</v>
      </c>
      <c r="E67" s="2">
        <f t="shared" si="5"/>
        <v>1758.6681415929206</v>
      </c>
      <c r="F67" s="3">
        <f t="shared" si="3"/>
        <v>0.22476466940382123</v>
      </c>
      <c r="G67" s="2">
        <f t="shared" si="6"/>
        <v>214.03284868066774</v>
      </c>
      <c r="H67" s="3">
        <f t="shared" si="4"/>
        <v>0.47272720700951432</v>
      </c>
      <c r="J67" s="3">
        <f t="shared" si="7"/>
        <v>0.12170166935918146</v>
      </c>
    </row>
    <row r="68" spans="1:10">
      <c r="A68" s="1">
        <v>40585</v>
      </c>
      <c r="B68">
        <v>4066.09</v>
      </c>
      <c r="C68">
        <v>2.33</v>
      </c>
      <c r="D68">
        <v>19.13</v>
      </c>
      <c r="E68" s="2">
        <f t="shared" si="5"/>
        <v>1745.1030042918455</v>
      </c>
      <c r="F68" s="3">
        <f t="shared" si="3"/>
        <v>0.21954474637963872</v>
      </c>
      <c r="G68" s="2">
        <f t="shared" si="6"/>
        <v>212.55044432828021</v>
      </c>
      <c r="H68" s="3">
        <f t="shared" si="4"/>
        <v>0.48139324254857785</v>
      </c>
      <c r="J68" s="3">
        <f t="shared" si="7"/>
        <v>0.12179822268687926</v>
      </c>
    </row>
    <row r="69" spans="1:10">
      <c r="A69" s="1">
        <v>40592</v>
      </c>
      <c r="B69">
        <v>4105.37</v>
      </c>
      <c r="C69">
        <v>2.34</v>
      </c>
      <c r="D69">
        <v>19.23</v>
      </c>
      <c r="E69" s="2">
        <f t="shared" si="5"/>
        <v>1754.431623931624</v>
      </c>
      <c r="F69" s="3">
        <f t="shared" si="3"/>
        <v>0.22237000168042709</v>
      </c>
      <c r="G69" s="2">
        <f t="shared" si="6"/>
        <v>213.48777951118043</v>
      </c>
      <c r="H69" s="3">
        <f t="shared" si="4"/>
        <v>0.46392963646475316</v>
      </c>
      <c r="J69" s="3">
        <f t="shared" si="7"/>
        <v>0.12168486739469578</v>
      </c>
    </row>
    <row r="70" spans="1:10">
      <c r="A70" s="1">
        <v>40599</v>
      </c>
      <c r="B70">
        <v>4070.23</v>
      </c>
      <c r="C70">
        <v>2.29</v>
      </c>
      <c r="D70">
        <v>18.739999999999998</v>
      </c>
      <c r="E70" s="2">
        <f t="shared" si="5"/>
        <v>1777.3930131004367</v>
      </c>
      <c r="F70" s="3">
        <f t="shared" si="3"/>
        <v>0.20807401875017772</v>
      </c>
      <c r="G70" s="2">
        <f t="shared" si="6"/>
        <v>217.19477054429032</v>
      </c>
      <c r="H70" s="3">
        <f t="shared" si="4"/>
        <v>0.43945716331296114</v>
      </c>
      <c r="J70" s="3">
        <f t="shared" si="7"/>
        <v>0.12219850586979723</v>
      </c>
    </row>
    <row r="71" spans="1:10">
      <c r="A71" s="1">
        <v>40606</v>
      </c>
      <c r="B71">
        <v>4143.12</v>
      </c>
      <c r="C71">
        <v>2.39</v>
      </c>
      <c r="D71">
        <v>19.489999999999998</v>
      </c>
      <c r="E71" s="2">
        <f t="shared" si="5"/>
        <v>1733.5230125523012</v>
      </c>
      <c r="F71" s="3">
        <f t="shared" si="3"/>
        <v>0.18166460396275275</v>
      </c>
      <c r="G71" s="2">
        <f t="shared" si="6"/>
        <v>212.57670600307853</v>
      </c>
      <c r="H71" s="3">
        <f t="shared" si="4"/>
        <v>0.37293288078689613</v>
      </c>
      <c r="J71" s="3">
        <f t="shared" si="7"/>
        <v>0.12262698819907647</v>
      </c>
    </row>
    <row r="72" spans="1:10">
      <c r="A72" s="1">
        <v>40613</v>
      </c>
      <c r="B72">
        <v>4116.12</v>
      </c>
      <c r="C72">
        <v>2.34</v>
      </c>
      <c r="D72">
        <v>18.77</v>
      </c>
      <c r="E72" s="2">
        <f t="shared" si="5"/>
        <v>1759.0256410256411</v>
      </c>
      <c r="F72" s="3">
        <f t="shared" si="3"/>
        <v>0.17867019638890724</v>
      </c>
      <c r="G72" s="2">
        <f t="shared" si="6"/>
        <v>219.29248801278635</v>
      </c>
      <c r="H72" s="3">
        <f t="shared" si="4"/>
        <v>0.34326957405404324</v>
      </c>
      <c r="J72" s="3">
        <f t="shared" si="7"/>
        <v>0.12466702184336707</v>
      </c>
    </row>
    <row r="73" spans="1:10">
      <c r="A73" s="1">
        <v>40620</v>
      </c>
      <c r="B73">
        <v>4072.64</v>
      </c>
      <c r="C73">
        <v>2.3199999999999998</v>
      </c>
      <c r="D73">
        <v>18.41</v>
      </c>
      <c r="E73" s="2">
        <f t="shared" si="5"/>
        <v>1755.4482758620691</v>
      </c>
      <c r="F73" s="3">
        <f t="shared" si="3"/>
        <v>0.17720740883681407</v>
      </c>
      <c r="G73" s="2">
        <f t="shared" si="6"/>
        <v>221.21890277023357</v>
      </c>
      <c r="H73" s="3">
        <f t="shared" si="4"/>
        <v>0.36911884123916328</v>
      </c>
      <c r="J73" s="3">
        <f t="shared" si="7"/>
        <v>0.1260184682237914</v>
      </c>
    </row>
    <row r="74" spans="1:10">
      <c r="A74" s="1">
        <v>40627</v>
      </c>
      <c r="B74">
        <v>4315.3599999999997</v>
      </c>
      <c r="C74">
        <v>2.44</v>
      </c>
      <c r="D74">
        <v>20.34</v>
      </c>
      <c r="E74" s="2">
        <f t="shared" si="5"/>
        <v>1768.5901639344261</v>
      </c>
      <c r="F74" s="3">
        <f t="shared" si="3"/>
        <v>0.18334233691044521</v>
      </c>
      <c r="G74" s="2">
        <f t="shared" si="6"/>
        <v>212.16125860373646</v>
      </c>
      <c r="H74" s="3">
        <f t="shared" si="4"/>
        <v>0.34314171388809767</v>
      </c>
      <c r="J74" s="3">
        <f t="shared" si="7"/>
        <v>0.119960668633235</v>
      </c>
    </row>
    <row r="75" spans="1:10">
      <c r="A75" s="1">
        <v>40634</v>
      </c>
      <c r="B75">
        <v>4292.74</v>
      </c>
      <c r="C75">
        <v>2.46</v>
      </c>
      <c r="D75">
        <v>20.440000000000001</v>
      </c>
      <c r="E75" s="2">
        <f t="shared" si="5"/>
        <v>1745.0162601626016</v>
      </c>
      <c r="F75" s="3">
        <f t="shared" si="3"/>
        <v>0.15802777321017869</v>
      </c>
      <c r="G75" s="2">
        <f t="shared" si="6"/>
        <v>210.01663405088061</v>
      </c>
      <c r="H75" s="3">
        <f t="shared" si="4"/>
        <v>0.31814430932928084</v>
      </c>
      <c r="J75" s="3">
        <f t="shared" si="7"/>
        <v>0.12035225048923678</v>
      </c>
    </row>
    <row r="76" spans="1:10">
      <c r="A76" s="1">
        <v>40641</v>
      </c>
      <c r="B76">
        <v>4405.21</v>
      </c>
      <c r="C76">
        <v>2.4700000000000002</v>
      </c>
      <c r="D76">
        <v>20.11</v>
      </c>
      <c r="E76" s="2">
        <f t="shared" si="5"/>
        <v>1783.4858299595141</v>
      </c>
      <c r="F76" s="3">
        <f t="shared" si="3"/>
        <v>0.15861018039213048</v>
      </c>
      <c r="G76" s="2">
        <f t="shared" si="6"/>
        <v>219.05569368473397</v>
      </c>
      <c r="H76" s="3">
        <f t="shared" si="4"/>
        <v>0.28075108454087805</v>
      </c>
      <c r="J76" s="3">
        <f t="shared" si="7"/>
        <v>0.12282446544007958</v>
      </c>
    </row>
    <row r="77" spans="1:10">
      <c r="A77" s="1">
        <v>40648</v>
      </c>
      <c r="B77">
        <v>4396.49</v>
      </c>
      <c r="C77">
        <v>2.44</v>
      </c>
      <c r="D77">
        <v>19.64</v>
      </c>
      <c r="E77" s="2">
        <f t="shared" si="5"/>
        <v>1801.8401639344261</v>
      </c>
      <c r="F77" s="3">
        <f t="shared" si="3"/>
        <v>0.15734054221717053</v>
      </c>
      <c r="G77" s="2">
        <f t="shared" si="6"/>
        <v>223.85386965376782</v>
      </c>
      <c r="H77" s="3">
        <f t="shared" si="4"/>
        <v>0.25950020642936522</v>
      </c>
      <c r="J77" s="3">
        <f t="shared" si="7"/>
        <v>0.12423625254582484</v>
      </c>
    </row>
    <row r="78" spans="1:10">
      <c r="A78" s="1">
        <v>40655</v>
      </c>
      <c r="B78">
        <v>4258.3999999999996</v>
      </c>
      <c r="C78">
        <v>2.37</v>
      </c>
      <c r="D78">
        <v>19.3</v>
      </c>
      <c r="E78" s="2">
        <f t="shared" si="5"/>
        <v>1796.7932489451475</v>
      </c>
      <c r="F78" s="3">
        <f t="shared" si="3"/>
        <v>0.1446349804798428</v>
      </c>
      <c r="G78" s="2">
        <f t="shared" si="6"/>
        <v>220.64248704663208</v>
      </c>
      <c r="H78" s="3">
        <f t="shared" si="4"/>
        <v>0.21491696071854194</v>
      </c>
      <c r="J78" s="3">
        <f t="shared" si="7"/>
        <v>0.12279792746113989</v>
      </c>
    </row>
    <row r="79" spans="1:10">
      <c r="A79" s="1">
        <v>40662</v>
      </c>
      <c r="B79">
        <v>4109.7</v>
      </c>
      <c r="C79">
        <v>2.2599999999999998</v>
      </c>
      <c r="D79">
        <v>18.850000000000001</v>
      </c>
      <c r="E79" s="2">
        <f t="shared" si="5"/>
        <v>1818.4513274336284</v>
      </c>
      <c r="F79" s="3">
        <f t="shared" si="3"/>
        <v>0.16285471235763893</v>
      </c>
      <c r="G79" s="2">
        <f t="shared" si="6"/>
        <v>218.02122015915117</v>
      </c>
      <c r="H79" s="3">
        <f t="shared" si="4"/>
        <v>0.2088954176482003</v>
      </c>
      <c r="J79" s="3">
        <f t="shared" si="7"/>
        <v>0.11989389920424401</v>
      </c>
    </row>
    <row r="80" spans="1:10">
      <c r="A80" s="1">
        <v>40669</v>
      </c>
      <c r="B80">
        <v>4057.12</v>
      </c>
      <c r="C80">
        <v>2.2200000000000002</v>
      </c>
      <c r="D80">
        <v>18.7</v>
      </c>
      <c r="E80" s="2">
        <f t="shared" si="5"/>
        <v>1827.5315315315313</v>
      </c>
      <c r="F80" s="3">
        <f t="shared" si="3"/>
        <v>0.16717662667294886</v>
      </c>
      <c r="G80" s="2">
        <f t="shared" si="6"/>
        <v>216.95828877005349</v>
      </c>
      <c r="H80" s="3">
        <f t="shared" si="4"/>
        <v>0.21007959784554164</v>
      </c>
      <c r="J80" s="3">
        <f t="shared" si="7"/>
        <v>0.11871657754010696</v>
      </c>
    </row>
    <row r="81" spans="1:10">
      <c r="A81" s="1">
        <v>40676</v>
      </c>
      <c r="B81">
        <v>4137.25</v>
      </c>
      <c r="C81">
        <v>2.2999999999999998</v>
      </c>
      <c r="D81">
        <v>19.34</v>
      </c>
      <c r="E81" s="2">
        <f t="shared" si="5"/>
        <v>1798.804347826087</v>
      </c>
      <c r="F81" s="3">
        <f t="shared" si="3"/>
        <v>0.14879990361632811</v>
      </c>
      <c r="G81" s="2">
        <f t="shared" si="6"/>
        <v>213.92192347466391</v>
      </c>
      <c r="H81" s="3">
        <f t="shared" si="4"/>
        <v>0.18614001376143396</v>
      </c>
      <c r="J81" s="3">
        <f t="shared" si="7"/>
        <v>0.11892450879007238</v>
      </c>
    </row>
    <row r="82" spans="1:10">
      <c r="A82" s="1">
        <v>40683</v>
      </c>
      <c r="B82">
        <v>4088.31</v>
      </c>
      <c r="C82">
        <v>2.2599999999999998</v>
      </c>
      <c r="D82">
        <v>18.98</v>
      </c>
      <c r="E82" s="2">
        <f t="shared" si="5"/>
        <v>1808.9867256637169</v>
      </c>
      <c r="F82" s="3">
        <f t="shared" si="3"/>
        <v>0.15833852851682728</v>
      </c>
      <c r="G82" s="2">
        <f t="shared" si="6"/>
        <v>215.40094836670178</v>
      </c>
      <c r="H82" s="3">
        <f t="shared" si="4"/>
        <v>0.19516572794280207</v>
      </c>
      <c r="J82" s="3">
        <f t="shared" si="7"/>
        <v>0.11907270811380399</v>
      </c>
    </row>
    <row r="83" spans="1:10">
      <c r="A83" s="1">
        <v>40690</v>
      </c>
      <c r="B83">
        <v>3891.61</v>
      </c>
      <c r="C83">
        <v>2.11</v>
      </c>
      <c r="D83">
        <v>17.78</v>
      </c>
      <c r="E83" s="2">
        <f t="shared" si="5"/>
        <v>1844.3649289099528</v>
      </c>
      <c r="F83" s="3">
        <f t="shared" si="3"/>
        <v>0.19381913366086612</v>
      </c>
      <c r="G83" s="2">
        <f t="shared" si="6"/>
        <v>218.87570303712036</v>
      </c>
      <c r="H83" s="3">
        <f t="shared" si="4"/>
        <v>0.23022984380740485</v>
      </c>
      <c r="J83" s="3">
        <f t="shared" si="7"/>
        <v>0.11867266591676039</v>
      </c>
    </row>
    <row r="84" spans="1:10">
      <c r="A84" s="1">
        <v>40697</v>
      </c>
      <c r="B84">
        <v>3784.86</v>
      </c>
      <c r="C84">
        <v>2.08</v>
      </c>
      <c r="D84">
        <v>17.41</v>
      </c>
      <c r="E84" s="2">
        <f t="shared" si="5"/>
        <v>1819.6442307692307</v>
      </c>
      <c r="F84" s="3">
        <f t="shared" si="3"/>
        <v>0.17972858446008844</v>
      </c>
      <c r="G84" s="2">
        <f t="shared" si="6"/>
        <v>217.39574956921311</v>
      </c>
      <c r="H84" s="3">
        <f t="shared" si="4"/>
        <v>0.2304353814301594</v>
      </c>
      <c r="J84" s="3">
        <f t="shared" si="7"/>
        <v>0.11947156806433085</v>
      </c>
    </row>
    <row r="85" spans="1:10">
      <c r="A85" s="1">
        <v>40704</v>
      </c>
      <c r="B85">
        <v>3845.52</v>
      </c>
      <c r="C85">
        <v>2.1</v>
      </c>
      <c r="D85">
        <v>17.61</v>
      </c>
      <c r="E85" s="2">
        <f t="shared" si="5"/>
        <v>1831.1999999999998</v>
      </c>
      <c r="F85" s="3">
        <f t="shared" si="3"/>
        <v>0.19542870651951971</v>
      </c>
      <c r="G85" s="2">
        <f t="shared" si="6"/>
        <v>218.37137989778535</v>
      </c>
      <c r="H85" s="3">
        <f t="shared" si="4"/>
        <v>0.23899986660108818</v>
      </c>
      <c r="J85" s="3">
        <f t="shared" si="7"/>
        <v>0.1192504258943782</v>
      </c>
    </row>
    <row r="86" spans="1:10">
      <c r="A86" s="1">
        <v>40711</v>
      </c>
      <c r="B86">
        <v>3877.44</v>
      </c>
      <c r="C86">
        <v>2.11</v>
      </c>
      <c r="D86">
        <v>17.809999999999999</v>
      </c>
      <c r="E86" s="2">
        <f t="shared" si="5"/>
        <v>1837.6492890995262</v>
      </c>
      <c r="F86" s="3">
        <f t="shared" si="3"/>
        <v>0.22503235257515608</v>
      </c>
      <c r="G86" s="2">
        <f t="shared" si="6"/>
        <v>217.71139809096016</v>
      </c>
      <c r="H86" s="3">
        <f t="shared" si="4"/>
        <v>0.21069801113728315</v>
      </c>
      <c r="J86" s="3">
        <f t="shared" si="7"/>
        <v>0.1184727681078046</v>
      </c>
    </row>
    <row r="87" spans="1:10">
      <c r="A87" s="1">
        <v>40718</v>
      </c>
      <c r="B87">
        <v>4049.32</v>
      </c>
      <c r="C87">
        <v>2.2000000000000002</v>
      </c>
      <c r="D87">
        <v>18.64</v>
      </c>
      <c r="E87" s="2">
        <f t="shared" si="5"/>
        <v>1840.6</v>
      </c>
      <c r="F87" s="3">
        <f t="shared" si="3"/>
        <v>0.22018255133571474</v>
      </c>
      <c r="G87" s="2">
        <f t="shared" si="6"/>
        <v>217.23819742489272</v>
      </c>
      <c r="H87" s="3">
        <f t="shared" si="4"/>
        <v>0.2044720463828944</v>
      </c>
      <c r="J87" s="3">
        <f t="shared" si="7"/>
        <v>0.11802575107296139</v>
      </c>
    </row>
    <row r="88" spans="1:10">
      <c r="A88" s="1">
        <v>40725</v>
      </c>
      <c r="B88">
        <v>4188.66</v>
      </c>
      <c r="C88">
        <v>2.29</v>
      </c>
      <c r="D88">
        <v>17.36</v>
      </c>
      <c r="E88" s="2">
        <f t="shared" si="5"/>
        <v>1829.1091703056768</v>
      </c>
      <c r="F88" s="3">
        <f t="shared" si="3"/>
        <v>0.20502842188613624</v>
      </c>
      <c r="G88" s="2">
        <f t="shared" si="6"/>
        <v>241.28225806451613</v>
      </c>
      <c r="H88" s="3">
        <f t="shared" si="4"/>
        <v>0.33053936137342355</v>
      </c>
      <c r="J88" s="3">
        <f t="shared" si="7"/>
        <v>0.13191244239631336</v>
      </c>
    </row>
    <row r="89" spans="1:10">
      <c r="A89" s="1">
        <v>40732</v>
      </c>
      <c r="B89">
        <v>4291.3500000000004</v>
      </c>
      <c r="C89">
        <v>2.31</v>
      </c>
      <c r="D89">
        <v>17.45</v>
      </c>
      <c r="E89" s="2">
        <f t="shared" si="5"/>
        <v>1857.7272727272727</v>
      </c>
      <c r="F89" s="3">
        <f t="shared" si="3"/>
        <v>0.22886271111748835</v>
      </c>
      <c r="G89" s="2">
        <f t="shared" si="6"/>
        <v>245.92263610315189</v>
      </c>
      <c r="H89" s="3">
        <f t="shared" si="4"/>
        <v>0.35729708848325648</v>
      </c>
      <c r="J89" s="3">
        <f t="shared" si="7"/>
        <v>0.13237822349570202</v>
      </c>
    </row>
    <row r="90" spans="1:10">
      <c r="A90" s="1">
        <v>40739</v>
      </c>
      <c r="B90">
        <v>4166.5</v>
      </c>
      <c r="C90">
        <v>2.2200000000000002</v>
      </c>
      <c r="D90">
        <v>16.73</v>
      </c>
      <c r="E90" s="2">
        <f t="shared" si="5"/>
        <v>1876.8018018018017</v>
      </c>
      <c r="F90" s="3">
        <f t="shared" si="3"/>
        <v>0.2421260138555259</v>
      </c>
      <c r="G90" s="2">
        <f t="shared" si="6"/>
        <v>249.04363419007771</v>
      </c>
      <c r="H90" s="3">
        <f t="shared" si="4"/>
        <v>0.35949978635427349</v>
      </c>
      <c r="J90" s="3">
        <f t="shared" si="7"/>
        <v>0.13269575612671847</v>
      </c>
    </row>
    <row r="91" spans="1:10">
      <c r="A91" s="1">
        <v>40746</v>
      </c>
      <c r="B91">
        <v>4138.2700000000004</v>
      </c>
      <c r="C91">
        <v>2.2200000000000002</v>
      </c>
      <c r="D91">
        <v>16.649999999999999</v>
      </c>
      <c r="E91" s="2">
        <f t="shared" si="5"/>
        <v>1864.0855855855857</v>
      </c>
      <c r="F91" s="3">
        <f t="shared" si="3"/>
        <v>0.2315341783357141</v>
      </c>
      <c r="G91" s="2">
        <f t="shared" si="6"/>
        <v>248.5447447447448</v>
      </c>
      <c r="H91" s="3">
        <f t="shared" si="4"/>
        <v>0.34784573962297616</v>
      </c>
      <c r="J91" s="3">
        <f t="shared" si="7"/>
        <v>0.13333333333333336</v>
      </c>
    </row>
    <row r="92" spans="1:10">
      <c r="A92" s="1">
        <v>40753</v>
      </c>
      <c r="B92">
        <v>4014.37</v>
      </c>
      <c r="C92">
        <v>2.15</v>
      </c>
      <c r="D92">
        <v>16.149999999999999</v>
      </c>
      <c r="E92" s="2">
        <f t="shared" si="5"/>
        <v>1867.1488372093024</v>
      </c>
      <c r="F92" s="3">
        <f t="shared" si="3"/>
        <v>0.21461208886861738</v>
      </c>
      <c r="G92" s="2">
        <f t="shared" si="6"/>
        <v>248.56780185758515</v>
      </c>
      <c r="H92" s="3">
        <f t="shared" si="4"/>
        <v>0.31952469212713908</v>
      </c>
      <c r="J92" s="3">
        <f t="shared" si="7"/>
        <v>0.13312693498452013</v>
      </c>
    </row>
    <row r="93" spans="1:10">
      <c r="A93" s="1">
        <v>40760</v>
      </c>
      <c r="B93">
        <v>4017.92</v>
      </c>
      <c r="C93">
        <v>2.13</v>
      </c>
      <c r="D93">
        <v>16.03</v>
      </c>
      <c r="E93" s="2">
        <f t="shared" si="5"/>
        <v>1886.3474178403758</v>
      </c>
      <c r="F93" s="3">
        <f t="shared" si="3"/>
        <v>0.22371352396696409</v>
      </c>
      <c r="G93" s="2">
        <f t="shared" si="6"/>
        <v>250.65003119151589</v>
      </c>
      <c r="H93" s="3">
        <f t="shared" si="4"/>
        <v>0.3638782397419027</v>
      </c>
      <c r="J93" s="3">
        <f t="shared" si="7"/>
        <v>0.13287585776668745</v>
      </c>
    </row>
    <row r="94" spans="1:10">
      <c r="A94" s="1">
        <v>40767</v>
      </c>
      <c r="B94">
        <v>4096.67</v>
      </c>
      <c r="C94">
        <v>2.14</v>
      </c>
      <c r="D94">
        <v>15.79</v>
      </c>
      <c r="E94" s="2">
        <f t="shared" si="5"/>
        <v>1914.3317757009345</v>
      </c>
      <c r="F94" s="3">
        <f t="shared" si="3"/>
        <v>0.24571732950546687</v>
      </c>
      <c r="G94" s="2">
        <f t="shared" si="6"/>
        <v>259.44711842938568</v>
      </c>
      <c r="H94" s="3">
        <f t="shared" si="4"/>
        <v>0.42252965649012575</v>
      </c>
      <c r="J94" s="3">
        <f t="shared" si="7"/>
        <v>0.13552881570614314</v>
      </c>
    </row>
    <row r="95" spans="1:10">
      <c r="A95" s="1">
        <v>40774</v>
      </c>
      <c r="B95">
        <v>3987.55</v>
      </c>
      <c r="C95">
        <v>2.0699999999999998</v>
      </c>
      <c r="D95">
        <v>15.28</v>
      </c>
      <c r="E95" s="2">
        <f t="shared" si="5"/>
        <v>1926.3526570048311</v>
      </c>
      <c r="F95" s="3">
        <f t="shared" si="3"/>
        <v>0.23114170812636847</v>
      </c>
      <c r="G95" s="2">
        <f t="shared" si="6"/>
        <v>260.9653141361257</v>
      </c>
      <c r="H95" s="3">
        <f t="shared" si="4"/>
        <v>0.43968164363952233</v>
      </c>
      <c r="J95" s="3">
        <f t="shared" si="7"/>
        <v>0.13547120418848166</v>
      </c>
    </row>
    <row r="96" spans="1:10">
      <c r="A96" s="1">
        <v>40781</v>
      </c>
      <c r="B96">
        <v>4120.07</v>
      </c>
      <c r="C96">
        <v>2.14</v>
      </c>
      <c r="D96">
        <v>15.73</v>
      </c>
      <c r="E96" s="2">
        <f t="shared" si="5"/>
        <v>1925.2663551401868</v>
      </c>
      <c r="F96" s="3">
        <f t="shared" si="3"/>
        <v>0.2237246521105114</v>
      </c>
      <c r="G96" s="2">
        <f t="shared" si="6"/>
        <v>261.9243483788938</v>
      </c>
      <c r="H96" s="3">
        <f t="shared" si="4"/>
        <v>0.43120197265950266</v>
      </c>
      <c r="J96" s="3">
        <f t="shared" si="7"/>
        <v>0.13604577240940877</v>
      </c>
    </row>
    <row r="97" spans="1:10">
      <c r="A97" s="1">
        <v>40788</v>
      </c>
      <c r="B97">
        <v>3930.86</v>
      </c>
      <c r="C97">
        <v>2.02</v>
      </c>
      <c r="D97">
        <v>15.06</v>
      </c>
      <c r="E97" s="2">
        <f t="shared" si="5"/>
        <v>1945.970297029703</v>
      </c>
      <c r="F97" s="3">
        <f t="shared" si="3"/>
        <v>0.23178986940196289</v>
      </c>
      <c r="G97" s="2">
        <f t="shared" si="6"/>
        <v>261.01328021248338</v>
      </c>
      <c r="H97" s="3">
        <f t="shared" si="4"/>
        <v>0.42545589903366476</v>
      </c>
      <c r="J97" s="3">
        <f t="shared" si="7"/>
        <v>0.13413014608233731</v>
      </c>
    </row>
    <row r="98" spans="1:10">
      <c r="A98" s="1">
        <v>40795</v>
      </c>
      <c r="B98">
        <v>3861.92</v>
      </c>
      <c r="C98">
        <v>1.98</v>
      </c>
      <c r="D98">
        <v>14.74</v>
      </c>
      <c r="E98" s="2">
        <f t="shared" si="5"/>
        <v>1950.4646464646464</v>
      </c>
      <c r="F98" s="3">
        <f t="shared" si="3"/>
        <v>0.23842011115965889</v>
      </c>
      <c r="G98" s="2">
        <f t="shared" si="6"/>
        <v>262.00271370420626</v>
      </c>
      <c r="H98" s="3">
        <f t="shared" si="4"/>
        <v>0.42840634396934041</v>
      </c>
      <c r="J98" s="3">
        <f t="shared" si="7"/>
        <v>0.13432835820895522</v>
      </c>
    </row>
    <row r="99" spans="1:10">
      <c r="A99" s="1">
        <v>40802</v>
      </c>
      <c r="B99">
        <v>3865.3</v>
      </c>
      <c r="C99">
        <v>1.98</v>
      </c>
      <c r="D99">
        <v>14.71</v>
      </c>
      <c r="E99" s="2">
        <f t="shared" si="5"/>
        <v>1952.1717171717173</v>
      </c>
      <c r="F99" s="3">
        <f t="shared" si="3"/>
        <v>0.22357998363670206</v>
      </c>
      <c r="G99" s="2">
        <f t="shared" si="6"/>
        <v>262.76682528891911</v>
      </c>
      <c r="H99" s="3">
        <f t="shared" si="4"/>
        <v>0.42624636991123888</v>
      </c>
      <c r="J99" s="3">
        <f t="shared" si="7"/>
        <v>0.13460231135282119</v>
      </c>
    </row>
    <row r="100" spans="1:10">
      <c r="A100" s="1">
        <v>40809</v>
      </c>
      <c r="B100">
        <v>3554.25</v>
      </c>
      <c r="C100">
        <v>1.83</v>
      </c>
      <c r="D100">
        <v>13.62</v>
      </c>
      <c r="E100" s="2">
        <f t="shared" si="5"/>
        <v>1942.2131147540983</v>
      </c>
      <c r="F100" s="3">
        <f t="shared" si="3"/>
        <v>0.21618499846992778</v>
      </c>
      <c r="G100" s="2">
        <f t="shared" si="6"/>
        <v>260.95814977973572</v>
      </c>
      <c r="H100" s="3">
        <f t="shared" si="4"/>
        <v>0.40939500511011206</v>
      </c>
      <c r="J100" s="3">
        <f t="shared" si="7"/>
        <v>0.13436123348017623</v>
      </c>
    </row>
    <row r="101" spans="1:10">
      <c r="A101" s="1">
        <v>40816</v>
      </c>
      <c r="B101">
        <v>3423.5</v>
      </c>
      <c r="C101">
        <v>1.73</v>
      </c>
      <c r="D101">
        <v>12.9</v>
      </c>
      <c r="E101" s="2">
        <f t="shared" si="5"/>
        <v>1978.9017341040462</v>
      </c>
      <c r="F101" s="3">
        <f t="shared" si="3"/>
        <v>0.21147377895621777</v>
      </c>
      <c r="G101" s="2">
        <f t="shared" si="6"/>
        <v>265.38759689922477</v>
      </c>
      <c r="H101" s="3">
        <f t="shared" si="4"/>
        <v>0.42342211878725955</v>
      </c>
      <c r="J101" s="3">
        <f t="shared" si="7"/>
        <v>0.13410852713178295</v>
      </c>
    </row>
    <row r="102" spans="1:10">
      <c r="A102" s="1">
        <v>40830</v>
      </c>
      <c r="B102">
        <v>3442.11</v>
      </c>
      <c r="C102">
        <v>1.74</v>
      </c>
      <c r="D102">
        <v>12.99</v>
      </c>
      <c r="E102" s="2">
        <f t="shared" si="5"/>
        <v>1978.2241379310346</v>
      </c>
      <c r="F102" s="3">
        <f t="shared" si="3"/>
        <v>0.22179898676875442</v>
      </c>
      <c r="G102" s="2">
        <f t="shared" si="6"/>
        <v>264.98152424942265</v>
      </c>
      <c r="H102" s="3">
        <f t="shared" si="4"/>
        <v>0.44145799806915909</v>
      </c>
      <c r="J102" s="3">
        <f t="shared" si="7"/>
        <v>0.13394919168591224</v>
      </c>
    </row>
    <row r="103" spans="1:10">
      <c r="A103" s="1">
        <v>40837</v>
      </c>
      <c r="B103">
        <v>3206.6</v>
      </c>
      <c r="C103">
        <v>1.62</v>
      </c>
      <c r="D103">
        <v>11.96</v>
      </c>
      <c r="E103" s="2">
        <f t="shared" si="5"/>
        <v>1979.3827160493825</v>
      </c>
      <c r="F103" s="3">
        <f t="shared" si="3"/>
        <v>0.18319310707850778</v>
      </c>
      <c r="G103" s="2">
        <f t="shared" si="6"/>
        <v>268.11036789297657</v>
      </c>
      <c r="H103" s="3">
        <f t="shared" si="4"/>
        <v>0.39834521474443396</v>
      </c>
      <c r="J103" s="3">
        <f t="shared" si="7"/>
        <v>0.1354515050167224</v>
      </c>
    </row>
    <row r="104" spans="1:10">
      <c r="A104" s="1">
        <v>40844</v>
      </c>
      <c r="B104">
        <v>3622.85</v>
      </c>
      <c r="C104">
        <v>1.8</v>
      </c>
      <c r="D104">
        <v>13.59</v>
      </c>
      <c r="E104" s="2">
        <f t="shared" si="5"/>
        <v>2012.6944444444443</v>
      </c>
      <c r="F104" s="3">
        <f t="shared" si="3"/>
        <v>0.18068733915495172</v>
      </c>
      <c r="G104" s="2">
        <f t="shared" si="6"/>
        <v>266.58204562178071</v>
      </c>
      <c r="H104" s="3">
        <f t="shared" si="4"/>
        <v>0.36849159081747773</v>
      </c>
      <c r="J104" s="3">
        <f t="shared" si="7"/>
        <v>0.13245033112582782</v>
      </c>
    </row>
    <row r="105" spans="1:10">
      <c r="A105" s="1">
        <v>40851</v>
      </c>
      <c r="B105">
        <v>3644.45</v>
      </c>
      <c r="C105">
        <v>1.81</v>
      </c>
      <c r="D105">
        <v>13.51</v>
      </c>
      <c r="E105" s="2">
        <f t="shared" si="5"/>
        <v>2013.5082872928176</v>
      </c>
      <c r="F105" s="3">
        <f t="shared" si="3"/>
        <v>0.18519701622020501</v>
      </c>
      <c r="G105" s="2">
        <f t="shared" si="6"/>
        <v>269.75943745373797</v>
      </c>
      <c r="H105" s="3">
        <f t="shared" si="4"/>
        <v>0.37941751156617487</v>
      </c>
      <c r="J105" s="3">
        <f t="shared" si="7"/>
        <v>0.13397483345669875</v>
      </c>
    </row>
    <row r="106" spans="1:10">
      <c r="A106" s="1">
        <v>40858</v>
      </c>
      <c r="B106">
        <v>3551.68</v>
      </c>
      <c r="C106">
        <v>1.72</v>
      </c>
      <c r="D106">
        <v>12.86</v>
      </c>
      <c r="E106" s="2">
        <f t="shared" si="5"/>
        <v>2064.9302325581393</v>
      </c>
      <c r="F106" s="3">
        <f t="shared" si="3"/>
        <v>0.2107033501018809</v>
      </c>
      <c r="G106" s="2">
        <f t="shared" si="6"/>
        <v>276.18040435458789</v>
      </c>
      <c r="H106" s="3">
        <f t="shared" si="4"/>
        <v>0.40338656859917399</v>
      </c>
      <c r="J106" s="3">
        <f t="shared" si="7"/>
        <v>0.13374805598755832</v>
      </c>
    </row>
    <row r="107" spans="1:10">
      <c r="A107" s="1">
        <v>40865</v>
      </c>
      <c r="B107">
        <v>3397.98</v>
      </c>
      <c r="C107">
        <v>1.65</v>
      </c>
      <c r="D107">
        <v>12.41</v>
      </c>
      <c r="E107" s="2">
        <f t="shared" si="5"/>
        <v>2059.3818181818183</v>
      </c>
      <c r="F107" s="3">
        <f t="shared" si="3"/>
        <v>0.19588953166036061</v>
      </c>
      <c r="G107" s="2">
        <f t="shared" si="6"/>
        <v>273.80983078162774</v>
      </c>
      <c r="H107" s="3">
        <f t="shared" si="4"/>
        <v>0.38644626029329698</v>
      </c>
      <c r="J107" s="3">
        <f t="shared" si="7"/>
        <v>0.13295729250604352</v>
      </c>
    </row>
    <row r="108" spans="1:10">
      <c r="A108" s="1">
        <v>40872</v>
      </c>
      <c r="B108">
        <v>3375.63</v>
      </c>
      <c r="C108">
        <v>1.63</v>
      </c>
      <c r="D108">
        <v>12.22</v>
      </c>
      <c r="E108" s="2">
        <f t="shared" si="5"/>
        <v>2070.9386503067485</v>
      </c>
      <c r="F108" s="3">
        <f t="shared" si="3"/>
        <v>0.19445766250892094</v>
      </c>
      <c r="G108" s="2">
        <f t="shared" si="6"/>
        <v>276.23813420621929</v>
      </c>
      <c r="H108" s="3">
        <f t="shared" si="4"/>
        <v>0.39042221767613916</v>
      </c>
      <c r="J108" s="3">
        <f t="shared" si="7"/>
        <v>0.13338788870703763</v>
      </c>
    </row>
    <row r="109" spans="1:10">
      <c r="A109" s="1">
        <v>40879</v>
      </c>
      <c r="B109">
        <v>3475.39</v>
      </c>
      <c r="C109">
        <v>1.67</v>
      </c>
      <c r="D109">
        <v>12.54</v>
      </c>
      <c r="E109" s="2">
        <f t="shared" si="5"/>
        <v>2081.0718562874254</v>
      </c>
      <c r="F109" s="3">
        <f t="shared" si="3"/>
        <v>0.20009115025398994</v>
      </c>
      <c r="G109" s="2">
        <f t="shared" si="6"/>
        <v>277.14433811802235</v>
      </c>
      <c r="H109" s="3">
        <f t="shared" si="4"/>
        <v>0.41358698968005236</v>
      </c>
      <c r="J109" s="3">
        <f t="shared" si="7"/>
        <v>0.1331738437001595</v>
      </c>
    </row>
    <row r="110" spans="1:10">
      <c r="A110" s="1">
        <v>40886</v>
      </c>
      <c r="B110">
        <v>3524.54</v>
      </c>
      <c r="C110">
        <v>1.7</v>
      </c>
      <c r="D110">
        <v>12.77</v>
      </c>
      <c r="E110" s="2">
        <f t="shared" si="5"/>
        <v>2073.258823529412</v>
      </c>
      <c r="F110" s="3">
        <f t="shared" si="3"/>
        <v>0.19995880454886317</v>
      </c>
      <c r="G110" s="2">
        <f t="shared" si="6"/>
        <v>276.00156617071264</v>
      </c>
      <c r="H110" s="3">
        <f t="shared" si="4"/>
        <v>0.41972416509221899</v>
      </c>
      <c r="J110" s="3">
        <f t="shared" si="7"/>
        <v>0.13312451057165231</v>
      </c>
    </row>
    <row r="111" spans="1:10">
      <c r="A111" s="1">
        <v>40893</v>
      </c>
      <c r="B111">
        <v>3392.48</v>
      </c>
      <c r="C111">
        <v>1.63</v>
      </c>
      <c r="D111">
        <v>12.31</v>
      </c>
      <c r="E111" s="2">
        <f t="shared" si="5"/>
        <v>2081.2760736196319</v>
      </c>
      <c r="F111" s="3">
        <f t="shared" si="3"/>
        <v>0.2120285733035201</v>
      </c>
      <c r="G111" s="2">
        <f t="shared" si="6"/>
        <v>275.58732737611695</v>
      </c>
      <c r="H111" s="3">
        <f t="shared" si="4"/>
        <v>0.44439148418867891</v>
      </c>
      <c r="J111" s="3">
        <f t="shared" si="7"/>
        <v>0.13241267262388301</v>
      </c>
    </row>
    <row r="112" spans="1:10">
      <c r="A112" s="1">
        <v>40900</v>
      </c>
      <c r="B112">
        <v>3401.08</v>
      </c>
      <c r="C112">
        <v>1.64</v>
      </c>
      <c r="D112">
        <v>12.37</v>
      </c>
      <c r="E112" s="2">
        <f t="shared" si="5"/>
        <v>2073.8292682926831</v>
      </c>
      <c r="F112" s="3">
        <f t="shared" si="3"/>
        <v>0.2054421425797881</v>
      </c>
      <c r="G112" s="2">
        <f t="shared" si="6"/>
        <v>274.94583670169766</v>
      </c>
      <c r="H112" s="3">
        <f t="shared" si="4"/>
        <v>0.43629594427733287</v>
      </c>
      <c r="J112" s="3">
        <f t="shared" si="7"/>
        <v>0.13257881972514146</v>
      </c>
    </row>
    <row r="113" spans="1:10">
      <c r="A113" s="1">
        <v>40907</v>
      </c>
      <c r="B113">
        <v>3329.79</v>
      </c>
      <c r="C113">
        <v>1.62</v>
      </c>
      <c r="D113">
        <v>12.21</v>
      </c>
      <c r="E113" s="2">
        <f t="shared" si="5"/>
        <v>2055.4259259259256</v>
      </c>
      <c r="F113" s="3">
        <f t="shared" si="3"/>
        <v>0.19250249818169474</v>
      </c>
      <c r="G113" s="2">
        <f t="shared" si="6"/>
        <v>272.71007371007369</v>
      </c>
      <c r="H113" s="3">
        <f t="shared" si="4"/>
        <v>0.32967251526983787</v>
      </c>
      <c r="J113" s="3">
        <f t="shared" si="7"/>
        <v>0.13267813267813267</v>
      </c>
    </row>
    <row r="114" spans="1:10">
      <c r="A114" s="1">
        <v>40914</v>
      </c>
      <c r="B114">
        <v>3191.15</v>
      </c>
      <c r="C114">
        <v>1.64</v>
      </c>
      <c r="D114">
        <v>12.33</v>
      </c>
      <c r="E114" s="2">
        <f t="shared" si="5"/>
        <v>1945.8231707317075</v>
      </c>
      <c r="F114" s="3">
        <f t="shared" si="3"/>
        <v>0.11816065436829537</v>
      </c>
      <c r="G114" s="2">
        <f t="shared" si="6"/>
        <v>258.81184103811842</v>
      </c>
      <c r="H114" s="3">
        <f t="shared" si="4"/>
        <v>0.24691327161451837</v>
      </c>
      <c r="J114" s="3">
        <f t="shared" si="7"/>
        <v>0.13300892133008921</v>
      </c>
    </row>
    <row r="115" spans="1:10">
      <c r="A115" s="1">
        <v>40921</v>
      </c>
      <c r="B115">
        <v>3365.55</v>
      </c>
      <c r="C115">
        <v>1.7</v>
      </c>
      <c r="D115">
        <v>12.75</v>
      </c>
      <c r="E115" s="2">
        <f t="shared" si="5"/>
        <v>1979.7352941176473</v>
      </c>
      <c r="F115" s="3">
        <f t="shared" si="3"/>
        <v>0.137652085541629</v>
      </c>
      <c r="G115" s="2">
        <f t="shared" si="6"/>
        <v>263.96470588235297</v>
      </c>
      <c r="H115" s="3">
        <f t="shared" si="4"/>
        <v>0.27037816218815247</v>
      </c>
      <c r="J115" s="3">
        <f t="shared" si="7"/>
        <v>0.13333333333333333</v>
      </c>
    </row>
    <row r="116" spans="1:10">
      <c r="A116" s="1">
        <v>40928</v>
      </c>
      <c r="B116">
        <v>3522.5</v>
      </c>
      <c r="C116">
        <v>1.78</v>
      </c>
      <c r="D116">
        <v>13.34</v>
      </c>
      <c r="E116" s="2">
        <f t="shared" si="5"/>
        <v>1978.9325842696628</v>
      </c>
      <c r="F116" s="3">
        <f t="shared" ref="F116:F179" si="8">E116/E66-1</f>
        <v>0.12829929554202057</v>
      </c>
      <c r="G116" s="2">
        <f t="shared" si="6"/>
        <v>264.05547226386807</v>
      </c>
      <c r="H116" s="3">
        <f t="shared" ref="H116:H179" si="9">G116/G66-1</f>
        <v>0.26212224364512982</v>
      </c>
      <c r="J116" s="3">
        <f t="shared" si="7"/>
        <v>0.13343328335832083</v>
      </c>
    </row>
    <row r="117" spans="1:10">
      <c r="A117" s="1">
        <v>40942</v>
      </c>
      <c r="B117">
        <v>3508.25</v>
      </c>
      <c r="C117">
        <v>1.77</v>
      </c>
      <c r="D117">
        <v>13.24</v>
      </c>
      <c r="E117" s="2">
        <f t="shared" si="5"/>
        <v>1982.0621468926554</v>
      </c>
      <c r="F117" s="3">
        <f t="shared" si="8"/>
        <v>0.12702453636158717</v>
      </c>
      <c r="G117" s="2">
        <f t="shared" si="6"/>
        <v>264.97356495468279</v>
      </c>
      <c r="H117" s="3">
        <f t="shared" si="9"/>
        <v>0.23800419696332442</v>
      </c>
      <c r="J117" s="3">
        <f t="shared" si="7"/>
        <v>0.1336858006042296</v>
      </c>
    </row>
    <row r="118" spans="1:10">
      <c r="A118" s="1">
        <v>40949</v>
      </c>
      <c r="B118">
        <v>3580.93</v>
      </c>
      <c r="C118">
        <v>1.81</v>
      </c>
      <c r="D118">
        <v>13.64</v>
      </c>
      <c r="E118" s="2">
        <f t="shared" si="5"/>
        <v>1978.4143646408838</v>
      </c>
      <c r="F118" s="3">
        <f t="shared" si="8"/>
        <v>0.13369489352504726</v>
      </c>
      <c r="G118" s="2">
        <f t="shared" si="6"/>
        <v>262.53152492668619</v>
      </c>
      <c r="H118" s="3">
        <f t="shared" si="9"/>
        <v>0.23514926424341476</v>
      </c>
      <c r="J118" s="3">
        <f t="shared" si="7"/>
        <v>0.13269794721407624</v>
      </c>
    </row>
    <row r="119" spans="1:10">
      <c r="A119" s="1">
        <v>40956</v>
      </c>
      <c r="B119">
        <v>3538.96</v>
      </c>
      <c r="C119">
        <v>1.79</v>
      </c>
      <c r="D119">
        <v>13.45</v>
      </c>
      <c r="E119" s="2">
        <f t="shared" si="5"/>
        <v>1977.0726256983239</v>
      </c>
      <c r="F119" s="3">
        <f t="shared" si="8"/>
        <v>0.12690206829934403</v>
      </c>
      <c r="G119" s="2">
        <f t="shared" si="6"/>
        <v>263.11970260223052</v>
      </c>
      <c r="H119" s="3">
        <f t="shared" si="9"/>
        <v>0.23248133080353117</v>
      </c>
      <c r="J119" s="3">
        <f t="shared" si="7"/>
        <v>0.13308550185873608</v>
      </c>
    </row>
    <row r="120" spans="1:10">
      <c r="A120" s="1">
        <v>40963</v>
      </c>
      <c r="B120">
        <v>3889.03</v>
      </c>
      <c r="C120">
        <v>2</v>
      </c>
      <c r="D120">
        <v>15.05</v>
      </c>
      <c r="E120" s="2">
        <f t="shared" si="5"/>
        <v>1944.5150000000001</v>
      </c>
      <c r="F120" s="3">
        <f t="shared" si="8"/>
        <v>9.4026467791746393E-2</v>
      </c>
      <c r="G120" s="2">
        <f t="shared" si="6"/>
        <v>258.40730897009968</v>
      </c>
      <c r="H120" s="3">
        <f t="shared" si="9"/>
        <v>0.18974922058450439</v>
      </c>
      <c r="J120" s="3">
        <f t="shared" si="7"/>
        <v>0.13289036544850497</v>
      </c>
    </row>
    <row r="121" spans="1:10">
      <c r="A121" s="1">
        <v>40970</v>
      </c>
      <c r="B121">
        <v>3947.74</v>
      </c>
      <c r="C121">
        <v>2.0499999999999998</v>
      </c>
      <c r="D121">
        <v>15.4</v>
      </c>
      <c r="E121" s="2">
        <f t="shared" si="5"/>
        <v>1925.7268292682927</v>
      </c>
      <c r="F121" s="3">
        <f t="shared" si="8"/>
        <v>0.11087468428411906</v>
      </c>
      <c r="G121" s="2">
        <f t="shared" si="6"/>
        <v>256.34675324675322</v>
      </c>
      <c r="H121" s="3">
        <f t="shared" si="9"/>
        <v>0.20590236845160637</v>
      </c>
      <c r="J121" s="3">
        <f t="shared" si="7"/>
        <v>0.13311688311688311</v>
      </c>
    </row>
    <row r="122" spans="1:10">
      <c r="A122" s="1">
        <v>40977</v>
      </c>
      <c r="B122">
        <v>3943.16</v>
      </c>
      <c r="C122">
        <v>2.04</v>
      </c>
      <c r="D122">
        <v>15.38</v>
      </c>
      <c r="E122" s="2">
        <f t="shared" si="5"/>
        <v>1932.9215686274508</v>
      </c>
      <c r="F122" s="3">
        <f t="shared" si="8"/>
        <v>9.8859234081667857E-2</v>
      </c>
      <c r="G122" s="2">
        <f t="shared" si="6"/>
        <v>256.38231469440831</v>
      </c>
      <c r="H122" s="3">
        <f t="shared" si="9"/>
        <v>0.16913405022546568</v>
      </c>
      <c r="J122" s="3">
        <f t="shared" si="7"/>
        <v>0.13263979193758127</v>
      </c>
    </row>
    <row r="123" spans="1:10">
      <c r="A123" s="1">
        <v>40984</v>
      </c>
      <c r="B123">
        <v>3715.97</v>
      </c>
      <c r="C123">
        <v>1.88</v>
      </c>
      <c r="D123">
        <v>13.97</v>
      </c>
      <c r="E123" s="2">
        <f t="shared" si="5"/>
        <v>1976.5797872340427</v>
      </c>
      <c r="F123" s="3">
        <f t="shared" si="8"/>
        <v>0.1259686852712194</v>
      </c>
      <c r="G123" s="2">
        <f t="shared" si="6"/>
        <v>265.99642090193271</v>
      </c>
      <c r="H123" s="3">
        <f t="shared" si="9"/>
        <v>0.20241271234496083</v>
      </c>
      <c r="J123" s="3">
        <f t="shared" si="7"/>
        <v>0.13457408732999282</v>
      </c>
    </row>
    <row r="124" spans="1:10">
      <c r="A124" s="1">
        <v>40991</v>
      </c>
      <c r="B124">
        <v>3648.1</v>
      </c>
      <c r="C124">
        <v>1.83</v>
      </c>
      <c r="D124">
        <v>12.74</v>
      </c>
      <c r="E124" s="2">
        <f t="shared" si="5"/>
        <v>1993.4972677595626</v>
      </c>
      <c r="F124" s="3">
        <f t="shared" si="8"/>
        <v>0.12716745146021036</v>
      </c>
      <c r="G124" s="2">
        <f t="shared" si="6"/>
        <v>286.35007849293561</v>
      </c>
      <c r="H124" s="3">
        <f t="shared" si="9"/>
        <v>0.34968127723905096</v>
      </c>
      <c r="J124" s="3">
        <f t="shared" si="7"/>
        <v>0.14364207221350078</v>
      </c>
    </row>
    <row r="125" spans="1:10">
      <c r="A125" s="1">
        <v>40998</v>
      </c>
      <c r="B125">
        <v>3718.93</v>
      </c>
      <c r="C125">
        <v>1.86</v>
      </c>
      <c r="D125">
        <v>13</v>
      </c>
      <c r="E125" s="2">
        <f t="shared" si="5"/>
        <v>1999.4247311827955</v>
      </c>
      <c r="F125" s="3">
        <f t="shared" si="8"/>
        <v>0.14579146156293588</v>
      </c>
      <c r="G125" s="2">
        <f t="shared" si="6"/>
        <v>286.07153846153847</v>
      </c>
      <c r="H125" s="3">
        <f t="shared" si="9"/>
        <v>0.36213752665054177</v>
      </c>
      <c r="J125" s="3">
        <f t="shared" si="7"/>
        <v>0.14307692307692307</v>
      </c>
    </row>
    <row r="126" spans="1:10">
      <c r="A126" s="1">
        <v>41005</v>
      </c>
      <c r="B126">
        <v>3810.74</v>
      </c>
      <c r="C126">
        <v>1.89</v>
      </c>
      <c r="D126">
        <v>13.36</v>
      </c>
      <c r="E126" s="2">
        <f t="shared" si="5"/>
        <v>2016.2645502645503</v>
      </c>
      <c r="F126" s="3">
        <f t="shared" si="8"/>
        <v>0.13051896258145224</v>
      </c>
      <c r="G126" s="2">
        <f t="shared" si="6"/>
        <v>285.23502994011977</v>
      </c>
      <c r="H126" s="3">
        <f t="shared" si="9"/>
        <v>0.30211192022532596</v>
      </c>
      <c r="J126" s="3">
        <f t="shared" si="7"/>
        <v>0.14146706586826346</v>
      </c>
    </row>
    <row r="127" spans="1:10">
      <c r="A127" s="1">
        <v>41012</v>
      </c>
      <c r="B127">
        <v>3928.03</v>
      </c>
      <c r="C127">
        <v>1.94</v>
      </c>
      <c r="D127">
        <v>14.38</v>
      </c>
      <c r="E127" s="2">
        <f t="shared" si="5"/>
        <v>2024.7577319587631</v>
      </c>
      <c r="F127" s="3">
        <f t="shared" si="8"/>
        <v>0.12371661620505958</v>
      </c>
      <c r="G127" s="2">
        <f t="shared" si="6"/>
        <v>273.15924895688454</v>
      </c>
      <c r="H127" s="3">
        <f t="shared" si="9"/>
        <v>0.22025698898739954</v>
      </c>
      <c r="J127" s="3">
        <f t="shared" si="7"/>
        <v>0.13490959666203059</v>
      </c>
    </row>
    <row r="128" spans="1:10">
      <c r="A128" s="1">
        <v>41019</v>
      </c>
      <c r="B128">
        <v>3974.32</v>
      </c>
      <c r="C128">
        <v>2.09</v>
      </c>
      <c r="D128">
        <v>15.03</v>
      </c>
      <c r="E128" s="2">
        <f t="shared" si="5"/>
        <v>1901.5885167464116</v>
      </c>
      <c r="F128" s="3">
        <f t="shared" si="8"/>
        <v>5.8323498189225109E-2</v>
      </c>
      <c r="G128" s="2">
        <f t="shared" si="6"/>
        <v>264.42581503659352</v>
      </c>
      <c r="H128" s="3">
        <f t="shared" si="9"/>
        <v>0.19843561671197074</v>
      </c>
      <c r="J128" s="3">
        <f t="shared" si="7"/>
        <v>0.1390552228875582</v>
      </c>
    </row>
    <row r="129" spans="1:10">
      <c r="A129" s="1">
        <v>41026</v>
      </c>
      <c r="B129">
        <v>4064.34</v>
      </c>
      <c r="C129">
        <v>2.06</v>
      </c>
      <c r="D129">
        <v>14.69</v>
      </c>
      <c r="E129" s="2">
        <f t="shared" si="5"/>
        <v>1972.9805825242718</v>
      </c>
      <c r="F129" s="3">
        <f t="shared" si="8"/>
        <v>8.4978493930178312E-2</v>
      </c>
      <c r="G129" s="2">
        <f t="shared" si="6"/>
        <v>276.67392784206947</v>
      </c>
      <c r="H129" s="3">
        <f t="shared" si="9"/>
        <v>0.26902293107112696</v>
      </c>
      <c r="J129" s="3">
        <f t="shared" si="7"/>
        <v>0.14023144996596326</v>
      </c>
    </row>
    <row r="130" spans="1:10">
      <c r="A130" s="1">
        <v>41033</v>
      </c>
      <c r="B130">
        <v>4225.68</v>
      </c>
      <c r="C130">
        <v>2.11</v>
      </c>
      <c r="D130">
        <v>15.14</v>
      </c>
      <c r="E130" s="2">
        <f t="shared" ref="E130:E193" si="10">B130/C130</f>
        <v>2002.6919431279623</v>
      </c>
      <c r="F130" s="3">
        <f t="shared" si="8"/>
        <v>9.584535674174699E-2</v>
      </c>
      <c r="G130" s="2">
        <f t="shared" ref="G130:G193" si="11">B130/D130</f>
        <v>279.10700132100396</v>
      </c>
      <c r="H130" s="3">
        <f t="shared" si="9"/>
        <v>0.28645465865016906</v>
      </c>
      <c r="J130" s="3">
        <f t="shared" ref="J130:J193" si="12">C130/D130</f>
        <v>0.13936591809775428</v>
      </c>
    </row>
    <row r="131" spans="1:10">
      <c r="A131" s="1">
        <v>41040</v>
      </c>
      <c r="B131">
        <v>4091.41</v>
      </c>
      <c r="C131">
        <v>2.04</v>
      </c>
      <c r="D131">
        <v>14.6</v>
      </c>
      <c r="E131" s="2">
        <f t="shared" si="10"/>
        <v>2005.5931372549019</v>
      </c>
      <c r="F131" s="3">
        <f t="shared" si="8"/>
        <v>0.11495902246329659</v>
      </c>
      <c r="G131" s="2">
        <f t="shared" si="11"/>
        <v>280.23356164383563</v>
      </c>
      <c r="H131" s="3">
        <f t="shared" si="9"/>
        <v>0.30998056249725803</v>
      </c>
      <c r="J131" s="3">
        <f t="shared" si="12"/>
        <v>0.13972602739726028</v>
      </c>
    </row>
    <row r="132" spans="1:10">
      <c r="A132" s="1">
        <v>41047</v>
      </c>
      <c r="B132">
        <v>4010.25</v>
      </c>
      <c r="C132">
        <v>2.0099999999999998</v>
      </c>
      <c r="D132">
        <v>14.39</v>
      </c>
      <c r="E132" s="2">
        <f t="shared" si="10"/>
        <v>1995.1492537313436</v>
      </c>
      <c r="F132" s="3">
        <f t="shared" si="8"/>
        <v>0.10290983644411411</v>
      </c>
      <c r="G132" s="2">
        <f t="shared" si="11"/>
        <v>278.6831132731063</v>
      </c>
      <c r="H132" s="3">
        <f t="shared" si="9"/>
        <v>0.29378777292415648</v>
      </c>
      <c r="J132" s="3">
        <f t="shared" si="12"/>
        <v>0.13968033356497567</v>
      </c>
    </row>
    <row r="133" spans="1:10">
      <c r="A133" s="1">
        <v>41054</v>
      </c>
      <c r="B133">
        <v>4154.96</v>
      </c>
      <c r="C133">
        <v>2.08</v>
      </c>
      <c r="D133">
        <v>14.94</v>
      </c>
      <c r="E133" s="2">
        <f t="shared" si="10"/>
        <v>1997.5769230769231</v>
      </c>
      <c r="F133" s="3">
        <f t="shared" si="8"/>
        <v>8.307032505628964E-2</v>
      </c>
      <c r="G133" s="2">
        <f t="shared" si="11"/>
        <v>278.10977242302545</v>
      </c>
      <c r="H133" s="3">
        <f t="shared" si="9"/>
        <v>0.27062880239319775</v>
      </c>
      <c r="J133" s="3">
        <f t="shared" si="12"/>
        <v>0.13922356091030791</v>
      </c>
    </row>
    <row r="134" spans="1:10">
      <c r="A134" s="1">
        <v>41061</v>
      </c>
      <c r="B134">
        <v>4338.13</v>
      </c>
      <c r="C134">
        <v>2.2000000000000002</v>
      </c>
      <c r="D134">
        <v>15.79</v>
      </c>
      <c r="E134" s="2">
        <f t="shared" si="10"/>
        <v>1971.8772727272726</v>
      </c>
      <c r="F134" s="3">
        <f t="shared" si="8"/>
        <v>8.3660882376819012E-2</v>
      </c>
      <c r="G134" s="2">
        <f t="shared" si="11"/>
        <v>274.73907536415453</v>
      </c>
      <c r="H134" s="3">
        <f t="shared" si="9"/>
        <v>0.26377390500307274</v>
      </c>
      <c r="J134" s="3">
        <f t="shared" si="12"/>
        <v>0.13932868904369855</v>
      </c>
    </row>
    <row r="135" spans="1:10">
      <c r="A135" s="1">
        <v>41068</v>
      </c>
      <c r="B135">
        <v>4209.1000000000004</v>
      </c>
      <c r="C135">
        <v>2.13</v>
      </c>
      <c r="D135">
        <v>15.24</v>
      </c>
      <c r="E135" s="2">
        <f t="shared" si="10"/>
        <v>1976.1032863849769</v>
      </c>
      <c r="F135" s="3">
        <f t="shared" si="8"/>
        <v>7.913023502893024E-2</v>
      </c>
      <c r="G135" s="2">
        <f t="shared" si="11"/>
        <v>276.18766404199476</v>
      </c>
      <c r="H135" s="3">
        <f t="shared" si="9"/>
        <v>0.26476127124017768</v>
      </c>
      <c r="J135" s="3">
        <f t="shared" si="12"/>
        <v>0.13976377952755906</v>
      </c>
    </row>
    <row r="136" spans="1:10">
      <c r="A136" s="1">
        <v>41075</v>
      </c>
      <c r="B136">
        <v>4310.91</v>
      </c>
      <c r="C136">
        <v>2.1800000000000002</v>
      </c>
      <c r="D136">
        <v>15.63</v>
      </c>
      <c r="E136" s="2">
        <f t="shared" si="10"/>
        <v>1977.4816513761466</v>
      </c>
      <c r="F136" s="3">
        <f t="shared" si="8"/>
        <v>7.6093062537052614E-2</v>
      </c>
      <c r="G136" s="2">
        <f t="shared" si="11"/>
        <v>275.80998080614199</v>
      </c>
      <c r="H136" s="3">
        <f t="shared" si="9"/>
        <v>0.26686054668992654</v>
      </c>
      <c r="J136" s="3">
        <f t="shared" si="12"/>
        <v>0.13947536788227768</v>
      </c>
    </row>
    <row r="137" spans="1:10">
      <c r="A137" s="1">
        <v>41081</v>
      </c>
      <c r="B137">
        <v>4202.68</v>
      </c>
      <c r="C137">
        <v>2.14</v>
      </c>
      <c r="D137">
        <v>15.21</v>
      </c>
      <c r="E137" s="2">
        <f t="shared" si="10"/>
        <v>1963.8691588785048</v>
      </c>
      <c r="F137" s="3">
        <f t="shared" si="8"/>
        <v>6.6972269302675747E-2</v>
      </c>
      <c r="G137" s="2">
        <f t="shared" si="11"/>
        <v>276.31032215647599</v>
      </c>
      <c r="H137" s="3">
        <f t="shared" si="9"/>
        <v>0.27192328711900071</v>
      </c>
      <c r="J137" s="3">
        <f t="shared" si="12"/>
        <v>0.14069690992767916</v>
      </c>
    </row>
    <row r="138" spans="1:10">
      <c r="A138" s="1">
        <v>41089</v>
      </c>
      <c r="B138">
        <v>4103.93</v>
      </c>
      <c r="C138">
        <v>2.09</v>
      </c>
      <c r="D138">
        <v>14.87</v>
      </c>
      <c r="E138" s="2">
        <f t="shared" si="10"/>
        <v>1963.6028708133974</v>
      </c>
      <c r="F138" s="3">
        <f t="shared" si="8"/>
        <v>7.3529619057808526E-2</v>
      </c>
      <c r="G138" s="2">
        <f t="shared" si="11"/>
        <v>275.98722259583059</v>
      </c>
      <c r="H138" s="3">
        <f t="shared" si="9"/>
        <v>0.14383554269470888</v>
      </c>
      <c r="J138" s="3">
        <f t="shared" si="12"/>
        <v>0.14055144586415602</v>
      </c>
    </row>
    <row r="139" spans="1:10">
      <c r="A139" s="1">
        <v>41096</v>
      </c>
      <c r="B139">
        <v>4373.37</v>
      </c>
      <c r="C139">
        <v>2.1800000000000002</v>
      </c>
      <c r="D139">
        <v>16.309999999999999</v>
      </c>
      <c r="E139" s="2">
        <f t="shared" si="10"/>
        <v>2006.1330275229357</v>
      </c>
      <c r="F139" s="3">
        <f t="shared" si="8"/>
        <v>7.9885652202216439E-2</v>
      </c>
      <c r="G139" s="2">
        <f t="shared" si="11"/>
        <v>268.140404659718</v>
      </c>
      <c r="H139" s="3">
        <f t="shared" si="9"/>
        <v>9.0344544563384144E-2</v>
      </c>
      <c r="J139" s="3">
        <f t="shared" si="12"/>
        <v>0.13366033108522382</v>
      </c>
    </row>
    <row r="140" spans="1:10">
      <c r="A140" s="1">
        <v>41103</v>
      </c>
      <c r="B140">
        <v>4372.34</v>
      </c>
      <c r="C140">
        <v>2.12</v>
      </c>
      <c r="D140">
        <v>15.87</v>
      </c>
      <c r="E140" s="2">
        <f t="shared" si="10"/>
        <v>2062.4245283018868</v>
      </c>
      <c r="F140" s="3">
        <f t="shared" si="8"/>
        <v>9.8903744829038409E-2</v>
      </c>
      <c r="G140" s="2">
        <f t="shared" si="11"/>
        <v>275.50976685570259</v>
      </c>
      <c r="H140" s="3">
        <f t="shared" si="9"/>
        <v>0.10627106672168596</v>
      </c>
      <c r="J140" s="3">
        <f t="shared" si="12"/>
        <v>0.13358538122243227</v>
      </c>
    </row>
    <row r="141" spans="1:10">
      <c r="A141" s="1">
        <v>41110</v>
      </c>
      <c r="B141">
        <v>4040.12</v>
      </c>
      <c r="C141">
        <v>2</v>
      </c>
      <c r="D141">
        <v>14.77</v>
      </c>
      <c r="E141" s="2">
        <f t="shared" si="10"/>
        <v>2020.06</v>
      </c>
      <c r="F141" s="3">
        <f t="shared" si="8"/>
        <v>8.3673419085753098E-2</v>
      </c>
      <c r="G141" s="2">
        <f t="shared" si="11"/>
        <v>273.53554502369667</v>
      </c>
      <c r="H141" s="3">
        <f t="shared" si="9"/>
        <v>0.10054849602479976</v>
      </c>
      <c r="J141" s="3">
        <f t="shared" si="12"/>
        <v>0.13540961408259986</v>
      </c>
    </row>
    <row r="142" spans="1:10">
      <c r="A142" s="1">
        <v>41117</v>
      </c>
      <c r="B142">
        <v>3892.44</v>
      </c>
      <c r="C142">
        <v>1.93</v>
      </c>
      <c r="D142">
        <v>14.24</v>
      </c>
      <c r="E142" s="2">
        <f t="shared" si="10"/>
        <v>2016.8082901554405</v>
      </c>
      <c r="F142" s="3">
        <f t="shared" si="8"/>
        <v>8.0154002703835658E-2</v>
      </c>
      <c r="G142" s="2">
        <f t="shared" si="11"/>
        <v>273.34550561797755</v>
      </c>
      <c r="H142" s="3">
        <f t="shared" si="9"/>
        <v>9.9681871808113609E-2</v>
      </c>
      <c r="J142" s="3">
        <f t="shared" si="12"/>
        <v>0.13553370786516852</v>
      </c>
    </row>
    <row r="143" spans="1:10">
      <c r="A143" s="1">
        <v>41124</v>
      </c>
      <c r="B143">
        <v>3755.6</v>
      </c>
      <c r="C143">
        <v>1.86</v>
      </c>
      <c r="D143">
        <v>13.68</v>
      </c>
      <c r="E143" s="2">
        <f t="shared" si="10"/>
        <v>2019.1397849462364</v>
      </c>
      <c r="F143" s="3">
        <f t="shared" si="8"/>
        <v>7.0396558899998851E-2</v>
      </c>
      <c r="G143" s="2">
        <f t="shared" si="11"/>
        <v>274.53216374269005</v>
      </c>
      <c r="H143" s="3">
        <f t="shared" si="9"/>
        <v>9.5280788267392502E-2</v>
      </c>
      <c r="J143" s="3">
        <f t="shared" si="12"/>
        <v>0.13596491228070176</v>
      </c>
    </row>
    <row r="144" spans="1:10">
      <c r="A144" s="1">
        <v>41131</v>
      </c>
      <c r="B144">
        <v>3833.18</v>
      </c>
      <c r="C144">
        <v>1.88</v>
      </c>
      <c r="D144">
        <v>13.79</v>
      </c>
      <c r="E144" s="2">
        <f t="shared" si="10"/>
        <v>2038.9255319148936</v>
      </c>
      <c r="F144" s="3">
        <f t="shared" si="8"/>
        <v>6.5084724495229729E-2</v>
      </c>
      <c r="G144" s="2">
        <f t="shared" si="11"/>
        <v>277.96809282088469</v>
      </c>
      <c r="H144" s="3">
        <f t="shared" si="9"/>
        <v>7.1386317580319991E-2</v>
      </c>
      <c r="J144" s="3">
        <f t="shared" si="12"/>
        <v>0.1363306744017404</v>
      </c>
    </row>
    <row r="145" spans="1:10">
      <c r="A145" s="1">
        <v>41138</v>
      </c>
      <c r="B145">
        <v>3722.48</v>
      </c>
      <c r="C145">
        <v>1.81</v>
      </c>
      <c r="D145">
        <v>13.25</v>
      </c>
      <c r="E145" s="2">
        <f t="shared" si="10"/>
        <v>2056.6187845303866</v>
      </c>
      <c r="F145" s="3">
        <f t="shared" si="8"/>
        <v>6.7623198198868861E-2</v>
      </c>
      <c r="G145" s="2">
        <f t="shared" si="11"/>
        <v>280.94188679245281</v>
      </c>
      <c r="H145" s="3">
        <f t="shared" si="9"/>
        <v>7.6548765580037426E-2</v>
      </c>
      <c r="J145" s="3">
        <f t="shared" si="12"/>
        <v>0.13660377358490566</v>
      </c>
    </row>
    <row r="146" spans="1:10">
      <c r="A146" s="1">
        <v>41145</v>
      </c>
      <c r="B146">
        <v>3532.49</v>
      </c>
      <c r="C146">
        <v>1.71</v>
      </c>
      <c r="D146">
        <v>12.68</v>
      </c>
      <c r="E146" s="2">
        <f t="shared" si="10"/>
        <v>2065.7836257309941</v>
      </c>
      <c r="F146" s="3">
        <f t="shared" si="8"/>
        <v>7.2985885935027195E-2</v>
      </c>
      <c r="G146" s="2">
        <f t="shared" si="11"/>
        <v>278.58753943217664</v>
      </c>
      <c r="H146" s="3">
        <f t="shared" si="9"/>
        <v>6.3618335433169637E-2</v>
      </c>
      <c r="J146" s="3">
        <f t="shared" si="12"/>
        <v>0.13485804416403785</v>
      </c>
    </row>
    <row r="147" spans="1:10">
      <c r="A147" s="1">
        <v>41152</v>
      </c>
      <c r="B147">
        <v>3493.47</v>
      </c>
      <c r="C147">
        <v>1.69</v>
      </c>
      <c r="D147">
        <v>12.56</v>
      </c>
      <c r="E147" s="2">
        <f t="shared" si="10"/>
        <v>2067.1420118343194</v>
      </c>
      <c r="F147" s="3">
        <f t="shared" si="8"/>
        <v>6.2268018679201287E-2</v>
      </c>
      <c r="G147" s="2">
        <f t="shared" si="11"/>
        <v>278.14251592356686</v>
      </c>
      <c r="H147" s="3">
        <f t="shared" si="9"/>
        <v>6.5625916417505925E-2</v>
      </c>
      <c r="J147" s="3">
        <f t="shared" si="12"/>
        <v>0.13455414012738853</v>
      </c>
    </row>
    <row r="148" spans="1:10">
      <c r="A148" s="1">
        <v>41159</v>
      </c>
      <c r="B148">
        <v>3773.36</v>
      </c>
      <c r="C148">
        <v>1.8</v>
      </c>
      <c r="D148">
        <v>13.45</v>
      </c>
      <c r="E148" s="2">
        <f t="shared" si="10"/>
        <v>2096.3111111111111</v>
      </c>
      <c r="F148" s="3">
        <f t="shared" si="8"/>
        <v>7.4775241330736986E-2</v>
      </c>
      <c r="G148" s="2">
        <f t="shared" si="11"/>
        <v>280.54721189591078</v>
      </c>
      <c r="H148" s="3">
        <f t="shared" si="9"/>
        <v>7.077979433694237E-2</v>
      </c>
      <c r="J148" s="3">
        <f t="shared" si="12"/>
        <v>0.1338289962825279</v>
      </c>
    </row>
    <row r="149" spans="1:10">
      <c r="A149" s="1">
        <v>41166</v>
      </c>
      <c r="B149">
        <v>3700.09</v>
      </c>
      <c r="C149">
        <v>1.75</v>
      </c>
      <c r="D149">
        <v>13.03</v>
      </c>
      <c r="E149" s="2">
        <f t="shared" si="10"/>
        <v>2114.3371428571431</v>
      </c>
      <c r="F149" s="3">
        <f t="shared" si="8"/>
        <v>8.3069242453921666E-2</v>
      </c>
      <c r="G149" s="2">
        <f t="shared" si="11"/>
        <v>283.96699923254033</v>
      </c>
      <c r="H149" s="3">
        <f t="shared" si="9"/>
        <v>8.0680557449788637E-2</v>
      </c>
      <c r="J149" s="3">
        <f t="shared" si="12"/>
        <v>0.1343054489639294</v>
      </c>
    </row>
    <row r="150" spans="1:10">
      <c r="A150" s="1">
        <v>41173</v>
      </c>
      <c r="B150">
        <v>3463.5</v>
      </c>
      <c r="C150">
        <v>1.62</v>
      </c>
      <c r="D150">
        <v>12.04</v>
      </c>
      <c r="E150" s="2">
        <f t="shared" si="10"/>
        <v>2137.962962962963</v>
      </c>
      <c r="F150" s="3">
        <f t="shared" si="8"/>
        <v>0.10078700772940064</v>
      </c>
      <c r="G150" s="2">
        <f t="shared" si="11"/>
        <v>287.66611295681065</v>
      </c>
      <c r="H150" s="3">
        <f t="shared" si="9"/>
        <v>0.10234577153316748</v>
      </c>
      <c r="J150" s="3">
        <f t="shared" si="12"/>
        <v>0.13455149501661132</v>
      </c>
    </row>
    <row r="151" spans="1:10">
      <c r="A151" s="1">
        <v>41180</v>
      </c>
      <c r="B151">
        <v>3706.1</v>
      </c>
      <c r="C151">
        <v>1.72</v>
      </c>
      <c r="D151">
        <v>12.78</v>
      </c>
      <c r="E151" s="2">
        <f t="shared" si="10"/>
        <v>2154.7093023255816</v>
      </c>
      <c r="F151" s="3">
        <f t="shared" si="8"/>
        <v>8.8840979413832732E-2</v>
      </c>
      <c r="G151" s="2">
        <f t="shared" si="11"/>
        <v>289.99217527386543</v>
      </c>
      <c r="H151" s="3">
        <f t="shared" si="9"/>
        <v>9.271186243109808E-2</v>
      </c>
      <c r="J151" s="3">
        <f t="shared" si="12"/>
        <v>0.13458528951486698</v>
      </c>
    </row>
    <row r="152" spans="1:10">
      <c r="A152" s="1">
        <v>41194</v>
      </c>
      <c r="B152">
        <v>3757.77</v>
      </c>
      <c r="C152">
        <v>1.73</v>
      </c>
      <c r="D152">
        <v>12.9</v>
      </c>
      <c r="E152" s="2">
        <f t="shared" si="10"/>
        <v>2172.1213872832368</v>
      </c>
      <c r="F152" s="3">
        <f t="shared" si="8"/>
        <v>9.8015814100314014E-2</v>
      </c>
      <c r="G152" s="2">
        <f t="shared" si="11"/>
        <v>291.3</v>
      </c>
      <c r="H152" s="3">
        <f t="shared" si="9"/>
        <v>9.9321927538631893E-2</v>
      </c>
      <c r="J152" s="3">
        <f t="shared" si="12"/>
        <v>0.13410852713178295</v>
      </c>
    </row>
    <row r="153" spans="1:10">
      <c r="A153" s="1">
        <v>41201</v>
      </c>
      <c r="B153">
        <v>3842.06</v>
      </c>
      <c r="C153">
        <v>1.77</v>
      </c>
      <c r="D153">
        <v>13.12</v>
      </c>
      <c r="E153" s="2">
        <f t="shared" si="10"/>
        <v>2170.6553672316386</v>
      </c>
      <c r="F153" s="3">
        <f t="shared" si="8"/>
        <v>9.6632475180956412E-2</v>
      </c>
      <c r="G153" s="2">
        <f t="shared" si="11"/>
        <v>292.83993902439028</v>
      </c>
      <c r="H153" s="3">
        <f t="shared" si="9"/>
        <v>9.2236534251764368E-2</v>
      </c>
      <c r="J153" s="3">
        <f t="shared" si="12"/>
        <v>0.13490853658536586</v>
      </c>
    </row>
    <row r="154" spans="1:10">
      <c r="A154" s="1">
        <v>41208</v>
      </c>
      <c r="B154">
        <v>3706.56</v>
      </c>
      <c r="C154">
        <v>1.7</v>
      </c>
      <c r="D154">
        <v>12.51</v>
      </c>
      <c r="E154" s="2">
        <f t="shared" si="10"/>
        <v>2180.329411764706</v>
      </c>
      <c r="F154" s="3">
        <f t="shared" si="8"/>
        <v>8.3288830941515846E-2</v>
      </c>
      <c r="G154" s="2">
        <f t="shared" si="11"/>
        <v>296.28776978417267</v>
      </c>
      <c r="H154" s="3">
        <f t="shared" si="9"/>
        <v>0.11143182614982861</v>
      </c>
      <c r="J154" s="3">
        <f t="shared" si="12"/>
        <v>0.13589128697042366</v>
      </c>
    </row>
    <row r="155" spans="1:10">
      <c r="A155" s="1">
        <v>41215</v>
      </c>
      <c r="B155">
        <v>3964.74</v>
      </c>
      <c r="C155">
        <v>1.79</v>
      </c>
      <c r="D155">
        <v>13.86</v>
      </c>
      <c r="E155" s="2">
        <f t="shared" si="10"/>
        <v>2214.9385474860333</v>
      </c>
      <c r="F155" s="3">
        <f t="shared" si="8"/>
        <v>0.10003944928582365</v>
      </c>
      <c r="G155" s="2">
        <f t="shared" si="11"/>
        <v>286.05627705627705</v>
      </c>
      <c r="H155" s="3">
        <f t="shared" si="9"/>
        <v>6.0412491056346829E-2</v>
      </c>
      <c r="J155" s="3">
        <f t="shared" si="12"/>
        <v>0.12914862914862915</v>
      </c>
    </row>
    <row r="156" spans="1:10">
      <c r="A156" s="1">
        <v>41222</v>
      </c>
      <c r="B156">
        <v>3812.86</v>
      </c>
      <c r="C156">
        <v>1.72</v>
      </c>
      <c r="D156">
        <v>13.32</v>
      </c>
      <c r="E156" s="2">
        <f t="shared" si="10"/>
        <v>2216.7790697674418</v>
      </c>
      <c r="F156" s="3">
        <f t="shared" si="8"/>
        <v>7.3537030363095779E-2</v>
      </c>
      <c r="G156" s="2">
        <f t="shared" si="11"/>
        <v>286.25075075075074</v>
      </c>
      <c r="H156" s="3">
        <f t="shared" si="9"/>
        <v>3.6462928713919762E-2</v>
      </c>
      <c r="J156" s="3">
        <f t="shared" si="12"/>
        <v>0.12912912912912913</v>
      </c>
    </row>
    <row r="157" spans="1:10">
      <c r="A157" s="1">
        <v>41229</v>
      </c>
      <c r="B157">
        <v>3722.88</v>
      </c>
      <c r="C157">
        <v>1.68</v>
      </c>
      <c r="D157">
        <v>13.03</v>
      </c>
      <c r="E157" s="2">
        <f t="shared" si="10"/>
        <v>2216</v>
      </c>
      <c r="F157" s="3">
        <f t="shared" si="8"/>
        <v>7.6051065633111481E-2</v>
      </c>
      <c r="G157" s="2">
        <f t="shared" si="11"/>
        <v>285.71603990790487</v>
      </c>
      <c r="H157" s="3">
        <f t="shared" si="9"/>
        <v>4.3483497624206002E-2</v>
      </c>
      <c r="J157" s="3">
        <f t="shared" si="12"/>
        <v>0.12893323100537221</v>
      </c>
    </row>
    <row r="158" spans="1:10">
      <c r="A158" s="1">
        <v>41236</v>
      </c>
      <c r="B158">
        <v>3824.17</v>
      </c>
      <c r="C158">
        <v>1.72</v>
      </c>
      <c r="D158">
        <v>13.43</v>
      </c>
      <c r="E158" s="2">
        <f t="shared" si="10"/>
        <v>2223.3546511627906</v>
      </c>
      <c r="F158" s="3">
        <f t="shared" si="8"/>
        <v>7.3597545167968237E-2</v>
      </c>
      <c r="G158" s="2">
        <f t="shared" si="11"/>
        <v>284.74832464631425</v>
      </c>
      <c r="H158" s="3">
        <f t="shared" si="9"/>
        <v>3.0807442515311312E-2</v>
      </c>
      <c r="J158" s="3">
        <f t="shared" si="12"/>
        <v>0.12807148175725985</v>
      </c>
    </row>
    <row r="159" spans="1:10">
      <c r="A159" s="1">
        <v>41243</v>
      </c>
      <c r="B159">
        <v>3828.59</v>
      </c>
      <c r="C159">
        <v>1.7</v>
      </c>
      <c r="D159">
        <v>13.35</v>
      </c>
      <c r="E159" s="2">
        <f t="shared" si="10"/>
        <v>2252.1117647058827</v>
      </c>
      <c r="F159" s="3">
        <f t="shared" si="8"/>
        <v>8.2188372257163689E-2</v>
      </c>
      <c r="G159" s="2">
        <f t="shared" si="11"/>
        <v>286.78576779026218</v>
      </c>
      <c r="H159" s="3">
        <f t="shared" si="9"/>
        <v>3.4788477865761225E-2</v>
      </c>
      <c r="J159" s="3">
        <f t="shared" si="12"/>
        <v>0.12734082397003746</v>
      </c>
    </row>
    <row r="160" spans="1:10">
      <c r="A160" s="1">
        <v>41250</v>
      </c>
      <c r="B160">
        <v>4056.85</v>
      </c>
      <c r="C160">
        <v>1.81</v>
      </c>
      <c r="D160">
        <v>14.2</v>
      </c>
      <c r="E160" s="2">
        <f t="shared" si="10"/>
        <v>2241.3535911602207</v>
      </c>
      <c r="F160" s="3">
        <f t="shared" si="8"/>
        <v>8.1077560468139076E-2</v>
      </c>
      <c r="G160" s="2">
        <f t="shared" si="11"/>
        <v>285.69366197183098</v>
      </c>
      <c r="H160" s="3">
        <f t="shared" si="9"/>
        <v>3.5116089867126332E-2</v>
      </c>
      <c r="J160" s="3">
        <f t="shared" si="12"/>
        <v>0.12746478873239436</v>
      </c>
    </row>
    <row r="161" spans="1:10">
      <c r="A161" s="1">
        <v>41257</v>
      </c>
      <c r="B161">
        <v>4260.8999999999996</v>
      </c>
      <c r="C161">
        <v>1.91</v>
      </c>
      <c r="D161">
        <v>15.01</v>
      </c>
      <c r="E161" s="2">
        <f t="shared" si="10"/>
        <v>2230.8376963350784</v>
      </c>
      <c r="F161" s="3">
        <f t="shared" si="8"/>
        <v>7.1860540084592417E-2</v>
      </c>
      <c r="G161" s="2">
        <f t="shared" si="11"/>
        <v>283.87075283144566</v>
      </c>
      <c r="H161" s="3">
        <f t="shared" si="9"/>
        <v>3.00573525430059E-2</v>
      </c>
      <c r="J161" s="3">
        <f t="shared" si="12"/>
        <v>0.12724850099933377</v>
      </c>
    </row>
    <row r="162" spans="1:10">
      <c r="A162" s="1">
        <v>41264</v>
      </c>
      <c r="B162">
        <v>4134.45</v>
      </c>
      <c r="C162">
        <v>1.86</v>
      </c>
      <c r="D162">
        <v>14.57</v>
      </c>
      <c r="E162" s="2">
        <f t="shared" si="10"/>
        <v>2222.822580645161</v>
      </c>
      <c r="F162" s="3">
        <f t="shared" si="8"/>
        <v>7.1844541221630642E-2</v>
      </c>
      <c r="G162" s="2">
        <f t="shared" si="11"/>
        <v>283.76458476321204</v>
      </c>
      <c r="H162" s="3">
        <f t="shared" si="9"/>
        <v>3.2074492079261052E-2</v>
      </c>
      <c r="J162" s="3">
        <f t="shared" si="12"/>
        <v>0.12765957446808512</v>
      </c>
    </row>
    <row r="163" spans="1:10">
      <c r="A163" s="1">
        <v>41271</v>
      </c>
      <c r="B163">
        <v>4496.5600000000004</v>
      </c>
      <c r="C163">
        <v>2.0499999999999998</v>
      </c>
      <c r="D163">
        <v>16.059999999999999</v>
      </c>
      <c r="E163" s="2">
        <f t="shared" si="10"/>
        <v>2193.4439024390249</v>
      </c>
      <c r="F163" s="3">
        <f t="shared" si="8"/>
        <v>6.7148115031644862E-2</v>
      </c>
      <c r="G163" s="2">
        <f t="shared" si="11"/>
        <v>279.98505603985063</v>
      </c>
      <c r="H163" s="3">
        <f t="shared" si="9"/>
        <v>2.6676617518395007E-2</v>
      </c>
      <c r="J163" s="3">
        <f t="shared" si="12"/>
        <v>0.12764632627646327</v>
      </c>
    </row>
    <row r="164" spans="1:10">
      <c r="A164" s="1">
        <v>41278</v>
      </c>
      <c r="B164">
        <v>4628.34</v>
      </c>
      <c r="C164">
        <v>2.21</v>
      </c>
      <c r="D164">
        <v>16.54</v>
      </c>
      <c r="E164" s="2">
        <f t="shared" si="10"/>
        <v>2094.2714932126696</v>
      </c>
      <c r="F164" s="3">
        <f t="shared" si="8"/>
        <v>7.6290756896033596E-2</v>
      </c>
      <c r="G164" s="2">
        <f t="shared" si="11"/>
        <v>279.82708585247889</v>
      </c>
      <c r="H164" s="3">
        <f t="shared" si="9"/>
        <v>8.119893096879327E-2</v>
      </c>
      <c r="J164" s="3">
        <f t="shared" si="12"/>
        <v>0.13361547762998791</v>
      </c>
    </row>
    <row r="165" spans="1:10">
      <c r="A165" s="1">
        <v>41285</v>
      </c>
      <c r="B165">
        <v>4507.99</v>
      </c>
      <c r="C165">
        <v>2.12</v>
      </c>
      <c r="D165">
        <v>15.91</v>
      </c>
      <c r="E165" s="2">
        <f t="shared" si="10"/>
        <v>2126.4103773584902</v>
      </c>
      <c r="F165" s="3">
        <f t="shared" si="8"/>
        <v>7.408822971265705E-2</v>
      </c>
      <c r="G165" s="2">
        <f t="shared" si="11"/>
        <v>283.34318038969201</v>
      </c>
      <c r="H165" s="3">
        <f t="shared" si="9"/>
        <v>7.3413127116986221E-2</v>
      </c>
      <c r="J165" s="3">
        <f t="shared" si="12"/>
        <v>0.13324952859836581</v>
      </c>
    </row>
    <row r="166" spans="1:10">
      <c r="A166" s="1">
        <v>41292</v>
      </c>
      <c r="B166">
        <v>4699.6400000000003</v>
      </c>
      <c r="C166">
        <v>2.23</v>
      </c>
      <c r="D166">
        <v>16.690000000000001</v>
      </c>
      <c r="E166" s="2">
        <f t="shared" si="10"/>
        <v>2107.461883408072</v>
      </c>
      <c r="F166" s="3">
        <f t="shared" si="8"/>
        <v>6.4948801267954215E-2</v>
      </c>
      <c r="G166" s="2">
        <f t="shared" si="11"/>
        <v>281.58418214499699</v>
      </c>
      <c r="H166" s="3">
        <f t="shared" si="9"/>
        <v>6.6382679862103444E-2</v>
      </c>
      <c r="J166" s="3">
        <f t="shared" si="12"/>
        <v>0.13361294188136608</v>
      </c>
    </row>
    <row r="167" spans="1:10">
      <c r="A167" s="1">
        <v>41299</v>
      </c>
      <c r="B167">
        <v>4702.99</v>
      </c>
      <c r="C167">
        <v>2.13</v>
      </c>
      <c r="D167">
        <v>15.95</v>
      </c>
      <c r="E167" s="2">
        <f t="shared" si="10"/>
        <v>2207.9765258215962</v>
      </c>
      <c r="F167" s="3">
        <f t="shared" si="8"/>
        <v>0.11397946289580996</v>
      </c>
      <c r="G167" s="2">
        <f t="shared" si="11"/>
        <v>294.85830721003134</v>
      </c>
      <c r="H167" s="3">
        <f t="shared" si="9"/>
        <v>0.11278386302595744</v>
      </c>
      <c r="J167" s="3">
        <f t="shared" si="12"/>
        <v>0.13354231974921629</v>
      </c>
    </row>
    <row r="168" spans="1:10">
      <c r="A168" s="1">
        <v>41306</v>
      </c>
      <c r="B168">
        <v>4824.7</v>
      </c>
      <c r="C168">
        <v>2.1800000000000002</v>
      </c>
      <c r="D168">
        <v>16.27</v>
      </c>
      <c r="E168" s="2">
        <f t="shared" si="10"/>
        <v>2213.1651376146788</v>
      </c>
      <c r="F168" s="3">
        <f t="shared" si="8"/>
        <v>0.11865601926945479</v>
      </c>
      <c r="G168" s="2">
        <f t="shared" si="11"/>
        <v>296.53964351567299</v>
      </c>
      <c r="H168" s="3">
        <f t="shared" si="9"/>
        <v>0.12953918047931134</v>
      </c>
      <c r="J168" s="3">
        <f t="shared" si="12"/>
        <v>0.13398893669330056</v>
      </c>
    </row>
    <row r="169" spans="1:10">
      <c r="A169" s="1">
        <v>41313</v>
      </c>
      <c r="B169">
        <v>4845.49</v>
      </c>
      <c r="C169">
        <v>2.2200000000000002</v>
      </c>
      <c r="D169">
        <v>16.489999999999998</v>
      </c>
      <c r="E169" s="2">
        <f t="shared" si="10"/>
        <v>2182.6531531531527</v>
      </c>
      <c r="F169" s="3">
        <f t="shared" si="8"/>
        <v>0.1039822841015845</v>
      </c>
      <c r="G169" s="2">
        <f t="shared" si="11"/>
        <v>293.84414796846573</v>
      </c>
      <c r="H169" s="3">
        <f t="shared" si="9"/>
        <v>0.11676983921148132</v>
      </c>
      <c r="J169" s="3">
        <f t="shared" si="12"/>
        <v>0.13462704669496667</v>
      </c>
    </row>
    <row r="170" spans="1:10">
      <c r="A170" s="1">
        <v>41327</v>
      </c>
      <c r="B170">
        <v>4594.29</v>
      </c>
      <c r="C170">
        <v>2.09</v>
      </c>
      <c r="D170">
        <v>15.57</v>
      </c>
      <c r="E170" s="2">
        <f t="shared" si="10"/>
        <v>2198.2248803827752</v>
      </c>
      <c r="F170" s="3">
        <f t="shared" si="8"/>
        <v>0.13047463268875537</v>
      </c>
      <c r="G170" s="2">
        <f t="shared" si="11"/>
        <v>295.07321772639693</v>
      </c>
      <c r="H170" s="3">
        <f t="shared" si="9"/>
        <v>0.14189191823726577</v>
      </c>
      <c r="J170" s="3">
        <f t="shared" si="12"/>
        <v>0.13423249839434809</v>
      </c>
    </row>
    <row r="171" spans="1:10">
      <c r="A171" s="1">
        <v>41334</v>
      </c>
      <c r="B171">
        <v>4798.91</v>
      </c>
      <c r="C171">
        <v>2.13</v>
      </c>
      <c r="D171">
        <v>15.83</v>
      </c>
      <c r="E171" s="2">
        <f t="shared" si="10"/>
        <v>2253.0093896713615</v>
      </c>
      <c r="F171" s="3">
        <f t="shared" si="8"/>
        <v>0.16995274481761502</v>
      </c>
      <c r="G171" s="2">
        <f t="shared" si="11"/>
        <v>303.15287428932407</v>
      </c>
      <c r="H171" s="3">
        <f t="shared" si="9"/>
        <v>0.18258909250750843</v>
      </c>
      <c r="J171" s="3">
        <f t="shared" si="12"/>
        <v>0.13455464308275425</v>
      </c>
    </row>
    <row r="172" spans="1:10">
      <c r="A172" s="1">
        <v>41341</v>
      </c>
      <c r="B172">
        <v>4413.9399999999996</v>
      </c>
      <c r="C172">
        <v>1.96</v>
      </c>
      <c r="D172">
        <v>14.47</v>
      </c>
      <c r="E172" s="2">
        <f t="shared" si="10"/>
        <v>2252.0102040816323</v>
      </c>
      <c r="F172" s="3">
        <f t="shared" si="8"/>
        <v>0.16508100516502755</v>
      </c>
      <c r="G172" s="2">
        <f t="shared" si="11"/>
        <v>305.04077401520385</v>
      </c>
      <c r="H172" s="3">
        <f t="shared" si="9"/>
        <v>0.18978867313368863</v>
      </c>
      <c r="J172" s="3">
        <f t="shared" si="12"/>
        <v>0.1354526606772633</v>
      </c>
    </row>
    <row r="173" spans="1:10">
      <c r="A173" s="1">
        <v>41348</v>
      </c>
      <c r="B173">
        <v>4269.4799999999996</v>
      </c>
      <c r="C173">
        <v>1.89</v>
      </c>
      <c r="D173">
        <v>13.94</v>
      </c>
      <c r="E173" s="2">
        <f t="shared" si="10"/>
        <v>2258.9841269841268</v>
      </c>
      <c r="F173" s="3">
        <f t="shared" si="8"/>
        <v>0.14287525430241854</v>
      </c>
      <c r="G173" s="2">
        <f t="shared" si="11"/>
        <v>306.27546628407458</v>
      </c>
      <c r="H173" s="3">
        <f t="shared" si="9"/>
        <v>0.15142702012893583</v>
      </c>
      <c r="J173" s="3">
        <f t="shared" si="12"/>
        <v>0.13558106169296988</v>
      </c>
    </row>
    <row r="174" spans="1:10">
      <c r="A174" s="1">
        <v>41355</v>
      </c>
      <c r="B174">
        <v>4533.79</v>
      </c>
      <c r="C174">
        <v>1.97</v>
      </c>
      <c r="D174">
        <v>14.48</v>
      </c>
      <c r="E174" s="2">
        <f t="shared" si="10"/>
        <v>2301.4162436548222</v>
      </c>
      <c r="F174" s="3">
        <f t="shared" si="8"/>
        <v>0.15446169948420407</v>
      </c>
      <c r="G174" s="2">
        <f t="shared" si="11"/>
        <v>313.10704419889504</v>
      </c>
      <c r="H174" s="3">
        <f t="shared" si="9"/>
        <v>9.3441447080377049E-2</v>
      </c>
      <c r="J174" s="3">
        <f t="shared" si="12"/>
        <v>0.13604972375690608</v>
      </c>
    </row>
    <row r="175" spans="1:10">
      <c r="A175" s="1">
        <v>41362</v>
      </c>
      <c r="B175">
        <v>4442.3999999999996</v>
      </c>
      <c r="C175">
        <v>1.91</v>
      </c>
      <c r="D175">
        <v>13.84</v>
      </c>
      <c r="E175" s="2">
        <f t="shared" si="10"/>
        <v>2325.8638743455494</v>
      </c>
      <c r="F175" s="3">
        <f t="shared" si="8"/>
        <v>0.16326653265394131</v>
      </c>
      <c r="G175" s="2">
        <f t="shared" si="11"/>
        <v>320.98265895953756</v>
      </c>
      <c r="H175" s="3">
        <f t="shared" si="9"/>
        <v>0.12203632939420439</v>
      </c>
      <c r="J175" s="3">
        <f t="shared" si="12"/>
        <v>0.13800578034682082</v>
      </c>
    </row>
    <row r="176" spans="1:10">
      <c r="A176" s="1">
        <v>41367</v>
      </c>
      <c r="B176">
        <v>4517.2700000000004</v>
      </c>
      <c r="C176">
        <v>1.89</v>
      </c>
      <c r="D176">
        <v>13.22</v>
      </c>
      <c r="E176" s="2">
        <f t="shared" si="10"/>
        <v>2390.0899470899476</v>
      </c>
      <c r="F176" s="3">
        <f t="shared" si="8"/>
        <v>0.1854049344746691</v>
      </c>
      <c r="G176" s="2">
        <f t="shared" si="11"/>
        <v>341.69969742813919</v>
      </c>
      <c r="H176" s="3">
        <f t="shared" si="9"/>
        <v>0.19795839066426457</v>
      </c>
      <c r="J176" s="3">
        <f t="shared" si="12"/>
        <v>0.14296520423600603</v>
      </c>
    </row>
    <row r="177" spans="1:10">
      <c r="A177" s="1">
        <v>41376</v>
      </c>
      <c r="B177">
        <v>4452.74</v>
      </c>
      <c r="C177">
        <v>1.86</v>
      </c>
      <c r="D177">
        <v>13.61</v>
      </c>
      <c r="E177" s="2">
        <f t="shared" si="10"/>
        <v>2393.9462365591394</v>
      </c>
      <c r="F177" s="3">
        <f t="shared" si="8"/>
        <v>0.18233712546104019</v>
      </c>
      <c r="G177" s="2">
        <f t="shared" si="11"/>
        <v>327.16678912564288</v>
      </c>
      <c r="H177" s="3">
        <f t="shared" si="9"/>
        <v>0.19771448477398201</v>
      </c>
      <c r="J177" s="3">
        <f t="shared" si="12"/>
        <v>0.13666421748714183</v>
      </c>
    </row>
    <row r="178" spans="1:10">
      <c r="A178" s="1">
        <v>41383</v>
      </c>
      <c r="B178">
        <v>4794.59</v>
      </c>
      <c r="C178">
        <v>1.96</v>
      </c>
      <c r="D178">
        <v>14.17</v>
      </c>
      <c r="E178" s="2">
        <f t="shared" si="10"/>
        <v>2446.2193877551022</v>
      </c>
      <c r="F178" s="3">
        <f t="shared" si="8"/>
        <v>0.28640837184931334</v>
      </c>
      <c r="G178" s="2">
        <f t="shared" si="11"/>
        <v>338.36203246294991</v>
      </c>
      <c r="H178" s="3">
        <f t="shared" si="9"/>
        <v>0.27961043597851609</v>
      </c>
      <c r="J178" s="3">
        <f t="shared" si="12"/>
        <v>0.13832039520112915</v>
      </c>
    </row>
    <row r="179" spans="1:10">
      <c r="A179" s="1">
        <v>41390</v>
      </c>
      <c r="B179">
        <v>4451.16</v>
      </c>
      <c r="C179">
        <v>1.77</v>
      </c>
      <c r="D179">
        <v>12.51</v>
      </c>
      <c r="E179" s="2">
        <f t="shared" si="10"/>
        <v>2514.7796610169489</v>
      </c>
      <c r="F179" s="3">
        <f t="shared" si="8"/>
        <v>0.27460943269876914</v>
      </c>
      <c r="G179" s="2">
        <f t="shared" si="11"/>
        <v>355.80815347721824</v>
      </c>
      <c r="H179" s="3">
        <f t="shared" si="9"/>
        <v>0.28601981492206252</v>
      </c>
      <c r="J179" s="3">
        <f t="shared" si="12"/>
        <v>0.14148681055155876</v>
      </c>
    </row>
    <row r="180" spans="1:10">
      <c r="A180" s="1">
        <v>41397</v>
      </c>
      <c r="B180">
        <v>4591</v>
      </c>
      <c r="C180">
        <v>1.81</v>
      </c>
      <c r="D180">
        <v>13.23</v>
      </c>
      <c r="E180" s="2">
        <f t="shared" si="10"/>
        <v>2536.46408839779</v>
      </c>
      <c r="F180" s="3">
        <f t="shared" ref="F180:F243" si="13">E180/E130-1</f>
        <v>0.26652733442175847</v>
      </c>
      <c r="G180" s="2">
        <f t="shared" si="11"/>
        <v>347.01436130007556</v>
      </c>
      <c r="H180" s="3">
        <f t="shared" ref="H180:H243" si="14">G180/G130-1</f>
        <v>0.2433022448654758</v>
      </c>
      <c r="J180" s="3">
        <f t="shared" si="12"/>
        <v>0.13681027966742251</v>
      </c>
    </row>
    <row r="181" spans="1:10">
      <c r="A181" s="1">
        <v>41404</v>
      </c>
      <c r="B181">
        <v>4708.2700000000004</v>
      </c>
      <c r="C181">
        <v>1.84</v>
      </c>
      <c r="D181">
        <v>13.41</v>
      </c>
      <c r="E181" s="2">
        <f t="shared" si="10"/>
        <v>2558.842391304348</v>
      </c>
      <c r="F181" s="3">
        <f t="shared" si="13"/>
        <v>0.2758531846627128</v>
      </c>
      <c r="G181" s="2">
        <f t="shared" si="11"/>
        <v>351.10141685309475</v>
      </c>
      <c r="H181" s="3">
        <f t="shared" si="14"/>
        <v>0.25288853623938512</v>
      </c>
      <c r="J181" s="3">
        <f t="shared" si="12"/>
        <v>0.13721103653989561</v>
      </c>
    </row>
    <row r="182" spans="1:10">
      <c r="A182" s="1">
        <v>41411</v>
      </c>
      <c r="B182">
        <v>4864.47</v>
      </c>
      <c r="C182">
        <v>1.92</v>
      </c>
      <c r="D182">
        <v>14.06</v>
      </c>
      <c r="E182" s="2">
        <f t="shared" si="10"/>
        <v>2533.578125</v>
      </c>
      <c r="F182" s="3">
        <f t="shared" si="13"/>
        <v>0.26986896858051224</v>
      </c>
      <c r="G182" s="2">
        <f t="shared" si="11"/>
        <v>345.97937411095307</v>
      </c>
      <c r="H182" s="3">
        <f t="shared" si="14"/>
        <v>0.2414795071271405</v>
      </c>
      <c r="J182" s="3">
        <f t="shared" si="12"/>
        <v>0.13655761024182075</v>
      </c>
    </row>
    <row r="183" spans="1:10">
      <c r="A183" s="1">
        <v>41418</v>
      </c>
      <c r="B183">
        <v>4889.63</v>
      </c>
      <c r="C183">
        <v>1.95</v>
      </c>
      <c r="D183">
        <v>14.16</v>
      </c>
      <c r="E183" s="2">
        <f t="shared" si="10"/>
        <v>2507.5025641025641</v>
      </c>
      <c r="F183" s="3">
        <f t="shared" si="13"/>
        <v>0.25527209247100657</v>
      </c>
      <c r="G183" s="2">
        <f t="shared" si="11"/>
        <v>345.31285310734467</v>
      </c>
      <c r="H183" s="3">
        <f t="shared" si="14"/>
        <v>0.24164228426356194</v>
      </c>
      <c r="J183" s="3">
        <f t="shared" si="12"/>
        <v>0.13771186440677965</v>
      </c>
    </row>
    <row r="184" spans="1:10">
      <c r="A184" s="1">
        <v>41425</v>
      </c>
      <c r="B184">
        <v>4966.93</v>
      </c>
      <c r="C184">
        <v>1.98</v>
      </c>
      <c r="D184">
        <v>14.32</v>
      </c>
      <c r="E184" s="2">
        <f t="shared" si="10"/>
        <v>2508.5505050505053</v>
      </c>
      <c r="F184" s="3">
        <f t="shared" si="13"/>
        <v>0.27216360761690228</v>
      </c>
      <c r="G184" s="2">
        <f t="shared" si="11"/>
        <v>346.85265363128491</v>
      </c>
      <c r="H184" s="3">
        <f t="shared" si="14"/>
        <v>0.26248023937456666</v>
      </c>
      <c r="J184" s="3">
        <f t="shared" si="12"/>
        <v>0.13826815642458101</v>
      </c>
    </row>
    <row r="185" spans="1:10">
      <c r="A185" s="1">
        <v>41432</v>
      </c>
      <c r="B185">
        <v>4663.92</v>
      </c>
      <c r="C185">
        <v>1.88</v>
      </c>
      <c r="D185">
        <v>13.46</v>
      </c>
      <c r="E185" s="2">
        <f t="shared" si="10"/>
        <v>2480.8085106382982</v>
      </c>
      <c r="F185" s="3">
        <f t="shared" si="13"/>
        <v>0.25540427351680273</v>
      </c>
      <c r="G185" s="2">
        <f t="shared" si="11"/>
        <v>346.50222882615157</v>
      </c>
      <c r="H185" s="3">
        <f t="shared" si="14"/>
        <v>0.25458980953423516</v>
      </c>
      <c r="J185" s="3">
        <f t="shared" si="12"/>
        <v>0.13967310549777115</v>
      </c>
    </row>
    <row r="186" spans="1:10">
      <c r="A186" s="1">
        <v>41439</v>
      </c>
      <c r="B186">
        <v>4509.13</v>
      </c>
      <c r="C186">
        <v>1.83</v>
      </c>
      <c r="D186">
        <v>12.99</v>
      </c>
      <c r="E186" s="2">
        <f t="shared" si="10"/>
        <v>2464.0054644808743</v>
      </c>
      <c r="F186" s="3">
        <f t="shared" si="13"/>
        <v>0.24603202399686053</v>
      </c>
      <c r="G186" s="2">
        <f t="shared" si="11"/>
        <v>347.12317167051577</v>
      </c>
      <c r="H186" s="3">
        <f t="shared" si="14"/>
        <v>0.25855913791059493</v>
      </c>
      <c r="J186" s="3">
        <f t="shared" si="12"/>
        <v>0.14087759815242495</v>
      </c>
    </row>
    <row r="187" spans="1:10">
      <c r="A187" s="1">
        <v>41446</v>
      </c>
      <c r="B187">
        <v>4321.5</v>
      </c>
      <c r="C187">
        <v>1.76</v>
      </c>
      <c r="D187">
        <v>12.53</v>
      </c>
      <c r="E187" s="2">
        <f t="shared" si="10"/>
        <v>2455.3977272727275</v>
      </c>
      <c r="F187" s="3">
        <f t="shared" si="13"/>
        <v>0.25028580247928378</v>
      </c>
      <c r="G187" s="2">
        <f t="shared" si="11"/>
        <v>344.89225857940943</v>
      </c>
      <c r="H187" s="3">
        <f t="shared" si="14"/>
        <v>0.2482062048485294</v>
      </c>
      <c r="J187" s="3">
        <f t="shared" si="12"/>
        <v>0.14046288906624102</v>
      </c>
    </row>
    <row r="188" spans="1:10">
      <c r="A188" s="1">
        <v>41453</v>
      </c>
      <c r="B188">
        <v>4225.2</v>
      </c>
      <c r="C188">
        <v>1.69</v>
      </c>
      <c r="D188">
        <v>12.18</v>
      </c>
      <c r="E188" s="2">
        <f t="shared" si="10"/>
        <v>2500.1183431952663</v>
      </c>
      <c r="F188" s="3">
        <f t="shared" si="13"/>
        <v>0.27323013240433092</v>
      </c>
      <c r="G188" s="2">
        <f t="shared" si="11"/>
        <v>346.89655172413791</v>
      </c>
      <c r="H188" s="3">
        <f t="shared" si="14"/>
        <v>0.25692975370874493</v>
      </c>
      <c r="J188" s="3">
        <f t="shared" si="12"/>
        <v>0.13875205254515599</v>
      </c>
    </row>
    <row r="189" spans="1:10">
      <c r="A189" s="1">
        <v>41460</v>
      </c>
      <c r="B189">
        <v>4401.5200000000004</v>
      </c>
      <c r="C189">
        <v>1.62</v>
      </c>
      <c r="D189">
        <v>11.31</v>
      </c>
      <c r="E189" s="2">
        <f t="shared" si="10"/>
        <v>2716.9876543209875</v>
      </c>
      <c r="F189" s="3">
        <f t="shared" si="13"/>
        <v>0.3543407226966282</v>
      </c>
      <c r="G189" s="2">
        <f t="shared" si="11"/>
        <v>389.17064544650754</v>
      </c>
      <c r="H189" s="3">
        <f t="shared" si="14"/>
        <v>0.45136890481082936</v>
      </c>
      <c r="J189" s="3">
        <f t="shared" si="12"/>
        <v>0.14323607427055704</v>
      </c>
    </row>
    <row r="190" spans="1:10">
      <c r="A190" s="1">
        <v>41467</v>
      </c>
      <c r="B190">
        <v>4522.74</v>
      </c>
      <c r="C190">
        <v>1.67</v>
      </c>
      <c r="D190">
        <v>11.68</v>
      </c>
      <c r="E190" s="2">
        <f t="shared" si="10"/>
        <v>2708.2275449101794</v>
      </c>
      <c r="F190" s="3">
        <f t="shared" si="13"/>
        <v>0.31312807220151684</v>
      </c>
      <c r="G190" s="2">
        <f t="shared" si="11"/>
        <v>387.22089041095887</v>
      </c>
      <c r="H190" s="3">
        <f t="shared" si="14"/>
        <v>0.40547064748439432</v>
      </c>
      <c r="J190" s="3">
        <f t="shared" si="12"/>
        <v>0.14297945205479451</v>
      </c>
    </row>
    <row r="191" spans="1:10">
      <c r="A191" s="1">
        <v>41474</v>
      </c>
      <c r="B191">
        <v>4192.53</v>
      </c>
      <c r="C191">
        <v>1.57</v>
      </c>
      <c r="D191">
        <v>10.94</v>
      </c>
      <c r="E191" s="2">
        <f t="shared" si="10"/>
        <v>2670.4012738853498</v>
      </c>
      <c r="F191" s="3">
        <f t="shared" si="13"/>
        <v>0.32194156306513166</v>
      </c>
      <c r="G191" s="2">
        <f t="shared" si="11"/>
        <v>383.22943327239489</v>
      </c>
      <c r="H191" s="3">
        <f t="shared" si="14"/>
        <v>0.40102242741138205</v>
      </c>
      <c r="J191" s="3">
        <f t="shared" si="12"/>
        <v>0.14351005484460697</v>
      </c>
    </row>
    <row r="192" spans="1:10">
      <c r="A192" s="1">
        <v>41481</v>
      </c>
      <c r="B192">
        <v>4166.7</v>
      </c>
      <c r="C192">
        <v>1.57</v>
      </c>
      <c r="D192">
        <v>10.9</v>
      </c>
      <c r="E192" s="2">
        <f t="shared" si="10"/>
        <v>2653.9490445859869</v>
      </c>
      <c r="F192" s="3">
        <f t="shared" si="13"/>
        <v>0.31591537854172569</v>
      </c>
      <c r="G192" s="2">
        <f t="shared" si="11"/>
        <v>382.26605504587155</v>
      </c>
      <c r="H192" s="3">
        <f t="shared" si="14"/>
        <v>0.39847206992354689</v>
      </c>
      <c r="J192" s="3">
        <f t="shared" si="12"/>
        <v>0.14403669724770643</v>
      </c>
    </row>
    <row r="193" spans="1:10">
      <c r="A193" s="1">
        <v>41488</v>
      </c>
      <c r="B193">
        <v>4436.2</v>
      </c>
      <c r="C193">
        <v>1.65</v>
      </c>
      <c r="D193">
        <v>11.48</v>
      </c>
      <c r="E193" s="2">
        <f t="shared" si="10"/>
        <v>2688.6060606060605</v>
      </c>
      <c r="F193" s="3">
        <f t="shared" si="13"/>
        <v>0.33156014291385483</v>
      </c>
      <c r="G193" s="2">
        <f t="shared" si="11"/>
        <v>386.42857142857139</v>
      </c>
      <c r="H193" s="3">
        <f t="shared" si="14"/>
        <v>0.40758942835841316</v>
      </c>
      <c r="J193" s="3">
        <f t="shared" si="12"/>
        <v>0.14372822299651566</v>
      </c>
    </row>
    <row r="194" spans="1:10">
      <c r="A194" s="1">
        <v>41495</v>
      </c>
      <c r="B194">
        <v>4389.2700000000004</v>
      </c>
      <c r="C194">
        <v>1.63</v>
      </c>
      <c r="D194">
        <v>11.42</v>
      </c>
      <c r="E194" s="2">
        <f t="shared" ref="E194:E257" si="15">B194/C194</f>
        <v>2692.8036809815953</v>
      </c>
      <c r="F194" s="3">
        <f t="shared" si="13"/>
        <v>0.32069741578673572</v>
      </c>
      <c r="G194" s="2">
        <f t="shared" ref="G194:G257" si="16">B194/D194</f>
        <v>384.34938704028025</v>
      </c>
      <c r="H194" s="3">
        <f t="shared" si="14"/>
        <v>0.38271045118816871</v>
      </c>
      <c r="J194" s="3">
        <f t="shared" ref="J194:J257" si="17">C194/D194</f>
        <v>0.14273204903677758</v>
      </c>
    </row>
    <row r="195" spans="1:10">
      <c r="A195" s="1">
        <v>41502</v>
      </c>
      <c r="B195">
        <v>4440.1000000000004</v>
      </c>
      <c r="C195">
        <v>1.64</v>
      </c>
      <c r="D195">
        <v>11.41</v>
      </c>
      <c r="E195" s="2">
        <f t="shared" si="15"/>
        <v>2707.3780487804884</v>
      </c>
      <c r="F195" s="3">
        <f t="shared" si="13"/>
        <v>0.31642191987403145</v>
      </c>
      <c r="G195" s="2">
        <f t="shared" si="16"/>
        <v>389.14110429447857</v>
      </c>
      <c r="H195" s="3">
        <f t="shared" si="14"/>
        <v>0.38513024432685783</v>
      </c>
      <c r="J195" s="3">
        <f t="shared" si="17"/>
        <v>0.14373356704645046</v>
      </c>
    </row>
    <row r="196" spans="1:10">
      <c r="A196" s="1">
        <v>41509</v>
      </c>
      <c r="B196">
        <v>4271.1499999999996</v>
      </c>
      <c r="C196">
        <v>1.57</v>
      </c>
      <c r="D196">
        <v>10.81</v>
      </c>
      <c r="E196" s="2">
        <f t="shared" si="15"/>
        <v>2720.4777070063692</v>
      </c>
      <c r="F196" s="3">
        <f t="shared" si="13"/>
        <v>0.3169228728123481</v>
      </c>
      <c r="G196" s="2">
        <f t="shared" si="16"/>
        <v>395.11100832562437</v>
      </c>
      <c r="H196" s="3">
        <f t="shared" si="14"/>
        <v>0.41826518562513049</v>
      </c>
      <c r="J196" s="3">
        <f t="shared" si="17"/>
        <v>0.14523589269195189</v>
      </c>
    </row>
    <row r="197" spans="1:10">
      <c r="A197" s="1">
        <v>41516</v>
      </c>
      <c r="B197">
        <v>4301.12</v>
      </c>
      <c r="C197">
        <v>1.62</v>
      </c>
      <c r="D197">
        <v>10.75</v>
      </c>
      <c r="E197" s="2">
        <f t="shared" si="15"/>
        <v>2655.012345679012</v>
      </c>
      <c r="F197" s="3">
        <f t="shared" si="13"/>
        <v>0.28438797648112923</v>
      </c>
      <c r="G197" s="2">
        <f t="shared" si="16"/>
        <v>400.10418604651164</v>
      </c>
      <c r="H197" s="3">
        <f t="shared" si="14"/>
        <v>0.43848625485382353</v>
      </c>
      <c r="J197" s="3">
        <f t="shared" si="17"/>
        <v>0.15069767441860465</v>
      </c>
    </row>
    <row r="198" spans="1:10">
      <c r="A198" s="1">
        <v>41523</v>
      </c>
      <c r="B198">
        <v>4311.6000000000004</v>
      </c>
      <c r="C198">
        <v>1.62</v>
      </c>
      <c r="D198">
        <v>10.69</v>
      </c>
      <c r="E198" s="2">
        <f t="shared" si="15"/>
        <v>2661.4814814814818</v>
      </c>
      <c r="F198" s="3">
        <f t="shared" si="13"/>
        <v>0.26960233496583075</v>
      </c>
      <c r="G198" s="2">
        <f t="shared" si="16"/>
        <v>403.3302151543499</v>
      </c>
      <c r="H198" s="3">
        <f t="shared" si="14"/>
        <v>0.43765540362594768</v>
      </c>
      <c r="J198" s="3">
        <f t="shared" si="17"/>
        <v>0.15154349859681948</v>
      </c>
    </row>
    <row r="199" spans="1:10">
      <c r="A199" s="1">
        <v>41530</v>
      </c>
      <c r="B199">
        <v>4544.34</v>
      </c>
      <c r="C199">
        <v>1.7</v>
      </c>
      <c r="D199">
        <v>11.28</v>
      </c>
      <c r="E199" s="2">
        <f t="shared" si="15"/>
        <v>2673.1411764705886</v>
      </c>
      <c r="F199" s="3">
        <f t="shared" si="13"/>
        <v>0.26429277634423198</v>
      </c>
      <c r="G199" s="2">
        <f t="shared" si="16"/>
        <v>402.86702127659578</v>
      </c>
      <c r="H199" s="3">
        <f t="shared" si="14"/>
        <v>0.41871070358668083</v>
      </c>
      <c r="J199" s="3">
        <f t="shared" si="17"/>
        <v>0.15070921985815602</v>
      </c>
    </row>
    <row r="200" spans="1:10">
      <c r="A200" s="1">
        <v>41535</v>
      </c>
      <c r="B200">
        <v>4313.21</v>
      </c>
      <c r="C200">
        <v>1.61</v>
      </c>
      <c r="D200">
        <v>10.57</v>
      </c>
      <c r="E200" s="2">
        <f t="shared" si="15"/>
        <v>2679.0124223602484</v>
      </c>
      <c r="F200" s="3">
        <f t="shared" si="13"/>
        <v>0.25306774194416115</v>
      </c>
      <c r="G200" s="2">
        <f t="shared" si="16"/>
        <v>408.0614947965941</v>
      </c>
      <c r="H200" s="3">
        <f t="shared" si="14"/>
        <v>0.4185247285552165</v>
      </c>
      <c r="J200" s="3">
        <f t="shared" si="17"/>
        <v>0.15231788079470199</v>
      </c>
    </row>
    <row r="201" spans="1:10">
      <c r="A201" s="1">
        <v>41544</v>
      </c>
      <c r="B201">
        <v>4109.59</v>
      </c>
      <c r="C201">
        <v>1.56</v>
      </c>
      <c r="D201">
        <v>10.15</v>
      </c>
      <c r="E201" s="2">
        <f t="shared" si="15"/>
        <v>2634.352564102564</v>
      </c>
      <c r="F201" s="3">
        <f t="shared" si="13"/>
        <v>0.22260230707655215</v>
      </c>
      <c r="G201" s="2">
        <f t="shared" si="16"/>
        <v>404.8857142857143</v>
      </c>
      <c r="H201" s="3">
        <f t="shared" si="14"/>
        <v>0.39619530735043007</v>
      </c>
      <c r="J201" s="3">
        <f t="shared" si="17"/>
        <v>0.15369458128078817</v>
      </c>
    </row>
    <row r="202" spans="1:10">
      <c r="A202" s="1">
        <v>41547</v>
      </c>
      <c r="B202">
        <v>4126.5200000000004</v>
      </c>
      <c r="C202">
        <v>1.57</v>
      </c>
      <c r="D202">
        <v>10.19</v>
      </c>
      <c r="E202" s="2">
        <f t="shared" si="15"/>
        <v>2628.3566878980891</v>
      </c>
      <c r="F202" s="3">
        <f t="shared" si="13"/>
        <v>0.21004134634735361</v>
      </c>
      <c r="G202" s="2">
        <f t="shared" si="16"/>
        <v>404.95780176643774</v>
      </c>
      <c r="H202" s="3">
        <f t="shared" si="14"/>
        <v>0.39017439672652832</v>
      </c>
      <c r="J202" s="3">
        <f t="shared" si="17"/>
        <v>0.15407262021589796</v>
      </c>
    </row>
    <row r="203" spans="1:10">
      <c r="A203" s="1">
        <v>41558</v>
      </c>
      <c r="B203">
        <v>4305.26</v>
      </c>
      <c r="C203">
        <v>1.64</v>
      </c>
      <c r="D203">
        <v>10.63</v>
      </c>
      <c r="E203" s="2">
        <f t="shared" si="15"/>
        <v>2625.1585365853662</v>
      </c>
      <c r="F203" s="3">
        <f t="shared" si="13"/>
        <v>0.20938522817345318</v>
      </c>
      <c r="G203" s="2">
        <f t="shared" si="16"/>
        <v>405.01034807149574</v>
      </c>
      <c r="H203" s="3">
        <f t="shared" si="14"/>
        <v>0.38304341074788617</v>
      </c>
      <c r="J203" s="3">
        <f t="shared" si="17"/>
        <v>0.15428033866415802</v>
      </c>
    </row>
    <row r="204" spans="1:10">
      <c r="A204" s="1">
        <v>41565</v>
      </c>
      <c r="B204">
        <v>4145.63</v>
      </c>
      <c r="C204">
        <v>1.57</v>
      </c>
      <c r="D204">
        <v>10.16</v>
      </c>
      <c r="E204" s="2">
        <f t="shared" si="15"/>
        <v>2640.5286624203823</v>
      </c>
      <c r="F204" s="3">
        <f t="shared" si="13"/>
        <v>0.21106867988502809</v>
      </c>
      <c r="G204" s="2">
        <f t="shared" si="16"/>
        <v>408.03444881889766</v>
      </c>
      <c r="H204" s="3">
        <f t="shared" si="14"/>
        <v>0.37715589514925152</v>
      </c>
      <c r="J204" s="3">
        <f t="shared" si="17"/>
        <v>0.15452755905511811</v>
      </c>
    </row>
    <row r="205" spans="1:10">
      <c r="A205" s="1">
        <v>41572</v>
      </c>
      <c r="B205">
        <v>4022.03</v>
      </c>
      <c r="C205">
        <v>1.52</v>
      </c>
      <c r="D205">
        <v>9.7899999999999991</v>
      </c>
      <c r="E205" s="2">
        <f t="shared" si="15"/>
        <v>2646.0723684210529</v>
      </c>
      <c r="F205" s="3">
        <f t="shared" si="13"/>
        <v>0.19464820882925116</v>
      </c>
      <c r="G205" s="2">
        <f t="shared" si="16"/>
        <v>410.83043922369768</v>
      </c>
      <c r="H205" s="3">
        <f t="shared" si="14"/>
        <v>0.43618746440887679</v>
      </c>
      <c r="J205" s="3">
        <f t="shared" si="17"/>
        <v>0.15526046986721145</v>
      </c>
    </row>
    <row r="206" spans="1:10">
      <c r="A206" s="1">
        <v>41579</v>
      </c>
      <c r="B206">
        <v>4152.68</v>
      </c>
      <c r="C206">
        <v>1.53</v>
      </c>
      <c r="D206">
        <v>9.9700000000000006</v>
      </c>
      <c r="E206" s="2">
        <f t="shared" si="15"/>
        <v>2714.169934640523</v>
      </c>
      <c r="F206" s="3">
        <f t="shared" si="13"/>
        <v>0.2243754786647556</v>
      </c>
      <c r="G206" s="2">
        <f t="shared" si="16"/>
        <v>416.51755265797391</v>
      </c>
      <c r="H206" s="3">
        <f t="shared" si="14"/>
        <v>0.4550793371391062</v>
      </c>
      <c r="J206" s="3">
        <f t="shared" si="17"/>
        <v>0.15346038114343027</v>
      </c>
    </row>
    <row r="207" spans="1:10">
      <c r="A207" s="1">
        <v>41586</v>
      </c>
      <c r="B207">
        <v>3969.45</v>
      </c>
      <c r="C207">
        <v>1.47</v>
      </c>
      <c r="D207">
        <v>9.5399999999999991</v>
      </c>
      <c r="E207" s="2">
        <f t="shared" si="15"/>
        <v>2700.3061224489793</v>
      </c>
      <c r="F207" s="3">
        <f t="shared" si="13"/>
        <v>0.21854969424592929</v>
      </c>
      <c r="G207" s="2">
        <f t="shared" si="16"/>
        <v>416.08490566037739</v>
      </c>
      <c r="H207" s="3">
        <f t="shared" si="14"/>
        <v>0.4562882286710066</v>
      </c>
      <c r="J207" s="3">
        <f t="shared" si="17"/>
        <v>0.15408805031446543</v>
      </c>
    </row>
    <row r="208" spans="1:10">
      <c r="A208" s="1">
        <v>41593</v>
      </c>
      <c r="B208">
        <v>3965.75</v>
      </c>
      <c r="C208">
        <v>1.47</v>
      </c>
      <c r="D208">
        <v>9.4600000000000009</v>
      </c>
      <c r="E208" s="2">
        <f t="shared" si="15"/>
        <v>2697.7891156462588</v>
      </c>
      <c r="F208" s="3">
        <f t="shared" si="13"/>
        <v>0.2133867686090225</v>
      </c>
      <c r="G208" s="2">
        <f t="shared" si="16"/>
        <v>419.21247357293868</v>
      </c>
      <c r="H208" s="3">
        <f t="shared" si="14"/>
        <v>0.47222103622081812</v>
      </c>
      <c r="J208" s="3">
        <f t="shared" si="17"/>
        <v>0.15539112050739956</v>
      </c>
    </row>
    <row r="209" spans="1:10">
      <c r="A209" s="1">
        <v>41600</v>
      </c>
      <c r="B209">
        <v>3915.38</v>
      </c>
      <c r="C209">
        <v>1.47</v>
      </c>
      <c r="D209">
        <v>9.41</v>
      </c>
      <c r="E209" s="2">
        <f t="shared" si="15"/>
        <v>2663.5238095238096</v>
      </c>
      <c r="F209" s="3">
        <f t="shared" si="13"/>
        <v>0.18267834272943184</v>
      </c>
      <c r="G209" s="2">
        <f t="shared" si="16"/>
        <v>416.08714133900105</v>
      </c>
      <c r="H209" s="3">
        <f t="shared" si="14"/>
        <v>0.45086398305268105</v>
      </c>
      <c r="J209" s="3">
        <f t="shared" si="17"/>
        <v>0.15621679064824653</v>
      </c>
    </row>
    <row r="210" spans="1:10">
      <c r="A210" s="1">
        <v>41607</v>
      </c>
      <c r="B210">
        <v>3959.17</v>
      </c>
      <c r="C210">
        <v>1.48</v>
      </c>
      <c r="D210">
        <v>9.48</v>
      </c>
      <c r="E210" s="2">
        <f t="shared" si="15"/>
        <v>2675.114864864865</v>
      </c>
      <c r="F210" s="3">
        <f t="shared" si="13"/>
        <v>0.19352648123677385</v>
      </c>
      <c r="G210" s="2">
        <f t="shared" si="16"/>
        <v>417.63396624472574</v>
      </c>
      <c r="H210" s="3">
        <f t="shared" si="14"/>
        <v>0.46182440087139187</v>
      </c>
      <c r="J210" s="3">
        <f t="shared" si="17"/>
        <v>0.15611814345991559</v>
      </c>
    </row>
    <row r="211" spans="1:10">
      <c r="A211" s="1">
        <v>41614</v>
      </c>
      <c r="B211">
        <v>3951.21</v>
      </c>
      <c r="C211">
        <v>1.48</v>
      </c>
      <c r="D211">
        <v>9.5</v>
      </c>
      <c r="E211" s="2">
        <f t="shared" si="15"/>
        <v>2669.7364864864867</v>
      </c>
      <c r="F211" s="3">
        <f t="shared" si="13"/>
        <v>0.19674169522617047</v>
      </c>
      <c r="G211" s="2">
        <f t="shared" si="16"/>
        <v>415.91684210526319</v>
      </c>
      <c r="H211" s="3">
        <f t="shared" si="14"/>
        <v>0.46516271210307725</v>
      </c>
      <c r="J211" s="3">
        <f t="shared" si="17"/>
        <v>0.15578947368421053</v>
      </c>
    </row>
    <row r="212" spans="1:10">
      <c r="A212" s="1">
        <v>41621</v>
      </c>
      <c r="B212">
        <v>3934.16</v>
      </c>
      <c r="C212">
        <v>1.48</v>
      </c>
      <c r="D212">
        <v>9.39</v>
      </c>
      <c r="E212" s="2">
        <f t="shared" si="15"/>
        <v>2658.2162162162163</v>
      </c>
      <c r="F212" s="3">
        <f t="shared" si="13"/>
        <v>0.19587421837539765</v>
      </c>
      <c r="G212" s="2">
        <f t="shared" si="16"/>
        <v>418.97337593184233</v>
      </c>
      <c r="H212" s="3">
        <f t="shared" si="14"/>
        <v>0.47648226180675635</v>
      </c>
      <c r="J212" s="3">
        <f t="shared" si="17"/>
        <v>0.15761448349307772</v>
      </c>
    </row>
    <row r="213" spans="1:10">
      <c r="A213" s="1">
        <v>41628</v>
      </c>
      <c r="B213">
        <v>3653.24</v>
      </c>
      <c r="C213">
        <v>1.42</v>
      </c>
      <c r="D213">
        <v>9.15</v>
      </c>
      <c r="E213" s="2">
        <f t="shared" si="15"/>
        <v>2572.7042253521126</v>
      </c>
      <c r="F213" s="3">
        <f t="shared" si="13"/>
        <v>0.17290632438393572</v>
      </c>
      <c r="G213" s="2">
        <f t="shared" si="16"/>
        <v>399.26120218579229</v>
      </c>
      <c r="H213" s="3">
        <f t="shared" si="14"/>
        <v>0.42600897288234174</v>
      </c>
      <c r="J213" s="3">
        <f t="shared" si="17"/>
        <v>0.15519125683060109</v>
      </c>
    </row>
    <row r="214" spans="1:10">
      <c r="A214" s="1">
        <v>41635</v>
      </c>
      <c r="B214">
        <v>3670.83</v>
      </c>
      <c r="C214">
        <v>1.42</v>
      </c>
      <c r="D214">
        <v>9.15</v>
      </c>
      <c r="E214" s="2">
        <f t="shared" si="15"/>
        <v>2585.0915492957747</v>
      </c>
      <c r="F214" s="3">
        <f t="shared" si="13"/>
        <v>0.23436314616982812</v>
      </c>
      <c r="G214" s="2">
        <f t="shared" si="16"/>
        <v>401.183606557377</v>
      </c>
      <c r="H214" s="3">
        <f t="shared" si="14"/>
        <v>0.43368396713703272</v>
      </c>
      <c r="J214" s="3">
        <f t="shared" si="17"/>
        <v>0.15519125683060109</v>
      </c>
    </row>
    <row r="215" spans="1:10">
      <c r="A215" s="1">
        <v>41642</v>
      </c>
      <c r="B215">
        <v>3633.18</v>
      </c>
      <c r="C215">
        <v>1.4</v>
      </c>
      <c r="D215">
        <v>9.02</v>
      </c>
      <c r="E215" s="2">
        <f t="shared" si="15"/>
        <v>2595.1285714285714</v>
      </c>
      <c r="F215" s="3">
        <f t="shared" si="13"/>
        <v>0.22042696887716517</v>
      </c>
      <c r="G215" s="2">
        <f t="shared" si="16"/>
        <v>402.79157427937918</v>
      </c>
      <c r="H215" s="3">
        <f t="shared" si="14"/>
        <v>0.42156791536470206</v>
      </c>
      <c r="J215" s="3">
        <f t="shared" si="17"/>
        <v>0.15521064301552107</v>
      </c>
    </row>
    <row r="216" spans="1:10">
      <c r="A216" s="1">
        <v>41649</v>
      </c>
      <c r="B216">
        <v>3409.29</v>
      </c>
      <c r="C216">
        <v>1.31</v>
      </c>
      <c r="D216">
        <v>8.39</v>
      </c>
      <c r="E216" s="2">
        <f t="shared" si="15"/>
        <v>2602.5114503816794</v>
      </c>
      <c r="F216" s="3">
        <f t="shared" si="13"/>
        <v>0.23490321266121317</v>
      </c>
      <c r="G216" s="2">
        <f t="shared" si="16"/>
        <v>406.3516090584028</v>
      </c>
      <c r="H216" s="3">
        <f t="shared" si="14"/>
        <v>0.44309103573566122</v>
      </c>
      <c r="J216" s="3">
        <f t="shared" si="17"/>
        <v>0.15613825983313467</v>
      </c>
    </row>
    <row r="217" spans="1:10">
      <c r="A217" s="1">
        <v>41656</v>
      </c>
      <c r="B217">
        <v>3306.33</v>
      </c>
      <c r="C217">
        <v>1.28</v>
      </c>
      <c r="D217">
        <v>8.18</v>
      </c>
      <c r="E217" s="2">
        <f t="shared" si="15"/>
        <v>2583.0703125</v>
      </c>
      <c r="F217" s="3">
        <f t="shared" si="13"/>
        <v>0.16988123845149583</v>
      </c>
      <c r="G217" s="2">
        <f t="shared" si="16"/>
        <v>404.19682151589245</v>
      </c>
      <c r="H217" s="3">
        <f t="shared" si="14"/>
        <v>0.37081714041035263</v>
      </c>
      <c r="J217" s="3">
        <f t="shared" si="17"/>
        <v>0.15647921760391198</v>
      </c>
    </row>
    <row r="218" spans="1:10">
      <c r="A218" s="1">
        <v>41663</v>
      </c>
      <c r="B218">
        <v>3617.34</v>
      </c>
      <c r="C218">
        <v>1.4</v>
      </c>
      <c r="D218">
        <v>9.08</v>
      </c>
      <c r="E218" s="2">
        <f t="shared" si="15"/>
        <v>2583.8142857142861</v>
      </c>
      <c r="F218" s="3">
        <f t="shared" si="13"/>
        <v>0.16747469124653214</v>
      </c>
      <c r="G218" s="2">
        <f t="shared" si="16"/>
        <v>398.38546255506611</v>
      </c>
      <c r="H218" s="3">
        <f t="shared" si="14"/>
        <v>0.34344756684787159</v>
      </c>
      <c r="J218" s="3">
        <f t="shared" si="17"/>
        <v>0.1541850220264317</v>
      </c>
    </row>
    <row r="219" spans="1:10">
      <c r="A219" s="1">
        <v>41669</v>
      </c>
      <c r="B219">
        <v>3476.11</v>
      </c>
      <c r="C219">
        <v>1.35</v>
      </c>
      <c r="D219">
        <v>8.74</v>
      </c>
      <c r="E219" s="2">
        <f t="shared" si="15"/>
        <v>2574.8962962962964</v>
      </c>
      <c r="F219" s="3">
        <f t="shared" si="13"/>
        <v>0.17970933337552641</v>
      </c>
      <c r="G219" s="2">
        <f t="shared" si="16"/>
        <v>397.7242562929062</v>
      </c>
      <c r="H219" s="3">
        <f t="shared" si="14"/>
        <v>0.35352110648665525</v>
      </c>
      <c r="J219" s="3">
        <f t="shared" si="17"/>
        <v>0.15446224256292906</v>
      </c>
    </row>
    <row r="220" spans="1:10">
      <c r="A220" s="1">
        <v>41677</v>
      </c>
      <c r="B220">
        <v>3493.21</v>
      </c>
      <c r="C220">
        <v>1.36</v>
      </c>
      <c r="D220">
        <v>8.77</v>
      </c>
      <c r="E220" s="2">
        <f t="shared" si="15"/>
        <v>2568.536764705882</v>
      </c>
      <c r="F220" s="3">
        <f t="shared" si="13"/>
        <v>0.16845950913749319</v>
      </c>
      <c r="G220" s="2">
        <f t="shared" si="16"/>
        <v>398.31356898517674</v>
      </c>
      <c r="H220" s="3">
        <f t="shared" si="14"/>
        <v>0.34988045358460207</v>
      </c>
      <c r="J220" s="3">
        <f t="shared" si="17"/>
        <v>0.15507411630558723</v>
      </c>
    </row>
    <row r="221" spans="1:10">
      <c r="A221" s="1">
        <v>41684</v>
      </c>
      <c r="B221">
        <v>3522.05</v>
      </c>
      <c r="C221">
        <v>1.39</v>
      </c>
      <c r="D221">
        <v>8.91</v>
      </c>
      <c r="E221" s="2">
        <f t="shared" si="15"/>
        <v>2533.8489208633096</v>
      </c>
      <c r="F221" s="3">
        <f t="shared" si="13"/>
        <v>0.12465084809651561</v>
      </c>
      <c r="G221" s="2">
        <f t="shared" si="16"/>
        <v>395.29180695847361</v>
      </c>
      <c r="H221" s="3">
        <f t="shared" si="14"/>
        <v>0.30393554039409731</v>
      </c>
      <c r="J221" s="3">
        <f t="shared" si="17"/>
        <v>0.15600448933782265</v>
      </c>
    </row>
    <row r="222" spans="1:10">
      <c r="A222" s="1">
        <v>41691</v>
      </c>
      <c r="B222">
        <v>3445.18</v>
      </c>
      <c r="C222">
        <v>1.36</v>
      </c>
      <c r="D222">
        <v>8.7100000000000009</v>
      </c>
      <c r="E222" s="2">
        <f t="shared" si="15"/>
        <v>2533.2205882352937</v>
      </c>
      <c r="F222" s="3">
        <f t="shared" si="13"/>
        <v>0.12487083035591251</v>
      </c>
      <c r="G222" s="2">
        <f t="shared" si="16"/>
        <v>395.54305396096436</v>
      </c>
      <c r="H222" s="3">
        <f t="shared" si="14"/>
        <v>0.29668912373415912</v>
      </c>
      <c r="J222" s="3">
        <f t="shared" si="17"/>
        <v>0.15614236509758897</v>
      </c>
    </row>
    <row r="223" spans="1:10">
      <c r="A223" s="1">
        <v>41698</v>
      </c>
      <c r="B223">
        <v>3207.89</v>
      </c>
      <c r="C223">
        <v>1.26</v>
      </c>
      <c r="D223">
        <v>8.1</v>
      </c>
      <c r="E223" s="2">
        <f t="shared" si="15"/>
        <v>2545.9444444444443</v>
      </c>
      <c r="F223" s="3">
        <f t="shared" si="13"/>
        <v>0.12703069226228969</v>
      </c>
      <c r="G223" s="2">
        <f t="shared" si="16"/>
        <v>396.03580246913583</v>
      </c>
      <c r="H223" s="3">
        <f t="shared" si="14"/>
        <v>0.29307060494949133</v>
      </c>
      <c r="J223" s="3">
        <f t="shared" si="17"/>
        <v>0.15555555555555556</v>
      </c>
    </row>
    <row r="224" spans="1:10">
      <c r="A224" s="1">
        <v>41705</v>
      </c>
      <c r="B224">
        <v>3373.1</v>
      </c>
      <c r="C224">
        <v>1.29</v>
      </c>
      <c r="D224">
        <v>8.3000000000000007</v>
      </c>
      <c r="E224" s="2">
        <f t="shared" si="15"/>
        <v>2614.8062015503874</v>
      </c>
      <c r="F224" s="3">
        <f t="shared" si="13"/>
        <v>0.13617265401667566</v>
      </c>
      <c r="G224" s="2">
        <f t="shared" si="16"/>
        <v>406.39759036144574</v>
      </c>
      <c r="H224" s="3">
        <f t="shared" si="14"/>
        <v>0.29795096562340428</v>
      </c>
      <c r="J224" s="3">
        <f t="shared" si="17"/>
        <v>0.15542168674698795</v>
      </c>
    </row>
    <row r="225" spans="1:10">
      <c r="A225" s="1">
        <v>41712</v>
      </c>
      <c r="B225">
        <v>3415.55</v>
      </c>
      <c r="C225">
        <v>1.3</v>
      </c>
      <c r="D225">
        <v>8.4499999999999993</v>
      </c>
      <c r="E225" s="2">
        <f t="shared" si="15"/>
        <v>2627.3461538461538</v>
      </c>
      <c r="F225" s="3">
        <f t="shared" si="13"/>
        <v>0.12962163556774597</v>
      </c>
      <c r="G225" s="2">
        <f t="shared" si="16"/>
        <v>404.20710059171603</v>
      </c>
      <c r="H225" s="3">
        <f t="shared" si="14"/>
        <v>0.25928018012546139</v>
      </c>
      <c r="J225" s="3">
        <f t="shared" si="17"/>
        <v>0.15384615384615385</v>
      </c>
    </row>
    <row r="226" spans="1:10">
      <c r="A226" s="1">
        <v>41719</v>
      </c>
      <c r="B226">
        <v>3641.08</v>
      </c>
      <c r="C226">
        <v>1.37</v>
      </c>
      <c r="D226">
        <v>8.92</v>
      </c>
      <c r="E226" s="2">
        <f t="shared" si="15"/>
        <v>2657.722627737226</v>
      </c>
      <c r="F226" s="3">
        <f t="shared" si="13"/>
        <v>0.11197598691761979</v>
      </c>
      <c r="G226" s="2">
        <f t="shared" si="16"/>
        <v>408.19282511210764</v>
      </c>
      <c r="H226" s="3">
        <f t="shared" si="14"/>
        <v>0.19459521967517168</v>
      </c>
      <c r="J226" s="3">
        <f t="shared" si="17"/>
        <v>0.15358744394618837</v>
      </c>
    </row>
    <row r="227" spans="1:10">
      <c r="A227" s="1">
        <v>41726</v>
      </c>
      <c r="B227">
        <v>3742.78</v>
      </c>
      <c r="C227">
        <v>1.39</v>
      </c>
      <c r="D227">
        <v>9.26</v>
      </c>
      <c r="E227" s="2">
        <f t="shared" si="15"/>
        <v>2692.647482014389</v>
      </c>
      <c r="F227" s="3">
        <f t="shared" si="13"/>
        <v>0.12477358133346317</v>
      </c>
      <c r="G227" s="2">
        <f t="shared" si="16"/>
        <v>404.18790496760261</v>
      </c>
      <c r="H227" s="3">
        <f t="shared" si="14"/>
        <v>0.23541850335053738</v>
      </c>
      <c r="J227" s="3">
        <f t="shared" si="17"/>
        <v>0.15010799136069114</v>
      </c>
    </row>
    <row r="228" spans="1:10">
      <c r="A228" s="1">
        <v>41733</v>
      </c>
      <c r="B228">
        <v>3859.49</v>
      </c>
      <c r="C228">
        <v>1.41</v>
      </c>
      <c r="D228">
        <v>9.2799999999999994</v>
      </c>
      <c r="E228" s="2">
        <f t="shared" si="15"/>
        <v>2737.2269503546099</v>
      </c>
      <c r="F228" s="3">
        <f t="shared" si="13"/>
        <v>0.11896216833869744</v>
      </c>
      <c r="G228" s="2">
        <f t="shared" si="16"/>
        <v>415.89331896551727</v>
      </c>
      <c r="H228" s="3">
        <f t="shared" si="14"/>
        <v>0.2291370752747115</v>
      </c>
      <c r="J228" s="3">
        <f t="shared" si="17"/>
        <v>0.15193965517241378</v>
      </c>
    </row>
    <row r="229" spans="1:10">
      <c r="A229" s="1">
        <v>41740</v>
      </c>
      <c r="B229">
        <v>3806.12</v>
      </c>
      <c r="C229">
        <v>1.39</v>
      </c>
      <c r="D229">
        <v>9.1300000000000008</v>
      </c>
      <c r="E229" s="2">
        <f t="shared" si="15"/>
        <v>2738.2158273381297</v>
      </c>
      <c r="F229" s="3">
        <f t="shared" si="13"/>
        <v>8.8849202093047586E-2</v>
      </c>
      <c r="G229" s="2">
        <f t="shared" si="16"/>
        <v>416.880613362541</v>
      </c>
      <c r="H229" s="3">
        <f t="shared" si="14"/>
        <v>0.17164435184657201</v>
      </c>
      <c r="J229" s="3">
        <f t="shared" si="17"/>
        <v>0.15224534501642933</v>
      </c>
    </row>
    <row r="230" spans="1:10">
      <c r="A230" s="1">
        <v>41747</v>
      </c>
      <c r="B230">
        <v>3758.26</v>
      </c>
      <c r="C230">
        <v>1.36</v>
      </c>
      <c r="D230">
        <v>8.9</v>
      </c>
      <c r="E230" s="2">
        <f t="shared" si="15"/>
        <v>2763.4264705882351</v>
      </c>
      <c r="F230" s="3">
        <f t="shared" si="13"/>
        <v>8.9479832664932646E-2</v>
      </c>
      <c r="G230" s="2">
        <f t="shared" si="16"/>
        <v>422.27640449438201</v>
      </c>
      <c r="H230" s="3">
        <f t="shared" si="14"/>
        <v>0.21688452003064129</v>
      </c>
      <c r="J230" s="3">
        <f t="shared" si="17"/>
        <v>0.15280898876404495</v>
      </c>
    </row>
    <row r="231" spans="1:10">
      <c r="A231" s="1">
        <v>41754</v>
      </c>
      <c r="B231">
        <v>3915.04</v>
      </c>
      <c r="C231">
        <v>1.37</v>
      </c>
      <c r="D231">
        <v>9.34</v>
      </c>
      <c r="E231" s="2">
        <f t="shared" si="15"/>
        <v>2857.6934306569342</v>
      </c>
      <c r="F231" s="3">
        <f t="shared" si="13"/>
        <v>0.11679149929990396</v>
      </c>
      <c r="G231" s="2">
        <f t="shared" si="16"/>
        <v>419.16916488222699</v>
      </c>
      <c r="H231" s="3">
        <f t="shared" si="14"/>
        <v>0.19386919209617615</v>
      </c>
      <c r="J231" s="3">
        <f t="shared" si="17"/>
        <v>0.1466809421841542</v>
      </c>
    </row>
    <row r="232" spans="1:10">
      <c r="A232" s="1">
        <v>41759</v>
      </c>
      <c r="B232">
        <v>3761.13</v>
      </c>
      <c r="C232">
        <v>1.32</v>
      </c>
      <c r="D232">
        <v>9.5</v>
      </c>
      <c r="E232" s="2">
        <f t="shared" si="15"/>
        <v>2849.340909090909</v>
      </c>
      <c r="F232" s="3">
        <f t="shared" si="13"/>
        <v>0.12463116135047514</v>
      </c>
      <c r="G232" s="2">
        <f t="shared" si="16"/>
        <v>395.90842105263158</v>
      </c>
      <c r="H232" s="3">
        <f t="shared" si="14"/>
        <v>0.14431220667410827</v>
      </c>
      <c r="J232" s="3">
        <f t="shared" si="17"/>
        <v>0.13894736842105262</v>
      </c>
    </row>
    <row r="233" spans="1:10">
      <c r="A233" s="1">
        <v>41768</v>
      </c>
      <c r="B233">
        <v>3534.64</v>
      </c>
      <c r="C233">
        <v>1.25</v>
      </c>
      <c r="D233">
        <v>9.01</v>
      </c>
      <c r="E233" s="2">
        <f t="shared" si="15"/>
        <v>2827.712</v>
      </c>
      <c r="F233" s="3">
        <f t="shared" si="13"/>
        <v>0.12770054175878331</v>
      </c>
      <c r="G233" s="2">
        <f t="shared" si="16"/>
        <v>392.30188679245282</v>
      </c>
      <c r="H233" s="3">
        <f t="shared" si="14"/>
        <v>0.13607670048268106</v>
      </c>
      <c r="J233" s="3">
        <f t="shared" si="17"/>
        <v>0.13873473917869034</v>
      </c>
    </row>
    <row r="234" spans="1:10">
      <c r="A234" s="1">
        <v>41775</v>
      </c>
      <c r="B234">
        <v>3645.31</v>
      </c>
      <c r="C234">
        <v>1.28</v>
      </c>
      <c r="D234">
        <v>9.26</v>
      </c>
      <c r="E234" s="2">
        <f t="shared" si="15"/>
        <v>2847.8984375</v>
      </c>
      <c r="F234" s="3">
        <f t="shared" si="13"/>
        <v>0.13527650002113978</v>
      </c>
      <c r="G234" s="2">
        <f t="shared" si="16"/>
        <v>393.6619870410367</v>
      </c>
      <c r="H234" s="3">
        <f t="shared" si="14"/>
        <v>0.13495452008134712</v>
      </c>
      <c r="J234" s="3">
        <f t="shared" si="17"/>
        <v>0.13822894168466524</v>
      </c>
    </row>
    <row r="235" spans="1:10">
      <c r="A235" s="1">
        <v>41782</v>
      </c>
      <c r="B235">
        <v>3814.44</v>
      </c>
      <c r="C235">
        <v>1.33</v>
      </c>
      <c r="D235">
        <v>9.6</v>
      </c>
      <c r="E235" s="2">
        <f t="shared" si="15"/>
        <v>2868</v>
      </c>
      <c r="F235" s="3">
        <f t="shared" si="13"/>
        <v>0.15607471826274866</v>
      </c>
      <c r="G235" s="2">
        <f t="shared" si="16"/>
        <v>397.33750000000003</v>
      </c>
      <c r="H235" s="3">
        <f t="shared" si="14"/>
        <v>0.14670979562256647</v>
      </c>
      <c r="J235" s="3">
        <f t="shared" si="17"/>
        <v>0.13854166666666667</v>
      </c>
    </row>
    <row r="236" spans="1:10">
      <c r="A236" s="1">
        <v>41789</v>
      </c>
      <c r="B236">
        <v>3838.33</v>
      </c>
      <c r="C236">
        <v>1.32</v>
      </c>
      <c r="D236">
        <v>9.56</v>
      </c>
      <c r="E236" s="2">
        <f t="shared" si="15"/>
        <v>2907.8257575757575</v>
      </c>
      <c r="F236" s="3">
        <f t="shared" si="13"/>
        <v>0.18012147273723222</v>
      </c>
      <c r="G236" s="2">
        <f t="shared" si="16"/>
        <v>401.49895397489536</v>
      </c>
      <c r="H236" s="3">
        <f t="shared" si="14"/>
        <v>0.15664693901792393</v>
      </c>
      <c r="J236" s="3">
        <f t="shared" si="17"/>
        <v>0.13807531380753138</v>
      </c>
    </row>
    <row r="237" spans="1:10">
      <c r="A237" s="1">
        <v>41796</v>
      </c>
      <c r="B237">
        <v>3753.29</v>
      </c>
      <c r="C237">
        <v>1.29</v>
      </c>
      <c r="D237">
        <v>9.2100000000000009</v>
      </c>
      <c r="E237" s="2">
        <f t="shared" si="15"/>
        <v>2909.5271317829456</v>
      </c>
      <c r="F237" s="3">
        <f t="shared" si="13"/>
        <v>0.18495146406062335</v>
      </c>
      <c r="G237" s="2">
        <f t="shared" si="16"/>
        <v>407.52334419109661</v>
      </c>
      <c r="H237" s="3">
        <f t="shared" si="14"/>
        <v>0.18159608994896215</v>
      </c>
      <c r="J237" s="3">
        <f t="shared" si="17"/>
        <v>0.14006514657980454</v>
      </c>
    </row>
    <row r="238" spans="1:10">
      <c r="A238" s="1">
        <v>41803</v>
      </c>
      <c r="B238">
        <v>3809.14</v>
      </c>
      <c r="C238">
        <v>1.31</v>
      </c>
      <c r="D238">
        <v>9.36</v>
      </c>
      <c r="E238" s="2">
        <f t="shared" si="15"/>
        <v>2907.740458015267</v>
      </c>
      <c r="F238" s="3">
        <f t="shared" si="13"/>
        <v>0.16304112800478099</v>
      </c>
      <c r="G238" s="2">
        <f t="shared" si="16"/>
        <v>406.95940170940173</v>
      </c>
      <c r="H238" s="3">
        <f t="shared" si="14"/>
        <v>0.17314340453008459</v>
      </c>
      <c r="J238" s="3">
        <f t="shared" si="17"/>
        <v>0.13995726495726496</v>
      </c>
    </row>
    <row r="239" spans="1:10">
      <c r="A239" s="1">
        <v>41810</v>
      </c>
      <c r="B239">
        <v>3735.6</v>
      </c>
      <c r="C239">
        <v>1.26</v>
      </c>
      <c r="D239">
        <v>9.07</v>
      </c>
      <c r="E239" s="2">
        <f t="shared" si="15"/>
        <v>2964.7619047619046</v>
      </c>
      <c r="F239" s="3">
        <f t="shared" si="13"/>
        <v>9.1194470481625878E-2</v>
      </c>
      <c r="G239" s="2">
        <f t="shared" si="16"/>
        <v>411.86328555678057</v>
      </c>
      <c r="H239" s="3">
        <f t="shared" si="14"/>
        <v>5.8310256376703506E-2</v>
      </c>
      <c r="J239" s="3">
        <f t="shared" si="17"/>
        <v>0.13891951488423374</v>
      </c>
    </row>
    <row r="240" spans="1:10">
      <c r="A240" s="1">
        <v>41817</v>
      </c>
      <c r="B240">
        <v>3742.39</v>
      </c>
      <c r="C240">
        <v>1.26</v>
      </c>
      <c r="D240">
        <v>9.09</v>
      </c>
      <c r="E240" s="2">
        <f t="shared" si="15"/>
        <v>2970.1507936507937</v>
      </c>
      <c r="F240" s="3">
        <f t="shared" si="13"/>
        <v>9.6713900289830068E-2</v>
      </c>
      <c r="G240" s="2">
        <f t="shared" si="16"/>
        <v>411.70407040704072</v>
      </c>
      <c r="H240" s="3">
        <f t="shared" si="14"/>
        <v>6.3227941989642655E-2</v>
      </c>
      <c r="J240" s="3">
        <f t="shared" si="17"/>
        <v>0.13861386138613863</v>
      </c>
    </row>
    <row r="241" spans="1:10">
      <c r="A241" s="1">
        <v>41824</v>
      </c>
      <c r="B241">
        <v>3838.91</v>
      </c>
      <c r="C241">
        <v>1.3</v>
      </c>
      <c r="D241">
        <v>9.3000000000000007</v>
      </c>
      <c r="E241" s="2">
        <f t="shared" si="15"/>
        <v>2953.0076923076922</v>
      </c>
      <c r="F241" s="3">
        <f t="shared" si="13"/>
        <v>0.10582919547935909</v>
      </c>
      <c r="G241" s="2">
        <f t="shared" si="16"/>
        <v>412.78602150537631</v>
      </c>
      <c r="H241" s="3">
        <f t="shared" si="14"/>
        <v>7.7125047469861041E-2</v>
      </c>
      <c r="J241" s="3">
        <f t="shared" si="17"/>
        <v>0.13978494623655913</v>
      </c>
    </row>
    <row r="242" spans="1:10">
      <c r="A242" s="1">
        <v>41831</v>
      </c>
      <c r="B242">
        <v>3930.44</v>
      </c>
      <c r="C242">
        <v>1.33</v>
      </c>
      <c r="D242">
        <v>9.48</v>
      </c>
      <c r="E242" s="2">
        <f t="shared" si="15"/>
        <v>2955.218045112782</v>
      </c>
      <c r="F242" s="3">
        <f t="shared" si="13"/>
        <v>0.11351725126048628</v>
      </c>
      <c r="G242" s="2">
        <f t="shared" si="16"/>
        <v>414.60337552742612</v>
      </c>
      <c r="H242" s="3">
        <f t="shared" si="14"/>
        <v>8.4593753629717661E-2</v>
      </c>
      <c r="J242" s="3">
        <f t="shared" si="17"/>
        <v>0.14029535864978904</v>
      </c>
    </row>
    <row r="243" spans="1:10">
      <c r="A243" s="1">
        <v>41838</v>
      </c>
      <c r="B243">
        <v>4023.95</v>
      </c>
      <c r="C243">
        <v>1.39</v>
      </c>
      <c r="D243">
        <v>9.9600000000000009</v>
      </c>
      <c r="E243" s="2">
        <f t="shared" si="15"/>
        <v>2894.9280575539569</v>
      </c>
      <c r="F243" s="3">
        <f t="shared" si="13"/>
        <v>7.6739392940811779E-2</v>
      </c>
      <c r="G243" s="2">
        <f t="shared" si="16"/>
        <v>404.01104417670678</v>
      </c>
      <c r="H243" s="3">
        <f t="shared" si="14"/>
        <v>4.5499929477614609E-2</v>
      </c>
      <c r="J243" s="3">
        <f t="shared" si="17"/>
        <v>0.13955823293172689</v>
      </c>
    </row>
    <row r="244" spans="1:10">
      <c r="A244" s="1">
        <v>41845</v>
      </c>
      <c r="B244">
        <v>4333.9399999999996</v>
      </c>
      <c r="C244">
        <v>1.49</v>
      </c>
      <c r="D244">
        <v>10.73</v>
      </c>
      <c r="E244" s="2">
        <f t="shared" si="15"/>
        <v>2908.6845637583892</v>
      </c>
      <c r="F244" s="3">
        <f t="shared" ref="F244:F307" si="18">E244/E194-1</f>
        <v>8.0169558702511745E-2</v>
      </c>
      <c r="G244" s="2">
        <f t="shared" si="16"/>
        <v>403.90866728797761</v>
      </c>
      <c r="H244" s="3">
        <f t="shared" ref="H244:H307" si="19">G244/G194-1</f>
        <v>5.088932337921892E-2</v>
      </c>
      <c r="J244" s="3">
        <f t="shared" si="17"/>
        <v>0.13886300093196643</v>
      </c>
    </row>
    <row r="245" spans="1:10">
      <c r="A245" s="1">
        <v>41852</v>
      </c>
      <c r="B245">
        <v>4295.71</v>
      </c>
      <c r="C245">
        <v>1.47</v>
      </c>
      <c r="D245">
        <v>10.48</v>
      </c>
      <c r="E245" s="2">
        <f t="shared" si="15"/>
        <v>2922.2517006802723</v>
      </c>
      <c r="F245" s="3">
        <f t="shared" si="18"/>
        <v>7.9365957774744977E-2</v>
      </c>
      <c r="G245" s="2">
        <f t="shared" si="16"/>
        <v>409.8959923664122</v>
      </c>
      <c r="H245" s="3">
        <f t="shared" si="19"/>
        <v>5.3335121483922165E-2</v>
      </c>
      <c r="J245" s="3">
        <f t="shared" si="17"/>
        <v>0.14026717557251908</v>
      </c>
    </row>
    <row r="246" spans="1:10">
      <c r="A246" s="1">
        <v>41859</v>
      </c>
      <c r="B246">
        <v>4199.38</v>
      </c>
      <c r="C246">
        <v>1.46</v>
      </c>
      <c r="D246">
        <v>10.36</v>
      </c>
      <c r="E246" s="2">
        <f t="shared" si="15"/>
        <v>2876.2876712328771</v>
      </c>
      <c r="F246" s="3">
        <f t="shared" si="18"/>
        <v>5.7273016362248352E-2</v>
      </c>
      <c r="G246" s="2">
        <f t="shared" si="16"/>
        <v>405.34555984555988</v>
      </c>
      <c r="H246" s="3">
        <f t="shared" si="19"/>
        <v>2.5902977401988325E-2</v>
      </c>
      <c r="J246" s="3">
        <f t="shared" si="17"/>
        <v>0.14092664092664092</v>
      </c>
    </row>
    <row r="247" spans="1:10">
      <c r="A247" s="1">
        <v>41866</v>
      </c>
      <c r="B247">
        <v>4215.5600000000004</v>
      </c>
      <c r="C247">
        <v>1.47</v>
      </c>
      <c r="D247">
        <v>10.37</v>
      </c>
      <c r="E247" s="2">
        <f t="shared" si="15"/>
        <v>2867.7278911564631</v>
      </c>
      <c r="F247" s="3">
        <f t="shared" si="18"/>
        <v>8.0118476971921426E-2</v>
      </c>
      <c r="G247" s="2">
        <f t="shared" si="16"/>
        <v>406.5149469623916</v>
      </c>
      <c r="H247" s="3">
        <f t="shared" si="19"/>
        <v>1.6022728927746588E-2</v>
      </c>
      <c r="J247" s="3">
        <f t="shared" si="17"/>
        <v>0.14175506268081003</v>
      </c>
    </row>
    <row r="248" spans="1:10">
      <c r="A248" s="1">
        <v>41873</v>
      </c>
      <c r="B248">
        <v>4211.83</v>
      </c>
      <c r="C248">
        <v>1.46</v>
      </c>
      <c r="D248">
        <v>10.49</v>
      </c>
      <c r="E248" s="2">
        <f t="shared" si="15"/>
        <v>2884.8150684931506</v>
      </c>
      <c r="F248" s="3">
        <f t="shared" si="18"/>
        <v>8.3913259801211559E-2</v>
      </c>
      <c r="G248" s="2">
        <f t="shared" si="16"/>
        <v>401.50905624404191</v>
      </c>
      <c r="H248" s="3">
        <f t="shared" si="19"/>
        <v>-4.5153049334799578E-3</v>
      </c>
      <c r="J248" s="3">
        <f t="shared" si="17"/>
        <v>0.13918017159199236</v>
      </c>
    </row>
    <row r="249" spans="1:10">
      <c r="A249" s="1">
        <v>41880</v>
      </c>
      <c r="B249">
        <v>4142.54</v>
      </c>
      <c r="C249">
        <v>1.43</v>
      </c>
      <c r="D249">
        <v>10.69</v>
      </c>
      <c r="E249" s="2">
        <f t="shared" si="15"/>
        <v>2896.8811188811192</v>
      </c>
      <c r="F249" s="3">
        <f t="shared" si="18"/>
        <v>8.3699261520463253E-2</v>
      </c>
      <c r="G249" s="2">
        <f t="shared" si="16"/>
        <v>387.51543498596823</v>
      </c>
      <c r="H249" s="3">
        <f t="shared" si="19"/>
        <v>-3.8105840090811638E-2</v>
      </c>
      <c r="J249" s="3">
        <f t="shared" si="17"/>
        <v>0.13376987839101964</v>
      </c>
    </row>
    <row r="250" spans="1:10">
      <c r="A250" s="1">
        <v>41887</v>
      </c>
      <c r="B250">
        <v>4351.67</v>
      </c>
      <c r="C250">
        <v>1.49</v>
      </c>
      <c r="D250">
        <v>11.2</v>
      </c>
      <c r="E250" s="2">
        <f t="shared" si="15"/>
        <v>2920.5838926174497</v>
      </c>
      <c r="F250" s="3">
        <f t="shared" si="18"/>
        <v>9.0171836547280115E-2</v>
      </c>
      <c r="G250" s="2">
        <f t="shared" si="16"/>
        <v>388.5419642857143</v>
      </c>
      <c r="H250" s="3">
        <f t="shared" si="19"/>
        <v>-4.783477676718717E-2</v>
      </c>
      <c r="J250" s="3">
        <f t="shared" si="17"/>
        <v>0.13303571428571428</v>
      </c>
    </row>
    <row r="251" spans="1:10">
      <c r="A251" s="1">
        <v>41894</v>
      </c>
      <c r="B251">
        <v>4249.26</v>
      </c>
      <c r="C251">
        <v>1.48</v>
      </c>
      <c r="D251">
        <v>11.03</v>
      </c>
      <c r="E251" s="2">
        <f t="shared" si="15"/>
        <v>2871.1216216216217</v>
      </c>
      <c r="F251" s="3">
        <f t="shared" si="18"/>
        <v>8.9877513262814457E-2</v>
      </c>
      <c r="G251" s="2">
        <f t="shared" si="16"/>
        <v>385.24569356301004</v>
      </c>
      <c r="H251" s="3">
        <f t="shared" si="19"/>
        <v>-4.8507566529860213E-2</v>
      </c>
      <c r="J251" s="3">
        <f t="shared" si="17"/>
        <v>0.13417951042611062</v>
      </c>
    </row>
    <row r="252" spans="1:10">
      <c r="A252" s="1">
        <v>41901</v>
      </c>
      <c r="B252">
        <v>4194.2</v>
      </c>
      <c r="C252">
        <v>1.48</v>
      </c>
      <c r="D252">
        <v>11</v>
      </c>
      <c r="E252" s="2">
        <f t="shared" si="15"/>
        <v>2833.9189189189187</v>
      </c>
      <c r="F252" s="3">
        <f t="shared" si="18"/>
        <v>7.8209411974909271E-2</v>
      </c>
      <c r="G252" s="2">
        <f t="shared" si="16"/>
        <v>381.29090909090905</v>
      </c>
      <c r="H252" s="3">
        <f t="shared" si="19"/>
        <v>-5.8442861385292533E-2</v>
      </c>
      <c r="J252" s="3">
        <f t="shared" si="17"/>
        <v>0.13454545454545455</v>
      </c>
    </row>
    <row r="253" spans="1:10">
      <c r="A253" s="1">
        <v>41908</v>
      </c>
      <c r="B253">
        <v>4179.03</v>
      </c>
      <c r="C253">
        <v>1.49</v>
      </c>
      <c r="D253">
        <v>10.96</v>
      </c>
      <c r="E253" s="2">
        <f t="shared" si="15"/>
        <v>2804.7181208053689</v>
      </c>
      <c r="F253" s="3">
        <f t="shared" si="18"/>
        <v>6.8399520149957205E-2</v>
      </c>
      <c r="G253" s="2">
        <f t="shared" si="16"/>
        <v>381.29835766423355</v>
      </c>
      <c r="H253" s="3">
        <f t="shared" si="19"/>
        <v>-5.8546628549541069E-2</v>
      </c>
      <c r="J253" s="3">
        <f t="shared" si="17"/>
        <v>0.13594890510948904</v>
      </c>
    </row>
    <row r="254" spans="1:10">
      <c r="A254" s="1">
        <v>41912</v>
      </c>
      <c r="B254">
        <v>4162.57</v>
      </c>
      <c r="C254">
        <v>1.49</v>
      </c>
      <c r="D254">
        <v>11</v>
      </c>
      <c r="E254" s="2">
        <f t="shared" si="15"/>
        <v>2793.6711409395971</v>
      </c>
      <c r="F254" s="3">
        <f t="shared" si="18"/>
        <v>5.7996900658082717E-2</v>
      </c>
      <c r="G254" s="2">
        <f t="shared" si="16"/>
        <v>378.41545454545451</v>
      </c>
      <c r="H254" s="3">
        <f t="shared" si="19"/>
        <v>-7.2589445227428051E-2</v>
      </c>
      <c r="J254" s="3">
        <f t="shared" si="17"/>
        <v>0.13545454545454547</v>
      </c>
    </row>
    <row r="255" spans="1:10">
      <c r="A255" s="1">
        <v>41922</v>
      </c>
      <c r="B255">
        <v>4294.21</v>
      </c>
      <c r="C255">
        <v>1.53</v>
      </c>
      <c r="D255">
        <v>11.37</v>
      </c>
      <c r="E255" s="2">
        <f t="shared" si="15"/>
        <v>2806.6732026143791</v>
      </c>
      <c r="F255" s="3">
        <f t="shared" si="18"/>
        <v>6.0694044543142533E-2</v>
      </c>
      <c r="G255" s="2">
        <f t="shared" si="16"/>
        <v>377.6789797713281</v>
      </c>
      <c r="H255" s="3">
        <f t="shared" si="19"/>
        <v>-8.0693776038144427E-2</v>
      </c>
      <c r="J255" s="3">
        <f t="shared" si="17"/>
        <v>0.13456464379947231</v>
      </c>
    </row>
    <row r="256" spans="1:10">
      <c r="A256" s="1">
        <v>41929</v>
      </c>
      <c r="B256">
        <v>4177.42</v>
      </c>
      <c r="C256">
        <v>1.49</v>
      </c>
      <c r="D256">
        <v>11.05</v>
      </c>
      <c r="E256" s="2">
        <f t="shared" si="15"/>
        <v>2803.6375838926174</v>
      </c>
      <c r="F256" s="3">
        <f t="shared" si="18"/>
        <v>3.2963171579727835E-2</v>
      </c>
      <c r="G256" s="2">
        <f t="shared" si="16"/>
        <v>378.04705882352937</v>
      </c>
      <c r="H256" s="3">
        <f t="shared" si="19"/>
        <v>-9.2362239211644548E-2</v>
      </c>
      <c r="J256" s="3">
        <f t="shared" si="17"/>
        <v>0.13484162895927601</v>
      </c>
    </row>
    <row r="257" spans="1:10">
      <c r="A257" s="1">
        <v>41936</v>
      </c>
      <c r="B257">
        <v>4044.15</v>
      </c>
      <c r="C257">
        <v>1.44</v>
      </c>
      <c r="D257">
        <v>10.86</v>
      </c>
      <c r="E257" s="2">
        <f t="shared" si="15"/>
        <v>2808.4375</v>
      </c>
      <c r="F257" s="3">
        <f t="shared" si="18"/>
        <v>4.004411820277376E-2</v>
      </c>
      <c r="G257" s="2">
        <f t="shared" si="16"/>
        <v>372.38950276243099</v>
      </c>
      <c r="H257" s="3">
        <f t="shared" si="19"/>
        <v>-0.10501559249931569</v>
      </c>
      <c r="J257" s="3">
        <f t="shared" si="17"/>
        <v>0.13259668508287292</v>
      </c>
    </row>
    <row r="258" spans="1:10">
      <c r="A258" s="1">
        <v>41943</v>
      </c>
      <c r="B258">
        <v>4243.01</v>
      </c>
      <c r="C258">
        <v>1.49</v>
      </c>
      <c r="D258">
        <v>11.07</v>
      </c>
      <c r="E258" s="2">
        <f t="shared" ref="E258:E321" si="20">B258/C258</f>
        <v>2847.6577181208054</v>
      </c>
      <c r="F258" s="3">
        <f t="shared" si="18"/>
        <v>5.5552378651600121E-2</v>
      </c>
      <c r="G258" s="2">
        <f t="shared" ref="G258:G321" si="21">B258/D258</f>
        <v>383.28906955736227</v>
      </c>
      <c r="H258" s="3">
        <f t="shared" si="19"/>
        <v>-8.569259332720236E-2</v>
      </c>
      <c r="J258" s="3">
        <f t="shared" ref="J258:J321" si="22">C258/D258</f>
        <v>0.13459801264679314</v>
      </c>
    </row>
    <row r="259" spans="1:10">
      <c r="A259" s="1">
        <v>41950</v>
      </c>
      <c r="B259">
        <v>4272.6400000000003</v>
      </c>
      <c r="C259">
        <v>1.5</v>
      </c>
      <c r="D259">
        <v>11.18</v>
      </c>
      <c r="E259" s="2">
        <f t="shared" si="20"/>
        <v>2848.4266666666667</v>
      </c>
      <c r="F259" s="3">
        <f t="shared" si="18"/>
        <v>6.9420388314799464E-2</v>
      </c>
      <c r="G259" s="2">
        <f t="shared" si="21"/>
        <v>382.16815742397142</v>
      </c>
      <c r="H259" s="3">
        <f t="shared" si="19"/>
        <v>-8.151894289709527E-2</v>
      </c>
      <c r="J259" s="3">
        <f t="shared" si="22"/>
        <v>0.13416815742397137</v>
      </c>
    </row>
    <row r="260" spans="1:10">
      <c r="A260" s="1">
        <v>41957</v>
      </c>
      <c r="B260">
        <v>4443.95</v>
      </c>
      <c r="C260">
        <v>1.56</v>
      </c>
      <c r="D260">
        <v>11.64</v>
      </c>
      <c r="E260" s="2">
        <f t="shared" si="20"/>
        <v>2848.685897435897</v>
      </c>
      <c r="F260" s="3">
        <f t="shared" si="18"/>
        <v>6.488358120644655E-2</v>
      </c>
      <c r="G260" s="2">
        <f t="shared" si="21"/>
        <v>381.78264604810994</v>
      </c>
      <c r="H260" s="3">
        <f t="shared" si="19"/>
        <v>-8.5843880273875017E-2</v>
      </c>
      <c r="J260" s="3">
        <f t="shared" si="22"/>
        <v>0.13402061855670103</v>
      </c>
    </row>
    <row r="261" spans="1:10">
      <c r="A261" s="1">
        <v>41964</v>
      </c>
      <c r="B261">
        <v>4391.37</v>
      </c>
      <c r="C261">
        <v>1.54</v>
      </c>
      <c r="D261">
        <v>11.51</v>
      </c>
      <c r="E261" s="2">
        <f t="shared" si="20"/>
        <v>2851.5389610389607</v>
      </c>
      <c r="F261" s="3">
        <f t="shared" si="18"/>
        <v>6.8097535270881915E-2</v>
      </c>
      <c r="G261" s="2">
        <f t="shared" si="21"/>
        <v>381.52649869678538</v>
      </c>
      <c r="H261" s="3">
        <f t="shared" si="19"/>
        <v>-8.2685623487625093E-2</v>
      </c>
      <c r="J261" s="3">
        <f t="shared" si="22"/>
        <v>0.13379669852302345</v>
      </c>
    </row>
    <row r="262" spans="1:10">
      <c r="A262" s="1">
        <v>41971</v>
      </c>
      <c r="B262">
        <v>5133.8599999999997</v>
      </c>
      <c r="C262">
        <v>1.8</v>
      </c>
      <c r="D262">
        <v>13.47</v>
      </c>
      <c r="E262" s="2">
        <f t="shared" si="20"/>
        <v>2852.1444444444442</v>
      </c>
      <c r="F262" s="3">
        <f t="shared" si="18"/>
        <v>7.2954271757573963E-2</v>
      </c>
      <c r="G262" s="2">
        <f t="shared" si="21"/>
        <v>381.13288789903487</v>
      </c>
      <c r="H262" s="3">
        <f t="shared" si="19"/>
        <v>-9.0317166212879552E-2</v>
      </c>
      <c r="J262" s="3">
        <f t="shared" si="22"/>
        <v>0.13363028953229397</v>
      </c>
    </row>
    <row r="263" spans="1:10">
      <c r="A263" s="1">
        <v>41978</v>
      </c>
      <c r="B263">
        <v>5459.16</v>
      </c>
      <c r="C263">
        <v>1.9</v>
      </c>
      <c r="D263">
        <v>14.32</v>
      </c>
      <c r="E263" s="2">
        <f t="shared" si="20"/>
        <v>2873.242105263158</v>
      </c>
      <c r="F263" s="3">
        <f t="shared" si="18"/>
        <v>0.11681789027649003</v>
      </c>
      <c r="G263" s="2">
        <f t="shared" si="21"/>
        <v>381.22625698324021</v>
      </c>
      <c r="H263" s="3">
        <f t="shared" si="19"/>
        <v>-4.5170793214612703E-2</v>
      </c>
      <c r="J263" s="3">
        <f t="shared" si="22"/>
        <v>0.13268156424581004</v>
      </c>
    </row>
    <row r="264" spans="1:10">
      <c r="A264" s="1">
        <v>41985</v>
      </c>
      <c r="B264">
        <v>5655.79</v>
      </c>
      <c r="C264">
        <v>1.98</v>
      </c>
      <c r="D264">
        <v>14.99</v>
      </c>
      <c r="E264" s="2">
        <f t="shared" si="20"/>
        <v>2856.4595959595958</v>
      </c>
      <c r="F264" s="3">
        <f t="shared" si="18"/>
        <v>0.10497425003681071</v>
      </c>
      <c r="G264" s="2">
        <f t="shared" si="21"/>
        <v>377.30420280186792</v>
      </c>
      <c r="H264" s="3">
        <f t="shared" si="19"/>
        <v>-5.9522381685588321E-2</v>
      </c>
      <c r="J264" s="3">
        <f t="shared" si="22"/>
        <v>0.13208805870580387</v>
      </c>
    </row>
    <row r="265" spans="1:10">
      <c r="A265" s="1">
        <v>41992</v>
      </c>
      <c r="B265">
        <v>5595.87</v>
      </c>
      <c r="C265">
        <v>1.98</v>
      </c>
      <c r="D265">
        <v>13.06</v>
      </c>
      <c r="E265" s="2">
        <f t="shared" si="20"/>
        <v>2826.1969696969695</v>
      </c>
      <c r="F265" s="3">
        <f t="shared" si="18"/>
        <v>8.9039287229302433E-2</v>
      </c>
      <c r="G265" s="2">
        <f t="shared" si="21"/>
        <v>428.47396630934145</v>
      </c>
      <c r="H265" s="3">
        <f t="shared" si="19"/>
        <v>6.3760996182479213E-2</v>
      </c>
      <c r="J265" s="3">
        <f t="shared" si="22"/>
        <v>0.15160796324655434</v>
      </c>
    </row>
    <row r="266" spans="1:10">
      <c r="A266" s="1">
        <v>41999</v>
      </c>
      <c r="B266">
        <v>5821.76</v>
      </c>
      <c r="C266">
        <v>2.06</v>
      </c>
      <c r="D266">
        <v>13.48</v>
      </c>
      <c r="E266" s="2">
        <f t="shared" si="20"/>
        <v>2826.0970873786409</v>
      </c>
      <c r="F266" s="3">
        <f t="shared" si="18"/>
        <v>8.5911490212337238E-2</v>
      </c>
      <c r="G266" s="2">
        <f t="shared" si="21"/>
        <v>431.88130563798222</v>
      </c>
      <c r="H266" s="3">
        <f t="shared" si="19"/>
        <v>6.2826616187731554E-2</v>
      </c>
      <c r="J266" s="3">
        <f t="shared" si="22"/>
        <v>0.15281899109792285</v>
      </c>
    </row>
    <row r="267" spans="1:10">
      <c r="A267" s="1">
        <v>42004</v>
      </c>
      <c r="B267">
        <v>6772.36</v>
      </c>
      <c r="C267">
        <v>2.33</v>
      </c>
      <c r="D267">
        <v>15.46</v>
      </c>
      <c r="E267" s="2">
        <f t="shared" si="20"/>
        <v>2906.5922746781112</v>
      </c>
      <c r="F267" s="3">
        <f t="shared" si="18"/>
        <v>0.12524705990871521</v>
      </c>
      <c r="G267" s="2">
        <f t="shared" si="21"/>
        <v>438.05692108667523</v>
      </c>
      <c r="H267" s="3">
        <f t="shared" si="19"/>
        <v>8.3771315775800659E-2</v>
      </c>
      <c r="J267" s="3">
        <f t="shared" si="22"/>
        <v>0.15071151358344115</v>
      </c>
    </row>
    <row r="268" spans="1:10">
      <c r="A268" s="1">
        <v>42013</v>
      </c>
      <c r="B268">
        <v>6476.29</v>
      </c>
      <c r="C268">
        <v>2.2200000000000002</v>
      </c>
      <c r="D268">
        <v>14.96</v>
      </c>
      <c r="E268" s="2">
        <f t="shared" si="20"/>
        <v>2917.2477477477473</v>
      </c>
      <c r="F268" s="3">
        <f t="shared" si="18"/>
        <v>0.12904699222269556</v>
      </c>
      <c r="G268" s="2">
        <f t="shared" si="21"/>
        <v>432.9070855614973</v>
      </c>
      <c r="H268" s="3">
        <f t="shared" si="19"/>
        <v>8.6653822117466195E-2</v>
      </c>
      <c r="J268" s="3">
        <f t="shared" si="22"/>
        <v>0.1483957219251337</v>
      </c>
    </row>
    <row r="269" spans="1:10">
      <c r="A269" s="1">
        <v>42020</v>
      </c>
      <c r="B269">
        <v>6656.62</v>
      </c>
      <c r="C269">
        <v>2.2799999999999998</v>
      </c>
      <c r="D269">
        <v>15.32</v>
      </c>
      <c r="E269" s="2">
        <f t="shared" si="20"/>
        <v>2919.5701754385968</v>
      </c>
      <c r="F269" s="3">
        <f t="shared" si="18"/>
        <v>0.13385932460195615</v>
      </c>
      <c r="G269" s="2">
        <f t="shared" si="21"/>
        <v>434.50522193211486</v>
      </c>
      <c r="H269" s="3">
        <f t="shared" si="19"/>
        <v>9.2478557838124642E-2</v>
      </c>
      <c r="J269" s="3">
        <f t="shared" si="22"/>
        <v>0.14882506527415143</v>
      </c>
    </row>
    <row r="270" spans="1:10">
      <c r="A270" s="1">
        <v>42027</v>
      </c>
      <c r="B270">
        <v>6804.75</v>
      </c>
      <c r="C270">
        <v>2.2999999999999998</v>
      </c>
      <c r="D270">
        <v>15.54</v>
      </c>
      <c r="E270" s="2">
        <f t="shared" si="20"/>
        <v>2958.5869565217395</v>
      </c>
      <c r="F270" s="3">
        <f t="shared" si="18"/>
        <v>0.15185696275619454</v>
      </c>
      <c r="G270" s="2">
        <f t="shared" si="21"/>
        <v>437.8861003861004</v>
      </c>
      <c r="H270" s="3">
        <f t="shared" si="19"/>
        <v>9.935019663464284E-2</v>
      </c>
      <c r="J270" s="3">
        <f t="shared" si="22"/>
        <v>0.148005148005148</v>
      </c>
    </row>
    <row r="271" spans="1:10">
      <c r="A271" s="1">
        <v>42034</v>
      </c>
      <c r="B271">
        <v>6391.89</v>
      </c>
      <c r="C271">
        <v>2.19</v>
      </c>
      <c r="D271">
        <v>14.8</v>
      </c>
      <c r="E271" s="2">
        <f t="shared" si="20"/>
        <v>2918.6712328767126</v>
      </c>
      <c r="F271" s="3">
        <f t="shared" si="18"/>
        <v>0.15187263488554392</v>
      </c>
      <c r="G271" s="2">
        <f t="shared" si="21"/>
        <v>431.88445945945944</v>
      </c>
      <c r="H271" s="3">
        <f t="shared" si="19"/>
        <v>9.2571239415619733E-2</v>
      </c>
      <c r="J271" s="3">
        <f t="shared" si="22"/>
        <v>0.14797297297297296</v>
      </c>
    </row>
    <row r="272" spans="1:10">
      <c r="A272" s="1">
        <v>42041</v>
      </c>
      <c r="B272">
        <v>5958.98</v>
      </c>
      <c r="C272">
        <v>2.0699999999999998</v>
      </c>
      <c r="D272">
        <v>14.01</v>
      </c>
      <c r="E272" s="2">
        <f t="shared" si="20"/>
        <v>2878.7342995169083</v>
      </c>
      <c r="F272" s="3">
        <f t="shared" si="18"/>
        <v>0.13639306142001173</v>
      </c>
      <c r="G272" s="2">
        <f t="shared" si="21"/>
        <v>425.33761598857956</v>
      </c>
      <c r="H272" s="3">
        <f t="shared" si="19"/>
        <v>7.5325711649472105E-2</v>
      </c>
      <c r="J272" s="3">
        <f t="shared" si="22"/>
        <v>0.14775160599571732</v>
      </c>
    </row>
    <row r="273" spans="1:10">
      <c r="A273" s="1">
        <v>42048</v>
      </c>
      <c r="B273">
        <v>6232.06</v>
      </c>
      <c r="C273">
        <v>2.14</v>
      </c>
      <c r="D273">
        <v>14.39</v>
      </c>
      <c r="E273" s="2">
        <f t="shared" si="20"/>
        <v>2912.1775700934581</v>
      </c>
      <c r="F273" s="3">
        <f t="shared" si="18"/>
        <v>0.14384961401973184</v>
      </c>
      <c r="G273" s="2">
        <f t="shared" si="21"/>
        <v>433.08269631688671</v>
      </c>
      <c r="H273" s="3">
        <f t="shared" si="19"/>
        <v>9.3544304875410988E-2</v>
      </c>
      <c r="J273" s="3">
        <f t="shared" si="22"/>
        <v>0.14871438498957609</v>
      </c>
    </row>
    <row r="274" spans="1:10">
      <c r="A274" s="1">
        <v>42052</v>
      </c>
      <c r="B274">
        <v>6270.96</v>
      </c>
      <c r="C274">
        <v>2.16</v>
      </c>
      <c r="D274">
        <v>14.56</v>
      </c>
      <c r="E274" s="2">
        <f t="shared" si="20"/>
        <v>2903.2222222222222</v>
      </c>
      <c r="F274" s="3">
        <f t="shared" si="18"/>
        <v>0.11030110778413538</v>
      </c>
      <c r="G274" s="2">
        <f t="shared" si="21"/>
        <v>430.69780219780216</v>
      </c>
      <c r="H274" s="3">
        <f t="shared" si="19"/>
        <v>5.9794182870877899E-2</v>
      </c>
      <c r="J274" s="3">
        <f t="shared" si="22"/>
        <v>0.14835164835164835</v>
      </c>
    </row>
    <row r="275" spans="1:10">
      <c r="A275" s="1">
        <v>42062</v>
      </c>
      <c r="B275">
        <v>6283.17</v>
      </c>
      <c r="C275">
        <v>2.17</v>
      </c>
      <c r="D275">
        <v>14.63</v>
      </c>
      <c r="E275" s="2">
        <f t="shared" si="20"/>
        <v>2895.4700460829495</v>
      </c>
      <c r="F275" s="3">
        <f t="shared" si="18"/>
        <v>0.10205122451957505</v>
      </c>
      <c r="G275" s="2">
        <f t="shared" si="21"/>
        <v>429.47163362952836</v>
      </c>
      <c r="H275" s="3">
        <f t="shared" si="19"/>
        <v>6.2503931773657095E-2</v>
      </c>
      <c r="J275" s="3">
        <f t="shared" si="22"/>
        <v>0.14832535885167464</v>
      </c>
    </row>
    <row r="276" spans="1:10">
      <c r="A276" s="1">
        <v>42069</v>
      </c>
      <c r="B276">
        <v>5876.42</v>
      </c>
      <c r="C276">
        <v>2.0499999999999998</v>
      </c>
      <c r="D276">
        <v>13.74</v>
      </c>
      <c r="E276" s="2">
        <f t="shared" si="20"/>
        <v>2866.546341463415</v>
      </c>
      <c r="F276" s="3">
        <f t="shared" si="18"/>
        <v>7.8572425710195626E-2</v>
      </c>
      <c r="G276" s="2">
        <f t="shared" si="21"/>
        <v>427.68704512372636</v>
      </c>
      <c r="H276" s="3">
        <f t="shared" si="19"/>
        <v>4.7757380366165725E-2</v>
      </c>
      <c r="J276" s="3">
        <f t="shared" si="22"/>
        <v>0.1491994177583697</v>
      </c>
    </row>
    <row r="277" spans="1:10">
      <c r="A277" s="1">
        <v>42076</v>
      </c>
      <c r="B277">
        <v>6020.83</v>
      </c>
      <c r="C277">
        <v>2.08</v>
      </c>
      <c r="D277">
        <v>13.65</v>
      </c>
      <c r="E277" s="2">
        <f t="shared" si="20"/>
        <v>2894.6298076923076</v>
      </c>
      <c r="F277" s="3">
        <f t="shared" si="18"/>
        <v>7.5012539527385291E-2</v>
      </c>
      <c r="G277" s="2">
        <f t="shared" si="21"/>
        <v>441.08644688644688</v>
      </c>
      <c r="H277" s="3">
        <f t="shared" si="19"/>
        <v>9.1290564278022845E-2</v>
      </c>
      <c r="J277" s="3">
        <f t="shared" si="22"/>
        <v>0.15238095238095239</v>
      </c>
    </row>
    <row r="278" spans="1:10">
      <c r="A278" s="1">
        <v>42083</v>
      </c>
      <c r="B278">
        <v>6594.71</v>
      </c>
      <c r="C278">
        <v>2.23</v>
      </c>
      <c r="D278">
        <v>14.94</v>
      </c>
      <c r="E278" s="2">
        <f t="shared" si="20"/>
        <v>2957.269058295964</v>
      </c>
      <c r="F278" s="3">
        <f t="shared" si="18"/>
        <v>8.0388697003311194E-2</v>
      </c>
      <c r="G278" s="2">
        <f t="shared" si="21"/>
        <v>441.41298527443109</v>
      </c>
      <c r="H278" s="3">
        <f t="shared" si="19"/>
        <v>6.1361087435573225E-2</v>
      </c>
      <c r="J278" s="3">
        <f t="shared" si="22"/>
        <v>0.14926372155287818</v>
      </c>
    </row>
    <row r="279" spans="1:10">
      <c r="A279" s="1">
        <v>42090</v>
      </c>
      <c r="B279">
        <v>6812.58</v>
      </c>
      <c r="C279">
        <v>2.27</v>
      </c>
      <c r="D279">
        <v>15.11</v>
      </c>
      <c r="E279" s="2">
        <f t="shared" si="20"/>
        <v>3001.136563876652</v>
      </c>
      <c r="F279" s="3">
        <f t="shared" si="18"/>
        <v>9.6018996718060912E-2</v>
      </c>
      <c r="G279" s="2">
        <f t="shared" si="21"/>
        <v>450.86565188616811</v>
      </c>
      <c r="H279" s="3">
        <f t="shared" si="19"/>
        <v>8.1522233066933181E-2</v>
      </c>
      <c r="J279" s="3">
        <f t="shared" si="22"/>
        <v>0.15023163467902051</v>
      </c>
    </row>
    <row r="280" spans="1:10">
      <c r="A280" s="1">
        <v>42097</v>
      </c>
      <c r="B280">
        <v>7071.06</v>
      </c>
      <c r="C280">
        <v>2.31</v>
      </c>
      <c r="D280">
        <v>15.33</v>
      </c>
      <c r="E280" s="2">
        <f t="shared" si="20"/>
        <v>3061.0649350649351</v>
      </c>
      <c r="F280" s="3">
        <f t="shared" si="18"/>
        <v>0.10770630868761399</v>
      </c>
      <c r="G280" s="2">
        <f t="shared" si="21"/>
        <v>461.25636007827791</v>
      </c>
      <c r="H280" s="3">
        <f t="shared" si="19"/>
        <v>9.2309101737685362E-2</v>
      </c>
      <c r="J280" s="3">
        <f t="shared" si="22"/>
        <v>0.15068493150684931</v>
      </c>
    </row>
    <row r="281" spans="1:10">
      <c r="A281" s="1">
        <v>42104</v>
      </c>
      <c r="B281">
        <v>7523.72</v>
      </c>
      <c r="C281">
        <v>2.4300000000000002</v>
      </c>
      <c r="D281">
        <v>16.07</v>
      </c>
      <c r="E281" s="2">
        <f t="shared" si="20"/>
        <v>3096.1810699588477</v>
      </c>
      <c r="F281" s="3">
        <f t="shared" si="18"/>
        <v>8.3454591994876592E-2</v>
      </c>
      <c r="G281" s="2">
        <f t="shared" si="21"/>
        <v>468.18419415059117</v>
      </c>
      <c r="H281" s="3">
        <f t="shared" si="19"/>
        <v>0.11693376654300369</v>
      </c>
      <c r="J281" s="3">
        <f t="shared" si="22"/>
        <v>0.15121344119477287</v>
      </c>
    </row>
    <row r="282" spans="1:10">
      <c r="A282" s="1">
        <v>42111</v>
      </c>
      <c r="B282">
        <v>7730.45</v>
      </c>
      <c r="C282">
        <v>2.46</v>
      </c>
      <c r="D282">
        <v>16.25</v>
      </c>
      <c r="E282" s="2">
        <f t="shared" si="20"/>
        <v>3142.459349593496</v>
      </c>
      <c r="F282" s="3">
        <f t="shared" si="18"/>
        <v>0.10287236587499371</v>
      </c>
      <c r="G282" s="2">
        <f t="shared" si="21"/>
        <v>475.71999999999997</v>
      </c>
      <c r="H282" s="3">
        <f t="shared" si="19"/>
        <v>0.2015910112120558</v>
      </c>
      <c r="J282" s="3">
        <f t="shared" si="22"/>
        <v>0.1513846153846154</v>
      </c>
    </row>
    <row r="283" spans="1:10">
      <c r="A283" s="1">
        <v>42118</v>
      </c>
      <c r="B283">
        <v>7656.51</v>
      </c>
      <c r="C283">
        <v>2.44</v>
      </c>
      <c r="D283">
        <v>16.21</v>
      </c>
      <c r="E283" s="2">
        <f t="shared" si="20"/>
        <v>3137.9139344262298</v>
      </c>
      <c r="F283" s="3">
        <f t="shared" si="18"/>
        <v>0.10970068183260162</v>
      </c>
      <c r="G283" s="2">
        <f t="shared" si="21"/>
        <v>472.33251079580504</v>
      </c>
      <c r="H283" s="3">
        <f t="shared" si="19"/>
        <v>0.20400264871958762</v>
      </c>
      <c r="J283" s="3">
        <f t="shared" si="22"/>
        <v>0.15052436767427513</v>
      </c>
    </row>
    <row r="284" spans="1:10">
      <c r="A284" s="1">
        <v>42124</v>
      </c>
      <c r="B284">
        <v>8030.73</v>
      </c>
      <c r="C284">
        <v>2.5099999999999998</v>
      </c>
      <c r="D284">
        <v>16.71</v>
      </c>
      <c r="E284" s="2">
        <f t="shared" si="20"/>
        <v>3199.4940239043826</v>
      </c>
      <c r="F284" s="3">
        <f t="shared" si="18"/>
        <v>0.12345790909349552</v>
      </c>
      <c r="G284" s="2">
        <f t="shared" si="21"/>
        <v>480.59425493716333</v>
      </c>
      <c r="H284" s="3">
        <f t="shared" si="19"/>
        <v>0.22082972386933686</v>
      </c>
      <c r="J284" s="3">
        <f t="shared" si="22"/>
        <v>0.1502094554159186</v>
      </c>
    </row>
    <row r="285" spans="1:10">
      <c r="A285" s="1">
        <v>42132</v>
      </c>
      <c r="B285">
        <v>7625.12</v>
      </c>
      <c r="C285">
        <v>2.39</v>
      </c>
      <c r="D285">
        <v>15.81</v>
      </c>
      <c r="E285" s="2">
        <f t="shared" si="20"/>
        <v>3190.4267782426778</v>
      </c>
      <c r="F285" s="3">
        <f t="shared" si="18"/>
        <v>0.11242216814598249</v>
      </c>
      <c r="G285" s="2">
        <f t="shared" si="21"/>
        <v>482.2972802024035</v>
      </c>
      <c r="H285" s="3">
        <f t="shared" si="19"/>
        <v>0.21382270790550462</v>
      </c>
      <c r="J285" s="3">
        <f t="shared" si="22"/>
        <v>0.15117014547754587</v>
      </c>
    </row>
    <row r="286" spans="1:10">
      <c r="A286" s="1">
        <v>42139</v>
      </c>
      <c r="B286">
        <v>7658.63</v>
      </c>
      <c r="C286">
        <v>2.4</v>
      </c>
      <c r="D286">
        <v>15.79</v>
      </c>
      <c r="E286" s="2">
        <f t="shared" si="20"/>
        <v>3191.0958333333333</v>
      </c>
      <c r="F286" s="3">
        <f t="shared" si="18"/>
        <v>9.7416454551849441E-2</v>
      </c>
      <c r="G286" s="2">
        <f t="shared" si="21"/>
        <v>485.0303989867005</v>
      </c>
      <c r="H286" s="3">
        <f t="shared" si="19"/>
        <v>0.20804897294210178</v>
      </c>
      <c r="J286" s="3">
        <f t="shared" si="22"/>
        <v>0.1519949335022166</v>
      </c>
    </row>
    <row r="287" spans="1:10">
      <c r="A287" s="1">
        <v>42146</v>
      </c>
      <c r="B287">
        <v>7879.85</v>
      </c>
      <c r="C287">
        <v>2.4900000000000002</v>
      </c>
      <c r="D287">
        <v>16.350000000000001</v>
      </c>
      <c r="E287" s="2">
        <f t="shared" si="20"/>
        <v>3164.598393574297</v>
      </c>
      <c r="F287" s="3">
        <f t="shared" si="18"/>
        <v>8.7667600348185992E-2</v>
      </c>
      <c r="G287" s="2">
        <f t="shared" si="21"/>
        <v>481.94801223241586</v>
      </c>
      <c r="H287" s="3">
        <f t="shared" si="19"/>
        <v>0.1826267601652285</v>
      </c>
      <c r="J287" s="3">
        <f t="shared" si="22"/>
        <v>0.15229357798165138</v>
      </c>
    </row>
    <row r="288" spans="1:10">
      <c r="A288" s="1">
        <v>42153</v>
      </c>
      <c r="B288">
        <v>7571.85</v>
      </c>
      <c r="C288">
        <v>2.4</v>
      </c>
      <c r="D288">
        <v>15.6</v>
      </c>
      <c r="E288" s="2">
        <f t="shared" si="20"/>
        <v>3154.9375000000005</v>
      </c>
      <c r="F288" s="3">
        <f t="shared" si="18"/>
        <v>8.501344791737786E-2</v>
      </c>
      <c r="G288" s="2">
        <f t="shared" si="21"/>
        <v>485.37500000000006</v>
      </c>
      <c r="H288" s="3">
        <f t="shared" si="19"/>
        <v>0.19268653816872061</v>
      </c>
      <c r="J288" s="3">
        <f t="shared" si="22"/>
        <v>0.15384615384615385</v>
      </c>
    </row>
    <row r="289" spans="1:10">
      <c r="A289" s="1">
        <v>42160</v>
      </c>
      <c r="B289">
        <v>8339.7999999999993</v>
      </c>
      <c r="C289">
        <v>2.64</v>
      </c>
      <c r="D289">
        <v>17.21</v>
      </c>
      <c r="E289" s="2">
        <f t="shared" si="20"/>
        <v>3159.015151515151</v>
      </c>
      <c r="F289" s="3">
        <f t="shared" si="18"/>
        <v>6.5520690360073575E-2</v>
      </c>
      <c r="G289" s="2">
        <f t="shared" si="21"/>
        <v>484.59035444508999</v>
      </c>
      <c r="H289" s="3">
        <f t="shared" si="19"/>
        <v>0.1765806068146929</v>
      </c>
      <c r="J289" s="3">
        <f t="shared" si="22"/>
        <v>0.15339918651946544</v>
      </c>
    </row>
    <row r="290" spans="1:10">
      <c r="A290" s="1">
        <v>42167</v>
      </c>
      <c r="B290">
        <v>8440.2099999999991</v>
      </c>
      <c r="C290">
        <v>2.68</v>
      </c>
      <c r="D290">
        <v>17.47</v>
      </c>
      <c r="E290" s="2">
        <f t="shared" si="20"/>
        <v>3149.3320895522384</v>
      </c>
      <c r="F290" s="3">
        <f t="shared" si="18"/>
        <v>6.032733970425852E-2</v>
      </c>
      <c r="G290" s="2">
        <f t="shared" si="21"/>
        <v>483.12593016599885</v>
      </c>
      <c r="H290" s="3">
        <f t="shared" si="19"/>
        <v>0.17347863403037356</v>
      </c>
      <c r="J290" s="3">
        <f t="shared" si="22"/>
        <v>0.15340583858042361</v>
      </c>
    </row>
    <row r="291" spans="1:10">
      <c r="A291" s="1">
        <v>42174</v>
      </c>
      <c r="B291">
        <v>7528.51</v>
      </c>
      <c r="C291">
        <v>2.62</v>
      </c>
      <c r="D291">
        <v>16.87</v>
      </c>
      <c r="E291" s="2">
        <f t="shared" si="20"/>
        <v>2873.4770992366412</v>
      </c>
      <c r="F291" s="3">
        <f t="shared" si="18"/>
        <v>-2.6932064307932824E-2</v>
      </c>
      <c r="G291" s="2">
        <f t="shared" si="21"/>
        <v>446.26615293420269</v>
      </c>
      <c r="H291" s="3">
        <f t="shared" si="19"/>
        <v>8.1107716067343461E-2</v>
      </c>
      <c r="J291" s="3">
        <f t="shared" si="22"/>
        <v>0.15530527563722585</v>
      </c>
    </row>
    <row r="292" spans="1:10">
      <c r="A292" s="1">
        <v>42181</v>
      </c>
      <c r="B292">
        <v>7140.28</v>
      </c>
      <c r="C292">
        <v>2.4500000000000002</v>
      </c>
      <c r="D292">
        <v>15.05</v>
      </c>
      <c r="E292" s="2">
        <f t="shared" si="20"/>
        <v>2914.3999999999996</v>
      </c>
      <c r="F292" s="3">
        <f t="shared" si="18"/>
        <v>-1.3812194054609761E-2</v>
      </c>
      <c r="G292" s="2">
        <f t="shared" si="21"/>
        <v>474.43720930232553</v>
      </c>
      <c r="H292" s="3">
        <f t="shared" si="19"/>
        <v>0.14431583847763774</v>
      </c>
      <c r="J292" s="3">
        <f t="shared" si="22"/>
        <v>0.16279069767441862</v>
      </c>
    </row>
    <row r="293" spans="1:10">
      <c r="A293" s="1">
        <v>42188</v>
      </c>
      <c r="B293">
        <v>6681.74</v>
      </c>
      <c r="C293">
        <v>2.36</v>
      </c>
      <c r="D293">
        <v>14.52</v>
      </c>
      <c r="E293" s="2">
        <f t="shared" si="20"/>
        <v>2831.2457627118642</v>
      </c>
      <c r="F293" s="3">
        <f t="shared" si="18"/>
        <v>-2.1997885120468408E-2</v>
      </c>
      <c r="G293" s="2">
        <f t="shared" si="21"/>
        <v>460.17493112947659</v>
      </c>
      <c r="H293" s="3">
        <f t="shared" si="19"/>
        <v>0.13901572187765443</v>
      </c>
      <c r="J293" s="3">
        <f t="shared" si="22"/>
        <v>0.16253443526170799</v>
      </c>
    </row>
    <row r="294" spans="1:10">
      <c r="A294" s="1">
        <v>42195</v>
      </c>
      <c r="B294">
        <v>7184.16</v>
      </c>
      <c r="C294">
        <v>2.4300000000000002</v>
      </c>
      <c r="D294">
        <v>15.05</v>
      </c>
      <c r="E294" s="2">
        <f t="shared" si="20"/>
        <v>2956.4444444444443</v>
      </c>
      <c r="F294" s="3">
        <f t="shared" si="18"/>
        <v>1.6419752516698916E-2</v>
      </c>
      <c r="G294" s="2">
        <f t="shared" si="21"/>
        <v>477.35282392026573</v>
      </c>
      <c r="H294" s="3">
        <f t="shared" si="19"/>
        <v>0.18183357422217461</v>
      </c>
      <c r="J294" s="3">
        <f t="shared" si="22"/>
        <v>0.16146179401993355</v>
      </c>
    </row>
    <row r="295" spans="1:10">
      <c r="A295" s="1">
        <v>42202</v>
      </c>
      <c r="B295">
        <v>7314.9</v>
      </c>
      <c r="C295">
        <v>2.54</v>
      </c>
      <c r="D295">
        <v>15.71</v>
      </c>
      <c r="E295" s="2">
        <f t="shared" si="20"/>
        <v>2879.8818897637793</v>
      </c>
      <c r="F295" s="3">
        <f t="shared" si="18"/>
        <v>-1.4499028576706707E-2</v>
      </c>
      <c r="G295" s="2">
        <f t="shared" si="21"/>
        <v>465.62062380649263</v>
      </c>
      <c r="H295" s="3">
        <f t="shared" si="19"/>
        <v>0.13594822217795022</v>
      </c>
      <c r="J295" s="3">
        <f t="shared" si="22"/>
        <v>0.16168045830681094</v>
      </c>
    </row>
    <row r="296" spans="1:10">
      <c r="A296" s="1">
        <v>42209</v>
      </c>
      <c r="B296">
        <v>7372.82</v>
      </c>
      <c r="C296">
        <v>2.58</v>
      </c>
      <c r="D296">
        <v>15.76</v>
      </c>
      <c r="E296" s="2">
        <f t="shared" si="20"/>
        <v>2857.6821705426355</v>
      </c>
      <c r="F296" s="3">
        <f t="shared" si="18"/>
        <v>-6.468581316230626E-3</v>
      </c>
      <c r="G296" s="2">
        <f t="shared" si="21"/>
        <v>467.81852791878174</v>
      </c>
      <c r="H296" s="3">
        <f t="shared" si="19"/>
        <v>0.154122739365949</v>
      </c>
      <c r="J296" s="3">
        <f t="shared" si="22"/>
        <v>0.1637055837563452</v>
      </c>
    </row>
    <row r="297" spans="1:10">
      <c r="A297" s="1">
        <v>42216</v>
      </c>
      <c r="B297">
        <v>6904.75</v>
      </c>
      <c r="C297">
        <v>2.39</v>
      </c>
      <c r="D297">
        <v>14.78</v>
      </c>
      <c r="E297" s="2">
        <f t="shared" si="20"/>
        <v>2889.0167364016734</v>
      </c>
      <c r="F297" s="3">
        <f t="shared" si="18"/>
        <v>7.4235931905746178E-3</v>
      </c>
      <c r="G297" s="2">
        <f t="shared" si="21"/>
        <v>467.1684709066306</v>
      </c>
      <c r="H297" s="3">
        <f t="shared" si="19"/>
        <v>0.14920367479095509</v>
      </c>
      <c r="J297" s="3">
        <f t="shared" si="22"/>
        <v>0.16170500676589988</v>
      </c>
    </row>
    <row r="298" spans="1:10">
      <c r="A298" s="1">
        <v>42223</v>
      </c>
      <c r="B298">
        <v>7060.22</v>
      </c>
      <c r="C298">
        <v>2.46</v>
      </c>
      <c r="D298">
        <v>15.15</v>
      </c>
      <c r="E298" s="2">
        <f t="shared" si="20"/>
        <v>2870.0081300813008</v>
      </c>
      <c r="F298" s="3">
        <f t="shared" si="18"/>
        <v>-5.1327166769078447E-3</v>
      </c>
      <c r="G298" s="2">
        <f t="shared" si="21"/>
        <v>466.02112211221123</v>
      </c>
      <c r="H298" s="3">
        <f t="shared" si="19"/>
        <v>0.1606739994152413</v>
      </c>
      <c r="J298" s="3">
        <f t="shared" si="22"/>
        <v>0.16237623762376238</v>
      </c>
    </row>
    <row r="299" spans="1:10">
      <c r="A299" s="1">
        <v>42230</v>
      </c>
      <c r="B299">
        <v>7390.97</v>
      </c>
      <c r="C299">
        <v>2.58</v>
      </c>
      <c r="D299">
        <v>15.88</v>
      </c>
      <c r="E299" s="2">
        <f t="shared" si="20"/>
        <v>2864.7170542635658</v>
      </c>
      <c r="F299" s="3">
        <f t="shared" si="18"/>
        <v>-1.1102997775060963E-2</v>
      </c>
      <c r="G299" s="2">
        <f t="shared" si="21"/>
        <v>465.42632241813601</v>
      </c>
      <c r="H299" s="3">
        <f t="shared" si="19"/>
        <v>0.20105234630199664</v>
      </c>
      <c r="J299" s="3">
        <f t="shared" si="22"/>
        <v>0.16246851385390429</v>
      </c>
    </row>
    <row r="300" spans="1:10">
      <c r="A300" s="1">
        <v>42237</v>
      </c>
      <c r="B300">
        <v>6589.24</v>
      </c>
      <c r="C300">
        <v>2.2599999999999998</v>
      </c>
      <c r="D300">
        <v>13.76</v>
      </c>
      <c r="E300" s="2">
        <f t="shared" si="20"/>
        <v>2915.5929203539827</v>
      </c>
      <c r="F300" s="3">
        <f t="shared" si="18"/>
        <v>-1.708895360302054E-3</v>
      </c>
      <c r="G300" s="2">
        <f t="shared" si="21"/>
        <v>478.86918604651163</v>
      </c>
      <c r="H300" s="3">
        <f t="shared" si="19"/>
        <v>0.23247738999531897</v>
      </c>
      <c r="J300" s="3">
        <f t="shared" si="22"/>
        <v>0.16424418604651161</v>
      </c>
    </row>
    <row r="301" spans="1:10">
      <c r="A301" s="1">
        <v>42244</v>
      </c>
      <c r="B301">
        <v>6378.63</v>
      </c>
      <c r="C301">
        <v>2.11</v>
      </c>
      <c r="D301">
        <v>12.95</v>
      </c>
      <c r="E301" s="2">
        <f t="shared" si="20"/>
        <v>3023.0473933649291</v>
      </c>
      <c r="F301" s="3">
        <f t="shared" si="18"/>
        <v>5.2915129264882621E-2</v>
      </c>
      <c r="G301" s="2">
        <f t="shared" si="21"/>
        <v>492.55830115830122</v>
      </c>
      <c r="H301" s="3">
        <f t="shared" si="19"/>
        <v>0.27855628080561368</v>
      </c>
      <c r="J301" s="3">
        <f t="shared" si="22"/>
        <v>0.16293436293436295</v>
      </c>
    </row>
    <row r="302" spans="1:10">
      <c r="A302" s="1">
        <v>42249</v>
      </c>
      <c r="B302">
        <v>6590.38</v>
      </c>
      <c r="C302">
        <v>2.16</v>
      </c>
      <c r="D302">
        <v>12.69</v>
      </c>
      <c r="E302" s="2">
        <f t="shared" si="20"/>
        <v>3051.1018518518517</v>
      </c>
      <c r="F302" s="3">
        <f t="shared" si="18"/>
        <v>7.6636960741199855E-2</v>
      </c>
      <c r="G302" s="2">
        <f t="shared" si="21"/>
        <v>519.33648542159187</v>
      </c>
      <c r="H302" s="3">
        <f t="shared" si="19"/>
        <v>0.36204790893078798</v>
      </c>
      <c r="J302" s="3">
        <f t="shared" si="22"/>
        <v>0.17021276595744683</v>
      </c>
    </row>
    <row r="303" spans="1:10">
      <c r="A303" s="1">
        <v>42258</v>
      </c>
      <c r="B303">
        <v>6489.25</v>
      </c>
      <c r="C303">
        <v>2.17</v>
      </c>
      <c r="D303">
        <v>12.71</v>
      </c>
      <c r="E303" s="2">
        <f t="shared" si="20"/>
        <v>2990.4377880184334</v>
      </c>
      <c r="F303" s="3">
        <f t="shared" si="18"/>
        <v>6.6216874286010308E-2</v>
      </c>
      <c r="G303" s="2">
        <f t="shared" si="21"/>
        <v>510.56254917387878</v>
      </c>
      <c r="H303" s="3">
        <f t="shared" si="19"/>
        <v>0.33901061704407764</v>
      </c>
      <c r="J303" s="3">
        <f t="shared" si="22"/>
        <v>0.17073170731707316</v>
      </c>
    </row>
    <row r="304" spans="1:10">
      <c r="A304" s="1">
        <v>42265</v>
      </c>
      <c r="B304">
        <v>6292.56</v>
      </c>
      <c r="C304">
        <v>2.09</v>
      </c>
      <c r="D304">
        <v>12.2</v>
      </c>
      <c r="E304" s="2">
        <f t="shared" si="20"/>
        <v>3010.794258373206</v>
      </c>
      <c r="F304" s="3">
        <f t="shared" si="18"/>
        <v>7.771964074503912E-2</v>
      </c>
      <c r="G304" s="2">
        <f t="shared" si="21"/>
        <v>515.78360655737708</v>
      </c>
      <c r="H304" s="3">
        <f t="shared" si="19"/>
        <v>0.36300883159469954</v>
      </c>
      <c r="J304" s="3">
        <f t="shared" si="22"/>
        <v>0.17131147540983607</v>
      </c>
    </row>
    <row r="305" spans="1:10">
      <c r="A305" s="1">
        <v>42272</v>
      </c>
      <c r="B305">
        <v>6204</v>
      </c>
      <c r="C305">
        <v>2.06</v>
      </c>
      <c r="D305">
        <v>11.99</v>
      </c>
      <c r="E305" s="2">
        <f t="shared" si="20"/>
        <v>3011.6504854368932</v>
      </c>
      <c r="F305" s="3">
        <f t="shared" si="18"/>
        <v>7.3032115969746902E-2</v>
      </c>
      <c r="G305" s="2">
        <f t="shared" si="21"/>
        <v>517.43119266055044</v>
      </c>
      <c r="H305" s="3">
        <f t="shared" si="19"/>
        <v>0.37002909977631693</v>
      </c>
      <c r="J305" s="3">
        <f t="shared" si="22"/>
        <v>0.17180984153461218</v>
      </c>
    </row>
    <row r="306" spans="1:10">
      <c r="A306" s="1">
        <v>42277</v>
      </c>
      <c r="B306">
        <v>6101.76</v>
      </c>
      <c r="C306">
        <v>2.02</v>
      </c>
      <c r="D306">
        <v>11.79</v>
      </c>
      <c r="E306" s="2">
        <f t="shared" si="20"/>
        <v>3020.6732673267329</v>
      </c>
      <c r="F306" s="3">
        <f t="shared" si="18"/>
        <v>7.7412175054658583E-2</v>
      </c>
      <c r="G306" s="2">
        <f t="shared" si="21"/>
        <v>517.53689567430035</v>
      </c>
      <c r="H306" s="3">
        <f t="shared" si="19"/>
        <v>0.36897479717170389</v>
      </c>
      <c r="J306" s="3">
        <f t="shared" si="22"/>
        <v>0.17133163698049195</v>
      </c>
    </row>
    <row r="307" spans="1:10">
      <c r="A307" s="1">
        <v>42286</v>
      </c>
      <c r="B307">
        <v>6356.17</v>
      </c>
      <c r="C307">
        <v>2.1</v>
      </c>
      <c r="D307">
        <v>12.27</v>
      </c>
      <c r="E307" s="2">
        <f t="shared" si="20"/>
        <v>3026.7476190476191</v>
      </c>
      <c r="F307" s="3">
        <f t="shared" si="18"/>
        <v>7.7733657611258611E-2</v>
      </c>
      <c r="G307" s="2">
        <f t="shared" si="21"/>
        <v>518.02526487367561</v>
      </c>
      <c r="H307" s="3">
        <f t="shared" si="19"/>
        <v>0.39108449897459696</v>
      </c>
      <c r="J307" s="3">
        <f t="shared" si="22"/>
        <v>0.17114914425427874</v>
      </c>
    </row>
    <row r="308" spans="1:10">
      <c r="A308" s="1">
        <v>42293</v>
      </c>
      <c r="B308">
        <v>6672.95</v>
      </c>
      <c r="C308">
        <v>2.2200000000000002</v>
      </c>
      <c r="D308">
        <v>13</v>
      </c>
      <c r="E308" s="2">
        <f t="shared" si="20"/>
        <v>3005.833333333333</v>
      </c>
      <c r="F308" s="3">
        <f t="shared" ref="F308:F371" si="23">E308/E258-1</f>
        <v>5.5545866417158196E-2</v>
      </c>
      <c r="G308" s="2">
        <f t="shared" si="21"/>
        <v>513.30384615384617</v>
      </c>
      <c r="H308" s="3">
        <f t="shared" ref="H308:H371" si="24">G308/G258-1</f>
        <v>0.33920815103501445</v>
      </c>
      <c r="J308" s="3">
        <f t="shared" si="22"/>
        <v>0.17076923076923078</v>
      </c>
    </row>
    <row r="309" spans="1:10">
      <c r="A309" s="1">
        <v>42300</v>
      </c>
      <c r="B309">
        <v>6769.9</v>
      </c>
      <c r="C309">
        <v>2.2599999999999998</v>
      </c>
      <c r="D309">
        <v>13.23</v>
      </c>
      <c r="E309" s="2">
        <f t="shared" si="20"/>
        <v>2995.5309734513276</v>
      </c>
      <c r="F309" s="3">
        <f t="shared" si="23"/>
        <v>5.164405617533685E-2</v>
      </c>
      <c r="G309" s="2">
        <f t="shared" si="21"/>
        <v>511.70823885109593</v>
      </c>
      <c r="H309" s="3">
        <f t="shared" si="24"/>
        <v>0.33896094928551235</v>
      </c>
      <c r="J309" s="3">
        <f t="shared" si="22"/>
        <v>0.17082388510959937</v>
      </c>
    </row>
    <row r="310" spans="1:10">
      <c r="A310" s="1">
        <v>42307</v>
      </c>
      <c r="B310">
        <v>6653.82</v>
      </c>
      <c r="C310">
        <v>2.1800000000000002</v>
      </c>
      <c r="D310">
        <v>13.07</v>
      </c>
      <c r="E310" s="2">
        <f t="shared" si="20"/>
        <v>3052.2110091743116</v>
      </c>
      <c r="F310" s="3">
        <f t="shared" si="23"/>
        <v>7.1445262505637208E-2</v>
      </c>
      <c r="G310" s="2">
        <f t="shared" si="21"/>
        <v>509.09104820198928</v>
      </c>
      <c r="H310" s="3">
        <f t="shared" si="24"/>
        <v>0.33345780242152934</v>
      </c>
      <c r="J310" s="3">
        <f t="shared" si="22"/>
        <v>0.16679418515684774</v>
      </c>
    </row>
    <row r="311" spans="1:10">
      <c r="A311" s="1">
        <v>42314</v>
      </c>
      <c r="B311">
        <v>7008.16</v>
      </c>
      <c r="C311">
        <v>2.3199999999999998</v>
      </c>
      <c r="D311">
        <v>13.84</v>
      </c>
      <c r="E311" s="2">
        <f t="shared" si="20"/>
        <v>3020.7586206896553</v>
      </c>
      <c r="F311" s="3">
        <f t="shared" si="23"/>
        <v>5.9343274618642861E-2</v>
      </c>
      <c r="G311" s="2">
        <f t="shared" si="21"/>
        <v>506.36994219653178</v>
      </c>
      <c r="H311" s="3">
        <f t="shared" si="24"/>
        <v>0.32722089796170239</v>
      </c>
      <c r="J311" s="3">
        <f t="shared" si="22"/>
        <v>0.16763005780346821</v>
      </c>
    </row>
    <row r="312" spans="1:10">
      <c r="A312" s="1">
        <v>42321</v>
      </c>
      <c r="B312">
        <v>6935.56</v>
      </c>
      <c r="C312">
        <v>2.2999999999999998</v>
      </c>
      <c r="D312">
        <v>13.77</v>
      </c>
      <c r="E312" s="2">
        <f t="shared" si="20"/>
        <v>3015.4608695652178</v>
      </c>
      <c r="F312" s="3">
        <f t="shared" si="23"/>
        <v>5.7260923596941238E-2</v>
      </c>
      <c r="G312" s="2">
        <f t="shared" si="21"/>
        <v>503.67175018155416</v>
      </c>
      <c r="H312" s="3">
        <f t="shared" si="24"/>
        <v>0.32151217114325958</v>
      </c>
      <c r="J312" s="3">
        <f t="shared" si="22"/>
        <v>0.16702977487291212</v>
      </c>
    </row>
    <row r="313" spans="1:10">
      <c r="A313" s="1">
        <v>42328</v>
      </c>
      <c r="B313">
        <v>7305.33</v>
      </c>
      <c r="C313">
        <v>2.44</v>
      </c>
      <c r="D313">
        <v>14.69</v>
      </c>
      <c r="E313" s="2">
        <f t="shared" si="20"/>
        <v>2993.9877049180327</v>
      </c>
      <c r="F313" s="3">
        <f t="shared" si="23"/>
        <v>4.2024164769719485E-2</v>
      </c>
      <c r="G313" s="2">
        <f t="shared" si="21"/>
        <v>497.2995234853642</v>
      </c>
      <c r="H313" s="3">
        <f t="shared" si="24"/>
        <v>0.30447343113417014</v>
      </c>
      <c r="J313" s="3">
        <f t="shared" si="22"/>
        <v>0.16609938733832538</v>
      </c>
    </row>
    <row r="314" spans="1:10">
      <c r="A314" s="1">
        <v>42335</v>
      </c>
      <c r="B314">
        <v>6943.85</v>
      </c>
      <c r="C314">
        <v>2.27</v>
      </c>
      <c r="D314">
        <v>13.83</v>
      </c>
      <c r="E314" s="2">
        <f t="shared" si="20"/>
        <v>3058.9647577092514</v>
      </c>
      <c r="F314" s="3">
        <f t="shared" si="23"/>
        <v>7.0893760246458548E-2</v>
      </c>
      <c r="G314" s="2">
        <f t="shared" si="21"/>
        <v>502.08604483007957</v>
      </c>
      <c r="H314" s="3">
        <f t="shared" si="24"/>
        <v>0.33071945952782777</v>
      </c>
      <c r="J314" s="3">
        <f t="shared" si="22"/>
        <v>0.16413593637020968</v>
      </c>
    </row>
    <row r="315" spans="1:10">
      <c r="A315" s="1">
        <v>42342</v>
      </c>
      <c r="B315">
        <v>8285.1299999999992</v>
      </c>
      <c r="C315">
        <v>2.61</v>
      </c>
      <c r="D315">
        <v>15.98</v>
      </c>
      <c r="E315" s="2">
        <f t="shared" si="20"/>
        <v>3174.3793103448274</v>
      </c>
      <c r="F315" s="3">
        <f t="shared" si="23"/>
        <v>0.12319818624856516</v>
      </c>
      <c r="G315" s="2">
        <f t="shared" si="21"/>
        <v>518.46871088861064</v>
      </c>
      <c r="H315" s="3">
        <f t="shared" si="24"/>
        <v>0.21003550193361464</v>
      </c>
      <c r="J315" s="3">
        <f t="shared" si="22"/>
        <v>0.16332916145181475</v>
      </c>
    </row>
    <row r="316" spans="1:10">
      <c r="A316" s="1">
        <v>42349</v>
      </c>
      <c r="B316">
        <v>8334.77</v>
      </c>
      <c r="C316">
        <v>2.5499999999999998</v>
      </c>
      <c r="D316">
        <v>15.73</v>
      </c>
      <c r="E316" s="2">
        <f t="shared" si="20"/>
        <v>3268.5372549019612</v>
      </c>
      <c r="F316" s="3">
        <f t="shared" si="23"/>
        <v>0.15655519037164711</v>
      </c>
      <c r="G316" s="2">
        <f t="shared" si="21"/>
        <v>529.86458995549901</v>
      </c>
      <c r="H316" s="3">
        <f t="shared" si="24"/>
        <v>0.2268754934246906</v>
      </c>
      <c r="J316" s="3">
        <f t="shared" si="22"/>
        <v>0.16211061665607118</v>
      </c>
    </row>
    <row r="317" spans="1:10">
      <c r="A317" s="1">
        <v>42356</v>
      </c>
      <c r="B317">
        <v>9321.69</v>
      </c>
      <c r="C317">
        <v>2.98</v>
      </c>
      <c r="D317">
        <v>18.47</v>
      </c>
      <c r="E317" s="2">
        <f t="shared" si="20"/>
        <v>3128.0838926174497</v>
      </c>
      <c r="F317" s="3">
        <f t="shared" si="23"/>
        <v>7.6203195016014913E-2</v>
      </c>
      <c r="G317" s="2">
        <f t="shared" si="21"/>
        <v>504.69355711965358</v>
      </c>
      <c r="H317" s="3">
        <f t="shared" si="24"/>
        <v>0.15211866957306541</v>
      </c>
      <c r="J317" s="3">
        <f t="shared" si="22"/>
        <v>0.16134271792095289</v>
      </c>
    </row>
    <row r="318" spans="1:10">
      <c r="A318" s="1">
        <v>42363</v>
      </c>
      <c r="B318">
        <v>9531.39</v>
      </c>
      <c r="C318">
        <v>3.05</v>
      </c>
      <c r="D318">
        <v>18.89</v>
      </c>
      <c r="E318" s="2">
        <f t="shared" si="20"/>
        <v>3125.0459016393443</v>
      </c>
      <c r="F318" s="3">
        <f t="shared" si="23"/>
        <v>7.1230890160778104E-2</v>
      </c>
      <c r="G318" s="2">
        <f t="shared" si="21"/>
        <v>504.57331921651661</v>
      </c>
      <c r="H318" s="3">
        <f t="shared" si="24"/>
        <v>0.16554645568359194</v>
      </c>
      <c r="J318" s="3">
        <f t="shared" si="22"/>
        <v>0.1614610905240868</v>
      </c>
    </row>
    <row r="319" spans="1:10">
      <c r="A319" s="1">
        <v>42369</v>
      </c>
      <c r="B319">
        <v>9014.1200000000008</v>
      </c>
      <c r="C319">
        <v>2.97</v>
      </c>
      <c r="D319">
        <v>18.53</v>
      </c>
      <c r="E319" s="2">
        <f t="shared" si="20"/>
        <v>3035.0572390572393</v>
      </c>
      <c r="F319" s="3">
        <f t="shared" si="23"/>
        <v>3.9556186931281045E-2</v>
      </c>
      <c r="G319" s="2">
        <f t="shared" si="21"/>
        <v>486.46087425796009</v>
      </c>
      <c r="H319" s="3">
        <f t="shared" si="24"/>
        <v>0.11957428749604881</v>
      </c>
      <c r="J319" s="3">
        <f t="shared" si="22"/>
        <v>0.16028062601187265</v>
      </c>
    </row>
    <row r="320" spans="1:10">
      <c r="A320" s="1">
        <v>42377</v>
      </c>
      <c r="B320">
        <v>8231.43</v>
      </c>
      <c r="C320">
        <v>2.6</v>
      </c>
      <c r="D320">
        <v>16.2</v>
      </c>
      <c r="E320" s="2">
        <f t="shared" si="20"/>
        <v>3165.9346153846154</v>
      </c>
      <c r="F320" s="3">
        <f t="shared" si="23"/>
        <v>7.0083341105053876E-2</v>
      </c>
      <c r="G320" s="2">
        <f t="shared" si="21"/>
        <v>508.11296296296302</v>
      </c>
      <c r="H320" s="3">
        <f t="shared" si="24"/>
        <v>0.16037700789073006</v>
      </c>
      <c r="J320" s="3">
        <f t="shared" si="22"/>
        <v>0.16049382716049385</v>
      </c>
    </row>
    <row r="321" spans="1:10">
      <c r="A321" s="1">
        <v>42384</v>
      </c>
      <c r="B321">
        <v>7931.06</v>
      </c>
      <c r="C321">
        <v>2.38</v>
      </c>
      <c r="D321">
        <v>15.46</v>
      </c>
      <c r="E321" s="2">
        <f t="shared" si="20"/>
        <v>3332.3781512605046</v>
      </c>
      <c r="F321" s="3">
        <f t="shared" si="23"/>
        <v>0.14174495356780303</v>
      </c>
      <c r="G321" s="2">
        <f t="shared" si="21"/>
        <v>513.0051746442432</v>
      </c>
      <c r="H321" s="3">
        <f t="shared" si="24"/>
        <v>0.18782966927384548</v>
      </c>
      <c r="J321" s="3">
        <f t="shared" si="22"/>
        <v>0.15394566623544631</v>
      </c>
    </row>
    <row r="322" spans="1:10">
      <c r="A322" s="1">
        <v>42391</v>
      </c>
      <c r="B322">
        <v>7911.36</v>
      </c>
      <c r="C322">
        <v>2.36</v>
      </c>
      <c r="D322">
        <v>15.5</v>
      </c>
      <c r="E322" s="2">
        <f t="shared" ref="E322:E385" si="25">B322/C322</f>
        <v>3352.2711864406779</v>
      </c>
      <c r="F322" s="3">
        <f t="shared" si="23"/>
        <v>0.16449482225686318</v>
      </c>
      <c r="G322" s="2">
        <f t="shared" ref="G322:G385" si="26">B322/D322</f>
        <v>510.41032258064513</v>
      </c>
      <c r="H322" s="3">
        <f t="shared" si="24"/>
        <v>0.20001218654112596</v>
      </c>
      <c r="J322" s="3">
        <f t="shared" ref="J322:J385" si="27">C322/D322</f>
        <v>0.15225806451612903</v>
      </c>
    </row>
    <row r="323" spans="1:10">
      <c r="A323" s="1">
        <v>42398</v>
      </c>
      <c r="B323">
        <v>7696.62</v>
      </c>
      <c r="C323">
        <v>2.2400000000000002</v>
      </c>
      <c r="D323">
        <v>14.67</v>
      </c>
      <c r="E323" s="2">
        <f t="shared" si="25"/>
        <v>3435.9910714285711</v>
      </c>
      <c r="F323" s="3">
        <f t="shared" si="23"/>
        <v>0.17987004182519772</v>
      </c>
      <c r="G323" s="2">
        <f t="shared" si="26"/>
        <v>524.65030674846628</v>
      </c>
      <c r="H323" s="3">
        <f t="shared" si="24"/>
        <v>0.21143216113298502</v>
      </c>
      <c r="J323" s="3">
        <f t="shared" si="27"/>
        <v>0.15269256987048399</v>
      </c>
    </row>
    <row r="324" spans="1:10">
      <c r="A324" s="1">
        <v>42405</v>
      </c>
      <c r="B324">
        <v>7752.56</v>
      </c>
      <c r="C324">
        <v>2.25</v>
      </c>
      <c r="D324">
        <v>15.15</v>
      </c>
      <c r="E324" s="2">
        <f t="shared" si="25"/>
        <v>3445.5822222222223</v>
      </c>
      <c r="F324" s="3">
        <f t="shared" si="23"/>
        <v>0.1868131195223699</v>
      </c>
      <c r="G324" s="2">
        <f t="shared" si="26"/>
        <v>511.72013201320135</v>
      </c>
      <c r="H324" s="3">
        <f t="shared" si="24"/>
        <v>0.18811874451634392</v>
      </c>
      <c r="J324" s="3">
        <f t="shared" si="27"/>
        <v>0.14851485148514851</v>
      </c>
    </row>
    <row r="325" spans="1:10">
      <c r="A325" s="1">
        <v>42419</v>
      </c>
      <c r="B325">
        <v>7850.53</v>
      </c>
      <c r="C325">
        <v>2.29</v>
      </c>
      <c r="D325">
        <v>15.2</v>
      </c>
      <c r="E325" s="2">
        <f t="shared" si="25"/>
        <v>3428.1790393013098</v>
      </c>
      <c r="F325" s="3">
        <f t="shared" si="23"/>
        <v>0.18398014303032406</v>
      </c>
      <c r="G325" s="2">
        <f t="shared" si="26"/>
        <v>516.48223684210529</v>
      </c>
      <c r="H325" s="3">
        <f t="shared" si="24"/>
        <v>0.20259918560217227</v>
      </c>
      <c r="J325" s="3">
        <f t="shared" si="27"/>
        <v>0.1506578947368421</v>
      </c>
    </row>
    <row r="326" spans="1:10">
      <c r="A326" s="1">
        <v>42426</v>
      </c>
      <c r="B326">
        <v>7628.98</v>
      </c>
      <c r="C326">
        <v>2.17</v>
      </c>
      <c r="D326">
        <v>14.46</v>
      </c>
      <c r="E326" s="2">
        <f t="shared" si="25"/>
        <v>3515.6589861751149</v>
      </c>
      <c r="F326" s="3">
        <f t="shared" si="23"/>
        <v>0.22644414824995218</v>
      </c>
      <c r="G326" s="2">
        <f t="shared" si="26"/>
        <v>527.59197786998607</v>
      </c>
      <c r="H326" s="3">
        <f t="shared" si="24"/>
        <v>0.23359354435755253</v>
      </c>
      <c r="J326" s="3">
        <f t="shared" si="27"/>
        <v>0.15006915629322268</v>
      </c>
    </row>
    <row r="327" spans="1:10">
      <c r="A327" s="1">
        <v>42433</v>
      </c>
      <c r="B327">
        <v>8063.34</v>
      </c>
      <c r="C327">
        <v>2.38</v>
      </c>
      <c r="D327">
        <v>15.9</v>
      </c>
      <c r="E327" s="2">
        <f t="shared" si="25"/>
        <v>3387.9579831932774</v>
      </c>
      <c r="F327" s="3">
        <f t="shared" si="23"/>
        <v>0.17042876232048032</v>
      </c>
      <c r="G327" s="2">
        <f t="shared" si="26"/>
        <v>507.12830188679243</v>
      </c>
      <c r="H327" s="3">
        <f t="shared" si="24"/>
        <v>0.14972542336433969</v>
      </c>
      <c r="J327" s="3">
        <f t="shared" si="27"/>
        <v>0.14968553459119496</v>
      </c>
    </row>
    <row r="328" spans="1:10">
      <c r="A328" s="1">
        <v>42440</v>
      </c>
      <c r="B328">
        <v>7686.33</v>
      </c>
      <c r="C328">
        <v>2.2000000000000002</v>
      </c>
      <c r="D328">
        <v>14.72</v>
      </c>
      <c r="E328" s="2">
        <f t="shared" si="25"/>
        <v>3493.7863636363631</v>
      </c>
      <c r="F328" s="3">
        <f t="shared" si="23"/>
        <v>0.18142323027230778</v>
      </c>
      <c r="G328" s="2">
        <f t="shared" si="26"/>
        <v>522.16915760869563</v>
      </c>
      <c r="H328" s="3">
        <f t="shared" si="24"/>
        <v>0.18294924487565223</v>
      </c>
      <c r="J328" s="3">
        <f t="shared" si="27"/>
        <v>0.14945652173913043</v>
      </c>
    </row>
    <row r="329" spans="1:10">
      <c r="A329" s="1">
        <v>42447</v>
      </c>
      <c r="B329">
        <v>7919.96</v>
      </c>
      <c r="C329">
        <v>2.31</v>
      </c>
      <c r="D329">
        <v>15.45</v>
      </c>
      <c r="E329" s="2">
        <f t="shared" si="25"/>
        <v>3428.5541125541126</v>
      </c>
      <c r="F329" s="3">
        <f t="shared" si="23"/>
        <v>0.14241856029548794</v>
      </c>
      <c r="G329" s="2">
        <f t="shared" si="26"/>
        <v>512.61877022653721</v>
      </c>
      <c r="H329" s="3">
        <f t="shared" si="24"/>
        <v>0.13696567498994172</v>
      </c>
      <c r="J329" s="3">
        <f t="shared" si="27"/>
        <v>0.14951456310679612</v>
      </c>
    </row>
    <row r="330" spans="1:10">
      <c r="A330" s="1">
        <v>42454</v>
      </c>
      <c r="B330">
        <v>7881.05</v>
      </c>
      <c r="C330">
        <v>2.3199999999999998</v>
      </c>
      <c r="D330">
        <v>15.42</v>
      </c>
      <c r="E330" s="2">
        <f t="shared" si="25"/>
        <v>3397.0043103448279</v>
      </c>
      <c r="F330" s="3">
        <f t="shared" si="23"/>
        <v>0.109745916014933</v>
      </c>
      <c r="G330" s="2">
        <f t="shared" si="26"/>
        <v>511.09273670557718</v>
      </c>
      <c r="H330" s="3">
        <f t="shared" si="24"/>
        <v>0.10804485518387597</v>
      </c>
      <c r="J330" s="3">
        <f t="shared" si="27"/>
        <v>0.15045395590142671</v>
      </c>
    </row>
    <row r="331" spans="1:10">
      <c r="A331" s="1">
        <v>42461</v>
      </c>
      <c r="B331">
        <v>7831.66</v>
      </c>
      <c r="C331">
        <v>2.17</v>
      </c>
      <c r="D331">
        <v>15.23</v>
      </c>
      <c r="E331" s="2">
        <f t="shared" si="25"/>
        <v>3609.0599078341015</v>
      </c>
      <c r="F331" s="3">
        <f t="shared" si="23"/>
        <v>0.16564885137097951</v>
      </c>
      <c r="G331" s="2">
        <f t="shared" si="26"/>
        <v>514.225869993434</v>
      </c>
      <c r="H331" s="3">
        <f t="shared" si="24"/>
        <v>9.8340944478859438E-2</v>
      </c>
      <c r="J331" s="3">
        <f t="shared" si="27"/>
        <v>0.14248194353250163</v>
      </c>
    </row>
    <row r="332" spans="1:10">
      <c r="A332" s="1">
        <v>42468</v>
      </c>
      <c r="B332">
        <v>7795.83</v>
      </c>
      <c r="C332">
        <v>2.15</v>
      </c>
      <c r="D332">
        <v>15.12</v>
      </c>
      <c r="E332" s="2">
        <f t="shared" si="25"/>
        <v>3625.9674418604654</v>
      </c>
      <c r="F332" s="3">
        <f t="shared" si="23"/>
        <v>0.15386295842761344</v>
      </c>
      <c r="G332" s="2">
        <f t="shared" si="26"/>
        <v>515.59722222222229</v>
      </c>
      <c r="H332" s="3">
        <f t="shared" si="24"/>
        <v>8.3824985752590342E-2</v>
      </c>
      <c r="J332" s="3">
        <f t="shared" si="27"/>
        <v>0.14219576719576721</v>
      </c>
    </row>
    <row r="333" spans="1:10">
      <c r="A333" s="1">
        <v>42475</v>
      </c>
      <c r="B333">
        <v>7900.77</v>
      </c>
      <c r="C333">
        <v>2.17</v>
      </c>
      <c r="D333">
        <v>15.64</v>
      </c>
      <c r="E333" s="2">
        <f t="shared" si="25"/>
        <v>3640.9078341013828</v>
      </c>
      <c r="F333" s="3">
        <f t="shared" si="23"/>
        <v>0.1602956327631484</v>
      </c>
      <c r="G333" s="2">
        <f t="shared" si="26"/>
        <v>505.16432225063937</v>
      </c>
      <c r="H333" s="3">
        <f t="shared" si="24"/>
        <v>6.9509954755216707E-2</v>
      </c>
      <c r="J333" s="3">
        <f t="shared" si="27"/>
        <v>0.13874680306905371</v>
      </c>
    </row>
    <row r="334" spans="1:10">
      <c r="A334" s="1">
        <v>42482</v>
      </c>
      <c r="B334">
        <v>7705.44</v>
      </c>
      <c r="C334">
        <v>2.09</v>
      </c>
      <c r="D334">
        <v>15</v>
      </c>
      <c r="E334" s="2">
        <f t="shared" si="25"/>
        <v>3686.8133971291868</v>
      </c>
      <c r="F334" s="3">
        <f t="shared" si="23"/>
        <v>0.15231138723307325</v>
      </c>
      <c r="G334" s="2">
        <f t="shared" si="26"/>
        <v>513.69600000000003</v>
      </c>
      <c r="H334" s="3">
        <f t="shared" si="24"/>
        <v>6.8876697386165642E-2</v>
      </c>
      <c r="J334" s="3">
        <f t="shared" si="27"/>
        <v>0.13933333333333334</v>
      </c>
    </row>
    <row r="335" spans="1:10">
      <c r="A335" s="1">
        <v>42489</v>
      </c>
      <c r="B335">
        <v>7676.83</v>
      </c>
      <c r="C335">
        <v>2.0699999999999998</v>
      </c>
      <c r="D335">
        <v>15.12</v>
      </c>
      <c r="E335" s="2">
        <f t="shared" si="25"/>
        <v>3708.6135265700486</v>
      </c>
      <c r="F335" s="3">
        <f t="shared" si="23"/>
        <v>0.16241925746774033</v>
      </c>
      <c r="G335" s="2">
        <f t="shared" si="26"/>
        <v>507.72685185185185</v>
      </c>
      <c r="H335" s="3">
        <f t="shared" si="24"/>
        <v>5.2725927956252194E-2</v>
      </c>
      <c r="J335" s="3">
        <f t="shared" si="27"/>
        <v>0.13690476190476189</v>
      </c>
    </row>
    <row r="336" spans="1:10">
      <c r="A336" s="1">
        <v>42496</v>
      </c>
      <c r="B336">
        <v>7690.44</v>
      </c>
      <c r="C336">
        <v>2.06</v>
      </c>
      <c r="D336">
        <v>16.12</v>
      </c>
      <c r="E336" s="2">
        <f t="shared" si="25"/>
        <v>3733.2233009708734</v>
      </c>
      <c r="F336" s="3">
        <f t="shared" si="23"/>
        <v>0.16988755460573191</v>
      </c>
      <c r="G336" s="2">
        <f t="shared" si="26"/>
        <v>477.07444168734486</v>
      </c>
      <c r="H336" s="3">
        <f t="shared" si="24"/>
        <v>-1.6403007555767291E-2</v>
      </c>
      <c r="J336" s="3">
        <f t="shared" si="27"/>
        <v>0.12779156327543423</v>
      </c>
    </row>
    <row r="337" spans="1:10">
      <c r="A337" s="1">
        <v>42503</v>
      </c>
      <c r="B337">
        <v>7580.91</v>
      </c>
      <c r="C337">
        <v>2.0299999999999998</v>
      </c>
      <c r="D337">
        <v>15.71</v>
      </c>
      <c r="E337" s="2">
        <f t="shared" si="25"/>
        <v>3734.4384236453207</v>
      </c>
      <c r="F337" s="3">
        <f t="shared" si="23"/>
        <v>0.18006709199754423</v>
      </c>
      <c r="G337" s="2">
        <f t="shared" si="26"/>
        <v>482.55315085932523</v>
      </c>
      <c r="H337" s="3">
        <f t="shared" si="24"/>
        <v>1.255609757795817E-3</v>
      </c>
      <c r="J337" s="3">
        <f t="shared" si="27"/>
        <v>0.12921705919796306</v>
      </c>
    </row>
    <row r="338" spans="1:10">
      <c r="A338" s="1">
        <v>42510</v>
      </c>
      <c r="B338">
        <v>7549.98</v>
      </c>
      <c r="C338">
        <v>2.0299999999999998</v>
      </c>
      <c r="D338">
        <v>15.56</v>
      </c>
      <c r="E338" s="2">
        <f t="shared" si="25"/>
        <v>3719.2019704433501</v>
      </c>
      <c r="F338" s="3">
        <f t="shared" si="23"/>
        <v>0.17885123570382921</v>
      </c>
      <c r="G338" s="2">
        <f t="shared" si="26"/>
        <v>485.21722365038556</v>
      </c>
      <c r="H338" s="3">
        <f t="shared" si="24"/>
        <v>-3.2506072544835618E-4</v>
      </c>
      <c r="J338" s="3">
        <f t="shared" si="27"/>
        <v>0.13046272493573263</v>
      </c>
    </row>
    <row r="339" spans="1:10">
      <c r="A339" s="1">
        <v>42517</v>
      </c>
      <c r="B339">
        <v>7482.09</v>
      </c>
      <c r="C339">
        <v>2</v>
      </c>
      <c r="D339">
        <v>15.37</v>
      </c>
      <c r="E339" s="2">
        <f t="shared" si="25"/>
        <v>3741.0450000000001</v>
      </c>
      <c r="F339" s="3">
        <f t="shared" si="23"/>
        <v>0.18424408259190894</v>
      </c>
      <c r="G339" s="2">
        <f t="shared" si="26"/>
        <v>486.79830839297335</v>
      </c>
      <c r="H339" s="3">
        <f t="shared" si="24"/>
        <v>4.5563307804830089E-3</v>
      </c>
      <c r="J339" s="3">
        <f t="shared" si="27"/>
        <v>0.13012361743656475</v>
      </c>
    </row>
    <row r="340" spans="1:10">
      <c r="A340" s="1">
        <v>42524</v>
      </c>
      <c r="B340">
        <v>7614.41</v>
      </c>
      <c r="C340">
        <v>2.06</v>
      </c>
      <c r="D340">
        <v>15.81</v>
      </c>
      <c r="E340" s="2">
        <f t="shared" si="25"/>
        <v>3696.3155339805821</v>
      </c>
      <c r="F340" s="3">
        <f t="shared" si="23"/>
        <v>0.17368236466485576</v>
      </c>
      <c r="G340" s="2">
        <f t="shared" si="26"/>
        <v>481.61986084756478</v>
      </c>
      <c r="H340" s="3">
        <f t="shared" si="24"/>
        <v>-3.1173431695471487E-3</v>
      </c>
      <c r="J340" s="3">
        <f t="shared" si="27"/>
        <v>0.13029728020240355</v>
      </c>
    </row>
    <row r="341" spans="1:10">
      <c r="A341" s="1">
        <v>42529</v>
      </c>
      <c r="B341">
        <v>7652.5</v>
      </c>
      <c r="C341">
        <v>2.0699999999999998</v>
      </c>
      <c r="D341">
        <v>15.89</v>
      </c>
      <c r="E341" s="2">
        <f t="shared" si="25"/>
        <v>3696.8599033816427</v>
      </c>
      <c r="F341" s="3">
        <f t="shared" si="23"/>
        <v>0.28654580346707426</v>
      </c>
      <c r="G341" s="2">
        <f t="shared" si="26"/>
        <v>481.59219634990558</v>
      </c>
      <c r="H341" s="3">
        <f t="shared" si="24"/>
        <v>7.9159136724651802E-2</v>
      </c>
      <c r="J341" s="3">
        <f t="shared" si="27"/>
        <v>0.13027061044682189</v>
      </c>
    </row>
    <row r="342" spans="1:10">
      <c r="A342" s="1">
        <v>42538</v>
      </c>
      <c r="B342">
        <v>7548.89</v>
      </c>
      <c r="C342">
        <v>2.0099999999999998</v>
      </c>
      <c r="D342">
        <v>15.17</v>
      </c>
      <c r="E342" s="2">
        <f t="shared" si="25"/>
        <v>3755.6666666666674</v>
      </c>
      <c r="F342" s="3">
        <f t="shared" si="23"/>
        <v>0.28865861469484888</v>
      </c>
      <c r="G342" s="2">
        <f t="shared" si="26"/>
        <v>497.61964403427822</v>
      </c>
      <c r="H342" s="3">
        <f t="shared" si="24"/>
        <v>4.8863019757752868E-2</v>
      </c>
      <c r="J342" s="3">
        <f t="shared" si="27"/>
        <v>0.13249835201054713</v>
      </c>
    </row>
    <row r="343" spans="1:10">
      <c r="A343" s="1">
        <v>42545</v>
      </c>
      <c r="B343">
        <v>7473.21</v>
      </c>
      <c r="C343">
        <v>1.99</v>
      </c>
      <c r="D343">
        <v>15.16</v>
      </c>
      <c r="E343" s="2">
        <f t="shared" si="25"/>
        <v>3755.3819095477388</v>
      </c>
      <c r="F343" s="3">
        <f t="shared" si="23"/>
        <v>0.32640619158073547</v>
      </c>
      <c r="G343" s="2">
        <f t="shared" si="26"/>
        <v>492.95580474934036</v>
      </c>
      <c r="H343" s="3">
        <f t="shared" si="24"/>
        <v>7.1235678874128849E-2</v>
      </c>
      <c r="J343" s="3">
        <f t="shared" si="27"/>
        <v>0.1312664907651715</v>
      </c>
    </row>
    <row r="344" spans="1:10">
      <c r="A344" s="1">
        <v>42552</v>
      </c>
      <c r="B344">
        <v>7563.12</v>
      </c>
      <c r="C344">
        <v>2.0099999999999998</v>
      </c>
      <c r="D344">
        <v>15.52</v>
      </c>
      <c r="E344" s="2">
        <f t="shared" si="25"/>
        <v>3762.7462686567169</v>
      </c>
      <c r="F344" s="3">
        <f t="shared" si="23"/>
        <v>0.27272686477414521</v>
      </c>
      <c r="G344" s="2">
        <f t="shared" si="26"/>
        <v>487.31443298969072</v>
      </c>
      <c r="H344" s="3">
        <f t="shared" si="24"/>
        <v>2.0868440638132535E-2</v>
      </c>
      <c r="J344" s="3">
        <f t="shared" si="27"/>
        <v>0.1295103092783505</v>
      </c>
    </row>
    <row r="345" spans="1:10">
      <c r="A345" s="1">
        <v>42559</v>
      </c>
      <c r="B345">
        <v>6963.29</v>
      </c>
      <c r="C345">
        <v>2.0099999999999998</v>
      </c>
      <c r="D345">
        <v>15.33</v>
      </c>
      <c r="E345" s="2">
        <f t="shared" si="25"/>
        <v>3464.3233830845775</v>
      </c>
      <c r="F345" s="3">
        <f t="shared" si="23"/>
        <v>0.20293939671558436</v>
      </c>
      <c r="G345" s="2">
        <f t="shared" si="26"/>
        <v>454.22635355512068</v>
      </c>
      <c r="H345" s="3">
        <f t="shared" si="24"/>
        <v>-2.4471145969056751E-2</v>
      </c>
      <c r="J345" s="3">
        <f t="shared" si="27"/>
        <v>0.13111545988258316</v>
      </c>
    </row>
    <row r="346" spans="1:10">
      <c r="A346" s="1">
        <v>42566</v>
      </c>
      <c r="B346">
        <v>7009.96</v>
      </c>
      <c r="C346">
        <v>2.06</v>
      </c>
      <c r="D346">
        <v>15.66</v>
      </c>
      <c r="E346" s="2">
        <f t="shared" si="25"/>
        <v>3402.8932038834951</v>
      </c>
      <c r="F346" s="3">
        <f t="shared" si="23"/>
        <v>0.19078784861415543</v>
      </c>
      <c r="G346" s="2">
        <f t="shared" si="26"/>
        <v>447.6347381864623</v>
      </c>
      <c r="H346" s="3">
        <f t="shared" si="24"/>
        <v>-4.3144485581006253E-2</v>
      </c>
      <c r="J346" s="3">
        <f t="shared" si="27"/>
        <v>0.13154533844189017</v>
      </c>
    </row>
    <row r="347" spans="1:10">
      <c r="A347" s="1">
        <v>42573</v>
      </c>
      <c r="B347">
        <v>6830.92</v>
      </c>
      <c r="C347">
        <v>2.02</v>
      </c>
      <c r="D347">
        <v>15.31</v>
      </c>
      <c r="E347" s="2">
        <f t="shared" si="25"/>
        <v>3381.6435643564355</v>
      </c>
      <c r="F347" s="3">
        <f t="shared" si="23"/>
        <v>0.17051712499538452</v>
      </c>
      <c r="G347" s="2">
        <f t="shared" si="26"/>
        <v>446.17374265186152</v>
      </c>
      <c r="H347" s="3">
        <f t="shared" si="24"/>
        <v>-4.4940379246965811E-2</v>
      </c>
      <c r="J347" s="3">
        <f t="shared" si="27"/>
        <v>0.13193990855649901</v>
      </c>
    </row>
    <row r="348" spans="1:10">
      <c r="A348" s="1">
        <v>42580</v>
      </c>
      <c r="B348">
        <v>6745.29</v>
      </c>
      <c r="C348">
        <v>2.0099999999999998</v>
      </c>
      <c r="D348">
        <v>15.03</v>
      </c>
      <c r="E348" s="2">
        <f t="shared" si="25"/>
        <v>3355.8656716417913</v>
      </c>
      <c r="F348" s="3">
        <f t="shared" si="23"/>
        <v>0.16928786245170935</v>
      </c>
      <c r="G348" s="2">
        <f t="shared" si="26"/>
        <v>448.78842315369263</v>
      </c>
      <c r="H348" s="3">
        <f t="shared" si="24"/>
        <v>-3.6978364586593204E-2</v>
      </c>
      <c r="J348" s="3">
        <f t="shared" si="27"/>
        <v>0.1337325349301397</v>
      </c>
    </row>
    <row r="349" spans="1:10">
      <c r="A349" s="1">
        <v>42587</v>
      </c>
      <c r="B349">
        <v>7330.99</v>
      </c>
      <c r="C349">
        <v>2.0699999999999998</v>
      </c>
      <c r="D349">
        <v>15.51</v>
      </c>
      <c r="E349" s="2">
        <f t="shared" si="25"/>
        <v>3541.5410628019326</v>
      </c>
      <c r="F349" s="3">
        <f t="shared" si="23"/>
        <v>0.23626207954151979</v>
      </c>
      <c r="G349" s="2">
        <f t="shared" si="26"/>
        <v>472.66215344938746</v>
      </c>
      <c r="H349" s="3">
        <f t="shared" si="24"/>
        <v>1.5546673410428369E-2</v>
      </c>
      <c r="J349" s="3">
        <f t="shared" si="27"/>
        <v>0.13346228239845259</v>
      </c>
    </row>
    <row r="350" spans="1:10">
      <c r="A350" s="1">
        <v>42594</v>
      </c>
      <c r="B350">
        <v>7789.99</v>
      </c>
      <c r="C350">
        <v>2.2000000000000002</v>
      </c>
      <c r="D350">
        <v>16.43</v>
      </c>
      <c r="E350" s="2">
        <f t="shared" si="25"/>
        <v>3540.9045454545449</v>
      </c>
      <c r="F350" s="3">
        <f t="shared" si="23"/>
        <v>0.21447151306179024</v>
      </c>
      <c r="G350" s="2">
        <f t="shared" si="26"/>
        <v>474.1320754716981</v>
      </c>
      <c r="H350" s="3">
        <f t="shared" si="24"/>
        <v>-9.892285227041997E-3</v>
      </c>
      <c r="J350" s="3">
        <f t="shared" si="27"/>
        <v>0.13390139987827146</v>
      </c>
    </row>
    <row r="351" spans="1:10">
      <c r="A351" s="1">
        <v>42601</v>
      </c>
      <c r="B351">
        <v>8250.86</v>
      </c>
      <c r="C351">
        <v>2.2999999999999998</v>
      </c>
      <c r="D351">
        <v>17.46</v>
      </c>
      <c r="E351" s="2">
        <f t="shared" si="25"/>
        <v>3587.3304347826092</v>
      </c>
      <c r="F351" s="3">
        <f t="shared" si="23"/>
        <v>0.18666033574471408</v>
      </c>
      <c r="G351" s="2">
        <f t="shared" si="26"/>
        <v>472.55784650630011</v>
      </c>
      <c r="H351" s="3">
        <f t="shared" si="24"/>
        <v>-4.0605253438969591E-2</v>
      </c>
      <c r="J351" s="3">
        <f t="shared" si="27"/>
        <v>0.13172966781214202</v>
      </c>
    </row>
    <row r="352" spans="1:10">
      <c r="A352" s="1">
        <v>42608</v>
      </c>
      <c r="B352">
        <v>7799.25</v>
      </c>
      <c r="C352">
        <v>2.17</v>
      </c>
      <c r="D352">
        <v>16.260000000000002</v>
      </c>
      <c r="E352" s="2">
        <f t="shared" si="25"/>
        <v>3594.1244239631337</v>
      </c>
      <c r="F352" s="3">
        <f t="shared" si="23"/>
        <v>0.17797589149037973</v>
      </c>
      <c r="G352" s="2">
        <f t="shared" si="26"/>
        <v>479.6586715867158</v>
      </c>
      <c r="H352" s="3">
        <f t="shared" si="24"/>
        <v>-7.6400974991514548E-2</v>
      </c>
      <c r="J352" s="3">
        <f t="shared" si="27"/>
        <v>0.13345633456334563</v>
      </c>
    </row>
    <row r="353" spans="1:10">
      <c r="A353" s="1">
        <v>42615</v>
      </c>
      <c r="B353">
        <v>7912.08</v>
      </c>
      <c r="C353">
        <v>2.16</v>
      </c>
      <c r="D353">
        <v>16.25</v>
      </c>
      <c r="E353" s="2">
        <f t="shared" si="25"/>
        <v>3662.9999999999995</v>
      </c>
      <c r="F353" s="3">
        <f t="shared" si="23"/>
        <v>0.22490426474554037</v>
      </c>
      <c r="G353" s="2">
        <f t="shared" si="26"/>
        <v>486.89723076923076</v>
      </c>
      <c r="H353" s="3">
        <f t="shared" si="24"/>
        <v>-4.6351457706680477E-2</v>
      </c>
      <c r="J353" s="3">
        <f t="shared" si="27"/>
        <v>0.13292307692307692</v>
      </c>
    </row>
    <row r="354" spans="1:10">
      <c r="A354" s="1">
        <v>42622</v>
      </c>
      <c r="B354">
        <v>7805.07</v>
      </c>
      <c r="C354">
        <v>2.13</v>
      </c>
      <c r="D354">
        <v>16.12</v>
      </c>
      <c r="E354" s="2">
        <f t="shared" si="25"/>
        <v>3664.3521126760565</v>
      </c>
      <c r="F354" s="3">
        <f t="shared" si="23"/>
        <v>0.21707157587578951</v>
      </c>
      <c r="G354" s="2">
        <f t="shared" si="26"/>
        <v>484.18548387096769</v>
      </c>
      <c r="H354" s="3">
        <f t="shared" si="24"/>
        <v>-6.1262363294778965E-2</v>
      </c>
      <c r="J354" s="3">
        <f t="shared" si="27"/>
        <v>0.13213399503722084</v>
      </c>
    </row>
    <row r="355" spans="1:10">
      <c r="A355" s="1">
        <v>42627</v>
      </c>
      <c r="B355">
        <v>7852.08</v>
      </c>
      <c r="C355">
        <v>2.12</v>
      </c>
      <c r="D355">
        <v>16.02</v>
      </c>
      <c r="E355" s="2">
        <f t="shared" si="25"/>
        <v>3703.8113207547167</v>
      </c>
      <c r="F355" s="3">
        <f t="shared" si="23"/>
        <v>0.2298277435130105</v>
      </c>
      <c r="G355" s="2">
        <f t="shared" si="26"/>
        <v>490.14232209737827</v>
      </c>
      <c r="H355" s="3">
        <f t="shared" si="24"/>
        <v>-5.2739129279889441E-2</v>
      </c>
      <c r="J355" s="3">
        <f t="shared" si="27"/>
        <v>0.13233458177278404</v>
      </c>
    </row>
    <row r="356" spans="1:10">
      <c r="A356" s="1">
        <v>42636</v>
      </c>
      <c r="B356">
        <v>8194.1200000000008</v>
      </c>
      <c r="C356">
        <v>2.19</v>
      </c>
      <c r="D356">
        <v>16.559999999999999</v>
      </c>
      <c r="E356" s="2">
        <f t="shared" si="25"/>
        <v>3741.6073059360733</v>
      </c>
      <c r="F356" s="3">
        <f t="shared" si="23"/>
        <v>0.23866667289288124</v>
      </c>
      <c r="G356" s="2">
        <f t="shared" si="26"/>
        <v>494.81400966183583</v>
      </c>
      <c r="H356" s="3">
        <f t="shared" si="24"/>
        <v>-4.3905828168750771E-2</v>
      </c>
      <c r="J356" s="3">
        <f t="shared" si="27"/>
        <v>0.13224637681159421</v>
      </c>
    </row>
    <row r="357" spans="1:10">
      <c r="A357" s="1">
        <v>42643</v>
      </c>
      <c r="B357">
        <v>8248.3799999999992</v>
      </c>
      <c r="C357">
        <v>2.19</v>
      </c>
      <c r="D357">
        <v>16.579999999999998</v>
      </c>
      <c r="E357" s="2">
        <f t="shared" si="25"/>
        <v>3766.3835616438355</v>
      </c>
      <c r="F357" s="3">
        <f t="shared" si="23"/>
        <v>0.24436657286574381</v>
      </c>
      <c r="G357" s="2">
        <f t="shared" si="26"/>
        <v>497.48974668275031</v>
      </c>
      <c r="H357" s="3">
        <f t="shared" si="24"/>
        <v>-3.9641924020700103E-2</v>
      </c>
      <c r="J357" s="3">
        <f t="shared" si="27"/>
        <v>0.13208685162846803</v>
      </c>
    </row>
    <row r="358" spans="1:10">
      <c r="A358" s="1">
        <v>42657</v>
      </c>
      <c r="B358">
        <v>8220.2000000000007</v>
      </c>
      <c r="C358">
        <v>2.13</v>
      </c>
      <c r="D358">
        <v>16.190000000000001</v>
      </c>
      <c r="E358" s="2">
        <f t="shared" si="25"/>
        <v>3859.2488262910801</v>
      </c>
      <c r="F358" s="3">
        <f t="shared" si="23"/>
        <v>0.28391976477662784</v>
      </c>
      <c r="G358" s="2">
        <f t="shared" si="26"/>
        <v>507.73316862260657</v>
      </c>
      <c r="H358" s="3">
        <f t="shared" si="24"/>
        <v>-1.0852592617375367E-2</v>
      </c>
      <c r="J358" s="3">
        <f t="shared" si="27"/>
        <v>0.13156269302038293</v>
      </c>
    </row>
    <row r="359" spans="1:10">
      <c r="A359" s="1">
        <v>42664</v>
      </c>
      <c r="B359">
        <v>8074.29</v>
      </c>
      <c r="C359">
        <v>2.14</v>
      </c>
      <c r="D359">
        <v>16.39</v>
      </c>
      <c r="E359" s="2">
        <f t="shared" si="25"/>
        <v>3773.0327102803735</v>
      </c>
      <c r="F359" s="3">
        <f t="shared" si="23"/>
        <v>0.25955389669472861</v>
      </c>
      <c r="G359" s="2">
        <f t="shared" si="26"/>
        <v>492.63514338010981</v>
      </c>
      <c r="H359" s="3">
        <f t="shared" si="24"/>
        <v>-3.7273379677860263E-2</v>
      </c>
      <c r="J359" s="3">
        <f t="shared" si="27"/>
        <v>0.1305674191580232</v>
      </c>
    </row>
    <row r="360" spans="1:10">
      <c r="A360" s="1">
        <v>42671</v>
      </c>
      <c r="B360">
        <v>8096.43</v>
      </c>
      <c r="C360">
        <v>2.15</v>
      </c>
      <c r="D360">
        <v>16.71</v>
      </c>
      <c r="E360" s="2">
        <f t="shared" si="25"/>
        <v>3765.7813953488376</v>
      </c>
      <c r="F360" s="3">
        <f t="shared" si="23"/>
        <v>0.23378802580479596</v>
      </c>
      <c r="G360" s="2">
        <f t="shared" si="26"/>
        <v>484.52603231597845</v>
      </c>
      <c r="H360" s="3">
        <f t="shared" si="24"/>
        <v>-4.8252696590854849E-2</v>
      </c>
      <c r="J360" s="3">
        <f t="shared" si="27"/>
        <v>0.12866546977857568</v>
      </c>
    </row>
    <row r="361" spans="1:10">
      <c r="A361" s="1">
        <v>42678</v>
      </c>
      <c r="B361">
        <v>8103.06</v>
      </c>
      <c r="C361">
        <v>2.12</v>
      </c>
      <c r="D361">
        <v>16.13</v>
      </c>
      <c r="E361" s="2">
        <f t="shared" si="25"/>
        <v>3822.1981132075471</v>
      </c>
      <c r="F361" s="3">
        <f t="shared" si="23"/>
        <v>0.26531066965387606</v>
      </c>
      <c r="G361" s="2">
        <f t="shared" si="26"/>
        <v>502.35957842529456</v>
      </c>
      <c r="H361" s="3">
        <f t="shared" si="24"/>
        <v>-7.9198298260775291E-3</v>
      </c>
      <c r="J361" s="3">
        <f t="shared" si="27"/>
        <v>0.13143211407315564</v>
      </c>
    </row>
    <row r="362" spans="1:10">
      <c r="A362" s="1">
        <v>42685</v>
      </c>
      <c r="B362">
        <v>8334.23</v>
      </c>
      <c r="C362">
        <v>2.15</v>
      </c>
      <c r="D362">
        <v>16.420000000000002</v>
      </c>
      <c r="E362" s="2">
        <f t="shared" si="25"/>
        <v>3876.3860465116277</v>
      </c>
      <c r="F362" s="3">
        <f t="shared" si="23"/>
        <v>0.28550368059345499</v>
      </c>
      <c r="G362" s="2">
        <f t="shared" si="26"/>
        <v>507.56577344701577</v>
      </c>
      <c r="H362" s="3">
        <f t="shared" si="24"/>
        <v>7.7312719326783075E-3</v>
      </c>
      <c r="J362" s="3">
        <f t="shared" si="27"/>
        <v>0.13093788063337392</v>
      </c>
    </row>
    <row r="363" spans="1:10">
      <c r="A363" s="1">
        <v>42692</v>
      </c>
      <c r="B363">
        <v>8554.18</v>
      </c>
      <c r="C363">
        <v>2.17</v>
      </c>
      <c r="D363">
        <v>16.48</v>
      </c>
      <c r="E363" s="2">
        <f t="shared" si="25"/>
        <v>3942.0184331797236</v>
      </c>
      <c r="F363" s="3">
        <f t="shared" si="23"/>
        <v>0.31664483013888844</v>
      </c>
      <c r="G363" s="2">
        <f t="shared" si="26"/>
        <v>519.06432038834953</v>
      </c>
      <c r="H363" s="3">
        <f t="shared" si="24"/>
        <v>4.376597176374708E-2</v>
      </c>
      <c r="J363" s="3">
        <f t="shared" si="27"/>
        <v>0.1316747572815534</v>
      </c>
    </row>
    <row r="364" spans="1:10">
      <c r="A364" s="1">
        <v>42699</v>
      </c>
      <c r="B364">
        <v>8843.31</v>
      </c>
      <c r="C364">
        <v>2.2999999999999998</v>
      </c>
      <c r="D364">
        <v>17.41</v>
      </c>
      <c r="E364" s="2">
        <f t="shared" si="25"/>
        <v>3844.9173913043478</v>
      </c>
      <c r="F364" s="3">
        <f t="shared" si="23"/>
        <v>0.25693419043626631</v>
      </c>
      <c r="G364" s="2">
        <f t="shared" si="26"/>
        <v>507.94428489373922</v>
      </c>
      <c r="H364" s="3">
        <f t="shared" si="24"/>
        <v>1.1667801015346368E-2</v>
      </c>
      <c r="J364" s="3">
        <f t="shared" si="27"/>
        <v>0.1321079839172889</v>
      </c>
    </row>
    <row r="365" spans="1:10">
      <c r="A365" s="1">
        <v>42706</v>
      </c>
      <c r="B365">
        <v>8750.48</v>
      </c>
      <c r="C365">
        <v>2.2799999999999998</v>
      </c>
      <c r="D365">
        <v>17.39</v>
      </c>
      <c r="E365" s="2">
        <f t="shared" si="25"/>
        <v>3837.9298245614036</v>
      </c>
      <c r="F365" s="3">
        <f t="shared" si="23"/>
        <v>0.20903315241948706</v>
      </c>
      <c r="G365" s="2">
        <f t="shared" si="26"/>
        <v>503.19033927544564</v>
      </c>
      <c r="H365" s="3">
        <f t="shared" si="24"/>
        <v>-2.9468261617907832E-2</v>
      </c>
      <c r="J365" s="3">
        <f t="shared" si="27"/>
        <v>0.13110983323749278</v>
      </c>
    </row>
    <row r="366" spans="1:10">
      <c r="A366" s="1">
        <v>42713</v>
      </c>
      <c r="B366">
        <v>8341.5400000000009</v>
      </c>
      <c r="C366">
        <v>2.19</v>
      </c>
      <c r="D366">
        <v>16.75</v>
      </c>
      <c r="E366" s="2">
        <f t="shared" si="25"/>
        <v>3808.9223744292244</v>
      </c>
      <c r="F366" s="3">
        <f t="shared" si="23"/>
        <v>0.16532934379647202</v>
      </c>
      <c r="G366" s="2">
        <f t="shared" si="26"/>
        <v>498.00238805970156</v>
      </c>
      <c r="H366" s="3">
        <f t="shared" si="24"/>
        <v>-6.0132725416645494E-2</v>
      </c>
      <c r="J366" s="3">
        <f t="shared" si="27"/>
        <v>0.1307462686567164</v>
      </c>
    </row>
    <row r="367" spans="1:10">
      <c r="A367" s="1">
        <v>42720</v>
      </c>
      <c r="B367">
        <v>7905.5</v>
      </c>
      <c r="C367">
        <v>2.13</v>
      </c>
      <c r="D367">
        <v>16.41</v>
      </c>
      <c r="E367" s="2">
        <f t="shared" si="25"/>
        <v>3711.5023474178406</v>
      </c>
      <c r="F367" s="3">
        <f t="shared" si="23"/>
        <v>0.18650984910516932</v>
      </c>
      <c r="G367" s="2">
        <f t="shared" si="26"/>
        <v>481.74893357708714</v>
      </c>
      <c r="H367" s="3">
        <f t="shared" si="24"/>
        <v>-4.5462485539768172E-2</v>
      </c>
      <c r="J367" s="3">
        <f t="shared" si="27"/>
        <v>0.12979890310786105</v>
      </c>
    </row>
    <row r="368" spans="1:10">
      <c r="A368" s="1">
        <v>42727</v>
      </c>
      <c r="B368">
        <v>7549.04</v>
      </c>
      <c r="C368">
        <v>2.0699999999999998</v>
      </c>
      <c r="D368">
        <v>15.9</v>
      </c>
      <c r="E368" s="2">
        <f t="shared" si="25"/>
        <v>3646.8792270531403</v>
      </c>
      <c r="F368" s="3">
        <f t="shared" si="23"/>
        <v>0.16698421138071962</v>
      </c>
      <c r="G368" s="2">
        <f t="shared" si="26"/>
        <v>474.78238993710693</v>
      </c>
      <c r="H368" s="3">
        <f t="shared" si="24"/>
        <v>-5.9041824339162385E-2</v>
      </c>
      <c r="J368" s="3">
        <f t="shared" si="27"/>
        <v>0.13018867924528302</v>
      </c>
    </row>
    <row r="369" spans="1:10">
      <c r="A369" s="1">
        <v>42734</v>
      </c>
      <c r="B369">
        <v>7519.58</v>
      </c>
      <c r="C369">
        <v>2.04</v>
      </c>
      <c r="D369">
        <v>15.7</v>
      </c>
      <c r="E369" s="2">
        <f t="shared" si="25"/>
        <v>3686.0686274509803</v>
      </c>
      <c r="F369" s="3">
        <f t="shared" si="23"/>
        <v>0.21449723583992797</v>
      </c>
      <c r="G369" s="2">
        <f t="shared" si="26"/>
        <v>478.95414012738854</v>
      </c>
      <c r="H369" s="3">
        <f t="shared" si="24"/>
        <v>-1.5431321464490222E-2</v>
      </c>
      <c r="J369" s="3">
        <f t="shared" si="27"/>
        <v>0.12993630573248408</v>
      </c>
    </row>
    <row r="370" spans="1:10">
      <c r="A370" s="1">
        <v>42741</v>
      </c>
      <c r="B370">
        <v>7547.87</v>
      </c>
      <c r="C370">
        <v>2.0499999999999998</v>
      </c>
      <c r="D370">
        <v>15.75</v>
      </c>
      <c r="E370" s="2">
        <f t="shared" si="25"/>
        <v>3681.8878048780489</v>
      </c>
      <c r="F370" s="3">
        <f t="shared" si="23"/>
        <v>0.16297026065737397</v>
      </c>
      <c r="G370" s="2">
        <f t="shared" si="26"/>
        <v>479.22984126984124</v>
      </c>
      <c r="H370" s="3">
        <f t="shared" si="24"/>
        <v>-5.6843898499844281E-2</v>
      </c>
      <c r="J370" s="3">
        <f t="shared" si="27"/>
        <v>0.13015873015873014</v>
      </c>
    </row>
    <row r="371" spans="1:10">
      <c r="A371" s="1">
        <v>42748</v>
      </c>
      <c r="B371">
        <v>7580.67</v>
      </c>
      <c r="C371">
        <v>2.02</v>
      </c>
      <c r="D371">
        <v>15.61</v>
      </c>
      <c r="E371" s="2">
        <f t="shared" si="25"/>
        <v>3752.8069306930693</v>
      </c>
      <c r="F371" s="3">
        <f t="shared" si="23"/>
        <v>0.12616478693257949</v>
      </c>
      <c r="G371" s="2">
        <f t="shared" si="26"/>
        <v>485.62908392056374</v>
      </c>
      <c r="H371" s="3">
        <f t="shared" si="24"/>
        <v>-5.3364160980762243E-2</v>
      </c>
      <c r="J371" s="3">
        <f t="shared" si="27"/>
        <v>0.12940422805893659</v>
      </c>
    </row>
    <row r="372" spans="1:10">
      <c r="A372" s="1">
        <v>42755</v>
      </c>
      <c r="B372">
        <v>7507.85</v>
      </c>
      <c r="C372">
        <v>2.0299999999999998</v>
      </c>
      <c r="D372">
        <v>15.64</v>
      </c>
      <c r="E372" s="2">
        <f t="shared" si="25"/>
        <v>3698.4482758620693</v>
      </c>
      <c r="F372" s="3">
        <f t="shared" ref="F372:F435" si="28">E372/E322-1</f>
        <v>0.10326643346207032</v>
      </c>
      <c r="G372" s="2">
        <f t="shared" si="26"/>
        <v>480.04156010230179</v>
      </c>
      <c r="H372" s="3">
        <f t="shared" ref="H372:H435" si="29">G372/G322-1</f>
        <v>-5.9498723154340349E-2</v>
      </c>
      <c r="J372" s="3">
        <f t="shared" si="27"/>
        <v>0.12979539641943733</v>
      </c>
    </row>
    <row r="373" spans="1:10">
      <c r="A373" s="1">
        <v>42761</v>
      </c>
      <c r="B373">
        <v>7536.57</v>
      </c>
      <c r="C373">
        <v>2.0499999999999998</v>
      </c>
      <c r="D373">
        <v>15.74</v>
      </c>
      <c r="E373" s="2">
        <f t="shared" si="25"/>
        <v>3676.3756097560977</v>
      </c>
      <c r="F373" s="3">
        <f t="shared" si="28"/>
        <v>6.9960757560287412E-2</v>
      </c>
      <c r="G373" s="2">
        <f t="shared" si="26"/>
        <v>478.81639135959335</v>
      </c>
      <c r="H373" s="3">
        <f t="shared" si="29"/>
        <v>-8.7360885525693877E-2</v>
      </c>
      <c r="J373" s="3">
        <f t="shared" si="27"/>
        <v>0.13024142312579415</v>
      </c>
    </row>
    <row r="374" spans="1:10">
      <c r="A374" s="1">
        <v>42769</v>
      </c>
      <c r="B374">
        <v>7509.72</v>
      </c>
      <c r="C374">
        <v>2.04</v>
      </c>
      <c r="D374">
        <v>15.66</v>
      </c>
      <c r="E374" s="2">
        <f t="shared" si="25"/>
        <v>3681.2352941176473</v>
      </c>
      <c r="F374" s="3">
        <f t="shared" si="28"/>
        <v>6.8392816278068924E-2</v>
      </c>
      <c r="G374" s="2">
        <f t="shared" si="26"/>
        <v>479.54789272030655</v>
      </c>
      <c r="H374" s="3">
        <f t="shared" si="29"/>
        <v>-6.2870771111394941E-2</v>
      </c>
      <c r="J374" s="3">
        <f t="shared" si="27"/>
        <v>0.13026819923371646</v>
      </c>
    </row>
    <row r="375" spans="1:10">
      <c r="A375" s="1">
        <v>42776</v>
      </c>
      <c r="B375">
        <v>7631.36</v>
      </c>
      <c r="C375">
        <v>2.08</v>
      </c>
      <c r="D375">
        <v>16.02</v>
      </c>
      <c r="E375" s="2">
        <f t="shared" si="25"/>
        <v>3668.9230769230767</v>
      </c>
      <c r="F375" s="3">
        <f t="shared" si="28"/>
        <v>7.0225048009987301E-2</v>
      </c>
      <c r="G375" s="2">
        <f t="shared" si="26"/>
        <v>476.3645443196005</v>
      </c>
      <c r="H375" s="3">
        <f t="shared" si="29"/>
        <v>-7.7674873714522863E-2</v>
      </c>
      <c r="J375" s="3">
        <f t="shared" si="27"/>
        <v>0.12983770287141075</v>
      </c>
    </row>
    <row r="376" spans="1:10">
      <c r="A376" s="1">
        <v>42783</v>
      </c>
      <c r="B376">
        <v>7566.63</v>
      </c>
      <c r="C376">
        <v>2.0699999999999998</v>
      </c>
      <c r="D376">
        <v>15.91</v>
      </c>
      <c r="E376" s="2">
        <f t="shared" si="25"/>
        <v>3655.3768115942034</v>
      </c>
      <c r="F376" s="3">
        <f t="shared" si="28"/>
        <v>3.9741575041410737E-2</v>
      </c>
      <c r="G376" s="2">
        <f t="shared" si="26"/>
        <v>475.58956631049654</v>
      </c>
      <c r="H376" s="3">
        <f t="shared" si="29"/>
        <v>-9.8565584278660912E-2</v>
      </c>
      <c r="J376" s="3">
        <f t="shared" si="27"/>
        <v>0.13010685103708358</v>
      </c>
    </row>
    <row r="377" spans="1:10">
      <c r="A377" s="1">
        <v>42790</v>
      </c>
      <c r="B377">
        <v>7706.85</v>
      </c>
      <c r="C377">
        <v>2.12</v>
      </c>
      <c r="D377">
        <v>16.309999999999999</v>
      </c>
      <c r="E377" s="2">
        <f t="shared" si="25"/>
        <v>3635.3066037735848</v>
      </c>
      <c r="F377" s="3">
        <f t="shared" si="28"/>
        <v>7.3008172417525774E-2</v>
      </c>
      <c r="G377" s="2">
        <f t="shared" si="26"/>
        <v>472.52299202942987</v>
      </c>
      <c r="H377" s="3">
        <f t="shared" si="29"/>
        <v>-6.8237780712715135E-2</v>
      </c>
      <c r="J377" s="3">
        <f t="shared" si="27"/>
        <v>0.12998160637645617</v>
      </c>
    </row>
    <row r="378" spans="1:10">
      <c r="A378" s="1">
        <v>42797</v>
      </c>
      <c r="B378">
        <v>7599.27</v>
      </c>
      <c r="C378">
        <v>2.08</v>
      </c>
      <c r="D378">
        <v>15.8</v>
      </c>
      <c r="E378" s="2">
        <f t="shared" si="25"/>
        <v>3653.4951923076924</v>
      </c>
      <c r="F378" s="3">
        <f t="shared" si="28"/>
        <v>4.5712247987911514E-2</v>
      </c>
      <c r="G378" s="2">
        <f t="shared" si="26"/>
        <v>480.96645569620256</v>
      </c>
      <c r="H378" s="3">
        <f t="shared" si="29"/>
        <v>-7.8906808860912503E-2</v>
      </c>
      <c r="J378" s="3">
        <f t="shared" si="27"/>
        <v>0.13164556962025317</v>
      </c>
    </row>
    <row r="379" spans="1:10">
      <c r="A379" s="1">
        <v>42804</v>
      </c>
      <c r="B379">
        <v>7757.8</v>
      </c>
      <c r="C379">
        <v>2.13</v>
      </c>
      <c r="D379">
        <v>16.14</v>
      </c>
      <c r="E379" s="2">
        <f t="shared" si="25"/>
        <v>3642.1596244131456</v>
      </c>
      <c r="F379" s="3">
        <f t="shared" si="28"/>
        <v>6.2301922281724487E-2</v>
      </c>
      <c r="G379" s="2">
        <f t="shared" si="26"/>
        <v>480.65675340768274</v>
      </c>
      <c r="H379" s="3">
        <f t="shared" si="29"/>
        <v>-6.2350461347191355E-2</v>
      </c>
      <c r="J379" s="3">
        <f t="shared" si="27"/>
        <v>0.13197026022304831</v>
      </c>
    </row>
    <row r="380" spans="1:10">
      <c r="A380" s="1">
        <v>42811</v>
      </c>
      <c r="B380">
        <v>7896.16</v>
      </c>
      <c r="C380">
        <v>2.15</v>
      </c>
      <c r="D380">
        <v>16.38</v>
      </c>
      <c r="E380" s="2">
        <f t="shared" si="25"/>
        <v>3672.6325581395349</v>
      </c>
      <c r="F380" s="3">
        <f t="shared" si="28"/>
        <v>8.1138621742498751E-2</v>
      </c>
      <c r="G380" s="2">
        <f t="shared" si="26"/>
        <v>482.06105006105008</v>
      </c>
      <c r="H380" s="3">
        <f t="shared" si="29"/>
        <v>-5.680316811320929E-2</v>
      </c>
      <c r="J380" s="3">
        <f t="shared" si="27"/>
        <v>0.13125763125763126</v>
      </c>
    </row>
    <row r="381" spans="1:10">
      <c r="A381" s="1">
        <v>42818</v>
      </c>
      <c r="B381">
        <v>7801.85</v>
      </c>
      <c r="C381">
        <v>2.11</v>
      </c>
      <c r="D381">
        <v>15.98</v>
      </c>
      <c r="E381" s="2">
        <f t="shared" si="25"/>
        <v>3697.5592417061616</v>
      </c>
      <c r="F381" s="3">
        <f t="shared" si="28"/>
        <v>2.4521436643364369E-2</v>
      </c>
      <c r="G381" s="2">
        <f t="shared" si="26"/>
        <v>488.22590738423031</v>
      </c>
      <c r="H381" s="3">
        <f t="shared" si="29"/>
        <v>-5.0561366369093141E-2</v>
      </c>
      <c r="J381" s="3">
        <f t="shared" si="27"/>
        <v>0.13204005006257821</v>
      </c>
    </row>
    <row r="382" spans="1:10">
      <c r="A382" s="1">
        <v>42825</v>
      </c>
      <c r="B382">
        <v>7608.6</v>
      </c>
      <c r="C382">
        <v>2</v>
      </c>
      <c r="D382">
        <v>14.89</v>
      </c>
      <c r="E382" s="2">
        <f t="shared" si="25"/>
        <v>3804.3</v>
      </c>
      <c r="F382" s="3">
        <f t="shared" si="28"/>
        <v>4.9182062718145403E-2</v>
      </c>
      <c r="G382" s="2">
        <f t="shared" si="26"/>
        <v>510.98723975822702</v>
      </c>
      <c r="H382" s="3">
        <f t="shared" si="29"/>
        <v>-8.941053724312642E-3</v>
      </c>
      <c r="J382" s="3">
        <f t="shared" si="27"/>
        <v>0.13431833445265279</v>
      </c>
    </row>
    <row r="383" spans="1:10">
      <c r="A383" s="1">
        <v>42832</v>
      </c>
      <c r="B383">
        <v>7839.12</v>
      </c>
      <c r="C383">
        <v>2.04</v>
      </c>
      <c r="D383">
        <v>14.96</v>
      </c>
      <c r="E383" s="2">
        <f t="shared" si="25"/>
        <v>3842.705882352941</v>
      </c>
      <c r="F383" s="3">
        <f t="shared" si="28"/>
        <v>5.542520092419867E-2</v>
      </c>
      <c r="G383" s="2">
        <f t="shared" si="26"/>
        <v>524.00534759358288</v>
      </c>
      <c r="H383" s="3">
        <f t="shared" si="29"/>
        <v>3.7296825039032422E-2</v>
      </c>
      <c r="J383" s="3">
        <f t="shared" si="27"/>
        <v>0.13636363636363635</v>
      </c>
    </row>
    <row r="384" spans="1:10">
      <c r="A384" s="1">
        <v>42839</v>
      </c>
      <c r="B384">
        <v>8105.1</v>
      </c>
      <c r="C384">
        <v>2.09</v>
      </c>
      <c r="D384">
        <v>15.3</v>
      </c>
      <c r="E384" s="2">
        <f t="shared" si="25"/>
        <v>3878.038277511962</v>
      </c>
      <c r="F384" s="3">
        <f t="shared" si="28"/>
        <v>5.1867252226998062E-2</v>
      </c>
      <c r="G384" s="2">
        <f t="shared" si="26"/>
        <v>529.74509803921569</v>
      </c>
      <c r="H384" s="3">
        <f t="shared" si="29"/>
        <v>3.1242404144115721E-2</v>
      </c>
      <c r="J384" s="3">
        <f t="shared" si="27"/>
        <v>0.13660130718954247</v>
      </c>
    </row>
    <row r="385" spans="1:10">
      <c r="A385" s="1">
        <v>42846</v>
      </c>
      <c r="B385">
        <v>7852.18</v>
      </c>
      <c r="C385">
        <v>1.99</v>
      </c>
      <c r="D385">
        <v>14.32</v>
      </c>
      <c r="E385" s="2">
        <f t="shared" si="25"/>
        <v>3945.8190954773872</v>
      </c>
      <c r="F385" s="3">
        <f t="shared" si="28"/>
        <v>6.3960713945494518E-2</v>
      </c>
      <c r="G385" s="2">
        <f t="shared" si="26"/>
        <v>548.33659217877096</v>
      </c>
      <c r="H385" s="3">
        <f t="shared" si="29"/>
        <v>7.998344026675297E-2</v>
      </c>
      <c r="J385" s="3">
        <f t="shared" si="27"/>
        <v>0.13896648044692736</v>
      </c>
    </row>
    <row r="386" spans="1:10">
      <c r="A386" s="1">
        <v>42853</v>
      </c>
      <c r="B386">
        <v>7592.56</v>
      </c>
      <c r="C386">
        <v>1.89</v>
      </c>
      <c r="D386">
        <v>13.96</v>
      </c>
      <c r="E386" s="2">
        <f t="shared" ref="E386:E449" si="30">B386/C386</f>
        <v>4017.2275132275136</v>
      </c>
      <c r="F386" s="3">
        <f t="shared" si="28"/>
        <v>7.6074799003526206E-2</v>
      </c>
      <c r="G386" s="2">
        <f t="shared" ref="G386:G449" si="31">B386/D386</f>
        <v>543.87965616045847</v>
      </c>
      <c r="H386" s="3">
        <f t="shared" si="29"/>
        <v>0.14003100697835125</v>
      </c>
      <c r="J386" s="3">
        <f t="shared" ref="J386:J449" si="32">C386/D386</f>
        <v>0.13538681948424067</v>
      </c>
    </row>
    <row r="387" spans="1:10">
      <c r="A387" s="1">
        <v>42860</v>
      </c>
      <c r="B387">
        <v>7382.11</v>
      </c>
      <c r="C387">
        <v>1.83</v>
      </c>
      <c r="D387">
        <v>12.28</v>
      </c>
      <c r="E387" s="2">
        <f t="shared" si="30"/>
        <v>4033.9398907103823</v>
      </c>
      <c r="F387" s="3">
        <f t="shared" si="28"/>
        <v>8.0199867580814876E-2</v>
      </c>
      <c r="G387" s="2">
        <f t="shared" si="31"/>
        <v>601.14902280130298</v>
      </c>
      <c r="H387" s="3">
        <f t="shared" si="29"/>
        <v>0.2457674801848948</v>
      </c>
      <c r="J387" s="3">
        <f t="shared" si="32"/>
        <v>0.14902280130293161</v>
      </c>
    </row>
    <row r="388" spans="1:10">
      <c r="A388" s="1">
        <v>42867</v>
      </c>
      <c r="B388">
        <v>7309.03</v>
      </c>
      <c r="C388">
        <v>1.8</v>
      </c>
      <c r="D388">
        <v>12</v>
      </c>
      <c r="E388" s="2">
        <f t="shared" si="30"/>
        <v>4060.5722222222221</v>
      </c>
      <c r="F388" s="3">
        <f t="shared" si="28"/>
        <v>9.1785886997198585E-2</v>
      </c>
      <c r="G388" s="2">
        <f t="shared" si="31"/>
        <v>609.08583333333331</v>
      </c>
      <c r="H388" s="3">
        <f t="shared" si="29"/>
        <v>0.25528485726673011</v>
      </c>
      <c r="J388" s="3">
        <f t="shared" si="32"/>
        <v>0.15</v>
      </c>
    </row>
    <row r="389" spans="1:10">
      <c r="A389" s="1">
        <v>42874</v>
      </c>
      <c r="B389">
        <v>7390.01</v>
      </c>
      <c r="C389">
        <v>1.83</v>
      </c>
      <c r="D389">
        <v>12.19</v>
      </c>
      <c r="E389" s="2">
        <f t="shared" si="30"/>
        <v>4038.256830601093</v>
      </c>
      <c r="F389" s="3">
        <f t="shared" si="28"/>
        <v>7.9446205699501782E-2</v>
      </c>
      <c r="G389" s="2">
        <f t="shared" si="31"/>
        <v>606.23543888433142</v>
      </c>
      <c r="H389" s="3">
        <f t="shared" si="29"/>
        <v>0.24535239427114264</v>
      </c>
      <c r="J389" s="3">
        <f t="shared" si="32"/>
        <v>0.15012305168170634</v>
      </c>
    </row>
    <row r="390" spans="1:10">
      <c r="A390" s="1">
        <v>42881</v>
      </c>
      <c r="B390">
        <v>7623.16</v>
      </c>
      <c r="C390">
        <v>1.85</v>
      </c>
      <c r="D390">
        <v>12.42</v>
      </c>
      <c r="E390" s="2">
        <f t="shared" si="30"/>
        <v>4120.627027027027</v>
      </c>
      <c r="F390" s="3">
        <f t="shared" si="28"/>
        <v>0.11479309305326035</v>
      </c>
      <c r="G390" s="2">
        <f t="shared" si="31"/>
        <v>613.78099838969399</v>
      </c>
      <c r="H390" s="3">
        <f t="shared" si="29"/>
        <v>0.27440965019496755</v>
      </c>
      <c r="J390" s="3">
        <f t="shared" si="32"/>
        <v>0.14895330112721417</v>
      </c>
    </row>
    <row r="391" spans="1:10">
      <c r="A391" s="1">
        <v>42888</v>
      </c>
      <c r="B391">
        <v>7805.05</v>
      </c>
      <c r="C391">
        <v>1.9</v>
      </c>
      <c r="D391">
        <v>12.71</v>
      </c>
      <c r="E391" s="2">
        <f t="shared" si="30"/>
        <v>4107.9210526315792</v>
      </c>
      <c r="F391" s="3">
        <f t="shared" si="28"/>
        <v>0.11119197372719625</v>
      </c>
      <c r="G391" s="2">
        <f t="shared" si="31"/>
        <v>614.08733280881188</v>
      </c>
      <c r="H391" s="3">
        <f t="shared" si="29"/>
        <v>0.27511894391793801</v>
      </c>
      <c r="J391" s="3">
        <f t="shared" si="32"/>
        <v>0.14948859166011014</v>
      </c>
    </row>
    <row r="392" spans="1:10">
      <c r="A392" s="1">
        <v>42895</v>
      </c>
      <c r="B392">
        <v>7846.95</v>
      </c>
      <c r="C392">
        <v>1.94</v>
      </c>
      <c r="D392">
        <v>12.77</v>
      </c>
      <c r="E392" s="2">
        <f t="shared" si="30"/>
        <v>4044.819587628866</v>
      </c>
      <c r="F392" s="3">
        <f t="shared" si="28"/>
        <v>7.6991103477997314E-2</v>
      </c>
      <c r="G392" s="2">
        <f t="shared" si="31"/>
        <v>614.48316366483948</v>
      </c>
      <c r="H392" s="3">
        <f t="shared" si="29"/>
        <v>0.234845068983071</v>
      </c>
      <c r="J392" s="3">
        <f t="shared" si="32"/>
        <v>0.15191855912294441</v>
      </c>
    </row>
    <row r="393" spans="1:10">
      <c r="A393" s="1">
        <v>42902</v>
      </c>
      <c r="B393">
        <v>7654.25</v>
      </c>
      <c r="C393">
        <v>1.89</v>
      </c>
      <c r="D393">
        <v>12.95</v>
      </c>
      <c r="E393" s="2">
        <f t="shared" si="30"/>
        <v>4049.867724867725</v>
      </c>
      <c r="F393" s="3">
        <f t="shared" si="28"/>
        <v>7.8417008552786882E-2</v>
      </c>
      <c r="G393" s="2">
        <f t="shared" si="31"/>
        <v>591.06177606177607</v>
      </c>
      <c r="H393" s="3">
        <f t="shared" si="29"/>
        <v>0.19901575428718399</v>
      </c>
      <c r="J393" s="3">
        <f t="shared" si="32"/>
        <v>0.14594594594594595</v>
      </c>
    </row>
    <row r="394" spans="1:10">
      <c r="A394" s="1">
        <v>42909</v>
      </c>
      <c r="B394">
        <v>8126.09</v>
      </c>
      <c r="C394">
        <v>1.94</v>
      </c>
      <c r="D394">
        <v>13.32</v>
      </c>
      <c r="E394" s="2">
        <f t="shared" si="30"/>
        <v>4188.7061855670108</v>
      </c>
      <c r="F394" s="3">
        <f t="shared" si="28"/>
        <v>0.11320452842076967</v>
      </c>
      <c r="G394" s="2">
        <f t="shared" si="31"/>
        <v>610.06681681681687</v>
      </c>
      <c r="H394" s="3">
        <f t="shared" si="29"/>
        <v>0.25189564584417523</v>
      </c>
      <c r="J394" s="3">
        <f t="shared" si="32"/>
        <v>0.14564564564564564</v>
      </c>
    </row>
    <row r="395" spans="1:10">
      <c r="A395" s="1">
        <v>42916</v>
      </c>
      <c r="B395">
        <v>8212.49</v>
      </c>
      <c r="C395">
        <v>1.95</v>
      </c>
      <c r="D395">
        <v>13.32</v>
      </c>
      <c r="E395" s="2">
        <f t="shared" si="30"/>
        <v>4211.5333333333338</v>
      </c>
      <c r="F395" s="3">
        <f t="shared" si="28"/>
        <v>0.21568712490790998</v>
      </c>
      <c r="G395" s="2">
        <f t="shared" si="31"/>
        <v>616.55330330330332</v>
      </c>
      <c r="H395" s="3">
        <f t="shared" si="29"/>
        <v>0.35737017123222503</v>
      </c>
      <c r="J395" s="3">
        <f t="shared" si="32"/>
        <v>0.1463963963963964</v>
      </c>
    </row>
    <row r="396" spans="1:10">
      <c r="A396" s="1">
        <v>42923</v>
      </c>
      <c r="B396">
        <v>8186.54</v>
      </c>
      <c r="C396">
        <v>1.96</v>
      </c>
      <c r="D396">
        <v>13.38</v>
      </c>
      <c r="E396" s="2">
        <f t="shared" si="30"/>
        <v>4176.8061224489793</v>
      </c>
      <c r="F396" s="3">
        <f t="shared" si="28"/>
        <v>0.22742791859652511</v>
      </c>
      <c r="G396" s="2">
        <f t="shared" si="31"/>
        <v>611.84902840059783</v>
      </c>
      <c r="H396" s="3">
        <f t="shared" si="29"/>
        <v>0.36684885288266456</v>
      </c>
      <c r="J396" s="3">
        <f t="shared" si="32"/>
        <v>0.14648729446935724</v>
      </c>
    </row>
    <row r="397" spans="1:10">
      <c r="A397" s="1">
        <v>42930</v>
      </c>
      <c r="B397">
        <v>8253.15</v>
      </c>
      <c r="C397">
        <v>1.98</v>
      </c>
      <c r="D397">
        <v>13.42</v>
      </c>
      <c r="E397" s="2">
        <f t="shared" si="30"/>
        <v>4168.257575757576</v>
      </c>
      <c r="F397" s="3">
        <f t="shared" si="28"/>
        <v>0.2326129281312479</v>
      </c>
      <c r="G397" s="2">
        <f t="shared" si="31"/>
        <v>614.98882265275711</v>
      </c>
      <c r="H397" s="3">
        <f t="shared" si="29"/>
        <v>0.37836175431914176</v>
      </c>
      <c r="J397" s="3">
        <f t="shared" si="32"/>
        <v>0.14754098360655737</v>
      </c>
    </row>
    <row r="398" spans="1:10">
      <c r="A398" s="1">
        <v>42937</v>
      </c>
      <c r="B398">
        <v>8292.68</v>
      </c>
      <c r="C398">
        <v>1.99</v>
      </c>
      <c r="D398">
        <v>13.52</v>
      </c>
      <c r="E398" s="2">
        <f t="shared" si="30"/>
        <v>4167.1758793969848</v>
      </c>
      <c r="F398" s="3">
        <f t="shared" si="28"/>
        <v>0.24175884470318376</v>
      </c>
      <c r="G398" s="2">
        <f t="shared" si="31"/>
        <v>613.36390532544385</v>
      </c>
      <c r="H398" s="3">
        <f t="shared" si="29"/>
        <v>0.3667106228259156</v>
      </c>
      <c r="J398" s="3">
        <f t="shared" si="32"/>
        <v>0.14718934911242604</v>
      </c>
    </row>
    <row r="399" spans="1:10">
      <c r="A399" s="1">
        <v>42944</v>
      </c>
      <c r="B399">
        <v>8109.45</v>
      </c>
      <c r="C399">
        <v>1.98</v>
      </c>
      <c r="D399">
        <v>13.43</v>
      </c>
      <c r="E399" s="2">
        <f t="shared" si="30"/>
        <v>4095.681818181818</v>
      </c>
      <c r="F399" s="3">
        <f t="shared" si="28"/>
        <v>0.15646882121464678</v>
      </c>
      <c r="G399" s="2">
        <f t="shared" si="31"/>
        <v>603.83097542814596</v>
      </c>
      <c r="H399" s="3">
        <f t="shared" si="29"/>
        <v>0.27751073577928009</v>
      </c>
      <c r="J399" s="3">
        <f t="shared" si="32"/>
        <v>0.14743112434847358</v>
      </c>
    </row>
    <row r="400" spans="1:10">
      <c r="A400" s="1">
        <v>42951</v>
      </c>
      <c r="B400">
        <v>7879.56</v>
      </c>
      <c r="C400">
        <v>1.92</v>
      </c>
      <c r="D400">
        <v>13.04</v>
      </c>
      <c r="E400" s="2">
        <f t="shared" si="30"/>
        <v>4103.9375</v>
      </c>
      <c r="F400" s="3">
        <f t="shared" si="28"/>
        <v>0.1590082272249389</v>
      </c>
      <c r="G400" s="2">
        <f t="shared" si="31"/>
        <v>604.26073619631904</v>
      </c>
      <c r="H400" s="3">
        <f t="shared" si="29"/>
        <v>0.27445656486151093</v>
      </c>
      <c r="J400" s="3">
        <f t="shared" si="32"/>
        <v>0.14723926380368099</v>
      </c>
    </row>
    <row r="401" spans="1:10">
      <c r="A401" s="1">
        <v>42958</v>
      </c>
      <c r="B401">
        <v>7683.7</v>
      </c>
      <c r="C401">
        <v>1.87</v>
      </c>
      <c r="D401">
        <v>12.66</v>
      </c>
      <c r="E401" s="2">
        <f t="shared" si="30"/>
        <v>4108.9304812834225</v>
      </c>
      <c r="F401" s="3">
        <f t="shared" si="28"/>
        <v>0.14540061362716972</v>
      </c>
      <c r="G401" s="2">
        <f t="shared" si="31"/>
        <v>606.92733017377566</v>
      </c>
      <c r="H401" s="3">
        <f t="shared" si="29"/>
        <v>0.28434504825365159</v>
      </c>
      <c r="J401" s="3">
        <f t="shared" si="32"/>
        <v>0.1477093206951027</v>
      </c>
    </row>
    <row r="402" spans="1:10">
      <c r="A402" s="1">
        <v>42965</v>
      </c>
      <c r="B402">
        <v>7916.08</v>
      </c>
      <c r="C402">
        <v>1.91</v>
      </c>
      <c r="D402">
        <v>12.78</v>
      </c>
      <c r="E402" s="2">
        <f t="shared" si="30"/>
        <v>4144.5445026178013</v>
      </c>
      <c r="F402" s="3">
        <f t="shared" si="28"/>
        <v>0.15314441397321898</v>
      </c>
      <c r="G402" s="2">
        <f t="shared" si="31"/>
        <v>619.41158059467921</v>
      </c>
      <c r="H402" s="3">
        <f t="shared" si="29"/>
        <v>0.29135907945885631</v>
      </c>
      <c r="J402" s="3">
        <f t="shared" si="32"/>
        <v>0.14945226917057902</v>
      </c>
    </row>
    <row r="403" spans="1:10">
      <c r="A403" s="1">
        <v>42972</v>
      </c>
      <c r="B403">
        <v>7966.01</v>
      </c>
      <c r="C403">
        <v>1.91</v>
      </c>
      <c r="D403">
        <v>12.84</v>
      </c>
      <c r="E403" s="2">
        <f t="shared" si="30"/>
        <v>4170.6858638743461</v>
      </c>
      <c r="F403" s="3">
        <f t="shared" si="28"/>
        <v>0.13859837943607611</v>
      </c>
      <c r="G403" s="2">
        <f t="shared" si="31"/>
        <v>620.40576323987545</v>
      </c>
      <c r="H403" s="3">
        <f t="shared" si="29"/>
        <v>0.27420269419014676</v>
      </c>
      <c r="J403" s="3">
        <f t="shared" si="32"/>
        <v>0.14875389408099687</v>
      </c>
    </row>
    <row r="404" spans="1:10">
      <c r="A404" s="1">
        <v>42979</v>
      </c>
      <c r="B404">
        <v>7911.4</v>
      </c>
      <c r="C404">
        <v>1.9</v>
      </c>
      <c r="D404">
        <v>13.13</v>
      </c>
      <c r="E404" s="2">
        <f t="shared" si="30"/>
        <v>4163.894736842105</v>
      </c>
      <c r="F404" s="3">
        <f t="shared" si="28"/>
        <v>0.13632495153453883</v>
      </c>
      <c r="G404" s="2">
        <f t="shared" si="31"/>
        <v>602.54379284082245</v>
      </c>
      <c r="H404" s="3">
        <f t="shared" si="29"/>
        <v>0.24444828048871559</v>
      </c>
      <c r="J404" s="3">
        <f t="shared" si="32"/>
        <v>0.1447067783701447</v>
      </c>
    </row>
    <row r="405" spans="1:10">
      <c r="A405" s="1">
        <v>42986</v>
      </c>
      <c r="B405">
        <v>8383.7800000000007</v>
      </c>
      <c r="C405">
        <v>1.96</v>
      </c>
      <c r="D405">
        <v>13.56</v>
      </c>
      <c r="E405" s="2">
        <f t="shared" si="30"/>
        <v>4277.4387755102043</v>
      </c>
      <c r="F405" s="3">
        <f t="shared" si="28"/>
        <v>0.15487491264501041</v>
      </c>
      <c r="G405" s="2">
        <f t="shared" si="31"/>
        <v>618.27286135693214</v>
      </c>
      <c r="H405" s="3">
        <f t="shared" si="29"/>
        <v>0.26141496761852312</v>
      </c>
      <c r="J405" s="3">
        <f t="shared" si="32"/>
        <v>0.14454277286135692</v>
      </c>
    </row>
    <row r="406" spans="1:10">
      <c r="A406" s="1">
        <v>42993</v>
      </c>
      <c r="B406">
        <v>8911.52</v>
      </c>
      <c r="C406">
        <v>2.0299999999999998</v>
      </c>
      <c r="D406">
        <v>14.04</v>
      </c>
      <c r="E406" s="2">
        <f t="shared" si="30"/>
        <v>4389.9113300492618</v>
      </c>
      <c r="F406" s="3">
        <f t="shared" si="28"/>
        <v>0.17326885776726275</v>
      </c>
      <c r="G406" s="2">
        <f t="shared" si="31"/>
        <v>634.72364672364677</v>
      </c>
      <c r="H406" s="3">
        <f t="shared" si="29"/>
        <v>0.28275197211458813</v>
      </c>
      <c r="J406" s="3">
        <f t="shared" si="32"/>
        <v>0.14458689458689458</v>
      </c>
    </row>
    <row r="407" spans="1:10">
      <c r="A407" s="1">
        <v>43000</v>
      </c>
      <c r="B407">
        <v>8697.2900000000009</v>
      </c>
      <c r="C407">
        <v>2.02</v>
      </c>
      <c r="D407">
        <v>13.89</v>
      </c>
      <c r="E407" s="2">
        <f t="shared" si="30"/>
        <v>4305.5891089108918</v>
      </c>
      <c r="F407" s="3">
        <f t="shared" si="28"/>
        <v>0.14316267539987892</v>
      </c>
      <c r="G407" s="2">
        <f t="shared" si="31"/>
        <v>626.15478761699069</v>
      </c>
      <c r="H407" s="3">
        <f t="shared" si="29"/>
        <v>0.25862852810972647</v>
      </c>
      <c r="J407" s="3">
        <f t="shared" si="32"/>
        <v>0.14542836573074153</v>
      </c>
    </row>
    <row r="408" spans="1:10">
      <c r="A408" s="1">
        <v>43007</v>
      </c>
      <c r="B408">
        <v>8195.4699999999993</v>
      </c>
      <c r="C408">
        <v>1.91</v>
      </c>
      <c r="D408">
        <v>13.14</v>
      </c>
      <c r="E408" s="2">
        <f t="shared" si="30"/>
        <v>4290.8219895287957</v>
      </c>
      <c r="F408" s="3">
        <f t="shared" si="28"/>
        <v>0.11182828127008282</v>
      </c>
      <c r="G408" s="2">
        <f t="shared" si="31"/>
        <v>623.70395738203945</v>
      </c>
      <c r="H408" s="3">
        <f t="shared" si="29"/>
        <v>0.22840892800846913</v>
      </c>
      <c r="J408" s="3">
        <f t="shared" si="32"/>
        <v>0.14535768645357686</v>
      </c>
    </row>
    <row r="409" spans="1:10">
      <c r="A409" s="1">
        <v>43021</v>
      </c>
      <c r="B409">
        <v>8267.76</v>
      </c>
      <c r="C409">
        <v>1.91</v>
      </c>
      <c r="D409">
        <v>13.18</v>
      </c>
      <c r="E409" s="2">
        <f t="shared" si="30"/>
        <v>4328.6701570680634</v>
      </c>
      <c r="F409" s="3">
        <f t="shared" si="28"/>
        <v>0.14726547301690385</v>
      </c>
      <c r="G409" s="2">
        <f t="shared" si="31"/>
        <v>627.29590288315637</v>
      </c>
      <c r="H409" s="3">
        <f t="shared" si="29"/>
        <v>0.27334785451785026</v>
      </c>
      <c r="J409" s="3">
        <f t="shared" si="32"/>
        <v>0.1449165402124431</v>
      </c>
    </row>
    <row r="410" spans="1:10">
      <c r="A410" s="1">
        <v>43028</v>
      </c>
      <c r="B410">
        <v>8182.21</v>
      </c>
      <c r="C410">
        <v>1.9</v>
      </c>
      <c r="D410">
        <v>13.09</v>
      </c>
      <c r="E410" s="2">
        <f t="shared" si="30"/>
        <v>4306.4263157894738</v>
      </c>
      <c r="F410" s="3">
        <f t="shared" si="28"/>
        <v>0.14356779209446247</v>
      </c>
      <c r="G410" s="2">
        <f t="shared" si="31"/>
        <v>625.07333842627963</v>
      </c>
      <c r="H410" s="3">
        <f t="shared" si="29"/>
        <v>0.29007173348045168</v>
      </c>
      <c r="J410" s="3">
        <f t="shared" si="32"/>
        <v>0.14514896867838042</v>
      </c>
    </row>
    <row r="411" spans="1:10">
      <c r="A411" s="1">
        <v>43035</v>
      </c>
      <c r="B411">
        <v>8383.64</v>
      </c>
      <c r="C411">
        <v>1.89</v>
      </c>
      <c r="D411">
        <v>13.38</v>
      </c>
      <c r="E411" s="2">
        <f t="shared" si="30"/>
        <v>4435.7883597883601</v>
      </c>
      <c r="F411" s="3">
        <f t="shared" si="28"/>
        <v>0.16053334453296952</v>
      </c>
      <c r="G411" s="2">
        <f t="shared" si="31"/>
        <v>626.57997010463373</v>
      </c>
      <c r="H411" s="3">
        <f t="shared" si="29"/>
        <v>0.24727385923191236</v>
      </c>
      <c r="J411" s="3">
        <f t="shared" si="32"/>
        <v>0.14125560538116591</v>
      </c>
    </row>
    <row r="412" spans="1:10">
      <c r="A412" s="1">
        <v>43042</v>
      </c>
      <c r="B412">
        <v>8407.15</v>
      </c>
      <c r="C412">
        <v>1.83</v>
      </c>
      <c r="D412">
        <v>12.86</v>
      </c>
      <c r="E412" s="2">
        <f t="shared" si="30"/>
        <v>4594.0710382513662</v>
      </c>
      <c r="F412" s="3">
        <f t="shared" si="28"/>
        <v>0.18514280650287285</v>
      </c>
      <c r="G412" s="2">
        <f t="shared" si="31"/>
        <v>653.74416796267496</v>
      </c>
      <c r="H412" s="3">
        <f t="shared" si="29"/>
        <v>0.28799891986987691</v>
      </c>
      <c r="J412" s="3">
        <f t="shared" si="32"/>
        <v>0.14230171073094869</v>
      </c>
    </row>
    <row r="413" spans="1:10">
      <c r="A413" s="1">
        <v>43049</v>
      </c>
      <c r="B413">
        <v>8289.18</v>
      </c>
      <c r="C413">
        <v>1.81</v>
      </c>
      <c r="D413">
        <v>12.71</v>
      </c>
      <c r="E413" s="2">
        <f t="shared" si="30"/>
        <v>4579.6574585635362</v>
      </c>
      <c r="F413" s="3">
        <f t="shared" si="28"/>
        <v>0.16175445046548864</v>
      </c>
      <c r="G413" s="2">
        <f t="shared" si="31"/>
        <v>652.17781274586935</v>
      </c>
      <c r="H413" s="3">
        <f t="shared" si="29"/>
        <v>0.25644893538035518</v>
      </c>
      <c r="J413" s="3">
        <f t="shared" si="32"/>
        <v>0.14240755310778913</v>
      </c>
    </row>
    <row r="414" spans="1:10">
      <c r="A414" s="1">
        <v>43056</v>
      </c>
      <c r="B414">
        <v>8664.83</v>
      </c>
      <c r="C414">
        <v>1.84</v>
      </c>
      <c r="D414">
        <v>13.11</v>
      </c>
      <c r="E414" s="2">
        <f t="shared" si="30"/>
        <v>4709.146739130435</v>
      </c>
      <c r="F414" s="3">
        <f t="shared" si="28"/>
        <v>0.22477188971097939</v>
      </c>
      <c r="G414" s="2">
        <f t="shared" si="31"/>
        <v>660.93287566742947</v>
      </c>
      <c r="H414" s="3">
        <f t="shared" si="29"/>
        <v>0.30119167657471557</v>
      </c>
      <c r="J414" s="3">
        <f t="shared" si="32"/>
        <v>0.14035087719298248</v>
      </c>
    </row>
    <row r="415" spans="1:10">
      <c r="A415" s="1">
        <v>43063</v>
      </c>
      <c r="B415">
        <v>9022.17</v>
      </c>
      <c r="C415">
        <v>1.86</v>
      </c>
      <c r="D415">
        <v>13.34</v>
      </c>
      <c r="E415" s="2">
        <f t="shared" si="30"/>
        <v>4850.6290322580644</v>
      </c>
      <c r="F415" s="3">
        <f t="shared" si="28"/>
        <v>0.26386600432757823</v>
      </c>
      <c r="G415" s="2">
        <f t="shared" si="31"/>
        <v>676.32458770614699</v>
      </c>
      <c r="H415" s="3">
        <f t="shared" si="29"/>
        <v>0.34407307715804114</v>
      </c>
      <c r="J415" s="3">
        <f t="shared" si="32"/>
        <v>0.13943028485757122</v>
      </c>
    </row>
    <row r="416" spans="1:10">
      <c r="A416" s="1">
        <v>43070</v>
      </c>
      <c r="B416">
        <v>9019.67</v>
      </c>
      <c r="C416">
        <v>1.88</v>
      </c>
      <c r="D416">
        <v>13.48</v>
      </c>
      <c r="E416" s="2">
        <f t="shared" si="30"/>
        <v>4797.6968085106382</v>
      </c>
      <c r="F416" s="3">
        <f t="shared" si="28"/>
        <v>0.259594272836706</v>
      </c>
      <c r="G416" s="2">
        <f t="shared" si="31"/>
        <v>669.11498516320478</v>
      </c>
      <c r="H416" s="3">
        <f t="shared" si="29"/>
        <v>0.34359794492188245</v>
      </c>
      <c r="J416" s="3">
        <f t="shared" si="32"/>
        <v>0.13946587537091987</v>
      </c>
    </row>
    <row r="417" spans="1:10">
      <c r="A417" s="1">
        <v>43077</v>
      </c>
      <c r="B417">
        <v>8892.85</v>
      </c>
      <c r="C417">
        <v>1.86</v>
      </c>
      <c r="D417">
        <v>13.39</v>
      </c>
      <c r="E417" s="2">
        <f t="shared" si="30"/>
        <v>4781.1021505376348</v>
      </c>
      <c r="F417" s="3">
        <f t="shared" si="28"/>
        <v>0.28818513448171035</v>
      </c>
      <c r="G417" s="2">
        <f t="shared" si="31"/>
        <v>664.14115011202387</v>
      </c>
      <c r="H417" s="3">
        <f t="shared" si="29"/>
        <v>0.37860429743068891</v>
      </c>
      <c r="J417" s="3">
        <f t="shared" si="32"/>
        <v>0.13890963405526513</v>
      </c>
    </row>
    <row r="418" spans="1:10">
      <c r="A418" s="1">
        <v>43084</v>
      </c>
      <c r="B418">
        <v>8687</v>
      </c>
      <c r="C418">
        <v>1.83</v>
      </c>
      <c r="D418">
        <v>13.02</v>
      </c>
      <c r="E418" s="2">
        <f t="shared" si="30"/>
        <v>4746.9945355191257</v>
      </c>
      <c r="F418" s="3">
        <f t="shared" si="28"/>
        <v>0.30165937503637408</v>
      </c>
      <c r="G418" s="2">
        <f t="shared" si="31"/>
        <v>667.20430107526886</v>
      </c>
      <c r="H418" s="3">
        <f t="shared" si="29"/>
        <v>0.40528443180812057</v>
      </c>
      <c r="J418" s="3">
        <f t="shared" si="32"/>
        <v>0.14055299539170507</v>
      </c>
    </row>
    <row r="419" spans="1:10">
      <c r="A419" s="1">
        <v>43091</v>
      </c>
      <c r="B419">
        <v>8895.4500000000007</v>
      </c>
      <c r="C419">
        <v>1.84</v>
      </c>
      <c r="D419">
        <v>13.11</v>
      </c>
      <c r="E419" s="2">
        <f t="shared" si="30"/>
        <v>4834.483695652174</v>
      </c>
      <c r="F419" s="3">
        <f t="shared" si="28"/>
        <v>0.31155553091135868</v>
      </c>
      <c r="G419" s="2">
        <f t="shared" si="31"/>
        <v>678.52402745995437</v>
      </c>
      <c r="H419" s="3">
        <f t="shared" si="29"/>
        <v>0.41667848884130287</v>
      </c>
      <c r="J419" s="3">
        <f t="shared" si="32"/>
        <v>0.14035087719298248</v>
      </c>
    </row>
    <row r="420" spans="1:10">
      <c r="A420" s="1">
        <v>43098</v>
      </c>
      <c r="B420">
        <v>9240.16</v>
      </c>
      <c r="C420">
        <v>1.9</v>
      </c>
      <c r="D420">
        <v>13.52</v>
      </c>
      <c r="E420" s="2">
        <f t="shared" si="30"/>
        <v>4863.242105263158</v>
      </c>
      <c r="F420" s="3">
        <f t="shared" si="28"/>
        <v>0.32085559446432876</v>
      </c>
      <c r="G420" s="2">
        <f t="shared" si="31"/>
        <v>683.44378698224853</v>
      </c>
      <c r="H420" s="3">
        <f t="shared" si="29"/>
        <v>0.42612944379943141</v>
      </c>
      <c r="J420" s="3">
        <f t="shared" si="32"/>
        <v>0.14053254437869822</v>
      </c>
    </row>
    <row r="421" spans="1:10">
      <c r="A421" s="1">
        <v>43105</v>
      </c>
      <c r="B421">
        <v>10156.74</v>
      </c>
      <c r="C421">
        <v>2.0699999999999998</v>
      </c>
      <c r="D421">
        <v>14.73</v>
      </c>
      <c r="E421" s="2">
        <f t="shared" si="30"/>
        <v>4906.6376811594209</v>
      </c>
      <c r="F421" s="3">
        <f t="shared" si="28"/>
        <v>0.30745806319784807</v>
      </c>
      <c r="G421" s="2">
        <f t="shared" si="31"/>
        <v>689.52749490835026</v>
      </c>
      <c r="H421" s="3">
        <f t="shared" si="29"/>
        <v>0.41986449687420069</v>
      </c>
      <c r="J421" s="3">
        <f t="shared" si="32"/>
        <v>0.14052953156822809</v>
      </c>
    </row>
    <row r="422" spans="1:10">
      <c r="A422" s="1">
        <v>43112</v>
      </c>
      <c r="B422">
        <v>10519.12</v>
      </c>
      <c r="C422">
        <v>2.12</v>
      </c>
      <c r="D422">
        <v>15.2</v>
      </c>
      <c r="E422" s="2">
        <f t="shared" si="30"/>
        <v>4961.8490566037735</v>
      </c>
      <c r="F422" s="3">
        <f t="shared" si="28"/>
        <v>0.34160293358360372</v>
      </c>
      <c r="G422" s="2">
        <f t="shared" si="31"/>
        <v>692.04736842105274</v>
      </c>
      <c r="H422" s="3">
        <f t="shared" si="29"/>
        <v>0.44164052852750979</v>
      </c>
      <c r="J422" s="3">
        <f t="shared" si="32"/>
        <v>0.13947368421052633</v>
      </c>
    </row>
    <row r="423" spans="1:10">
      <c r="A423" s="1">
        <v>43119</v>
      </c>
      <c r="B423">
        <v>11231.13</v>
      </c>
      <c r="C423">
        <v>2.1800000000000002</v>
      </c>
      <c r="D423">
        <v>15.72</v>
      </c>
      <c r="E423" s="2">
        <f t="shared" si="30"/>
        <v>5151.8944954128428</v>
      </c>
      <c r="F423" s="3">
        <f t="shared" si="28"/>
        <v>0.40135150547216147</v>
      </c>
      <c r="G423" s="2">
        <f t="shared" si="31"/>
        <v>714.44847328244271</v>
      </c>
      <c r="H423" s="3">
        <f t="shared" si="29"/>
        <v>0.49211364977246275</v>
      </c>
      <c r="J423" s="3">
        <f t="shared" si="32"/>
        <v>0.13867684478371503</v>
      </c>
    </row>
    <row r="424" spans="1:10">
      <c r="A424" s="1">
        <v>43126</v>
      </c>
      <c r="B424">
        <v>11587.44</v>
      </c>
      <c r="C424">
        <v>2.2400000000000002</v>
      </c>
      <c r="D424">
        <v>16.2</v>
      </c>
      <c r="E424" s="2">
        <f t="shared" si="30"/>
        <v>5172.9642857142853</v>
      </c>
      <c r="F424" s="3">
        <f t="shared" si="28"/>
        <v>0.40522511396658478</v>
      </c>
      <c r="G424" s="2">
        <f t="shared" si="31"/>
        <v>715.27407407407418</v>
      </c>
      <c r="H424" s="3">
        <f t="shared" si="29"/>
        <v>0.49155920593577407</v>
      </c>
      <c r="J424" s="3">
        <f t="shared" si="32"/>
        <v>0.13827160493827162</v>
      </c>
    </row>
    <row r="425" spans="1:10">
      <c r="A425" s="1">
        <v>43133</v>
      </c>
      <c r="B425">
        <v>11357.93</v>
      </c>
      <c r="C425">
        <v>2.14</v>
      </c>
      <c r="D425">
        <v>15.62</v>
      </c>
      <c r="E425" s="2">
        <f t="shared" si="30"/>
        <v>5307.4439252336451</v>
      </c>
      <c r="F425" s="3">
        <f t="shared" si="28"/>
        <v>0.44659449488505087</v>
      </c>
      <c r="G425" s="2">
        <f t="shared" si="31"/>
        <v>727.14020486555705</v>
      </c>
      <c r="H425" s="3">
        <f t="shared" si="29"/>
        <v>0.52643645194909228</v>
      </c>
      <c r="J425" s="3">
        <f t="shared" si="32"/>
        <v>0.13700384122919335</v>
      </c>
    </row>
    <row r="426" spans="1:10">
      <c r="A426" s="1">
        <v>43140</v>
      </c>
      <c r="B426">
        <v>9252.6299999999992</v>
      </c>
      <c r="C426">
        <v>1.82</v>
      </c>
      <c r="D426">
        <v>13.06</v>
      </c>
      <c r="E426" s="2">
        <f t="shared" si="30"/>
        <v>5083.8626373626366</v>
      </c>
      <c r="F426" s="3">
        <f t="shared" si="28"/>
        <v>0.39079030682624305</v>
      </c>
      <c r="G426" s="2">
        <f t="shared" si="31"/>
        <v>708.47090352220516</v>
      </c>
      <c r="H426" s="3">
        <f t="shared" si="29"/>
        <v>0.48966872637333725</v>
      </c>
      <c r="J426" s="3">
        <f t="shared" si="32"/>
        <v>0.13935681470137826</v>
      </c>
    </row>
    <row r="427" spans="1:10">
      <c r="A427" s="1">
        <v>43145</v>
      </c>
      <c r="B427">
        <v>9774.26</v>
      </c>
      <c r="C427">
        <v>1.88</v>
      </c>
      <c r="D427">
        <v>13.5</v>
      </c>
      <c r="E427" s="2">
        <f t="shared" si="30"/>
        <v>5199.0744680851067</v>
      </c>
      <c r="F427" s="3">
        <f t="shared" si="28"/>
        <v>0.43016120364875743</v>
      </c>
      <c r="G427" s="2">
        <f t="shared" si="31"/>
        <v>724.01925925925923</v>
      </c>
      <c r="H427" s="3">
        <f t="shared" si="29"/>
        <v>0.5322413331670548</v>
      </c>
      <c r="J427" s="3">
        <f t="shared" si="32"/>
        <v>0.13925925925925925</v>
      </c>
    </row>
    <row r="428" spans="1:10">
      <c r="A428" s="1">
        <v>43154</v>
      </c>
      <c r="B428">
        <v>10142.4</v>
      </c>
      <c r="C428">
        <v>1.94</v>
      </c>
      <c r="D428">
        <v>13.98</v>
      </c>
      <c r="E428" s="2">
        <f t="shared" si="30"/>
        <v>5228.0412371134016</v>
      </c>
      <c r="F428" s="3">
        <f t="shared" si="28"/>
        <v>0.43096978699215516</v>
      </c>
      <c r="G428" s="2">
        <f t="shared" si="31"/>
        <v>725.4935622317596</v>
      </c>
      <c r="H428" s="3">
        <f t="shared" si="29"/>
        <v>0.50840781854859762</v>
      </c>
      <c r="J428" s="3">
        <f t="shared" si="32"/>
        <v>0.13876967095851214</v>
      </c>
    </row>
    <row r="429" spans="1:10">
      <c r="A429" s="1">
        <v>43161</v>
      </c>
      <c r="B429">
        <v>9639.5</v>
      </c>
      <c r="C429">
        <v>1.9</v>
      </c>
      <c r="D429">
        <v>13.49</v>
      </c>
      <c r="E429" s="2">
        <f t="shared" si="30"/>
        <v>5073.4210526315792</v>
      </c>
      <c r="F429" s="3">
        <f t="shared" si="28"/>
        <v>0.39297053831050865</v>
      </c>
      <c r="G429" s="2">
        <f t="shared" si="31"/>
        <v>714.56634544106748</v>
      </c>
      <c r="H429" s="3">
        <f t="shared" si="29"/>
        <v>0.48664580363232224</v>
      </c>
      <c r="J429" s="3">
        <f t="shared" si="32"/>
        <v>0.14084507042253519</v>
      </c>
    </row>
    <row r="430" spans="1:10">
      <c r="A430" s="1">
        <v>43168</v>
      </c>
      <c r="B430">
        <v>10011.549999999999</v>
      </c>
      <c r="C430">
        <v>1.95</v>
      </c>
      <c r="D430">
        <v>13.97</v>
      </c>
      <c r="E430" s="2">
        <f t="shared" si="30"/>
        <v>5134.1282051282051</v>
      </c>
      <c r="F430" s="3">
        <f t="shared" si="28"/>
        <v>0.39794224547446366</v>
      </c>
      <c r="G430" s="2">
        <f t="shared" si="31"/>
        <v>716.646385110952</v>
      </c>
      <c r="H430" s="3">
        <f t="shared" si="29"/>
        <v>0.48662993000615407</v>
      </c>
      <c r="J430" s="3">
        <f t="shared" si="32"/>
        <v>0.13958482462419469</v>
      </c>
    </row>
    <row r="431" spans="1:10">
      <c r="A431" s="1">
        <v>43175</v>
      </c>
      <c r="B431">
        <v>9757.68</v>
      </c>
      <c r="C431">
        <v>1.92</v>
      </c>
      <c r="D431">
        <v>13.52</v>
      </c>
      <c r="E431" s="2">
        <f t="shared" si="30"/>
        <v>5082.125</v>
      </c>
      <c r="F431" s="3">
        <f t="shared" si="28"/>
        <v>0.37445397565961902</v>
      </c>
      <c r="G431" s="2">
        <f t="shared" si="31"/>
        <v>721.72189349112432</v>
      </c>
      <c r="H431" s="3">
        <f t="shared" si="29"/>
        <v>0.47825398565573107</v>
      </c>
      <c r="J431" s="3">
        <f t="shared" si="32"/>
        <v>0.14201183431952663</v>
      </c>
    </row>
    <row r="432" spans="1:10">
      <c r="A432" s="1">
        <v>43182</v>
      </c>
      <c r="B432">
        <v>9148.48</v>
      </c>
      <c r="C432">
        <v>1.78</v>
      </c>
      <c r="D432">
        <v>12.48</v>
      </c>
      <c r="E432" s="2">
        <f t="shared" si="30"/>
        <v>5139.5955056179773</v>
      </c>
      <c r="F432" s="3">
        <f t="shared" si="28"/>
        <v>0.35099637400257011</v>
      </c>
      <c r="G432" s="2">
        <f t="shared" si="31"/>
        <v>733.05128205128199</v>
      </c>
      <c r="H432" s="3">
        <f t="shared" si="29"/>
        <v>0.43457844935252066</v>
      </c>
      <c r="J432" s="3">
        <f t="shared" si="32"/>
        <v>0.14262820512820512</v>
      </c>
    </row>
    <row r="433" spans="1:10">
      <c r="A433" s="1">
        <v>43189</v>
      </c>
      <c r="B433">
        <v>9432.36</v>
      </c>
      <c r="C433">
        <v>1.79</v>
      </c>
      <c r="D433">
        <v>12.36</v>
      </c>
      <c r="E433" s="2">
        <f t="shared" si="30"/>
        <v>5269.4748603351954</v>
      </c>
      <c r="F433" s="3">
        <f t="shared" si="28"/>
        <v>0.3712927873388594</v>
      </c>
      <c r="G433" s="2">
        <f t="shared" si="31"/>
        <v>763.13592233009717</v>
      </c>
      <c r="H433" s="3">
        <f t="shared" si="29"/>
        <v>0.456351401440245</v>
      </c>
      <c r="J433" s="3">
        <f t="shared" si="32"/>
        <v>0.14482200647249191</v>
      </c>
    </row>
    <row r="434" spans="1:10">
      <c r="A434" s="1">
        <v>43194</v>
      </c>
      <c r="B434">
        <v>9324.61</v>
      </c>
      <c r="C434">
        <v>1.76</v>
      </c>
      <c r="D434">
        <v>12.08</v>
      </c>
      <c r="E434" s="2">
        <f t="shared" si="30"/>
        <v>5298.073863636364</v>
      </c>
      <c r="F434" s="3">
        <f t="shared" si="28"/>
        <v>0.36617369002233158</v>
      </c>
      <c r="G434" s="2">
        <f t="shared" si="31"/>
        <v>771.90480132450341</v>
      </c>
      <c r="H434" s="3">
        <f t="shared" si="29"/>
        <v>0.45712495345707049</v>
      </c>
      <c r="J434" s="3">
        <f t="shared" si="32"/>
        <v>0.14569536423841059</v>
      </c>
    </row>
    <row r="435" spans="1:10">
      <c r="A435" s="1">
        <v>43203</v>
      </c>
      <c r="B435">
        <v>9392.06</v>
      </c>
      <c r="C435">
        <v>1.79</v>
      </c>
      <c r="D435">
        <v>12.2</v>
      </c>
      <c r="E435" s="2">
        <f t="shared" si="30"/>
        <v>5246.9608938547481</v>
      </c>
      <c r="F435" s="3">
        <f t="shared" si="28"/>
        <v>0.32975201520736253</v>
      </c>
      <c r="G435" s="2">
        <f t="shared" si="31"/>
        <v>769.84098360655742</v>
      </c>
      <c r="H435" s="3">
        <f t="shared" si="29"/>
        <v>0.40395697567374955</v>
      </c>
      <c r="J435" s="3">
        <f t="shared" si="32"/>
        <v>0.14672131147540984</v>
      </c>
    </row>
    <row r="436" spans="1:10">
      <c r="A436" s="1">
        <v>43210</v>
      </c>
      <c r="B436">
        <v>8921.57</v>
      </c>
      <c r="C436">
        <v>1.67</v>
      </c>
      <c r="D436">
        <v>11.08</v>
      </c>
      <c r="E436" s="2">
        <f t="shared" si="30"/>
        <v>5342.2574850299397</v>
      </c>
      <c r="F436" s="3">
        <f t="shared" ref="F436:F487" si="33">E436/E386-1</f>
        <v>0.32983692545157162</v>
      </c>
      <c r="G436" s="2">
        <f t="shared" si="31"/>
        <v>805.19584837545119</v>
      </c>
      <c r="H436" s="3">
        <f t="shared" ref="H436:H487" si="34">G436/G386-1</f>
        <v>0.48046693649062999</v>
      </c>
      <c r="J436" s="3">
        <f t="shared" si="32"/>
        <v>0.15072202166064982</v>
      </c>
    </row>
    <row r="437" spans="1:10">
      <c r="A437" s="1">
        <v>43217</v>
      </c>
      <c r="B437">
        <v>8770.91</v>
      </c>
      <c r="C437">
        <v>1.64</v>
      </c>
      <c r="D437">
        <v>10.48</v>
      </c>
      <c r="E437" s="2">
        <f t="shared" si="30"/>
        <v>5348.1158536585372</v>
      </c>
      <c r="F437" s="3">
        <f t="shared" si="33"/>
        <v>0.32577975838820117</v>
      </c>
      <c r="G437" s="2">
        <f t="shared" si="31"/>
        <v>836.91889312977094</v>
      </c>
      <c r="H437" s="3">
        <f t="shared" si="34"/>
        <v>0.39219870844969607</v>
      </c>
      <c r="J437" s="3">
        <f t="shared" si="32"/>
        <v>0.15648854961832059</v>
      </c>
    </row>
    <row r="438" spans="1:10">
      <c r="A438" s="1">
        <v>43224</v>
      </c>
      <c r="B438">
        <v>8691.6299999999992</v>
      </c>
      <c r="C438">
        <v>1.62</v>
      </c>
      <c r="D438">
        <v>11.08</v>
      </c>
      <c r="E438" s="2">
        <f t="shared" si="30"/>
        <v>5365.2037037037026</v>
      </c>
      <c r="F438" s="3">
        <f t="shared" si="33"/>
        <v>0.3212925198920602</v>
      </c>
      <c r="G438" s="2">
        <f t="shared" si="31"/>
        <v>784.44314079422372</v>
      </c>
      <c r="H438" s="3">
        <f t="shared" si="34"/>
        <v>0.28790245621247768</v>
      </c>
      <c r="J438" s="3">
        <f t="shared" si="32"/>
        <v>0.14620938628158844</v>
      </c>
    </row>
    <row r="439" spans="1:10">
      <c r="A439" s="1">
        <v>43231</v>
      </c>
      <c r="B439">
        <v>8923.27</v>
      </c>
      <c r="C439">
        <v>1.64</v>
      </c>
      <c r="D439">
        <v>11.24</v>
      </c>
      <c r="E439" s="2">
        <f t="shared" si="30"/>
        <v>5441.0182926829275</v>
      </c>
      <c r="F439" s="3">
        <f t="shared" si="33"/>
        <v>0.34736806521368124</v>
      </c>
      <c r="G439" s="2">
        <f t="shared" si="31"/>
        <v>793.88523131672605</v>
      </c>
      <c r="H439" s="3">
        <f t="shared" si="34"/>
        <v>0.30953286528041102</v>
      </c>
      <c r="J439" s="3">
        <f t="shared" si="32"/>
        <v>0.14590747330960854</v>
      </c>
    </row>
    <row r="440" spans="1:10">
      <c r="A440" s="1">
        <v>43238</v>
      </c>
      <c r="B440">
        <v>8909.5499999999993</v>
      </c>
      <c r="C440">
        <v>1.65</v>
      </c>
      <c r="D440">
        <v>11.28</v>
      </c>
      <c r="E440" s="2">
        <f t="shared" si="30"/>
        <v>5399.727272727273</v>
      </c>
      <c r="F440" s="3">
        <f t="shared" si="33"/>
        <v>0.31041398246205709</v>
      </c>
      <c r="G440" s="2">
        <f t="shared" si="31"/>
        <v>789.85372340425533</v>
      </c>
      <c r="H440" s="3">
        <f t="shared" si="34"/>
        <v>0.28686571509463943</v>
      </c>
      <c r="J440" s="3">
        <f t="shared" si="32"/>
        <v>0.14627659574468085</v>
      </c>
    </row>
    <row r="441" spans="1:10">
      <c r="A441" s="1">
        <v>43245</v>
      </c>
      <c r="B441">
        <v>8479.34</v>
      </c>
      <c r="C441">
        <v>1.59</v>
      </c>
      <c r="D441">
        <v>10.79</v>
      </c>
      <c r="E441" s="2">
        <f t="shared" si="30"/>
        <v>5332.9182389937105</v>
      </c>
      <c r="F441" s="3">
        <f t="shared" si="33"/>
        <v>0.29820368275514553</v>
      </c>
      <c r="G441" s="2">
        <f t="shared" si="31"/>
        <v>785.85171455050977</v>
      </c>
      <c r="H441" s="3">
        <f t="shared" si="34"/>
        <v>0.27970676573974296</v>
      </c>
      <c r="J441" s="3">
        <f t="shared" si="32"/>
        <v>0.14735866543095461</v>
      </c>
    </row>
    <row r="442" spans="1:10">
      <c r="A442" s="1">
        <v>43252</v>
      </c>
      <c r="B442">
        <v>8284.61</v>
      </c>
      <c r="C442">
        <v>1.55</v>
      </c>
      <c r="D442">
        <v>10.47</v>
      </c>
      <c r="E442" s="2">
        <f t="shared" si="30"/>
        <v>5344.9096774193549</v>
      </c>
      <c r="F442" s="3">
        <f t="shared" si="33"/>
        <v>0.32142103291005397</v>
      </c>
      <c r="G442" s="2">
        <f t="shared" si="31"/>
        <v>791.27125119388734</v>
      </c>
      <c r="H442" s="3">
        <f t="shared" si="34"/>
        <v>0.28770208523642182</v>
      </c>
      <c r="J442" s="3">
        <f t="shared" si="32"/>
        <v>0.14804202483285578</v>
      </c>
    </row>
    <row r="443" spans="1:10">
      <c r="A443" s="1">
        <v>43259</v>
      </c>
      <c r="B443">
        <v>8478.07</v>
      </c>
      <c r="C443">
        <v>1.57</v>
      </c>
      <c r="D443">
        <v>10.6</v>
      </c>
      <c r="E443" s="2">
        <f t="shared" si="30"/>
        <v>5400.0445859872607</v>
      </c>
      <c r="F443" s="3">
        <f t="shared" si="33"/>
        <v>0.3333878913696211</v>
      </c>
      <c r="G443" s="2">
        <f t="shared" si="31"/>
        <v>799.81792452830189</v>
      </c>
      <c r="H443" s="3">
        <f t="shared" si="34"/>
        <v>0.35318837543084025</v>
      </c>
      <c r="J443" s="3">
        <f t="shared" si="32"/>
        <v>0.14811320754716983</v>
      </c>
    </row>
    <row r="444" spans="1:10">
      <c r="A444" s="1">
        <v>43266</v>
      </c>
      <c r="B444">
        <v>8829.65</v>
      </c>
      <c r="C444">
        <v>1.61</v>
      </c>
      <c r="D444">
        <v>10.1</v>
      </c>
      <c r="E444" s="2">
        <f t="shared" si="30"/>
        <v>5484.2546583850926</v>
      </c>
      <c r="F444" s="3">
        <f t="shared" si="33"/>
        <v>0.30929561908212655</v>
      </c>
      <c r="G444" s="2">
        <f t="shared" si="31"/>
        <v>874.2227722772277</v>
      </c>
      <c r="H444" s="3">
        <f t="shared" si="34"/>
        <v>0.43299512148310826</v>
      </c>
      <c r="J444" s="3">
        <f t="shared" si="32"/>
        <v>0.15940594059405941</v>
      </c>
    </row>
    <row r="445" spans="1:10">
      <c r="A445" s="1">
        <v>43273</v>
      </c>
      <c r="B445">
        <v>8820.39</v>
      </c>
      <c r="C445">
        <v>1.59</v>
      </c>
      <c r="D445">
        <v>9.93</v>
      </c>
      <c r="E445" s="2">
        <f t="shared" si="30"/>
        <v>5547.4150943396216</v>
      </c>
      <c r="F445" s="3">
        <f t="shared" si="33"/>
        <v>0.31719605551571584</v>
      </c>
      <c r="G445" s="2">
        <f t="shared" si="31"/>
        <v>888.25679758308149</v>
      </c>
      <c r="H445" s="3">
        <f t="shared" si="34"/>
        <v>0.4406812725259508</v>
      </c>
      <c r="J445" s="3">
        <f t="shared" si="32"/>
        <v>0.16012084592145015</v>
      </c>
    </row>
    <row r="446" spans="1:10">
      <c r="A446" s="1">
        <v>43280</v>
      </c>
      <c r="B446">
        <v>7854.58</v>
      </c>
      <c r="C446">
        <v>1.46</v>
      </c>
      <c r="D446">
        <v>9.08</v>
      </c>
      <c r="E446" s="2">
        <f t="shared" si="30"/>
        <v>5379.8493150684935</v>
      </c>
      <c r="F446" s="3">
        <f t="shared" si="33"/>
        <v>0.28802945536627789</v>
      </c>
      <c r="G446" s="2">
        <f t="shared" si="31"/>
        <v>865.04185022026434</v>
      </c>
      <c r="H446" s="3">
        <f t="shared" si="34"/>
        <v>0.41381584356115497</v>
      </c>
      <c r="J446" s="3">
        <f t="shared" si="32"/>
        <v>0.16079295154185022</v>
      </c>
    </row>
    <row r="447" spans="1:10">
      <c r="A447" s="1">
        <v>43287</v>
      </c>
      <c r="B447">
        <v>7199.71</v>
      </c>
      <c r="C447">
        <v>1.35</v>
      </c>
      <c r="D447">
        <v>8.27</v>
      </c>
      <c r="E447" s="2">
        <f t="shared" si="30"/>
        <v>5333.1185185185186</v>
      </c>
      <c r="F447" s="3">
        <f t="shared" si="33"/>
        <v>0.27945992338278924</v>
      </c>
      <c r="G447" s="2">
        <f t="shared" si="31"/>
        <v>870.5816203143894</v>
      </c>
      <c r="H447" s="3">
        <f t="shared" si="34"/>
        <v>0.41560559842231215</v>
      </c>
      <c r="J447" s="3">
        <f t="shared" si="32"/>
        <v>0.16324062877871828</v>
      </c>
    </row>
    <row r="448" spans="1:10">
      <c r="A448" s="1">
        <v>43294</v>
      </c>
      <c r="B448">
        <v>7433.12</v>
      </c>
      <c r="C448">
        <v>1.39</v>
      </c>
      <c r="D448">
        <v>8.52</v>
      </c>
      <c r="E448" s="2">
        <f t="shared" si="30"/>
        <v>5347.5683453237416</v>
      </c>
      <c r="F448" s="3">
        <f t="shared" si="33"/>
        <v>0.28325957437092053</v>
      </c>
      <c r="G448" s="2">
        <f t="shared" si="31"/>
        <v>872.43192488262912</v>
      </c>
      <c r="H448" s="3">
        <f t="shared" si="34"/>
        <v>0.42237245672245205</v>
      </c>
      <c r="J448" s="3">
        <f t="shared" si="32"/>
        <v>0.16314553990610328</v>
      </c>
    </row>
    <row r="449" spans="1:10">
      <c r="A449" s="1">
        <v>43301</v>
      </c>
      <c r="B449">
        <v>7242.46</v>
      </c>
      <c r="C449">
        <v>1.37</v>
      </c>
      <c r="D449">
        <v>8.32</v>
      </c>
      <c r="E449" s="2">
        <f t="shared" si="30"/>
        <v>5286.4671532846714</v>
      </c>
      <c r="F449" s="3">
        <f t="shared" si="33"/>
        <v>0.29074166108720689</v>
      </c>
      <c r="G449" s="2">
        <f t="shared" si="31"/>
        <v>870.48798076923072</v>
      </c>
      <c r="H449" s="3">
        <f t="shared" si="34"/>
        <v>0.44160868884212467</v>
      </c>
      <c r="J449" s="3">
        <f t="shared" si="32"/>
        <v>0.16466346153846154</v>
      </c>
    </row>
    <row r="450" spans="1:10">
      <c r="A450" s="1">
        <v>43308</v>
      </c>
      <c r="B450">
        <v>7509.42</v>
      </c>
      <c r="C450">
        <v>1.42</v>
      </c>
      <c r="D450">
        <v>8.6199999999999992</v>
      </c>
      <c r="E450" s="2">
        <f t="shared" ref="E450:E486" si="35">B450/C450</f>
        <v>5288.3239436619724</v>
      </c>
      <c r="F450" s="3">
        <f t="shared" si="33"/>
        <v>0.28859758309232841</v>
      </c>
      <c r="G450" s="2">
        <f t="shared" ref="G450:G486" si="36">B450/D450</f>
        <v>871.16241299303954</v>
      </c>
      <c r="H450" s="3">
        <f t="shared" si="34"/>
        <v>0.44169951944388197</v>
      </c>
      <c r="J450" s="3">
        <f t="shared" ref="J450:J486" si="37">C450/D450</f>
        <v>0.16473317865429235</v>
      </c>
    </row>
    <row r="451" spans="1:10">
      <c r="A451" s="1">
        <v>43315</v>
      </c>
      <c r="B451">
        <v>6901.11</v>
      </c>
      <c r="C451">
        <v>1.33</v>
      </c>
      <c r="D451">
        <v>8.01</v>
      </c>
      <c r="E451" s="2">
        <f t="shared" si="35"/>
        <v>5188.8045112781947</v>
      </c>
      <c r="F451" s="3">
        <f t="shared" si="33"/>
        <v>0.26281146271851119</v>
      </c>
      <c r="G451" s="2">
        <f t="shared" si="36"/>
        <v>861.56179775280896</v>
      </c>
      <c r="H451" s="3">
        <f t="shared" si="34"/>
        <v>0.4195468796999573</v>
      </c>
      <c r="J451" s="3">
        <f t="shared" si="37"/>
        <v>0.16604244694132336</v>
      </c>
    </row>
    <row r="452" spans="1:10">
      <c r="A452" s="1">
        <v>43322</v>
      </c>
      <c r="B452">
        <v>7300.88</v>
      </c>
      <c r="C452">
        <v>1.38</v>
      </c>
      <c r="D452">
        <v>8.31</v>
      </c>
      <c r="E452" s="2">
        <f t="shared" si="35"/>
        <v>5290.4927536231889</v>
      </c>
      <c r="F452" s="3">
        <f t="shared" si="33"/>
        <v>0.27649558359949489</v>
      </c>
      <c r="G452" s="2">
        <f t="shared" si="36"/>
        <v>878.5655836341756</v>
      </c>
      <c r="H452" s="3">
        <f t="shared" si="34"/>
        <v>0.41838740372062477</v>
      </c>
      <c r="J452" s="3">
        <f t="shared" si="37"/>
        <v>0.16606498194945846</v>
      </c>
    </row>
    <row r="453" spans="1:10">
      <c r="A453" s="1">
        <v>43329</v>
      </c>
      <c r="B453">
        <v>7011.22</v>
      </c>
      <c r="C453">
        <v>1.32</v>
      </c>
      <c r="D453">
        <v>7.85</v>
      </c>
      <c r="E453" s="2">
        <f t="shared" si="35"/>
        <v>5311.530303030303</v>
      </c>
      <c r="F453" s="3">
        <f t="shared" si="33"/>
        <v>0.27353880785837292</v>
      </c>
      <c r="G453" s="2">
        <f t="shared" si="36"/>
        <v>893.14904458598733</v>
      </c>
      <c r="H453" s="3">
        <f t="shared" si="34"/>
        <v>0.43962080545769799</v>
      </c>
      <c r="J453" s="3">
        <f t="shared" si="37"/>
        <v>0.16815286624203823</v>
      </c>
    </row>
    <row r="454" spans="1:10">
      <c r="A454" s="1">
        <v>43336</v>
      </c>
      <c r="B454">
        <v>7110.74</v>
      </c>
      <c r="C454">
        <v>1.31</v>
      </c>
      <c r="D454">
        <v>7.76</v>
      </c>
      <c r="E454" s="2">
        <f t="shared" si="35"/>
        <v>5428.0458015267168</v>
      </c>
      <c r="F454" s="3">
        <f t="shared" si="33"/>
        <v>0.30359822824035732</v>
      </c>
      <c r="G454" s="2">
        <f t="shared" si="36"/>
        <v>916.33247422680415</v>
      </c>
      <c r="H454" s="3">
        <f t="shared" si="34"/>
        <v>0.52077323692367217</v>
      </c>
      <c r="J454" s="3">
        <f t="shared" si="37"/>
        <v>0.16881443298969073</v>
      </c>
    </row>
    <row r="455" spans="1:10">
      <c r="A455" s="1">
        <v>43343</v>
      </c>
      <c r="B455">
        <v>7499.83</v>
      </c>
      <c r="C455">
        <v>1.34</v>
      </c>
      <c r="D455">
        <v>7.45</v>
      </c>
      <c r="E455" s="2">
        <f t="shared" si="35"/>
        <v>5596.8880597014922</v>
      </c>
      <c r="F455" s="3">
        <f t="shared" si="33"/>
        <v>0.30846713499339495</v>
      </c>
      <c r="G455" s="2">
        <f t="shared" si="36"/>
        <v>1006.6885906040268</v>
      </c>
      <c r="H455" s="3">
        <f t="shared" si="34"/>
        <v>0.62822703942500913</v>
      </c>
      <c r="J455" s="3">
        <f t="shared" si="37"/>
        <v>0.17986577181208055</v>
      </c>
    </row>
    <row r="456" spans="1:10">
      <c r="A456" s="1">
        <v>43350</v>
      </c>
      <c r="B456">
        <v>7242.2</v>
      </c>
      <c r="C456">
        <v>1.31</v>
      </c>
      <c r="D456">
        <v>7.26</v>
      </c>
      <c r="E456" s="2">
        <f t="shared" si="35"/>
        <v>5528.3969465648852</v>
      </c>
      <c r="F456" s="3">
        <f t="shared" si="33"/>
        <v>0.25934136954489406</v>
      </c>
      <c r="G456" s="2">
        <f t="shared" si="36"/>
        <v>997.54820936639123</v>
      </c>
      <c r="H456" s="3">
        <f t="shared" si="34"/>
        <v>0.57162603680451052</v>
      </c>
      <c r="J456" s="3">
        <f t="shared" si="37"/>
        <v>0.18044077134986228</v>
      </c>
    </row>
    <row r="457" spans="1:10">
      <c r="A457" s="1">
        <v>43357</v>
      </c>
      <c r="B457">
        <v>7315.96</v>
      </c>
      <c r="C457">
        <v>1.31</v>
      </c>
      <c r="D457">
        <v>7.28</v>
      </c>
      <c r="E457" s="2">
        <f t="shared" si="35"/>
        <v>5584.7022900763359</v>
      </c>
      <c r="F457" s="3">
        <f t="shared" si="33"/>
        <v>0.29708203658314214</v>
      </c>
      <c r="G457" s="2">
        <f t="shared" si="36"/>
        <v>1004.9395604395604</v>
      </c>
      <c r="H457" s="3">
        <f t="shared" si="34"/>
        <v>0.60493791681150033</v>
      </c>
      <c r="J457" s="3">
        <f t="shared" si="37"/>
        <v>0.17994505494505494</v>
      </c>
    </row>
    <row r="458" spans="1:10">
      <c r="A458" s="1">
        <v>43364</v>
      </c>
      <c r="B458">
        <v>7952.08</v>
      </c>
      <c r="C458">
        <v>1.4</v>
      </c>
      <c r="D458">
        <v>7.84</v>
      </c>
      <c r="E458" s="2">
        <f t="shared" si="35"/>
        <v>5680.0571428571429</v>
      </c>
      <c r="F458" s="3">
        <f t="shared" si="33"/>
        <v>0.32376900200441749</v>
      </c>
      <c r="G458" s="2">
        <f t="shared" si="36"/>
        <v>1014.295918367347</v>
      </c>
      <c r="H458" s="3">
        <f t="shared" si="34"/>
        <v>0.62624576349458194</v>
      </c>
      <c r="J458" s="3">
        <f t="shared" si="37"/>
        <v>0.17857142857142858</v>
      </c>
    </row>
    <row r="459" spans="1:10">
      <c r="A459" s="1">
        <v>43371</v>
      </c>
      <c r="B459">
        <v>7543.52</v>
      </c>
      <c r="C459">
        <v>1.35</v>
      </c>
      <c r="D459">
        <v>7.5</v>
      </c>
      <c r="E459" s="2">
        <f t="shared" si="35"/>
        <v>5587.7925925925929</v>
      </c>
      <c r="F459" s="3">
        <f t="shared" si="33"/>
        <v>0.29087973669432232</v>
      </c>
      <c r="G459" s="2">
        <f t="shared" si="36"/>
        <v>1005.8026666666667</v>
      </c>
      <c r="H459" s="3">
        <f t="shared" si="34"/>
        <v>0.60339428656209981</v>
      </c>
      <c r="J459" s="3">
        <f t="shared" si="37"/>
        <v>0.18000000000000002</v>
      </c>
    </row>
    <row r="460" spans="1:10">
      <c r="A460" s="1">
        <v>43385</v>
      </c>
      <c r="B460">
        <v>6868.35</v>
      </c>
      <c r="C460">
        <v>1.21</v>
      </c>
      <c r="D460">
        <v>6.75</v>
      </c>
      <c r="E460" s="2">
        <f t="shared" si="35"/>
        <v>5676.3223140495875</v>
      </c>
      <c r="F460" s="3">
        <f t="shared" si="33"/>
        <v>0.31810505923145649</v>
      </c>
      <c r="G460" s="2">
        <f t="shared" si="36"/>
        <v>1017.5333333333334</v>
      </c>
      <c r="H460" s="3">
        <f t="shared" si="34"/>
        <v>0.62786231755642219</v>
      </c>
      <c r="J460" s="3">
        <f t="shared" si="37"/>
        <v>0.17925925925925926</v>
      </c>
    </row>
    <row r="461" spans="1:10">
      <c r="A461" s="1">
        <v>43392</v>
      </c>
      <c r="B461">
        <v>6723.67</v>
      </c>
      <c r="C461">
        <v>1.18</v>
      </c>
      <c r="D461">
        <v>6.59</v>
      </c>
      <c r="E461" s="2">
        <f t="shared" si="35"/>
        <v>5698.0254237288136</v>
      </c>
      <c r="F461" s="3">
        <f t="shared" si="33"/>
        <v>0.28455754908935216</v>
      </c>
      <c r="G461" s="2">
        <f t="shared" si="36"/>
        <v>1020.2837632776935</v>
      </c>
      <c r="H461" s="3">
        <f t="shared" si="34"/>
        <v>0.62833766152357939</v>
      </c>
      <c r="J461" s="3">
        <f t="shared" si="37"/>
        <v>0.17905918057663125</v>
      </c>
    </row>
    <row r="462" spans="1:10">
      <c r="A462" s="1">
        <v>43399</v>
      </c>
      <c r="B462">
        <v>7292.92</v>
      </c>
      <c r="C462">
        <v>1.25</v>
      </c>
      <c r="D462">
        <v>7</v>
      </c>
      <c r="E462" s="2">
        <f t="shared" si="35"/>
        <v>5834.3360000000002</v>
      </c>
      <c r="F462" s="3">
        <f t="shared" si="33"/>
        <v>0.26997078439185707</v>
      </c>
      <c r="G462" s="2">
        <f t="shared" si="36"/>
        <v>1041.8457142857144</v>
      </c>
      <c r="H462" s="3">
        <f t="shared" si="34"/>
        <v>0.59365966893825939</v>
      </c>
      <c r="J462" s="3">
        <f t="shared" si="37"/>
        <v>0.17857142857142858</v>
      </c>
    </row>
    <row r="463" spans="1:10">
      <c r="A463" s="1">
        <v>43406</v>
      </c>
      <c r="B463">
        <v>7530.55</v>
      </c>
      <c r="C463">
        <v>1.26</v>
      </c>
      <c r="D463">
        <v>7.15</v>
      </c>
      <c r="E463" s="2">
        <f t="shared" si="35"/>
        <v>5976.6269841269841</v>
      </c>
      <c r="F463" s="3">
        <f t="shared" si="33"/>
        <v>0.30503799426117428</v>
      </c>
      <c r="G463" s="2">
        <f t="shared" si="36"/>
        <v>1053.2237762237762</v>
      </c>
      <c r="H463" s="3">
        <f t="shared" si="34"/>
        <v>0.6149334669779396</v>
      </c>
      <c r="J463" s="3">
        <f t="shared" si="37"/>
        <v>0.17622377622377622</v>
      </c>
    </row>
    <row r="464" spans="1:10">
      <c r="A464" s="1">
        <v>43413</v>
      </c>
      <c r="B464">
        <v>7285.43</v>
      </c>
      <c r="C464">
        <v>1.24</v>
      </c>
      <c r="D464">
        <v>7</v>
      </c>
      <c r="E464" s="2">
        <f t="shared" si="35"/>
        <v>5875.3467741935483</v>
      </c>
      <c r="F464" s="3">
        <f t="shared" si="33"/>
        <v>0.24764572005638064</v>
      </c>
      <c r="G464" s="2">
        <f t="shared" si="36"/>
        <v>1040.7757142857142</v>
      </c>
      <c r="H464" s="3">
        <f t="shared" si="34"/>
        <v>0.5747071338140175</v>
      </c>
      <c r="J464" s="3">
        <f t="shared" si="37"/>
        <v>0.17714285714285713</v>
      </c>
    </row>
    <row r="465" spans="1:10">
      <c r="A465" s="1">
        <v>43420</v>
      </c>
      <c r="B465">
        <v>7719.83</v>
      </c>
      <c r="C465">
        <v>1.32</v>
      </c>
      <c r="D465">
        <v>7.44</v>
      </c>
      <c r="E465" s="2">
        <f t="shared" si="35"/>
        <v>5848.3560606060601</v>
      </c>
      <c r="F465" s="3">
        <f t="shared" si="33"/>
        <v>0.20569023557827792</v>
      </c>
      <c r="G465" s="2">
        <f t="shared" si="36"/>
        <v>1037.611559139785</v>
      </c>
      <c r="H465" s="3">
        <f t="shared" si="34"/>
        <v>0.53419168547308793</v>
      </c>
      <c r="J465" s="3">
        <f t="shared" si="37"/>
        <v>0.17741935483870969</v>
      </c>
    </row>
    <row r="466" spans="1:10">
      <c r="A466" s="1">
        <v>43427</v>
      </c>
      <c r="B466">
        <v>7676</v>
      </c>
      <c r="C466">
        <v>1.28</v>
      </c>
      <c r="D466">
        <v>7.32</v>
      </c>
      <c r="E466" s="2">
        <f t="shared" si="35"/>
        <v>5996.875</v>
      </c>
      <c r="F466" s="3">
        <f t="shared" si="33"/>
        <v>0.24994872317945105</v>
      </c>
      <c r="G466" s="2">
        <f t="shared" si="36"/>
        <v>1048.6338797814208</v>
      </c>
      <c r="H466" s="3">
        <f t="shared" si="34"/>
        <v>0.56719532970203468</v>
      </c>
      <c r="J466" s="3">
        <f t="shared" si="37"/>
        <v>0.17486338797814208</v>
      </c>
    </row>
    <row r="467" spans="1:10">
      <c r="A467" s="1">
        <v>43434</v>
      </c>
      <c r="B467">
        <v>7738.84</v>
      </c>
      <c r="C467">
        <v>1.28</v>
      </c>
      <c r="D467">
        <v>7.31</v>
      </c>
      <c r="E467" s="2">
        <f t="shared" si="35"/>
        <v>6045.96875</v>
      </c>
      <c r="F467" s="3">
        <f t="shared" si="33"/>
        <v>0.26455544341802684</v>
      </c>
      <c r="G467" s="2">
        <f t="shared" si="36"/>
        <v>1058.6648426812587</v>
      </c>
      <c r="H467" s="3">
        <f t="shared" si="34"/>
        <v>0.59403591014152446</v>
      </c>
      <c r="J467" s="3">
        <f t="shared" si="37"/>
        <v>0.17510259917920659</v>
      </c>
    </row>
    <row r="468" spans="1:10">
      <c r="A468" s="1">
        <v>43441</v>
      </c>
      <c r="B468">
        <v>7673.01</v>
      </c>
      <c r="C468">
        <v>1.27</v>
      </c>
      <c r="D468">
        <v>7.28</v>
      </c>
      <c r="E468" s="2">
        <f t="shared" si="35"/>
        <v>6041.7401574803152</v>
      </c>
      <c r="F468" s="3">
        <f t="shared" si="33"/>
        <v>0.27275060299170906</v>
      </c>
      <c r="G468" s="2">
        <f t="shared" si="36"/>
        <v>1053.9848901098901</v>
      </c>
      <c r="H468" s="3">
        <f t="shared" si="34"/>
        <v>0.57970338082545969</v>
      </c>
      <c r="J468" s="3">
        <f t="shared" si="37"/>
        <v>0.17445054945054944</v>
      </c>
    </row>
    <row r="469" spans="1:10">
      <c r="A469" s="1">
        <v>43448</v>
      </c>
      <c r="B469">
        <v>7854.76</v>
      </c>
      <c r="C469">
        <v>1.29</v>
      </c>
      <c r="D469">
        <v>7.41</v>
      </c>
      <c r="E469" s="2">
        <f t="shared" si="35"/>
        <v>6088.9612403100773</v>
      </c>
      <c r="F469" s="3">
        <f t="shared" si="33"/>
        <v>0.25948531914299355</v>
      </c>
      <c r="G469" s="2">
        <f t="shared" si="36"/>
        <v>1060.021592442645</v>
      </c>
      <c r="H469" s="3">
        <f t="shared" si="34"/>
        <v>0.56224621316775125</v>
      </c>
      <c r="J469" s="3">
        <f t="shared" si="37"/>
        <v>0.17408906882591094</v>
      </c>
    </row>
    <row r="470" spans="1:10">
      <c r="A470" s="1">
        <v>43455</v>
      </c>
      <c r="B470">
        <v>7285.52</v>
      </c>
      <c r="C470">
        <v>1.22</v>
      </c>
      <c r="D470">
        <v>6.94</v>
      </c>
      <c r="E470" s="2">
        <f t="shared" si="35"/>
        <v>5971.7377049180332</v>
      </c>
      <c r="F470" s="3">
        <f t="shared" si="33"/>
        <v>0.22793345995570014</v>
      </c>
      <c r="G470" s="2">
        <f t="shared" si="36"/>
        <v>1049.78674351585</v>
      </c>
      <c r="H470" s="3">
        <f t="shared" si="34"/>
        <v>0.53602500090196403</v>
      </c>
      <c r="J470" s="3">
        <f t="shared" si="37"/>
        <v>0.17579250720461093</v>
      </c>
    </row>
    <row r="471" spans="1:10">
      <c r="A471" s="1">
        <v>43462</v>
      </c>
      <c r="B471">
        <v>7246.55</v>
      </c>
      <c r="C471">
        <v>1.21</v>
      </c>
      <c r="D471">
        <v>6.92</v>
      </c>
      <c r="E471" s="2">
        <f t="shared" si="35"/>
        <v>5988.8842975206617</v>
      </c>
      <c r="F471" s="3">
        <f t="shared" si="33"/>
        <v>0.22056786881103263</v>
      </c>
      <c r="G471" s="2">
        <f t="shared" si="36"/>
        <v>1047.1893063583816</v>
      </c>
      <c r="H471" s="3">
        <f t="shared" si="34"/>
        <v>0.51870565581662631</v>
      </c>
      <c r="J471" s="3">
        <f t="shared" si="37"/>
        <v>0.17485549132947978</v>
      </c>
    </row>
    <row r="472" spans="1:10">
      <c r="A472" s="1">
        <v>43469</v>
      </c>
      <c r="B472">
        <v>7437.91</v>
      </c>
      <c r="C472">
        <v>1.23</v>
      </c>
      <c r="D472">
        <v>7.03</v>
      </c>
      <c r="E472" s="2">
        <f t="shared" si="35"/>
        <v>6047.0813008130081</v>
      </c>
      <c r="F472" s="3">
        <f t="shared" si="33"/>
        <v>0.21871528775444871</v>
      </c>
      <c r="G472" s="2">
        <f t="shared" si="36"/>
        <v>1058.0241820768135</v>
      </c>
      <c r="H472" s="3">
        <f t="shared" si="34"/>
        <v>0.52883202849359678</v>
      </c>
      <c r="J472" s="3">
        <f t="shared" si="37"/>
        <v>0.17496443812233284</v>
      </c>
    </row>
    <row r="473" spans="1:10">
      <c r="A473" s="1">
        <v>43476</v>
      </c>
      <c r="B473">
        <v>7484.5</v>
      </c>
      <c r="C473">
        <v>1.24</v>
      </c>
      <c r="D473">
        <v>7.11</v>
      </c>
      <c r="E473" s="2">
        <f t="shared" si="35"/>
        <v>6035.8870967741932</v>
      </c>
      <c r="F473" s="3">
        <f t="shared" si="33"/>
        <v>0.17158592866147426</v>
      </c>
      <c r="G473" s="2">
        <f t="shared" si="36"/>
        <v>1052.6722925457102</v>
      </c>
      <c r="H473" s="3">
        <f t="shared" si="34"/>
        <v>0.47340547556822554</v>
      </c>
      <c r="J473" s="3">
        <f t="shared" si="37"/>
        <v>0.17440225035161744</v>
      </c>
    </row>
    <row r="474" spans="1:10">
      <c r="A474" s="1">
        <v>43483</v>
      </c>
      <c r="B474">
        <v>7595.65</v>
      </c>
      <c r="C474">
        <v>1.26</v>
      </c>
      <c r="D474">
        <v>7.21</v>
      </c>
      <c r="E474" s="2">
        <f t="shared" si="35"/>
        <v>6028.2936507936502</v>
      </c>
      <c r="F474" s="3">
        <f t="shared" si="33"/>
        <v>0.16534607970162329</v>
      </c>
      <c r="G474" s="2">
        <f t="shared" si="36"/>
        <v>1053.4882108183078</v>
      </c>
      <c r="H474" s="3">
        <f t="shared" si="34"/>
        <v>0.47284551335381964</v>
      </c>
      <c r="J474" s="3">
        <f t="shared" si="37"/>
        <v>0.17475728155339806</v>
      </c>
    </row>
    <row r="475" spans="1:10">
      <c r="A475" s="1">
        <v>43490</v>
      </c>
      <c r="B475">
        <v>7692.24</v>
      </c>
      <c r="C475">
        <v>1.26</v>
      </c>
      <c r="D475">
        <v>7.26</v>
      </c>
      <c r="E475" s="2">
        <f t="shared" si="35"/>
        <v>6104.9523809523807</v>
      </c>
      <c r="F475" s="3">
        <f t="shared" si="33"/>
        <v>0.15026224807144373</v>
      </c>
      <c r="G475" s="2">
        <f t="shared" si="36"/>
        <v>1059.5371900826447</v>
      </c>
      <c r="H475" s="3">
        <f t="shared" si="34"/>
        <v>0.45712915197495563</v>
      </c>
      <c r="J475" s="3">
        <f t="shared" si="37"/>
        <v>0.17355371900826447</v>
      </c>
    </row>
    <row r="476" spans="1:10">
      <c r="A476" s="1">
        <v>43497</v>
      </c>
      <c r="B476">
        <v>8076.83</v>
      </c>
      <c r="C476">
        <v>1.32</v>
      </c>
      <c r="D476">
        <v>7.62</v>
      </c>
      <c r="E476" s="2">
        <f t="shared" si="35"/>
        <v>6118.810606060606</v>
      </c>
      <c r="F476" s="3">
        <f t="shared" si="33"/>
        <v>0.20357512437331926</v>
      </c>
      <c r="G476" s="2">
        <f t="shared" si="36"/>
        <v>1059.9514435695537</v>
      </c>
      <c r="H476" s="3">
        <f t="shared" si="34"/>
        <v>0.49611146809267992</v>
      </c>
      <c r="J476" s="3">
        <f t="shared" si="37"/>
        <v>0.17322834645669291</v>
      </c>
    </row>
    <row r="477" spans="1:10">
      <c r="A477" s="1">
        <v>43511</v>
      </c>
      <c r="B477">
        <v>8027.36</v>
      </c>
      <c r="C477">
        <v>1.34</v>
      </c>
      <c r="D477">
        <v>7.73</v>
      </c>
      <c r="E477" s="2">
        <f t="shared" si="35"/>
        <v>5990.5671641791041</v>
      </c>
      <c r="F477" s="3">
        <f t="shared" si="33"/>
        <v>0.15223723009790158</v>
      </c>
      <c r="G477" s="2">
        <f t="shared" si="36"/>
        <v>1038.4683053040103</v>
      </c>
      <c r="H477" s="3">
        <f t="shared" si="34"/>
        <v>0.43431033363181859</v>
      </c>
      <c r="J477" s="3">
        <f t="shared" si="37"/>
        <v>0.17335058214747737</v>
      </c>
    </row>
    <row r="478" spans="1:10">
      <c r="A478" s="1">
        <v>43518</v>
      </c>
      <c r="B478">
        <v>8287.41</v>
      </c>
      <c r="C478">
        <v>1.38</v>
      </c>
      <c r="D478">
        <v>7.99</v>
      </c>
      <c r="E478" s="2">
        <f t="shared" si="35"/>
        <v>6005.3695652173919</v>
      </c>
      <c r="F478" s="3">
        <f t="shared" si="33"/>
        <v>0.14868442937783377</v>
      </c>
      <c r="G478" s="2">
        <f t="shared" si="36"/>
        <v>1037.2227784730912</v>
      </c>
      <c r="H478" s="3">
        <f t="shared" si="34"/>
        <v>0.42967881793794538</v>
      </c>
      <c r="J478" s="3">
        <f t="shared" si="37"/>
        <v>0.17271589486858571</v>
      </c>
    </row>
    <row r="479" spans="1:10">
      <c r="A479" s="1">
        <v>43525</v>
      </c>
      <c r="B479">
        <v>8723.74</v>
      </c>
      <c r="C479">
        <v>1.49</v>
      </c>
      <c r="D479">
        <v>8.5500000000000007</v>
      </c>
      <c r="E479" s="2">
        <f t="shared" si="35"/>
        <v>5854.859060402684</v>
      </c>
      <c r="F479" s="3">
        <f t="shared" si="33"/>
        <v>0.15402585349500475</v>
      </c>
      <c r="G479" s="2">
        <f t="shared" si="36"/>
        <v>1020.3204678362572</v>
      </c>
      <c r="H479" s="3">
        <f t="shared" si="34"/>
        <v>0.4278876613010123</v>
      </c>
      <c r="J479" s="3">
        <f t="shared" si="37"/>
        <v>0.17426900584795321</v>
      </c>
    </row>
    <row r="480" spans="1:10">
      <c r="A480" s="1">
        <v>43532</v>
      </c>
      <c r="B480">
        <v>8526.75</v>
      </c>
      <c r="C480">
        <v>1.48</v>
      </c>
      <c r="D480">
        <v>8.48</v>
      </c>
      <c r="E480" s="2">
        <f t="shared" si="35"/>
        <v>5761.3175675675675</v>
      </c>
      <c r="F480" s="3">
        <f t="shared" si="33"/>
        <v>0.12216082991712129</v>
      </c>
      <c r="G480" s="2">
        <f t="shared" si="36"/>
        <v>1005.5129716981131</v>
      </c>
      <c r="H480" s="3">
        <f t="shared" si="34"/>
        <v>0.40308106283469014</v>
      </c>
      <c r="J480" s="3">
        <f t="shared" si="37"/>
        <v>0.17452830188679244</v>
      </c>
    </row>
    <row r="481" spans="1:10">
      <c r="A481" s="1">
        <v>43539</v>
      </c>
      <c r="B481">
        <v>8998.39</v>
      </c>
      <c r="C481">
        <v>1.53</v>
      </c>
      <c r="D481">
        <v>8.76</v>
      </c>
      <c r="E481" s="2">
        <f t="shared" si="35"/>
        <v>5881.3006535947707</v>
      </c>
      <c r="F481" s="3">
        <f t="shared" si="33"/>
        <v>0.15725226231050415</v>
      </c>
      <c r="G481" s="2">
        <f t="shared" si="36"/>
        <v>1027.2134703196346</v>
      </c>
      <c r="H481" s="3">
        <f t="shared" si="34"/>
        <v>0.42328157089814966</v>
      </c>
      <c r="J481" s="3">
        <f t="shared" si="37"/>
        <v>0.17465753424657535</v>
      </c>
    </row>
    <row r="482" spans="1:10">
      <c r="A482" s="1">
        <v>43546</v>
      </c>
      <c r="B482">
        <v>9314.48</v>
      </c>
      <c r="C482">
        <v>1.58</v>
      </c>
      <c r="D482">
        <v>9.18</v>
      </c>
      <c r="E482" s="2">
        <f t="shared" si="35"/>
        <v>5895.2405063291135</v>
      </c>
      <c r="F482" s="3">
        <f t="shared" si="33"/>
        <v>0.14702421618299688</v>
      </c>
      <c r="G482" s="2">
        <f t="shared" si="36"/>
        <v>1014.6492374727669</v>
      </c>
      <c r="H482" s="3">
        <f t="shared" si="34"/>
        <v>0.38414495999992693</v>
      </c>
      <c r="J482" s="3">
        <f t="shared" si="37"/>
        <v>0.17211328976034859</v>
      </c>
    </row>
    <row r="483" spans="1:10">
      <c r="A483" s="1">
        <v>43553</v>
      </c>
      <c r="B483">
        <v>9584.4500000000007</v>
      </c>
      <c r="C483">
        <v>1.6</v>
      </c>
      <c r="D483">
        <v>9.17</v>
      </c>
      <c r="E483" s="2">
        <f t="shared" si="35"/>
        <v>5990.28125</v>
      </c>
      <c r="F483" s="3">
        <f t="shared" si="33"/>
        <v>0.13678903662498043</v>
      </c>
      <c r="G483" s="2">
        <f t="shared" si="36"/>
        <v>1045.1962922573609</v>
      </c>
      <c r="H483" s="3">
        <f t="shared" si="34"/>
        <v>0.36960698831479921</v>
      </c>
      <c r="J483" s="3">
        <f t="shared" si="37"/>
        <v>0.17448200654307525</v>
      </c>
    </row>
    <row r="484" spans="1:10">
      <c r="A484" s="1">
        <v>43559</v>
      </c>
      <c r="B484">
        <v>9937.34</v>
      </c>
      <c r="C484">
        <v>1.64</v>
      </c>
      <c r="D484">
        <v>9.2799999999999994</v>
      </c>
      <c r="E484" s="2">
        <f t="shared" si="35"/>
        <v>6059.3536585365855</v>
      </c>
      <c r="F484" s="3">
        <f t="shared" si="33"/>
        <v>0.14368991722167368</v>
      </c>
      <c r="G484" s="2">
        <f t="shared" si="36"/>
        <v>1070.8340517241379</v>
      </c>
      <c r="H484" s="3">
        <f t="shared" si="34"/>
        <v>0.38726180985881276</v>
      </c>
      <c r="J484" s="3">
        <f t="shared" si="37"/>
        <v>0.17672413793103448</v>
      </c>
    </row>
    <row r="485" spans="1:10">
      <c r="A485" s="1">
        <v>43567</v>
      </c>
      <c r="B485">
        <v>9687.82</v>
      </c>
      <c r="C485">
        <v>1.61</v>
      </c>
      <c r="D485">
        <v>9.1199999999999992</v>
      </c>
      <c r="E485" s="2">
        <f t="shared" si="35"/>
        <v>6017.2795031055894</v>
      </c>
      <c r="F485" s="3">
        <f t="shared" si="33"/>
        <v>0.14681234048323866</v>
      </c>
      <c r="G485" s="2">
        <f t="shared" si="36"/>
        <v>1062.2609649122808</v>
      </c>
      <c r="H485" s="3">
        <f t="shared" si="34"/>
        <v>0.37984465302924231</v>
      </c>
      <c r="J485" s="3">
        <f t="shared" si="37"/>
        <v>0.17653508771929827</v>
      </c>
    </row>
    <row r="486" spans="1:10">
      <c r="A486" s="1">
        <v>43574</v>
      </c>
      <c r="B486">
        <v>9663.18</v>
      </c>
      <c r="C486">
        <v>1.56</v>
      </c>
      <c r="D486">
        <v>8.86</v>
      </c>
      <c r="E486" s="2">
        <f t="shared" si="35"/>
        <v>6194.3461538461543</v>
      </c>
      <c r="F486" s="3">
        <f t="shared" si="33"/>
        <v>0.15949973792987993</v>
      </c>
      <c r="G486" s="2">
        <f t="shared" si="36"/>
        <v>1090.6523702031604</v>
      </c>
      <c r="H486" s="3">
        <f t="shared" si="34"/>
        <v>0.35451812425963358</v>
      </c>
      <c r="J486" s="3">
        <f t="shared" si="37"/>
        <v>0.1760722347629797</v>
      </c>
    </row>
    <row r="487" spans="1:10">
      <c r="E487" s="2">
        <v>6382.9687288861824</v>
      </c>
      <c r="F487" s="3">
        <f t="shared" si="33"/>
        <v>0.19349858969859879</v>
      </c>
      <c r="G487" s="2">
        <v>1131.7222615974731</v>
      </c>
      <c r="H487" s="3">
        <f t="shared" si="34"/>
        <v>0.35224843277852802</v>
      </c>
      <c r="J487" s="3"/>
    </row>
    <row r="488" spans="1:10">
      <c r="E488" s="3">
        <f>(E486/E26)^(1/9)-1</f>
        <v>0.16730620538137941</v>
      </c>
      <c r="F488" s="4" t="s">
        <v>28</v>
      </c>
      <c r="G488" s="3">
        <f>(G486/G26)^(1/9)-1</f>
        <v>0.22856917581262648</v>
      </c>
    </row>
    <row r="489" spans="1:10">
      <c r="E489" s="3">
        <f>(E486/E230)^(1/5)-1</f>
        <v>0.17519385404037169</v>
      </c>
      <c r="F489" s="4" t="s">
        <v>10</v>
      </c>
      <c r="G489" s="3">
        <f>(G486/G230)^(1/5)-1</f>
        <v>0.20897663176025061</v>
      </c>
    </row>
    <row r="490" spans="1:10">
      <c r="E490" s="3">
        <f>(E486/E334)^(1/3)-1</f>
        <v>0.18881635540621122</v>
      </c>
      <c r="F490" s="4" t="s">
        <v>11</v>
      </c>
      <c r="G490" s="3">
        <f>(G486/G334)^(1/3)-1</f>
        <v>0.28526709149955676</v>
      </c>
    </row>
    <row r="491" spans="1:10">
      <c r="E491" s="3">
        <f>F486</f>
        <v>0.15949973792987993</v>
      </c>
      <c r="F491" s="4" t="s">
        <v>12</v>
      </c>
      <c r="G491" s="3">
        <f>H486</f>
        <v>0.35451812425963358</v>
      </c>
    </row>
    <row r="492" spans="1:10">
      <c r="E492" s="4" t="s">
        <v>4</v>
      </c>
      <c r="F492" s="4"/>
      <c r="G492" s="4" t="s">
        <v>6</v>
      </c>
      <c r="J492" s="3"/>
    </row>
    <row r="493" spans="1:10">
      <c r="J493" s="3"/>
    </row>
    <row r="494" spans="1:10">
      <c r="J494" s="3"/>
    </row>
    <row r="495" spans="1:10">
      <c r="J495" s="3"/>
    </row>
    <row r="496" spans="1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27"/>
  <sheetViews>
    <sheetView topLeftCell="A344" zoomScale="138" workbookViewId="0">
      <selection activeCell="E344" sqref="E344"/>
    </sheetView>
  </sheetViews>
  <sheetFormatPr baseColWidth="10" defaultRowHeight="16"/>
  <cols>
    <col min="1" max="4" width="14" customWidth="1"/>
    <col min="5" max="5" width="13.6640625" bestFit="1" customWidth="1"/>
    <col min="7" max="7" width="13.6640625" bestFit="1" customWidth="1"/>
  </cols>
  <sheetData>
    <row r="1" spans="1:10">
      <c r="A1" t="s">
        <v>0</v>
      </c>
      <c r="B1" t="s">
        <v>31</v>
      </c>
      <c r="C1" t="s">
        <v>32</v>
      </c>
      <c r="D1" t="s">
        <v>33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41145</v>
      </c>
      <c r="B2">
        <v>3336.48</v>
      </c>
      <c r="C2">
        <v>1.7</v>
      </c>
      <c r="D2">
        <v>12.41</v>
      </c>
      <c r="E2" s="2">
        <f t="shared" ref="E2:E65" si="0">B2/C2</f>
        <v>1962.6352941176472</v>
      </c>
      <c r="F2" s="2"/>
      <c r="G2" s="2">
        <f t="shared" ref="G2:G65" si="1">B2/D2</f>
        <v>268.85414987912975</v>
      </c>
      <c r="H2" s="2"/>
      <c r="J2" s="3">
        <f t="shared" ref="J2:J65" si="2">C2/D2</f>
        <v>0.13698630136986301</v>
      </c>
    </row>
    <row r="3" spans="1:10">
      <c r="A3" s="1">
        <v>41152</v>
      </c>
      <c r="B3">
        <v>3271.97</v>
      </c>
      <c r="C3">
        <v>1.66</v>
      </c>
      <c r="D3">
        <v>12.12</v>
      </c>
      <c r="E3" s="2">
        <f t="shared" si="0"/>
        <v>1971.066265060241</v>
      </c>
      <c r="F3" s="2"/>
      <c r="G3" s="2">
        <f t="shared" si="1"/>
        <v>269.96452145214522</v>
      </c>
      <c r="H3" s="2"/>
      <c r="J3" s="3">
        <f t="shared" si="2"/>
        <v>0.13696369636963696</v>
      </c>
    </row>
    <row r="4" spans="1:10">
      <c r="A4" s="1">
        <v>41159</v>
      </c>
      <c r="B4">
        <v>3510.27</v>
      </c>
      <c r="C4">
        <v>1.78</v>
      </c>
      <c r="D4">
        <v>12.98</v>
      </c>
      <c r="E4" s="2">
        <f t="shared" si="0"/>
        <v>1972.0617977528088</v>
      </c>
      <c r="F4" s="2"/>
      <c r="G4" s="2">
        <f t="shared" si="1"/>
        <v>270.43682588597841</v>
      </c>
      <c r="H4" s="2"/>
      <c r="J4" s="3">
        <f t="shared" si="2"/>
        <v>0.13713405238828968</v>
      </c>
    </row>
    <row r="5" spans="1:10">
      <c r="A5" s="1">
        <v>41166</v>
      </c>
      <c r="B5">
        <v>3451.41</v>
      </c>
      <c r="C5">
        <v>1.75</v>
      </c>
      <c r="D5">
        <v>12.77</v>
      </c>
      <c r="E5" s="2">
        <f t="shared" si="0"/>
        <v>1972.2342857142855</v>
      </c>
      <c r="F5" s="2"/>
      <c r="G5" s="2">
        <f t="shared" si="1"/>
        <v>270.27486296006265</v>
      </c>
      <c r="H5" s="2"/>
      <c r="J5" s="3">
        <f t="shared" si="2"/>
        <v>0.13703993735317149</v>
      </c>
    </row>
    <row r="6" spans="1:10">
      <c r="A6" s="1">
        <v>41173</v>
      </c>
      <c r="B6">
        <v>3234.89</v>
      </c>
      <c r="C6">
        <v>1.64</v>
      </c>
      <c r="D6">
        <v>12</v>
      </c>
      <c r="E6" s="2">
        <f t="shared" si="0"/>
        <v>1972.4939024390244</v>
      </c>
      <c r="F6" s="2"/>
      <c r="G6" s="2">
        <f t="shared" si="1"/>
        <v>269.57416666666666</v>
      </c>
      <c r="H6" s="2"/>
      <c r="J6" s="3">
        <f t="shared" si="2"/>
        <v>0.13666666666666666</v>
      </c>
    </row>
    <row r="7" spans="1:10">
      <c r="A7" s="1">
        <v>41180</v>
      </c>
      <c r="B7">
        <v>3409.13</v>
      </c>
      <c r="C7">
        <v>1.73</v>
      </c>
      <c r="D7">
        <v>12.63</v>
      </c>
      <c r="E7" s="2">
        <f t="shared" si="0"/>
        <v>1970.5953757225434</v>
      </c>
      <c r="F7" s="2"/>
      <c r="G7" s="2">
        <f t="shared" si="1"/>
        <v>269.92319873317496</v>
      </c>
      <c r="H7" s="2"/>
      <c r="J7" s="3">
        <f t="shared" si="2"/>
        <v>0.13697545526524149</v>
      </c>
    </row>
    <row r="8" spans="1:10">
      <c r="A8" s="1">
        <v>41194</v>
      </c>
      <c r="B8">
        <v>3413.85</v>
      </c>
      <c r="C8">
        <v>1.73</v>
      </c>
      <c r="D8">
        <v>12.65</v>
      </c>
      <c r="E8" s="2">
        <f t="shared" si="0"/>
        <v>1973.3236994219653</v>
      </c>
      <c r="F8" s="2"/>
      <c r="G8" s="2">
        <f t="shared" si="1"/>
        <v>269.86956521739131</v>
      </c>
      <c r="H8" s="2"/>
      <c r="J8" s="3">
        <f t="shared" si="2"/>
        <v>0.1367588932806324</v>
      </c>
    </row>
    <row r="9" spans="1:10">
      <c r="A9" s="1">
        <v>41201</v>
      </c>
      <c r="B9">
        <v>3518.31</v>
      </c>
      <c r="C9">
        <v>1.78</v>
      </c>
      <c r="D9">
        <v>12.86</v>
      </c>
      <c r="E9" s="2">
        <f t="shared" si="0"/>
        <v>1976.5786516853932</v>
      </c>
      <c r="F9" s="2"/>
      <c r="G9" s="2">
        <f t="shared" si="1"/>
        <v>273.58553654743389</v>
      </c>
      <c r="H9" s="2"/>
      <c r="J9" s="3">
        <f t="shared" si="2"/>
        <v>0.13841368584758942</v>
      </c>
    </row>
    <row r="10" spans="1:10">
      <c r="A10" s="1">
        <v>41208</v>
      </c>
      <c r="B10">
        <v>3406.77</v>
      </c>
      <c r="C10">
        <v>1.71</v>
      </c>
      <c r="D10">
        <v>12.55</v>
      </c>
      <c r="E10" s="2">
        <f t="shared" si="0"/>
        <v>1992.2631578947369</v>
      </c>
      <c r="F10" s="2"/>
      <c r="G10" s="2">
        <f t="shared" si="1"/>
        <v>271.45577689243026</v>
      </c>
      <c r="H10" s="2"/>
      <c r="J10" s="3">
        <f t="shared" si="2"/>
        <v>0.13625498007968126</v>
      </c>
    </row>
    <row r="11" spans="1:10">
      <c r="A11" s="1">
        <v>41215</v>
      </c>
      <c r="B11">
        <v>3660.74</v>
      </c>
      <c r="C11">
        <v>1.82</v>
      </c>
      <c r="D11">
        <v>13.37</v>
      </c>
      <c r="E11" s="2">
        <f t="shared" si="0"/>
        <v>2011.3956043956041</v>
      </c>
      <c r="F11" s="2"/>
      <c r="G11" s="2">
        <f t="shared" si="1"/>
        <v>273.80254300673147</v>
      </c>
      <c r="H11" s="2"/>
      <c r="J11" s="3">
        <f t="shared" si="2"/>
        <v>0.13612565445026178</v>
      </c>
    </row>
    <row r="12" spans="1:10">
      <c r="A12" s="1">
        <v>41222</v>
      </c>
      <c r="B12">
        <v>3499.82</v>
      </c>
      <c r="C12">
        <v>1.74</v>
      </c>
      <c r="D12">
        <v>12.77</v>
      </c>
      <c r="E12" s="2">
        <f t="shared" si="0"/>
        <v>2011.3908045977012</v>
      </c>
      <c r="F12" s="2"/>
      <c r="G12" s="2">
        <f t="shared" si="1"/>
        <v>274.06577916992956</v>
      </c>
      <c r="H12" s="2"/>
      <c r="J12" s="3">
        <f t="shared" si="2"/>
        <v>0.13625685199686766</v>
      </c>
    </row>
    <row r="13" spans="1:10">
      <c r="A13" s="1">
        <v>41229</v>
      </c>
      <c r="B13">
        <v>3426.56</v>
      </c>
      <c r="C13">
        <v>1.7</v>
      </c>
      <c r="D13">
        <v>12.51</v>
      </c>
      <c r="E13" s="2">
        <f t="shared" si="0"/>
        <v>2015.6235294117648</v>
      </c>
      <c r="F13" s="2"/>
      <c r="G13" s="2">
        <f t="shared" si="1"/>
        <v>273.90567545963228</v>
      </c>
      <c r="H13" s="2"/>
      <c r="J13" s="3">
        <f t="shared" si="2"/>
        <v>0.13589128697042366</v>
      </c>
    </row>
    <row r="14" spans="1:10">
      <c r="A14" s="1">
        <v>41236</v>
      </c>
      <c r="B14">
        <v>3497.86</v>
      </c>
      <c r="C14">
        <v>1.74</v>
      </c>
      <c r="D14">
        <v>12.8</v>
      </c>
      <c r="E14" s="2">
        <f t="shared" si="0"/>
        <v>2010.2643678160921</v>
      </c>
      <c r="F14" s="2"/>
      <c r="G14" s="2">
        <f t="shared" si="1"/>
        <v>273.27031249999999</v>
      </c>
      <c r="H14" s="2"/>
      <c r="J14" s="3">
        <f t="shared" si="2"/>
        <v>0.13593749999999999</v>
      </c>
    </row>
    <row r="15" spans="1:10">
      <c r="A15" s="1">
        <v>41243</v>
      </c>
      <c r="B15">
        <v>3459.83</v>
      </c>
      <c r="C15">
        <v>1.72</v>
      </c>
      <c r="D15">
        <v>12.66</v>
      </c>
      <c r="E15" s="2">
        <f t="shared" si="0"/>
        <v>2011.5290697674418</v>
      </c>
      <c r="F15" s="3"/>
      <c r="G15" s="2">
        <f t="shared" si="1"/>
        <v>273.28830963665087</v>
      </c>
      <c r="H15" s="3"/>
      <c r="J15" s="3">
        <f t="shared" si="2"/>
        <v>0.1358609794628752</v>
      </c>
    </row>
    <row r="16" spans="1:10">
      <c r="A16" s="1">
        <v>41250</v>
      </c>
      <c r="B16">
        <v>3663.18</v>
      </c>
      <c r="C16">
        <v>1.82</v>
      </c>
      <c r="D16">
        <v>13.36</v>
      </c>
      <c r="E16" s="2">
        <f t="shared" si="0"/>
        <v>2012.7362637362635</v>
      </c>
      <c r="F16" s="3"/>
      <c r="G16" s="2">
        <f t="shared" si="1"/>
        <v>274.19011976047904</v>
      </c>
      <c r="H16" s="3"/>
      <c r="J16" s="3">
        <f t="shared" si="2"/>
        <v>0.13622754491017966</v>
      </c>
    </row>
    <row r="17" spans="1:10">
      <c r="A17" s="1">
        <v>41257</v>
      </c>
      <c r="B17">
        <v>3865.43</v>
      </c>
      <c r="C17">
        <v>1.92</v>
      </c>
      <c r="D17">
        <v>14.09</v>
      </c>
      <c r="E17" s="2">
        <f t="shared" si="0"/>
        <v>2013.2447916666667</v>
      </c>
      <c r="F17" s="3"/>
      <c r="G17" s="2">
        <f t="shared" si="1"/>
        <v>274.33853797019162</v>
      </c>
      <c r="H17" s="3"/>
      <c r="J17" s="3">
        <f t="shared" si="2"/>
        <v>0.13626685592618878</v>
      </c>
    </row>
    <row r="18" spans="1:10">
      <c r="A18" s="1">
        <v>41264</v>
      </c>
      <c r="B18">
        <v>3772.3</v>
      </c>
      <c r="C18">
        <v>1.87</v>
      </c>
      <c r="D18">
        <v>13.79</v>
      </c>
      <c r="E18" s="2">
        <f t="shared" si="0"/>
        <v>2017.2727272727273</v>
      </c>
      <c r="F18" s="3"/>
      <c r="G18" s="2">
        <f t="shared" si="1"/>
        <v>273.5532994923858</v>
      </c>
      <c r="H18" s="3"/>
      <c r="J18" s="3">
        <f t="shared" si="2"/>
        <v>0.13560551124002904</v>
      </c>
    </row>
    <row r="19" spans="1:10">
      <c r="A19" s="1">
        <v>41271</v>
      </c>
      <c r="B19">
        <v>4092.7</v>
      </c>
      <c r="C19">
        <v>2.04</v>
      </c>
      <c r="D19">
        <v>15.04</v>
      </c>
      <c r="E19" s="2">
        <f t="shared" si="0"/>
        <v>2006.2254901960782</v>
      </c>
      <c r="F19" s="3"/>
      <c r="G19" s="2">
        <f t="shared" si="1"/>
        <v>272.12101063829789</v>
      </c>
      <c r="H19" s="3"/>
      <c r="J19" s="3">
        <f t="shared" si="2"/>
        <v>0.13563829787234044</v>
      </c>
    </row>
    <row r="20" spans="1:10">
      <c r="A20" s="1">
        <v>41278</v>
      </c>
      <c r="B20">
        <v>4242.83</v>
      </c>
      <c r="C20">
        <v>2.08</v>
      </c>
      <c r="D20">
        <v>15.19</v>
      </c>
      <c r="E20" s="2">
        <f t="shared" si="0"/>
        <v>2039.8221153846152</v>
      </c>
      <c r="F20" s="3"/>
      <c r="G20" s="2">
        <f t="shared" si="1"/>
        <v>279.31731402238313</v>
      </c>
      <c r="H20" s="3"/>
      <c r="J20" s="3">
        <f t="shared" si="2"/>
        <v>0.13693219223173142</v>
      </c>
    </row>
    <row r="21" spans="1:10">
      <c r="A21" s="1">
        <v>41285</v>
      </c>
      <c r="B21">
        <v>4095.79</v>
      </c>
      <c r="C21">
        <v>2.0099999999999998</v>
      </c>
      <c r="D21">
        <v>14.64</v>
      </c>
      <c r="E21" s="2">
        <f t="shared" si="0"/>
        <v>2037.7064676616917</v>
      </c>
      <c r="F21" s="3"/>
      <c r="G21" s="2">
        <f t="shared" si="1"/>
        <v>279.76707650273221</v>
      </c>
      <c r="H21" s="3"/>
      <c r="J21" s="3">
        <f t="shared" si="2"/>
        <v>0.1372950819672131</v>
      </c>
    </row>
    <row r="22" spans="1:10">
      <c r="A22" s="1">
        <v>41292</v>
      </c>
      <c r="B22">
        <v>4284.63</v>
      </c>
      <c r="C22">
        <v>2.1</v>
      </c>
      <c r="D22">
        <v>15.31</v>
      </c>
      <c r="E22" s="2">
        <f t="shared" si="0"/>
        <v>2040.3</v>
      </c>
      <c r="F22" s="3"/>
      <c r="G22" s="2">
        <f t="shared" si="1"/>
        <v>279.8582625734814</v>
      </c>
      <c r="H22" s="3"/>
      <c r="J22" s="3">
        <f t="shared" si="2"/>
        <v>0.13716525146962769</v>
      </c>
    </row>
    <row r="23" spans="1:10">
      <c r="A23" s="1">
        <v>41299</v>
      </c>
      <c r="B23">
        <v>4163.5</v>
      </c>
      <c r="C23">
        <v>2.04</v>
      </c>
      <c r="D23">
        <v>14.86</v>
      </c>
      <c r="E23" s="2">
        <f t="shared" si="0"/>
        <v>2040.9313725490197</v>
      </c>
      <c r="F23" s="3"/>
      <c r="G23" s="2">
        <f t="shared" si="1"/>
        <v>280.18169582772543</v>
      </c>
      <c r="H23" s="3"/>
      <c r="J23" s="3">
        <f t="shared" si="2"/>
        <v>0.13728129205921938</v>
      </c>
    </row>
    <row r="24" spans="1:10">
      <c r="A24" s="1">
        <v>41306</v>
      </c>
      <c r="B24">
        <v>4282.67</v>
      </c>
      <c r="C24">
        <v>2.09</v>
      </c>
      <c r="D24">
        <v>15.22</v>
      </c>
      <c r="E24" s="2">
        <f t="shared" si="0"/>
        <v>2049.1244019138758</v>
      </c>
      <c r="F24" s="3"/>
      <c r="G24" s="2">
        <f t="shared" si="1"/>
        <v>281.3843626806833</v>
      </c>
      <c r="H24" s="3"/>
      <c r="J24" s="3">
        <f t="shared" si="2"/>
        <v>0.13731931668856767</v>
      </c>
    </row>
    <row r="25" spans="1:10">
      <c r="A25" s="1">
        <v>41313</v>
      </c>
      <c r="B25">
        <v>4318.3599999999997</v>
      </c>
      <c r="C25">
        <v>2.1</v>
      </c>
      <c r="D25">
        <v>15.41</v>
      </c>
      <c r="E25" s="2">
        <f t="shared" si="0"/>
        <v>2056.3619047619045</v>
      </c>
      <c r="F25" s="3"/>
      <c r="G25" s="2">
        <f t="shared" si="1"/>
        <v>280.23101881894871</v>
      </c>
      <c r="H25" s="3"/>
      <c r="J25" s="3">
        <f t="shared" si="2"/>
        <v>0.13627514600908502</v>
      </c>
    </row>
    <row r="26" spans="1:10">
      <c r="A26" s="1">
        <v>41327</v>
      </c>
      <c r="B26">
        <v>4094.69</v>
      </c>
      <c r="C26">
        <v>2</v>
      </c>
      <c r="D26">
        <v>14.69</v>
      </c>
      <c r="E26" s="2">
        <f t="shared" si="0"/>
        <v>2047.345</v>
      </c>
      <c r="F26" s="3"/>
      <c r="G26" s="2">
        <f t="shared" si="1"/>
        <v>278.73995915588836</v>
      </c>
      <c r="H26" s="3"/>
      <c r="J26" s="3">
        <f t="shared" si="2"/>
        <v>0.13614703880190607</v>
      </c>
    </row>
    <row r="27" spans="1:10">
      <c r="A27" s="1">
        <v>41334</v>
      </c>
      <c r="B27">
        <v>4203.09</v>
      </c>
      <c r="C27">
        <v>2.02</v>
      </c>
      <c r="D27">
        <v>14.69</v>
      </c>
      <c r="E27" s="2">
        <f t="shared" si="0"/>
        <v>2080.7376237623762</v>
      </c>
      <c r="F27" s="3"/>
      <c r="G27" s="2">
        <f t="shared" si="1"/>
        <v>286.11912865895169</v>
      </c>
      <c r="H27" s="3"/>
      <c r="J27" s="3">
        <f t="shared" si="2"/>
        <v>0.13750850918992513</v>
      </c>
    </row>
    <row r="28" spans="1:10">
      <c r="A28" s="1">
        <v>41341</v>
      </c>
      <c r="B28">
        <v>3854.05</v>
      </c>
      <c r="C28">
        <v>1.85</v>
      </c>
      <c r="D28">
        <v>13.39</v>
      </c>
      <c r="E28" s="2">
        <f t="shared" si="0"/>
        <v>2083.2702702702704</v>
      </c>
      <c r="F28" s="3"/>
      <c r="G28" s="2">
        <f t="shared" si="1"/>
        <v>287.83047050037339</v>
      </c>
      <c r="H28" s="3"/>
      <c r="J28" s="3">
        <f t="shared" si="2"/>
        <v>0.13816280806572068</v>
      </c>
    </row>
    <row r="29" spans="1:10">
      <c r="A29" s="1">
        <v>41348</v>
      </c>
      <c r="B29">
        <v>3714.07</v>
      </c>
      <c r="C29">
        <v>1.78</v>
      </c>
      <c r="D29">
        <v>12.87</v>
      </c>
      <c r="E29" s="2">
        <f t="shared" si="0"/>
        <v>2086.5561797752812</v>
      </c>
      <c r="F29" s="3"/>
      <c r="G29" s="2">
        <f t="shared" si="1"/>
        <v>288.5835275835276</v>
      </c>
      <c r="H29" s="3"/>
      <c r="J29" s="3">
        <f t="shared" si="2"/>
        <v>0.1383061383061383</v>
      </c>
    </row>
    <row r="30" spans="1:10">
      <c r="A30" s="1">
        <v>41355</v>
      </c>
      <c r="B30">
        <v>3932.38</v>
      </c>
      <c r="C30">
        <v>1.86</v>
      </c>
      <c r="D30">
        <v>13.4</v>
      </c>
      <c r="E30" s="2">
        <f t="shared" si="0"/>
        <v>2114.1827956989246</v>
      </c>
      <c r="F30" s="3"/>
      <c r="G30" s="2">
        <f t="shared" si="1"/>
        <v>293.46119402985073</v>
      </c>
      <c r="H30" s="3"/>
      <c r="J30" s="3">
        <f t="shared" si="2"/>
        <v>0.13880597014925372</v>
      </c>
    </row>
    <row r="31" spans="1:10">
      <c r="A31" s="1">
        <v>41362</v>
      </c>
      <c r="B31">
        <v>3827.26</v>
      </c>
      <c r="C31">
        <v>1.78</v>
      </c>
      <c r="D31">
        <v>12.68</v>
      </c>
      <c r="E31" s="2">
        <f t="shared" si="0"/>
        <v>2150.1460674157306</v>
      </c>
      <c r="F31" s="3"/>
      <c r="G31" s="2">
        <f t="shared" si="1"/>
        <v>301.83438485804419</v>
      </c>
      <c r="H31" s="3"/>
      <c r="J31" s="3">
        <f t="shared" si="2"/>
        <v>0.14037854889589907</v>
      </c>
    </row>
    <row r="32" spans="1:10">
      <c r="A32" s="1">
        <v>41367</v>
      </c>
      <c r="B32">
        <v>3893.58</v>
      </c>
      <c r="C32">
        <v>1.8</v>
      </c>
      <c r="D32">
        <v>12.61</v>
      </c>
      <c r="E32" s="2">
        <f t="shared" si="0"/>
        <v>2163.1</v>
      </c>
      <c r="F32" s="3"/>
      <c r="G32" s="2">
        <f t="shared" si="1"/>
        <v>308.76923076923077</v>
      </c>
      <c r="H32" s="3"/>
      <c r="J32" s="3">
        <f t="shared" si="2"/>
        <v>0.14274385408406029</v>
      </c>
    </row>
    <row r="33" spans="1:10">
      <c r="A33" s="1">
        <v>41376</v>
      </c>
      <c r="B33">
        <v>3871.98</v>
      </c>
      <c r="C33">
        <v>1.77</v>
      </c>
      <c r="D33">
        <v>12.69</v>
      </c>
      <c r="E33" s="2">
        <f t="shared" si="0"/>
        <v>2187.5593220338983</v>
      </c>
      <c r="F33" s="3"/>
      <c r="G33" s="2">
        <f t="shared" si="1"/>
        <v>305.12056737588654</v>
      </c>
      <c r="H33" s="3"/>
      <c r="J33" s="3">
        <f t="shared" si="2"/>
        <v>0.13947990543735225</v>
      </c>
    </row>
    <row r="34" spans="1:10">
      <c r="A34" s="1">
        <v>41383</v>
      </c>
      <c r="B34">
        <v>4139.34</v>
      </c>
      <c r="C34">
        <v>1.88</v>
      </c>
      <c r="D34">
        <v>13.33</v>
      </c>
      <c r="E34" s="2">
        <f t="shared" si="0"/>
        <v>2201.7765957446809</v>
      </c>
      <c r="F34" s="3"/>
      <c r="G34" s="2">
        <f t="shared" si="1"/>
        <v>310.52813203300826</v>
      </c>
      <c r="H34" s="3"/>
      <c r="J34" s="3">
        <f t="shared" si="2"/>
        <v>0.14103525881470366</v>
      </c>
    </row>
    <row r="35" spans="1:10">
      <c r="A35" s="1">
        <v>41390</v>
      </c>
      <c r="B35">
        <v>3863.1</v>
      </c>
      <c r="C35">
        <v>1.72</v>
      </c>
      <c r="D35">
        <v>12.2</v>
      </c>
      <c r="E35" s="2">
        <f t="shared" si="0"/>
        <v>2245.9883720930234</v>
      </c>
      <c r="F35" s="3"/>
      <c r="G35" s="2">
        <f t="shared" si="1"/>
        <v>316.64754098360658</v>
      </c>
      <c r="H35" s="3"/>
      <c r="J35" s="3">
        <f t="shared" si="2"/>
        <v>0.14098360655737704</v>
      </c>
    </row>
    <row r="36" spans="1:10">
      <c r="A36" s="1">
        <v>41397</v>
      </c>
      <c r="B36">
        <v>3989.11</v>
      </c>
      <c r="C36">
        <v>1.77</v>
      </c>
      <c r="D36">
        <v>12.72</v>
      </c>
      <c r="E36" s="2">
        <f t="shared" si="0"/>
        <v>2253.7344632768363</v>
      </c>
      <c r="F36" s="3"/>
      <c r="G36" s="2">
        <f t="shared" si="1"/>
        <v>313.60927672955972</v>
      </c>
      <c r="H36" s="3"/>
      <c r="J36" s="3">
        <f t="shared" si="2"/>
        <v>0.13915094339622641</v>
      </c>
    </row>
    <row r="37" spans="1:10">
      <c r="A37" s="1">
        <v>41404</v>
      </c>
      <c r="B37">
        <v>4053.66</v>
      </c>
      <c r="C37">
        <v>1.8</v>
      </c>
      <c r="D37">
        <v>12.92</v>
      </c>
      <c r="E37" s="2">
        <f t="shared" si="0"/>
        <v>2252.0333333333333</v>
      </c>
      <c r="F37" s="3"/>
      <c r="G37" s="2">
        <f t="shared" si="1"/>
        <v>313.75077399380802</v>
      </c>
      <c r="H37" s="3"/>
      <c r="J37" s="3">
        <f t="shared" si="2"/>
        <v>0.13931888544891641</v>
      </c>
    </row>
    <row r="38" spans="1:10">
      <c r="A38" s="1">
        <v>41411</v>
      </c>
      <c r="B38">
        <v>4224.28</v>
      </c>
      <c r="C38">
        <v>1.89</v>
      </c>
      <c r="D38">
        <v>13.47</v>
      </c>
      <c r="E38" s="2">
        <f t="shared" si="0"/>
        <v>2235.068783068783</v>
      </c>
      <c r="F38" s="3"/>
      <c r="G38" s="2">
        <f t="shared" si="1"/>
        <v>313.60653303637707</v>
      </c>
      <c r="H38" s="3"/>
      <c r="J38" s="3">
        <f t="shared" si="2"/>
        <v>0.14031180400890866</v>
      </c>
    </row>
    <row r="39" spans="1:10">
      <c r="A39" s="1">
        <v>41418</v>
      </c>
      <c r="B39">
        <v>4255.76</v>
      </c>
      <c r="C39">
        <v>1.91</v>
      </c>
      <c r="D39">
        <v>13.56</v>
      </c>
      <c r="E39" s="2">
        <f t="shared" si="0"/>
        <v>2228.146596858639</v>
      </c>
      <c r="F39" s="3"/>
      <c r="G39" s="2">
        <f t="shared" si="1"/>
        <v>313.8466076696165</v>
      </c>
      <c r="H39" s="3"/>
      <c r="J39" s="3">
        <f t="shared" si="2"/>
        <v>0.14085545722713863</v>
      </c>
    </row>
    <row r="40" spans="1:10">
      <c r="A40" s="1">
        <v>41425</v>
      </c>
      <c r="B40">
        <v>4314.3999999999996</v>
      </c>
      <c r="C40">
        <v>1.94</v>
      </c>
      <c r="D40">
        <v>13.77</v>
      </c>
      <c r="E40" s="2">
        <f t="shared" si="0"/>
        <v>2223.9175257731958</v>
      </c>
      <c r="F40" s="3"/>
      <c r="G40" s="2">
        <f t="shared" si="1"/>
        <v>313.31880900508349</v>
      </c>
      <c r="H40" s="3"/>
      <c r="J40" s="3">
        <f t="shared" si="2"/>
        <v>0.14088598402323893</v>
      </c>
    </row>
    <row r="41" spans="1:10">
      <c r="A41" s="1">
        <v>41432</v>
      </c>
      <c r="B41">
        <v>4063.33</v>
      </c>
      <c r="C41">
        <v>1.84</v>
      </c>
      <c r="D41">
        <v>13</v>
      </c>
      <c r="E41" s="2">
        <f t="shared" si="0"/>
        <v>2208.3315217391305</v>
      </c>
      <c r="F41" s="3"/>
      <c r="G41" s="2">
        <f t="shared" si="1"/>
        <v>312.56384615384616</v>
      </c>
      <c r="H41" s="3"/>
      <c r="J41" s="3">
        <f t="shared" si="2"/>
        <v>0.14153846153846156</v>
      </c>
    </row>
    <row r="42" spans="1:10">
      <c r="A42" s="1">
        <v>41439</v>
      </c>
      <c r="B42">
        <v>3927.41</v>
      </c>
      <c r="C42">
        <v>1.78</v>
      </c>
      <c r="D42">
        <v>12.54</v>
      </c>
      <c r="E42" s="2">
        <f t="shared" si="0"/>
        <v>2206.4101123595506</v>
      </c>
      <c r="F42" s="3"/>
      <c r="G42" s="2">
        <f t="shared" si="1"/>
        <v>313.19059011164273</v>
      </c>
      <c r="H42" s="3"/>
      <c r="J42" s="3">
        <f t="shared" si="2"/>
        <v>0.1419457735247209</v>
      </c>
    </row>
    <row r="43" spans="1:10">
      <c r="A43" s="1">
        <v>41446</v>
      </c>
      <c r="B43">
        <v>3768.69</v>
      </c>
      <c r="C43">
        <v>1.71</v>
      </c>
      <c r="D43">
        <v>12.04</v>
      </c>
      <c r="E43" s="2">
        <f t="shared" si="0"/>
        <v>2203.9122807017543</v>
      </c>
      <c r="F43" s="3"/>
      <c r="G43" s="2">
        <f t="shared" si="1"/>
        <v>313.01411960132896</v>
      </c>
      <c r="H43" s="3"/>
      <c r="J43" s="3">
        <f t="shared" si="2"/>
        <v>0.14202657807308972</v>
      </c>
    </row>
    <row r="44" spans="1:10">
      <c r="A44" s="1">
        <v>41453</v>
      </c>
      <c r="B44">
        <v>3633.84</v>
      </c>
      <c r="C44">
        <v>1.66</v>
      </c>
      <c r="D44">
        <v>11.63</v>
      </c>
      <c r="E44" s="2">
        <f t="shared" si="0"/>
        <v>2189.0602409638554</v>
      </c>
      <c r="F44" s="3"/>
      <c r="G44" s="2">
        <f t="shared" si="1"/>
        <v>312.45399828030952</v>
      </c>
      <c r="H44" s="3"/>
      <c r="J44" s="3">
        <f t="shared" si="2"/>
        <v>0.14273430782459157</v>
      </c>
    </row>
    <row r="45" spans="1:10">
      <c r="A45" s="1">
        <v>41460</v>
      </c>
      <c r="B45">
        <v>3775.57</v>
      </c>
      <c r="C45">
        <v>1.78</v>
      </c>
      <c r="D45">
        <v>11.67</v>
      </c>
      <c r="E45" s="2">
        <f t="shared" si="0"/>
        <v>2121.1067415730336</v>
      </c>
      <c r="F45" s="3"/>
      <c r="G45" s="2">
        <f t="shared" si="1"/>
        <v>323.52784918594688</v>
      </c>
      <c r="H45" s="3"/>
      <c r="J45" s="3">
        <f t="shared" si="2"/>
        <v>0.15252784918594686</v>
      </c>
    </row>
    <row r="46" spans="1:10">
      <c r="A46" s="1">
        <v>41467</v>
      </c>
      <c r="B46">
        <v>3883.77</v>
      </c>
      <c r="C46">
        <v>1.83</v>
      </c>
      <c r="D46">
        <v>12.01</v>
      </c>
      <c r="E46" s="2">
        <f t="shared" si="0"/>
        <v>2122.2786885245901</v>
      </c>
      <c r="F46" s="3"/>
      <c r="G46" s="2">
        <f t="shared" si="1"/>
        <v>323.37801831806826</v>
      </c>
      <c r="H46" s="3"/>
      <c r="J46" s="3">
        <f t="shared" si="2"/>
        <v>0.15237302248126561</v>
      </c>
    </row>
    <row r="47" spans="1:10">
      <c r="A47" s="1">
        <v>41474</v>
      </c>
      <c r="B47">
        <v>3650.31</v>
      </c>
      <c r="C47">
        <v>1.72</v>
      </c>
      <c r="D47">
        <v>11.31</v>
      </c>
      <c r="E47" s="2">
        <f t="shared" si="0"/>
        <v>2122.2732558139537</v>
      </c>
      <c r="F47" s="3"/>
      <c r="G47" s="2">
        <f t="shared" si="1"/>
        <v>322.75066312997347</v>
      </c>
      <c r="H47" s="3"/>
      <c r="J47" s="3">
        <f t="shared" si="2"/>
        <v>0.15207780725022105</v>
      </c>
    </row>
    <row r="48" spans="1:10">
      <c r="A48" s="1">
        <v>41481</v>
      </c>
      <c r="B48">
        <v>3663.67</v>
      </c>
      <c r="C48">
        <v>1.73</v>
      </c>
      <c r="D48">
        <v>11.32</v>
      </c>
      <c r="E48" s="2">
        <f t="shared" si="0"/>
        <v>2117.7283236994222</v>
      </c>
      <c r="F48" s="3"/>
      <c r="G48" s="2">
        <f t="shared" si="1"/>
        <v>323.64575971731449</v>
      </c>
      <c r="H48" s="3"/>
      <c r="J48" s="3">
        <f t="shared" si="2"/>
        <v>0.15282685512367492</v>
      </c>
    </row>
    <row r="49" spans="1:10">
      <c r="A49" s="1">
        <v>41488</v>
      </c>
      <c r="B49">
        <v>3855.98</v>
      </c>
      <c r="C49">
        <v>1.81</v>
      </c>
      <c r="D49">
        <v>11.85</v>
      </c>
      <c r="E49" s="2">
        <f t="shared" si="0"/>
        <v>2130.3756906077347</v>
      </c>
      <c r="F49" s="3"/>
      <c r="G49" s="2">
        <f t="shared" si="1"/>
        <v>325.39915611814348</v>
      </c>
      <c r="H49" s="3"/>
      <c r="J49" s="3">
        <f t="shared" si="2"/>
        <v>0.15274261603375527</v>
      </c>
    </row>
    <row r="50" spans="1:10">
      <c r="A50" s="1">
        <v>41495</v>
      </c>
      <c r="B50">
        <v>3864.77</v>
      </c>
      <c r="C50">
        <v>1.8</v>
      </c>
      <c r="D50">
        <v>11.71</v>
      </c>
      <c r="E50" s="2">
        <f t="shared" si="0"/>
        <v>2147.0944444444444</v>
      </c>
      <c r="F50" s="3"/>
      <c r="G50" s="2">
        <f t="shared" si="1"/>
        <v>330.04013663535437</v>
      </c>
      <c r="H50" s="3"/>
      <c r="J50" s="3">
        <f t="shared" si="2"/>
        <v>0.15371477369769426</v>
      </c>
    </row>
    <row r="51" spans="1:10">
      <c r="A51" s="1">
        <v>41502</v>
      </c>
      <c r="B51">
        <v>3881.39</v>
      </c>
      <c r="C51">
        <v>1.8</v>
      </c>
      <c r="D51">
        <v>11.72</v>
      </c>
      <c r="E51" s="2">
        <f t="shared" si="0"/>
        <v>2156.3277777777776</v>
      </c>
      <c r="F51" s="3"/>
      <c r="G51" s="2">
        <f t="shared" si="1"/>
        <v>331.17662116040952</v>
      </c>
      <c r="H51" s="3"/>
      <c r="J51" s="3">
        <f t="shared" si="2"/>
        <v>0.15358361774744028</v>
      </c>
    </row>
    <row r="52" spans="1:10">
      <c r="A52" s="1">
        <v>41509</v>
      </c>
      <c r="B52">
        <v>3780.82</v>
      </c>
      <c r="C52">
        <v>1.75</v>
      </c>
      <c r="D52">
        <v>11.34</v>
      </c>
      <c r="E52" s="2">
        <f t="shared" si="0"/>
        <v>2160.4685714285715</v>
      </c>
      <c r="F52" s="3">
        <f t="shared" ref="F52:F115" si="3">E52/E2-1</f>
        <v>0.10079981640188795</v>
      </c>
      <c r="G52" s="2">
        <f t="shared" si="1"/>
        <v>333.40564373897712</v>
      </c>
      <c r="H52" s="3">
        <f t="shared" ref="H52:H115" si="4">G52/G2-1</f>
        <v>0.24009855860089258</v>
      </c>
      <c r="J52" s="3">
        <f t="shared" si="2"/>
        <v>0.15432098765432098</v>
      </c>
    </row>
    <row r="53" spans="1:10">
      <c r="A53" s="1">
        <v>41516</v>
      </c>
      <c r="B53">
        <v>3876.29</v>
      </c>
      <c r="C53">
        <v>1.8</v>
      </c>
      <c r="D53">
        <v>11.6</v>
      </c>
      <c r="E53" s="2">
        <f t="shared" si="0"/>
        <v>2153.4944444444445</v>
      </c>
      <c r="F53" s="3">
        <f t="shared" si="3"/>
        <v>9.2553042288828324E-2</v>
      </c>
      <c r="G53" s="2">
        <f t="shared" si="1"/>
        <v>334.16293103448277</v>
      </c>
      <c r="H53" s="3">
        <f t="shared" si="4"/>
        <v>0.23780313515647489</v>
      </c>
      <c r="J53" s="3">
        <f t="shared" si="2"/>
        <v>0.15517241379310345</v>
      </c>
    </row>
    <row r="54" spans="1:10">
      <c r="A54" s="1">
        <v>41523</v>
      </c>
      <c r="B54">
        <v>3896.76</v>
      </c>
      <c r="C54">
        <v>1.81</v>
      </c>
      <c r="D54">
        <v>11.65</v>
      </c>
      <c r="E54" s="2">
        <f t="shared" si="0"/>
        <v>2152.9060773480664</v>
      </c>
      <c r="F54" s="3">
        <f t="shared" si="3"/>
        <v>9.1703150378620091E-2</v>
      </c>
      <c r="G54" s="2">
        <f t="shared" si="1"/>
        <v>334.48583690987124</v>
      </c>
      <c r="H54" s="3">
        <f t="shared" si="4"/>
        <v>0.23683538961109241</v>
      </c>
      <c r="J54" s="3">
        <f t="shared" si="2"/>
        <v>0.15536480686695278</v>
      </c>
    </row>
    <row r="55" spans="1:10">
      <c r="A55" s="1">
        <v>41530</v>
      </c>
      <c r="B55">
        <v>4088.97</v>
      </c>
      <c r="C55">
        <v>1.89</v>
      </c>
      <c r="D55">
        <v>12.21</v>
      </c>
      <c r="E55" s="2">
        <f t="shared" si="0"/>
        <v>2163.4761904761904</v>
      </c>
      <c r="F55" s="3">
        <f t="shared" si="3"/>
        <v>9.6967133239265646E-2</v>
      </c>
      <c r="G55" s="2">
        <f t="shared" si="1"/>
        <v>334.88697788697783</v>
      </c>
      <c r="H55" s="3">
        <f t="shared" si="4"/>
        <v>0.23906076288146205</v>
      </c>
      <c r="J55" s="3">
        <f t="shared" si="2"/>
        <v>0.15479115479115477</v>
      </c>
    </row>
    <row r="56" spans="1:10">
      <c r="A56" s="1">
        <v>41535</v>
      </c>
      <c r="B56">
        <v>3934.82</v>
      </c>
      <c r="C56">
        <v>1.82</v>
      </c>
      <c r="D56">
        <v>11.61</v>
      </c>
      <c r="E56" s="2">
        <f t="shared" si="0"/>
        <v>2161.9890109890111</v>
      </c>
      <c r="F56" s="3">
        <f t="shared" si="3"/>
        <v>9.6068793072400682E-2</v>
      </c>
      <c r="G56" s="2">
        <f t="shared" si="1"/>
        <v>338.91645133505602</v>
      </c>
      <c r="H56" s="3">
        <f t="shared" si="4"/>
        <v>0.25722896791565475</v>
      </c>
      <c r="J56" s="3">
        <f t="shared" si="2"/>
        <v>0.15676141257536608</v>
      </c>
    </row>
    <row r="57" spans="1:10">
      <c r="A57" s="1">
        <v>41544</v>
      </c>
      <c r="B57">
        <v>3802.3</v>
      </c>
      <c r="C57">
        <v>1.77</v>
      </c>
      <c r="D57">
        <v>11.28</v>
      </c>
      <c r="E57" s="2">
        <f t="shared" si="0"/>
        <v>2148.1920903954801</v>
      </c>
      <c r="F57" s="3">
        <f t="shared" si="3"/>
        <v>9.0123379391275904E-2</v>
      </c>
      <c r="G57" s="2">
        <f t="shared" si="1"/>
        <v>337.08333333333337</v>
      </c>
      <c r="H57" s="3">
        <f t="shared" si="4"/>
        <v>0.24881201362224403</v>
      </c>
      <c r="J57" s="3">
        <f t="shared" si="2"/>
        <v>0.15691489361702129</v>
      </c>
    </row>
    <row r="58" spans="1:10">
      <c r="A58" s="1">
        <v>41547</v>
      </c>
      <c r="B58">
        <v>3833.31</v>
      </c>
      <c r="C58">
        <v>1.78</v>
      </c>
      <c r="D58">
        <v>11.37</v>
      </c>
      <c r="E58" s="2">
        <f t="shared" si="0"/>
        <v>2153.5449438202245</v>
      </c>
      <c r="F58" s="3">
        <f t="shared" si="3"/>
        <v>9.1328779181565789E-2</v>
      </c>
      <c r="G58" s="2">
        <f t="shared" si="1"/>
        <v>337.14248021108182</v>
      </c>
      <c r="H58" s="3">
        <f t="shared" si="4"/>
        <v>0.24927936923713245</v>
      </c>
      <c r="J58" s="3">
        <f t="shared" si="2"/>
        <v>0.15655233069481092</v>
      </c>
    </row>
    <row r="59" spans="1:10">
      <c r="A59" s="1">
        <v>41558</v>
      </c>
      <c r="B59">
        <v>4010.75</v>
      </c>
      <c r="C59">
        <v>1.87</v>
      </c>
      <c r="D59">
        <v>11.92</v>
      </c>
      <c r="E59" s="2">
        <f t="shared" si="0"/>
        <v>2144.7860962566842</v>
      </c>
      <c r="F59" s="3">
        <f t="shared" si="3"/>
        <v>8.5100304219042133E-2</v>
      </c>
      <c r="G59" s="2">
        <f t="shared" si="1"/>
        <v>336.47231543624162</v>
      </c>
      <c r="H59" s="3">
        <f t="shared" si="4"/>
        <v>0.22986148932586015</v>
      </c>
      <c r="J59" s="3">
        <f t="shared" si="2"/>
        <v>0.15687919463087249</v>
      </c>
    </row>
    <row r="60" spans="1:10">
      <c r="A60" s="1">
        <v>41565</v>
      </c>
      <c r="B60">
        <v>3868.57</v>
      </c>
      <c r="C60">
        <v>1.79</v>
      </c>
      <c r="D60">
        <v>11.43</v>
      </c>
      <c r="E60" s="2">
        <f t="shared" si="0"/>
        <v>2161.2122905027932</v>
      </c>
      <c r="F60" s="3">
        <f t="shared" si="3"/>
        <v>8.4802618538902363E-2</v>
      </c>
      <c r="G60" s="2">
        <f t="shared" si="1"/>
        <v>338.45756780402451</v>
      </c>
      <c r="H60" s="3">
        <f t="shared" si="4"/>
        <v>0.24682396403059426</v>
      </c>
      <c r="J60" s="3">
        <f t="shared" si="2"/>
        <v>0.15660542432195976</v>
      </c>
    </row>
    <row r="61" spans="1:10">
      <c r="A61" s="1">
        <v>41572</v>
      </c>
      <c r="B61">
        <v>3732.87</v>
      </c>
      <c r="C61">
        <v>1.71</v>
      </c>
      <c r="D61">
        <v>10.96</v>
      </c>
      <c r="E61" s="2">
        <f t="shared" si="0"/>
        <v>2182.9649122807018</v>
      </c>
      <c r="F61" s="3">
        <f t="shared" si="3"/>
        <v>8.5298639168823298E-2</v>
      </c>
      <c r="G61" s="2">
        <f t="shared" si="1"/>
        <v>340.59032846715326</v>
      </c>
      <c r="H61" s="3">
        <f t="shared" si="4"/>
        <v>0.24392682670876353</v>
      </c>
      <c r="J61" s="3">
        <f t="shared" si="2"/>
        <v>0.15602189781021897</v>
      </c>
    </row>
    <row r="62" spans="1:10">
      <c r="A62" s="1">
        <v>41579</v>
      </c>
      <c r="B62">
        <v>3762</v>
      </c>
      <c r="C62">
        <v>1.7</v>
      </c>
      <c r="D62">
        <v>10.89</v>
      </c>
      <c r="E62" s="2">
        <f t="shared" si="0"/>
        <v>2212.9411764705883</v>
      </c>
      <c r="F62" s="3">
        <f t="shared" si="3"/>
        <v>0.1002044811044065</v>
      </c>
      <c r="G62" s="2">
        <f t="shared" si="1"/>
        <v>345.45454545454544</v>
      </c>
      <c r="H62" s="3">
        <f t="shared" si="4"/>
        <v>0.26048040912233916</v>
      </c>
      <c r="J62" s="3">
        <f t="shared" si="2"/>
        <v>0.15610651974288337</v>
      </c>
    </row>
    <row r="63" spans="1:10">
      <c r="A63" s="1">
        <v>41586</v>
      </c>
      <c r="B63">
        <v>3632.79</v>
      </c>
      <c r="C63">
        <v>1.64</v>
      </c>
      <c r="D63">
        <v>10.5</v>
      </c>
      <c r="E63" s="2">
        <f t="shared" si="0"/>
        <v>2215.1158536585367</v>
      </c>
      <c r="F63" s="3">
        <f t="shared" si="3"/>
        <v>9.8973008270543117E-2</v>
      </c>
      <c r="G63" s="2">
        <f t="shared" si="1"/>
        <v>345.98</v>
      </c>
      <c r="H63" s="3">
        <f t="shared" si="4"/>
        <v>0.26313556453119169</v>
      </c>
      <c r="J63" s="3">
        <f t="shared" si="2"/>
        <v>0.15619047619047619</v>
      </c>
    </row>
    <row r="64" spans="1:10">
      <c r="A64" s="1">
        <v>41593</v>
      </c>
      <c r="B64">
        <v>3631.41</v>
      </c>
      <c r="C64">
        <v>1.63</v>
      </c>
      <c r="D64">
        <v>10.43</v>
      </c>
      <c r="E64" s="2">
        <f t="shared" si="0"/>
        <v>2227.8588957055217</v>
      </c>
      <c r="F64" s="3">
        <f t="shared" si="3"/>
        <v>0.10824174739057812</v>
      </c>
      <c r="G64" s="2">
        <f t="shared" si="1"/>
        <v>348.16970278044101</v>
      </c>
      <c r="H64" s="3">
        <f t="shared" si="4"/>
        <v>0.27408535378478427</v>
      </c>
      <c r="J64" s="3">
        <f t="shared" si="2"/>
        <v>0.15627996164908917</v>
      </c>
    </row>
    <row r="65" spans="1:10">
      <c r="A65" s="1">
        <v>41600</v>
      </c>
      <c r="B65">
        <v>3627.6</v>
      </c>
      <c r="C65">
        <v>1.63</v>
      </c>
      <c r="D65">
        <v>10.43</v>
      </c>
      <c r="E65" s="2">
        <f t="shared" si="0"/>
        <v>2225.5214723926383</v>
      </c>
      <c r="F65" s="3">
        <f t="shared" si="3"/>
        <v>0.10638295306860113</v>
      </c>
      <c r="G65" s="2">
        <f t="shared" si="1"/>
        <v>347.80441035474593</v>
      </c>
      <c r="H65" s="3">
        <f t="shared" si="4"/>
        <v>0.27266479425031975</v>
      </c>
      <c r="J65" s="3">
        <f t="shared" si="2"/>
        <v>0.15627996164908917</v>
      </c>
    </row>
    <row r="66" spans="1:10">
      <c r="A66" s="1">
        <v>41607</v>
      </c>
      <c r="B66">
        <v>3674.77</v>
      </c>
      <c r="C66">
        <v>1.65</v>
      </c>
      <c r="D66">
        <v>10.56</v>
      </c>
      <c r="E66" s="2">
        <f t="shared" ref="E66:E129" si="5">B66/C66</f>
        <v>2227.1333333333337</v>
      </c>
      <c r="F66" s="3">
        <f t="shared" si="3"/>
        <v>0.10652020011756669</v>
      </c>
      <c r="G66" s="2">
        <f t="shared" ref="G66:G129" si="6">B66/D66</f>
        <v>347.98958333333331</v>
      </c>
      <c r="H66" s="3">
        <f t="shared" si="4"/>
        <v>0.26915435040957125</v>
      </c>
      <c r="J66" s="3">
        <f t="shared" ref="J66:J129" si="7">C66/D66</f>
        <v>0.15624999999999997</v>
      </c>
    </row>
    <row r="67" spans="1:10">
      <c r="A67" s="1">
        <v>41614</v>
      </c>
      <c r="B67">
        <v>3666.12</v>
      </c>
      <c r="C67">
        <v>1.65</v>
      </c>
      <c r="D67">
        <v>10.54</v>
      </c>
      <c r="E67" s="2">
        <f t="shared" si="5"/>
        <v>2221.8909090909092</v>
      </c>
      <c r="F67" s="3">
        <f t="shared" si="3"/>
        <v>0.1036367352285632</v>
      </c>
      <c r="G67" s="2">
        <f t="shared" si="6"/>
        <v>347.82922201138524</v>
      </c>
      <c r="H67" s="3">
        <f t="shared" si="4"/>
        <v>0.26788319492020762</v>
      </c>
      <c r="J67" s="3">
        <f t="shared" si="7"/>
        <v>0.15654648956356737</v>
      </c>
    </row>
    <row r="68" spans="1:10">
      <c r="A68" s="1">
        <v>41621</v>
      </c>
      <c r="B68">
        <v>3666.23</v>
      </c>
      <c r="C68">
        <v>1.65</v>
      </c>
      <c r="D68">
        <v>10.54</v>
      </c>
      <c r="E68" s="2">
        <f t="shared" si="5"/>
        <v>2221.9575757575758</v>
      </c>
      <c r="F68" s="3">
        <f t="shared" si="3"/>
        <v>0.10146612588252979</v>
      </c>
      <c r="G68" s="2">
        <f t="shared" si="6"/>
        <v>347.8396584440228</v>
      </c>
      <c r="H68" s="3">
        <f t="shared" si="4"/>
        <v>0.27156082229490597</v>
      </c>
      <c r="J68" s="3">
        <f t="shared" si="7"/>
        <v>0.15654648956356737</v>
      </c>
    </row>
    <row r="69" spans="1:10">
      <c r="A69" s="1">
        <v>41628</v>
      </c>
      <c r="B69">
        <v>3436.35</v>
      </c>
      <c r="C69">
        <v>1.54</v>
      </c>
      <c r="D69">
        <v>9.86</v>
      </c>
      <c r="E69" s="2">
        <f t="shared" si="5"/>
        <v>2231.3961038961038</v>
      </c>
      <c r="F69" s="3">
        <f t="shared" si="3"/>
        <v>0.11223594496250699</v>
      </c>
      <c r="G69" s="2">
        <f t="shared" si="6"/>
        <v>348.51419878296144</v>
      </c>
      <c r="H69" s="3">
        <f t="shared" si="4"/>
        <v>0.2807324137356122</v>
      </c>
      <c r="J69" s="3">
        <f t="shared" si="7"/>
        <v>0.15618661257606492</v>
      </c>
    </row>
    <row r="70" spans="1:10">
      <c r="A70" s="1">
        <v>41635</v>
      </c>
      <c r="B70">
        <v>3444.03</v>
      </c>
      <c r="C70">
        <v>1.54</v>
      </c>
      <c r="D70">
        <v>9.8699999999999992</v>
      </c>
      <c r="E70" s="2">
        <f t="shared" si="5"/>
        <v>2236.3831168831171</v>
      </c>
      <c r="F70" s="3">
        <f t="shared" si="3"/>
        <v>9.6361834699218107E-2</v>
      </c>
      <c r="G70" s="2">
        <f t="shared" si="6"/>
        <v>348.93920972644383</v>
      </c>
      <c r="H70" s="3">
        <f t="shared" si="4"/>
        <v>0.24925735788251768</v>
      </c>
      <c r="J70" s="3">
        <f t="shared" si="7"/>
        <v>0.15602836879432624</v>
      </c>
    </row>
    <row r="71" spans="1:10">
      <c r="A71" s="1">
        <v>41642</v>
      </c>
      <c r="B71">
        <v>3417.29</v>
      </c>
      <c r="C71">
        <v>1.59</v>
      </c>
      <c r="D71">
        <v>10.02</v>
      </c>
      <c r="E71" s="2">
        <f t="shared" si="5"/>
        <v>2149.2389937106918</v>
      </c>
      <c r="F71" s="3">
        <f t="shared" si="3"/>
        <v>5.4734343645179706E-2</v>
      </c>
      <c r="G71" s="2">
        <f t="shared" si="6"/>
        <v>341.04690618762476</v>
      </c>
      <c r="H71" s="3">
        <f t="shared" si="4"/>
        <v>0.21903874627039643</v>
      </c>
      <c r="J71" s="3">
        <f t="shared" si="7"/>
        <v>0.15868263473053892</v>
      </c>
    </row>
    <row r="72" spans="1:10">
      <c r="A72" s="1">
        <v>41649</v>
      </c>
      <c r="B72">
        <v>3186.37</v>
      </c>
      <c r="C72">
        <v>1.48</v>
      </c>
      <c r="D72">
        <v>9.35</v>
      </c>
      <c r="E72" s="2">
        <f t="shared" si="5"/>
        <v>2152.9527027027025</v>
      </c>
      <c r="F72" s="3">
        <f t="shared" si="3"/>
        <v>5.5213793414057966E-2</v>
      </c>
      <c r="G72" s="2">
        <f t="shared" si="6"/>
        <v>340.78823529411767</v>
      </c>
      <c r="H72" s="3">
        <f t="shared" si="4"/>
        <v>0.21771725501453831</v>
      </c>
      <c r="J72" s="3">
        <f t="shared" si="7"/>
        <v>0.15828877005347594</v>
      </c>
    </row>
    <row r="73" spans="1:10">
      <c r="A73" s="1">
        <v>41656</v>
      </c>
      <c r="B73">
        <v>3126.75</v>
      </c>
      <c r="C73">
        <v>1.46</v>
      </c>
      <c r="D73">
        <v>9.18</v>
      </c>
      <c r="E73" s="2">
        <f t="shared" si="5"/>
        <v>2141.6095890410961</v>
      </c>
      <c r="F73" s="3">
        <f t="shared" si="3"/>
        <v>4.9329545248909756E-2</v>
      </c>
      <c r="G73" s="2">
        <f t="shared" si="6"/>
        <v>340.60457516339869</v>
      </c>
      <c r="H73" s="3">
        <f t="shared" si="4"/>
        <v>0.21565605546489852</v>
      </c>
      <c r="J73" s="3">
        <f t="shared" si="7"/>
        <v>0.15904139433551198</v>
      </c>
    </row>
    <row r="74" spans="1:10">
      <c r="A74" s="1">
        <v>41663</v>
      </c>
      <c r="B74">
        <v>3396.69</v>
      </c>
      <c r="C74">
        <v>1.58</v>
      </c>
      <c r="D74">
        <v>9.98</v>
      </c>
      <c r="E74" s="2">
        <f t="shared" si="5"/>
        <v>2149.8037974683543</v>
      </c>
      <c r="F74" s="3">
        <f t="shared" si="3"/>
        <v>4.913288595872678E-2</v>
      </c>
      <c r="G74" s="2">
        <f t="shared" si="6"/>
        <v>340.34969939879761</v>
      </c>
      <c r="H74" s="3">
        <f t="shared" si="4"/>
        <v>0.20955441928743057</v>
      </c>
      <c r="J74" s="3">
        <f t="shared" si="7"/>
        <v>0.15831663326653306</v>
      </c>
    </row>
    <row r="75" spans="1:10">
      <c r="A75" s="1">
        <v>41669</v>
      </c>
      <c r="B75">
        <v>3296.93</v>
      </c>
      <c r="C75">
        <v>1.54</v>
      </c>
      <c r="D75">
        <v>9.69</v>
      </c>
      <c r="E75" s="2">
        <f t="shared" si="5"/>
        <v>2140.863636363636</v>
      </c>
      <c r="F75" s="3">
        <f t="shared" si="3"/>
        <v>4.1092830695828031E-2</v>
      </c>
      <c r="G75" s="2">
        <f t="shared" si="6"/>
        <v>340.24045407636737</v>
      </c>
      <c r="H75" s="3">
        <f t="shared" si="4"/>
        <v>0.21414272948916291</v>
      </c>
      <c r="J75" s="3">
        <f t="shared" si="7"/>
        <v>0.15892672858617132</v>
      </c>
    </row>
    <row r="76" spans="1:10">
      <c r="A76" s="1">
        <v>41677</v>
      </c>
      <c r="B76">
        <v>3318.53</v>
      </c>
      <c r="C76">
        <v>1.55</v>
      </c>
      <c r="D76">
        <v>9.74</v>
      </c>
      <c r="E76" s="2">
        <f t="shared" si="5"/>
        <v>2140.9870967741936</v>
      </c>
      <c r="F76" s="3">
        <f t="shared" si="3"/>
        <v>4.5738308284238194E-2</v>
      </c>
      <c r="G76" s="2">
        <f t="shared" si="6"/>
        <v>340.71149897330599</v>
      </c>
      <c r="H76" s="3">
        <f t="shared" si="4"/>
        <v>0.22232743380277009</v>
      </c>
      <c r="J76" s="3">
        <f t="shared" si="7"/>
        <v>0.15913757700205339</v>
      </c>
    </row>
    <row r="77" spans="1:10">
      <c r="A77" s="1">
        <v>41684</v>
      </c>
      <c r="B77">
        <v>3403.32</v>
      </c>
      <c r="C77">
        <v>1.59</v>
      </c>
      <c r="D77">
        <v>10</v>
      </c>
      <c r="E77" s="2">
        <f t="shared" si="5"/>
        <v>2140.4528301886794</v>
      </c>
      <c r="F77" s="3">
        <f t="shared" si="3"/>
        <v>2.8699056404010603E-2</v>
      </c>
      <c r="G77" s="2">
        <f t="shared" si="6"/>
        <v>340.33199999999999</v>
      </c>
      <c r="H77" s="3">
        <f t="shared" si="4"/>
        <v>0.18947657080861924</v>
      </c>
      <c r="J77" s="3">
        <f t="shared" si="7"/>
        <v>0.159</v>
      </c>
    </row>
    <row r="78" spans="1:10">
      <c r="A78" s="1">
        <v>41691</v>
      </c>
      <c r="B78">
        <v>3335.24</v>
      </c>
      <c r="C78">
        <v>1.55</v>
      </c>
      <c r="D78">
        <v>9.76</v>
      </c>
      <c r="E78" s="2">
        <f t="shared" si="5"/>
        <v>2151.7677419354836</v>
      </c>
      <c r="F78" s="3">
        <f t="shared" si="3"/>
        <v>3.2879781679180153E-2</v>
      </c>
      <c r="G78" s="2">
        <f t="shared" si="6"/>
        <v>341.72540983606558</v>
      </c>
      <c r="H78" s="3">
        <f t="shared" si="4"/>
        <v>0.18724542694176738</v>
      </c>
      <c r="J78" s="3">
        <f t="shared" si="7"/>
        <v>0.15881147540983606</v>
      </c>
    </row>
    <row r="79" spans="1:10">
      <c r="A79" s="1">
        <v>41698</v>
      </c>
      <c r="B79">
        <v>3114.34</v>
      </c>
      <c r="C79">
        <v>1.44</v>
      </c>
      <c r="D79">
        <v>9.14</v>
      </c>
      <c r="E79" s="2">
        <f t="shared" si="5"/>
        <v>2162.7361111111113</v>
      </c>
      <c r="F79" s="3">
        <f t="shared" si="3"/>
        <v>3.6509887475943525E-2</v>
      </c>
      <c r="G79" s="2">
        <f t="shared" si="6"/>
        <v>340.73741794310723</v>
      </c>
      <c r="H79" s="3">
        <f t="shared" si="4"/>
        <v>0.18072372597387498</v>
      </c>
      <c r="J79" s="3">
        <f t="shared" si="7"/>
        <v>0.15754923413566738</v>
      </c>
    </row>
    <row r="80" spans="1:10">
      <c r="A80" s="1">
        <v>41705</v>
      </c>
      <c r="B80">
        <v>3222.94</v>
      </c>
      <c r="C80">
        <v>1.46</v>
      </c>
      <c r="D80">
        <v>9.24</v>
      </c>
      <c r="E80" s="2">
        <f t="shared" si="5"/>
        <v>2207.4931506849316</v>
      </c>
      <c r="F80" s="3">
        <f t="shared" si="3"/>
        <v>4.413542441828433E-2</v>
      </c>
      <c r="G80" s="2">
        <f t="shared" si="6"/>
        <v>348.80303030303031</v>
      </c>
      <c r="H80" s="3">
        <f t="shared" si="4"/>
        <v>0.18858314966015666</v>
      </c>
      <c r="J80" s="3">
        <f t="shared" si="7"/>
        <v>0.15800865800865802</v>
      </c>
    </row>
    <row r="81" spans="1:10">
      <c r="A81" s="1">
        <v>41712</v>
      </c>
      <c r="B81">
        <v>3243.24</v>
      </c>
      <c r="C81">
        <v>1.46</v>
      </c>
      <c r="D81">
        <v>9.27</v>
      </c>
      <c r="E81" s="2">
        <f t="shared" si="5"/>
        <v>2221.3972602739727</v>
      </c>
      <c r="F81" s="3">
        <f t="shared" si="3"/>
        <v>3.3137838372013118E-2</v>
      </c>
      <c r="G81" s="2">
        <f t="shared" si="6"/>
        <v>349.86407766990288</v>
      </c>
      <c r="H81" s="3">
        <f t="shared" si="4"/>
        <v>0.15912598173480985</v>
      </c>
      <c r="J81" s="3">
        <f t="shared" si="7"/>
        <v>0.1574973031283711</v>
      </c>
    </row>
    <row r="82" spans="1:10">
      <c r="A82" s="1">
        <v>41719</v>
      </c>
      <c r="B82">
        <v>3435.11</v>
      </c>
      <c r="C82">
        <v>1.54</v>
      </c>
      <c r="D82">
        <v>9.69</v>
      </c>
      <c r="E82" s="2">
        <f t="shared" si="5"/>
        <v>2230.590909090909</v>
      </c>
      <c r="F82" s="3">
        <f t="shared" si="3"/>
        <v>3.1201012015583673E-2</v>
      </c>
      <c r="G82" s="2">
        <f t="shared" si="6"/>
        <v>354.50051599587209</v>
      </c>
      <c r="H82" s="3">
        <f t="shared" si="4"/>
        <v>0.14810829794378111</v>
      </c>
      <c r="J82" s="3">
        <f t="shared" si="7"/>
        <v>0.15892672858617132</v>
      </c>
    </row>
    <row r="83" spans="1:10">
      <c r="A83" s="1">
        <v>41726</v>
      </c>
      <c r="B83">
        <v>3506.02</v>
      </c>
      <c r="C83">
        <v>1.57</v>
      </c>
      <c r="D83">
        <v>9.9499999999999993</v>
      </c>
      <c r="E83" s="2">
        <f t="shared" si="5"/>
        <v>2233.1337579617834</v>
      </c>
      <c r="F83" s="3">
        <f t="shared" si="3"/>
        <v>2.0833462877483111E-2</v>
      </c>
      <c r="G83" s="2">
        <f t="shared" si="6"/>
        <v>352.36381909547742</v>
      </c>
      <c r="H83" s="3">
        <f t="shared" si="4"/>
        <v>0.15483470067552219</v>
      </c>
      <c r="J83" s="3">
        <f t="shared" si="7"/>
        <v>0.1577889447236181</v>
      </c>
    </row>
    <row r="84" spans="1:10">
      <c r="A84" s="1">
        <v>41733</v>
      </c>
      <c r="B84">
        <v>3602.22</v>
      </c>
      <c r="C84">
        <v>1.58</v>
      </c>
      <c r="D84">
        <v>10.1</v>
      </c>
      <c r="E84" s="2">
        <f t="shared" si="5"/>
        <v>2279.8860759493668</v>
      </c>
      <c r="F84" s="3">
        <f t="shared" si="3"/>
        <v>3.5475661043743667E-2</v>
      </c>
      <c r="G84" s="2">
        <f t="shared" si="6"/>
        <v>356.65544554455442</v>
      </c>
      <c r="H84" s="3">
        <f t="shared" si="4"/>
        <v>0.14854471705849481</v>
      </c>
      <c r="J84" s="3">
        <f t="shared" si="7"/>
        <v>0.15643564356435644</v>
      </c>
    </row>
    <row r="85" spans="1:10">
      <c r="A85" s="1">
        <v>41740</v>
      </c>
      <c r="B85">
        <v>3585.15</v>
      </c>
      <c r="C85">
        <v>1.57</v>
      </c>
      <c r="D85">
        <v>10.039999999999999</v>
      </c>
      <c r="E85" s="2">
        <f t="shared" si="5"/>
        <v>2283.5350318471337</v>
      </c>
      <c r="F85" s="3">
        <f t="shared" si="3"/>
        <v>1.6717210213835987E-2</v>
      </c>
      <c r="G85" s="2">
        <f t="shared" si="6"/>
        <v>357.0866533864542</v>
      </c>
      <c r="H85" s="3">
        <f t="shared" si="4"/>
        <v>0.1277101735173154</v>
      </c>
      <c r="J85" s="3">
        <f t="shared" si="7"/>
        <v>0.1563745019920319</v>
      </c>
    </row>
    <row r="86" spans="1:10">
      <c r="A86" s="1">
        <v>41747</v>
      </c>
      <c r="B86">
        <v>3561.84</v>
      </c>
      <c r="C86">
        <v>1.55</v>
      </c>
      <c r="D86">
        <v>10.029999999999999</v>
      </c>
      <c r="E86" s="2">
        <f t="shared" si="5"/>
        <v>2297.9612903225807</v>
      </c>
      <c r="F86" s="3">
        <f t="shared" si="3"/>
        <v>1.9623796754405731E-2</v>
      </c>
      <c r="G86" s="2">
        <f t="shared" si="6"/>
        <v>355.11864406779665</v>
      </c>
      <c r="H86" s="3">
        <f t="shared" si="4"/>
        <v>0.13236013861296714</v>
      </c>
      <c r="J86" s="3">
        <f t="shared" si="7"/>
        <v>0.15453639082751747</v>
      </c>
    </row>
    <row r="87" spans="1:10">
      <c r="A87" s="1">
        <v>41754</v>
      </c>
      <c r="B87">
        <v>3579.27</v>
      </c>
      <c r="C87">
        <v>1.53</v>
      </c>
      <c r="D87">
        <v>9.99</v>
      </c>
      <c r="E87" s="2">
        <f t="shared" si="5"/>
        <v>2339.3921568627452</v>
      </c>
      <c r="F87" s="3">
        <f t="shared" si="3"/>
        <v>3.8791088140826213E-2</v>
      </c>
      <c r="G87" s="2">
        <f t="shared" si="6"/>
        <v>358.28528528528528</v>
      </c>
      <c r="H87" s="3">
        <f t="shared" si="4"/>
        <v>0.14194231531156687</v>
      </c>
      <c r="J87" s="3">
        <f t="shared" si="7"/>
        <v>0.15315315315315314</v>
      </c>
    </row>
    <row r="88" spans="1:10">
      <c r="A88" s="1">
        <v>41759</v>
      </c>
      <c r="B88">
        <v>3474.33</v>
      </c>
      <c r="C88">
        <v>1.47</v>
      </c>
      <c r="D88">
        <v>9.7899999999999991</v>
      </c>
      <c r="E88" s="2">
        <f t="shared" si="5"/>
        <v>2363.4897959183672</v>
      </c>
      <c r="F88" s="3">
        <f t="shared" si="3"/>
        <v>5.7457297879334401E-2</v>
      </c>
      <c r="G88" s="2">
        <f t="shared" si="6"/>
        <v>354.88559754851894</v>
      </c>
      <c r="H88" s="3">
        <f t="shared" si="4"/>
        <v>0.13162692789742891</v>
      </c>
      <c r="J88" s="3">
        <f t="shared" si="7"/>
        <v>0.15015321756894792</v>
      </c>
    </row>
    <row r="89" spans="1:10">
      <c r="A89" s="1">
        <v>41768</v>
      </c>
      <c r="B89">
        <v>3313.75</v>
      </c>
      <c r="C89">
        <v>1.42</v>
      </c>
      <c r="D89">
        <v>9.39</v>
      </c>
      <c r="E89" s="2">
        <f t="shared" si="5"/>
        <v>2333.6267605633802</v>
      </c>
      <c r="F89" s="3">
        <f t="shared" si="3"/>
        <v>4.7339867068644681E-2</v>
      </c>
      <c r="G89" s="2">
        <f t="shared" si="6"/>
        <v>352.90202342917996</v>
      </c>
      <c r="H89" s="3">
        <f t="shared" si="4"/>
        <v>0.12444109576190399</v>
      </c>
      <c r="J89" s="3">
        <f t="shared" si="7"/>
        <v>0.15122470713525024</v>
      </c>
    </row>
    <row r="90" spans="1:10">
      <c r="A90" s="1">
        <v>41775</v>
      </c>
      <c r="B90">
        <v>3389.97</v>
      </c>
      <c r="C90">
        <v>1.46</v>
      </c>
      <c r="D90">
        <v>9.61</v>
      </c>
      <c r="E90" s="2">
        <f t="shared" si="5"/>
        <v>2321.8972602739727</v>
      </c>
      <c r="F90" s="3">
        <f t="shared" si="3"/>
        <v>4.4057269824658629E-2</v>
      </c>
      <c r="G90" s="2">
        <f t="shared" si="6"/>
        <v>352.75442247658691</v>
      </c>
      <c r="H90" s="3">
        <f t="shared" si="4"/>
        <v>0.12586417520457127</v>
      </c>
      <c r="J90" s="3">
        <f t="shared" si="7"/>
        <v>0.15192507804370448</v>
      </c>
    </row>
    <row r="91" spans="1:10">
      <c r="A91" s="1">
        <v>41782</v>
      </c>
      <c r="B91">
        <v>3499.52</v>
      </c>
      <c r="C91">
        <v>1.5</v>
      </c>
      <c r="D91">
        <v>9.8699999999999992</v>
      </c>
      <c r="E91" s="2">
        <f t="shared" si="5"/>
        <v>2333.0133333333333</v>
      </c>
      <c r="F91" s="3">
        <f t="shared" si="3"/>
        <v>5.6459734585508237E-2</v>
      </c>
      <c r="G91" s="2">
        <f t="shared" si="6"/>
        <v>354.5612968591692</v>
      </c>
      <c r="H91" s="3">
        <f t="shared" si="4"/>
        <v>0.13436439057846639</v>
      </c>
      <c r="J91" s="3">
        <f t="shared" si="7"/>
        <v>0.15197568389057753</v>
      </c>
    </row>
    <row r="92" spans="1:10">
      <c r="A92" s="1">
        <v>41789</v>
      </c>
      <c r="B92">
        <v>3509.55</v>
      </c>
      <c r="C92">
        <v>1.51</v>
      </c>
      <c r="D92">
        <v>9.8800000000000008</v>
      </c>
      <c r="E92" s="2">
        <f t="shared" si="5"/>
        <v>2324.2052980132453</v>
      </c>
      <c r="F92" s="3">
        <f t="shared" si="3"/>
        <v>5.3387711103138447E-2</v>
      </c>
      <c r="G92" s="2">
        <f t="shared" si="6"/>
        <v>355.21761133603241</v>
      </c>
      <c r="H92" s="3">
        <f t="shared" si="4"/>
        <v>0.13418992316917411</v>
      </c>
      <c r="J92" s="3">
        <f t="shared" si="7"/>
        <v>0.15283400809716599</v>
      </c>
    </row>
    <row r="93" spans="1:10">
      <c r="A93" s="1">
        <v>41796</v>
      </c>
      <c r="B93">
        <v>3449.99</v>
      </c>
      <c r="C93">
        <v>1.48</v>
      </c>
      <c r="D93">
        <v>9.65</v>
      </c>
      <c r="E93" s="2">
        <f t="shared" si="5"/>
        <v>2331.0743243243242</v>
      </c>
      <c r="F93" s="3">
        <f t="shared" si="3"/>
        <v>5.7698323447827882E-2</v>
      </c>
      <c r="G93" s="2">
        <f t="shared" si="6"/>
        <v>357.51191709844556</v>
      </c>
      <c r="H93" s="3">
        <f t="shared" si="4"/>
        <v>0.14215907433757713</v>
      </c>
      <c r="J93" s="3">
        <f t="shared" si="7"/>
        <v>0.15336787564766838</v>
      </c>
    </row>
    <row r="94" spans="1:10">
      <c r="A94" s="1">
        <v>41803</v>
      </c>
      <c r="B94">
        <v>3475.15</v>
      </c>
      <c r="C94">
        <v>1.5</v>
      </c>
      <c r="D94">
        <v>9.82</v>
      </c>
      <c r="E94" s="2">
        <f t="shared" si="5"/>
        <v>2316.7666666666669</v>
      </c>
      <c r="F94" s="3">
        <f t="shared" si="3"/>
        <v>5.8338470231674266E-2</v>
      </c>
      <c r="G94" s="2">
        <f t="shared" si="6"/>
        <v>353.88492871690426</v>
      </c>
      <c r="H94" s="3">
        <f t="shared" si="4"/>
        <v>0.13259849662549716</v>
      </c>
      <c r="J94" s="3">
        <f t="shared" si="7"/>
        <v>0.15274949083503053</v>
      </c>
    </row>
    <row r="95" spans="1:10">
      <c r="A95" s="1">
        <v>41810</v>
      </c>
      <c r="B95">
        <v>3406.03</v>
      </c>
      <c r="C95">
        <v>1.46</v>
      </c>
      <c r="D95">
        <v>9.5399999999999991</v>
      </c>
      <c r="E95" s="2">
        <f t="shared" si="5"/>
        <v>2332.8972602739727</v>
      </c>
      <c r="F95" s="3">
        <f t="shared" si="3"/>
        <v>9.9849062072129957E-2</v>
      </c>
      <c r="G95" s="2">
        <f t="shared" si="6"/>
        <v>357.02620545073381</v>
      </c>
      <c r="H95" s="3">
        <f t="shared" si="4"/>
        <v>0.10354087398990441</v>
      </c>
      <c r="J95" s="3">
        <f t="shared" si="7"/>
        <v>0.15303983228511531</v>
      </c>
    </row>
    <row r="96" spans="1:10">
      <c r="A96" s="1">
        <v>41817</v>
      </c>
      <c r="B96">
        <v>3440.83</v>
      </c>
      <c r="C96">
        <v>1.48</v>
      </c>
      <c r="D96">
        <v>9.67</v>
      </c>
      <c r="E96" s="2">
        <f t="shared" si="5"/>
        <v>2324.885135135135</v>
      </c>
      <c r="F96" s="3">
        <f t="shared" si="3"/>
        <v>9.5466466164911168E-2</v>
      </c>
      <c r="G96" s="2">
        <f t="shared" si="6"/>
        <v>355.82523267838678</v>
      </c>
      <c r="H96" s="3">
        <f t="shared" si="4"/>
        <v>0.10033834250417129</v>
      </c>
      <c r="J96" s="3">
        <f t="shared" si="7"/>
        <v>0.15305067218200621</v>
      </c>
    </row>
    <row r="97" spans="1:10">
      <c r="A97" s="1">
        <v>41824</v>
      </c>
      <c r="B97">
        <v>3521.34</v>
      </c>
      <c r="C97">
        <v>1.5</v>
      </c>
      <c r="D97">
        <v>9.49</v>
      </c>
      <c r="E97" s="2">
        <f t="shared" si="5"/>
        <v>2347.56</v>
      </c>
      <c r="F97" s="3">
        <f t="shared" si="3"/>
        <v>0.10615350477082752</v>
      </c>
      <c r="G97" s="2">
        <f t="shared" si="6"/>
        <v>371.05795574288726</v>
      </c>
      <c r="H97" s="3">
        <f t="shared" si="4"/>
        <v>0.14967372071195451</v>
      </c>
      <c r="J97" s="3">
        <f t="shared" si="7"/>
        <v>0.15806111696522654</v>
      </c>
    </row>
    <row r="98" spans="1:10">
      <c r="A98" s="1">
        <v>41831</v>
      </c>
      <c r="B98">
        <v>3581.26</v>
      </c>
      <c r="C98">
        <v>1.53</v>
      </c>
      <c r="D98">
        <v>9.64</v>
      </c>
      <c r="E98" s="2">
        <f t="shared" si="5"/>
        <v>2340.6928104575163</v>
      </c>
      <c r="F98" s="3">
        <f t="shared" si="3"/>
        <v>0.10528474510299857</v>
      </c>
      <c r="G98" s="2">
        <f t="shared" si="6"/>
        <v>371.5</v>
      </c>
      <c r="H98" s="3">
        <f t="shared" si="4"/>
        <v>0.14785993279962439</v>
      </c>
      <c r="J98" s="3">
        <f t="shared" si="7"/>
        <v>0.15871369294605808</v>
      </c>
    </row>
    <row r="99" spans="1:10">
      <c r="A99" s="1">
        <v>41838</v>
      </c>
      <c r="B99">
        <v>3705.08</v>
      </c>
      <c r="C99">
        <v>1.58</v>
      </c>
      <c r="D99">
        <v>9.9600000000000009</v>
      </c>
      <c r="E99" s="2">
        <f t="shared" si="5"/>
        <v>2344.9873417721519</v>
      </c>
      <c r="F99" s="3">
        <f t="shared" si="3"/>
        <v>0.10073887535920711</v>
      </c>
      <c r="G99" s="2">
        <f t="shared" si="6"/>
        <v>371.99598393574291</v>
      </c>
      <c r="H99" s="3">
        <f t="shared" si="4"/>
        <v>0.14319898174745549</v>
      </c>
      <c r="J99" s="3">
        <f t="shared" si="7"/>
        <v>0.15863453815261044</v>
      </c>
    </row>
    <row r="100" spans="1:10">
      <c r="A100" s="1">
        <v>41845</v>
      </c>
      <c r="B100">
        <v>3916.88</v>
      </c>
      <c r="C100">
        <v>1.67</v>
      </c>
      <c r="D100">
        <v>10.54</v>
      </c>
      <c r="E100" s="2">
        <f t="shared" si="5"/>
        <v>2345.4371257485031</v>
      </c>
      <c r="F100" s="3">
        <f t="shared" si="3"/>
        <v>9.2377250482513995E-2</v>
      </c>
      <c r="G100" s="2">
        <f t="shared" si="6"/>
        <v>371.62049335863384</v>
      </c>
      <c r="H100" s="3">
        <f t="shared" si="4"/>
        <v>0.12598575781472188</v>
      </c>
      <c r="J100" s="3">
        <f t="shared" si="7"/>
        <v>0.15844402277039848</v>
      </c>
    </row>
    <row r="101" spans="1:10">
      <c r="A101" s="1">
        <v>41852</v>
      </c>
      <c r="B101">
        <v>3894.7</v>
      </c>
      <c r="C101">
        <v>1.66</v>
      </c>
      <c r="D101">
        <v>10.47</v>
      </c>
      <c r="E101" s="2">
        <f t="shared" si="5"/>
        <v>2346.2048192771085</v>
      </c>
      <c r="F101" s="3">
        <f t="shared" si="3"/>
        <v>8.8055741551041233E-2</v>
      </c>
      <c r="G101" s="2">
        <f t="shared" si="6"/>
        <v>371.98662846227313</v>
      </c>
      <c r="H101" s="3">
        <f t="shared" si="4"/>
        <v>0.12322731948550425</v>
      </c>
      <c r="J101" s="3">
        <f t="shared" si="7"/>
        <v>0.15854823304680035</v>
      </c>
    </row>
    <row r="102" spans="1:10">
      <c r="A102" s="1">
        <v>41859</v>
      </c>
      <c r="B102">
        <v>3875.36</v>
      </c>
      <c r="C102">
        <v>1.66</v>
      </c>
      <c r="D102">
        <v>10.43</v>
      </c>
      <c r="E102" s="2">
        <f t="shared" si="5"/>
        <v>2334.5542168674701</v>
      </c>
      <c r="F102" s="3">
        <f t="shared" si="3"/>
        <v>8.0577726397467409E-2</v>
      </c>
      <c r="G102" s="2">
        <f t="shared" si="6"/>
        <v>371.55896452540748</v>
      </c>
      <c r="H102" s="3">
        <f t="shared" si="4"/>
        <v>0.11443513780558723</v>
      </c>
      <c r="J102" s="3">
        <f t="shared" si="7"/>
        <v>0.15915627996164908</v>
      </c>
    </row>
    <row r="103" spans="1:10">
      <c r="A103" s="1">
        <v>41866</v>
      </c>
      <c r="B103">
        <v>3971.19</v>
      </c>
      <c r="C103">
        <v>1.69</v>
      </c>
      <c r="D103">
        <v>10.74</v>
      </c>
      <c r="E103" s="2">
        <f t="shared" si="5"/>
        <v>2349.8165680473376</v>
      </c>
      <c r="F103" s="3">
        <f t="shared" si="3"/>
        <v>9.1164443961934571E-2</v>
      </c>
      <c r="G103" s="2">
        <f t="shared" si="6"/>
        <v>369.75698324022346</v>
      </c>
      <c r="H103" s="3">
        <f t="shared" si="4"/>
        <v>0.10651705769862208</v>
      </c>
      <c r="J103" s="3">
        <f t="shared" si="7"/>
        <v>0.15735567970204842</v>
      </c>
    </row>
    <row r="104" spans="1:10">
      <c r="A104" s="1">
        <v>41873</v>
      </c>
      <c r="B104">
        <v>4061.88</v>
      </c>
      <c r="C104">
        <v>1.67</v>
      </c>
      <c r="D104">
        <v>11.04</v>
      </c>
      <c r="E104" s="2">
        <f t="shared" si="5"/>
        <v>2432.2634730538925</v>
      </c>
      <c r="F104" s="3">
        <f t="shared" si="3"/>
        <v>0.12975828283690682</v>
      </c>
      <c r="G104" s="2">
        <f t="shared" si="6"/>
        <v>367.92391304347831</v>
      </c>
      <c r="H104" s="3">
        <f t="shared" si="4"/>
        <v>9.9968585942301402E-2</v>
      </c>
      <c r="J104" s="3">
        <f t="shared" si="7"/>
        <v>0.15126811594202899</v>
      </c>
    </row>
    <row r="105" spans="1:10">
      <c r="A105" s="1">
        <v>41880</v>
      </c>
      <c r="B105">
        <v>3972.33</v>
      </c>
      <c r="C105">
        <v>1.61</v>
      </c>
      <c r="D105">
        <v>10.73</v>
      </c>
      <c r="E105" s="2">
        <f t="shared" si="5"/>
        <v>2467.2857142857142</v>
      </c>
      <c r="F105" s="3">
        <f t="shared" si="3"/>
        <v>0.14042656219047833</v>
      </c>
      <c r="G105" s="2">
        <f t="shared" si="6"/>
        <v>370.2078285181733</v>
      </c>
      <c r="H105" s="3">
        <f t="shared" si="4"/>
        <v>0.10547095875168977</v>
      </c>
      <c r="J105" s="3">
        <f t="shared" si="7"/>
        <v>0.15004659832246039</v>
      </c>
    </row>
    <row r="106" spans="1:10">
      <c r="A106" s="1">
        <v>41887</v>
      </c>
      <c r="B106">
        <v>4175.1499999999996</v>
      </c>
      <c r="C106">
        <v>1.69</v>
      </c>
      <c r="D106">
        <v>11.34</v>
      </c>
      <c r="E106" s="2">
        <f t="shared" si="5"/>
        <v>2470.5029585798816</v>
      </c>
      <c r="F106" s="3">
        <f t="shared" si="3"/>
        <v>0.14269912845197097</v>
      </c>
      <c r="G106" s="2">
        <f t="shared" si="6"/>
        <v>368.17901234567898</v>
      </c>
      <c r="H106" s="3">
        <f t="shared" si="4"/>
        <v>8.6341518375258053E-2</v>
      </c>
      <c r="J106" s="3">
        <f t="shared" si="7"/>
        <v>0.14902998236331569</v>
      </c>
    </row>
    <row r="107" spans="1:10">
      <c r="A107" s="1">
        <v>41894</v>
      </c>
      <c r="B107">
        <v>4168.28</v>
      </c>
      <c r="C107">
        <v>1.69</v>
      </c>
      <c r="D107">
        <v>11.32</v>
      </c>
      <c r="E107" s="2">
        <f t="shared" si="5"/>
        <v>2466.437869822485</v>
      </c>
      <c r="F107" s="3">
        <f t="shared" si="3"/>
        <v>0.14814586686631737</v>
      </c>
      <c r="G107" s="2">
        <f t="shared" si="6"/>
        <v>368.22261484098937</v>
      </c>
      <c r="H107" s="3">
        <f t="shared" si="4"/>
        <v>9.2378585436803995E-2</v>
      </c>
      <c r="J107" s="3">
        <f t="shared" si="7"/>
        <v>0.14929328621908125</v>
      </c>
    </row>
    <row r="108" spans="1:10">
      <c r="A108" s="1">
        <v>41901</v>
      </c>
      <c r="B108">
        <v>4134.1000000000004</v>
      </c>
      <c r="C108">
        <v>1.68</v>
      </c>
      <c r="D108">
        <v>11.27</v>
      </c>
      <c r="E108" s="2">
        <f t="shared" si="5"/>
        <v>2460.7738095238096</v>
      </c>
      <c r="F108" s="3">
        <f t="shared" si="3"/>
        <v>0.14266192427755175</v>
      </c>
      <c r="G108" s="2">
        <f t="shared" si="6"/>
        <v>366.82342502218285</v>
      </c>
      <c r="H108" s="3">
        <f t="shared" si="4"/>
        <v>8.8036799137616972E-2</v>
      </c>
      <c r="J108" s="3">
        <f t="shared" si="7"/>
        <v>0.14906832298136646</v>
      </c>
    </row>
    <row r="109" spans="1:10">
      <c r="A109" s="1">
        <v>41908</v>
      </c>
      <c r="B109">
        <v>4139.71</v>
      </c>
      <c r="C109">
        <v>1.69</v>
      </c>
      <c r="D109">
        <v>11.3</v>
      </c>
      <c r="E109" s="2">
        <f t="shared" si="5"/>
        <v>2449.5325443786983</v>
      </c>
      <c r="F109" s="3">
        <f t="shared" si="3"/>
        <v>0.14208710540127556</v>
      </c>
      <c r="G109" s="2">
        <f t="shared" si="6"/>
        <v>366.34601769911501</v>
      </c>
      <c r="H109" s="3">
        <f t="shared" si="4"/>
        <v>8.8785022994066098E-2</v>
      </c>
      <c r="J109" s="3">
        <f t="shared" si="7"/>
        <v>0.14955752212389378</v>
      </c>
    </row>
    <row r="110" spans="1:10">
      <c r="A110" s="1">
        <v>41912</v>
      </c>
      <c r="B110">
        <v>4153.28</v>
      </c>
      <c r="C110">
        <v>1.69</v>
      </c>
      <c r="D110">
        <v>11.34</v>
      </c>
      <c r="E110" s="2">
        <f t="shared" si="5"/>
        <v>2457.5621301775145</v>
      </c>
      <c r="F110" s="3">
        <f t="shared" si="3"/>
        <v>0.13712204070696687</v>
      </c>
      <c r="G110" s="2">
        <f t="shared" si="6"/>
        <v>366.25044091710754</v>
      </c>
      <c r="H110" s="3">
        <f t="shared" si="4"/>
        <v>8.2116270271066272E-2</v>
      </c>
      <c r="J110" s="3">
        <f t="shared" si="7"/>
        <v>0.14902998236331569</v>
      </c>
    </row>
    <row r="111" spans="1:10">
      <c r="A111" s="1">
        <v>41922</v>
      </c>
      <c r="B111">
        <v>4296.9399999999996</v>
      </c>
      <c r="C111">
        <v>1.75</v>
      </c>
      <c r="D111">
        <v>11.73</v>
      </c>
      <c r="E111" s="2">
        <f t="shared" si="5"/>
        <v>2455.3942857142856</v>
      </c>
      <c r="F111" s="3">
        <f t="shared" si="3"/>
        <v>0.12479787096026063</v>
      </c>
      <c r="G111" s="2">
        <f t="shared" si="6"/>
        <v>366.32054560954811</v>
      </c>
      <c r="H111" s="3">
        <f t="shared" si="4"/>
        <v>7.5545941830454266E-2</v>
      </c>
      <c r="J111" s="3">
        <f t="shared" si="7"/>
        <v>0.14919011082693948</v>
      </c>
    </row>
    <row r="112" spans="1:10">
      <c r="A112" s="1">
        <v>41929</v>
      </c>
      <c r="B112">
        <v>4194.97</v>
      </c>
      <c r="C112">
        <v>1.71</v>
      </c>
      <c r="D112">
        <v>11.43</v>
      </c>
      <c r="E112" s="2">
        <f t="shared" si="5"/>
        <v>2453.198830409357</v>
      </c>
      <c r="F112" s="3">
        <f t="shared" si="3"/>
        <v>0.10856938109939041</v>
      </c>
      <c r="G112" s="2">
        <f t="shared" si="6"/>
        <v>367.01399825021878</v>
      </c>
      <c r="H112" s="3">
        <f t="shared" si="4"/>
        <v>6.2408942303264991E-2</v>
      </c>
      <c r="J112" s="3">
        <f t="shared" si="7"/>
        <v>0.14960629921259844</v>
      </c>
    </row>
    <row r="113" spans="1:10">
      <c r="A113" s="1">
        <v>41936</v>
      </c>
      <c r="B113">
        <v>4055.84</v>
      </c>
      <c r="C113">
        <v>1.64</v>
      </c>
      <c r="D113">
        <v>11.15</v>
      </c>
      <c r="E113" s="2">
        <f t="shared" si="5"/>
        <v>2473.0731707317077</v>
      </c>
      <c r="F113" s="3">
        <f t="shared" si="3"/>
        <v>0.11645319437677393</v>
      </c>
      <c r="G113" s="2">
        <f t="shared" si="6"/>
        <v>363.752466367713</v>
      </c>
      <c r="H113" s="3">
        <f t="shared" si="4"/>
        <v>5.1368479009517909E-2</v>
      </c>
      <c r="J113" s="3">
        <f t="shared" si="7"/>
        <v>0.14708520179372195</v>
      </c>
    </row>
    <row r="114" spans="1:10">
      <c r="A114" s="1">
        <v>41943</v>
      </c>
      <c r="B114">
        <v>4270.63</v>
      </c>
      <c r="C114">
        <v>1.71</v>
      </c>
      <c r="D114">
        <v>11.72</v>
      </c>
      <c r="E114" s="2">
        <f t="shared" si="5"/>
        <v>2497.4444444444443</v>
      </c>
      <c r="F114" s="3">
        <f t="shared" si="3"/>
        <v>0.12100656341323179</v>
      </c>
      <c r="G114" s="2">
        <f t="shared" si="6"/>
        <v>364.38822525597271</v>
      </c>
      <c r="H114" s="3">
        <f t="shared" si="4"/>
        <v>4.6582233738353906E-2</v>
      </c>
      <c r="J114" s="3">
        <f t="shared" si="7"/>
        <v>0.14590443686006824</v>
      </c>
    </row>
    <row r="115" spans="1:10">
      <c r="A115" s="1">
        <v>41950</v>
      </c>
      <c r="B115">
        <v>4282.8900000000003</v>
      </c>
      <c r="C115">
        <v>1.72</v>
      </c>
      <c r="D115">
        <v>11.83</v>
      </c>
      <c r="E115" s="2">
        <f t="shared" si="5"/>
        <v>2490.0523255813955</v>
      </c>
      <c r="F115" s="3">
        <f t="shared" si="3"/>
        <v>0.11886241335805336</v>
      </c>
      <c r="G115" s="2">
        <f t="shared" si="6"/>
        <v>362.03634826711755</v>
      </c>
      <c r="H115" s="3">
        <f t="shared" si="4"/>
        <v>4.0919371602722521E-2</v>
      </c>
      <c r="J115" s="3">
        <f t="shared" si="7"/>
        <v>0.14539306846999153</v>
      </c>
    </row>
    <row r="116" spans="1:10">
      <c r="A116" s="1">
        <v>41957</v>
      </c>
      <c r="B116">
        <v>4390.91</v>
      </c>
      <c r="C116">
        <v>1.78</v>
      </c>
      <c r="D116">
        <v>12.28</v>
      </c>
      <c r="E116" s="2">
        <f t="shared" si="5"/>
        <v>2466.8033707865166</v>
      </c>
      <c r="F116" s="3">
        <f t="shared" ref="F116:F179" si="8">E116/E66-1</f>
        <v>0.10761369059771142</v>
      </c>
      <c r="G116" s="2">
        <f t="shared" si="6"/>
        <v>357.56596091205211</v>
      </c>
      <c r="H116" s="3">
        <f t="shared" ref="H116:H179" si="9">G116/G66-1</f>
        <v>2.7519150104978074E-2</v>
      </c>
      <c r="J116" s="3">
        <f t="shared" si="7"/>
        <v>0.14495114006514659</v>
      </c>
    </row>
    <row r="117" spans="1:10">
      <c r="A117" s="1">
        <v>41964</v>
      </c>
      <c r="B117">
        <v>4415.49</v>
      </c>
      <c r="C117">
        <v>1.8</v>
      </c>
      <c r="D117">
        <v>12.41</v>
      </c>
      <c r="E117" s="2">
        <f t="shared" si="5"/>
        <v>2453.0499999999997</v>
      </c>
      <c r="F117" s="3">
        <f t="shared" si="8"/>
        <v>0.10403710189519155</v>
      </c>
      <c r="G117" s="2">
        <f t="shared" si="6"/>
        <v>355.80096696212729</v>
      </c>
      <c r="H117" s="3">
        <f t="shared" si="9"/>
        <v>2.2918560161920842E-2</v>
      </c>
      <c r="J117" s="3">
        <f t="shared" si="7"/>
        <v>0.14504431909750201</v>
      </c>
    </row>
    <row r="118" spans="1:10">
      <c r="A118" s="1">
        <v>41971</v>
      </c>
      <c r="B118">
        <v>5045.8999999999996</v>
      </c>
      <c r="C118">
        <v>2.06</v>
      </c>
      <c r="D118">
        <v>14.25</v>
      </c>
      <c r="E118" s="2">
        <f t="shared" si="5"/>
        <v>2449.4660194174753</v>
      </c>
      <c r="F118" s="3">
        <f t="shared" si="8"/>
        <v>0.10239099348345149</v>
      </c>
      <c r="G118" s="2">
        <f t="shared" si="6"/>
        <v>354.09824561403508</v>
      </c>
      <c r="H118" s="3">
        <f t="shared" si="9"/>
        <v>1.7992736072731219E-2</v>
      </c>
      <c r="J118" s="3">
        <f t="shared" si="7"/>
        <v>0.14456140350877195</v>
      </c>
    </row>
    <row r="119" spans="1:10">
      <c r="A119" s="1">
        <v>41978</v>
      </c>
      <c r="B119">
        <v>5334.53</v>
      </c>
      <c r="C119">
        <v>2.17</v>
      </c>
      <c r="D119">
        <v>15.19</v>
      </c>
      <c r="E119" s="2">
        <f t="shared" si="5"/>
        <v>2458.3087557603685</v>
      </c>
      <c r="F119" s="3">
        <f t="shared" si="8"/>
        <v>0.10169088825962658</v>
      </c>
      <c r="G119" s="2">
        <f t="shared" si="6"/>
        <v>351.18696510862407</v>
      </c>
      <c r="H119" s="3">
        <f t="shared" si="9"/>
        <v>7.6690313766156759E-3</v>
      </c>
      <c r="J119" s="3">
        <f t="shared" si="7"/>
        <v>0.14285714285714285</v>
      </c>
    </row>
    <row r="120" spans="1:10">
      <c r="A120" s="1">
        <v>41985</v>
      </c>
      <c r="B120">
        <v>5554.3</v>
      </c>
      <c r="C120">
        <v>2.2599999999999998</v>
      </c>
      <c r="D120">
        <v>15.89</v>
      </c>
      <c r="E120" s="2">
        <f t="shared" si="5"/>
        <v>2457.6548672566373</v>
      </c>
      <c r="F120" s="3">
        <f t="shared" si="8"/>
        <v>9.8941790743756863E-2</v>
      </c>
      <c r="G120" s="2">
        <f t="shared" si="6"/>
        <v>349.54688483322843</v>
      </c>
      <c r="H120" s="3">
        <f t="shared" si="9"/>
        <v>1.7414927581826944E-3</v>
      </c>
      <c r="J120" s="3">
        <f t="shared" si="7"/>
        <v>0.14222781623662678</v>
      </c>
    </row>
    <row r="121" spans="1:10">
      <c r="A121" s="1">
        <v>41992</v>
      </c>
      <c r="B121">
        <v>5571.98</v>
      </c>
      <c r="C121">
        <v>2.27</v>
      </c>
      <c r="D121">
        <v>16.05</v>
      </c>
      <c r="E121" s="2">
        <f t="shared" si="5"/>
        <v>2454.6167400881054</v>
      </c>
      <c r="F121" s="3">
        <f t="shared" si="8"/>
        <v>0.14208645351728633</v>
      </c>
      <c r="G121" s="2">
        <f t="shared" si="6"/>
        <v>347.16386292834886</v>
      </c>
      <c r="H121" s="3">
        <f t="shared" si="9"/>
        <v>1.7935822403733814E-2</v>
      </c>
      <c r="J121" s="3">
        <f t="shared" si="7"/>
        <v>0.14143302180685358</v>
      </c>
    </row>
    <row r="122" spans="1:10">
      <c r="A122" s="1">
        <v>41999</v>
      </c>
      <c r="B122">
        <v>5646.63</v>
      </c>
      <c r="C122">
        <v>2.2999999999999998</v>
      </c>
      <c r="D122">
        <v>16.309999999999999</v>
      </c>
      <c r="E122" s="2">
        <f t="shared" si="5"/>
        <v>2455.0565217391309</v>
      </c>
      <c r="F122" s="3">
        <f t="shared" si="8"/>
        <v>0.14032069476360687</v>
      </c>
      <c r="G122" s="2">
        <f t="shared" si="6"/>
        <v>346.20662170447582</v>
      </c>
      <c r="H122" s="3">
        <f t="shared" si="9"/>
        <v>1.5899570023835574E-2</v>
      </c>
      <c r="J122" s="3">
        <f t="shared" si="7"/>
        <v>0.14101778050275904</v>
      </c>
    </row>
    <row r="123" spans="1:10">
      <c r="A123" s="1">
        <v>42004</v>
      </c>
      <c r="B123">
        <v>6215.51</v>
      </c>
      <c r="C123">
        <v>2.52</v>
      </c>
      <c r="D123">
        <v>17.920000000000002</v>
      </c>
      <c r="E123" s="2">
        <f t="shared" si="5"/>
        <v>2466.4722222222222</v>
      </c>
      <c r="F123" s="3">
        <f t="shared" si="8"/>
        <v>0.15169087533203607</v>
      </c>
      <c r="G123" s="2">
        <f t="shared" si="6"/>
        <v>346.84765625</v>
      </c>
      <c r="H123" s="3">
        <f t="shared" si="9"/>
        <v>1.8329410530103063E-2</v>
      </c>
      <c r="J123" s="3">
        <f t="shared" si="7"/>
        <v>0.140625</v>
      </c>
    </row>
    <row r="124" spans="1:10">
      <c r="A124" s="1">
        <v>42013</v>
      </c>
      <c r="B124">
        <v>6039.91</v>
      </c>
      <c r="C124">
        <v>2.4300000000000002</v>
      </c>
      <c r="D124">
        <v>17.61</v>
      </c>
      <c r="E124" s="2">
        <f t="shared" si="5"/>
        <v>2485.5596707818927</v>
      </c>
      <c r="F124" s="3">
        <f t="shared" si="8"/>
        <v>0.15617977496780422</v>
      </c>
      <c r="G124" s="2">
        <f t="shared" si="6"/>
        <v>342.98182850653041</v>
      </c>
      <c r="H124" s="3">
        <f t="shared" si="9"/>
        <v>7.7336019757980878E-3</v>
      </c>
      <c r="J124" s="3">
        <f t="shared" si="7"/>
        <v>0.13798977853492336</v>
      </c>
    </row>
    <row r="125" spans="1:10">
      <c r="A125" s="1">
        <v>42020</v>
      </c>
      <c r="B125">
        <v>6228.67</v>
      </c>
      <c r="C125">
        <v>2.5099999999999998</v>
      </c>
      <c r="D125">
        <v>18.170000000000002</v>
      </c>
      <c r="E125" s="2">
        <f t="shared" si="5"/>
        <v>2481.541832669323</v>
      </c>
      <c r="F125" s="3">
        <f t="shared" si="8"/>
        <v>0.15913119851217883</v>
      </c>
      <c r="G125" s="2">
        <f t="shared" si="6"/>
        <v>342.79966978536044</v>
      </c>
      <c r="H125" s="3">
        <f t="shared" si="9"/>
        <v>7.5217854853280031E-3</v>
      </c>
      <c r="J125" s="3">
        <f t="shared" si="7"/>
        <v>0.13813979086406161</v>
      </c>
    </row>
    <row r="126" spans="1:10">
      <c r="A126" s="1">
        <v>42027</v>
      </c>
      <c r="B126">
        <v>6433.37</v>
      </c>
      <c r="C126">
        <v>2.6</v>
      </c>
      <c r="D126">
        <v>18.73</v>
      </c>
      <c r="E126" s="2">
        <f t="shared" si="5"/>
        <v>2474.373076923077</v>
      </c>
      <c r="F126" s="3">
        <f t="shared" si="8"/>
        <v>0.15571601559448589</v>
      </c>
      <c r="G126" s="2">
        <f t="shared" si="6"/>
        <v>343.47944474105714</v>
      </c>
      <c r="H126" s="3">
        <f t="shared" si="9"/>
        <v>8.1240162897113777E-3</v>
      </c>
      <c r="J126" s="3">
        <f t="shared" si="7"/>
        <v>0.1388147357180993</v>
      </c>
    </row>
    <row r="127" spans="1:10">
      <c r="A127" s="1">
        <v>42034</v>
      </c>
      <c r="B127">
        <v>6235.77</v>
      </c>
      <c r="C127">
        <v>2.52</v>
      </c>
      <c r="D127">
        <v>18.21</v>
      </c>
      <c r="E127" s="2">
        <f t="shared" si="5"/>
        <v>2474.511904761905</v>
      </c>
      <c r="F127" s="3">
        <f t="shared" si="8"/>
        <v>0.15606934657082761</v>
      </c>
      <c r="G127" s="2">
        <f t="shared" si="6"/>
        <v>342.4365733113674</v>
      </c>
      <c r="H127" s="3">
        <f t="shared" si="9"/>
        <v>6.1838831240301761E-3</v>
      </c>
      <c r="J127" s="3">
        <f t="shared" si="7"/>
        <v>0.13838550247116968</v>
      </c>
    </row>
    <row r="128" spans="1:10">
      <c r="A128" s="1">
        <v>42041</v>
      </c>
      <c r="B128">
        <v>5963.72</v>
      </c>
      <c r="C128">
        <v>2.41</v>
      </c>
      <c r="D128">
        <v>17.420000000000002</v>
      </c>
      <c r="E128" s="2">
        <f t="shared" si="5"/>
        <v>2474.572614107884</v>
      </c>
      <c r="F128" s="3">
        <f t="shared" si="8"/>
        <v>0.15001845500390387</v>
      </c>
      <c r="G128" s="2">
        <f t="shared" si="6"/>
        <v>342.34902411021812</v>
      </c>
      <c r="H128" s="3">
        <f t="shared" si="9"/>
        <v>1.8248987526321425E-3</v>
      </c>
      <c r="J128" s="3">
        <f t="shared" si="7"/>
        <v>0.13834672789896671</v>
      </c>
    </row>
    <row r="129" spans="1:10">
      <c r="A129" s="1">
        <v>42048</v>
      </c>
      <c r="B129">
        <v>6243.38</v>
      </c>
      <c r="C129">
        <v>2.5499999999999998</v>
      </c>
      <c r="D129">
        <v>18.43</v>
      </c>
      <c r="E129" s="2">
        <f t="shared" si="5"/>
        <v>2448.3843137254903</v>
      </c>
      <c r="F129" s="3">
        <f t="shared" si="8"/>
        <v>0.13207723362404411</v>
      </c>
      <c r="G129" s="2">
        <f t="shared" si="6"/>
        <v>338.76180141074337</v>
      </c>
      <c r="H129" s="3">
        <f t="shared" si="9"/>
        <v>-5.7980615815247383E-3</v>
      </c>
      <c r="J129" s="3">
        <f t="shared" si="7"/>
        <v>0.13836136733586543</v>
      </c>
    </row>
    <row r="130" spans="1:10">
      <c r="A130" s="1">
        <v>42052</v>
      </c>
      <c r="B130">
        <v>6391.01</v>
      </c>
      <c r="C130">
        <v>2.6</v>
      </c>
      <c r="D130">
        <v>18.77</v>
      </c>
      <c r="E130" s="2">
        <f t="shared" ref="E130:E193" si="10">B130/C130</f>
        <v>2458.0807692307694</v>
      </c>
      <c r="F130" s="3">
        <f t="shared" si="8"/>
        <v>0.11351682720650191</v>
      </c>
      <c r="G130" s="2">
        <f t="shared" ref="G130:G193" si="11">B130/D130</f>
        <v>340.49067661161428</v>
      </c>
      <c r="H130" s="3">
        <f t="shared" si="9"/>
        <v>-2.3831082213346844E-2</v>
      </c>
      <c r="J130" s="3">
        <f t="shared" ref="J130:J193" si="12">C130/D130</f>
        <v>0.13851891315929676</v>
      </c>
    </row>
    <row r="131" spans="1:10">
      <c r="A131" s="1">
        <v>42062</v>
      </c>
      <c r="B131">
        <v>6410.75</v>
      </c>
      <c r="C131">
        <v>2.61</v>
      </c>
      <c r="D131">
        <v>18.809999999999999</v>
      </c>
      <c r="E131" s="2">
        <f t="shared" si="10"/>
        <v>2456.2260536398467</v>
      </c>
      <c r="F131" s="3">
        <f t="shared" si="8"/>
        <v>0.10571220085907185</v>
      </c>
      <c r="G131" s="2">
        <f t="shared" si="11"/>
        <v>340.8160552897395</v>
      </c>
      <c r="H131" s="3">
        <f t="shared" si="9"/>
        <v>-2.5861535829637794E-2</v>
      </c>
      <c r="J131" s="3">
        <f t="shared" si="12"/>
        <v>0.13875598086124402</v>
      </c>
    </row>
    <row r="132" spans="1:10">
      <c r="A132" s="1">
        <v>42069</v>
      </c>
      <c r="B132">
        <v>6209.53</v>
      </c>
      <c r="C132">
        <v>2.5299999999999998</v>
      </c>
      <c r="D132">
        <v>18.260000000000002</v>
      </c>
      <c r="E132" s="2">
        <f t="shared" si="10"/>
        <v>2454.3596837944665</v>
      </c>
      <c r="F132" s="3">
        <f t="shared" si="8"/>
        <v>0.10031815954757728</v>
      </c>
      <c r="G132" s="2">
        <f t="shared" si="11"/>
        <v>340.06188389923324</v>
      </c>
      <c r="H132" s="3">
        <f t="shared" si="9"/>
        <v>-4.0729509394584307E-2</v>
      </c>
      <c r="J132" s="3">
        <f t="shared" si="12"/>
        <v>0.13855421686746985</v>
      </c>
    </row>
    <row r="133" spans="1:10">
      <c r="A133" s="1">
        <v>42076</v>
      </c>
      <c r="B133">
        <v>6406.4</v>
      </c>
      <c r="C133">
        <v>2.6</v>
      </c>
      <c r="D133">
        <v>18.46</v>
      </c>
      <c r="E133" s="2">
        <f t="shared" si="10"/>
        <v>2464</v>
      </c>
      <c r="F133" s="3">
        <f t="shared" si="8"/>
        <v>0.1033821826458492</v>
      </c>
      <c r="G133" s="2">
        <f t="shared" si="11"/>
        <v>347.04225352112672</v>
      </c>
      <c r="H133" s="3">
        <f t="shared" si="9"/>
        <v>-1.5102474448174696E-2</v>
      </c>
      <c r="J133" s="3">
        <f t="shared" si="12"/>
        <v>0.14084507042253522</v>
      </c>
    </row>
    <row r="134" spans="1:10">
      <c r="A134" s="1">
        <v>42083</v>
      </c>
      <c r="B134">
        <v>7007.52</v>
      </c>
      <c r="C134">
        <v>2.8</v>
      </c>
      <c r="D134">
        <v>20.55</v>
      </c>
      <c r="E134" s="2">
        <f t="shared" si="10"/>
        <v>2502.6857142857148</v>
      </c>
      <c r="F134" s="3">
        <f t="shared" si="8"/>
        <v>9.7724022567036384E-2</v>
      </c>
      <c r="G134" s="2">
        <f t="shared" si="11"/>
        <v>340.99854014598543</v>
      </c>
      <c r="H134" s="3">
        <f t="shared" si="9"/>
        <v>-4.3899246721618046E-2</v>
      </c>
      <c r="J134" s="3">
        <f t="shared" si="12"/>
        <v>0.13625304136253041</v>
      </c>
    </row>
    <row r="135" spans="1:10">
      <c r="A135" s="1">
        <v>42090</v>
      </c>
      <c r="B135">
        <v>7389.54</v>
      </c>
      <c r="C135">
        <v>2.92</v>
      </c>
      <c r="D135">
        <v>21.19</v>
      </c>
      <c r="E135" s="2">
        <f t="shared" si="10"/>
        <v>2530.6643835616437</v>
      </c>
      <c r="F135" s="3">
        <f t="shared" si="8"/>
        <v>0.10822227304067633</v>
      </c>
      <c r="G135" s="2">
        <f t="shared" si="11"/>
        <v>348.72770174610662</v>
      </c>
      <c r="H135" s="3">
        <f t="shared" si="9"/>
        <v>-2.3408748439839311E-2</v>
      </c>
      <c r="J135" s="3">
        <f t="shared" si="12"/>
        <v>0.13780084945729115</v>
      </c>
    </row>
    <row r="136" spans="1:10">
      <c r="A136" s="1">
        <v>42097</v>
      </c>
      <c r="B136">
        <v>7711.71</v>
      </c>
      <c r="C136">
        <v>2.94</v>
      </c>
      <c r="D136">
        <v>21.51</v>
      </c>
      <c r="E136" s="2">
        <f t="shared" si="10"/>
        <v>2623.0306122448978</v>
      </c>
      <c r="F136" s="3">
        <f t="shared" si="8"/>
        <v>0.14145987719257236</v>
      </c>
      <c r="G136" s="2">
        <f t="shared" si="11"/>
        <v>358.51743375174334</v>
      </c>
      <c r="H136" s="3">
        <f t="shared" si="9"/>
        <v>9.5708567846914949E-3</v>
      </c>
      <c r="J136" s="3">
        <f t="shared" si="12"/>
        <v>0.13668061366806136</v>
      </c>
    </row>
    <row r="137" spans="1:10">
      <c r="A137" s="1">
        <v>42104</v>
      </c>
      <c r="B137">
        <v>8124.28</v>
      </c>
      <c r="C137">
        <v>3.12</v>
      </c>
      <c r="D137">
        <v>22.84</v>
      </c>
      <c r="E137" s="2">
        <f t="shared" si="10"/>
        <v>2603.9358974358975</v>
      </c>
      <c r="F137" s="3">
        <f t="shared" si="8"/>
        <v>0.11308225506232361</v>
      </c>
      <c r="G137" s="2">
        <f t="shared" si="11"/>
        <v>355.70402802101574</v>
      </c>
      <c r="H137" s="3">
        <f t="shared" si="9"/>
        <v>-7.2044746750182798E-3</v>
      </c>
      <c r="J137" s="3">
        <f t="shared" si="12"/>
        <v>0.13660245183887917</v>
      </c>
    </row>
    <row r="138" spans="1:10">
      <c r="A138" s="1">
        <v>42111</v>
      </c>
      <c r="B138">
        <v>8176.26</v>
      </c>
      <c r="C138">
        <v>3.12</v>
      </c>
      <c r="D138">
        <v>22.77</v>
      </c>
      <c r="E138" s="2">
        <f t="shared" si="10"/>
        <v>2620.5961538461538</v>
      </c>
      <c r="F138" s="3">
        <f t="shared" si="8"/>
        <v>0.10878251235600711</v>
      </c>
      <c r="G138" s="2">
        <f t="shared" si="11"/>
        <v>359.08036890645587</v>
      </c>
      <c r="H138" s="3">
        <f t="shared" si="9"/>
        <v>1.1820066485970671E-2</v>
      </c>
      <c r="J138" s="3">
        <f t="shared" si="12"/>
        <v>0.1370223978919631</v>
      </c>
    </row>
    <row r="139" spans="1:10">
      <c r="A139" s="1">
        <v>42118</v>
      </c>
      <c r="B139">
        <v>8489.43</v>
      </c>
      <c r="C139">
        <v>3.18</v>
      </c>
      <c r="D139">
        <v>22.92</v>
      </c>
      <c r="E139" s="2">
        <f t="shared" si="10"/>
        <v>2669.632075471698</v>
      </c>
      <c r="F139" s="3">
        <f t="shared" si="8"/>
        <v>0.14398417115648776</v>
      </c>
      <c r="G139" s="2">
        <f t="shared" si="11"/>
        <v>370.39397905759159</v>
      </c>
      <c r="H139" s="3">
        <f t="shared" si="9"/>
        <v>4.9566039487223046E-2</v>
      </c>
      <c r="J139" s="3">
        <f t="shared" si="12"/>
        <v>0.13874345549738221</v>
      </c>
    </row>
    <row r="140" spans="1:10">
      <c r="A140" s="1">
        <v>42124</v>
      </c>
      <c r="B140">
        <v>8835.19</v>
      </c>
      <c r="C140">
        <v>3.2</v>
      </c>
      <c r="D140">
        <v>23.18</v>
      </c>
      <c r="E140" s="2">
        <f t="shared" si="10"/>
        <v>2760.9968749999998</v>
      </c>
      <c r="F140" s="3">
        <f t="shared" si="8"/>
        <v>0.18911242208633094</v>
      </c>
      <c r="G140" s="2">
        <f t="shared" si="11"/>
        <v>381.15573770491807</v>
      </c>
      <c r="H140" s="3">
        <f t="shared" si="9"/>
        <v>8.0512995496792694E-2</v>
      </c>
      <c r="J140" s="3">
        <f t="shared" si="12"/>
        <v>0.13805004314063848</v>
      </c>
    </row>
    <row r="141" spans="1:10">
      <c r="A141" s="1">
        <v>42132</v>
      </c>
      <c r="B141">
        <v>8304.5300000000007</v>
      </c>
      <c r="C141">
        <v>3</v>
      </c>
      <c r="D141">
        <v>21.7</v>
      </c>
      <c r="E141" s="2">
        <f t="shared" si="10"/>
        <v>2768.1766666666667</v>
      </c>
      <c r="F141" s="3">
        <f t="shared" si="8"/>
        <v>0.18652415188368687</v>
      </c>
      <c r="G141" s="2">
        <f t="shared" si="11"/>
        <v>382.69723502304151</v>
      </c>
      <c r="H141" s="3">
        <f t="shared" si="9"/>
        <v>7.9354228487741096E-2</v>
      </c>
      <c r="J141" s="3">
        <f t="shared" si="12"/>
        <v>0.13824884792626729</v>
      </c>
    </row>
    <row r="142" spans="1:10">
      <c r="A142" s="1">
        <v>42139</v>
      </c>
      <c r="B142">
        <v>8535.25</v>
      </c>
      <c r="C142">
        <v>3.11</v>
      </c>
      <c r="D142">
        <v>22.5</v>
      </c>
      <c r="E142" s="2">
        <f t="shared" si="10"/>
        <v>2744.4533762057881</v>
      </c>
      <c r="F142" s="3">
        <f t="shared" si="8"/>
        <v>0.18081366501994256</v>
      </c>
      <c r="G142" s="2">
        <f t="shared" si="11"/>
        <v>379.34444444444443</v>
      </c>
      <c r="H142" s="3">
        <f t="shared" si="9"/>
        <v>6.7921275123907776E-2</v>
      </c>
      <c r="J142" s="3">
        <f t="shared" si="12"/>
        <v>0.13822222222222222</v>
      </c>
    </row>
    <row r="143" spans="1:10">
      <c r="A143" s="1">
        <v>42146</v>
      </c>
      <c r="B143">
        <v>9302.01</v>
      </c>
      <c r="C143">
        <v>3.4</v>
      </c>
      <c r="D143">
        <v>24.67</v>
      </c>
      <c r="E143" s="2">
        <f t="shared" si="10"/>
        <v>2735.8852941176474</v>
      </c>
      <c r="F143" s="3">
        <f t="shared" si="8"/>
        <v>0.17365854257378088</v>
      </c>
      <c r="G143" s="2">
        <f t="shared" si="11"/>
        <v>377.05755978921763</v>
      </c>
      <c r="H143" s="3">
        <f t="shared" si="9"/>
        <v>5.46713039649247E-2</v>
      </c>
      <c r="J143" s="3">
        <f t="shared" si="12"/>
        <v>0.13781921361978111</v>
      </c>
    </row>
    <row r="144" spans="1:10">
      <c r="A144" s="1">
        <v>42153</v>
      </c>
      <c r="B144">
        <v>9038.1299999999992</v>
      </c>
      <c r="C144">
        <v>3.33</v>
      </c>
      <c r="D144">
        <v>24.29</v>
      </c>
      <c r="E144" s="2">
        <f t="shared" si="10"/>
        <v>2714.1531531531527</v>
      </c>
      <c r="F144" s="3">
        <f t="shared" si="8"/>
        <v>0.17152633115972793</v>
      </c>
      <c r="G144" s="2">
        <f t="shared" si="11"/>
        <v>372.09263071222722</v>
      </c>
      <c r="H144" s="3">
        <f t="shared" si="9"/>
        <v>5.1450911066881044E-2</v>
      </c>
      <c r="J144" s="3">
        <f t="shared" si="12"/>
        <v>0.13709345409633594</v>
      </c>
    </row>
    <row r="145" spans="1:10">
      <c r="A145" s="1">
        <v>42160</v>
      </c>
      <c r="B145">
        <v>10075.68</v>
      </c>
      <c r="C145">
        <v>3.76</v>
      </c>
      <c r="D145">
        <v>27.29</v>
      </c>
      <c r="E145" s="2">
        <f t="shared" si="10"/>
        <v>2679.7021276595747</v>
      </c>
      <c r="F145" s="3">
        <f t="shared" si="8"/>
        <v>0.14865843999699901</v>
      </c>
      <c r="G145" s="2">
        <f t="shared" si="11"/>
        <v>369.20776841333821</v>
      </c>
      <c r="H145" s="3">
        <f t="shared" si="9"/>
        <v>3.4119520574758866E-2</v>
      </c>
      <c r="J145" s="3">
        <f t="shared" si="12"/>
        <v>0.13777940637596189</v>
      </c>
    </row>
    <row r="146" spans="1:10">
      <c r="A146" s="1">
        <v>42167</v>
      </c>
      <c r="B146">
        <v>10537.74</v>
      </c>
      <c r="C146">
        <v>3.97</v>
      </c>
      <c r="D146">
        <v>28.6</v>
      </c>
      <c r="E146" s="2">
        <f t="shared" si="10"/>
        <v>2654.3425692695214</v>
      </c>
      <c r="F146" s="3">
        <f t="shared" si="8"/>
        <v>0.14170912324029139</v>
      </c>
      <c r="G146" s="2">
        <f t="shared" si="11"/>
        <v>368.45244755244755</v>
      </c>
      <c r="H146" s="3">
        <f t="shared" si="9"/>
        <v>3.5487126022549109E-2</v>
      </c>
      <c r="J146" s="3">
        <f t="shared" si="12"/>
        <v>0.13881118881118881</v>
      </c>
    </row>
    <row r="147" spans="1:10">
      <c r="A147" s="1">
        <v>42174</v>
      </c>
      <c r="B147">
        <v>9261.76</v>
      </c>
      <c r="C147">
        <v>3.5</v>
      </c>
      <c r="D147">
        <v>25.16</v>
      </c>
      <c r="E147" s="2">
        <f t="shared" si="10"/>
        <v>2646.2171428571428</v>
      </c>
      <c r="F147" s="3">
        <f t="shared" si="8"/>
        <v>0.12722023839950536</v>
      </c>
      <c r="G147" s="2">
        <f t="shared" si="11"/>
        <v>368.11446740858509</v>
      </c>
      <c r="H147" s="3">
        <f t="shared" si="9"/>
        <v>-7.9326916152736571E-3</v>
      </c>
      <c r="J147" s="3">
        <f t="shared" si="12"/>
        <v>0.13910969793322733</v>
      </c>
    </row>
    <row r="148" spans="1:10">
      <c r="A148" s="1">
        <v>42181</v>
      </c>
      <c r="B148">
        <v>8523.24</v>
      </c>
      <c r="C148">
        <v>3.2</v>
      </c>
      <c r="D148">
        <v>22.95</v>
      </c>
      <c r="E148" s="2">
        <f t="shared" si="10"/>
        <v>2663.5124999999998</v>
      </c>
      <c r="F148" s="3">
        <f t="shared" si="8"/>
        <v>0.13791629901207947</v>
      </c>
      <c r="G148" s="2">
        <f t="shared" si="11"/>
        <v>371.38300653594769</v>
      </c>
      <c r="H148" s="3">
        <f t="shared" si="9"/>
        <v>-3.1492184132519974E-4</v>
      </c>
      <c r="J148" s="3">
        <f t="shared" si="12"/>
        <v>0.13943355119825709</v>
      </c>
    </row>
    <row r="149" spans="1:10">
      <c r="A149" s="1">
        <v>42188</v>
      </c>
      <c r="B149">
        <v>7131.29</v>
      </c>
      <c r="C149">
        <v>2.92</v>
      </c>
      <c r="D149">
        <v>22.88</v>
      </c>
      <c r="E149" s="2">
        <f t="shared" si="10"/>
        <v>2442.222602739726</v>
      </c>
      <c r="F149" s="3">
        <f t="shared" si="8"/>
        <v>4.1465153877586092E-2</v>
      </c>
      <c r="G149" s="2">
        <f t="shared" si="11"/>
        <v>311.68225524475525</v>
      </c>
      <c r="H149" s="3">
        <f t="shared" si="9"/>
        <v>-0.16213542967013861</v>
      </c>
      <c r="J149" s="3">
        <f t="shared" si="12"/>
        <v>0.12762237762237763</v>
      </c>
    </row>
    <row r="150" spans="1:10">
      <c r="A150" s="1">
        <v>42195</v>
      </c>
      <c r="B150">
        <v>7243.69</v>
      </c>
      <c r="C150">
        <v>2.9</v>
      </c>
      <c r="D150">
        <v>22.73</v>
      </c>
      <c r="E150" s="2">
        <f t="shared" si="10"/>
        <v>2497.8241379310343</v>
      </c>
      <c r="F150" s="3">
        <f t="shared" si="8"/>
        <v>6.4971689289645695E-2</v>
      </c>
      <c r="G150" s="2">
        <f t="shared" si="11"/>
        <v>318.68411790585128</v>
      </c>
      <c r="H150" s="3">
        <f t="shared" si="9"/>
        <v>-0.14244740642356368</v>
      </c>
      <c r="J150" s="3">
        <f t="shared" si="12"/>
        <v>0.12758468983721952</v>
      </c>
    </row>
    <row r="151" spans="1:10">
      <c r="A151" s="1">
        <v>42202</v>
      </c>
      <c r="B151">
        <v>7675.83</v>
      </c>
      <c r="C151">
        <v>3.12</v>
      </c>
      <c r="D151">
        <v>24.39</v>
      </c>
      <c r="E151" s="2">
        <f t="shared" si="10"/>
        <v>2460.2019230769229</v>
      </c>
      <c r="F151" s="3">
        <f t="shared" si="8"/>
        <v>4.8587873856187125E-2</v>
      </c>
      <c r="G151" s="2">
        <f t="shared" si="11"/>
        <v>314.71217712177122</v>
      </c>
      <c r="H151" s="3">
        <f t="shared" si="9"/>
        <v>-0.15396911329115337</v>
      </c>
      <c r="J151" s="3">
        <f t="shared" si="12"/>
        <v>0.12792127921279212</v>
      </c>
    </row>
    <row r="152" spans="1:10">
      <c r="A152" s="1">
        <v>42209</v>
      </c>
      <c r="B152">
        <v>8020.99</v>
      </c>
      <c r="C152">
        <v>3.34</v>
      </c>
      <c r="D152">
        <v>25.86</v>
      </c>
      <c r="E152" s="2">
        <f t="shared" si="10"/>
        <v>2401.4940119760481</v>
      </c>
      <c r="F152" s="3">
        <f t="shared" si="8"/>
        <v>2.8673480626377756E-2</v>
      </c>
      <c r="G152" s="2">
        <f t="shared" si="11"/>
        <v>310.16976024748647</v>
      </c>
      <c r="H152" s="3">
        <f t="shared" si="9"/>
        <v>-0.16522062482420119</v>
      </c>
      <c r="J152" s="3">
        <f t="shared" si="12"/>
        <v>0.12915699922660479</v>
      </c>
    </row>
    <row r="153" spans="1:10">
      <c r="A153" s="1">
        <v>42216</v>
      </c>
      <c r="B153">
        <v>7495.46</v>
      </c>
      <c r="C153">
        <v>3.01</v>
      </c>
      <c r="D153">
        <v>23.55</v>
      </c>
      <c r="E153" s="2">
        <f t="shared" si="10"/>
        <v>2490.1860465116283</v>
      </c>
      <c r="F153" s="3">
        <f t="shared" si="8"/>
        <v>5.9736355753477355E-2</v>
      </c>
      <c r="G153" s="2">
        <f t="shared" si="11"/>
        <v>318.27855626326965</v>
      </c>
      <c r="H153" s="3">
        <f t="shared" si="9"/>
        <v>-0.1392223252305943</v>
      </c>
      <c r="J153" s="3">
        <f t="shared" si="12"/>
        <v>0.12781316348195329</v>
      </c>
    </row>
    <row r="154" spans="1:10">
      <c r="A154" s="1">
        <v>42223</v>
      </c>
      <c r="B154">
        <v>7488.77</v>
      </c>
      <c r="C154">
        <v>3.04</v>
      </c>
      <c r="D154">
        <v>23.85</v>
      </c>
      <c r="E154" s="2">
        <f t="shared" si="10"/>
        <v>2463.4111842105262</v>
      </c>
      <c r="F154" s="3">
        <f t="shared" si="8"/>
        <v>1.280605966487891E-2</v>
      </c>
      <c r="G154" s="2">
        <f t="shared" si="11"/>
        <v>313.99454926624736</v>
      </c>
      <c r="H154" s="3">
        <f t="shared" si="9"/>
        <v>-0.14657749025097477</v>
      </c>
      <c r="J154" s="3">
        <f t="shared" si="12"/>
        <v>0.12746331236897274</v>
      </c>
    </row>
    <row r="155" spans="1:10">
      <c r="A155" s="1">
        <v>42230</v>
      </c>
      <c r="B155">
        <v>8061.66</v>
      </c>
      <c r="C155">
        <v>3.34</v>
      </c>
      <c r="D155">
        <v>25.99</v>
      </c>
      <c r="E155" s="2">
        <f t="shared" si="10"/>
        <v>2413.6706586826349</v>
      </c>
      <c r="F155" s="3">
        <f t="shared" si="8"/>
        <v>-2.1730379782384124E-2</v>
      </c>
      <c r="G155" s="2">
        <f t="shared" si="11"/>
        <v>310.18314736437094</v>
      </c>
      <c r="H155" s="3">
        <f t="shared" si="9"/>
        <v>-0.16213779539471784</v>
      </c>
      <c r="J155" s="3">
        <f t="shared" si="12"/>
        <v>0.12851096575606002</v>
      </c>
    </row>
    <row r="156" spans="1:10">
      <c r="A156" s="1">
        <v>42237</v>
      </c>
      <c r="B156">
        <v>7145.08</v>
      </c>
      <c r="C156">
        <v>2.94</v>
      </c>
      <c r="D156">
        <v>22.58</v>
      </c>
      <c r="E156" s="2">
        <f t="shared" si="10"/>
        <v>2430.2993197278911</v>
      </c>
      <c r="F156" s="3">
        <f t="shared" si="8"/>
        <v>-1.6273463147399192E-2</v>
      </c>
      <c r="G156" s="2">
        <f t="shared" si="11"/>
        <v>316.43401240035433</v>
      </c>
      <c r="H156" s="3">
        <f t="shared" si="9"/>
        <v>-0.14054304620911384</v>
      </c>
      <c r="J156" s="3">
        <f t="shared" si="12"/>
        <v>0.13020372010628875</v>
      </c>
    </row>
    <row r="157" spans="1:10">
      <c r="A157" s="1">
        <v>42244</v>
      </c>
      <c r="B157">
        <v>6606.17</v>
      </c>
      <c r="C157">
        <v>2.71</v>
      </c>
      <c r="D157">
        <v>19.079999999999998</v>
      </c>
      <c r="E157" s="2">
        <f t="shared" si="10"/>
        <v>2437.7011070110702</v>
      </c>
      <c r="F157" s="3">
        <f t="shared" si="8"/>
        <v>-1.1651119682768662E-2</v>
      </c>
      <c r="G157" s="2">
        <f t="shared" si="11"/>
        <v>346.23532494758911</v>
      </c>
      <c r="H157" s="3">
        <f t="shared" si="9"/>
        <v>-5.9711948715847063E-2</v>
      </c>
      <c r="J157" s="3">
        <f t="shared" si="12"/>
        <v>0.14203354297693921</v>
      </c>
    </row>
    <row r="158" spans="1:10">
      <c r="A158" s="1">
        <v>42249</v>
      </c>
      <c r="B158">
        <v>6325.53</v>
      </c>
      <c r="C158">
        <v>2.54</v>
      </c>
      <c r="D158">
        <v>17.670000000000002</v>
      </c>
      <c r="E158" s="2">
        <f t="shared" si="10"/>
        <v>2490.3661417322833</v>
      </c>
      <c r="F158" s="3">
        <f t="shared" si="8"/>
        <v>1.2025620597043041E-2</v>
      </c>
      <c r="G158" s="2">
        <f t="shared" si="11"/>
        <v>357.98132427843797</v>
      </c>
      <c r="H158" s="3">
        <f t="shared" si="9"/>
        <v>-2.4104514980770819E-2</v>
      </c>
      <c r="J158" s="3">
        <f t="shared" si="12"/>
        <v>0.14374646293152235</v>
      </c>
    </row>
    <row r="159" spans="1:10">
      <c r="A159" s="1">
        <v>42258</v>
      </c>
      <c r="B159">
        <v>6453.96</v>
      </c>
      <c r="C159">
        <v>2.65</v>
      </c>
      <c r="D159">
        <v>18.48</v>
      </c>
      <c r="E159" s="2">
        <f t="shared" si="10"/>
        <v>2435.4566037735849</v>
      </c>
      <c r="F159" s="3">
        <f t="shared" si="8"/>
        <v>-5.7463782783435668E-3</v>
      </c>
      <c r="G159" s="2">
        <f t="shared" si="11"/>
        <v>349.24025974025972</v>
      </c>
      <c r="H159" s="3">
        <f t="shared" si="9"/>
        <v>-4.6692899970061874E-2</v>
      </c>
      <c r="J159" s="3">
        <f t="shared" si="12"/>
        <v>0.14339826839826839</v>
      </c>
    </row>
    <row r="160" spans="1:10">
      <c r="A160" s="1">
        <v>42265</v>
      </c>
      <c r="B160">
        <v>6109.35</v>
      </c>
      <c r="C160">
        <v>2.4900000000000002</v>
      </c>
      <c r="D160">
        <v>17.36</v>
      </c>
      <c r="E160" s="2">
        <f t="shared" si="10"/>
        <v>2453.5542168674697</v>
      </c>
      <c r="F160" s="3">
        <f t="shared" si="8"/>
        <v>-1.6308492309634604E-3</v>
      </c>
      <c r="G160" s="2">
        <f t="shared" si="11"/>
        <v>351.92108294930881</v>
      </c>
      <c r="H160" s="3">
        <f t="shared" si="9"/>
        <v>-3.9124479773778198E-2</v>
      </c>
      <c r="J160" s="3">
        <f t="shared" si="12"/>
        <v>0.14343317972350231</v>
      </c>
    </row>
    <row r="161" spans="1:10">
      <c r="A161" s="1">
        <v>42272</v>
      </c>
      <c r="B161">
        <v>6098.07</v>
      </c>
      <c r="C161">
        <v>2.4700000000000002</v>
      </c>
      <c r="D161">
        <v>17.190000000000001</v>
      </c>
      <c r="E161" s="2">
        <f t="shared" si="10"/>
        <v>2468.8542510121456</v>
      </c>
      <c r="F161" s="3">
        <f t="shared" si="8"/>
        <v>5.4817938512650155E-3</v>
      </c>
      <c r="G161" s="2">
        <f t="shared" si="11"/>
        <v>354.74520069808023</v>
      </c>
      <c r="H161" s="3">
        <f t="shared" si="9"/>
        <v>-3.1598950837460671E-2</v>
      </c>
      <c r="J161" s="3">
        <f t="shared" si="12"/>
        <v>0.14368819080860964</v>
      </c>
    </row>
    <row r="162" spans="1:10">
      <c r="A162" s="1">
        <v>42277</v>
      </c>
      <c r="B162">
        <v>6006.33</v>
      </c>
      <c r="C162">
        <v>2.4300000000000002</v>
      </c>
      <c r="D162">
        <v>17</v>
      </c>
      <c r="E162" s="2">
        <f t="shared" si="10"/>
        <v>2471.7407407407404</v>
      </c>
      <c r="F162" s="3">
        <f t="shared" si="8"/>
        <v>7.5582582632689466E-3</v>
      </c>
      <c r="G162" s="2">
        <f t="shared" si="11"/>
        <v>353.3135294117647</v>
      </c>
      <c r="H162" s="3">
        <f t="shared" si="9"/>
        <v>-3.7329553923753922E-2</v>
      </c>
      <c r="J162" s="3">
        <f t="shared" si="12"/>
        <v>0.14294117647058824</v>
      </c>
    </row>
    <row r="163" spans="1:10">
      <c r="A163" s="1">
        <v>42286</v>
      </c>
      <c r="B163">
        <v>6321.07</v>
      </c>
      <c r="C163">
        <v>2.5499999999999998</v>
      </c>
      <c r="D163">
        <v>17.89</v>
      </c>
      <c r="E163" s="2">
        <f t="shared" si="10"/>
        <v>2478.850980392157</v>
      </c>
      <c r="F163" s="3">
        <f t="shared" si="8"/>
        <v>2.3362873888359559E-3</v>
      </c>
      <c r="G163" s="2">
        <f t="shared" si="11"/>
        <v>353.32979318054777</v>
      </c>
      <c r="H163" s="3">
        <f t="shared" si="9"/>
        <v>-2.8653202798160748E-2</v>
      </c>
      <c r="J163" s="3">
        <f t="shared" si="12"/>
        <v>0.14253773057574062</v>
      </c>
    </row>
    <row r="164" spans="1:10">
      <c r="A164" s="1">
        <v>42293</v>
      </c>
      <c r="B164">
        <v>6885.34</v>
      </c>
      <c r="C164">
        <v>2.79</v>
      </c>
      <c r="D164">
        <v>19.510000000000002</v>
      </c>
      <c r="E164" s="2">
        <f t="shared" si="10"/>
        <v>2467.8637992831541</v>
      </c>
      <c r="F164" s="3">
        <f t="shared" si="8"/>
        <v>-1.184436563827973E-2</v>
      </c>
      <c r="G164" s="2">
        <f t="shared" si="11"/>
        <v>352.91337775499744</v>
      </c>
      <c r="H164" s="3">
        <f t="shared" si="9"/>
        <v>-3.1490719802799605E-2</v>
      </c>
      <c r="J164" s="3">
        <f t="shared" si="12"/>
        <v>0.14300358790363915</v>
      </c>
    </row>
    <row r="165" spans="1:10">
      <c r="A165" s="1">
        <v>42300</v>
      </c>
      <c r="B165">
        <v>7114.85</v>
      </c>
      <c r="C165">
        <v>2.87</v>
      </c>
      <c r="D165">
        <v>20.12</v>
      </c>
      <c r="E165" s="2">
        <f t="shared" si="10"/>
        <v>2479.0418118466901</v>
      </c>
      <c r="F165" s="3">
        <f t="shared" si="8"/>
        <v>-4.4218001451574729E-3</v>
      </c>
      <c r="G165" s="2">
        <f t="shared" si="11"/>
        <v>353.62077534791251</v>
      </c>
      <c r="H165" s="3">
        <f t="shared" si="9"/>
        <v>-2.3245104972155595E-2</v>
      </c>
      <c r="J165" s="3">
        <f t="shared" si="12"/>
        <v>0.14264413518886679</v>
      </c>
    </row>
    <row r="166" spans="1:10">
      <c r="A166" s="1">
        <v>42307</v>
      </c>
      <c r="B166">
        <v>6989.41</v>
      </c>
      <c r="C166">
        <v>2.8</v>
      </c>
      <c r="D166">
        <v>19.2</v>
      </c>
      <c r="E166" s="2">
        <f t="shared" si="10"/>
        <v>2496.2178571428572</v>
      </c>
      <c r="F166" s="3">
        <f t="shared" si="8"/>
        <v>1.1924130923723464E-2</v>
      </c>
      <c r="G166" s="2">
        <f t="shared" si="11"/>
        <v>364.03177083333333</v>
      </c>
      <c r="H166" s="3">
        <f t="shared" si="9"/>
        <v>1.8082845203689857E-2</v>
      </c>
      <c r="J166" s="3">
        <f t="shared" si="12"/>
        <v>0.14583333333333334</v>
      </c>
    </row>
    <row r="167" spans="1:10">
      <c r="A167" s="1">
        <v>42314</v>
      </c>
      <c r="B167">
        <v>7329.82</v>
      </c>
      <c r="C167">
        <v>2.94</v>
      </c>
      <c r="D167">
        <v>20.100000000000001</v>
      </c>
      <c r="E167" s="2">
        <f t="shared" si="10"/>
        <v>2493.1360544217687</v>
      </c>
      <c r="F167" s="3">
        <f t="shared" si="8"/>
        <v>1.6341311600566177E-2</v>
      </c>
      <c r="G167" s="2">
        <f t="shared" si="11"/>
        <v>364.66766169154226</v>
      </c>
      <c r="H167" s="3">
        <f t="shared" si="9"/>
        <v>2.4920378393346931E-2</v>
      </c>
      <c r="J167" s="3">
        <f t="shared" si="12"/>
        <v>0.14626865671641789</v>
      </c>
    </row>
    <row r="168" spans="1:10">
      <c r="A168" s="1">
        <v>42321</v>
      </c>
      <c r="B168">
        <v>7293.79</v>
      </c>
      <c r="C168">
        <v>2.92</v>
      </c>
      <c r="D168">
        <v>19.989999999999998</v>
      </c>
      <c r="E168" s="2">
        <f t="shared" si="10"/>
        <v>2497.8732876712329</v>
      </c>
      <c r="F168" s="3">
        <f t="shared" si="8"/>
        <v>1.9762375909697205E-2</v>
      </c>
      <c r="G168" s="2">
        <f t="shared" si="11"/>
        <v>364.87193596798403</v>
      </c>
      <c r="H168" s="3">
        <f t="shared" si="9"/>
        <v>3.0425709495585096E-2</v>
      </c>
      <c r="J168" s="3">
        <f t="shared" si="12"/>
        <v>0.14607303651825915</v>
      </c>
    </row>
    <row r="169" spans="1:10">
      <c r="A169" s="1">
        <v>42328</v>
      </c>
      <c r="B169">
        <v>7625.18</v>
      </c>
      <c r="C169">
        <v>3.07</v>
      </c>
      <c r="D169">
        <v>21.01</v>
      </c>
      <c r="E169" s="2">
        <f t="shared" si="10"/>
        <v>2483.7719869706843</v>
      </c>
      <c r="F169" s="3">
        <f t="shared" si="8"/>
        <v>1.0358028116138618E-2</v>
      </c>
      <c r="G169" s="2">
        <f t="shared" si="11"/>
        <v>362.93098524512135</v>
      </c>
      <c r="H169" s="3">
        <f t="shared" si="9"/>
        <v>3.3440934041685688E-2</v>
      </c>
      <c r="J169" s="3">
        <f t="shared" si="12"/>
        <v>0.14612089481199428</v>
      </c>
    </row>
    <row r="170" spans="1:10">
      <c r="A170" s="1">
        <v>42335</v>
      </c>
      <c r="B170">
        <v>7207.39</v>
      </c>
      <c r="C170">
        <v>2.89</v>
      </c>
      <c r="D170">
        <v>19.940000000000001</v>
      </c>
      <c r="E170" s="2">
        <f t="shared" si="10"/>
        <v>2493.9065743944639</v>
      </c>
      <c r="F170" s="3">
        <f t="shared" si="8"/>
        <v>1.4750528083014691E-2</v>
      </c>
      <c r="G170" s="2">
        <f t="shared" si="11"/>
        <v>361.45386158475424</v>
      </c>
      <c r="H170" s="3">
        <f t="shared" si="9"/>
        <v>3.4064033376257186E-2</v>
      </c>
      <c r="J170" s="3">
        <f t="shared" si="12"/>
        <v>0.14493480441323972</v>
      </c>
    </row>
    <row r="171" spans="1:10">
      <c r="A171" s="1">
        <v>42342</v>
      </c>
      <c r="B171">
        <v>8034.09</v>
      </c>
      <c r="C171">
        <v>3.12</v>
      </c>
      <c r="D171">
        <v>21.59</v>
      </c>
      <c r="E171" s="2">
        <f t="shared" si="10"/>
        <v>2575.0288461538462</v>
      </c>
      <c r="F171" s="3">
        <f t="shared" si="8"/>
        <v>4.9055359274303045E-2</v>
      </c>
      <c r="G171" s="2">
        <f t="shared" si="11"/>
        <v>372.12088930060213</v>
      </c>
      <c r="H171" s="3">
        <f t="shared" si="9"/>
        <v>7.1888318564435894E-2</v>
      </c>
      <c r="J171" s="3">
        <f t="shared" si="12"/>
        <v>0.1445113478462251</v>
      </c>
    </row>
    <row r="172" spans="1:10">
      <c r="A172" s="1">
        <v>42349</v>
      </c>
      <c r="B172">
        <v>7913.82</v>
      </c>
      <c r="C172">
        <v>3.08</v>
      </c>
      <c r="D172">
        <v>21.25</v>
      </c>
      <c r="E172" s="2">
        <f t="shared" si="10"/>
        <v>2569.4220779220777</v>
      </c>
      <c r="F172" s="3">
        <f t="shared" si="8"/>
        <v>4.6583675434866079E-2</v>
      </c>
      <c r="G172" s="2">
        <f t="shared" si="11"/>
        <v>372.41505882352942</v>
      </c>
      <c r="H172" s="3">
        <f t="shared" si="9"/>
        <v>7.5701721099445951E-2</v>
      </c>
      <c r="J172" s="3">
        <f t="shared" si="12"/>
        <v>0.14494117647058824</v>
      </c>
    </row>
    <row r="173" spans="1:10">
      <c r="A173" s="1">
        <v>42356</v>
      </c>
      <c r="B173">
        <v>8703.1299999999992</v>
      </c>
      <c r="C173">
        <v>3.31</v>
      </c>
      <c r="D173">
        <v>22.94</v>
      </c>
      <c r="E173" s="2">
        <f t="shared" si="10"/>
        <v>2629.3444108761328</v>
      </c>
      <c r="F173" s="3">
        <f t="shared" si="8"/>
        <v>6.6034471090522739E-2</v>
      </c>
      <c r="G173" s="2">
        <f t="shared" si="11"/>
        <v>379.38666085440275</v>
      </c>
      <c r="H173" s="3">
        <f t="shared" si="9"/>
        <v>9.3813534611141725E-2</v>
      </c>
      <c r="J173" s="3">
        <f t="shared" si="12"/>
        <v>0.14428945074106364</v>
      </c>
    </row>
    <row r="174" spans="1:10">
      <c r="A174" s="1">
        <v>42363</v>
      </c>
      <c r="B174">
        <v>8876</v>
      </c>
      <c r="C174">
        <v>3.33</v>
      </c>
      <c r="D174">
        <v>23.17</v>
      </c>
      <c r="E174" s="2">
        <f t="shared" si="10"/>
        <v>2665.4654654654655</v>
      </c>
      <c r="F174" s="3">
        <f t="shared" si="8"/>
        <v>7.2380396575624895E-2</v>
      </c>
      <c r="G174" s="2">
        <f t="shared" si="11"/>
        <v>383.08157099697883</v>
      </c>
      <c r="H174" s="3">
        <f t="shared" si="9"/>
        <v>0.11691506417426689</v>
      </c>
      <c r="J174" s="3">
        <f t="shared" si="12"/>
        <v>0.14372032801035822</v>
      </c>
    </row>
    <row r="175" spans="1:10">
      <c r="A175" s="1">
        <v>42369</v>
      </c>
      <c r="B175">
        <v>8497.5300000000007</v>
      </c>
      <c r="C175">
        <v>3.35</v>
      </c>
      <c r="D175">
        <v>23.51</v>
      </c>
      <c r="E175" s="2">
        <f t="shared" si="10"/>
        <v>2536.5761194029851</v>
      </c>
      <c r="F175" s="3">
        <f t="shared" si="8"/>
        <v>2.2177456776726334E-2</v>
      </c>
      <c r="G175" s="2">
        <f t="shared" si="11"/>
        <v>361.44321565291364</v>
      </c>
      <c r="H175" s="3">
        <f t="shared" si="9"/>
        <v>5.4386125515309303E-2</v>
      </c>
      <c r="J175" s="3">
        <f t="shared" si="12"/>
        <v>0.14249255635899616</v>
      </c>
    </row>
    <row r="176" spans="1:10">
      <c r="A176" s="1">
        <v>42377</v>
      </c>
      <c r="B176">
        <v>7421.13</v>
      </c>
      <c r="C176">
        <v>2.97</v>
      </c>
      <c r="D176">
        <v>20.77</v>
      </c>
      <c r="E176" s="2">
        <f t="shared" si="10"/>
        <v>2498.6969696969695</v>
      </c>
      <c r="F176" s="3">
        <f t="shared" si="8"/>
        <v>9.8303255078009411E-3</v>
      </c>
      <c r="G176" s="2">
        <f t="shared" si="11"/>
        <v>357.30043331728456</v>
      </c>
      <c r="H176" s="3">
        <f t="shared" si="9"/>
        <v>4.0238182481769247E-2</v>
      </c>
      <c r="J176" s="3">
        <f t="shared" si="12"/>
        <v>0.14299470389985558</v>
      </c>
    </row>
    <row r="177" spans="1:10">
      <c r="A177" s="1">
        <v>42384</v>
      </c>
      <c r="B177">
        <v>6842.72</v>
      </c>
      <c r="C177">
        <v>2.71</v>
      </c>
      <c r="D177">
        <v>19.43</v>
      </c>
      <c r="E177" s="2">
        <f t="shared" si="10"/>
        <v>2524.988929889299</v>
      </c>
      <c r="F177" s="3">
        <f t="shared" si="8"/>
        <v>2.0398780474750078E-2</v>
      </c>
      <c r="G177" s="2">
        <f t="shared" si="11"/>
        <v>352.17292846114259</v>
      </c>
      <c r="H177" s="3">
        <f t="shared" si="9"/>
        <v>2.8432579661758828E-2</v>
      </c>
      <c r="J177" s="3">
        <f t="shared" si="12"/>
        <v>0.13947503860010294</v>
      </c>
    </row>
    <row r="178" spans="1:10">
      <c r="A178" s="1">
        <v>42391</v>
      </c>
      <c r="B178">
        <v>6874.07</v>
      </c>
      <c r="C178">
        <v>2.68</v>
      </c>
      <c r="D178">
        <v>19.39</v>
      </c>
      <c r="E178" s="2">
        <f t="shared" si="10"/>
        <v>2564.9514925373132</v>
      </c>
      <c r="F178" s="3">
        <f t="shared" si="8"/>
        <v>3.6523025396048903E-2</v>
      </c>
      <c r="G178" s="2">
        <f t="shared" si="11"/>
        <v>354.51624548736459</v>
      </c>
      <c r="H178" s="3">
        <f t="shared" si="9"/>
        <v>3.5540400352446433E-2</v>
      </c>
      <c r="J178" s="3">
        <f t="shared" si="12"/>
        <v>0.13821557503867973</v>
      </c>
    </row>
    <row r="179" spans="1:10">
      <c r="A179" s="1">
        <v>42398</v>
      </c>
      <c r="B179">
        <v>6472.37</v>
      </c>
      <c r="C179">
        <v>2.5299999999999998</v>
      </c>
      <c r="D179">
        <v>18.329999999999998</v>
      </c>
      <c r="E179" s="2">
        <f t="shared" si="10"/>
        <v>2558.2490118577075</v>
      </c>
      <c r="F179" s="3">
        <f t="shared" si="8"/>
        <v>4.4872325605225694E-2</v>
      </c>
      <c r="G179" s="2">
        <f t="shared" si="11"/>
        <v>353.10256410256414</v>
      </c>
      <c r="H179" s="3">
        <f t="shared" si="9"/>
        <v>4.2332880012149854E-2</v>
      </c>
      <c r="J179" s="3">
        <f t="shared" si="12"/>
        <v>0.13802509547190397</v>
      </c>
    </row>
    <row r="180" spans="1:10">
      <c r="A180" s="1">
        <v>42405</v>
      </c>
      <c r="B180">
        <v>6606.42</v>
      </c>
      <c r="C180">
        <v>2.57</v>
      </c>
      <c r="D180">
        <v>18.79</v>
      </c>
      <c r="E180" s="2">
        <f t="shared" si="10"/>
        <v>2570.591439688716</v>
      </c>
      <c r="F180" s="3">
        <f t="shared" ref="F180:F243" si="13">E180/E130-1</f>
        <v>4.5771754885481464E-2</v>
      </c>
      <c r="G180" s="2">
        <f t="shared" si="11"/>
        <v>351.59233634912187</v>
      </c>
      <c r="H180" s="3">
        <f t="shared" ref="H180:H243" si="14">G180/G130-1</f>
        <v>3.2604886124887544E-2</v>
      </c>
      <c r="J180" s="3">
        <f t="shared" si="12"/>
        <v>0.13677488025545503</v>
      </c>
    </row>
    <row r="181" spans="1:10">
      <c r="A181" s="1">
        <v>42419</v>
      </c>
      <c r="B181">
        <v>6825.6</v>
      </c>
      <c r="C181">
        <v>2.65</v>
      </c>
      <c r="D181">
        <v>19.260000000000002</v>
      </c>
      <c r="E181" s="2">
        <f t="shared" si="10"/>
        <v>2575.6981132075475</v>
      </c>
      <c r="F181" s="3">
        <f t="shared" si="13"/>
        <v>4.8640498455204018E-2</v>
      </c>
      <c r="G181" s="2">
        <f t="shared" si="11"/>
        <v>354.39252336448595</v>
      </c>
      <c r="H181" s="3">
        <f t="shared" si="14"/>
        <v>3.9835177551141632E-2</v>
      </c>
      <c r="J181" s="3">
        <f t="shared" si="12"/>
        <v>0.13759086188992731</v>
      </c>
    </row>
    <row r="182" spans="1:10">
      <c r="A182" s="1">
        <v>42426</v>
      </c>
      <c r="B182">
        <v>6558.11</v>
      </c>
      <c r="C182">
        <v>2.56</v>
      </c>
      <c r="D182">
        <v>18.62</v>
      </c>
      <c r="E182" s="2">
        <f t="shared" si="10"/>
        <v>2561.76171875</v>
      </c>
      <c r="F182" s="3">
        <f t="shared" si="13"/>
        <v>4.375969653701639E-2</v>
      </c>
      <c r="G182" s="2">
        <f t="shared" si="11"/>
        <v>352.20784103114926</v>
      </c>
      <c r="H182" s="3">
        <f t="shared" si="14"/>
        <v>3.5716902443306831E-2</v>
      </c>
      <c r="J182" s="3">
        <f t="shared" si="12"/>
        <v>0.13748657357679914</v>
      </c>
    </row>
    <row r="183" spans="1:10">
      <c r="A183" s="1">
        <v>42433</v>
      </c>
      <c r="B183">
        <v>6968.78</v>
      </c>
      <c r="C183">
        <v>2.74</v>
      </c>
      <c r="D183">
        <v>19.93</v>
      </c>
      <c r="E183" s="2">
        <f t="shared" si="10"/>
        <v>2543.3503649635036</v>
      </c>
      <c r="F183" s="3">
        <f t="shared" si="13"/>
        <v>3.220388188453871E-2</v>
      </c>
      <c r="G183" s="2">
        <f t="shared" si="11"/>
        <v>349.6628198695434</v>
      </c>
      <c r="H183" s="3">
        <f t="shared" si="14"/>
        <v>7.551144916297936E-3</v>
      </c>
      <c r="J183" s="3">
        <f t="shared" si="12"/>
        <v>0.13748118414450577</v>
      </c>
    </row>
    <row r="184" spans="1:10">
      <c r="A184" s="1">
        <v>42440</v>
      </c>
      <c r="B184">
        <v>6590.82</v>
      </c>
      <c r="C184">
        <v>2.57</v>
      </c>
      <c r="D184">
        <v>18.72</v>
      </c>
      <c r="E184" s="2">
        <f t="shared" si="10"/>
        <v>2564.5214007782101</v>
      </c>
      <c r="F184" s="3">
        <f t="shared" si="13"/>
        <v>2.4707731434086E-2</v>
      </c>
      <c r="G184" s="2">
        <f t="shared" si="11"/>
        <v>352.07371794871796</v>
      </c>
      <c r="H184" s="3">
        <f t="shared" si="14"/>
        <v>3.2478666325055583E-2</v>
      </c>
      <c r="J184" s="3">
        <f t="shared" si="12"/>
        <v>0.1372863247863248</v>
      </c>
    </row>
    <row r="185" spans="1:10">
      <c r="A185" s="1">
        <v>42447</v>
      </c>
      <c r="B185">
        <v>6944.48</v>
      </c>
      <c r="C185">
        <v>2.7</v>
      </c>
      <c r="D185">
        <v>19.63</v>
      </c>
      <c r="E185" s="2">
        <f t="shared" si="10"/>
        <v>2572.0296296296292</v>
      </c>
      <c r="F185" s="3">
        <f t="shared" si="13"/>
        <v>1.6345607239221627E-2</v>
      </c>
      <c r="G185" s="2">
        <f t="shared" si="11"/>
        <v>353.7687213448803</v>
      </c>
      <c r="H185" s="3">
        <f t="shared" si="14"/>
        <v>1.4455460732063719E-2</v>
      </c>
      <c r="J185" s="3">
        <f t="shared" si="12"/>
        <v>0.13754457463066735</v>
      </c>
    </row>
    <row r="186" spans="1:10">
      <c r="A186" s="1">
        <v>42454</v>
      </c>
      <c r="B186">
        <v>6983.88</v>
      </c>
      <c r="C186">
        <v>2.7</v>
      </c>
      <c r="D186">
        <v>19.68</v>
      </c>
      <c r="E186" s="2">
        <f t="shared" si="10"/>
        <v>2586.6222222222223</v>
      </c>
      <c r="F186" s="3">
        <f t="shared" si="13"/>
        <v>-1.3880276445388362E-2</v>
      </c>
      <c r="G186" s="2">
        <f t="shared" si="11"/>
        <v>354.8719512195122</v>
      </c>
      <c r="H186" s="3">
        <f t="shared" si="14"/>
        <v>-1.0168215514884782E-2</v>
      </c>
      <c r="J186" s="3">
        <f t="shared" si="12"/>
        <v>0.13719512195121952</v>
      </c>
    </row>
    <row r="187" spans="1:10">
      <c r="A187" s="1">
        <v>42461</v>
      </c>
      <c r="B187">
        <v>6961.15</v>
      </c>
      <c r="C187">
        <v>2.52</v>
      </c>
      <c r="D187">
        <v>19.260000000000002</v>
      </c>
      <c r="E187" s="2">
        <f t="shared" si="10"/>
        <v>2762.3611111111109</v>
      </c>
      <c r="F187" s="3">
        <f t="shared" si="13"/>
        <v>6.0840673470961892E-2</v>
      </c>
      <c r="G187" s="2">
        <f t="shared" si="11"/>
        <v>361.43042575285563</v>
      </c>
      <c r="H187" s="3">
        <f t="shared" si="14"/>
        <v>1.6098771115129251E-2</v>
      </c>
      <c r="J187" s="3">
        <f t="shared" si="12"/>
        <v>0.13084112149532709</v>
      </c>
    </row>
    <row r="188" spans="1:10">
      <c r="A188" s="1">
        <v>42468</v>
      </c>
      <c r="B188">
        <v>6959.47</v>
      </c>
      <c r="C188">
        <v>2.52</v>
      </c>
      <c r="D188">
        <v>19.239999999999998</v>
      </c>
      <c r="E188" s="2">
        <f t="shared" si="10"/>
        <v>2761.6944444444443</v>
      </c>
      <c r="F188" s="3">
        <f t="shared" si="13"/>
        <v>5.38420581863428E-2</v>
      </c>
      <c r="G188" s="2">
        <f t="shared" si="11"/>
        <v>361.71881496881502</v>
      </c>
      <c r="H188" s="3">
        <f t="shared" si="14"/>
        <v>7.3477869881728441E-3</v>
      </c>
      <c r="J188" s="3">
        <f t="shared" si="12"/>
        <v>0.13097713097713098</v>
      </c>
    </row>
    <row r="189" spans="1:10">
      <c r="A189" s="1">
        <v>42475</v>
      </c>
      <c r="B189">
        <v>7119.03</v>
      </c>
      <c r="C189">
        <v>2.54</v>
      </c>
      <c r="D189">
        <v>19.8</v>
      </c>
      <c r="E189" s="2">
        <f t="shared" si="10"/>
        <v>2802.767716535433</v>
      </c>
      <c r="F189" s="3">
        <f t="shared" si="13"/>
        <v>4.9870408093673824E-2</v>
      </c>
      <c r="G189" s="2">
        <f t="shared" si="11"/>
        <v>359.54696969696965</v>
      </c>
      <c r="H189" s="3">
        <f t="shared" si="14"/>
        <v>-2.9285058542853237E-2</v>
      </c>
      <c r="J189" s="3">
        <f t="shared" si="12"/>
        <v>0.12828282828282828</v>
      </c>
    </row>
    <row r="190" spans="1:10">
      <c r="A190" s="1">
        <v>42482</v>
      </c>
      <c r="B190">
        <v>6825.38</v>
      </c>
      <c r="C190">
        <v>2.4300000000000002</v>
      </c>
      <c r="D190">
        <v>18.84</v>
      </c>
      <c r="E190" s="2">
        <f t="shared" si="10"/>
        <v>2808.7983539094648</v>
      </c>
      <c r="F190" s="3">
        <f t="shared" si="13"/>
        <v>1.7313123148487763E-2</v>
      </c>
      <c r="G190" s="2">
        <f t="shared" si="11"/>
        <v>362.28131634819533</v>
      </c>
      <c r="H190" s="3">
        <f t="shared" si="14"/>
        <v>-4.9518922292427603E-2</v>
      </c>
      <c r="J190" s="3">
        <f t="shared" si="12"/>
        <v>0.12898089171974522</v>
      </c>
    </row>
    <row r="191" spans="1:10">
      <c r="A191" s="1">
        <v>42489</v>
      </c>
      <c r="B191">
        <v>6795.55</v>
      </c>
      <c r="C191">
        <v>2.39</v>
      </c>
      <c r="D191">
        <v>17.88</v>
      </c>
      <c r="E191" s="2">
        <f t="shared" si="10"/>
        <v>2843.3263598326357</v>
      </c>
      <c r="F191" s="3">
        <f t="shared" si="13"/>
        <v>2.7147722929281581E-2</v>
      </c>
      <c r="G191" s="2">
        <f t="shared" si="11"/>
        <v>380.06431767337813</v>
      </c>
      <c r="H191" s="3">
        <f t="shared" si="14"/>
        <v>-6.879896452622325E-3</v>
      </c>
      <c r="J191" s="3">
        <f t="shared" si="12"/>
        <v>0.13366890380313201</v>
      </c>
    </row>
    <row r="192" spans="1:10">
      <c r="A192" s="1">
        <v>42496</v>
      </c>
      <c r="B192">
        <v>6811.77</v>
      </c>
      <c r="C192">
        <v>2.38</v>
      </c>
      <c r="D192">
        <v>18.16</v>
      </c>
      <c r="E192" s="2">
        <f t="shared" si="10"/>
        <v>2862.088235294118</v>
      </c>
      <c r="F192" s="3">
        <f t="shared" si="13"/>
        <v>4.2862764624903349E-2</v>
      </c>
      <c r="G192" s="2">
        <f t="shared" si="11"/>
        <v>375.09746696035245</v>
      </c>
      <c r="H192" s="3">
        <f t="shared" si="14"/>
        <v>-1.1195570533032995E-2</v>
      </c>
      <c r="J192" s="3">
        <f t="shared" si="12"/>
        <v>0.13105726872246695</v>
      </c>
    </row>
    <row r="193" spans="1:10">
      <c r="A193" s="1">
        <v>42503</v>
      </c>
      <c r="B193">
        <v>6575.74</v>
      </c>
      <c r="C193">
        <v>2.2999999999999998</v>
      </c>
      <c r="D193">
        <v>17.559999999999999</v>
      </c>
      <c r="E193" s="2">
        <f t="shared" si="10"/>
        <v>2859.0173913043482</v>
      </c>
      <c r="F193" s="3">
        <f t="shared" si="13"/>
        <v>4.5006308360750369E-2</v>
      </c>
      <c r="G193" s="2">
        <f t="shared" si="11"/>
        <v>374.47266514806381</v>
      </c>
      <c r="H193" s="3">
        <f t="shared" si="14"/>
        <v>-6.8554377814327161E-3</v>
      </c>
      <c r="J193" s="3">
        <f t="shared" si="12"/>
        <v>0.13097949886104784</v>
      </c>
    </row>
    <row r="194" spans="1:10">
      <c r="A194" s="1">
        <v>42510</v>
      </c>
      <c r="B194">
        <v>6536.68</v>
      </c>
      <c r="C194">
        <v>2.31</v>
      </c>
      <c r="D194">
        <v>17.45</v>
      </c>
      <c r="E194" s="2">
        <f t="shared" ref="E194:E257" si="15">B194/C194</f>
        <v>2829.7316017316016</v>
      </c>
      <c r="F194" s="3">
        <f t="shared" si="13"/>
        <v>4.2583613398593956E-2</v>
      </c>
      <c r="G194" s="2">
        <f t="shared" ref="G194:G257" si="16">B194/D194</f>
        <v>374.59484240687681</v>
      </c>
      <c r="H194" s="3">
        <f t="shared" si="14"/>
        <v>6.7247010236672899E-3</v>
      </c>
      <c r="J194" s="3">
        <f t="shared" ref="J194:J257" si="17">C194/D194</f>
        <v>0.13237822349570202</v>
      </c>
    </row>
    <row r="195" spans="1:10">
      <c r="A195" s="1">
        <v>42517</v>
      </c>
      <c r="B195">
        <v>6506.73</v>
      </c>
      <c r="C195">
        <v>2.29</v>
      </c>
      <c r="D195">
        <v>17.32</v>
      </c>
      <c r="E195" s="2">
        <f t="shared" si="15"/>
        <v>2841.3668122270742</v>
      </c>
      <c r="F195" s="3">
        <f t="shared" si="13"/>
        <v>6.0329348885018064E-2</v>
      </c>
      <c r="G195" s="2">
        <f t="shared" si="16"/>
        <v>375.67725173210158</v>
      </c>
      <c r="H195" s="3">
        <f t="shared" si="14"/>
        <v>1.7522608872954759E-2</v>
      </c>
      <c r="J195" s="3">
        <f t="shared" si="17"/>
        <v>0.13221709006928406</v>
      </c>
    </row>
    <row r="196" spans="1:10">
      <c r="A196" s="1">
        <v>42524</v>
      </c>
      <c r="B196">
        <v>6701.69</v>
      </c>
      <c r="C196">
        <v>2.36</v>
      </c>
      <c r="D196">
        <v>17.829999999999998</v>
      </c>
      <c r="E196" s="2">
        <f t="shared" si="15"/>
        <v>2839.6991525423728</v>
      </c>
      <c r="F196" s="3">
        <f t="shared" si="13"/>
        <v>6.9831447311588635E-2</v>
      </c>
      <c r="G196" s="2">
        <f t="shared" si="16"/>
        <v>375.86595625350532</v>
      </c>
      <c r="H196" s="3">
        <f t="shared" si="14"/>
        <v>2.0120666181766778E-2</v>
      </c>
      <c r="J196" s="3">
        <f t="shared" si="17"/>
        <v>0.13236118900729107</v>
      </c>
    </row>
    <row r="197" spans="1:10">
      <c r="A197" s="1">
        <v>42529</v>
      </c>
      <c r="B197">
        <v>6702.7</v>
      </c>
      <c r="C197">
        <v>2.38</v>
      </c>
      <c r="D197">
        <v>17.899999999999999</v>
      </c>
      <c r="E197" s="2">
        <f t="shared" si="15"/>
        <v>2816.2605042016808</v>
      </c>
      <c r="F197" s="3">
        <f t="shared" si="13"/>
        <v>6.4259035507925333E-2</v>
      </c>
      <c r="G197" s="2">
        <f t="shared" si="16"/>
        <v>374.45251396648047</v>
      </c>
      <c r="H197" s="3">
        <f t="shared" si="14"/>
        <v>1.7217597022234132E-2</v>
      </c>
      <c r="J197" s="3">
        <f t="shared" si="17"/>
        <v>0.1329608938547486</v>
      </c>
    </row>
    <row r="198" spans="1:10">
      <c r="A198" s="1">
        <v>42538</v>
      </c>
      <c r="B198">
        <v>6598.33</v>
      </c>
      <c r="C198">
        <v>2.33</v>
      </c>
      <c r="D198">
        <v>17.489999999999998</v>
      </c>
      <c r="E198" s="2">
        <f t="shared" si="15"/>
        <v>2831.9012875536478</v>
      </c>
      <c r="F198" s="3">
        <f t="shared" si="13"/>
        <v>6.3220573417112957E-2</v>
      </c>
      <c r="G198" s="2">
        <f t="shared" si="16"/>
        <v>377.26300743281877</v>
      </c>
      <c r="H198" s="3">
        <f t="shared" si="14"/>
        <v>1.5832713919025077E-2</v>
      </c>
      <c r="J198" s="3">
        <f t="shared" si="17"/>
        <v>0.13321898227558607</v>
      </c>
    </row>
    <row r="199" spans="1:10">
      <c r="A199" s="1">
        <v>42545</v>
      </c>
      <c r="B199">
        <v>6526.06</v>
      </c>
      <c r="C199">
        <v>2.31</v>
      </c>
      <c r="D199">
        <v>17.440000000000001</v>
      </c>
      <c r="E199" s="2">
        <f t="shared" si="15"/>
        <v>2825.1341991341992</v>
      </c>
      <c r="F199" s="3">
        <f t="shared" si="13"/>
        <v>0.15678816335780232</v>
      </c>
      <c r="G199" s="2">
        <f t="shared" si="16"/>
        <v>374.20068807339447</v>
      </c>
      <c r="H199" s="3">
        <f t="shared" si="14"/>
        <v>0.20058386955505458</v>
      </c>
      <c r="J199" s="3">
        <f t="shared" si="17"/>
        <v>0.13245412844036697</v>
      </c>
    </row>
    <row r="200" spans="1:10">
      <c r="A200" s="1">
        <v>42552</v>
      </c>
      <c r="B200">
        <v>6663.21</v>
      </c>
      <c r="C200">
        <v>2.2599999999999998</v>
      </c>
      <c r="D200">
        <v>17.52</v>
      </c>
      <c r="E200" s="2">
        <f t="shared" si="15"/>
        <v>2948.3230088495579</v>
      </c>
      <c r="F200" s="3">
        <f t="shared" si="13"/>
        <v>0.18035652073235031</v>
      </c>
      <c r="G200" s="2">
        <f t="shared" si="16"/>
        <v>380.32020547945206</v>
      </c>
      <c r="H200" s="3">
        <f t="shared" si="14"/>
        <v>0.19340809318840901</v>
      </c>
      <c r="J200" s="3">
        <f t="shared" si="17"/>
        <v>0.12899543378995432</v>
      </c>
    </row>
    <row r="201" spans="1:10">
      <c r="A201" s="1">
        <v>42559</v>
      </c>
      <c r="B201">
        <v>6547.89</v>
      </c>
      <c r="C201">
        <v>2.17</v>
      </c>
      <c r="D201">
        <v>16.7</v>
      </c>
      <c r="E201" s="2">
        <f t="shared" si="15"/>
        <v>3017.4608294930877</v>
      </c>
      <c r="F201" s="3">
        <f t="shared" si="13"/>
        <v>0.22650941826726667</v>
      </c>
      <c r="G201" s="2">
        <f t="shared" si="16"/>
        <v>392.08922155688629</v>
      </c>
      <c r="H201" s="3">
        <f t="shared" si="14"/>
        <v>0.24586606448715731</v>
      </c>
      <c r="J201" s="3">
        <f t="shared" si="17"/>
        <v>0.12994011976047903</v>
      </c>
    </row>
    <row r="202" spans="1:10">
      <c r="A202" s="1">
        <v>42566</v>
      </c>
      <c r="B202">
        <v>6671.13</v>
      </c>
      <c r="C202">
        <v>2.21</v>
      </c>
      <c r="D202">
        <v>16.97</v>
      </c>
      <c r="E202" s="2">
        <f t="shared" si="15"/>
        <v>3018.610859728507</v>
      </c>
      <c r="F202" s="3">
        <f t="shared" si="13"/>
        <v>0.25697205351125141</v>
      </c>
      <c r="G202" s="2">
        <f t="shared" si="16"/>
        <v>393.11314083677081</v>
      </c>
      <c r="H202" s="3">
        <f t="shared" si="14"/>
        <v>0.26741285328106534</v>
      </c>
      <c r="J202" s="3">
        <f t="shared" si="17"/>
        <v>0.13022981732469063</v>
      </c>
    </row>
    <row r="203" spans="1:10">
      <c r="A203" s="1">
        <v>42573</v>
      </c>
      <c r="B203">
        <v>6532.98</v>
      </c>
      <c r="C203">
        <v>2.16</v>
      </c>
      <c r="D203">
        <v>16.690000000000001</v>
      </c>
      <c r="E203" s="2">
        <f t="shared" si="15"/>
        <v>3024.5277777777774</v>
      </c>
      <c r="F203" s="3">
        <f t="shared" si="13"/>
        <v>0.21457903999369066</v>
      </c>
      <c r="G203" s="2">
        <f t="shared" si="16"/>
        <v>391.43079688436183</v>
      </c>
      <c r="H203" s="3">
        <f t="shared" si="14"/>
        <v>0.22983716364662343</v>
      </c>
      <c r="J203" s="3">
        <f t="shared" si="17"/>
        <v>0.12941881366087477</v>
      </c>
    </row>
    <row r="204" spans="1:10">
      <c r="A204" s="1">
        <v>42580</v>
      </c>
      <c r="B204">
        <v>6390.34</v>
      </c>
      <c r="C204">
        <v>2.13</v>
      </c>
      <c r="D204">
        <v>16.16</v>
      </c>
      <c r="E204" s="2">
        <f t="shared" si="15"/>
        <v>3000.1596244131456</v>
      </c>
      <c r="F204" s="3">
        <f t="shared" si="13"/>
        <v>0.2178882858220994</v>
      </c>
      <c r="G204" s="2">
        <f t="shared" si="16"/>
        <v>395.44183168316835</v>
      </c>
      <c r="H204" s="3">
        <f t="shared" si="14"/>
        <v>0.25939075250589427</v>
      </c>
      <c r="J204" s="3">
        <f t="shared" si="17"/>
        <v>0.13180693069306931</v>
      </c>
    </row>
    <row r="205" spans="1:10">
      <c r="A205" s="1">
        <v>42587</v>
      </c>
      <c r="B205">
        <v>6671.94</v>
      </c>
      <c r="C205">
        <v>2.21</v>
      </c>
      <c r="D205">
        <v>16.809999999999999</v>
      </c>
      <c r="E205" s="2">
        <f t="shared" si="15"/>
        <v>3018.9773755656106</v>
      </c>
      <c r="F205" s="3">
        <f t="shared" si="13"/>
        <v>0.2507826470465313</v>
      </c>
      <c r="G205" s="2">
        <f t="shared" si="16"/>
        <v>396.9030339083879</v>
      </c>
      <c r="H205" s="3">
        <f t="shared" si="14"/>
        <v>0.2795763963351221</v>
      </c>
      <c r="J205" s="3">
        <f t="shared" si="17"/>
        <v>0.13146936347412255</v>
      </c>
    </row>
    <row r="206" spans="1:10">
      <c r="A206" s="1">
        <v>42594</v>
      </c>
      <c r="B206">
        <v>6997.28</v>
      </c>
      <c r="C206">
        <v>2.3199999999999998</v>
      </c>
      <c r="D206">
        <v>17.62</v>
      </c>
      <c r="E206" s="2">
        <f t="shared" si="15"/>
        <v>3016.0689655172414</v>
      </c>
      <c r="F206" s="3">
        <f t="shared" si="13"/>
        <v>0.2410277783622703</v>
      </c>
      <c r="G206" s="2">
        <f t="shared" si="16"/>
        <v>397.12145289443811</v>
      </c>
      <c r="H206" s="3">
        <f t="shared" si="14"/>
        <v>0.25498978406909534</v>
      </c>
      <c r="J206" s="3">
        <f t="shared" si="17"/>
        <v>0.13166855845629966</v>
      </c>
    </row>
    <row r="207" spans="1:10">
      <c r="A207" s="1">
        <v>42601</v>
      </c>
      <c r="B207">
        <v>7338.65</v>
      </c>
      <c r="C207">
        <v>2.41</v>
      </c>
      <c r="D207">
        <v>18.75</v>
      </c>
      <c r="E207" s="2">
        <f t="shared" si="15"/>
        <v>3045.0829875518671</v>
      </c>
      <c r="F207" s="3">
        <f t="shared" si="13"/>
        <v>0.24916175276530272</v>
      </c>
      <c r="G207" s="2">
        <f t="shared" si="16"/>
        <v>391.39466666666664</v>
      </c>
      <c r="H207" s="3">
        <f t="shared" si="14"/>
        <v>0.13042961958290489</v>
      </c>
      <c r="J207" s="3">
        <f t="shared" si="17"/>
        <v>0.12853333333333333</v>
      </c>
    </row>
    <row r="208" spans="1:10">
      <c r="A208" s="1">
        <v>42608</v>
      </c>
      <c r="B208">
        <v>7028.07</v>
      </c>
      <c r="C208">
        <v>2.2999999999999998</v>
      </c>
      <c r="D208">
        <v>17.46</v>
      </c>
      <c r="E208" s="2">
        <f t="shared" si="15"/>
        <v>3055.6826086956521</v>
      </c>
      <c r="F208" s="3">
        <f t="shared" si="13"/>
        <v>0.22700134630409741</v>
      </c>
      <c r="G208" s="2">
        <f t="shared" si="16"/>
        <v>402.52405498281786</v>
      </c>
      <c r="H208" s="3">
        <f t="shared" si="14"/>
        <v>0.12442752647547217</v>
      </c>
      <c r="J208" s="3">
        <f t="shared" si="17"/>
        <v>0.13172966781214202</v>
      </c>
    </row>
    <row r="209" spans="1:10">
      <c r="A209" s="1">
        <v>42615</v>
      </c>
      <c r="B209">
        <v>7029.16</v>
      </c>
      <c r="C209">
        <v>2.2999999999999998</v>
      </c>
      <c r="D209">
        <v>17.8</v>
      </c>
      <c r="E209" s="2">
        <f t="shared" si="15"/>
        <v>3056.1565217391308</v>
      </c>
      <c r="F209" s="3">
        <f t="shared" si="13"/>
        <v>0.25485977331881449</v>
      </c>
      <c r="G209" s="2">
        <f t="shared" si="16"/>
        <v>394.8966292134831</v>
      </c>
      <c r="H209" s="3">
        <f t="shared" si="14"/>
        <v>0.13073054494684944</v>
      </c>
      <c r="J209" s="3">
        <f t="shared" si="17"/>
        <v>0.1292134831460674</v>
      </c>
    </row>
    <row r="210" spans="1:10">
      <c r="A210" s="1">
        <v>42622</v>
      </c>
      <c r="B210">
        <v>6965.25</v>
      </c>
      <c r="C210">
        <v>2.2799999999999998</v>
      </c>
      <c r="D210">
        <v>17.66</v>
      </c>
      <c r="E210" s="2">
        <f t="shared" si="15"/>
        <v>3054.9342105263158</v>
      </c>
      <c r="F210" s="3">
        <f t="shared" si="13"/>
        <v>0.24510564695270798</v>
      </c>
      <c r="G210" s="2">
        <f t="shared" si="16"/>
        <v>394.40826727066815</v>
      </c>
      <c r="H210" s="3">
        <f t="shared" si="14"/>
        <v>0.12072929523088338</v>
      </c>
      <c r="J210" s="3">
        <f t="shared" si="17"/>
        <v>0.12910532276330688</v>
      </c>
    </row>
    <row r="211" spans="1:10">
      <c r="A211" s="1">
        <v>42627</v>
      </c>
      <c r="B211">
        <v>6924.16</v>
      </c>
      <c r="C211">
        <v>2.2599999999999998</v>
      </c>
      <c r="D211">
        <v>17.52</v>
      </c>
      <c r="E211" s="2">
        <f t="shared" si="15"/>
        <v>3063.7876106194694</v>
      </c>
      <c r="F211" s="3">
        <f t="shared" si="13"/>
        <v>0.2409754886759401</v>
      </c>
      <c r="G211" s="2">
        <f t="shared" si="16"/>
        <v>395.21461187214612</v>
      </c>
      <c r="H211" s="3">
        <f t="shared" si="14"/>
        <v>0.11408022178856481</v>
      </c>
      <c r="J211" s="3">
        <f t="shared" si="17"/>
        <v>0.12899543378995432</v>
      </c>
    </row>
    <row r="212" spans="1:10">
      <c r="A212" s="1">
        <v>42636</v>
      </c>
      <c r="B212">
        <v>7136.66</v>
      </c>
      <c r="C212">
        <v>2.3199999999999998</v>
      </c>
      <c r="D212">
        <v>18.12</v>
      </c>
      <c r="E212" s="2">
        <f t="shared" si="15"/>
        <v>3076.1465517241381</v>
      </c>
      <c r="F212" s="3">
        <f t="shared" si="13"/>
        <v>0.24452637811936029</v>
      </c>
      <c r="G212" s="2">
        <f t="shared" si="16"/>
        <v>393.85540838852091</v>
      </c>
      <c r="H212" s="3">
        <f t="shared" si="14"/>
        <v>0.11474759838451365</v>
      </c>
      <c r="J212" s="3">
        <f t="shared" si="17"/>
        <v>0.12803532008830021</v>
      </c>
    </row>
    <row r="213" spans="1:10">
      <c r="A213" s="1">
        <v>42643</v>
      </c>
      <c r="B213">
        <v>7143.14</v>
      </c>
      <c r="C213">
        <v>2.33</v>
      </c>
      <c r="D213">
        <v>18.149999999999999</v>
      </c>
      <c r="E213" s="2">
        <f t="shared" si="15"/>
        <v>3065.7253218884121</v>
      </c>
      <c r="F213" s="3">
        <f t="shared" si="13"/>
        <v>0.23675257050079335</v>
      </c>
      <c r="G213" s="2">
        <f t="shared" si="16"/>
        <v>393.56143250688712</v>
      </c>
      <c r="H213" s="3">
        <f t="shared" si="14"/>
        <v>0.1138642710092137</v>
      </c>
      <c r="J213" s="3">
        <f t="shared" si="17"/>
        <v>0.12837465564738293</v>
      </c>
    </row>
    <row r="214" spans="1:10">
      <c r="A214" s="1">
        <v>42657</v>
      </c>
      <c r="B214">
        <v>7090.18</v>
      </c>
      <c r="C214">
        <v>2.31</v>
      </c>
      <c r="D214">
        <v>18.010000000000002</v>
      </c>
      <c r="E214" s="2">
        <f t="shared" si="15"/>
        <v>3069.3419913419916</v>
      </c>
      <c r="F214" s="3">
        <f t="shared" si="13"/>
        <v>0.24372422507009928</v>
      </c>
      <c r="G214" s="2">
        <f t="shared" si="16"/>
        <v>393.68017767906719</v>
      </c>
      <c r="H214" s="3">
        <f t="shared" si="14"/>
        <v>0.11551503143179587</v>
      </c>
      <c r="J214" s="3">
        <f t="shared" si="17"/>
        <v>0.12826207662409772</v>
      </c>
    </row>
    <row r="215" spans="1:10">
      <c r="A215" s="1">
        <v>42664</v>
      </c>
      <c r="B215">
        <v>7039.28</v>
      </c>
      <c r="C215">
        <v>2.29</v>
      </c>
      <c r="D215">
        <v>17.91</v>
      </c>
      <c r="E215" s="2">
        <f t="shared" si="15"/>
        <v>3073.9213973799124</v>
      </c>
      <c r="F215" s="3">
        <f t="shared" si="13"/>
        <v>0.2399635144072394</v>
      </c>
      <c r="G215" s="2">
        <f t="shared" si="16"/>
        <v>393.03629257398097</v>
      </c>
      <c r="H215" s="3">
        <f t="shared" si="14"/>
        <v>0.11146267406740784</v>
      </c>
      <c r="J215" s="3">
        <f t="shared" si="17"/>
        <v>0.12786152987158012</v>
      </c>
    </row>
    <row r="216" spans="1:10">
      <c r="A216" s="1">
        <v>42671</v>
      </c>
      <c r="B216">
        <v>7064.07</v>
      </c>
      <c r="C216">
        <v>2.25</v>
      </c>
      <c r="D216">
        <v>17.66</v>
      </c>
      <c r="E216" s="2">
        <f t="shared" si="15"/>
        <v>3139.5866666666666</v>
      </c>
      <c r="F216" s="3">
        <f t="shared" si="13"/>
        <v>0.25773744374227103</v>
      </c>
      <c r="G216" s="2">
        <f t="shared" si="16"/>
        <v>400.00396375990937</v>
      </c>
      <c r="H216" s="3">
        <f t="shared" si="14"/>
        <v>9.8816080926753536E-2</v>
      </c>
      <c r="J216" s="3">
        <f t="shared" si="17"/>
        <v>0.12740656851642129</v>
      </c>
    </row>
    <row r="217" spans="1:10">
      <c r="A217" s="1">
        <v>42678</v>
      </c>
      <c r="B217">
        <v>7102.09</v>
      </c>
      <c r="C217">
        <v>2.21</v>
      </c>
      <c r="D217">
        <v>17.21</v>
      </c>
      <c r="E217" s="2">
        <f t="shared" si="15"/>
        <v>3213.6153846153848</v>
      </c>
      <c r="F217" s="3">
        <f t="shared" si="13"/>
        <v>0.28898516345138514</v>
      </c>
      <c r="G217" s="2">
        <f t="shared" si="16"/>
        <v>412.67228355607205</v>
      </c>
      <c r="H217" s="3">
        <f t="shared" si="14"/>
        <v>0.13163937170040318</v>
      </c>
      <c r="J217" s="3">
        <f t="shared" si="17"/>
        <v>0.1284137129575828</v>
      </c>
    </row>
    <row r="218" spans="1:10">
      <c r="A218" s="1">
        <v>42685</v>
      </c>
      <c r="B218">
        <v>7233.93</v>
      </c>
      <c r="C218">
        <v>2.2599999999999998</v>
      </c>
      <c r="D218">
        <v>17.579999999999998</v>
      </c>
      <c r="E218" s="2">
        <f t="shared" si="15"/>
        <v>3200.8539823008855</v>
      </c>
      <c r="F218" s="3">
        <f t="shared" si="13"/>
        <v>0.28143168754770631</v>
      </c>
      <c r="G218" s="2">
        <f t="shared" si="16"/>
        <v>411.48634812286696</v>
      </c>
      <c r="H218" s="3">
        <f t="shared" si="14"/>
        <v>0.12775554258843624</v>
      </c>
      <c r="J218" s="3">
        <f t="shared" si="17"/>
        <v>0.12855517633674629</v>
      </c>
    </row>
    <row r="219" spans="1:10">
      <c r="A219" s="1">
        <v>42692</v>
      </c>
      <c r="B219">
        <v>7306.83</v>
      </c>
      <c r="C219">
        <v>2.2799999999999998</v>
      </c>
      <c r="D219">
        <v>17.75</v>
      </c>
      <c r="E219" s="2">
        <f t="shared" si="15"/>
        <v>3204.7500000000005</v>
      </c>
      <c r="F219" s="3">
        <f t="shared" si="13"/>
        <v>0.29027544267807448</v>
      </c>
      <c r="G219" s="2">
        <f t="shared" si="16"/>
        <v>411.6523943661972</v>
      </c>
      <c r="H219" s="3">
        <f t="shared" si="14"/>
        <v>0.13424428087386842</v>
      </c>
      <c r="J219" s="3">
        <f t="shared" si="17"/>
        <v>0.1284507042253521</v>
      </c>
    </row>
    <row r="220" spans="1:10">
      <c r="A220" s="1">
        <v>42699</v>
      </c>
      <c r="B220">
        <v>7563.39</v>
      </c>
      <c r="C220">
        <v>2.37</v>
      </c>
      <c r="D220">
        <v>18.420000000000002</v>
      </c>
      <c r="E220" s="2">
        <f t="shared" si="15"/>
        <v>3191.3037974683543</v>
      </c>
      <c r="F220" s="3">
        <f t="shared" si="13"/>
        <v>0.27964047660575364</v>
      </c>
      <c r="G220" s="2">
        <f t="shared" si="16"/>
        <v>410.60749185667748</v>
      </c>
      <c r="H220" s="3">
        <f t="shared" si="14"/>
        <v>0.13598867101990453</v>
      </c>
      <c r="J220" s="3">
        <f t="shared" si="17"/>
        <v>0.12866449511400652</v>
      </c>
    </row>
    <row r="221" spans="1:10">
      <c r="A221" s="1">
        <v>42706</v>
      </c>
      <c r="B221">
        <v>7478.46</v>
      </c>
      <c r="C221">
        <v>2.34</v>
      </c>
      <c r="D221">
        <v>18.2</v>
      </c>
      <c r="E221" s="2">
        <f t="shared" si="15"/>
        <v>3195.9230769230771</v>
      </c>
      <c r="F221" s="3">
        <f t="shared" si="13"/>
        <v>0.24112127197977617</v>
      </c>
      <c r="G221" s="2">
        <f t="shared" si="16"/>
        <v>410.90439560439563</v>
      </c>
      <c r="H221" s="3">
        <f t="shared" si="14"/>
        <v>0.10422286794134772</v>
      </c>
      <c r="J221" s="3">
        <f t="shared" si="17"/>
        <v>0.12857142857142856</v>
      </c>
    </row>
    <row r="222" spans="1:10">
      <c r="A222" s="1">
        <v>42713</v>
      </c>
      <c r="B222">
        <v>7261.52</v>
      </c>
      <c r="C222">
        <v>2.27</v>
      </c>
      <c r="D222">
        <v>17.649999999999999</v>
      </c>
      <c r="E222" s="2">
        <f t="shared" si="15"/>
        <v>3198.9074889867843</v>
      </c>
      <c r="F222" s="3">
        <f t="shared" si="13"/>
        <v>0.24499104933891558</v>
      </c>
      <c r="G222" s="2">
        <f t="shared" si="16"/>
        <v>411.41756373937682</v>
      </c>
      <c r="H222" s="3">
        <f t="shared" si="14"/>
        <v>0.10472859244483157</v>
      </c>
      <c r="J222" s="3">
        <f t="shared" si="17"/>
        <v>0.12861189801699718</v>
      </c>
    </row>
    <row r="223" spans="1:10">
      <c r="A223" s="1">
        <v>42720</v>
      </c>
      <c r="B223">
        <v>7019.05</v>
      </c>
      <c r="C223">
        <v>2.19</v>
      </c>
      <c r="D223">
        <v>17.02</v>
      </c>
      <c r="E223" s="2">
        <f t="shared" si="15"/>
        <v>3205.0456621004569</v>
      </c>
      <c r="F223" s="3">
        <f t="shared" si="13"/>
        <v>0.21895239316803417</v>
      </c>
      <c r="G223" s="2">
        <f t="shared" si="16"/>
        <v>412.4001175088132</v>
      </c>
      <c r="H223" s="3">
        <f t="shared" si="14"/>
        <v>8.701796889764668E-2</v>
      </c>
      <c r="J223" s="3">
        <f t="shared" si="17"/>
        <v>0.12867215041128086</v>
      </c>
    </row>
    <row r="224" spans="1:10">
      <c r="A224" s="1">
        <v>42727</v>
      </c>
      <c r="B224">
        <v>6809.06</v>
      </c>
      <c r="C224">
        <v>2.12</v>
      </c>
      <c r="D224">
        <v>16.47</v>
      </c>
      <c r="E224" s="2">
        <f t="shared" si="15"/>
        <v>3211.8207547169814</v>
      </c>
      <c r="F224" s="3">
        <f t="shared" si="13"/>
        <v>0.20497556480481616</v>
      </c>
      <c r="G224" s="2">
        <f t="shared" si="16"/>
        <v>413.42197935640564</v>
      </c>
      <c r="H224" s="3">
        <f t="shared" si="14"/>
        <v>7.9200908256863434E-2</v>
      </c>
      <c r="J224" s="3">
        <f t="shared" si="17"/>
        <v>0.1287188828172435</v>
      </c>
    </row>
    <row r="225" spans="1:10">
      <c r="A225" s="1">
        <v>42734</v>
      </c>
      <c r="B225">
        <v>6785.45</v>
      </c>
      <c r="C225">
        <v>2.1</v>
      </c>
      <c r="D225">
        <v>16.37</v>
      </c>
      <c r="E225" s="2">
        <f t="shared" si="15"/>
        <v>3231.1666666666665</v>
      </c>
      <c r="F225" s="3">
        <f t="shared" si="13"/>
        <v>0.27382996392284964</v>
      </c>
      <c r="G225" s="2">
        <f t="shared" si="16"/>
        <v>414.50519242516793</v>
      </c>
      <c r="H225" s="3">
        <f t="shared" si="14"/>
        <v>0.14680584521804563</v>
      </c>
      <c r="J225" s="3">
        <f t="shared" si="17"/>
        <v>0.12828344532681735</v>
      </c>
    </row>
    <row r="226" spans="1:10">
      <c r="A226" s="1">
        <v>42741</v>
      </c>
      <c r="B226">
        <v>6818.52</v>
      </c>
      <c r="C226">
        <v>2.12</v>
      </c>
      <c r="D226">
        <v>16.059999999999999</v>
      </c>
      <c r="E226" s="2">
        <f t="shared" si="15"/>
        <v>3216.2830188679245</v>
      </c>
      <c r="F226" s="3">
        <f t="shared" si="13"/>
        <v>0.2871841035041478</v>
      </c>
      <c r="G226" s="2">
        <f t="shared" si="16"/>
        <v>424.56537982565385</v>
      </c>
      <c r="H226" s="3">
        <f t="shared" si="14"/>
        <v>0.18825878794453543</v>
      </c>
      <c r="J226" s="3">
        <f t="shared" si="17"/>
        <v>0.13200498132004984</v>
      </c>
    </row>
    <row r="227" spans="1:10">
      <c r="A227" s="1">
        <v>42748</v>
      </c>
      <c r="B227">
        <v>6718.72</v>
      </c>
      <c r="C227">
        <v>2.1</v>
      </c>
      <c r="D227">
        <v>15.91</v>
      </c>
      <c r="E227" s="2">
        <f t="shared" si="15"/>
        <v>3199.390476190476</v>
      </c>
      <c r="F227" s="3">
        <f t="shared" si="13"/>
        <v>0.26709089228788985</v>
      </c>
      <c r="G227" s="2">
        <f t="shared" si="16"/>
        <v>422.29541169076055</v>
      </c>
      <c r="H227" s="3">
        <f t="shared" si="14"/>
        <v>0.19911378065323104</v>
      </c>
      <c r="J227" s="3">
        <f t="shared" si="17"/>
        <v>0.13199245757385292</v>
      </c>
    </row>
    <row r="228" spans="1:10">
      <c r="A228" s="1">
        <v>42755</v>
      </c>
      <c r="B228">
        <v>6675.98</v>
      </c>
      <c r="C228">
        <v>2.09</v>
      </c>
      <c r="D228">
        <v>15.78</v>
      </c>
      <c r="E228" s="2">
        <f t="shared" si="15"/>
        <v>3194.2488038277511</v>
      </c>
      <c r="F228" s="3">
        <f t="shared" si="13"/>
        <v>0.24534472215999736</v>
      </c>
      <c r="G228" s="2">
        <f t="shared" si="16"/>
        <v>423.06590621039288</v>
      </c>
      <c r="H228" s="3">
        <f t="shared" si="14"/>
        <v>0.19336112687527462</v>
      </c>
      <c r="J228" s="3">
        <f t="shared" si="17"/>
        <v>0.13244613434727504</v>
      </c>
    </row>
    <row r="229" spans="1:10">
      <c r="A229" s="1">
        <v>42761</v>
      </c>
      <c r="B229">
        <v>6736.5</v>
      </c>
      <c r="C229">
        <v>2.1</v>
      </c>
      <c r="D229">
        <v>15.89</v>
      </c>
      <c r="E229" s="2">
        <f t="shared" si="15"/>
        <v>3207.8571428571427</v>
      </c>
      <c r="F229" s="3">
        <f t="shared" si="13"/>
        <v>0.25392685699806572</v>
      </c>
      <c r="G229" s="2">
        <f t="shared" si="16"/>
        <v>423.9458779106356</v>
      </c>
      <c r="H229" s="3">
        <f t="shared" si="14"/>
        <v>0.20063098093927723</v>
      </c>
      <c r="J229" s="3">
        <f t="shared" si="17"/>
        <v>0.13215859030837004</v>
      </c>
    </row>
    <row r="230" spans="1:10">
      <c r="A230" s="1">
        <v>42769</v>
      </c>
      <c r="B230">
        <v>6713.08</v>
      </c>
      <c r="C230">
        <v>2.09</v>
      </c>
      <c r="D230">
        <v>15.84</v>
      </c>
      <c r="E230" s="2">
        <f t="shared" si="15"/>
        <v>3212</v>
      </c>
      <c r="F230" s="3">
        <f t="shared" si="13"/>
        <v>0.24951789320085616</v>
      </c>
      <c r="G230" s="2">
        <f t="shared" si="16"/>
        <v>423.80555555555554</v>
      </c>
      <c r="H230" s="3">
        <f t="shared" si="14"/>
        <v>0.205389059261883</v>
      </c>
      <c r="J230" s="3">
        <f t="shared" si="17"/>
        <v>0.13194444444444445</v>
      </c>
    </row>
    <row r="231" spans="1:10">
      <c r="A231" s="1">
        <v>42776</v>
      </c>
      <c r="B231">
        <v>6841.57</v>
      </c>
      <c r="C231">
        <v>2.13</v>
      </c>
      <c r="D231">
        <v>16.170000000000002</v>
      </c>
      <c r="E231" s="2">
        <f t="shared" si="15"/>
        <v>3212.0046948356808</v>
      </c>
      <c r="F231" s="3">
        <f t="shared" si="13"/>
        <v>0.24704237595442935</v>
      </c>
      <c r="G231" s="2">
        <f t="shared" si="16"/>
        <v>423.10265924551635</v>
      </c>
      <c r="H231" s="3">
        <f t="shared" si="14"/>
        <v>0.19388144882041813</v>
      </c>
      <c r="J231" s="3">
        <f t="shared" si="17"/>
        <v>0.13172541743970315</v>
      </c>
    </row>
    <row r="232" spans="1:10">
      <c r="A232" s="1">
        <v>42783</v>
      </c>
      <c r="B232">
        <v>6785.65</v>
      </c>
      <c r="C232">
        <v>2.12</v>
      </c>
      <c r="D232">
        <v>16.07</v>
      </c>
      <c r="E232" s="2">
        <f t="shared" si="15"/>
        <v>3200.7783018867922</v>
      </c>
      <c r="F232" s="3">
        <f t="shared" si="13"/>
        <v>0.24944419243199456</v>
      </c>
      <c r="G232" s="2">
        <f t="shared" si="16"/>
        <v>422.25575606720594</v>
      </c>
      <c r="H232" s="3">
        <f t="shared" si="14"/>
        <v>0.19888232706852671</v>
      </c>
      <c r="J232" s="3">
        <f t="shared" si="17"/>
        <v>0.13192283758556317</v>
      </c>
    </row>
    <row r="233" spans="1:10">
      <c r="A233" s="1">
        <v>42790</v>
      </c>
      <c r="B233">
        <v>6914.47</v>
      </c>
      <c r="C233">
        <v>2.16</v>
      </c>
      <c r="D233">
        <v>16.34</v>
      </c>
      <c r="E233" s="2">
        <f t="shared" si="15"/>
        <v>3201.1435185185182</v>
      </c>
      <c r="F233" s="3">
        <f t="shared" si="13"/>
        <v>0.25863253549986376</v>
      </c>
      <c r="G233" s="2">
        <f t="shared" si="16"/>
        <v>423.16217870257037</v>
      </c>
      <c r="H233" s="3">
        <f t="shared" si="14"/>
        <v>0.2102006694919667</v>
      </c>
      <c r="J233" s="3">
        <f t="shared" si="17"/>
        <v>0.13219094247246024</v>
      </c>
    </row>
    <row r="234" spans="1:10">
      <c r="A234" s="1">
        <v>42797</v>
      </c>
      <c r="B234">
        <v>6828.07</v>
      </c>
      <c r="C234">
        <v>2.12</v>
      </c>
      <c r="D234">
        <v>16.03</v>
      </c>
      <c r="E234" s="2">
        <f t="shared" si="15"/>
        <v>3220.7877358490564</v>
      </c>
      <c r="F234" s="3">
        <f t="shared" si="13"/>
        <v>0.25590207002043375</v>
      </c>
      <c r="G234" s="2">
        <f t="shared" si="16"/>
        <v>425.95570804741106</v>
      </c>
      <c r="H234" s="3">
        <f t="shared" si="14"/>
        <v>0.20984806968594727</v>
      </c>
      <c r="J234" s="3">
        <f t="shared" si="17"/>
        <v>0.13225202744853401</v>
      </c>
    </row>
    <row r="235" spans="1:10">
      <c r="A235" s="1">
        <v>42804</v>
      </c>
      <c r="B235">
        <v>6909.71</v>
      </c>
      <c r="C235">
        <v>2.15</v>
      </c>
      <c r="D235">
        <v>16.23</v>
      </c>
      <c r="E235" s="2">
        <f t="shared" si="15"/>
        <v>3213.8186046511628</v>
      </c>
      <c r="F235" s="3">
        <f t="shared" si="13"/>
        <v>0.24952627591383969</v>
      </c>
      <c r="G235" s="2">
        <f t="shared" si="16"/>
        <v>425.73690696241528</v>
      </c>
      <c r="H235" s="3">
        <f t="shared" si="14"/>
        <v>0.20343286807251393</v>
      </c>
      <c r="J235" s="3">
        <f t="shared" si="17"/>
        <v>0.13247073321010475</v>
      </c>
    </row>
    <row r="236" spans="1:10">
      <c r="A236" s="1">
        <v>42811</v>
      </c>
      <c r="B236">
        <v>6989.83</v>
      </c>
      <c r="C236">
        <v>2.1800000000000002</v>
      </c>
      <c r="D236">
        <v>16.399999999999999</v>
      </c>
      <c r="E236" s="2">
        <f t="shared" si="15"/>
        <v>3206.3440366972472</v>
      </c>
      <c r="F236" s="3">
        <f t="shared" si="13"/>
        <v>0.23958729231925058</v>
      </c>
      <c r="G236" s="2">
        <f t="shared" si="16"/>
        <v>426.20914634146345</v>
      </c>
      <c r="H236" s="3">
        <f t="shared" si="14"/>
        <v>0.20102235433598525</v>
      </c>
      <c r="J236" s="3">
        <f t="shared" si="17"/>
        <v>0.13292682926829272</v>
      </c>
    </row>
    <row r="237" spans="1:10">
      <c r="A237" s="1">
        <v>42818</v>
      </c>
      <c r="B237">
        <v>6926.39</v>
      </c>
      <c r="C237">
        <v>2.16</v>
      </c>
      <c r="D237">
        <v>16.100000000000001</v>
      </c>
      <c r="E237" s="2">
        <f t="shared" si="15"/>
        <v>3206.662037037037</v>
      </c>
      <c r="F237" s="3">
        <f t="shared" si="13"/>
        <v>0.16084100088826325</v>
      </c>
      <c r="G237" s="2">
        <f t="shared" si="16"/>
        <v>430.21055900621116</v>
      </c>
      <c r="H237" s="3">
        <f t="shared" si="14"/>
        <v>0.1902997876011332</v>
      </c>
      <c r="J237" s="3">
        <f t="shared" si="17"/>
        <v>0.1341614906832298</v>
      </c>
    </row>
    <row r="238" spans="1:10">
      <c r="A238" s="1">
        <v>42825</v>
      </c>
      <c r="B238">
        <v>6791.81</v>
      </c>
      <c r="C238">
        <v>2.0499999999999998</v>
      </c>
      <c r="D238">
        <v>15.16</v>
      </c>
      <c r="E238" s="2">
        <f t="shared" si="15"/>
        <v>3313.0780487804882</v>
      </c>
      <c r="F238" s="3">
        <f t="shared" si="13"/>
        <v>0.19965409476969231</v>
      </c>
      <c r="G238" s="2">
        <f t="shared" si="16"/>
        <v>448.00857519788923</v>
      </c>
      <c r="H238" s="3">
        <f t="shared" si="14"/>
        <v>0.23855480184660438</v>
      </c>
      <c r="J238" s="3">
        <f t="shared" si="17"/>
        <v>0.13522427440633245</v>
      </c>
    </row>
    <row r="239" spans="1:10">
      <c r="A239" s="1">
        <v>42832</v>
      </c>
      <c r="B239">
        <v>6998.77</v>
      </c>
      <c r="C239">
        <v>2.11</v>
      </c>
      <c r="D239">
        <v>15.41</v>
      </c>
      <c r="E239" s="2">
        <f t="shared" si="15"/>
        <v>3316.9526066350713</v>
      </c>
      <c r="F239" s="3">
        <f t="shared" si="13"/>
        <v>0.183456119844007</v>
      </c>
      <c r="G239" s="2">
        <f t="shared" si="16"/>
        <v>454.17066839714471</v>
      </c>
      <c r="H239" s="3">
        <f t="shared" si="14"/>
        <v>0.26317479126558907</v>
      </c>
      <c r="J239" s="3">
        <f t="shared" si="17"/>
        <v>0.13692407527579492</v>
      </c>
    </row>
    <row r="240" spans="1:10">
      <c r="A240" s="1">
        <v>42839</v>
      </c>
      <c r="B240">
        <v>7162.19</v>
      </c>
      <c r="C240">
        <v>2.16</v>
      </c>
      <c r="D240">
        <v>15.78</v>
      </c>
      <c r="E240" s="2">
        <f t="shared" si="15"/>
        <v>3315.8287037037035</v>
      </c>
      <c r="F240" s="3">
        <f t="shared" si="13"/>
        <v>0.18051504092079851</v>
      </c>
      <c r="G240" s="2">
        <f t="shared" si="16"/>
        <v>453.87769328263624</v>
      </c>
      <c r="H240" s="3">
        <f t="shared" si="14"/>
        <v>0.25283218537940266</v>
      </c>
      <c r="J240" s="3">
        <f t="shared" si="17"/>
        <v>0.13688212927756654</v>
      </c>
    </row>
    <row r="241" spans="1:10">
      <c r="A241" s="1">
        <v>42846</v>
      </c>
      <c r="B241">
        <v>6925.04</v>
      </c>
      <c r="C241">
        <v>2.06</v>
      </c>
      <c r="D241">
        <v>14.9</v>
      </c>
      <c r="E241" s="2">
        <f t="shared" si="15"/>
        <v>3361.6699029126212</v>
      </c>
      <c r="F241" s="3">
        <f t="shared" si="13"/>
        <v>0.18230181044377058</v>
      </c>
      <c r="G241" s="2">
        <f t="shared" si="16"/>
        <v>464.76778523489929</v>
      </c>
      <c r="H241" s="3">
        <f t="shared" si="14"/>
        <v>0.22286614034184105</v>
      </c>
      <c r="J241" s="3">
        <f t="shared" si="17"/>
        <v>0.13825503355704699</v>
      </c>
    </row>
    <row r="242" spans="1:10">
      <c r="A242" s="1">
        <v>42853</v>
      </c>
      <c r="B242">
        <v>6740.42</v>
      </c>
      <c r="C242">
        <v>1.97</v>
      </c>
      <c r="D242">
        <v>14.31</v>
      </c>
      <c r="E242" s="2">
        <f t="shared" si="15"/>
        <v>3421.532994923858</v>
      </c>
      <c r="F242" s="3">
        <f t="shared" si="13"/>
        <v>0.19546733490983703</v>
      </c>
      <c r="G242" s="2">
        <f t="shared" si="16"/>
        <v>471.02865129280224</v>
      </c>
      <c r="H242" s="3">
        <f t="shared" si="14"/>
        <v>0.25575001908127959</v>
      </c>
      <c r="J242" s="3">
        <f t="shared" si="17"/>
        <v>0.1376659678546471</v>
      </c>
    </row>
    <row r="243" spans="1:10">
      <c r="A243" s="1">
        <v>42860</v>
      </c>
      <c r="B243">
        <v>6602.23</v>
      </c>
      <c r="C243">
        <v>1.91</v>
      </c>
      <c r="D243">
        <v>13.35</v>
      </c>
      <c r="E243" s="2">
        <f t="shared" si="15"/>
        <v>3456.6649214659683</v>
      </c>
      <c r="F243" s="3">
        <f t="shared" si="13"/>
        <v>0.20903948747543644</v>
      </c>
      <c r="G243" s="2">
        <f t="shared" si="16"/>
        <v>494.54906367041195</v>
      </c>
      <c r="H243" s="3">
        <f t="shared" si="14"/>
        <v>0.32065464237522057</v>
      </c>
      <c r="J243" s="3">
        <f t="shared" si="17"/>
        <v>0.14307116104868914</v>
      </c>
    </row>
    <row r="244" spans="1:10">
      <c r="A244" s="1">
        <v>42867</v>
      </c>
      <c r="B244">
        <v>6467.79</v>
      </c>
      <c r="C244">
        <v>1.87</v>
      </c>
      <c r="D244">
        <v>13.09</v>
      </c>
      <c r="E244" s="2">
        <f t="shared" si="15"/>
        <v>3458.7112299465239</v>
      </c>
      <c r="F244" s="3">
        <f t="shared" ref="F244:F307" si="18">E244/E194-1</f>
        <v>0.22227536626796329</v>
      </c>
      <c r="G244" s="2">
        <f t="shared" si="16"/>
        <v>494.10160427807489</v>
      </c>
      <c r="H244" s="3">
        <f t="shared" ref="H244:H307" si="19">G244/G194-1</f>
        <v>0.31902938412962034</v>
      </c>
      <c r="J244" s="3">
        <f t="shared" si="17"/>
        <v>0.14285714285714288</v>
      </c>
    </row>
    <row r="245" spans="1:10">
      <c r="A245" s="1">
        <v>42874</v>
      </c>
      <c r="B245">
        <v>6533.16</v>
      </c>
      <c r="C245">
        <v>1.9</v>
      </c>
      <c r="D245">
        <v>13.25</v>
      </c>
      <c r="E245" s="2">
        <f t="shared" si="15"/>
        <v>3438.5052631578947</v>
      </c>
      <c r="F245" s="3">
        <f t="shared" si="18"/>
        <v>0.21015887437031799</v>
      </c>
      <c r="G245" s="2">
        <f t="shared" si="16"/>
        <v>493.06867924528302</v>
      </c>
      <c r="H245" s="3">
        <f t="shared" si="19"/>
        <v>0.31247946734047716</v>
      </c>
      <c r="J245" s="3">
        <f t="shared" si="17"/>
        <v>0.14339622641509434</v>
      </c>
    </row>
    <row r="246" spans="1:10">
      <c r="A246" s="1">
        <v>42881</v>
      </c>
      <c r="B246">
        <v>6597.96</v>
      </c>
      <c r="C246">
        <v>1.92</v>
      </c>
      <c r="D246">
        <v>13.38</v>
      </c>
      <c r="E246" s="2">
        <f t="shared" si="15"/>
        <v>3436.4375</v>
      </c>
      <c r="F246" s="3">
        <f t="shared" si="18"/>
        <v>0.21014139716996771</v>
      </c>
      <c r="G246" s="2">
        <f t="shared" si="16"/>
        <v>493.12107623318383</v>
      </c>
      <c r="H246" s="3">
        <f t="shared" si="19"/>
        <v>0.31195993685737</v>
      </c>
      <c r="J246" s="3">
        <f t="shared" si="17"/>
        <v>0.14349775784753363</v>
      </c>
    </row>
    <row r="247" spans="1:10">
      <c r="A247" s="1">
        <v>42888</v>
      </c>
      <c r="B247">
        <v>6719.63</v>
      </c>
      <c r="C247">
        <v>1.96</v>
      </c>
      <c r="D247">
        <v>13.67</v>
      </c>
      <c r="E247" s="2">
        <f t="shared" si="15"/>
        <v>3428.3826530612246</v>
      </c>
      <c r="F247" s="3">
        <f t="shared" si="18"/>
        <v>0.21735281517682647</v>
      </c>
      <c r="G247" s="2">
        <f t="shared" si="16"/>
        <v>491.5603511338698</v>
      </c>
      <c r="H247" s="3">
        <f t="shared" si="19"/>
        <v>0.31274416060636301</v>
      </c>
      <c r="J247" s="3">
        <f t="shared" si="17"/>
        <v>0.14337966349670811</v>
      </c>
    </row>
    <row r="248" spans="1:10">
      <c r="A248" s="1">
        <v>42895</v>
      </c>
      <c r="B248">
        <v>6787.89</v>
      </c>
      <c r="C248">
        <v>2.0099999999999998</v>
      </c>
      <c r="D248">
        <v>13.85</v>
      </c>
      <c r="E248" s="2">
        <f t="shared" si="15"/>
        <v>3377.0597014925379</v>
      </c>
      <c r="F248" s="3">
        <f t="shared" si="18"/>
        <v>0.19250614996182591</v>
      </c>
      <c r="G248" s="2">
        <f t="shared" si="16"/>
        <v>490.10036101083034</v>
      </c>
      <c r="H248" s="3">
        <f t="shared" si="19"/>
        <v>0.29909466699595533</v>
      </c>
      <c r="J248" s="3">
        <f t="shared" si="17"/>
        <v>0.1451263537906137</v>
      </c>
    </row>
    <row r="249" spans="1:10">
      <c r="A249" s="1">
        <v>42902</v>
      </c>
      <c r="B249">
        <v>6671.59</v>
      </c>
      <c r="C249">
        <v>1.98</v>
      </c>
      <c r="D249">
        <v>13.58</v>
      </c>
      <c r="E249" s="2">
        <f t="shared" si="15"/>
        <v>3369.4898989898993</v>
      </c>
      <c r="F249" s="3">
        <f t="shared" si="18"/>
        <v>0.1926831298925642</v>
      </c>
      <c r="G249" s="2">
        <f t="shared" si="16"/>
        <v>491.28055964653902</v>
      </c>
      <c r="H249" s="3">
        <f t="shared" si="19"/>
        <v>0.31287989387710824</v>
      </c>
      <c r="J249" s="3">
        <f t="shared" si="17"/>
        <v>0.14580265095729014</v>
      </c>
    </row>
    <row r="250" spans="1:10">
      <c r="A250" s="1">
        <v>42909</v>
      </c>
      <c r="B250">
        <v>6883.15</v>
      </c>
      <c r="C250">
        <v>2.06</v>
      </c>
      <c r="D250">
        <v>14.08</v>
      </c>
      <c r="E250" s="2">
        <f t="shared" si="15"/>
        <v>3341.3349514563106</v>
      </c>
      <c r="F250" s="3">
        <f t="shared" si="18"/>
        <v>0.13330016467907524</v>
      </c>
      <c r="G250" s="2">
        <f t="shared" si="16"/>
        <v>488.86008522727269</v>
      </c>
      <c r="H250" s="3">
        <f t="shared" si="19"/>
        <v>0.285390779096234</v>
      </c>
      <c r="J250" s="3">
        <f t="shared" si="17"/>
        <v>0.14630681818181818</v>
      </c>
    </row>
    <row r="251" spans="1:10">
      <c r="A251" s="1">
        <v>42916</v>
      </c>
      <c r="B251">
        <v>6934.67</v>
      </c>
      <c r="C251">
        <v>2.08</v>
      </c>
      <c r="D251">
        <v>14.15</v>
      </c>
      <c r="E251" s="2">
        <f t="shared" si="15"/>
        <v>3333.9759615384614</v>
      </c>
      <c r="F251" s="3">
        <f t="shared" si="18"/>
        <v>0.10489452885409811</v>
      </c>
      <c r="G251" s="2">
        <f t="shared" si="16"/>
        <v>490.0826855123675</v>
      </c>
      <c r="H251" s="3">
        <f t="shared" si="19"/>
        <v>0.249926441656249</v>
      </c>
      <c r="J251" s="3">
        <f t="shared" si="17"/>
        <v>0.1469964664310954</v>
      </c>
    </row>
    <row r="252" spans="1:10">
      <c r="A252" s="1">
        <v>42923</v>
      </c>
      <c r="B252">
        <v>6922.98</v>
      </c>
      <c r="C252">
        <v>2.0499999999999998</v>
      </c>
      <c r="D252">
        <v>14.45</v>
      </c>
      <c r="E252" s="2">
        <f t="shared" si="15"/>
        <v>3377.0634146341463</v>
      </c>
      <c r="F252" s="3">
        <f t="shared" si="18"/>
        <v>0.11874752048625381</v>
      </c>
      <c r="G252" s="2">
        <f t="shared" si="16"/>
        <v>479.09896193771624</v>
      </c>
      <c r="H252" s="3">
        <f t="shared" si="19"/>
        <v>0.21873046756442216</v>
      </c>
      <c r="J252" s="3">
        <f t="shared" si="17"/>
        <v>0.14186851211072662</v>
      </c>
    </row>
    <row r="253" spans="1:10">
      <c r="A253" s="1">
        <v>42930</v>
      </c>
      <c r="B253">
        <v>6936.51</v>
      </c>
      <c r="C253">
        <v>2.0699999999999998</v>
      </c>
      <c r="D253">
        <v>14.48</v>
      </c>
      <c r="E253" s="2">
        <f t="shared" si="15"/>
        <v>3350.971014492754</v>
      </c>
      <c r="F253" s="3">
        <f t="shared" si="18"/>
        <v>0.10793196845916397</v>
      </c>
      <c r="G253" s="2">
        <f t="shared" si="16"/>
        <v>479.04074585635357</v>
      </c>
      <c r="H253" s="3">
        <f t="shared" si="19"/>
        <v>0.22381976499890444</v>
      </c>
      <c r="J253" s="3">
        <f t="shared" si="17"/>
        <v>0.14295580110497236</v>
      </c>
    </row>
    <row r="254" spans="1:10">
      <c r="A254" s="1">
        <v>42937</v>
      </c>
      <c r="B254">
        <v>6975.17</v>
      </c>
      <c r="C254">
        <v>2.08</v>
      </c>
      <c r="D254">
        <v>14.5</v>
      </c>
      <c r="E254" s="2">
        <f t="shared" si="15"/>
        <v>3353.4471153846152</v>
      </c>
      <c r="F254" s="3">
        <f t="shared" si="18"/>
        <v>0.11775623140071279</v>
      </c>
      <c r="G254" s="2">
        <f t="shared" si="16"/>
        <v>481.04620689655172</v>
      </c>
      <c r="H254" s="3">
        <f t="shared" si="19"/>
        <v>0.21647779358348318</v>
      </c>
      <c r="J254" s="3">
        <f t="shared" si="17"/>
        <v>0.14344827586206896</v>
      </c>
    </row>
    <row r="255" spans="1:10">
      <c r="A255" s="1">
        <v>42944</v>
      </c>
      <c r="B255">
        <v>6928.37</v>
      </c>
      <c r="C255">
        <v>2.06</v>
      </c>
      <c r="D255">
        <v>14.4</v>
      </c>
      <c r="E255" s="2">
        <f t="shared" si="15"/>
        <v>3363.2864077669901</v>
      </c>
      <c r="F255" s="3">
        <f t="shared" si="18"/>
        <v>0.114048232023227</v>
      </c>
      <c r="G255" s="2">
        <f t="shared" si="16"/>
        <v>481.13680555555555</v>
      </c>
      <c r="H255" s="3">
        <f t="shared" si="19"/>
        <v>0.21222758319002999</v>
      </c>
      <c r="J255" s="3">
        <f t="shared" si="17"/>
        <v>0.14305555555555555</v>
      </c>
    </row>
    <row r="256" spans="1:10">
      <c r="A256" s="1">
        <v>42951</v>
      </c>
      <c r="B256">
        <v>6780.13</v>
      </c>
      <c r="C256">
        <v>2.02</v>
      </c>
      <c r="D256">
        <v>14.1</v>
      </c>
      <c r="E256" s="2">
        <f t="shared" si="15"/>
        <v>3356.5</v>
      </c>
      <c r="F256" s="3">
        <f t="shared" si="18"/>
        <v>0.11287243043011008</v>
      </c>
      <c r="G256" s="2">
        <f t="shared" si="16"/>
        <v>480.86028368794331</v>
      </c>
      <c r="H256" s="3">
        <f t="shared" si="19"/>
        <v>0.21086453573125019</v>
      </c>
      <c r="J256" s="3">
        <f t="shared" si="17"/>
        <v>0.14326241134751774</v>
      </c>
    </row>
    <row r="257" spans="1:10">
      <c r="A257" s="1">
        <v>42958</v>
      </c>
      <c r="B257">
        <v>6625.63</v>
      </c>
      <c r="C257">
        <v>1.98</v>
      </c>
      <c r="D257">
        <v>13.78</v>
      </c>
      <c r="E257" s="2">
        <f t="shared" si="15"/>
        <v>3346.2777777777778</v>
      </c>
      <c r="F257" s="3">
        <f t="shared" si="18"/>
        <v>9.8911849515162187E-2</v>
      </c>
      <c r="G257" s="2">
        <f t="shared" si="16"/>
        <v>480.81494920174168</v>
      </c>
      <c r="H257" s="3">
        <f t="shared" si="19"/>
        <v>0.22846576652826567</v>
      </c>
      <c r="J257" s="3">
        <f t="shared" si="17"/>
        <v>0.14368650217706821</v>
      </c>
    </row>
    <row r="258" spans="1:10">
      <c r="A258" s="1">
        <v>42965</v>
      </c>
      <c r="B258">
        <v>6814.89</v>
      </c>
      <c r="C258">
        <v>2.0299999999999998</v>
      </c>
      <c r="D258">
        <v>13.99</v>
      </c>
      <c r="E258" s="2">
        <f t="shared" ref="E258:E321" si="20">B258/C258</f>
        <v>3357.0886699507396</v>
      </c>
      <c r="F258" s="3">
        <f t="shared" si="18"/>
        <v>9.8637882218973516E-2</v>
      </c>
      <c r="G258" s="2">
        <f t="shared" ref="G258:G321" si="21">B258/D258</f>
        <v>487.12580414581845</v>
      </c>
      <c r="H258" s="3">
        <f t="shared" si="19"/>
        <v>0.21017812007933756</v>
      </c>
      <c r="J258" s="3">
        <f t="shared" ref="J258:J321" si="22">C258/D258</f>
        <v>0.1451036454610436</v>
      </c>
    </row>
    <row r="259" spans="1:10">
      <c r="A259" s="1">
        <v>42972</v>
      </c>
      <c r="B259">
        <v>6852.22</v>
      </c>
      <c r="C259">
        <v>2.04</v>
      </c>
      <c r="D259">
        <v>13.99</v>
      </c>
      <c r="E259" s="2">
        <f t="shared" si="20"/>
        <v>3358.9313725490197</v>
      </c>
      <c r="F259" s="3">
        <f t="shared" si="18"/>
        <v>9.9070466010553915E-2</v>
      </c>
      <c r="G259" s="2">
        <f t="shared" si="21"/>
        <v>489.7941386704789</v>
      </c>
      <c r="H259" s="3">
        <f t="shared" si="19"/>
        <v>0.24030974801178595</v>
      </c>
      <c r="J259" s="3">
        <f t="shared" si="22"/>
        <v>0.14581844174410294</v>
      </c>
    </row>
    <row r="260" spans="1:10">
      <c r="A260" s="1">
        <v>42979</v>
      </c>
      <c r="B260">
        <v>6862.22</v>
      </c>
      <c r="C260">
        <v>2.0499999999999998</v>
      </c>
      <c r="D260">
        <v>14</v>
      </c>
      <c r="E260" s="2">
        <f t="shared" si="20"/>
        <v>3347.424390243903</v>
      </c>
      <c r="F260" s="3">
        <f t="shared" si="18"/>
        <v>9.5743528194407679E-2</v>
      </c>
      <c r="G260" s="2">
        <f t="shared" si="21"/>
        <v>490.15857142857146</v>
      </c>
      <c r="H260" s="3">
        <f t="shared" si="19"/>
        <v>0.24276951601573127</v>
      </c>
      <c r="J260" s="3">
        <f t="shared" si="22"/>
        <v>0.14642857142857141</v>
      </c>
    </row>
    <row r="261" spans="1:10">
      <c r="A261" s="1">
        <v>42986</v>
      </c>
      <c r="B261">
        <v>7113.2</v>
      </c>
      <c r="C261">
        <v>2.12</v>
      </c>
      <c r="D261">
        <v>14.5</v>
      </c>
      <c r="E261" s="2">
        <f t="shared" si="20"/>
        <v>3355.2830188679241</v>
      </c>
      <c r="F261" s="3">
        <f t="shared" si="18"/>
        <v>9.5142172139509595E-2</v>
      </c>
      <c r="G261" s="2">
        <f t="shared" si="21"/>
        <v>490.56551724137933</v>
      </c>
      <c r="H261" s="3">
        <f t="shared" si="19"/>
        <v>0.24126361350242709</v>
      </c>
      <c r="J261" s="3">
        <f t="shared" si="22"/>
        <v>0.14620689655172414</v>
      </c>
    </row>
    <row r="262" spans="1:10">
      <c r="A262" s="1">
        <v>42993</v>
      </c>
      <c r="B262">
        <v>7401.24</v>
      </c>
      <c r="C262">
        <v>2.21</v>
      </c>
      <c r="D262">
        <v>15.11</v>
      </c>
      <c r="E262" s="2">
        <f t="shared" si="20"/>
        <v>3348.9773755656106</v>
      </c>
      <c r="F262" s="3">
        <f t="shared" si="18"/>
        <v>8.8692401110914032E-2</v>
      </c>
      <c r="G262" s="2">
        <f t="shared" si="21"/>
        <v>489.82395764394442</v>
      </c>
      <c r="H262" s="3">
        <f t="shared" si="19"/>
        <v>0.24366441900108371</v>
      </c>
      <c r="J262" s="3">
        <f t="shared" si="22"/>
        <v>0.14626075446724024</v>
      </c>
    </row>
    <row r="263" spans="1:10">
      <c r="A263" s="1">
        <v>43000</v>
      </c>
      <c r="B263">
        <v>7307.06</v>
      </c>
      <c r="C263">
        <v>2.1800000000000002</v>
      </c>
      <c r="D263">
        <v>14.91</v>
      </c>
      <c r="E263" s="2">
        <f t="shared" si="20"/>
        <v>3351.8623853211006</v>
      </c>
      <c r="F263" s="3">
        <f t="shared" si="18"/>
        <v>9.333421405686626E-2</v>
      </c>
      <c r="G263" s="2">
        <f t="shared" si="21"/>
        <v>490.07780013413816</v>
      </c>
      <c r="H263" s="3">
        <f t="shared" si="19"/>
        <v>0.24523837870104837</v>
      </c>
      <c r="J263" s="3">
        <f t="shared" si="22"/>
        <v>0.14621059691482227</v>
      </c>
    </row>
    <row r="264" spans="1:10">
      <c r="A264" s="1">
        <v>43007</v>
      </c>
      <c r="B264">
        <v>6976.07</v>
      </c>
      <c r="C264">
        <v>2.08</v>
      </c>
      <c r="D264">
        <v>14.23</v>
      </c>
      <c r="E264" s="2">
        <f t="shared" si="20"/>
        <v>3353.8798076923076</v>
      </c>
      <c r="F264" s="3">
        <f t="shared" si="18"/>
        <v>9.2703197347490551E-2</v>
      </c>
      <c r="G264" s="2">
        <f t="shared" si="21"/>
        <v>490.23682361208711</v>
      </c>
      <c r="H264" s="3">
        <f t="shared" si="19"/>
        <v>0.24526672006263439</v>
      </c>
      <c r="J264" s="3">
        <f t="shared" si="22"/>
        <v>0.14617006324666199</v>
      </c>
    </row>
    <row r="265" spans="1:10">
      <c r="A265" s="1">
        <v>43021</v>
      </c>
      <c r="B265">
        <v>7009.35</v>
      </c>
      <c r="C265">
        <v>2.1</v>
      </c>
      <c r="D265">
        <v>14.32</v>
      </c>
      <c r="E265" s="2">
        <f t="shared" si="20"/>
        <v>3337.7857142857142</v>
      </c>
      <c r="F265" s="3">
        <f t="shared" si="18"/>
        <v>8.5839643502501062E-2</v>
      </c>
      <c r="G265" s="2">
        <f t="shared" si="21"/>
        <v>489.47974860335199</v>
      </c>
      <c r="H265" s="3">
        <f t="shared" si="19"/>
        <v>0.24538053572041951</v>
      </c>
      <c r="J265" s="3">
        <f t="shared" si="22"/>
        <v>0.14664804469273743</v>
      </c>
    </row>
    <row r="266" spans="1:10">
      <c r="A266" s="1">
        <v>43028</v>
      </c>
      <c r="B266">
        <v>6945.51</v>
      </c>
      <c r="C266">
        <v>2.08</v>
      </c>
      <c r="D266">
        <v>14.21</v>
      </c>
      <c r="E266" s="2">
        <f t="shared" si="20"/>
        <v>3339.1875</v>
      </c>
      <c r="F266" s="3">
        <f t="shared" si="18"/>
        <v>6.3575513124869865E-2</v>
      </c>
      <c r="G266" s="2">
        <f t="shared" si="21"/>
        <v>488.77621393384936</v>
      </c>
      <c r="H266" s="3">
        <f t="shared" si="19"/>
        <v>0.2219284262573531</v>
      </c>
      <c r="J266" s="3">
        <f t="shared" si="22"/>
        <v>0.14637579169598874</v>
      </c>
    </row>
    <row r="267" spans="1:10">
      <c r="A267" s="1">
        <v>43035</v>
      </c>
      <c r="B267">
        <v>7051.78</v>
      </c>
      <c r="C267">
        <v>2.0699999999999998</v>
      </c>
      <c r="D267">
        <v>14.26</v>
      </c>
      <c r="E267" s="2">
        <f t="shared" si="20"/>
        <v>3406.6570048309181</v>
      </c>
      <c r="F267" s="3">
        <f t="shared" si="18"/>
        <v>6.0069920358138074E-2</v>
      </c>
      <c r="G267" s="2">
        <f t="shared" si="21"/>
        <v>494.51472650771387</v>
      </c>
      <c r="H267" s="3">
        <f t="shared" si="19"/>
        <v>0.19832309125873593</v>
      </c>
      <c r="J267" s="3">
        <f t="shared" si="22"/>
        <v>0.14516129032258063</v>
      </c>
    </row>
    <row r="268" spans="1:10">
      <c r="A268" s="1">
        <v>43042</v>
      </c>
      <c r="B268">
        <v>6959.19</v>
      </c>
      <c r="C268">
        <v>2.02</v>
      </c>
      <c r="D268">
        <v>14.12</v>
      </c>
      <c r="E268" s="2">
        <f t="shared" si="20"/>
        <v>3445.1435643564355</v>
      </c>
      <c r="F268" s="3">
        <f t="shared" si="18"/>
        <v>7.6320126880622619E-2</v>
      </c>
      <c r="G268" s="2">
        <f t="shared" si="21"/>
        <v>492.86048158640227</v>
      </c>
      <c r="H268" s="3">
        <f t="shared" si="19"/>
        <v>0.19775658131734075</v>
      </c>
      <c r="J268" s="3">
        <f t="shared" si="22"/>
        <v>0.14305949008498584</v>
      </c>
    </row>
    <row r="269" spans="1:10">
      <c r="A269" s="1">
        <v>43049</v>
      </c>
      <c r="B269">
        <v>6924.23</v>
      </c>
      <c r="C269">
        <v>2.0099999999999998</v>
      </c>
      <c r="D269">
        <v>14.05</v>
      </c>
      <c r="E269" s="2">
        <f t="shared" si="20"/>
        <v>3444.8905472636816</v>
      </c>
      <c r="F269" s="3">
        <f t="shared" si="18"/>
        <v>7.4932692804019485E-2</v>
      </c>
      <c r="G269" s="2">
        <f t="shared" si="21"/>
        <v>492.82775800711738</v>
      </c>
      <c r="H269" s="3">
        <f t="shared" si="19"/>
        <v>0.19719395478289936</v>
      </c>
      <c r="J269" s="3">
        <f t="shared" si="22"/>
        <v>0.14306049822064054</v>
      </c>
    </row>
    <row r="270" spans="1:10">
      <c r="A270" s="1">
        <v>43056</v>
      </c>
      <c r="B270">
        <v>7032.9</v>
      </c>
      <c r="C270">
        <v>2.04</v>
      </c>
      <c r="D270">
        <v>14.25</v>
      </c>
      <c r="E270" s="2">
        <f t="shared" si="20"/>
        <v>3447.4999999999995</v>
      </c>
      <c r="F270" s="3">
        <f t="shared" si="18"/>
        <v>8.0279477853184789E-2</v>
      </c>
      <c r="G270" s="2">
        <f t="shared" si="21"/>
        <v>493.53684210526313</v>
      </c>
      <c r="H270" s="3">
        <f t="shared" si="19"/>
        <v>0.20196745527851245</v>
      </c>
      <c r="J270" s="3">
        <f t="shared" si="22"/>
        <v>0.1431578947368421</v>
      </c>
    </row>
    <row r="271" spans="1:10">
      <c r="A271" s="1">
        <v>43063</v>
      </c>
      <c r="B271">
        <v>7166.92</v>
      </c>
      <c r="C271">
        <v>2.08</v>
      </c>
      <c r="D271">
        <v>14.56</v>
      </c>
      <c r="E271" s="2">
        <f t="shared" si="20"/>
        <v>3445.6346153846152</v>
      </c>
      <c r="F271" s="3">
        <f t="shared" si="18"/>
        <v>7.8134402002551173E-2</v>
      </c>
      <c r="G271" s="2">
        <f t="shared" si="21"/>
        <v>492.2335164835165</v>
      </c>
      <c r="H271" s="3">
        <f t="shared" si="19"/>
        <v>0.19792711333616819</v>
      </c>
      <c r="J271" s="3">
        <f t="shared" si="22"/>
        <v>0.14285714285714285</v>
      </c>
    </row>
    <row r="272" spans="1:10">
      <c r="A272" s="1">
        <v>43070</v>
      </c>
      <c r="B272">
        <v>7194.95</v>
      </c>
      <c r="C272">
        <v>2.08</v>
      </c>
      <c r="D272">
        <v>14.58</v>
      </c>
      <c r="E272" s="2">
        <f t="shared" si="20"/>
        <v>3459.1105769230767</v>
      </c>
      <c r="F272" s="3">
        <f t="shared" si="18"/>
        <v>8.1341235666277045E-2</v>
      </c>
      <c r="G272" s="2">
        <f t="shared" si="21"/>
        <v>493.48079561042522</v>
      </c>
      <c r="H272" s="3">
        <f t="shared" si="19"/>
        <v>0.19946458076601092</v>
      </c>
      <c r="J272" s="3">
        <f t="shared" si="22"/>
        <v>0.14266117969821673</v>
      </c>
    </row>
    <row r="273" spans="1:10">
      <c r="A273" s="1">
        <v>43077</v>
      </c>
      <c r="B273">
        <v>7107.32</v>
      </c>
      <c r="C273">
        <v>2.06</v>
      </c>
      <c r="D273">
        <v>14.39</v>
      </c>
      <c r="E273" s="2">
        <f t="shared" si="20"/>
        <v>3450.155339805825</v>
      </c>
      <c r="F273" s="3">
        <f t="shared" si="18"/>
        <v>7.6476188967845582E-2</v>
      </c>
      <c r="G273" s="2">
        <f t="shared" si="21"/>
        <v>493.90687977762332</v>
      </c>
      <c r="H273" s="3">
        <f t="shared" si="19"/>
        <v>0.19764000738207432</v>
      </c>
      <c r="J273" s="3">
        <f t="shared" si="22"/>
        <v>0.14315496872828354</v>
      </c>
    </row>
    <row r="274" spans="1:10">
      <c r="A274" s="1">
        <v>43084</v>
      </c>
      <c r="B274">
        <v>6991.92</v>
      </c>
      <c r="C274">
        <v>2.02</v>
      </c>
      <c r="D274">
        <v>14.13</v>
      </c>
      <c r="E274" s="2">
        <f t="shared" si="20"/>
        <v>3461.3465346534654</v>
      </c>
      <c r="F274" s="3">
        <f t="shared" si="18"/>
        <v>7.7689821130280334E-2</v>
      </c>
      <c r="G274" s="2">
        <f t="shared" si="21"/>
        <v>494.828025477707</v>
      </c>
      <c r="H274" s="3">
        <f t="shared" si="19"/>
        <v>0.19690788150168048</v>
      </c>
      <c r="J274" s="3">
        <f t="shared" si="22"/>
        <v>0.14295824486907288</v>
      </c>
    </row>
    <row r="275" spans="1:10">
      <c r="A275" s="1">
        <v>43091</v>
      </c>
      <c r="B275">
        <v>7055.7</v>
      </c>
      <c r="C275">
        <v>2.04</v>
      </c>
      <c r="D275">
        <v>14.25</v>
      </c>
      <c r="E275" s="2">
        <f t="shared" si="20"/>
        <v>3458.6764705882351</v>
      </c>
      <c r="F275" s="3">
        <f t="shared" si="18"/>
        <v>7.0411039538320175E-2</v>
      </c>
      <c r="G275" s="2">
        <f t="shared" si="21"/>
        <v>495.13684210526316</v>
      </c>
      <c r="H275" s="3">
        <f t="shared" si="19"/>
        <v>0.19452506543606662</v>
      </c>
      <c r="J275" s="3">
        <f t="shared" si="22"/>
        <v>0.1431578947368421</v>
      </c>
    </row>
    <row r="276" spans="1:10">
      <c r="A276" s="1">
        <v>43098</v>
      </c>
      <c r="B276">
        <v>7249.93</v>
      </c>
      <c r="C276">
        <v>2.09</v>
      </c>
      <c r="D276">
        <v>14.6</v>
      </c>
      <c r="E276" s="2">
        <f t="shared" si="20"/>
        <v>3468.8660287081343</v>
      </c>
      <c r="F276" s="3">
        <f t="shared" si="18"/>
        <v>7.8532581976916482E-2</v>
      </c>
      <c r="G276" s="2">
        <f t="shared" si="21"/>
        <v>496.57054794520553</v>
      </c>
      <c r="H276" s="3">
        <f t="shared" si="19"/>
        <v>0.16959736130421255</v>
      </c>
      <c r="J276" s="3">
        <f t="shared" si="22"/>
        <v>0.14315068493150684</v>
      </c>
    </row>
    <row r="277" spans="1:10">
      <c r="A277" s="1">
        <v>43105</v>
      </c>
      <c r="B277">
        <v>7843.67</v>
      </c>
      <c r="C277">
        <v>2.2599999999999998</v>
      </c>
      <c r="D277">
        <v>15.74</v>
      </c>
      <c r="E277" s="2">
        <f t="shared" si="20"/>
        <v>3470.6504424778764</v>
      </c>
      <c r="F277" s="3">
        <f t="shared" si="18"/>
        <v>8.478488896747316E-2</v>
      </c>
      <c r="G277" s="2">
        <f t="shared" si="21"/>
        <v>498.3271918678526</v>
      </c>
      <c r="H277" s="3">
        <f t="shared" si="19"/>
        <v>0.18004405937701451</v>
      </c>
      <c r="J277" s="3">
        <f t="shared" si="22"/>
        <v>0.14358322744599744</v>
      </c>
    </row>
    <row r="278" spans="1:10">
      <c r="A278" s="1">
        <v>43112</v>
      </c>
      <c r="B278">
        <v>8088.57</v>
      </c>
      <c r="C278">
        <v>2.33</v>
      </c>
      <c r="D278">
        <v>16.239999999999998</v>
      </c>
      <c r="E278" s="2">
        <f t="shared" si="20"/>
        <v>3471.4892703862661</v>
      </c>
      <c r="F278" s="3">
        <f t="shared" si="18"/>
        <v>8.6793635557220972E-2</v>
      </c>
      <c r="G278" s="2">
        <f t="shared" si="21"/>
        <v>498.06465517241384</v>
      </c>
      <c r="H278" s="3">
        <f t="shared" si="19"/>
        <v>0.17727438647519778</v>
      </c>
      <c r="J278" s="3">
        <f t="shared" si="22"/>
        <v>0.14347290640394089</v>
      </c>
    </row>
    <row r="279" spans="1:10">
      <c r="A279" s="1">
        <v>43119</v>
      </c>
      <c r="B279">
        <v>8434.08</v>
      </c>
      <c r="C279">
        <v>2.44</v>
      </c>
      <c r="D279">
        <v>17.010000000000002</v>
      </c>
      <c r="E279" s="2">
        <f t="shared" si="20"/>
        <v>3456.5901639344261</v>
      </c>
      <c r="F279" s="3">
        <f t="shared" si="18"/>
        <v>7.7538683925227447E-2</v>
      </c>
      <c r="G279" s="2">
        <f t="shared" si="21"/>
        <v>495.83068783068779</v>
      </c>
      <c r="H279" s="3">
        <f t="shared" si="19"/>
        <v>0.16956128993240238</v>
      </c>
      <c r="J279" s="3">
        <f t="shared" si="22"/>
        <v>0.1434450323339212</v>
      </c>
    </row>
    <row r="280" spans="1:10">
      <c r="A280" s="1">
        <v>43126</v>
      </c>
      <c r="B280">
        <v>8623.52</v>
      </c>
      <c r="C280">
        <v>2.5</v>
      </c>
      <c r="D280">
        <v>17.46</v>
      </c>
      <c r="E280" s="2">
        <f t="shared" si="20"/>
        <v>3449.4080000000004</v>
      </c>
      <c r="F280" s="3">
        <f t="shared" si="18"/>
        <v>7.3912826899128481E-2</v>
      </c>
      <c r="G280" s="2">
        <f t="shared" si="21"/>
        <v>493.90148911798394</v>
      </c>
      <c r="H280" s="3">
        <f t="shared" si="19"/>
        <v>0.1653964480728467</v>
      </c>
      <c r="J280" s="3">
        <f t="shared" si="22"/>
        <v>0.14318442153493699</v>
      </c>
    </row>
    <row r="281" spans="1:10">
      <c r="A281" s="1">
        <v>43133</v>
      </c>
      <c r="B281">
        <v>8325.1299999999992</v>
      </c>
      <c r="C281">
        <v>2.41</v>
      </c>
      <c r="D281">
        <v>16.829999999999998</v>
      </c>
      <c r="E281" s="2">
        <f t="shared" si="20"/>
        <v>3454.4107883817423</v>
      </c>
      <c r="F281" s="3">
        <f t="shared" si="18"/>
        <v>7.5468785564294594E-2</v>
      </c>
      <c r="G281" s="2">
        <f t="shared" si="21"/>
        <v>494.66013071895424</v>
      </c>
      <c r="H281" s="3">
        <f t="shared" si="19"/>
        <v>0.16912555359741854</v>
      </c>
      <c r="J281" s="3">
        <f t="shared" si="22"/>
        <v>0.14319667260843733</v>
      </c>
    </row>
    <row r="282" spans="1:10">
      <c r="A282" s="1">
        <v>43140</v>
      </c>
      <c r="B282">
        <v>7076.54</v>
      </c>
      <c r="C282">
        <v>2.0499999999999998</v>
      </c>
      <c r="D282">
        <v>14.26</v>
      </c>
      <c r="E282" s="2">
        <f t="shared" si="20"/>
        <v>3451.9707317073176</v>
      </c>
      <c r="F282" s="3">
        <f t="shared" si="18"/>
        <v>7.8478546818582462E-2</v>
      </c>
      <c r="G282" s="2">
        <f t="shared" si="21"/>
        <v>496.25105189340815</v>
      </c>
      <c r="H282" s="3">
        <f t="shared" si="19"/>
        <v>0.17523809862387085</v>
      </c>
      <c r="J282" s="3">
        <f t="shared" si="22"/>
        <v>0.1437587657784011</v>
      </c>
    </row>
    <row r="283" spans="1:10">
      <c r="A283" s="1">
        <v>43145</v>
      </c>
      <c r="B283">
        <v>7368.76</v>
      </c>
      <c r="C283">
        <v>2.14</v>
      </c>
      <c r="D283">
        <v>14.9</v>
      </c>
      <c r="E283" s="2">
        <f t="shared" si="20"/>
        <v>3443.3457943925232</v>
      </c>
      <c r="F283" s="3">
        <f t="shared" si="18"/>
        <v>7.5661173725224184E-2</v>
      </c>
      <c r="G283" s="2">
        <f t="shared" si="21"/>
        <v>494.54765100671142</v>
      </c>
      <c r="H283" s="3">
        <f t="shared" si="19"/>
        <v>0.16869530382656439</v>
      </c>
      <c r="J283" s="3">
        <f t="shared" si="22"/>
        <v>0.1436241610738255</v>
      </c>
    </row>
    <row r="284" spans="1:10">
      <c r="A284" s="1">
        <v>43154</v>
      </c>
      <c r="B284">
        <v>7594.49</v>
      </c>
      <c r="C284">
        <v>2.2000000000000002</v>
      </c>
      <c r="D284">
        <v>15.37</v>
      </c>
      <c r="E284" s="2">
        <f t="shared" si="20"/>
        <v>3452.0409090909088</v>
      </c>
      <c r="F284" s="3">
        <f t="shared" si="18"/>
        <v>7.1800190576945866E-2</v>
      </c>
      <c r="G284" s="2">
        <f t="shared" si="21"/>
        <v>494.11125569290829</v>
      </c>
      <c r="H284" s="3">
        <f t="shared" si="19"/>
        <v>0.16000618458178084</v>
      </c>
      <c r="J284" s="3">
        <f t="shared" si="22"/>
        <v>0.14313597918022122</v>
      </c>
    </row>
    <row r="285" spans="1:10">
      <c r="A285" s="1">
        <v>43161</v>
      </c>
      <c r="B285">
        <v>7360</v>
      </c>
      <c r="C285">
        <v>2.13</v>
      </c>
      <c r="D285">
        <v>14.85</v>
      </c>
      <c r="E285" s="2">
        <f t="shared" si="20"/>
        <v>3455.3990610328642</v>
      </c>
      <c r="F285" s="3">
        <f t="shared" si="18"/>
        <v>7.5169288033891224E-2</v>
      </c>
      <c r="G285" s="2">
        <f t="shared" si="21"/>
        <v>495.62289562289561</v>
      </c>
      <c r="H285" s="3">
        <f t="shared" si="19"/>
        <v>0.16415299570598418</v>
      </c>
      <c r="J285" s="3">
        <f t="shared" si="22"/>
        <v>0.14343434343434344</v>
      </c>
    </row>
    <row r="286" spans="1:10">
      <c r="A286" s="1">
        <v>43168</v>
      </c>
      <c r="B286">
        <v>7594.64</v>
      </c>
      <c r="C286">
        <v>2.2000000000000002</v>
      </c>
      <c r="D286">
        <v>15.27</v>
      </c>
      <c r="E286" s="2">
        <f t="shared" si="20"/>
        <v>3452.1090909090908</v>
      </c>
      <c r="F286" s="3">
        <f t="shared" si="18"/>
        <v>7.6649620689175357E-2</v>
      </c>
      <c r="G286" s="2">
        <f t="shared" si="21"/>
        <v>497.35690897184026</v>
      </c>
      <c r="H286" s="3">
        <f t="shared" si="19"/>
        <v>0.16693157160305461</v>
      </c>
      <c r="J286" s="3">
        <f t="shared" si="22"/>
        <v>0.1440733464309103</v>
      </c>
    </row>
    <row r="287" spans="1:10">
      <c r="A287" s="1">
        <v>43175</v>
      </c>
      <c r="B287">
        <v>7419.35</v>
      </c>
      <c r="C287">
        <v>2.13</v>
      </c>
      <c r="D287">
        <v>14.69</v>
      </c>
      <c r="E287" s="2">
        <f t="shared" si="20"/>
        <v>3483.2629107981224</v>
      </c>
      <c r="F287" s="3">
        <f t="shared" si="18"/>
        <v>8.6258193275854378E-2</v>
      </c>
      <c r="G287" s="2">
        <f t="shared" si="21"/>
        <v>505.06126616746087</v>
      </c>
      <c r="H287" s="3">
        <f t="shared" si="19"/>
        <v>0.1739862158059422</v>
      </c>
      <c r="J287" s="3">
        <f t="shared" si="22"/>
        <v>0.14499659632402995</v>
      </c>
    </row>
    <row r="288" spans="1:10">
      <c r="A288" s="1">
        <v>43182</v>
      </c>
      <c r="B288">
        <v>6980.62</v>
      </c>
      <c r="C288">
        <v>2.0099999999999998</v>
      </c>
      <c r="D288">
        <v>13.78</v>
      </c>
      <c r="E288" s="2">
        <f t="shared" si="20"/>
        <v>3472.9452736318412</v>
      </c>
      <c r="F288" s="3">
        <f t="shared" si="18"/>
        <v>4.8253383257964133E-2</v>
      </c>
      <c r="G288" s="2">
        <f t="shared" si="21"/>
        <v>506.57619738751816</v>
      </c>
      <c r="H288" s="3">
        <f t="shared" si="19"/>
        <v>0.13072879724179187</v>
      </c>
      <c r="J288" s="3">
        <f t="shared" si="22"/>
        <v>0.14586357039187228</v>
      </c>
    </row>
    <row r="289" spans="1:10">
      <c r="A289" s="1">
        <v>43189</v>
      </c>
      <c r="B289">
        <v>7192.01</v>
      </c>
      <c r="C289">
        <v>2.0099999999999998</v>
      </c>
      <c r="D289">
        <v>13.31</v>
      </c>
      <c r="E289" s="2">
        <f t="shared" si="20"/>
        <v>3578.1144278606971</v>
      </c>
      <c r="F289" s="3">
        <f t="shared" si="18"/>
        <v>7.8735469630530908E-2</v>
      </c>
      <c r="G289" s="2">
        <f t="shared" si="21"/>
        <v>540.34635612321563</v>
      </c>
      <c r="H289" s="3">
        <f t="shared" si="19"/>
        <v>0.18974296167165838</v>
      </c>
      <c r="J289" s="3">
        <f t="shared" si="22"/>
        <v>0.15101427498121711</v>
      </c>
    </row>
    <row r="290" spans="1:10">
      <c r="A290" s="1">
        <v>43194</v>
      </c>
      <c r="B290">
        <v>7090.47</v>
      </c>
      <c r="C290">
        <v>1.98</v>
      </c>
      <c r="D290">
        <v>13</v>
      </c>
      <c r="E290" s="2">
        <f t="shared" si="20"/>
        <v>3581.0454545454545</v>
      </c>
      <c r="F290" s="3">
        <f t="shared" si="18"/>
        <v>7.998505789684196E-2</v>
      </c>
      <c r="G290" s="2">
        <f t="shared" si="21"/>
        <v>545.42076923076922</v>
      </c>
      <c r="H290" s="3">
        <f t="shared" si="19"/>
        <v>0.20169106634444756</v>
      </c>
      <c r="J290" s="3">
        <f t="shared" si="22"/>
        <v>0.15230769230769231</v>
      </c>
    </row>
    <row r="291" spans="1:10">
      <c r="A291" s="1">
        <v>43203</v>
      </c>
      <c r="B291">
        <v>7152.92</v>
      </c>
      <c r="C291">
        <v>1.99</v>
      </c>
      <c r="D291">
        <v>13.01</v>
      </c>
      <c r="E291" s="2">
        <f t="shared" si="20"/>
        <v>3594.43216080402</v>
      </c>
      <c r="F291" s="3">
        <f t="shared" si="18"/>
        <v>6.9240069552851891E-2</v>
      </c>
      <c r="G291" s="2">
        <f t="shared" si="21"/>
        <v>549.80169100691774</v>
      </c>
      <c r="H291" s="3">
        <f t="shared" si="19"/>
        <v>0.18295998232545596</v>
      </c>
      <c r="J291" s="3">
        <f t="shared" si="22"/>
        <v>0.15295926210607225</v>
      </c>
    </row>
    <row r="292" spans="1:10">
      <c r="A292" s="1">
        <v>43210</v>
      </c>
      <c r="B292">
        <v>6831.68</v>
      </c>
      <c r="C292">
        <v>1.86</v>
      </c>
      <c r="D292">
        <v>12.03</v>
      </c>
      <c r="E292" s="2">
        <f t="shared" si="20"/>
        <v>3672.9462365591398</v>
      </c>
      <c r="F292" s="3">
        <f t="shared" si="18"/>
        <v>7.3479706905727804E-2</v>
      </c>
      <c r="G292" s="2">
        <f t="shared" si="21"/>
        <v>567.88694929343319</v>
      </c>
      <c r="H292" s="3">
        <f t="shared" si="19"/>
        <v>0.20563143608099033</v>
      </c>
      <c r="J292" s="3">
        <f t="shared" si="22"/>
        <v>0.15461346633416462</v>
      </c>
    </row>
    <row r="293" spans="1:10">
      <c r="A293" s="1">
        <v>43217</v>
      </c>
      <c r="B293">
        <v>6738.5</v>
      </c>
      <c r="C293">
        <v>1.8</v>
      </c>
      <c r="D293">
        <v>11.44</v>
      </c>
      <c r="E293" s="2">
        <f t="shared" si="20"/>
        <v>3743.6111111111109</v>
      </c>
      <c r="F293" s="3">
        <f t="shared" si="18"/>
        <v>8.3012440072857574E-2</v>
      </c>
      <c r="G293" s="2">
        <f t="shared" si="21"/>
        <v>589.02972027972032</v>
      </c>
      <c r="H293" s="3">
        <f t="shared" si="19"/>
        <v>0.19104405113639888</v>
      </c>
      <c r="J293" s="3">
        <f t="shared" si="22"/>
        <v>0.15734265734265734</v>
      </c>
    </row>
    <row r="294" spans="1:10">
      <c r="A294" s="1">
        <v>43224</v>
      </c>
      <c r="B294">
        <v>6715.41</v>
      </c>
      <c r="C294">
        <v>1.78</v>
      </c>
      <c r="D294">
        <v>11.95</v>
      </c>
      <c r="E294" s="2">
        <f t="shared" si="20"/>
        <v>3772.7022471910109</v>
      </c>
      <c r="F294" s="3">
        <f t="shared" si="18"/>
        <v>9.0782663359074922E-2</v>
      </c>
      <c r="G294" s="2">
        <f t="shared" si="21"/>
        <v>561.95899581589958</v>
      </c>
      <c r="H294" s="3">
        <f t="shared" si="19"/>
        <v>0.13733489418025702</v>
      </c>
      <c r="J294" s="3">
        <f t="shared" si="22"/>
        <v>0.1489539748953975</v>
      </c>
    </row>
    <row r="295" spans="1:10">
      <c r="A295" s="1">
        <v>43231</v>
      </c>
      <c r="B295">
        <v>6869.91</v>
      </c>
      <c r="C295">
        <v>1.82</v>
      </c>
      <c r="D295">
        <v>12.2</v>
      </c>
      <c r="E295" s="2">
        <f t="shared" si="20"/>
        <v>3774.6758241758239</v>
      </c>
      <c r="F295" s="3">
        <f t="shared" si="18"/>
        <v>9.7766481447579157E-2</v>
      </c>
      <c r="G295" s="2">
        <f t="shared" si="21"/>
        <v>563.1073770491804</v>
      </c>
      <c r="H295" s="3">
        <f t="shared" si="19"/>
        <v>0.14204653581140514</v>
      </c>
      <c r="J295" s="3">
        <f t="shared" si="22"/>
        <v>0.14918032786885246</v>
      </c>
    </row>
    <row r="296" spans="1:10">
      <c r="A296" s="1">
        <v>43238</v>
      </c>
      <c r="B296">
        <v>6829.6</v>
      </c>
      <c r="C296">
        <v>1.81</v>
      </c>
      <c r="D296">
        <v>12.18</v>
      </c>
      <c r="E296" s="2">
        <f t="shared" si="20"/>
        <v>3773.2596685082872</v>
      </c>
      <c r="F296" s="3">
        <f t="shared" si="18"/>
        <v>9.8014926361468024E-2</v>
      </c>
      <c r="G296" s="2">
        <f t="shared" si="21"/>
        <v>560.72249589490968</v>
      </c>
      <c r="H296" s="3">
        <f t="shared" si="19"/>
        <v>0.13708888733394753</v>
      </c>
      <c r="J296" s="3">
        <f t="shared" si="22"/>
        <v>0.14860426929392448</v>
      </c>
    </row>
    <row r="297" spans="1:10">
      <c r="A297" s="1">
        <v>43245</v>
      </c>
      <c r="B297">
        <v>6581.16</v>
      </c>
      <c r="C297">
        <v>1.75</v>
      </c>
      <c r="D297">
        <v>11.73</v>
      </c>
      <c r="E297" s="2">
        <f t="shared" si="20"/>
        <v>3760.6628571428569</v>
      </c>
      <c r="F297" s="3">
        <f t="shared" si="18"/>
        <v>9.6920395914655844E-2</v>
      </c>
      <c r="G297" s="2">
        <f t="shared" si="21"/>
        <v>561.05370843989772</v>
      </c>
      <c r="H297" s="3">
        <f t="shared" si="19"/>
        <v>0.14137299142562942</v>
      </c>
      <c r="J297" s="3">
        <f t="shared" si="22"/>
        <v>0.14919011082693948</v>
      </c>
    </row>
    <row r="298" spans="1:10">
      <c r="A298" s="1">
        <v>43252</v>
      </c>
      <c r="B298">
        <v>6386.91</v>
      </c>
      <c r="C298">
        <v>1.7</v>
      </c>
      <c r="D298">
        <v>11.37</v>
      </c>
      <c r="E298" s="2">
        <f t="shared" si="20"/>
        <v>3757.0058823529412</v>
      </c>
      <c r="F298" s="3">
        <f t="shared" si="18"/>
        <v>0.11250798459159039</v>
      </c>
      <c r="G298" s="2">
        <f t="shared" si="21"/>
        <v>561.73350923482849</v>
      </c>
      <c r="H298" s="3">
        <f t="shared" si="19"/>
        <v>0.14616016212731409</v>
      </c>
      <c r="J298" s="3">
        <f t="shared" si="22"/>
        <v>0.14951627088830255</v>
      </c>
    </row>
    <row r="299" spans="1:10">
      <c r="A299" s="1">
        <v>43259</v>
      </c>
      <c r="B299">
        <v>6419.77</v>
      </c>
      <c r="C299">
        <v>1.73</v>
      </c>
      <c r="D299">
        <v>11.53</v>
      </c>
      <c r="E299" s="2">
        <f t="shared" si="20"/>
        <v>3710.8497109826594</v>
      </c>
      <c r="F299" s="3">
        <f t="shared" si="18"/>
        <v>0.10130904743032243</v>
      </c>
      <c r="G299" s="2">
        <f t="shared" si="21"/>
        <v>556.7883781439723</v>
      </c>
      <c r="H299" s="3">
        <f t="shared" si="19"/>
        <v>0.13334095398475387</v>
      </c>
      <c r="J299" s="3">
        <f t="shared" si="22"/>
        <v>0.15004336513443192</v>
      </c>
    </row>
    <row r="300" spans="1:10">
      <c r="A300" s="1">
        <v>43266</v>
      </c>
      <c r="B300">
        <v>6556.4</v>
      </c>
      <c r="C300">
        <v>1.77</v>
      </c>
      <c r="D300">
        <v>11.79</v>
      </c>
      <c r="E300" s="2">
        <f t="shared" si="20"/>
        <v>3704.1807909604518</v>
      </c>
      <c r="F300" s="3">
        <f t="shared" si="18"/>
        <v>0.10859307575434651</v>
      </c>
      <c r="G300" s="2">
        <f t="shared" si="21"/>
        <v>556.09838846480068</v>
      </c>
      <c r="H300" s="3">
        <f t="shared" si="19"/>
        <v>0.13754099643105189</v>
      </c>
      <c r="J300" s="3">
        <f t="shared" si="22"/>
        <v>0.15012722646310434</v>
      </c>
    </row>
    <row r="301" spans="1:10">
      <c r="A301" s="1">
        <v>43273</v>
      </c>
      <c r="B301">
        <v>6391.65</v>
      </c>
      <c r="C301">
        <v>1.74</v>
      </c>
      <c r="D301">
        <v>11.56</v>
      </c>
      <c r="E301" s="2">
        <f t="shared" si="20"/>
        <v>3673.3620689655172</v>
      </c>
      <c r="F301" s="3">
        <f t="shared" si="18"/>
        <v>0.10179620709396064</v>
      </c>
      <c r="G301" s="2">
        <f t="shared" si="21"/>
        <v>552.91089965397919</v>
      </c>
      <c r="H301" s="3">
        <f t="shared" si="19"/>
        <v>0.12819921208994889</v>
      </c>
      <c r="J301" s="3">
        <f t="shared" si="22"/>
        <v>0.15051903114186851</v>
      </c>
    </row>
    <row r="302" spans="1:10">
      <c r="A302" s="1">
        <v>43280</v>
      </c>
      <c r="B302">
        <v>5894.21</v>
      </c>
      <c r="C302">
        <v>1.6</v>
      </c>
      <c r="D302">
        <v>10.62</v>
      </c>
      <c r="E302" s="2">
        <f t="shared" si="20"/>
        <v>3683.8812499999999</v>
      </c>
      <c r="F302" s="3">
        <f t="shared" si="18"/>
        <v>9.0853442087078129E-2</v>
      </c>
      <c r="G302" s="2">
        <f t="shared" si="21"/>
        <v>555.0103578154426</v>
      </c>
      <c r="H302" s="3">
        <f t="shared" si="19"/>
        <v>0.15844617064228794</v>
      </c>
      <c r="J302" s="3">
        <f t="shared" si="22"/>
        <v>0.15065913370998119</v>
      </c>
    </row>
    <row r="303" spans="1:10">
      <c r="A303" s="1">
        <v>43287</v>
      </c>
      <c r="B303">
        <v>5450.75</v>
      </c>
      <c r="C303">
        <v>1.48</v>
      </c>
      <c r="D303">
        <v>9.52</v>
      </c>
      <c r="E303" s="2">
        <f t="shared" si="20"/>
        <v>3682.9391891891892</v>
      </c>
      <c r="F303" s="3">
        <f t="shared" si="18"/>
        <v>9.9066262662581117E-2</v>
      </c>
      <c r="G303" s="2">
        <f t="shared" si="21"/>
        <v>572.55777310924373</v>
      </c>
      <c r="H303" s="3">
        <f t="shared" si="19"/>
        <v>0.1952172713110556</v>
      </c>
      <c r="J303" s="3">
        <f t="shared" si="22"/>
        <v>0.15546218487394958</v>
      </c>
    </row>
    <row r="304" spans="1:10">
      <c r="A304" s="1">
        <v>43294</v>
      </c>
      <c r="B304">
        <v>5621.91</v>
      </c>
      <c r="C304">
        <v>1.54</v>
      </c>
      <c r="D304">
        <v>9.83</v>
      </c>
      <c r="E304" s="2">
        <f t="shared" si="20"/>
        <v>3650.590909090909</v>
      </c>
      <c r="F304" s="3">
        <f t="shared" si="18"/>
        <v>8.8608462719774739E-2</v>
      </c>
      <c r="G304" s="2">
        <f t="shared" si="21"/>
        <v>571.91353001017296</v>
      </c>
      <c r="H304" s="3">
        <f t="shared" si="19"/>
        <v>0.18889520759314937</v>
      </c>
      <c r="J304" s="3">
        <f t="shared" si="22"/>
        <v>0.15666327568667346</v>
      </c>
    </row>
    <row r="305" spans="1:10">
      <c r="A305" s="1">
        <v>43301</v>
      </c>
      <c r="B305">
        <v>5524.35</v>
      </c>
      <c r="C305">
        <v>1.51</v>
      </c>
      <c r="D305">
        <v>9.65</v>
      </c>
      <c r="E305" s="2">
        <f t="shared" si="20"/>
        <v>3658.5099337748347</v>
      </c>
      <c r="F305" s="3">
        <f t="shared" si="18"/>
        <v>8.777828891588646E-2</v>
      </c>
      <c r="G305" s="2">
        <f t="shared" si="21"/>
        <v>572.47150259067359</v>
      </c>
      <c r="H305" s="3">
        <f t="shared" si="19"/>
        <v>0.18983103346179542</v>
      </c>
      <c r="J305" s="3">
        <f t="shared" si="22"/>
        <v>0.15647668393782382</v>
      </c>
    </row>
    <row r="306" spans="1:10">
      <c r="A306" s="1">
        <v>43308</v>
      </c>
      <c r="B306">
        <v>5707.21</v>
      </c>
      <c r="C306">
        <v>1.56</v>
      </c>
      <c r="D306">
        <v>9.8800000000000008</v>
      </c>
      <c r="E306" s="2">
        <f t="shared" si="20"/>
        <v>3658.4679487179487</v>
      </c>
      <c r="F306" s="3">
        <f t="shared" si="18"/>
        <v>8.996512698285386E-2</v>
      </c>
      <c r="G306" s="2">
        <f t="shared" si="21"/>
        <v>577.6528340080971</v>
      </c>
      <c r="H306" s="3">
        <f t="shared" si="19"/>
        <v>0.20129038226614648</v>
      </c>
      <c r="J306" s="3">
        <f t="shared" si="22"/>
        <v>0.15789473684210525</v>
      </c>
    </row>
    <row r="307" spans="1:10">
      <c r="A307" s="1">
        <v>43315</v>
      </c>
      <c r="B307">
        <v>5316.29</v>
      </c>
      <c r="C307">
        <v>1.45</v>
      </c>
      <c r="D307">
        <v>9.1999999999999993</v>
      </c>
      <c r="E307" s="2">
        <f t="shared" si="20"/>
        <v>3666.406896551724</v>
      </c>
      <c r="F307" s="3">
        <f t="shared" si="18"/>
        <v>9.5667227897183071E-2</v>
      </c>
      <c r="G307" s="2">
        <f t="shared" si="21"/>
        <v>577.85760869565217</v>
      </c>
      <c r="H307" s="3">
        <f t="shared" si="19"/>
        <v>0.20182953890061572</v>
      </c>
      <c r="J307" s="3">
        <f t="shared" si="22"/>
        <v>0.15760869565217392</v>
      </c>
    </row>
    <row r="308" spans="1:10">
      <c r="A308" s="1">
        <v>43322</v>
      </c>
      <c r="B308">
        <v>5539.96</v>
      </c>
      <c r="C308">
        <v>1.51</v>
      </c>
      <c r="D308">
        <v>9.57</v>
      </c>
      <c r="E308" s="2">
        <f t="shared" si="20"/>
        <v>3668.8476821192053</v>
      </c>
      <c r="F308" s="3">
        <f t="shared" ref="F308:F343" si="23">E308/E258-1</f>
        <v>9.2865885539162862E-2</v>
      </c>
      <c r="G308" s="2">
        <f t="shared" si="21"/>
        <v>578.88819226750263</v>
      </c>
      <c r="H308" s="3">
        <f t="shared" ref="H308:H343" si="24">G308/G258-1</f>
        <v>0.18837513295480357</v>
      </c>
      <c r="J308" s="3">
        <f t="shared" si="22"/>
        <v>0.15778474399164055</v>
      </c>
    </row>
    <row r="309" spans="1:10">
      <c r="A309" s="1">
        <v>43329</v>
      </c>
      <c r="B309">
        <v>5255.48</v>
      </c>
      <c r="C309">
        <v>1.43</v>
      </c>
      <c r="D309">
        <v>8.9600000000000009</v>
      </c>
      <c r="E309" s="2">
        <f t="shared" si="20"/>
        <v>3675.1608391608388</v>
      </c>
      <c r="F309" s="3">
        <f t="shared" si="23"/>
        <v>9.4145855195558736E-2</v>
      </c>
      <c r="G309" s="2">
        <f t="shared" si="21"/>
        <v>586.549107142857</v>
      </c>
      <c r="H309" s="3">
        <f t="shared" si="24"/>
        <v>0.19754211174313863</v>
      </c>
      <c r="J309" s="3">
        <f t="shared" si="22"/>
        <v>0.15959821428571427</v>
      </c>
    </row>
    <row r="310" spans="1:10">
      <c r="A310" s="1">
        <v>43336</v>
      </c>
      <c r="B310">
        <v>5313.01</v>
      </c>
      <c r="C310">
        <v>1.44</v>
      </c>
      <c r="D310">
        <v>8.8800000000000008</v>
      </c>
      <c r="E310" s="2">
        <f t="shared" si="20"/>
        <v>3689.5902777777783</v>
      </c>
      <c r="F310" s="3">
        <f t="shared" si="23"/>
        <v>0.10221765980170328</v>
      </c>
      <c r="G310" s="2">
        <f t="shared" si="21"/>
        <v>598.31193693693695</v>
      </c>
      <c r="H310" s="3">
        <f t="shared" si="24"/>
        <v>0.22064974849496477</v>
      </c>
      <c r="J310" s="3">
        <f t="shared" si="22"/>
        <v>0.16216216216216214</v>
      </c>
    </row>
    <row r="311" spans="1:10">
      <c r="A311" s="1">
        <v>43343</v>
      </c>
      <c r="B311">
        <v>5500.53</v>
      </c>
      <c r="C311">
        <v>1.49</v>
      </c>
      <c r="D311">
        <v>8.92</v>
      </c>
      <c r="E311" s="2">
        <f t="shared" si="20"/>
        <v>3691.6308724832215</v>
      </c>
      <c r="F311" s="3">
        <f t="shared" si="23"/>
        <v>0.10024425710853491</v>
      </c>
      <c r="G311" s="2">
        <f t="shared" si="21"/>
        <v>616.65134529147974</v>
      </c>
      <c r="H311" s="3">
        <f t="shared" si="24"/>
        <v>0.25702138372693817</v>
      </c>
      <c r="J311" s="3">
        <f t="shared" si="22"/>
        <v>0.16704035874439463</v>
      </c>
    </row>
    <row r="312" spans="1:10">
      <c r="A312" s="1">
        <v>43350</v>
      </c>
      <c r="B312">
        <v>5378.13</v>
      </c>
      <c r="C312">
        <v>1.45</v>
      </c>
      <c r="D312">
        <v>8.6999999999999993</v>
      </c>
      <c r="E312" s="2">
        <f t="shared" si="20"/>
        <v>3709.0551724137931</v>
      </c>
      <c r="F312" s="3">
        <f t="shared" si="23"/>
        <v>0.10751873078490681</v>
      </c>
      <c r="G312" s="2">
        <f t="shared" si="21"/>
        <v>618.17586206896556</v>
      </c>
      <c r="H312" s="3">
        <f t="shared" si="24"/>
        <v>0.26203680408446006</v>
      </c>
      <c r="J312" s="3">
        <f t="shared" si="22"/>
        <v>0.16666666666666669</v>
      </c>
    </row>
    <row r="313" spans="1:10">
      <c r="A313" s="1">
        <v>43357</v>
      </c>
      <c r="B313">
        <v>5383.57</v>
      </c>
      <c r="C313">
        <v>1.45</v>
      </c>
      <c r="D313">
        <v>8.7100000000000009</v>
      </c>
      <c r="E313" s="2">
        <f t="shared" si="20"/>
        <v>3712.8068965517241</v>
      </c>
      <c r="F313" s="3">
        <f t="shared" si="23"/>
        <v>0.10768476438988572</v>
      </c>
      <c r="G313" s="2">
        <f t="shared" si="21"/>
        <v>618.09070034443164</v>
      </c>
      <c r="H313" s="3">
        <f t="shared" si="24"/>
        <v>0.26120934303748378</v>
      </c>
      <c r="J313" s="3">
        <f t="shared" si="22"/>
        <v>0.16647531572904706</v>
      </c>
    </row>
    <row r="314" spans="1:10">
      <c r="A314" s="1">
        <v>43364</v>
      </c>
      <c r="B314">
        <v>5726.1</v>
      </c>
      <c r="C314">
        <v>1.56</v>
      </c>
      <c r="D314">
        <v>9.33</v>
      </c>
      <c r="E314" s="2">
        <f t="shared" si="20"/>
        <v>3670.5769230769233</v>
      </c>
      <c r="F314" s="3">
        <f t="shared" si="23"/>
        <v>9.4427091471272595E-2</v>
      </c>
      <c r="G314" s="2">
        <f t="shared" si="21"/>
        <v>613.72990353697753</v>
      </c>
      <c r="H314" s="3">
        <f t="shared" si="24"/>
        <v>0.25190494466529012</v>
      </c>
      <c r="J314" s="3">
        <f t="shared" si="22"/>
        <v>0.16720257234726688</v>
      </c>
    </row>
    <row r="315" spans="1:10">
      <c r="A315" s="1">
        <v>43371</v>
      </c>
      <c r="B315">
        <v>5483.03</v>
      </c>
      <c r="C315">
        <v>1.49</v>
      </c>
      <c r="D315">
        <v>8.93</v>
      </c>
      <c r="E315" s="2">
        <f t="shared" si="20"/>
        <v>3679.8859060402683</v>
      </c>
      <c r="F315" s="3">
        <f t="shared" si="23"/>
        <v>0.10249315595377073</v>
      </c>
      <c r="G315" s="2">
        <f t="shared" si="21"/>
        <v>614.00111982082865</v>
      </c>
      <c r="H315" s="3">
        <f t="shared" si="24"/>
        <v>0.25439534847514622</v>
      </c>
      <c r="J315" s="3">
        <f t="shared" si="22"/>
        <v>0.16685330347144459</v>
      </c>
    </row>
    <row r="316" spans="1:10">
      <c r="A316" s="1">
        <v>43385</v>
      </c>
      <c r="B316">
        <v>4921.04</v>
      </c>
      <c r="C316">
        <v>1.33</v>
      </c>
      <c r="D316">
        <v>7.99</v>
      </c>
      <c r="E316" s="2">
        <f t="shared" si="20"/>
        <v>3700.0300751879695</v>
      </c>
      <c r="F316" s="3">
        <f t="shared" si="23"/>
        <v>0.10806298693558514</v>
      </c>
      <c r="G316" s="2">
        <f t="shared" si="21"/>
        <v>615.89987484355447</v>
      </c>
      <c r="H316" s="3">
        <f t="shared" si="24"/>
        <v>0.26008561236351402</v>
      </c>
      <c r="J316" s="3">
        <f t="shared" si="22"/>
        <v>0.16645807259073842</v>
      </c>
    </row>
    <row r="317" spans="1:10">
      <c r="A317" s="1">
        <v>43392</v>
      </c>
      <c r="B317">
        <v>4804.9799999999996</v>
      </c>
      <c r="C317">
        <v>1.3</v>
      </c>
      <c r="D317">
        <v>7.79</v>
      </c>
      <c r="E317" s="2">
        <f t="shared" si="20"/>
        <v>3696.1384615384609</v>
      </c>
      <c r="F317" s="3">
        <f t="shared" si="23"/>
        <v>8.4975228294787097E-2</v>
      </c>
      <c r="G317" s="2">
        <f t="shared" si="21"/>
        <v>616.81386392811294</v>
      </c>
      <c r="H317" s="3">
        <f t="shared" si="24"/>
        <v>0.24731141635372778</v>
      </c>
      <c r="J317" s="3">
        <f t="shared" si="22"/>
        <v>0.1668806161745828</v>
      </c>
    </row>
    <row r="318" spans="1:10">
      <c r="A318" s="1">
        <v>43399</v>
      </c>
      <c r="B318">
        <v>5193.33</v>
      </c>
      <c r="C318">
        <v>1.38</v>
      </c>
      <c r="D318">
        <v>8.31</v>
      </c>
      <c r="E318" s="2">
        <f t="shared" si="20"/>
        <v>3763.2826086956525</v>
      </c>
      <c r="F318" s="3">
        <f t="shared" si="23"/>
        <v>9.2344205225783238E-2</v>
      </c>
      <c r="G318" s="2">
        <f t="shared" si="21"/>
        <v>624.94945848375448</v>
      </c>
      <c r="H318" s="3">
        <f t="shared" si="24"/>
        <v>0.26800480426466478</v>
      </c>
      <c r="J318" s="3">
        <f t="shared" si="22"/>
        <v>0.16606498194945846</v>
      </c>
    </row>
    <row r="319" spans="1:10">
      <c r="A319" s="1">
        <v>43406</v>
      </c>
      <c r="B319">
        <v>5342.11</v>
      </c>
      <c r="C319">
        <v>1.38</v>
      </c>
      <c r="D319">
        <v>8.4600000000000009</v>
      </c>
      <c r="E319" s="2">
        <f t="shared" si="20"/>
        <v>3871.094202898551</v>
      </c>
      <c r="F319" s="3">
        <f t="shared" si="23"/>
        <v>0.12372052167910197</v>
      </c>
      <c r="G319" s="2">
        <f t="shared" si="21"/>
        <v>631.45508274231668</v>
      </c>
      <c r="H319" s="3">
        <f t="shared" si="24"/>
        <v>0.28128960368583233</v>
      </c>
      <c r="J319" s="3">
        <f t="shared" si="22"/>
        <v>0.16312056737588648</v>
      </c>
    </row>
    <row r="320" spans="1:10">
      <c r="A320" s="1">
        <v>43413</v>
      </c>
      <c r="B320">
        <v>5276.96</v>
      </c>
      <c r="C320">
        <v>1.36</v>
      </c>
      <c r="D320">
        <v>8.32</v>
      </c>
      <c r="E320" s="2">
        <f t="shared" si="20"/>
        <v>3880.1176470588234</v>
      </c>
      <c r="F320" s="3">
        <f t="shared" si="23"/>
        <v>0.12548735230132668</v>
      </c>
      <c r="G320" s="2">
        <f t="shared" si="21"/>
        <v>634.25</v>
      </c>
      <c r="H320" s="3">
        <f t="shared" si="24"/>
        <v>0.28511176044021669</v>
      </c>
      <c r="J320" s="3">
        <f t="shared" si="22"/>
        <v>0.16346153846153846</v>
      </c>
    </row>
    <row r="321" spans="1:10">
      <c r="A321" s="1">
        <v>43420</v>
      </c>
      <c r="B321">
        <v>5658.9</v>
      </c>
      <c r="C321">
        <v>1.46</v>
      </c>
      <c r="D321">
        <v>8.6999999999999993</v>
      </c>
      <c r="E321" s="2">
        <f t="shared" si="20"/>
        <v>3875.9589041095887</v>
      </c>
      <c r="F321" s="3">
        <f t="shared" si="23"/>
        <v>0.12488970444039338</v>
      </c>
      <c r="G321" s="2">
        <f t="shared" si="21"/>
        <v>650.44827586206895</v>
      </c>
      <c r="H321" s="3">
        <f t="shared" si="24"/>
        <v>0.32142215854951961</v>
      </c>
      <c r="J321" s="3">
        <f t="shared" si="22"/>
        <v>0.167816091954023</v>
      </c>
    </row>
    <row r="322" spans="1:10">
      <c r="A322" s="1">
        <v>43427</v>
      </c>
      <c r="B322">
        <v>5526.68</v>
      </c>
      <c r="C322">
        <v>1.43</v>
      </c>
      <c r="D322">
        <v>8.5</v>
      </c>
      <c r="E322" s="2">
        <f t="shared" ref="E322:E343" si="25">B322/C322</f>
        <v>3864.8111888111894</v>
      </c>
      <c r="F322" s="3">
        <f t="shared" si="23"/>
        <v>0.11728466114806557</v>
      </c>
      <c r="G322" s="2">
        <f t="shared" ref="G322:G343" si="26">B322/D322</f>
        <v>650.19764705882358</v>
      </c>
      <c r="H322" s="3">
        <f t="shared" si="24"/>
        <v>0.31757436731563771</v>
      </c>
      <c r="J322" s="3">
        <f t="shared" ref="J322:J343" si="27">C322/D322</f>
        <v>0.16823529411764704</v>
      </c>
    </row>
    <row r="323" spans="1:10">
      <c r="A323" s="1">
        <v>43434</v>
      </c>
      <c r="B323">
        <v>5520.74</v>
      </c>
      <c r="C323">
        <v>1.43</v>
      </c>
      <c r="D323">
        <v>8.49</v>
      </c>
      <c r="E323" s="2">
        <f t="shared" si="25"/>
        <v>3860.6573426573427</v>
      </c>
      <c r="F323" s="3">
        <f t="shared" si="23"/>
        <v>0.11898073055302505</v>
      </c>
      <c r="G323" s="2">
        <f t="shared" si="26"/>
        <v>650.26383981154299</v>
      </c>
      <c r="H323" s="3">
        <f t="shared" si="24"/>
        <v>0.31657173940220851</v>
      </c>
      <c r="J323" s="3">
        <f t="shared" si="27"/>
        <v>0.16843345111896346</v>
      </c>
    </row>
    <row r="324" spans="1:10">
      <c r="A324" s="1">
        <v>43441</v>
      </c>
      <c r="B324">
        <v>5489.86</v>
      </c>
      <c r="C324">
        <v>1.42</v>
      </c>
      <c r="D324">
        <v>8.44</v>
      </c>
      <c r="E324" s="2">
        <f t="shared" si="25"/>
        <v>3866.0985915492956</v>
      </c>
      <c r="F324" s="3">
        <f t="shared" si="23"/>
        <v>0.11693485550886984</v>
      </c>
      <c r="G324" s="2">
        <f t="shared" si="26"/>
        <v>650.457345971564</v>
      </c>
      <c r="H324" s="3">
        <f t="shared" si="24"/>
        <v>0.31451193643208142</v>
      </c>
      <c r="J324" s="3">
        <f t="shared" si="27"/>
        <v>0.16824644549763032</v>
      </c>
    </row>
    <row r="325" spans="1:10">
      <c r="A325" s="1">
        <v>43448</v>
      </c>
      <c r="B325">
        <v>5559</v>
      </c>
      <c r="C325">
        <v>1.44</v>
      </c>
      <c r="D325">
        <v>8.56</v>
      </c>
      <c r="E325" s="2">
        <f t="shared" si="25"/>
        <v>3860.416666666667</v>
      </c>
      <c r="F325" s="3">
        <f t="shared" si="23"/>
        <v>0.11615431495103268</v>
      </c>
      <c r="G325" s="2">
        <f t="shared" si="26"/>
        <v>649.41588785046724</v>
      </c>
      <c r="H325" s="3">
        <f t="shared" si="24"/>
        <v>0.31158870159858809</v>
      </c>
      <c r="J325" s="3">
        <f t="shared" si="27"/>
        <v>0.16822429906542055</v>
      </c>
    </row>
    <row r="326" spans="1:10">
      <c r="A326" s="1">
        <v>43455</v>
      </c>
      <c r="B326">
        <v>5284.66</v>
      </c>
      <c r="C326">
        <v>1.36</v>
      </c>
      <c r="D326">
        <v>8.1</v>
      </c>
      <c r="E326" s="2">
        <f t="shared" si="25"/>
        <v>3885.7794117647054</v>
      </c>
      <c r="F326" s="3">
        <f t="shared" si="23"/>
        <v>0.12018722533710435</v>
      </c>
      <c r="G326" s="2">
        <f t="shared" si="26"/>
        <v>652.42716049382716</v>
      </c>
      <c r="H326" s="3">
        <f t="shared" si="24"/>
        <v>0.3138660019075874</v>
      </c>
      <c r="J326" s="3">
        <f t="shared" si="27"/>
        <v>0.16790123456790126</v>
      </c>
    </row>
    <row r="327" spans="1:10">
      <c r="A327" s="1">
        <v>43462</v>
      </c>
      <c r="B327">
        <v>5236.53</v>
      </c>
      <c r="C327">
        <v>1.35</v>
      </c>
      <c r="D327">
        <v>8.0299999999999994</v>
      </c>
      <c r="E327" s="2">
        <f t="shared" si="25"/>
        <v>3878.9111111111106</v>
      </c>
      <c r="F327" s="3">
        <f t="shared" si="23"/>
        <v>0.11763232149122915</v>
      </c>
      <c r="G327" s="2">
        <f t="shared" si="26"/>
        <v>652.12079701120797</v>
      </c>
      <c r="H327" s="3">
        <f t="shared" si="24"/>
        <v>0.3086197334865457</v>
      </c>
      <c r="J327" s="3">
        <f t="shared" si="27"/>
        <v>0.16811955168119555</v>
      </c>
    </row>
    <row r="328" spans="1:10">
      <c r="A328" s="1">
        <v>43469</v>
      </c>
      <c r="B328">
        <v>5321.43</v>
      </c>
      <c r="C328">
        <v>1.39</v>
      </c>
      <c r="D328">
        <v>8.25</v>
      </c>
      <c r="E328" s="2">
        <f t="shared" si="25"/>
        <v>3828.3669064748206</v>
      </c>
      <c r="F328" s="3">
        <f t="shared" si="23"/>
        <v>0.10280245977797464</v>
      </c>
      <c r="G328" s="2">
        <f t="shared" si="26"/>
        <v>645.02181818181816</v>
      </c>
      <c r="H328" s="3">
        <f t="shared" si="24"/>
        <v>0.29505639776533132</v>
      </c>
      <c r="J328" s="3">
        <f t="shared" si="27"/>
        <v>0.16848484848484846</v>
      </c>
    </row>
    <row r="329" spans="1:10">
      <c r="A329" s="1">
        <v>43476</v>
      </c>
      <c r="B329">
        <v>5351.73</v>
      </c>
      <c r="C329">
        <v>1.4</v>
      </c>
      <c r="D329">
        <v>8.31</v>
      </c>
      <c r="E329" s="2">
        <f t="shared" si="25"/>
        <v>3822.6642857142856</v>
      </c>
      <c r="F329" s="3">
        <f t="shared" si="23"/>
        <v>0.10590613998715415</v>
      </c>
      <c r="G329" s="2">
        <f t="shared" si="26"/>
        <v>644.01083032490965</v>
      </c>
      <c r="H329" s="3">
        <f t="shared" si="24"/>
        <v>0.29885230206812285</v>
      </c>
      <c r="J329" s="3">
        <f t="shared" si="27"/>
        <v>0.1684717208182912</v>
      </c>
    </row>
    <row r="330" spans="1:10">
      <c r="A330" s="1">
        <v>43483</v>
      </c>
      <c r="B330">
        <v>5408.33</v>
      </c>
      <c r="C330">
        <v>1.42</v>
      </c>
      <c r="D330">
        <v>8.41</v>
      </c>
      <c r="E330" s="2">
        <f t="shared" si="25"/>
        <v>3808.6830985915494</v>
      </c>
      <c r="F330" s="3">
        <f t="shared" si="23"/>
        <v>0.10415558223079113</v>
      </c>
      <c r="G330" s="2">
        <f t="shared" si="26"/>
        <v>643.08323424494642</v>
      </c>
      <c r="H330" s="3">
        <f t="shared" si="24"/>
        <v>0.30204757105181712</v>
      </c>
      <c r="J330" s="3">
        <f t="shared" si="27"/>
        <v>0.16884661117717004</v>
      </c>
    </row>
    <row r="331" spans="1:10">
      <c r="A331" s="1">
        <v>43490</v>
      </c>
      <c r="B331">
        <v>5402.45</v>
      </c>
      <c r="C331">
        <v>1.42</v>
      </c>
      <c r="D331">
        <v>8.42</v>
      </c>
      <c r="E331" s="2">
        <f t="shared" si="25"/>
        <v>3804.5422535211269</v>
      </c>
      <c r="F331" s="3">
        <f t="shared" si="23"/>
        <v>0.10135779633302033</v>
      </c>
      <c r="G331" s="2">
        <f t="shared" si="26"/>
        <v>641.62114014251779</v>
      </c>
      <c r="H331" s="3">
        <f t="shared" si="24"/>
        <v>0.29709491486602313</v>
      </c>
      <c r="J331" s="3">
        <f t="shared" si="27"/>
        <v>0.16864608076009502</v>
      </c>
    </row>
    <row r="332" spans="1:10">
      <c r="A332" s="1">
        <v>43497</v>
      </c>
      <c r="B332">
        <v>5549.56</v>
      </c>
      <c r="C332">
        <v>1.46</v>
      </c>
      <c r="D332">
        <v>8.66</v>
      </c>
      <c r="E332" s="2">
        <f t="shared" si="25"/>
        <v>3801.0684931506853</v>
      </c>
      <c r="F332" s="3">
        <f t="shared" si="23"/>
        <v>0.10112998880228252</v>
      </c>
      <c r="G332" s="2">
        <f t="shared" si="26"/>
        <v>640.82678983833716</v>
      </c>
      <c r="H332" s="3">
        <f t="shared" si="24"/>
        <v>0.29133588209699757</v>
      </c>
      <c r="J332" s="3">
        <f t="shared" si="27"/>
        <v>0.16859122401847573</v>
      </c>
    </row>
    <row r="333" spans="1:10">
      <c r="A333" s="1">
        <v>43511</v>
      </c>
      <c r="B333">
        <v>5628.08</v>
      </c>
      <c r="C333">
        <v>1.48</v>
      </c>
      <c r="D333">
        <v>8.77</v>
      </c>
      <c r="E333" s="2">
        <f t="shared" si="25"/>
        <v>3802.7567567567567</v>
      </c>
      <c r="F333" s="3">
        <f t="shared" si="23"/>
        <v>0.1043784109483088</v>
      </c>
      <c r="G333" s="2">
        <f t="shared" si="26"/>
        <v>641.74230330672754</v>
      </c>
      <c r="H333" s="3">
        <f t="shared" si="24"/>
        <v>0.29763492355162069</v>
      </c>
      <c r="J333" s="3">
        <f t="shared" si="27"/>
        <v>0.16875712656784495</v>
      </c>
    </row>
    <row r="334" spans="1:10">
      <c r="A334" s="1">
        <v>43518</v>
      </c>
      <c r="B334">
        <v>5874.86</v>
      </c>
      <c r="C334">
        <v>1.55</v>
      </c>
      <c r="D334">
        <v>9.15</v>
      </c>
      <c r="E334" s="2">
        <f t="shared" si="25"/>
        <v>3790.2322580645159</v>
      </c>
      <c r="F334" s="3">
        <f t="shared" si="23"/>
        <v>9.7968522934645419E-2</v>
      </c>
      <c r="G334" s="2">
        <f t="shared" si="26"/>
        <v>642.06120218579224</v>
      </c>
      <c r="H334" s="3">
        <f t="shared" si="24"/>
        <v>0.29942638381189868</v>
      </c>
      <c r="J334" s="3">
        <f t="shared" si="27"/>
        <v>0.16939890710382513</v>
      </c>
    </row>
    <row r="335" spans="1:10">
      <c r="A335" s="1">
        <v>43525</v>
      </c>
      <c r="B335">
        <v>6235.65</v>
      </c>
      <c r="C335">
        <v>1.65</v>
      </c>
      <c r="D335">
        <v>9.77</v>
      </c>
      <c r="E335" s="2">
        <f t="shared" si="25"/>
        <v>3779.181818181818</v>
      </c>
      <c r="F335" s="3">
        <f t="shared" si="23"/>
        <v>9.3703433794466218E-2</v>
      </c>
      <c r="G335" s="2">
        <f t="shared" si="26"/>
        <v>638.24462640736954</v>
      </c>
      <c r="H335" s="3">
        <f t="shared" si="24"/>
        <v>0.28776259540073879</v>
      </c>
      <c r="J335" s="3">
        <f t="shared" si="27"/>
        <v>0.16888433981576254</v>
      </c>
    </row>
    <row r="336" spans="1:10">
      <c r="A336" s="1">
        <v>43532</v>
      </c>
      <c r="B336">
        <v>6212.42</v>
      </c>
      <c r="C336">
        <v>1.64</v>
      </c>
      <c r="D336">
        <v>9.6199999999999992</v>
      </c>
      <c r="E336" s="2">
        <f t="shared" si="25"/>
        <v>3788.0609756097565</v>
      </c>
      <c r="F336" s="3">
        <f t="shared" si="23"/>
        <v>9.7317864486198724E-2</v>
      </c>
      <c r="G336" s="2">
        <f t="shared" si="26"/>
        <v>645.78170478170489</v>
      </c>
      <c r="H336" s="3">
        <f t="shared" si="24"/>
        <v>0.29842713176880431</v>
      </c>
      <c r="J336" s="3">
        <f t="shared" si="27"/>
        <v>0.17047817047817049</v>
      </c>
    </row>
    <row r="337" spans="1:10">
      <c r="A337" s="1">
        <v>43539</v>
      </c>
      <c r="B337">
        <v>6628.08</v>
      </c>
      <c r="C337">
        <v>1.73</v>
      </c>
      <c r="D337">
        <v>10.06</v>
      </c>
      <c r="E337" s="2">
        <f t="shared" si="25"/>
        <v>3831.2601156069363</v>
      </c>
      <c r="F337" s="3">
        <f t="shared" si="23"/>
        <v>9.9905523562410892E-2</v>
      </c>
      <c r="G337" s="2">
        <f t="shared" si="26"/>
        <v>658.85487077534788</v>
      </c>
      <c r="H337" s="3">
        <f t="shared" si="24"/>
        <v>0.30450484903527397</v>
      </c>
      <c r="J337" s="3">
        <f t="shared" si="27"/>
        <v>0.17196819085487078</v>
      </c>
    </row>
    <row r="338" spans="1:10">
      <c r="A338" s="1">
        <v>43546</v>
      </c>
      <c r="B338">
        <v>6912.32</v>
      </c>
      <c r="C338">
        <v>1.78</v>
      </c>
      <c r="D338">
        <v>10.62</v>
      </c>
      <c r="E338" s="2">
        <f t="shared" si="25"/>
        <v>3883.325842696629</v>
      </c>
      <c r="F338" s="3">
        <f t="shared" si="23"/>
        <v>0.11816499735270258</v>
      </c>
      <c r="G338" s="2">
        <f t="shared" si="26"/>
        <v>650.87758945386065</v>
      </c>
      <c r="H338" s="3">
        <f t="shared" si="24"/>
        <v>0.28485624237878571</v>
      </c>
      <c r="J338" s="3">
        <f t="shared" si="27"/>
        <v>0.16760828625235408</v>
      </c>
    </row>
    <row r="339" spans="1:10">
      <c r="A339" s="1">
        <v>43553</v>
      </c>
      <c r="B339">
        <v>6939.47</v>
      </c>
      <c r="C339">
        <v>1.77</v>
      </c>
      <c r="D339">
        <v>10.47</v>
      </c>
      <c r="E339" s="2">
        <f t="shared" si="25"/>
        <v>3920.6045197740114</v>
      </c>
      <c r="F339" s="3">
        <f t="shared" si="23"/>
        <v>9.5718037759369379E-2</v>
      </c>
      <c r="G339" s="2">
        <f t="shared" si="26"/>
        <v>662.79560649474683</v>
      </c>
      <c r="H339" s="3">
        <f t="shared" si="24"/>
        <v>0.22661252173524238</v>
      </c>
      <c r="J339" s="3">
        <f t="shared" si="27"/>
        <v>0.16905444126074498</v>
      </c>
    </row>
    <row r="340" spans="1:10">
      <c r="A340" s="1">
        <v>43559</v>
      </c>
      <c r="B340">
        <v>7282.54</v>
      </c>
      <c r="C340">
        <v>1.84</v>
      </c>
      <c r="D340">
        <v>10.97</v>
      </c>
      <c r="E340" s="2">
        <f t="shared" si="25"/>
        <v>3957.9021739130435</v>
      </c>
      <c r="F340" s="3">
        <f t="shared" si="23"/>
        <v>0.10523650820718888</v>
      </c>
      <c r="G340" s="2">
        <f t="shared" si="26"/>
        <v>663.85961713764812</v>
      </c>
      <c r="H340" s="3">
        <f t="shared" si="24"/>
        <v>0.21715133450806867</v>
      </c>
      <c r="J340" s="3">
        <f t="shared" si="27"/>
        <v>0.16773017319963537</v>
      </c>
    </row>
    <row r="341" spans="1:10">
      <c r="A341" s="1">
        <v>43567</v>
      </c>
      <c r="B341">
        <v>7136.31</v>
      </c>
      <c r="C341">
        <v>1.8</v>
      </c>
      <c r="D341">
        <v>10.75</v>
      </c>
      <c r="E341" s="2">
        <f t="shared" si="25"/>
        <v>3964.6166666666668</v>
      </c>
      <c r="F341" s="3">
        <f t="shared" si="23"/>
        <v>0.10298831339741921</v>
      </c>
      <c r="G341" s="2">
        <f t="shared" si="26"/>
        <v>663.84279069767445</v>
      </c>
      <c r="H341" s="3">
        <f t="shared" si="24"/>
        <v>0.20742224252148</v>
      </c>
      <c r="J341" s="3">
        <f t="shared" si="27"/>
        <v>0.16744186046511628</v>
      </c>
    </row>
    <row r="342" spans="1:10">
      <c r="A342" s="1">
        <v>43574</v>
      </c>
      <c r="B342">
        <v>7128.72</v>
      </c>
      <c r="C342">
        <v>1.79</v>
      </c>
      <c r="D342">
        <v>10.74</v>
      </c>
      <c r="E342" s="2">
        <f t="shared" si="25"/>
        <v>3982.5251396648046</v>
      </c>
      <c r="F342" s="3">
        <f t="shared" si="23"/>
        <v>8.4286260447874684E-2</v>
      </c>
      <c r="G342" s="2">
        <f t="shared" si="26"/>
        <v>663.75418994413405</v>
      </c>
      <c r="H342" s="3">
        <f t="shared" si="24"/>
        <v>0.16881395279461731</v>
      </c>
      <c r="J342" s="3">
        <f t="shared" si="27"/>
        <v>0.16666666666666666</v>
      </c>
    </row>
    <row r="343" spans="1:10">
      <c r="A343" s="1">
        <v>43581</v>
      </c>
      <c r="B343">
        <v>6599.98</v>
      </c>
      <c r="C343">
        <v>1.63</v>
      </c>
      <c r="D343">
        <v>10.14</v>
      </c>
      <c r="E343" s="2">
        <f t="shared" si="25"/>
        <v>4049.0674846625766</v>
      </c>
      <c r="F343" s="3">
        <f t="shared" si="23"/>
        <v>8.1594045023764661E-2</v>
      </c>
      <c r="G343" s="2">
        <f t="shared" si="26"/>
        <v>650.88560157790914</v>
      </c>
      <c r="H343" s="3">
        <f t="shared" si="24"/>
        <v>0.10501317534336718</v>
      </c>
      <c r="J343" s="3">
        <f t="shared" si="27"/>
        <v>0.16074950690335305</v>
      </c>
    </row>
    <row r="344" spans="1:10">
      <c r="D344" s="4" t="s">
        <v>20</v>
      </c>
      <c r="E344" s="3">
        <f>(E343/E35)^(1/6)-1</f>
        <v>0.10320931100757846</v>
      </c>
      <c r="F344" s="4" t="s">
        <v>20</v>
      </c>
      <c r="G344" s="3">
        <f>(G343/G35)^(1/6)-1</f>
        <v>0.12759919579376766</v>
      </c>
      <c r="H344" s="3"/>
      <c r="J344" s="3"/>
    </row>
    <row r="345" spans="1:10">
      <c r="A345" t="s">
        <v>16</v>
      </c>
      <c r="D345" s="4" t="s">
        <v>10</v>
      </c>
      <c r="E345" s="3">
        <f>(E343/E87)^(1/5)-1</f>
        <v>0.1159645453568845</v>
      </c>
      <c r="F345" s="4" t="s">
        <v>10</v>
      </c>
      <c r="G345" s="3">
        <f>(G343/G87)^(1/5)-1</f>
        <v>0.1268215354082376</v>
      </c>
      <c r="H345" s="3"/>
      <c r="J345" s="3"/>
    </row>
    <row r="346" spans="1:10">
      <c r="D346" s="4" t="s">
        <v>11</v>
      </c>
      <c r="E346" s="3">
        <f>(E343/E191)^(1/3)-1</f>
        <v>0.12506108041452246</v>
      </c>
      <c r="F346" s="4" t="s">
        <v>11</v>
      </c>
      <c r="G346" s="3">
        <f>(G343/G191)^(1/3)-1</f>
        <v>0.19641685372160445</v>
      </c>
      <c r="H346" s="3"/>
      <c r="J346" s="3"/>
    </row>
    <row r="347" spans="1:10">
      <c r="D347" s="4" t="s">
        <v>12</v>
      </c>
      <c r="E347" s="3">
        <f>F343</f>
        <v>8.1594045023764661E-2</v>
      </c>
      <c r="F347" s="4" t="s">
        <v>12</v>
      </c>
      <c r="G347" s="3">
        <f>H343</f>
        <v>0.10501317534336718</v>
      </c>
      <c r="H347" s="3"/>
      <c r="J347" s="3"/>
    </row>
    <row r="348" spans="1:10">
      <c r="E348" s="4" t="s">
        <v>4</v>
      </c>
      <c r="F348" s="4"/>
      <c r="G348" s="4" t="s">
        <v>6</v>
      </c>
      <c r="H348" s="3"/>
      <c r="J348" s="3"/>
    </row>
    <row r="349" spans="1:10">
      <c r="E349" s="2"/>
      <c r="F349" s="3"/>
      <c r="G349" s="2"/>
      <c r="H349" s="3"/>
      <c r="J349" s="3"/>
    </row>
    <row r="350" spans="1:10">
      <c r="E350" s="2"/>
      <c r="F350" s="3"/>
      <c r="G350" s="2"/>
      <c r="H350" s="3"/>
      <c r="J350" s="3"/>
    </row>
    <row r="351" spans="1:10">
      <c r="E351" s="2"/>
      <c r="F351" s="3"/>
      <c r="G351" s="2"/>
      <c r="H351" s="3"/>
      <c r="J351" s="3"/>
    </row>
    <row r="352" spans="1:10">
      <c r="E352" s="2"/>
      <c r="F352" s="3"/>
      <c r="G352" s="2"/>
      <c r="H352" s="3"/>
      <c r="J352" s="3"/>
    </row>
    <row r="353" spans="5:10">
      <c r="E353" s="2"/>
      <c r="F353" s="3"/>
      <c r="G353" s="2"/>
      <c r="H353" s="3"/>
      <c r="J353" s="3"/>
    </row>
    <row r="354" spans="5:10">
      <c r="E354" s="2"/>
      <c r="F354" s="3"/>
      <c r="G354" s="2"/>
      <c r="H354" s="3"/>
      <c r="J354" s="3"/>
    </row>
    <row r="355" spans="5:10">
      <c r="E355" s="2"/>
      <c r="F355" s="3"/>
      <c r="G355" s="2"/>
      <c r="H355" s="3"/>
      <c r="J355" s="3"/>
    </row>
    <row r="356" spans="5:10">
      <c r="E356" s="2"/>
      <c r="F356" s="3"/>
      <c r="G356" s="2"/>
      <c r="H356" s="3"/>
      <c r="J356" s="3"/>
    </row>
    <row r="357" spans="5:10">
      <c r="E357" s="2"/>
      <c r="F357" s="3"/>
      <c r="G357" s="2"/>
      <c r="H357" s="3"/>
      <c r="J357" s="3"/>
    </row>
    <row r="358" spans="5:10">
      <c r="E358" s="2"/>
      <c r="F358" s="3"/>
      <c r="G358" s="2"/>
      <c r="H358" s="3"/>
      <c r="J358" s="3"/>
    </row>
    <row r="359" spans="5:10">
      <c r="E359" s="2"/>
      <c r="F359" s="3"/>
      <c r="G359" s="2"/>
      <c r="H359" s="3"/>
      <c r="J359" s="3"/>
    </row>
    <row r="360" spans="5:10">
      <c r="E360" s="2"/>
      <c r="F360" s="3"/>
      <c r="G360" s="2"/>
      <c r="H360" s="3"/>
      <c r="J360" s="3"/>
    </row>
    <row r="361" spans="5:10">
      <c r="E361" s="2"/>
      <c r="F361" s="3"/>
      <c r="G361" s="2"/>
      <c r="H361" s="3"/>
      <c r="J361" s="3"/>
    </row>
    <row r="362" spans="5:10">
      <c r="E362" s="2"/>
      <c r="F362" s="3"/>
      <c r="G362" s="2"/>
      <c r="H362" s="3"/>
      <c r="J362" s="3"/>
    </row>
    <row r="363" spans="5:10">
      <c r="E363" s="2"/>
      <c r="F363" s="3"/>
      <c r="G363" s="2"/>
      <c r="H363" s="3"/>
      <c r="J363" s="3"/>
    </row>
    <row r="364" spans="5:10">
      <c r="E364" s="2"/>
      <c r="F364" s="3"/>
      <c r="G364" s="2"/>
      <c r="H364" s="3"/>
      <c r="J364" s="3"/>
    </row>
    <row r="365" spans="5:10">
      <c r="E365" s="2"/>
      <c r="F365" s="3"/>
      <c r="G365" s="2"/>
      <c r="H365" s="3"/>
      <c r="J365" s="3"/>
    </row>
    <row r="366" spans="5:10">
      <c r="E366" s="2"/>
      <c r="F366" s="3"/>
      <c r="G366" s="2"/>
      <c r="H366" s="3"/>
      <c r="J366" s="3"/>
    </row>
    <row r="367" spans="5:10">
      <c r="E367" s="2"/>
      <c r="F367" s="3"/>
      <c r="G367" s="2"/>
      <c r="H367" s="3"/>
      <c r="J367" s="3"/>
    </row>
    <row r="368" spans="5:10">
      <c r="E368" s="2"/>
      <c r="F368" s="3"/>
      <c r="G368" s="2"/>
      <c r="H368" s="3"/>
      <c r="J368" s="3"/>
    </row>
    <row r="369" spans="5:10">
      <c r="E369" s="2"/>
      <c r="F369" s="3"/>
      <c r="G369" s="2"/>
      <c r="H369" s="3"/>
      <c r="J369" s="3"/>
    </row>
    <row r="370" spans="5:10">
      <c r="E370" s="2"/>
      <c r="F370" s="3"/>
      <c r="G370" s="2"/>
      <c r="H370" s="3"/>
      <c r="J370" s="3"/>
    </row>
    <row r="371" spans="5:10">
      <c r="E371" s="2"/>
      <c r="F371" s="3"/>
      <c r="G371" s="2"/>
      <c r="H371" s="3"/>
      <c r="J371" s="3"/>
    </row>
    <row r="372" spans="5:10">
      <c r="E372" s="2"/>
      <c r="F372" s="3"/>
      <c r="G372" s="2"/>
      <c r="H372" s="3"/>
      <c r="J372" s="3"/>
    </row>
    <row r="373" spans="5:10">
      <c r="E373" s="2"/>
      <c r="F373" s="3"/>
      <c r="G373" s="2"/>
      <c r="H373" s="3"/>
      <c r="J373" s="3"/>
    </row>
    <row r="374" spans="5:10">
      <c r="E374" s="2"/>
      <c r="F374" s="3"/>
      <c r="G374" s="2"/>
      <c r="H374" s="3"/>
      <c r="J374" s="3"/>
    </row>
    <row r="375" spans="5:10">
      <c r="E375" s="2"/>
      <c r="F375" s="3"/>
      <c r="G375" s="2"/>
      <c r="H375" s="3"/>
      <c r="J375" s="3"/>
    </row>
    <row r="376" spans="5:10">
      <c r="E376" s="2"/>
      <c r="F376" s="3"/>
      <c r="G376" s="2"/>
      <c r="H376" s="3"/>
      <c r="J376" s="3"/>
    </row>
    <row r="377" spans="5:10">
      <c r="E377" s="2"/>
      <c r="F377" s="3"/>
      <c r="G377" s="2"/>
      <c r="H377" s="3"/>
      <c r="J377" s="3"/>
    </row>
    <row r="378" spans="5:10">
      <c r="E378" s="2"/>
      <c r="F378" s="3"/>
      <c r="G378" s="2"/>
      <c r="H378" s="3"/>
      <c r="J378" s="3"/>
    </row>
    <row r="379" spans="5:10">
      <c r="E379" s="2"/>
      <c r="F379" s="3"/>
      <c r="G379" s="2"/>
      <c r="H379" s="3"/>
      <c r="J379" s="3"/>
    </row>
    <row r="380" spans="5:10">
      <c r="E380" s="2"/>
      <c r="F380" s="3"/>
      <c r="G380" s="2"/>
      <c r="H380" s="3"/>
      <c r="J380" s="3"/>
    </row>
    <row r="381" spans="5:10">
      <c r="E381" s="2"/>
      <c r="F381" s="3"/>
      <c r="G381" s="2"/>
      <c r="H381" s="3"/>
      <c r="J381" s="3"/>
    </row>
    <row r="382" spans="5:10">
      <c r="E382" s="2"/>
      <c r="F382" s="3"/>
      <c r="G382" s="2"/>
      <c r="H382" s="3"/>
      <c r="J382" s="3"/>
    </row>
    <row r="383" spans="5:10">
      <c r="E383" s="2"/>
      <c r="F383" s="3"/>
      <c r="G383" s="2"/>
      <c r="H383" s="3"/>
      <c r="J383" s="3"/>
    </row>
    <row r="384" spans="5:10">
      <c r="E384" s="2"/>
      <c r="F384" s="3"/>
      <c r="G384" s="2"/>
      <c r="H384" s="3"/>
      <c r="J384" s="3"/>
    </row>
    <row r="385" spans="5:10">
      <c r="E385" s="2"/>
      <c r="F385" s="3"/>
      <c r="G385" s="2"/>
      <c r="H385" s="3"/>
      <c r="J385" s="3"/>
    </row>
    <row r="386" spans="5:10">
      <c r="E386" s="2"/>
      <c r="F386" s="3"/>
      <c r="G386" s="2"/>
      <c r="H386" s="3"/>
      <c r="J386" s="3"/>
    </row>
    <row r="387" spans="5:10">
      <c r="E387" s="2"/>
      <c r="F387" s="3"/>
      <c r="G387" s="2"/>
      <c r="H387" s="3"/>
      <c r="J387" s="3"/>
    </row>
    <row r="388" spans="5:10">
      <c r="E388" s="2"/>
      <c r="F388" s="3"/>
      <c r="G388" s="2"/>
      <c r="H388" s="3"/>
      <c r="J388" s="3"/>
    </row>
    <row r="389" spans="5:10">
      <c r="E389" s="2"/>
      <c r="F389" s="3"/>
      <c r="G389" s="2"/>
      <c r="H389" s="3"/>
      <c r="J389" s="3"/>
    </row>
    <row r="390" spans="5:10">
      <c r="E390" s="2"/>
      <c r="F390" s="3"/>
      <c r="G390" s="2"/>
      <c r="H390" s="3"/>
      <c r="J390" s="3"/>
    </row>
    <row r="391" spans="5:10">
      <c r="E391" s="2"/>
      <c r="F391" s="3"/>
      <c r="G391" s="2"/>
      <c r="H391" s="3"/>
      <c r="J391" s="3"/>
    </row>
    <row r="392" spans="5:10">
      <c r="E392" s="2"/>
      <c r="F392" s="3"/>
      <c r="G392" s="2"/>
      <c r="H392" s="3"/>
      <c r="J392" s="3"/>
    </row>
    <row r="393" spans="5:10">
      <c r="E393" s="2"/>
      <c r="F393" s="3"/>
      <c r="G393" s="2"/>
      <c r="H393" s="3"/>
      <c r="J393" s="3"/>
    </row>
    <row r="394" spans="5:10">
      <c r="E394" s="2"/>
      <c r="F394" s="3"/>
      <c r="G394" s="2"/>
      <c r="H394" s="3"/>
      <c r="J394" s="3"/>
    </row>
    <row r="395" spans="5:10">
      <c r="E395" s="2"/>
      <c r="F395" s="3"/>
      <c r="G395" s="2"/>
      <c r="H395" s="3"/>
      <c r="J395" s="3"/>
    </row>
    <row r="396" spans="5:10">
      <c r="E396" s="2"/>
      <c r="F396" s="3"/>
      <c r="G396" s="2"/>
      <c r="H396" s="3"/>
      <c r="J396" s="3"/>
    </row>
    <row r="397" spans="5:10">
      <c r="E397" s="2"/>
      <c r="F397" s="3"/>
      <c r="G397" s="2"/>
      <c r="H397" s="3"/>
      <c r="J397" s="3"/>
    </row>
    <row r="398" spans="5:10">
      <c r="E398" s="2"/>
      <c r="F398" s="3"/>
      <c r="G398" s="2"/>
      <c r="H398" s="3"/>
      <c r="J398" s="3"/>
    </row>
    <row r="399" spans="5:10">
      <c r="E399" s="2"/>
      <c r="F399" s="3"/>
      <c r="G399" s="2"/>
      <c r="H399" s="3"/>
      <c r="J399" s="3"/>
    </row>
    <row r="400" spans="5:10">
      <c r="E400" s="2"/>
      <c r="F400" s="3"/>
      <c r="G400" s="2"/>
      <c r="H400" s="3"/>
      <c r="J400" s="3"/>
    </row>
    <row r="401" spans="5:10">
      <c r="E401" s="2"/>
      <c r="F401" s="3"/>
      <c r="G401" s="2"/>
      <c r="H401" s="3"/>
      <c r="J401" s="3"/>
    </row>
    <row r="402" spans="5:10">
      <c r="E402" s="2"/>
      <c r="F402" s="3"/>
      <c r="G402" s="2"/>
      <c r="H402" s="3"/>
      <c r="J402" s="3"/>
    </row>
    <row r="403" spans="5:10">
      <c r="E403" s="2"/>
      <c r="F403" s="3"/>
      <c r="G403" s="2"/>
      <c r="H403" s="3"/>
      <c r="J403" s="3"/>
    </row>
    <row r="404" spans="5:10">
      <c r="E404" s="2"/>
      <c r="F404" s="3"/>
      <c r="G404" s="2"/>
      <c r="H404" s="3"/>
      <c r="J404" s="3"/>
    </row>
    <row r="405" spans="5:10">
      <c r="E405" s="2"/>
      <c r="F405" s="3"/>
      <c r="G405" s="2"/>
      <c r="H405" s="3"/>
      <c r="J405" s="3"/>
    </row>
    <row r="406" spans="5:10">
      <c r="E406" s="2"/>
      <c r="F406" s="3"/>
      <c r="G406" s="2"/>
      <c r="H406" s="3"/>
      <c r="J406" s="3"/>
    </row>
    <row r="407" spans="5:10">
      <c r="E407" s="2"/>
      <c r="F407" s="3"/>
      <c r="G407" s="2"/>
      <c r="H407" s="3"/>
      <c r="J407" s="3"/>
    </row>
    <row r="408" spans="5:10">
      <c r="E408" s="2"/>
      <c r="F408" s="3"/>
      <c r="G408" s="2"/>
      <c r="H408" s="3"/>
      <c r="J408" s="3"/>
    </row>
    <row r="409" spans="5:10">
      <c r="E409" s="2"/>
      <c r="F409" s="3"/>
      <c r="G409" s="2"/>
      <c r="H409" s="3"/>
      <c r="J409" s="3"/>
    </row>
    <row r="410" spans="5:10">
      <c r="E410" s="2"/>
      <c r="F410" s="3"/>
      <c r="G410" s="2"/>
      <c r="H410" s="3"/>
      <c r="J410" s="3"/>
    </row>
    <row r="411" spans="5:10">
      <c r="E411" s="2"/>
      <c r="F411" s="3"/>
      <c r="G411" s="2"/>
      <c r="H411" s="3"/>
      <c r="J411" s="3"/>
    </row>
    <row r="412" spans="5:10">
      <c r="E412" s="2"/>
      <c r="F412" s="3"/>
      <c r="G412" s="2"/>
      <c r="H412" s="3"/>
      <c r="J412" s="3"/>
    </row>
    <row r="413" spans="5:10">
      <c r="E413" s="2"/>
      <c r="F413" s="3"/>
      <c r="G413" s="2"/>
      <c r="H413" s="3"/>
      <c r="J413" s="3"/>
    </row>
    <row r="414" spans="5:10">
      <c r="E414" s="2"/>
      <c r="F414" s="3"/>
      <c r="G414" s="2"/>
      <c r="H414" s="3"/>
      <c r="J414" s="3"/>
    </row>
    <row r="415" spans="5:10">
      <c r="E415" s="2"/>
      <c r="F415" s="3"/>
      <c r="G415" s="2"/>
      <c r="H415" s="3"/>
      <c r="J415" s="3"/>
    </row>
    <row r="416" spans="5:10">
      <c r="E416" s="2"/>
      <c r="F416" s="3"/>
      <c r="G416" s="2"/>
      <c r="H416" s="3"/>
      <c r="J416" s="3"/>
    </row>
    <row r="417" spans="5:10">
      <c r="E417" s="2"/>
      <c r="F417" s="3"/>
      <c r="G417" s="2"/>
      <c r="H417" s="3"/>
      <c r="J417" s="3"/>
    </row>
    <row r="418" spans="5:10">
      <c r="E418" s="2"/>
      <c r="F418" s="3"/>
      <c r="G418" s="2"/>
      <c r="H418" s="3"/>
      <c r="J418" s="3"/>
    </row>
    <row r="419" spans="5:10">
      <c r="E419" s="2"/>
      <c r="F419" s="3"/>
      <c r="G419" s="2"/>
      <c r="H419" s="3"/>
      <c r="J419" s="3"/>
    </row>
    <row r="420" spans="5:10">
      <c r="E420" s="2"/>
      <c r="F420" s="3"/>
      <c r="G420" s="2"/>
      <c r="H420" s="3"/>
      <c r="J420" s="3"/>
    </row>
    <row r="421" spans="5:10">
      <c r="E421" s="2"/>
      <c r="F421" s="3"/>
      <c r="G421" s="2"/>
      <c r="H421" s="3"/>
      <c r="J421" s="3"/>
    </row>
    <row r="422" spans="5:10">
      <c r="E422" s="2"/>
      <c r="F422" s="3"/>
      <c r="G422" s="2"/>
      <c r="H422" s="3"/>
      <c r="J422" s="3"/>
    </row>
    <row r="423" spans="5:10">
      <c r="E423" s="2"/>
      <c r="F423" s="3"/>
      <c r="G423" s="2"/>
      <c r="H423" s="3"/>
      <c r="J423" s="3"/>
    </row>
    <row r="424" spans="5:10">
      <c r="E424" s="2"/>
      <c r="F424" s="3"/>
      <c r="G424" s="2"/>
      <c r="H424" s="3"/>
      <c r="J424" s="3"/>
    </row>
    <row r="425" spans="5:10">
      <c r="E425" s="2"/>
      <c r="F425" s="3"/>
      <c r="G425" s="2"/>
      <c r="H425" s="3"/>
      <c r="J425" s="3"/>
    </row>
    <row r="426" spans="5:10">
      <c r="E426" s="2"/>
      <c r="F426" s="3"/>
      <c r="G426" s="2"/>
      <c r="H426" s="3"/>
      <c r="J426" s="3"/>
    </row>
    <row r="427" spans="5:10">
      <c r="E427" s="2"/>
      <c r="F427" s="3"/>
      <c r="G427" s="2"/>
      <c r="H427" s="3"/>
      <c r="J427" s="3"/>
    </row>
    <row r="428" spans="5:10">
      <c r="E428" s="2"/>
      <c r="F428" s="3"/>
      <c r="G428" s="2"/>
      <c r="H428" s="3"/>
      <c r="J428" s="3"/>
    </row>
    <row r="429" spans="5:10">
      <c r="E429" s="2"/>
      <c r="F429" s="3"/>
      <c r="G429" s="2"/>
      <c r="H429" s="3"/>
      <c r="J429" s="3"/>
    </row>
    <row r="430" spans="5:10">
      <c r="E430" s="2"/>
      <c r="F430" s="3"/>
      <c r="G430" s="2"/>
      <c r="H430" s="3"/>
      <c r="J430" s="3"/>
    </row>
    <row r="431" spans="5:10">
      <c r="E431" s="2"/>
      <c r="F431" s="3"/>
      <c r="G431" s="2"/>
      <c r="H431" s="3"/>
      <c r="J431" s="3"/>
    </row>
    <row r="432" spans="5:10">
      <c r="E432" s="2"/>
      <c r="F432" s="3"/>
      <c r="G432" s="2"/>
      <c r="H432" s="3"/>
      <c r="J432" s="3"/>
    </row>
    <row r="433" spans="5:10">
      <c r="E433" s="2"/>
      <c r="F433" s="3"/>
      <c r="G433" s="2"/>
      <c r="H433" s="3"/>
      <c r="J433" s="3"/>
    </row>
    <row r="434" spans="5:10">
      <c r="E434" s="2"/>
      <c r="F434" s="3"/>
      <c r="G434" s="2"/>
      <c r="H434" s="3"/>
      <c r="J434" s="3"/>
    </row>
    <row r="435" spans="5:10">
      <c r="E435" s="2"/>
      <c r="F435" s="3"/>
      <c r="G435" s="2"/>
      <c r="H435" s="3"/>
      <c r="J435" s="3"/>
    </row>
    <row r="436" spans="5:10">
      <c r="E436" s="2"/>
      <c r="F436" s="3"/>
      <c r="G436" s="2"/>
      <c r="H436" s="3"/>
      <c r="J436" s="3"/>
    </row>
    <row r="437" spans="5:10">
      <c r="E437" s="2"/>
      <c r="F437" s="3"/>
      <c r="G437" s="2"/>
      <c r="H437" s="3"/>
      <c r="J437" s="3"/>
    </row>
    <row r="438" spans="5:10">
      <c r="E438" s="2"/>
      <c r="F438" s="3"/>
      <c r="G438" s="2"/>
      <c r="H438" s="3"/>
      <c r="J438" s="3"/>
    </row>
    <row r="439" spans="5:10">
      <c r="E439" s="2"/>
      <c r="F439" s="3"/>
      <c r="G439" s="2"/>
      <c r="H439" s="3"/>
      <c r="J439" s="3"/>
    </row>
    <row r="440" spans="5:10">
      <c r="E440" s="2"/>
      <c r="F440" s="3"/>
      <c r="G440" s="2"/>
      <c r="H440" s="3"/>
      <c r="J440" s="3"/>
    </row>
    <row r="441" spans="5:10">
      <c r="E441" s="2"/>
      <c r="F441" s="3"/>
      <c r="G441" s="2"/>
      <c r="H441" s="3"/>
      <c r="J441" s="3"/>
    </row>
    <row r="442" spans="5:10">
      <c r="E442" s="2"/>
      <c r="F442" s="3"/>
      <c r="G442" s="2"/>
      <c r="H442" s="3"/>
      <c r="J442" s="3"/>
    </row>
    <row r="443" spans="5:10">
      <c r="E443" s="2"/>
      <c r="F443" s="3"/>
      <c r="G443" s="2"/>
      <c r="H443" s="3"/>
      <c r="J443" s="3"/>
    </row>
    <row r="444" spans="5:10">
      <c r="E444" s="2"/>
      <c r="F444" s="3"/>
      <c r="G444" s="2"/>
      <c r="H444" s="3"/>
      <c r="J444" s="3"/>
    </row>
    <row r="445" spans="5:10">
      <c r="E445" s="2"/>
      <c r="F445" s="3"/>
      <c r="G445" s="2"/>
      <c r="H445" s="3"/>
      <c r="J445" s="3"/>
    </row>
    <row r="446" spans="5:10">
      <c r="E446" s="2"/>
      <c r="F446" s="3"/>
      <c r="G446" s="2"/>
      <c r="H446" s="3"/>
      <c r="J446" s="3"/>
    </row>
    <row r="447" spans="5:10">
      <c r="E447" s="2"/>
      <c r="F447" s="3"/>
      <c r="G447" s="2"/>
      <c r="H447" s="3"/>
      <c r="J447" s="3"/>
    </row>
    <row r="448" spans="5:10">
      <c r="E448" s="2"/>
      <c r="F448" s="3"/>
      <c r="G448" s="2"/>
      <c r="H448" s="3"/>
      <c r="J448" s="3"/>
    </row>
    <row r="449" spans="5:10">
      <c r="E449" s="2"/>
      <c r="F449" s="3"/>
      <c r="G449" s="2"/>
      <c r="H449" s="3"/>
      <c r="J449" s="3"/>
    </row>
    <row r="450" spans="5:10">
      <c r="E450" s="2"/>
      <c r="F450" s="3"/>
      <c r="G450" s="2"/>
      <c r="H450" s="3"/>
      <c r="J450" s="3"/>
    </row>
    <row r="451" spans="5:10">
      <c r="E451" s="2"/>
      <c r="F451" s="3"/>
      <c r="G451" s="2"/>
      <c r="H451" s="3"/>
      <c r="J451" s="3"/>
    </row>
    <row r="452" spans="5:10">
      <c r="E452" s="2"/>
      <c r="F452" s="3"/>
      <c r="G452" s="2"/>
      <c r="H452" s="3"/>
      <c r="J452" s="3"/>
    </row>
    <row r="453" spans="5:10">
      <c r="E453" s="2"/>
      <c r="F453" s="3"/>
      <c r="G453" s="2"/>
      <c r="H453" s="3"/>
      <c r="J453" s="3"/>
    </row>
    <row r="454" spans="5:10">
      <c r="E454" s="2"/>
      <c r="F454" s="3"/>
      <c r="G454" s="2"/>
      <c r="H454" s="3"/>
      <c r="J454" s="3"/>
    </row>
    <row r="455" spans="5:10">
      <c r="E455" s="2"/>
      <c r="F455" s="3"/>
      <c r="G455" s="2"/>
      <c r="H455" s="3"/>
      <c r="J455" s="3"/>
    </row>
    <row r="456" spans="5:10">
      <c r="E456" s="2"/>
      <c r="F456" s="3"/>
      <c r="G456" s="2"/>
      <c r="H456" s="3"/>
      <c r="J456" s="3"/>
    </row>
    <row r="457" spans="5:10">
      <c r="E457" s="2"/>
      <c r="F457" s="3"/>
      <c r="G457" s="2"/>
      <c r="H457" s="3"/>
      <c r="J457" s="3"/>
    </row>
    <row r="458" spans="5:10">
      <c r="E458" s="2"/>
      <c r="F458" s="3"/>
      <c r="G458" s="2"/>
      <c r="H458" s="3"/>
      <c r="J458" s="3"/>
    </row>
    <row r="459" spans="5:10">
      <c r="E459" s="2"/>
      <c r="F459" s="3"/>
      <c r="G459" s="2"/>
      <c r="H459" s="3"/>
      <c r="J459" s="3"/>
    </row>
    <row r="460" spans="5:10">
      <c r="E460" s="2"/>
      <c r="F460" s="3"/>
      <c r="G460" s="2"/>
      <c r="H460" s="3"/>
      <c r="J460" s="3"/>
    </row>
    <row r="461" spans="5:10">
      <c r="E461" s="2"/>
      <c r="F461" s="3"/>
      <c r="G461" s="2"/>
      <c r="H461" s="3"/>
      <c r="J461" s="3"/>
    </row>
    <row r="462" spans="5:10">
      <c r="E462" s="2"/>
      <c r="F462" s="3"/>
      <c r="G462" s="2"/>
      <c r="H462" s="3"/>
      <c r="J462" s="3"/>
    </row>
    <row r="463" spans="5:10">
      <c r="E463" s="2"/>
      <c r="F463" s="3"/>
      <c r="G463" s="2"/>
      <c r="H463" s="3"/>
      <c r="J463" s="3"/>
    </row>
    <row r="464" spans="5:10">
      <c r="E464" s="2"/>
      <c r="F464" s="3"/>
      <c r="G464" s="2"/>
      <c r="H464" s="3"/>
      <c r="J464" s="3"/>
    </row>
    <row r="465" spans="5:10">
      <c r="E465" s="2"/>
      <c r="F465" s="3"/>
      <c r="G465" s="2"/>
      <c r="H465" s="3"/>
      <c r="J465" s="3"/>
    </row>
    <row r="466" spans="5:10">
      <c r="E466" s="2"/>
      <c r="F466" s="3"/>
      <c r="G466" s="2"/>
      <c r="H466" s="3"/>
      <c r="J466" s="3"/>
    </row>
    <row r="467" spans="5:10">
      <c r="E467" s="2"/>
      <c r="F467" s="3"/>
      <c r="G467" s="2"/>
      <c r="H467" s="3"/>
      <c r="J467" s="3"/>
    </row>
    <row r="468" spans="5:10">
      <c r="E468" s="2"/>
      <c r="F468" s="3"/>
      <c r="G468" s="2"/>
      <c r="H468" s="3"/>
      <c r="J468" s="3"/>
    </row>
    <row r="469" spans="5:10">
      <c r="E469" s="2"/>
      <c r="F469" s="3"/>
      <c r="G469" s="2"/>
      <c r="H469" s="3"/>
      <c r="J469" s="3"/>
    </row>
    <row r="470" spans="5:10">
      <c r="E470" s="2"/>
      <c r="F470" s="3"/>
      <c r="G470" s="2"/>
      <c r="H470" s="3"/>
      <c r="J470" s="3"/>
    </row>
    <row r="471" spans="5:10">
      <c r="E471" s="2"/>
      <c r="F471" s="3"/>
      <c r="G471" s="2"/>
      <c r="H471" s="3"/>
      <c r="J471" s="3"/>
    </row>
    <row r="472" spans="5:10">
      <c r="E472" s="2"/>
      <c r="F472" s="3"/>
      <c r="G472" s="2"/>
      <c r="H472" s="3"/>
      <c r="J472" s="3"/>
    </row>
    <row r="473" spans="5:10">
      <c r="E473" s="2"/>
      <c r="F473" s="3"/>
      <c r="G473" s="2"/>
      <c r="H473" s="3"/>
      <c r="J473" s="3"/>
    </row>
    <row r="474" spans="5:10">
      <c r="E474" s="2"/>
      <c r="F474" s="3"/>
      <c r="G474" s="2"/>
      <c r="H474" s="3"/>
      <c r="J474" s="3"/>
    </row>
    <row r="475" spans="5:10">
      <c r="E475" s="2"/>
      <c r="F475" s="3"/>
      <c r="G475" s="2"/>
      <c r="H475" s="3"/>
      <c r="J475" s="3"/>
    </row>
    <row r="476" spans="5:10">
      <c r="E476" s="2"/>
      <c r="F476" s="3"/>
      <c r="G476" s="2"/>
      <c r="H476" s="3"/>
      <c r="J476" s="3"/>
    </row>
    <row r="477" spans="5:10">
      <c r="E477" s="2"/>
      <c r="F477" s="3"/>
      <c r="G477" s="2"/>
      <c r="H477" s="3"/>
      <c r="J477" s="3"/>
    </row>
    <row r="478" spans="5:10">
      <c r="E478" s="2"/>
      <c r="F478" s="3"/>
      <c r="G478" s="2"/>
      <c r="H478" s="3"/>
      <c r="J478" s="3"/>
    </row>
    <row r="479" spans="5:10">
      <c r="E479" s="2"/>
      <c r="F479" s="3"/>
      <c r="G479" s="2"/>
      <c r="H479" s="3"/>
      <c r="J479" s="3"/>
    </row>
    <row r="480" spans="5:10">
      <c r="E480" s="2"/>
      <c r="F480" s="3"/>
      <c r="G480" s="2"/>
      <c r="H480" s="3"/>
      <c r="J480" s="3"/>
    </row>
    <row r="481" spans="5:10">
      <c r="E481" s="2"/>
      <c r="F481" s="3"/>
      <c r="G481" s="2"/>
      <c r="H481" s="3"/>
      <c r="J481" s="3"/>
    </row>
    <row r="482" spans="5:10">
      <c r="E482" s="2"/>
      <c r="F482" s="3"/>
      <c r="G482" s="2"/>
      <c r="H482" s="3"/>
      <c r="J482" s="3"/>
    </row>
    <row r="483" spans="5:10">
      <c r="E483" s="2"/>
      <c r="F483" s="3"/>
      <c r="G483" s="2"/>
      <c r="H483" s="3"/>
      <c r="J483" s="3"/>
    </row>
    <row r="484" spans="5:10">
      <c r="E484" s="2"/>
      <c r="F484" s="3"/>
      <c r="G484" s="2"/>
      <c r="H484" s="3"/>
      <c r="J484" s="3"/>
    </row>
    <row r="485" spans="5:10">
      <c r="E485" s="2"/>
      <c r="F485" s="3"/>
      <c r="G485" s="2"/>
      <c r="H485" s="3"/>
      <c r="J485" s="3"/>
    </row>
    <row r="486" spans="5:10">
      <c r="E486" s="2"/>
      <c r="F486" s="3"/>
      <c r="G486" s="2"/>
      <c r="H486" s="3"/>
      <c r="J486" s="3"/>
    </row>
    <row r="487" spans="5:10">
      <c r="E487" s="2"/>
      <c r="F487" s="3"/>
      <c r="G487" s="2"/>
      <c r="H487" s="3"/>
      <c r="J487" s="3"/>
    </row>
    <row r="488" spans="5:10">
      <c r="E488" s="3"/>
      <c r="F488" s="4"/>
      <c r="G488" s="3"/>
    </row>
    <row r="489" spans="5:10">
      <c r="E489" s="3"/>
      <c r="F489" s="4"/>
      <c r="G489" s="3"/>
    </row>
    <row r="490" spans="5:10">
      <c r="E490" s="3"/>
      <c r="F490" s="4"/>
      <c r="G490" s="3"/>
    </row>
    <row r="491" spans="5:10">
      <c r="E491" s="3"/>
      <c r="F491" s="4"/>
      <c r="G491" s="3"/>
    </row>
    <row r="492" spans="5:10">
      <c r="E492" s="4"/>
      <c r="F492" s="4"/>
      <c r="G492" s="4"/>
      <c r="J492" s="3"/>
    </row>
    <row r="493" spans="5:10">
      <c r="J493" s="3"/>
    </row>
    <row r="494" spans="5:10">
      <c r="J494" s="3"/>
    </row>
    <row r="495" spans="5:10">
      <c r="J495" s="3"/>
    </row>
    <row r="496" spans="5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20"/>
  <sheetViews>
    <sheetView topLeftCell="A490" zoomScale="134" workbookViewId="0">
      <selection activeCell="E487" sqref="E487:G487"/>
    </sheetView>
  </sheetViews>
  <sheetFormatPr baseColWidth="10" defaultRowHeight="16"/>
  <sheetData>
    <row r="1" spans="1:10">
      <c r="A1" t="s">
        <v>0</v>
      </c>
      <c r="B1" t="s">
        <v>34</v>
      </c>
      <c r="C1" t="s">
        <v>35</v>
      </c>
      <c r="D1" t="s">
        <v>36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40123</v>
      </c>
      <c r="B2">
        <v>4098.01</v>
      </c>
      <c r="C2">
        <v>3.03</v>
      </c>
      <c r="D2">
        <v>74.900000000000006</v>
      </c>
      <c r="E2" s="2">
        <f t="shared" ref="E2:E65" si="0">B2/C2</f>
        <v>1352.4785478547856</v>
      </c>
      <c r="F2" s="2"/>
      <c r="G2" s="2">
        <f t="shared" ref="G2:G65" si="1">B2/D2</f>
        <v>54.713084112149531</v>
      </c>
      <c r="H2" s="2"/>
      <c r="J2" s="3">
        <f t="shared" ref="J2:J65" si="2">C2/D2</f>
        <v>4.0453938584779699E-2</v>
      </c>
    </row>
    <row r="3" spans="1:10">
      <c r="A3" s="1">
        <v>40130</v>
      </c>
      <c r="B3">
        <v>4202.53</v>
      </c>
      <c r="C3">
        <v>3.11</v>
      </c>
      <c r="D3">
        <v>76.87</v>
      </c>
      <c r="E3" s="2">
        <f t="shared" si="0"/>
        <v>1351.2958199356913</v>
      </c>
      <c r="F3" s="2"/>
      <c r="G3" s="2">
        <f t="shared" si="1"/>
        <v>54.670612722778714</v>
      </c>
      <c r="H3" s="2"/>
      <c r="J3" s="3">
        <f t="shared" si="2"/>
        <v>4.0457915962013785E-2</v>
      </c>
    </row>
    <row r="4" spans="1:10">
      <c r="A4" s="1">
        <v>40137</v>
      </c>
      <c r="B4">
        <v>4348.7700000000004</v>
      </c>
      <c r="C4">
        <v>3.14</v>
      </c>
      <c r="D4">
        <v>80.87</v>
      </c>
      <c r="E4" s="2">
        <f t="shared" si="0"/>
        <v>1384.9585987261148</v>
      </c>
      <c r="F4" s="2"/>
      <c r="G4" s="2">
        <f t="shared" si="1"/>
        <v>53.774823791269945</v>
      </c>
      <c r="H4" s="2"/>
      <c r="J4" s="3">
        <f t="shared" si="2"/>
        <v>3.8827748237912699E-2</v>
      </c>
    </row>
    <row r="5" spans="1:10">
      <c r="A5" s="1">
        <v>40144</v>
      </c>
      <c r="B5">
        <v>4084.5</v>
      </c>
      <c r="C5">
        <v>2.96</v>
      </c>
      <c r="D5">
        <v>76.150000000000006</v>
      </c>
      <c r="E5" s="2">
        <f t="shared" si="0"/>
        <v>1379.8986486486488</v>
      </c>
      <c r="F5" s="2"/>
      <c r="G5" s="2">
        <f t="shared" si="1"/>
        <v>53.637557452396578</v>
      </c>
      <c r="H5" s="2"/>
      <c r="J5" s="3">
        <f t="shared" si="2"/>
        <v>3.887065003282994E-2</v>
      </c>
    </row>
    <row r="6" spans="1:10">
      <c r="A6" s="1">
        <v>40151</v>
      </c>
      <c r="B6">
        <v>4452.5600000000004</v>
      </c>
      <c r="C6">
        <v>3.23</v>
      </c>
      <c r="D6">
        <v>83.11</v>
      </c>
      <c r="E6" s="2">
        <f t="shared" si="0"/>
        <v>1378.5015479876163</v>
      </c>
      <c r="F6" s="2"/>
      <c r="G6" s="2">
        <f t="shared" si="1"/>
        <v>53.574299121646014</v>
      </c>
      <c r="H6" s="2"/>
      <c r="J6" s="3">
        <f t="shared" si="2"/>
        <v>3.8864155937913605E-2</v>
      </c>
    </row>
    <row r="7" spans="1:10">
      <c r="A7" s="1">
        <v>40158</v>
      </c>
      <c r="B7">
        <v>4445.45</v>
      </c>
      <c r="C7">
        <v>3.22</v>
      </c>
      <c r="D7">
        <v>83.17</v>
      </c>
      <c r="E7" s="2">
        <f t="shared" si="0"/>
        <v>1380.5745341614906</v>
      </c>
      <c r="F7" s="2"/>
      <c r="G7" s="2">
        <f t="shared" si="1"/>
        <v>53.450162318143555</v>
      </c>
      <c r="H7" s="2"/>
      <c r="J7" s="3">
        <f t="shared" si="2"/>
        <v>3.8715883130936636E-2</v>
      </c>
    </row>
    <row r="8" spans="1:10">
      <c r="A8" s="1">
        <v>40165</v>
      </c>
      <c r="B8">
        <v>4147.49</v>
      </c>
      <c r="C8">
        <v>3.01</v>
      </c>
      <c r="D8">
        <v>77.61</v>
      </c>
      <c r="E8" s="2">
        <f t="shared" si="0"/>
        <v>1377.9036544850499</v>
      </c>
      <c r="F8" s="2"/>
      <c r="G8" s="2">
        <f t="shared" si="1"/>
        <v>53.440149465275091</v>
      </c>
      <c r="H8" s="2"/>
      <c r="J8" s="3">
        <f t="shared" si="2"/>
        <v>3.8783661899239784E-2</v>
      </c>
    </row>
    <row r="9" spans="1:10">
      <c r="A9" s="1">
        <v>40172</v>
      </c>
      <c r="B9">
        <v>4288.7</v>
      </c>
      <c r="C9">
        <v>3.11</v>
      </c>
      <c r="D9">
        <v>80.2</v>
      </c>
      <c r="E9" s="2">
        <f t="shared" si="0"/>
        <v>1379.0032154340836</v>
      </c>
      <c r="F9" s="2"/>
      <c r="G9" s="2">
        <f t="shared" si="1"/>
        <v>53.475062344139644</v>
      </c>
      <c r="H9" s="2"/>
      <c r="J9" s="3">
        <f t="shared" si="2"/>
        <v>3.8778054862842887E-2</v>
      </c>
    </row>
    <row r="10" spans="1:10">
      <c r="A10" s="1">
        <v>40178</v>
      </c>
      <c r="B10">
        <v>4444.91</v>
      </c>
      <c r="C10">
        <v>3.22</v>
      </c>
      <c r="D10">
        <v>83.17</v>
      </c>
      <c r="E10" s="2">
        <f t="shared" si="0"/>
        <v>1380.4068322981366</v>
      </c>
      <c r="F10" s="2"/>
      <c r="G10" s="2">
        <f t="shared" si="1"/>
        <v>53.4436695924011</v>
      </c>
      <c r="H10" s="2"/>
      <c r="J10" s="3">
        <f t="shared" si="2"/>
        <v>3.8715883130936636E-2</v>
      </c>
    </row>
    <row r="11" spans="1:10">
      <c r="A11" s="1">
        <v>40186</v>
      </c>
      <c r="B11">
        <v>4359.7</v>
      </c>
      <c r="C11">
        <v>3.1</v>
      </c>
      <c r="D11">
        <v>88.23</v>
      </c>
      <c r="E11" s="2">
        <f t="shared" si="0"/>
        <v>1406.3548387096773</v>
      </c>
      <c r="F11" s="2"/>
      <c r="G11" s="2">
        <f t="shared" si="1"/>
        <v>49.41289810721976</v>
      </c>
      <c r="H11" s="2"/>
      <c r="J11" s="3">
        <f t="shared" si="2"/>
        <v>3.5135441459820921E-2</v>
      </c>
    </row>
    <row r="12" spans="1:10">
      <c r="A12" s="1">
        <v>40193</v>
      </c>
      <c r="B12">
        <v>4421.43</v>
      </c>
      <c r="C12">
        <v>3.14</v>
      </c>
      <c r="D12">
        <v>89.35</v>
      </c>
      <c r="E12" s="2">
        <f t="shared" si="0"/>
        <v>1408.0987261146497</v>
      </c>
      <c r="F12" s="2"/>
      <c r="G12" s="2">
        <f t="shared" si="1"/>
        <v>49.484387241186354</v>
      </c>
      <c r="H12" s="2"/>
      <c r="J12" s="3">
        <f t="shared" si="2"/>
        <v>3.5142697257974261E-2</v>
      </c>
    </row>
    <row r="13" spans="1:10">
      <c r="A13" s="1">
        <v>40200</v>
      </c>
      <c r="B13">
        <v>4196.12</v>
      </c>
      <c r="C13">
        <v>2.95</v>
      </c>
      <c r="D13">
        <v>82.94</v>
      </c>
      <c r="E13" s="2">
        <f t="shared" si="0"/>
        <v>1422.4135593220337</v>
      </c>
      <c r="F13" s="2"/>
      <c r="G13" s="2">
        <f t="shared" si="1"/>
        <v>50.592235350856043</v>
      </c>
      <c r="H13" s="2"/>
      <c r="J13" s="3">
        <f t="shared" si="2"/>
        <v>3.5567880395466607E-2</v>
      </c>
    </row>
    <row r="14" spans="1:10">
      <c r="A14" s="1">
        <v>40207</v>
      </c>
      <c r="B14">
        <v>4000.82</v>
      </c>
      <c r="C14">
        <v>2.76</v>
      </c>
      <c r="D14">
        <v>80.739999999999995</v>
      </c>
      <c r="E14" s="2">
        <f t="shared" si="0"/>
        <v>1449.5724637681162</v>
      </c>
      <c r="F14" s="2"/>
      <c r="G14" s="2">
        <f t="shared" si="1"/>
        <v>49.551894971513505</v>
      </c>
      <c r="H14" s="2"/>
      <c r="J14" s="3">
        <f t="shared" si="2"/>
        <v>3.4183799851374784E-2</v>
      </c>
    </row>
    <row r="15" spans="1:10">
      <c r="A15" s="1">
        <v>40214</v>
      </c>
      <c r="B15">
        <v>3911.8</v>
      </c>
      <c r="C15">
        <v>2.7</v>
      </c>
      <c r="D15">
        <v>78.709999999999994</v>
      </c>
      <c r="E15" s="2">
        <f t="shared" si="0"/>
        <v>1448.8148148148148</v>
      </c>
      <c r="F15" s="3"/>
      <c r="G15" s="2">
        <f t="shared" si="1"/>
        <v>49.698894676661169</v>
      </c>
      <c r="H15" s="3"/>
      <c r="J15" s="3">
        <f t="shared" si="2"/>
        <v>3.4303138101893033E-2</v>
      </c>
    </row>
    <row r="16" spans="1:10">
      <c r="A16" s="1">
        <v>40221</v>
      </c>
      <c r="B16">
        <v>4054.55</v>
      </c>
      <c r="C16">
        <v>2.8</v>
      </c>
      <c r="D16">
        <v>81.08</v>
      </c>
      <c r="E16" s="2">
        <f t="shared" si="0"/>
        <v>1448.0535714285716</v>
      </c>
      <c r="F16" s="3"/>
      <c r="G16" s="2">
        <f t="shared" si="1"/>
        <v>50.006783423778984</v>
      </c>
      <c r="H16" s="3"/>
      <c r="J16" s="3">
        <f t="shared" si="2"/>
        <v>3.4533793783917119E-2</v>
      </c>
    </row>
    <row r="17" spans="1:10">
      <c r="A17" s="1">
        <v>40235</v>
      </c>
      <c r="B17">
        <v>4184.08</v>
      </c>
      <c r="C17">
        <v>2.88</v>
      </c>
      <c r="D17">
        <v>82.96</v>
      </c>
      <c r="E17" s="2">
        <f t="shared" si="0"/>
        <v>1452.8055555555557</v>
      </c>
      <c r="F17" s="3"/>
      <c r="G17" s="2">
        <f t="shared" si="1"/>
        <v>50.434908389585345</v>
      </c>
      <c r="H17" s="3"/>
      <c r="J17" s="3">
        <f t="shared" si="2"/>
        <v>3.4715525554484088E-2</v>
      </c>
    </row>
    <row r="18" spans="1:10">
      <c r="A18" s="1">
        <v>40242</v>
      </c>
      <c r="B18">
        <v>4156.2</v>
      </c>
      <c r="C18">
        <v>2.86</v>
      </c>
      <c r="D18">
        <v>80.5</v>
      </c>
      <c r="E18" s="2">
        <f t="shared" si="0"/>
        <v>1453.2167832167831</v>
      </c>
      <c r="F18" s="3"/>
      <c r="G18" s="2">
        <f t="shared" si="1"/>
        <v>51.62981366459627</v>
      </c>
      <c r="H18" s="3"/>
      <c r="J18" s="3">
        <f t="shared" si="2"/>
        <v>3.5527950310559005E-2</v>
      </c>
    </row>
    <row r="19" spans="1:10">
      <c r="A19" s="1">
        <v>40249</v>
      </c>
      <c r="B19">
        <v>4080.42</v>
      </c>
      <c r="C19">
        <v>2.8</v>
      </c>
      <c r="D19">
        <v>59.46</v>
      </c>
      <c r="E19" s="2">
        <f t="shared" si="0"/>
        <v>1457.2928571428572</v>
      </c>
      <c r="F19" s="3"/>
      <c r="G19" s="2">
        <f t="shared" si="1"/>
        <v>68.624621594349136</v>
      </c>
      <c r="H19" s="3"/>
      <c r="J19" s="3">
        <f t="shared" si="2"/>
        <v>4.7090480995627307E-2</v>
      </c>
    </row>
    <row r="20" spans="1:10">
      <c r="A20" s="1">
        <v>40256</v>
      </c>
      <c r="B20">
        <v>4180.57</v>
      </c>
      <c r="C20">
        <v>2.85</v>
      </c>
      <c r="D20">
        <v>54.82</v>
      </c>
      <c r="E20" s="2">
        <f t="shared" si="0"/>
        <v>1466.8666666666666</v>
      </c>
      <c r="F20" s="3"/>
      <c r="G20" s="2">
        <f t="shared" si="1"/>
        <v>76.259941627143377</v>
      </c>
      <c r="H20" s="3"/>
      <c r="J20" s="3">
        <f t="shared" si="2"/>
        <v>5.1988325428675666E-2</v>
      </c>
    </row>
    <row r="21" spans="1:10">
      <c r="A21" s="1">
        <v>40263</v>
      </c>
      <c r="B21">
        <v>4173.55</v>
      </c>
      <c r="C21">
        <v>2.83</v>
      </c>
      <c r="D21">
        <v>49.51</v>
      </c>
      <c r="E21" s="2">
        <f t="shared" si="0"/>
        <v>1474.7526501766786</v>
      </c>
      <c r="F21" s="3"/>
      <c r="G21" s="2">
        <f t="shared" si="1"/>
        <v>84.297111694607153</v>
      </c>
      <c r="H21" s="3"/>
      <c r="J21" s="3">
        <f t="shared" si="2"/>
        <v>5.716016966269441E-2</v>
      </c>
    </row>
    <row r="22" spans="1:10">
      <c r="A22" s="1">
        <v>40270</v>
      </c>
      <c r="B22">
        <v>4357.07</v>
      </c>
      <c r="C22">
        <v>2.94</v>
      </c>
      <c r="D22">
        <v>49.96</v>
      </c>
      <c r="E22" s="2">
        <f t="shared" si="0"/>
        <v>1481.9965986394557</v>
      </c>
      <c r="F22" s="3"/>
      <c r="G22" s="2">
        <f t="shared" si="1"/>
        <v>87.211168935148109</v>
      </c>
      <c r="H22" s="3"/>
      <c r="J22" s="3">
        <f t="shared" si="2"/>
        <v>5.8847077662129703E-2</v>
      </c>
    </row>
    <row r="23" spans="1:10">
      <c r="A23" s="1">
        <v>40277</v>
      </c>
      <c r="B23">
        <v>4334.82</v>
      </c>
      <c r="C23">
        <v>2.92</v>
      </c>
      <c r="D23">
        <v>49.6</v>
      </c>
      <c r="E23" s="2">
        <f t="shared" si="0"/>
        <v>1484.5273972602738</v>
      </c>
      <c r="F23" s="3"/>
      <c r="G23" s="2">
        <f t="shared" si="1"/>
        <v>87.395564516129028</v>
      </c>
      <c r="H23" s="3"/>
      <c r="J23" s="3">
        <f t="shared" si="2"/>
        <v>5.8870967741935482E-2</v>
      </c>
    </row>
    <row r="24" spans="1:10">
      <c r="A24" s="1">
        <v>40284</v>
      </c>
      <c r="B24">
        <v>4293.8599999999997</v>
      </c>
      <c r="C24">
        <v>2.87</v>
      </c>
      <c r="D24">
        <v>46.11</v>
      </c>
      <c r="E24" s="2">
        <f t="shared" si="0"/>
        <v>1496.1184668989545</v>
      </c>
      <c r="F24" s="3"/>
      <c r="G24" s="2">
        <f t="shared" si="1"/>
        <v>93.122099327694642</v>
      </c>
      <c r="H24" s="3"/>
      <c r="J24" s="3">
        <f t="shared" si="2"/>
        <v>6.2242463673823467E-2</v>
      </c>
    </row>
    <row r="25" spans="1:10">
      <c r="A25" s="1">
        <v>40291</v>
      </c>
      <c r="B25">
        <v>4124.59</v>
      </c>
      <c r="C25">
        <v>2.7</v>
      </c>
      <c r="D25">
        <v>31.75</v>
      </c>
      <c r="E25" s="2">
        <f t="shared" si="0"/>
        <v>1527.6259259259259</v>
      </c>
      <c r="F25" s="3"/>
      <c r="G25" s="2">
        <f t="shared" si="1"/>
        <v>129.90834645669293</v>
      </c>
      <c r="H25" s="3"/>
      <c r="J25" s="3">
        <f t="shared" si="2"/>
        <v>8.5039370078740156E-2</v>
      </c>
    </row>
    <row r="26" spans="1:10">
      <c r="A26" s="1">
        <v>40298</v>
      </c>
      <c r="B26">
        <v>3894.92</v>
      </c>
      <c r="C26">
        <v>2.4900000000000002</v>
      </c>
      <c r="D26">
        <v>23.73</v>
      </c>
      <c r="E26" s="2">
        <f t="shared" si="0"/>
        <v>1564.2248995983934</v>
      </c>
      <c r="F26" s="3"/>
      <c r="G26" s="2">
        <f t="shared" si="1"/>
        <v>164.13485040033711</v>
      </c>
      <c r="H26" s="3"/>
      <c r="J26" s="3">
        <f t="shared" si="2"/>
        <v>0.10493046776232617</v>
      </c>
    </row>
    <row r="27" spans="1:10">
      <c r="A27" s="1">
        <v>40305</v>
      </c>
      <c r="B27">
        <v>3609.98</v>
      </c>
      <c r="C27">
        <v>2.31</v>
      </c>
      <c r="D27">
        <v>21.98</v>
      </c>
      <c r="E27" s="2">
        <f t="shared" si="0"/>
        <v>1562.7619047619048</v>
      </c>
      <c r="F27" s="3"/>
      <c r="G27" s="2">
        <f t="shared" si="1"/>
        <v>164.2393084622384</v>
      </c>
      <c r="H27" s="3"/>
      <c r="J27" s="3">
        <f t="shared" si="2"/>
        <v>0.10509554140127389</v>
      </c>
    </row>
    <row r="28" spans="1:10">
      <c r="A28" s="1">
        <v>40312</v>
      </c>
      <c r="B28">
        <v>3598.72</v>
      </c>
      <c r="C28">
        <v>2.31</v>
      </c>
      <c r="D28">
        <v>21.92</v>
      </c>
      <c r="E28" s="2">
        <f t="shared" si="0"/>
        <v>1557.8874458874457</v>
      </c>
      <c r="F28" s="3"/>
      <c r="G28" s="2">
        <f t="shared" si="1"/>
        <v>164.17518248175179</v>
      </c>
      <c r="H28" s="3"/>
      <c r="J28" s="3">
        <f t="shared" si="2"/>
        <v>0.10538321167883211</v>
      </c>
    </row>
    <row r="29" spans="1:10">
      <c r="A29" s="1">
        <v>40319</v>
      </c>
      <c r="B29">
        <v>3475.67</v>
      </c>
      <c r="C29">
        <v>2.23</v>
      </c>
      <c r="D29">
        <v>21.13</v>
      </c>
      <c r="E29" s="2">
        <f t="shared" si="0"/>
        <v>1558.5964125560538</v>
      </c>
      <c r="F29" s="3"/>
      <c r="G29" s="2">
        <f t="shared" si="1"/>
        <v>164.48982489351633</v>
      </c>
      <c r="H29" s="3"/>
      <c r="J29" s="3">
        <f t="shared" si="2"/>
        <v>0.10553715097018458</v>
      </c>
    </row>
    <row r="30" spans="1:10">
      <c r="A30" s="1">
        <v>40326</v>
      </c>
      <c r="B30">
        <v>3610.72</v>
      </c>
      <c r="C30">
        <v>2.31</v>
      </c>
      <c r="D30">
        <v>21.93</v>
      </c>
      <c r="E30" s="2">
        <f t="shared" si="0"/>
        <v>1563.0822510822509</v>
      </c>
      <c r="F30" s="3"/>
      <c r="G30" s="2">
        <f t="shared" si="1"/>
        <v>164.64751481988142</v>
      </c>
      <c r="H30" s="3"/>
      <c r="J30" s="3">
        <f t="shared" si="2"/>
        <v>0.10533515731874145</v>
      </c>
    </row>
    <row r="31" spans="1:10">
      <c r="A31" s="1">
        <v>40333</v>
      </c>
      <c r="B31">
        <v>3476.29</v>
      </c>
      <c r="C31">
        <v>2.2200000000000002</v>
      </c>
      <c r="D31">
        <v>21.11</v>
      </c>
      <c r="E31" s="2">
        <f t="shared" si="0"/>
        <v>1565.8963963963963</v>
      </c>
      <c r="F31" s="3"/>
      <c r="G31" s="2">
        <f t="shared" si="1"/>
        <v>164.6750355281857</v>
      </c>
      <c r="H31" s="3"/>
      <c r="J31" s="3">
        <f t="shared" si="2"/>
        <v>0.10516342965419234</v>
      </c>
    </row>
    <row r="32" spans="1:10">
      <c r="A32" s="1">
        <v>40340</v>
      </c>
      <c r="B32">
        <v>3528.62</v>
      </c>
      <c r="C32">
        <v>2.2599999999999998</v>
      </c>
      <c r="D32">
        <v>21.58</v>
      </c>
      <c r="E32" s="2">
        <f t="shared" si="0"/>
        <v>1561.3362831858408</v>
      </c>
      <c r="F32" s="3"/>
      <c r="G32" s="2">
        <f t="shared" si="1"/>
        <v>163.51343836886005</v>
      </c>
      <c r="H32" s="3"/>
      <c r="J32" s="3">
        <f t="shared" si="2"/>
        <v>0.10472659870250231</v>
      </c>
    </row>
    <row r="33" spans="1:10">
      <c r="A33" s="1">
        <v>40347</v>
      </c>
      <c r="B33">
        <v>3414.87</v>
      </c>
      <c r="C33">
        <v>2.19</v>
      </c>
      <c r="D33">
        <v>20.9</v>
      </c>
      <c r="E33" s="2">
        <f t="shared" si="0"/>
        <v>1559.3013698630136</v>
      </c>
      <c r="F33" s="3"/>
      <c r="G33" s="2">
        <f t="shared" si="1"/>
        <v>163.3909090909091</v>
      </c>
      <c r="H33" s="3"/>
      <c r="J33" s="3">
        <f t="shared" si="2"/>
        <v>0.10478468899521531</v>
      </c>
    </row>
    <row r="34" spans="1:10">
      <c r="A34" s="1">
        <v>40354</v>
      </c>
      <c r="B34">
        <v>3448.26</v>
      </c>
      <c r="C34">
        <v>2.2200000000000002</v>
      </c>
      <c r="D34">
        <v>21.09</v>
      </c>
      <c r="E34" s="2">
        <f t="shared" si="0"/>
        <v>1553.2702702702702</v>
      </c>
      <c r="F34" s="3"/>
      <c r="G34" s="2">
        <f t="shared" si="1"/>
        <v>163.50213371266003</v>
      </c>
      <c r="H34" s="3"/>
      <c r="J34" s="3">
        <f t="shared" si="2"/>
        <v>0.10526315789473685</v>
      </c>
    </row>
    <row r="35" spans="1:10">
      <c r="A35" s="1">
        <v>40361</v>
      </c>
      <c r="B35">
        <v>3155.78</v>
      </c>
      <c r="C35">
        <v>2.04</v>
      </c>
      <c r="D35">
        <v>17.53</v>
      </c>
      <c r="E35" s="2">
        <f t="shared" si="0"/>
        <v>1546.9509803921569</v>
      </c>
      <c r="F35" s="3"/>
      <c r="G35" s="2">
        <f t="shared" si="1"/>
        <v>180.02167712492869</v>
      </c>
      <c r="H35" s="3"/>
      <c r="J35" s="3">
        <f t="shared" si="2"/>
        <v>0.1163719338277239</v>
      </c>
    </row>
    <row r="36" spans="1:10">
      <c r="A36" s="1">
        <v>40368</v>
      </c>
      <c r="B36">
        <v>3353.67</v>
      </c>
      <c r="C36">
        <v>2.17</v>
      </c>
      <c r="D36">
        <v>18.61</v>
      </c>
      <c r="E36" s="2">
        <f t="shared" si="0"/>
        <v>1545.4700460829495</v>
      </c>
      <c r="F36" s="3"/>
      <c r="G36" s="2">
        <f t="shared" si="1"/>
        <v>180.20795271359486</v>
      </c>
      <c r="H36" s="3"/>
      <c r="J36" s="3">
        <f t="shared" si="2"/>
        <v>0.11660397635679742</v>
      </c>
    </row>
    <row r="37" spans="1:10">
      <c r="A37" s="1">
        <v>40375</v>
      </c>
      <c r="B37">
        <v>3314.38</v>
      </c>
      <c r="C37">
        <v>2.15</v>
      </c>
      <c r="D37">
        <v>18.38</v>
      </c>
      <c r="E37" s="2">
        <f t="shared" si="0"/>
        <v>1541.572093023256</v>
      </c>
      <c r="F37" s="3"/>
      <c r="G37" s="2">
        <f t="shared" si="1"/>
        <v>180.3253536452666</v>
      </c>
      <c r="H37" s="3"/>
      <c r="J37" s="3">
        <f t="shared" si="2"/>
        <v>0.11697497279651796</v>
      </c>
    </row>
    <row r="38" spans="1:10">
      <c r="A38" s="1">
        <v>40382</v>
      </c>
      <c r="B38">
        <v>3544.86</v>
      </c>
      <c r="C38">
        <v>2.31</v>
      </c>
      <c r="D38">
        <v>19.66</v>
      </c>
      <c r="E38" s="2">
        <f t="shared" si="0"/>
        <v>1534.5714285714287</v>
      </c>
      <c r="F38" s="3"/>
      <c r="G38" s="2">
        <f t="shared" si="1"/>
        <v>180.30824008138353</v>
      </c>
      <c r="H38" s="3"/>
      <c r="J38" s="3">
        <f t="shared" si="2"/>
        <v>0.11749745676500509</v>
      </c>
    </row>
    <row r="39" spans="1:10">
      <c r="A39" s="1">
        <v>40389</v>
      </c>
      <c r="B39">
        <v>3672.22</v>
      </c>
      <c r="C39">
        <v>2.4</v>
      </c>
      <c r="D39">
        <v>20.51</v>
      </c>
      <c r="E39" s="2">
        <f t="shared" si="0"/>
        <v>1530.0916666666667</v>
      </c>
      <c r="F39" s="3"/>
      <c r="G39" s="2">
        <f t="shared" si="1"/>
        <v>179.04534373476352</v>
      </c>
      <c r="H39" s="3"/>
      <c r="J39" s="3">
        <f t="shared" si="2"/>
        <v>0.11701608971233543</v>
      </c>
    </row>
    <row r="40" spans="1:10">
      <c r="A40" s="1">
        <v>40396</v>
      </c>
      <c r="B40">
        <v>3737.66</v>
      </c>
      <c r="C40">
        <v>2.44</v>
      </c>
      <c r="D40">
        <v>20.78</v>
      </c>
      <c r="E40" s="2">
        <f t="shared" si="0"/>
        <v>1531.827868852459</v>
      </c>
      <c r="F40" s="3"/>
      <c r="G40" s="2">
        <f t="shared" si="1"/>
        <v>179.8681424446583</v>
      </c>
      <c r="H40" s="3"/>
      <c r="J40" s="3">
        <f t="shared" si="2"/>
        <v>0.1174205967276227</v>
      </c>
    </row>
    <row r="41" spans="1:10">
      <c r="A41" s="1">
        <v>40403</v>
      </c>
      <c r="B41">
        <v>3686.17</v>
      </c>
      <c r="C41">
        <v>2.41</v>
      </c>
      <c r="D41">
        <v>20.53</v>
      </c>
      <c r="E41" s="2">
        <f t="shared" si="0"/>
        <v>1529.5311203319502</v>
      </c>
      <c r="F41" s="3"/>
      <c r="G41" s="2">
        <f t="shared" si="1"/>
        <v>179.55041402825134</v>
      </c>
      <c r="H41" s="3"/>
      <c r="J41" s="3">
        <f t="shared" si="2"/>
        <v>0.11738918655625913</v>
      </c>
    </row>
    <row r="42" spans="1:10">
      <c r="A42" s="1">
        <v>40410</v>
      </c>
      <c r="B42">
        <v>3770.43</v>
      </c>
      <c r="C42">
        <v>2.4500000000000002</v>
      </c>
      <c r="D42">
        <v>19.95</v>
      </c>
      <c r="E42" s="2">
        <f t="shared" si="0"/>
        <v>1538.951020408163</v>
      </c>
      <c r="F42" s="3"/>
      <c r="G42" s="2">
        <f t="shared" si="1"/>
        <v>188.99398496240602</v>
      </c>
      <c r="H42" s="3"/>
      <c r="J42" s="3">
        <f t="shared" si="2"/>
        <v>0.12280701754385966</v>
      </c>
    </row>
    <row r="43" spans="1:10">
      <c r="A43" s="1">
        <v>40417</v>
      </c>
      <c r="B43">
        <v>3794.74</v>
      </c>
      <c r="C43">
        <v>2.44</v>
      </c>
      <c r="D43">
        <v>18.68</v>
      </c>
      <c r="E43" s="2">
        <f t="shared" si="0"/>
        <v>1555.2213114754097</v>
      </c>
      <c r="F43" s="3"/>
      <c r="G43" s="2">
        <f t="shared" si="1"/>
        <v>203.14453961456101</v>
      </c>
      <c r="H43" s="3"/>
      <c r="J43" s="3">
        <f t="shared" si="2"/>
        <v>0.13062098501070663</v>
      </c>
    </row>
    <row r="44" spans="1:10">
      <c r="A44" s="1">
        <v>40424</v>
      </c>
      <c r="B44">
        <v>3941.2</v>
      </c>
      <c r="C44">
        <v>2.5</v>
      </c>
      <c r="D44">
        <v>19.32</v>
      </c>
      <c r="E44" s="2">
        <f t="shared" si="0"/>
        <v>1576.48</v>
      </c>
      <c r="F44" s="3"/>
      <c r="G44" s="2">
        <f t="shared" si="1"/>
        <v>203.9958592132505</v>
      </c>
      <c r="H44" s="3"/>
      <c r="J44" s="3">
        <f t="shared" si="2"/>
        <v>0.12939958592132506</v>
      </c>
    </row>
    <row r="45" spans="1:10">
      <c r="A45" s="1">
        <v>40431</v>
      </c>
      <c r="B45">
        <v>3942.6</v>
      </c>
      <c r="C45">
        <v>2.5099999999999998</v>
      </c>
      <c r="D45">
        <v>19.38</v>
      </c>
      <c r="E45" s="2">
        <f t="shared" si="0"/>
        <v>1570.756972111554</v>
      </c>
      <c r="F45" s="3"/>
      <c r="G45" s="2">
        <f t="shared" si="1"/>
        <v>203.43653250773994</v>
      </c>
      <c r="H45" s="3"/>
      <c r="J45" s="3">
        <f t="shared" si="2"/>
        <v>0.12951496388028896</v>
      </c>
    </row>
    <row r="46" spans="1:10">
      <c r="A46" s="1">
        <v>40438</v>
      </c>
      <c r="B46">
        <v>3797.92</v>
      </c>
      <c r="C46">
        <v>2.42</v>
      </c>
      <c r="D46">
        <v>18.68</v>
      </c>
      <c r="E46" s="2">
        <f t="shared" si="0"/>
        <v>1569.3884297520663</v>
      </c>
      <c r="F46" s="3"/>
      <c r="G46" s="2">
        <f t="shared" si="1"/>
        <v>203.31477516059957</v>
      </c>
      <c r="H46" s="3"/>
      <c r="J46" s="3">
        <f t="shared" si="2"/>
        <v>0.12955032119914348</v>
      </c>
    </row>
    <row r="47" spans="1:10">
      <c r="A47" s="1">
        <v>40442</v>
      </c>
      <c r="B47">
        <v>3787.58</v>
      </c>
      <c r="C47">
        <v>2.41</v>
      </c>
      <c r="D47">
        <v>18.62</v>
      </c>
      <c r="E47" s="2">
        <f t="shared" si="0"/>
        <v>1571.6099585062238</v>
      </c>
      <c r="F47" s="3"/>
      <c r="G47" s="2">
        <f t="shared" si="1"/>
        <v>203.41460794844252</v>
      </c>
      <c r="H47" s="3"/>
      <c r="J47" s="3">
        <f t="shared" si="2"/>
        <v>0.12943071965628355</v>
      </c>
    </row>
    <row r="48" spans="1:10">
      <c r="A48" s="1">
        <v>40451</v>
      </c>
      <c r="B48">
        <v>3855.72</v>
      </c>
      <c r="C48">
        <v>2.4500000000000002</v>
      </c>
      <c r="D48">
        <v>18.940000000000001</v>
      </c>
      <c r="E48" s="2">
        <f t="shared" si="0"/>
        <v>1573.7632653061223</v>
      </c>
      <c r="F48" s="3"/>
      <c r="G48" s="2">
        <f t="shared" si="1"/>
        <v>203.57550158394929</v>
      </c>
      <c r="H48" s="3"/>
      <c r="J48" s="3">
        <f t="shared" si="2"/>
        <v>0.1293558606124604</v>
      </c>
    </row>
    <row r="49" spans="1:10">
      <c r="A49" s="1">
        <v>40459</v>
      </c>
      <c r="B49">
        <v>3984.47</v>
      </c>
      <c r="C49">
        <v>2.54</v>
      </c>
      <c r="D49">
        <v>19.59</v>
      </c>
      <c r="E49" s="2">
        <f t="shared" si="0"/>
        <v>1568.6889763779527</v>
      </c>
      <c r="F49" s="3"/>
      <c r="G49" s="2">
        <f t="shared" si="1"/>
        <v>203.39305768249105</v>
      </c>
      <c r="H49" s="3"/>
      <c r="J49" s="3">
        <f t="shared" si="2"/>
        <v>0.12965798876978049</v>
      </c>
    </row>
    <row r="50" spans="1:10">
      <c r="A50" s="1">
        <v>40466</v>
      </c>
      <c r="B50">
        <v>4227.71</v>
      </c>
      <c r="C50">
        <v>2.7</v>
      </c>
      <c r="D50">
        <v>20.86</v>
      </c>
      <c r="E50" s="2">
        <f t="shared" si="0"/>
        <v>1565.8185185185184</v>
      </c>
      <c r="F50" s="3"/>
      <c r="G50" s="2">
        <f t="shared" si="1"/>
        <v>202.67066155321189</v>
      </c>
      <c r="H50" s="3"/>
      <c r="J50" s="3">
        <f t="shared" si="2"/>
        <v>0.12943432406519656</v>
      </c>
    </row>
    <row r="51" spans="1:10">
      <c r="A51" s="1">
        <v>40473</v>
      </c>
      <c r="B51">
        <v>4397.05</v>
      </c>
      <c r="C51">
        <v>2.79</v>
      </c>
      <c r="D51">
        <v>21.61</v>
      </c>
      <c r="E51" s="2">
        <f t="shared" si="0"/>
        <v>1576.0035842293908</v>
      </c>
      <c r="F51" s="3"/>
      <c r="G51" s="2">
        <f t="shared" si="1"/>
        <v>203.47292919944471</v>
      </c>
      <c r="H51" s="3"/>
      <c r="J51" s="3">
        <f t="shared" si="2"/>
        <v>0.12910689495603889</v>
      </c>
    </row>
    <row r="52" spans="1:10">
      <c r="A52" s="1">
        <v>40480</v>
      </c>
      <c r="B52">
        <v>4499.07</v>
      </c>
      <c r="C52">
        <v>2.74</v>
      </c>
      <c r="D52">
        <v>20.75</v>
      </c>
      <c r="E52" s="2">
        <f t="shared" si="0"/>
        <v>1641.9963503649633</v>
      </c>
      <c r="F52" s="3">
        <f t="shared" ref="F52:F115" si="3">E52/E2-1</f>
        <v>0.21406461712046543</v>
      </c>
      <c r="G52" s="2">
        <f t="shared" si="1"/>
        <v>216.82265060240962</v>
      </c>
      <c r="H52" s="3">
        <f t="shared" ref="H52:H115" si="4">G52/G2-1</f>
        <v>2.9629030993385768</v>
      </c>
      <c r="J52" s="3">
        <f t="shared" si="2"/>
        <v>0.13204819277108434</v>
      </c>
    </row>
    <row r="53" spans="1:10">
      <c r="A53" s="1">
        <v>40487</v>
      </c>
      <c r="B53">
        <v>4663.1899999999996</v>
      </c>
      <c r="C53">
        <v>2.85</v>
      </c>
      <c r="D53">
        <v>22.7</v>
      </c>
      <c r="E53" s="2">
        <f t="shared" si="0"/>
        <v>1636.2070175438594</v>
      </c>
      <c r="F53" s="3">
        <f t="shared" si="3"/>
        <v>0.21084295045160961</v>
      </c>
      <c r="G53" s="2">
        <f t="shared" si="1"/>
        <v>205.42687224669604</v>
      </c>
      <c r="H53" s="3">
        <f t="shared" si="4"/>
        <v>2.7575374047546419</v>
      </c>
      <c r="J53" s="3">
        <f t="shared" si="2"/>
        <v>0.12555066079295155</v>
      </c>
    </row>
    <row r="54" spans="1:10">
      <c r="A54" s="1">
        <v>40494</v>
      </c>
      <c r="B54">
        <v>4331.24</v>
      </c>
      <c r="C54">
        <v>2.64</v>
      </c>
      <c r="D54">
        <v>21.06</v>
      </c>
      <c r="E54" s="2">
        <f t="shared" si="0"/>
        <v>1640.621212121212</v>
      </c>
      <c r="F54" s="3">
        <f t="shared" si="3"/>
        <v>0.18459946285055429</v>
      </c>
      <c r="G54" s="2">
        <f t="shared" si="1"/>
        <v>205.66191832858499</v>
      </c>
      <c r="H54" s="3">
        <f t="shared" si="4"/>
        <v>2.8245019477306608</v>
      </c>
      <c r="J54" s="3">
        <f t="shared" si="2"/>
        <v>0.12535612535612536</v>
      </c>
    </row>
    <row r="55" spans="1:10">
      <c r="A55" s="1">
        <v>40501</v>
      </c>
      <c r="B55">
        <v>4260.8999999999996</v>
      </c>
      <c r="C55">
        <v>2.58</v>
      </c>
      <c r="D55">
        <v>20.59</v>
      </c>
      <c r="E55" s="2">
        <f t="shared" si="0"/>
        <v>1651.5116279069766</v>
      </c>
      <c r="F55" s="3">
        <f t="shared" si="3"/>
        <v>0.19683545565054494</v>
      </c>
      <c r="G55" s="2">
        <f t="shared" si="1"/>
        <v>206.94026226323456</v>
      </c>
      <c r="H55" s="3">
        <f t="shared" si="4"/>
        <v>2.8581224069886924</v>
      </c>
      <c r="J55" s="3">
        <f t="shared" si="2"/>
        <v>0.1253035454103934</v>
      </c>
    </row>
    <row r="56" spans="1:10">
      <c r="A56" s="1">
        <v>40508</v>
      </c>
      <c r="B56">
        <v>4355.6000000000004</v>
      </c>
      <c r="C56">
        <v>2.64</v>
      </c>
      <c r="D56">
        <v>21.03</v>
      </c>
      <c r="E56" s="2">
        <f t="shared" si="0"/>
        <v>1649.848484848485</v>
      </c>
      <c r="F56" s="3">
        <f t="shared" si="3"/>
        <v>0.19684195295753582</v>
      </c>
      <c r="G56" s="2">
        <f t="shared" si="1"/>
        <v>207.1136471707085</v>
      </c>
      <c r="H56" s="3">
        <f t="shared" si="4"/>
        <v>2.865914264233965</v>
      </c>
      <c r="J56" s="3">
        <f t="shared" si="2"/>
        <v>0.12553495007132667</v>
      </c>
    </row>
    <row r="57" spans="1:10">
      <c r="A57" s="1">
        <v>40515</v>
      </c>
      <c r="B57">
        <v>4282.3</v>
      </c>
      <c r="C57">
        <v>2.59</v>
      </c>
      <c r="D57">
        <v>20.69</v>
      </c>
      <c r="E57" s="2">
        <f t="shared" si="0"/>
        <v>1653.3976833976835</v>
      </c>
      <c r="F57" s="3">
        <f t="shared" si="3"/>
        <v>0.19761566107830286</v>
      </c>
      <c r="G57" s="2">
        <f t="shared" si="1"/>
        <v>206.97438376027065</v>
      </c>
      <c r="H57" s="3">
        <f t="shared" si="4"/>
        <v>2.8722872819043546</v>
      </c>
      <c r="J57" s="3">
        <f t="shared" si="2"/>
        <v>0.12518124697921701</v>
      </c>
    </row>
    <row r="58" spans="1:10">
      <c r="A58" s="1">
        <v>40522</v>
      </c>
      <c r="B58">
        <v>4255.49</v>
      </c>
      <c r="C58">
        <v>2.58</v>
      </c>
      <c r="D58">
        <v>20.62</v>
      </c>
      <c r="E58" s="2">
        <f t="shared" si="0"/>
        <v>1649.4147286821703</v>
      </c>
      <c r="F58" s="3">
        <f t="shared" si="3"/>
        <v>0.19704648675062097</v>
      </c>
      <c r="G58" s="2">
        <f t="shared" si="1"/>
        <v>206.37681862269639</v>
      </c>
      <c r="H58" s="3">
        <f t="shared" si="4"/>
        <v>2.8618308647657904</v>
      </c>
      <c r="J58" s="3">
        <f t="shared" si="2"/>
        <v>0.12512124151309409</v>
      </c>
    </row>
    <row r="59" spans="1:10">
      <c r="A59" s="1">
        <v>40529</v>
      </c>
      <c r="B59">
        <v>4383.53</v>
      </c>
      <c r="C59">
        <v>2.66</v>
      </c>
      <c r="D59">
        <v>21.2</v>
      </c>
      <c r="E59" s="2">
        <f t="shared" si="0"/>
        <v>1647.9436090225563</v>
      </c>
      <c r="F59" s="3">
        <f t="shared" si="3"/>
        <v>0.19502521138343787</v>
      </c>
      <c r="G59" s="2">
        <f t="shared" si="1"/>
        <v>206.77028301886793</v>
      </c>
      <c r="H59" s="3">
        <f t="shared" si="4"/>
        <v>2.8666674512353882</v>
      </c>
      <c r="J59" s="3">
        <f t="shared" si="2"/>
        <v>0.12547169811320755</v>
      </c>
    </row>
    <row r="60" spans="1:10">
      <c r="A60" s="1">
        <v>40536</v>
      </c>
      <c r="B60">
        <v>4285.3100000000004</v>
      </c>
      <c r="C60">
        <v>2.59</v>
      </c>
      <c r="D60">
        <v>20.72</v>
      </c>
      <c r="E60" s="2">
        <f t="shared" si="0"/>
        <v>1654.5598455598458</v>
      </c>
      <c r="F60" s="3">
        <f t="shared" si="3"/>
        <v>0.19860305443815607</v>
      </c>
      <c r="G60" s="2">
        <f t="shared" si="1"/>
        <v>206.81998069498073</v>
      </c>
      <c r="H60" s="3">
        <f t="shared" si="4"/>
        <v>2.8698686350008322</v>
      </c>
      <c r="J60" s="3">
        <f t="shared" si="2"/>
        <v>0.125</v>
      </c>
    </row>
    <row r="61" spans="1:10">
      <c r="A61" s="1">
        <v>40543</v>
      </c>
      <c r="B61">
        <v>4239.08</v>
      </c>
      <c r="C61">
        <v>2.58</v>
      </c>
      <c r="D61">
        <v>20.56</v>
      </c>
      <c r="E61" s="2">
        <f t="shared" si="0"/>
        <v>1643.0542635658915</v>
      </c>
      <c r="F61" s="3">
        <f t="shared" si="3"/>
        <v>0.16830704338699087</v>
      </c>
      <c r="G61" s="2">
        <f t="shared" si="1"/>
        <v>206.1809338521401</v>
      </c>
      <c r="H61" s="3">
        <f t="shared" si="4"/>
        <v>3.1726136646499352</v>
      </c>
      <c r="J61" s="3">
        <f t="shared" si="2"/>
        <v>0.1254863813229572</v>
      </c>
    </row>
    <row r="62" spans="1:10">
      <c r="A62" s="1">
        <v>40550</v>
      </c>
      <c r="B62">
        <v>4303.3</v>
      </c>
      <c r="C62">
        <v>2.61</v>
      </c>
      <c r="D62">
        <v>19.09</v>
      </c>
      <c r="E62" s="2">
        <f t="shared" si="0"/>
        <v>1648.7739463601533</v>
      </c>
      <c r="F62" s="3">
        <f t="shared" si="3"/>
        <v>0.17092212057431233</v>
      </c>
      <c r="G62" s="2">
        <f t="shared" si="1"/>
        <v>225.42168674698797</v>
      </c>
      <c r="H62" s="3">
        <f t="shared" si="4"/>
        <v>3.5554102882649667</v>
      </c>
      <c r="J62" s="3">
        <f t="shared" si="2"/>
        <v>0.13672079622839181</v>
      </c>
    </row>
    <row r="63" spans="1:10">
      <c r="A63" s="1">
        <v>40557</v>
      </c>
      <c r="B63">
        <v>4180.8599999999997</v>
      </c>
      <c r="C63">
        <v>2.54</v>
      </c>
      <c r="D63">
        <v>18.559999999999999</v>
      </c>
      <c r="E63" s="2">
        <f t="shared" si="0"/>
        <v>1646.0078740157478</v>
      </c>
      <c r="F63" s="3">
        <f t="shared" si="3"/>
        <v>0.15719360465059551</v>
      </c>
      <c r="G63" s="2">
        <f t="shared" si="1"/>
        <v>225.26185344827587</v>
      </c>
      <c r="H63" s="3">
        <f t="shared" si="4"/>
        <v>3.4524985284024288</v>
      </c>
      <c r="J63" s="3">
        <f t="shared" si="2"/>
        <v>0.13685344827586207</v>
      </c>
    </row>
    <row r="64" spans="1:10">
      <c r="A64" s="1">
        <v>40564</v>
      </c>
      <c r="B64">
        <v>3993.11</v>
      </c>
      <c r="C64">
        <v>2.44</v>
      </c>
      <c r="D64">
        <v>17.829999999999998</v>
      </c>
      <c r="E64" s="2">
        <f t="shared" si="0"/>
        <v>1636.5204918032787</v>
      </c>
      <c r="F64" s="3">
        <f t="shared" si="3"/>
        <v>0.12896770096556409</v>
      </c>
      <c r="G64" s="2">
        <f t="shared" si="1"/>
        <v>223.95457094784075</v>
      </c>
      <c r="H64" s="3">
        <f t="shared" si="4"/>
        <v>3.5195964973002187</v>
      </c>
      <c r="J64" s="3">
        <f t="shared" si="2"/>
        <v>0.13684800897363994</v>
      </c>
    </row>
    <row r="65" spans="1:10">
      <c r="A65" s="1">
        <v>40571</v>
      </c>
      <c r="B65">
        <v>4073.28</v>
      </c>
      <c r="C65">
        <v>2.4700000000000002</v>
      </c>
      <c r="D65">
        <v>18.260000000000002</v>
      </c>
      <c r="E65" s="2">
        <f t="shared" si="0"/>
        <v>1649.1012145748987</v>
      </c>
      <c r="F65" s="3">
        <f t="shared" si="3"/>
        <v>0.13824154592571869</v>
      </c>
      <c r="G65" s="2">
        <f t="shared" si="1"/>
        <v>223.07119386637459</v>
      </c>
      <c r="H65" s="3">
        <f t="shared" si="4"/>
        <v>3.4884538241275989</v>
      </c>
      <c r="J65" s="3">
        <f t="shared" si="2"/>
        <v>0.13526834611171962</v>
      </c>
    </row>
    <row r="66" spans="1:10">
      <c r="A66" s="1">
        <v>40575</v>
      </c>
      <c r="B66">
        <v>4094.75</v>
      </c>
      <c r="C66">
        <v>2.48</v>
      </c>
      <c r="D66">
        <v>18.37</v>
      </c>
      <c r="E66" s="2">
        <f t="shared" ref="E66:E129" si="5">B66/C66</f>
        <v>1651.108870967742</v>
      </c>
      <c r="F66" s="3">
        <f t="shared" si="3"/>
        <v>0.14022637252214842</v>
      </c>
      <c r="G66" s="2">
        <f t="shared" ref="G66:G129" si="6">B66/D66</f>
        <v>222.90419161676647</v>
      </c>
      <c r="H66" s="3">
        <f t="shared" si="4"/>
        <v>3.4574790929418615</v>
      </c>
      <c r="J66" s="3">
        <f t="shared" ref="J66:J129" si="7">C66/D66</f>
        <v>0.13500272182906914</v>
      </c>
    </row>
    <row r="67" spans="1:10">
      <c r="A67" s="1">
        <v>40585</v>
      </c>
      <c r="B67">
        <v>4230.5200000000004</v>
      </c>
      <c r="C67">
        <v>2.56</v>
      </c>
      <c r="D67">
        <v>18.96</v>
      </c>
      <c r="E67" s="2">
        <f t="shared" si="5"/>
        <v>1652.5468750000002</v>
      </c>
      <c r="F67" s="3">
        <f t="shared" si="3"/>
        <v>0.13748661593468592</v>
      </c>
      <c r="G67" s="2">
        <f t="shared" si="6"/>
        <v>223.12869198312237</v>
      </c>
      <c r="H67" s="3">
        <f t="shared" si="4"/>
        <v>3.4240923421444691</v>
      </c>
      <c r="J67" s="3">
        <f t="shared" si="7"/>
        <v>0.13502109704641349</v>
      </c>
    </row>
    <row r="68" spans="1:10">
      <c r="A68" s="1">
        <v>40592</v>
      </c>
      <c r="B68">
        <v>4380.2700000000004</v>
      </c>
      <c r="C68">
        <v>2.66</v>
      </c>
      <c r="D68">
        <v>19.66</v>
      </c>
      <c r="E68" s="2">
        <f t="shared" si="5"/>
        <v>1646.718045112782</v>
      </c>
      <c r="F68" s="3">
        <f t="shared" si="3"/>
        <v>0.13315374838134764</v>
      </c>
      <c r="G68" s="2">
        <f t="shared" si="6"/>
        <v>222.80111902339777</v>
      </c>
      <c r="H68" s="3">
        <f t="shared" si="4"/>
        <v>3.3153577983214291</v>
      </c>
      <c r="J68" s="3">
        <f t="shared" si="7"/>
        <v>0.1353001017293998</v>
      </c>
    </row>
    <row r="69" spans="1:10">
      <c r="A69" s="1">
        <v>40599</v>
      </c>
      <c r="B69">
        <v>4379.46</v>
      </c>
      <c r="C69">
        <v>2.64</v>
      </c>
      <c r="D69">
        <v>19.55</v>
      </c>
      <c r="E69" s="2">
        <f t="shared" si="5"/>
        <v>1658.8863636363635</v>
      </c>
      <c r="F69" s="3">
        <f t="shared" si="3"/>
        <v>0.13833424455860377</v>
      </c>
      <c r="G69" s="2">
        <f t="shared" si="6"/>
        <v>224.01329923273656</v>
      </c>
      <c r="H69" s="3">
        <f t="shared" si="4"/>
        <v>2.2643283711918176</v>
      </c>
      <c r="J69" s="3">
        <f t="shared" si="7"/>
        <v>0.13503836317135551</v>
      </c>
    </row>
    <row r="70" spans="1:10">
      <c r="A70" s="1">
        <v>40606</v>
      </c>
      <c r="B70">
        <v>4517.0200000000004</v>
      </c>
      <c r="C70">
        <v>2.72</v>
      </c>
      <c r="D70">
        <v>20.100000000000001</v>
      </c>
      <c r="E70" s="2">
        <f t="shared" si="5"/>
        <v>1660.6691176470588</v>
      </c>
      <c r="F70" s="3">
        <f t="shared" si="3"/>
        <v>0.13212001839321386</v>
      </c>
      <c r="G70" s="2">
        <f t="shared" si="6"/>
        <v>224.72736318407962</v>
      </c>
      <c r="H70" s="3">
        <f t="shared" si="4"/>
        <v>1.9468598898598146</v>
      </c>
      <c r="J70" s="3">
        <f t="shared" si="7"/>
        <v>0.13532338308457711</v>
      </c>
    </row>
    <row r="71" spans="1:10">
      <c r="A71" s="1">
        <v>40613</v>
      </c>
      <c r="B71">
        <v>4514.1499999999996</v>
      </c>
      <c r="C71">
        <v>2.7</v>
      </c>
      <c r="D71">
        <v>19.940000000000001</v>
      </c>
      <c r="E71" s="2">
        <f t="shared" si="5"/>
        <v>1671.9074074074072</v>
      </c>
      <c r="F71" s="3">
        <f t="shared" si="3"/>
        <v>0.13368666074755597</v>
      </c>
      <c r="G71" s="2">
        <f t="shared" si="6"/>
        <v>226.38665997993979</v>
      </c>
      <c r="H71" s="3">
        <f t="shared" si="4"/>
        <v>1.6855802699396962</v>
      </c>
      <c r="J71" s="3">
        <f t="shared" si="7"/>
        <v>0.13540621865596791</v>
      </c>
    </row>
    <row r="72" spans="1:10">
      <c r="A72" s="1">
        <v>40620</v>
      </c>
      <c r="B72">
        <v>4477.62</v>
      </c>
      <c r="C72">
        <v>2.67</v>
      </c>
      <c r="D72">
        <v>19.88</v>
      </c>
      <c r="E72" s="2">
        <f t="shared" si="5"/>
        <v>1677.0112359550562</v>
      </c>
      <c r="F72" s="3">
        <f t="shared" si="3"/>
        <v>0.13158912611178275</v>
      </c>
      <c r="G72" s="2">
        <f t="shared" si="6"/>
        <v>225.23239436619718</v>
      </c>
      <c r="H72" s="3">
        <f t="shared" si="4"/>
        <v>1.5826095111015457</v>
      </c>
      <c r="J72" s="3">
        <f t="shared" si="7"/>
        <v>0.13430583501006035</v>
      </c>
    </row>
    <row r="73" spans="1:10">
      <c r="A73" s="1">
        <v>40627</v>
      </c>
      <c r="B73">
        <v>4615.46</v>
      </c>
      <c r="C73">
        <v>2.72</v>
      </c>
      <c r="D73">
        <v>20.260000000000002</v>
      </c>
      <c r="E73" s="2">
        <f t="shared" si="5"/>
        <v>1696.8602941176468</v>
      </c>
      <c r="F73" s="3">
        <f t="shared" si="3"/>
        <v>0.14303063537206384</v>
      </c>
      <c r="G73" s="2">
        <f t="shared" si="6"/>
        <v>227.81145113524184</v>
      </c>
      <c r="H73" s="3">
        <f t="shared" si="4"/>
        <v>1.6066706290706407</v>
      </c>
      <c r="J73" s="3">
        <f t="shared" si="7"/>
        <v>0.13425468904244817</v>
      </c>
    </row>
    <row r="74" spans="1:10">
      <c r="A74" s="1">
        <v>40634</v>
      </c>
      <c r="B74">
        <v>4510.67</v>
      </c>
      <c r="C74">
        <v>2.68</v>
      </c>
      <c r="D74">
        <v>20.6</v>
      </c>
      <c r="E74" s="2">
        <f t="shared" si="5"/>
        <v>1683.0858208955224</v>
      </c>
      <c r="F74" s="3">
        <f t="shared" si="3"/>
        <v>0.12496828167899054</v>
      </c>
      <c r="G74" s="2">
        <f t="shared" si="6"/>
        <v>218.96456310679611</v>
      </c>
      <c r="H74" s="3">
        <f t="shared" si="4"/>
        <v>1.3513705628162933</v>
      </c>
      <c r="J74" s="3">
        <f t="shared" si="7"/>
        <v>0.13009708737864079</v>
      </c>
    </row>
    <row r="75" spans="1:10">
      <c r="A75" s="1">
        <v>40641</v>
      </c>
      <c r="B75">
        <v>4648</v>
      </c>
      <c r="C75">
        <v>2.75</v>
      </c>
      <c r="D75">
        <v>21.09</v>
      </c>
      <c r="E75" s="2">
        <f t="shared" si="5"/>
        <v>1690.1818181818182</v>
      </c>
      <c r="F75" s="3">
        <f t="shared" si="3"/>
        <v>0.10641079697398026</v>
      </c>
      <c r="G75" s="2">
        <f t="shared" si="6"/>
        <v>220.38880986249407</v>
      </c>
      <c r="H75" s="3">
        <f t="shared" si="4"/>
        <v>0.69649461234551469</v>
      </c>
      <c r="J75" s="3">
        <f t="shared" si="7"/>
        <v>0.13039355144618303</v>
      </c>
    </row>
    <row r="76" spans="1:10">
      <c r="A76" s="1">
        <v>40648</v>
      </c>
      <c r="B76">
        <v>4652.68</v>
      </c>
      <c r="C76">
        <v>2.75</v>
      </c>
      <c r="D76">
        <v>21.1</v>
      </c>
      <c r="E76" s="2">
        <f t="shared" si="5"/>
        <v>1691.8836363636365</v>
      </c>
      <c r="F76" s="3">
        <f t="shared" si="3"/>
        <v>8.1611497680428746E-2</v>
      </c>
      <c r="G76" s="2">
        <f t="shared" si="6"/>
        <v>220.50616113744076</v>
      </c>
      <c r="H76" s="3">
        <f t="shared" si="4"/>
        <v>0.34344510382535964</v>
      </c>
      <c r="J76" s="3">
        <f t="shared" si="7"/>
        <v>0.13033175355450236</v>
      </c>
    </row>
    <row r="77" spans="1:10">
      <c r="A77" s="1">
        <v>40655</v>
      </c>
      <c r="B77">
        <v>4604.74</v>
      </c>
      <c r="C77">
        <v>2.69</v>
      </c>
      <c r="D77">
        <v>20.58</v>
      </c>
      <c r="E77" s="2">
        <f t="shared" si="5"/>
        <v>1711.7992565055761</v>
      </c>
      <c r="F77" s="3">
        <f t="shared" si="3"/>
        <v>9.5367919636086818E-2</v>
      </c>
      <c r="G77" s="2">
        <f t="shared" si="6"/>
        <v>223.74829931972789</v>
      </c>
      <c r="H77" s="3">
        <f t="shared" si="4"/>
        <v>0.36233098771949401</v>
      </c>
      <c r="J77" s="3">
        <f t="shared" si="7"/>
        <v>0.13070942662779397</v>
      </c>
    </row>
    <row r="78" spans="1:10">
      <c r="A78" s="1">
        <v>40662</v>
      </c>
      <c r="B78">
        <v>4425.87</v>
      </c>
      <c r="C78">
        <v>2.5099999999999998</v>
      </c>
      <c r="D78">
        <v>19.86</v>
      </c>
      <c r="E78" s="2">
        <f t="shared" si="5"/>
        <v>1763.2948207171316</v>
      </c>
      <c r="F78" s="3">
        <f t="shared" si="3"/>
        <v>0.13184994549633622</v>
      </c>
      <c r="G78" s="2">
        <f t="shared" si="6"/>
        <v>222.8534743202417</v>
      </c>
      <c r="H78" s="3">
        <f t="shared" si="4"/>
        <v>0.35741267925809717</v>
      </c>
      <c r="J78" s="3">
        <f t="shared" si="7"/>
        <v>0.12638469284994963</v>
      </c>
    </row>
    <row r="79" spans="1:10">
      <c r="A79" s="1">
        <v>40669</v>
      </c>
      <c r="B79">
        <v>4345.2299999999996</v>
      </c>
      <c r="C79">
        <v>2.46</v>
      </c>
      <c r="D79">
        <v>19.43</v>
      </c>
      <c r="E79" s="2">
        <f t="shared" si="5"/>
        <v>1766.3536585365853</v>
      </c>
      <c r="F79" s="3">
        <f t="shared" si="3"/>
        <v>0.13329765441960406</v>
      </c>
      <c r="G79" s="2">
        <f t="shared" si="6"/>
        <v>223.63510036026761</v>
      </c>
      <c r="H79" s="3">
        <f t="shared" si="4"/>
        <v>0.3595679885065195</v>
      </c>
      <c r="J79" s="3">
        <f t="shared" si="7"/>
        <v>0.12660833762223367</v>
      </c>
    </row>
    <row r="80" spans="1:10">
      <c r="A80" s="1">
        <v>40676</v>
      </c>
      <c r="B80">
        <v>4389.5</v>
      </c>
      <c r="C80">
        <v>2.4900000000000002</v>
      </c>
      <c r="D80">
        <v>19.64</v>
      </c>
      <c r="E80" s="2">
        <f t="shared" si="5"/>
        <v>1762.8514056224899</v>
      </c>
      <c r="F80" s="3">
        <f t="shared" si="3"/>
        <v>0.12780463369852879</v>
      </c>
      <c r="G80" s="2">
        <f t="shared" si="6"/>
        <v>223.4979633401222</v>
      </c>
      <c r="H80" s="3">
        <f t="shared" si="4"/>
        <v>0.35743295964485755</v>
      </c>
      <c r="J80" s="3">
        <f t="shared" si="7"/>
        <v>0.12678207739307537</v>
      </c>
    </row>
    <row r="81" spans="1:10">
      <c r="A81" s="1">
        <v>40683</v>
      </c>
      <c r="B81">
        <v>4357.2</v>
      </c>
      <c r="C81">
        <v>2.46</v>
      </c>
      <c r="D81">
        <v>19.260000000000002</v>
      </c>
      <c r="E81" s="2">
        <f t="shared" si="5"/>
        <v>1771.219512195122</v>
      </c>
      <c r="F81" s="3">
        <f t="shared" si="3"/>
        <v>0.13112177553459903</v>
      </c>
      <c r="G81" s="2">
        <f t="shared" si="6"/>
        <v>226.23052959501555</v>
      </c>
      <c r="H81" s="3">
        <f t="shared" si="4"/>
        <v>0.37379979223562421</v>
      </c>
      <c r="J81" s="3">
        <f t="shared" si="7"/>
        <v>0.1277258566978193</v>
      </c>
    </row>
    <row r="82" spans="1:10">
      <c r="A82" s="1">
        <v>40690</v>
      </c>
      <c r="B82">
        <v>4072.07</v>
      </c>
      <c r="C82">
        <v>2.31</v>
      </c>
      <c r="D82">
        <v>18.02</v>
      </c>
      <c r="E82" s="2">
        <f t="shared" si="5"/>
        <v>1762.8008658008657</v>
      </c>
      <c r="F82" s="3">
        <f t="shared" si="3"/>
        <v>0.1290334342349011</v>
      </c>
      <c r="G82" s="2">
        <f t="shared" si="6"/>
        <v>225.97502774694786</v>
      </c>
      <c r="H82" s="3">
        <f t="shared" si="4"/>
        <v>0.38199667257430248</v>
      </c>
      <c r="J82" s="3">
        <f t="shared" si="7"/>
        <v>0.12819089900110989</v>
      </c>
    </row>
    <row r="83" spans="1:10">
      <c r="A83" s="1">
        <v>40697</v>
      </c>
      <c r="B83">
        <v>4115.62</v>
      </c>
      <c r="C83">
        <v>2.34</v>
      </c>
      <c r="D83">
        <v>18.23</v>
      </c>
      <c r="E83" s="2">
        <f t="shared" si="5"/>
        <v>1758.8119658119658</v>
      </c>
      <c r="F83" s="3">
        <f t="shared" si="3"/>
        <v>0.12794870818748749</v>
      </c>
      <c r="G83" s="2">
        <f t="shared" si="6"/>
        <v>225.76083379045528</v>
      </c>
      <c r="H83" s="3">
        <f t="shared" si="4"/>
        <v>0.38172212301508246</v>
      </c>
      <c r="J83" s="3">
        <f t="shared" si="7"/>
        <v>0.12835984640702139</v>
      </c>
    </row>
    <row r="84" spans="1:10">
      <c r="A84" s="1">
        <v>40704</v>
      </c>
      <c r="B84">
        <v>4079.42</v>
      </c>
      <c r="C84">
        <v>2.3199999999999998</v>
      </c>
      <c r="D84">
        <v>18.04</v>
      </c>
      <c r="E84" s="2">
        <f t="shared" si="5"/>
        <v>1758.3706896551726</v>
      </c>
      <c r="F84" s="3">
        <f t="shared" si="3"/>
        <v>0.13204425740358428</v>
      </c>
      <c r="G84" s="2">
        <f t="shared" si="6"/>
        <v>226.13192904656322</v>
      </c>
      <c r="H84" s="3">
        <f t="shared" si="4"/>
        <v>0.3830518532802103</v>
      </c>
      <c r="J84" s="3">
        <f t="shared" si="7"/>
        <v>0.12860310421286031</v>
      </c>
    </row>
    <row r="85" spans="1:10">
      <c r="A85" s="1">
        <v>40711</v>
      </c>
      <c r="B85">
        <v>3994.59</v>
      </c>
      <c r="C85">
        <v>2.2799999999999998</v>
      </c>
      <c r="D85">
        <v>17.66</v>
      </c>
      <c r="E85" s="2">
        <f t="shared" si="5"/>
        <v>1752.0131578947371</v>
      </c>
      <c r="F85" s="3">
        <f t="shared" si="3"/>
        <v>0.13255893696812304</v>
      </c>
      <c r="G85" s="2">
        <f t="shared" si="6"/>
        <v>226.1942242355606</v>
      </c>
      <c r="H85" s="3">
        <f t="shared" si="4"/>
        <v>0.25648326272724242</v>
      </c>
      <c r="J85" s="3">
        <f t="shared" si="7"/>
        <v>0.12910532276330688</v>
      </c>
    </row>
    <row r="86" spans="1:10">
      <c r="A86" s="1">
        <v>40718</v>
      </c>
      <c r="B86">
        <v>4214.78</v>
      </c>
      <c r="C86">
        <v>2.4</v>
      </c>
      <c r="D86">
        <v>18.579999999999998</v>
      </c>
      <c r="E86" s="2">
        <f t="shared" si="5"/>
        <v>1756.1583333333333</v>
      </c>
      <c r="F86" s="3">
        <f t="shared" si="3"/>
        <v>0.13632634795114984</v>
      </c>
      <c r="G86" s="2">
        <f t="shared" si="6"/>
        <v>226.84499461786868</v>
      </c>
      <c r="H86" s="3">
        <f t="shared" si="4"/>
        <v>0.25879569243203293</v>
      </c>
      <c r="J86" s="3">
        <f t="shared" si="7"/>
        <v>0.12917115177610333</v>
      </c>
    </row>
    <row r="87" spans="1:10">
      <c r="A87" s="1">
        <v>40725</v>
      </c>
      <c r="B87">
        <v>4261.25</v>
      </c>
      <c r="C87">
        <v>2.44</v>
      </c>
      <c r="D87">
        <v>17.079999999999998</v>
      </c>
      <c r="E87" s="2">
        <f t="shared" si="5"/>
        <v>1746.4139344262296</v>
      </c>
      <c r="F87" s="3">
        <f t="shared" si="3"/>
        <v>0.13287853505524216</v>
      </c>
      <c r="G87" s="2">
        <f t="shared" si="6"/>
        <v>249.48770491803282</v>
      </c>
      <c r="H87" s="3">
        <f t="shared" si="4"/>
        <v>0.38354202487145206</v>
      </c>
      <c r="J87" s="3">
        <f t="shared" si="7"/>
        <v>0.14285714285714288</v>
      </c>
    </row>
    <row r="88" spans="1:10">
      <c r="A88" s="1">
        <v>40732</v>
      </c>
      <c r="B88">
        <v>4322.5600000000004</v>
      </c>
      <c r="C88">
        <v>2.4900000000000002</v>
      </c>
      <c r="D88">
        <v>17.3</v>
      </c>
      <c r="E88" s="2">
        <f t="shared" si="5"/>
        <v>1735.9678714859438</v>
      </c>
      <c r="F88" s="3">
        <f t="shared" si="3"/>
        <v>0.13123953643656727</v>
      </c>
      <c r="G88" s="2">
        <f t="shared" si="6"/>
        <v>249.85895953757228</v>
      </c>
      <c r="H88" s="3">
        <f t="shared" si="4"/>
        <v>0.38573234048979943</v>
      </c>
      <c r="J88" s="3">
        <f t="shared" si="7"/>
        <v>0.1439306358381503</v>
      </c>
    </row>
    <row r="89" spans="1:10">
      <c r="A89" s="1">
        <v>40739</v>
      </c>
      <c r="B89">
        <v>4364.05</v>
      </c>
      <c r="C89">
        <v>2.52</v>
      </c>
      <c r="D89">
        <v>17.48</v>
      </c>
      <c r="E89" s="2">
        <f t="shared" si="5"/>
        <v>1731.765873015873</v>
      </c>
      <c r="F89" s="3">
        <f t="shared" si="3"/>
        <v>0.13180530993189277</v>
      </c>
      <c r="G89" s="2">
        <f t="shared" si="6"/>
        <v>249.65961098398171</v>
      </c>
      <c r="H89" s="3">
        <f t="shared" si="4"/>
        <v>0.39439320663834554</v>
      </c>
      <c r="J89" s="3">
        <f t="shared" si="7"/>
        <v>0.14416475972540047</v>
      </c>
    </row>
    <row r="90" spans="1:10">
      <c r="A90" s="1">
        <v>40746</v>
      </c>
      <c r="B90">
        <v>4278.8100000000004</v>
      </c>
      <c r="C90">
        <v>2.48</v>
      </c>
      <c r="D90">
        <v>17.16</v>
      </c>
      <c r="E90" s="2">
        <f t="shared" si="5"/>
        <v>1725.3266129032261</v>
      </c>
      <c r="F90" s="3">
        <f t="shared" si="3"/>
        <v>0.12631885604465665</v>
      </c>
      <c r="G90" s="2">
        <f t="shared" si="6"/>
        <v>249.34790209790211</v>
      </c>
      <c r="H90" s="3">
        <f t="shared" si="4"/>
        <v>0.38628163224969803</v>
      </c>
      <c r="J90" s="3">
        <f t="shared" si="7"/>
        <v>0.14452214452214451</v>
      </c>
    </row>
    <row r="91" spans="1:10">
      <c r="A91" s="1">
        <v>40753</v>
      </c>
      <c r="B91">
        <v>4125.2299999999996</v>
      </c>
      <c r="C91">
        <v>2.38</v>
      </c>
      <c r="D91">
        <v>16.420000000000002</v>
      </c>
      <c r="E91" s="2">
        <f t="shared" si="5"/>
        <v>1733.2899159663864</v>
      </c>
      <c r="F91" s="3">
        <f t="shared" si="3"/>
        <v>0.13321650859265621</v>
      </c>
      <c r="G91" s="2">
        <f t="shared" si="6"/>
        <v>251.23203410475026</v>
      </c>
      <c r="H91" s="3">
        <f t="shared" si="4"/>
        <v>0.39922837529753719</v>
      </c>
      <c r="J91" s="3">
        <f t="shared" si="7"/>
        <v>0.14494518879415344</v>
      </c>
    </row>
    <row r="92" spans="1:10">
      <c r="A92" s="1">
        <v>40760</v>
      </c>
      <c r="B92">
        <v>4045.87</v>
      </c>
      <c r="C92">
        <v>2.2799999999999998</v>
      </c>
      <c r="D92">
        <v>16.329999999999998</v>
      </c>
      <c r="E92" s="2">
        <f t="shared" si="5"/>
        <v>1774.5043859649124</v>
      </c>
      <c r="F92" s="3">
        <f t="shared" si="3"/>
        <v>0.15306098922776346</v>
      </c>
      <c r="G92" s="2">
        <f t="shared" si="6"/>
        <v>247.75688916105329</v>
      </c>
      <c r="H92" s="3">
        <f t="shared" si="4"/>
        <v>0.31092473239471707</v>
      </c>
      <c r="J92" s="3">
        <f t="shared" si="7"/>
        <v>0.13962033067973056</v>
      </c>
    </row>
    <row r="93" spans="1:10">
      <c r="A93" s="1">
        <v>40767</v>
      </c>
      <c r="B93">
        <v>3994.72</v>
      </c>
      <c r="C93">
        <v>2.23</v>
      </c>
      <c r="D93">
        <v>15.83</v>
      </c>
      <c r="E93" s="2">
        <f t="shared" si="5"/>
        <v>1791.354260089686</v>
      </c>
      <c r="F93" s="3">
        <f t="shared" si="3"/>
        <v>0.15183237708481578</v>
      </c>
      <c r="G93" s="2">
        <f t="shared" si="6"/>
        <v>252.35123183828173</v>
      </c>
      <c r="H93" s="3">
        <f t="shared" si="4"/>
        <v>0.24222503010459295</v>
      </c>
      <c r="J93" s="3">
        <f t="shared" si="7"/>
        <v>0.14087176247631081</v>
      </c>
    </row>
    <row r="94" spans="1:10">
      <c r="A94" s="1">
        <v>40774</v>
      </c>
      <c r="B94">
        <v>3886.62</v>
      </c>
      <c r="C94">
        <v>2.16</v>
      </c>
      <c r="D94">
        <v>15.28</v>
      </c>
      <c r="E94" s="2">
        <f t="shared" si="5"/>
        <v>1799.3611111111109</v>
      </c>
      <c r="F94" s="3">
        <f t="shared" si="3"/>
        <v>0.14137896523337479</v>
      </c>
      <c r="G94" s="2">
        <f t="shared" si="6"/>
        <v>254.35994764397907</v>
      </c>
      <c r="H94" s="3">
        <f t="shared" si="4"/>
        <v>0.24688779774730429</v>
      </c>
      <c r="J94" s="3">
        <f t="shared" si="7"/>
        <v>0.14136125654450263</v>
      </c>
    </row>
    <row r="95" spans="1:10">
      <c r="A95" s="1">
        <v>40781</v>
      </c>
      <c r="B95">
        <v>4001.67</v>
      </c>
      <c r="C95">
        <v>2.2000000000000002</v>
      </c>
      <c r="D95">
        <v>15.89</v>
      </c>
      <c r="E95" s="2">
        <f t="shared" si="5"/>
        <v>1818.9409090909089</v>
      </c>
      <c r="F95" s="3">
        <f t="shared" si="3"/>
        <v>0.15800276006142666</v>
      </c>
      <c r="G95" s="2">
        <f t="shared" si="6"/>
        <v>251.83574575204531</v>
      </c>
      <c r="H95" s="3">
        <f t="shared" si="4"/>
        <v>0.23790817041410195</v>
      </c>
      <c r="J95" s="3">
        <f t="shared" si="7"/>
        <v>0.13845185651353054</v>
      </c>
    </row>
    <row r="96" spans="1:10">
      <c r="A96" s="1">
        <v>40788</v>
      </c>
      <c r="B96">
        <v>3853.14</v>
      </c>
      <c r="C96">
        <v>2.1</v>
      </c>
      <c r="D96">
        <v>15.16</v>
      </c>
      <c r="E96" s="2">
        <f t="shared" si="5"/>
        <v>1834.8285714285712</v>
      </c>
      <c r="F96" s="3">
        <f t="shared" si="3"/>
        <v>0.16913603837288349</v>
      </c>
      <c r="G96" s="2">
        <f t="shared" si="6"/>
        <v>254.16490765171503</v>
      </c>
      <c r="H96" s="3">
        <f t="shared" si="4"/>
        <v>0.25010544585826899</v>
      </c>
      <c r="J96" s="3">
        <f t="shared" si="7"/>
        <v>0.13852242744063326</v>
      </c>
    </row>
    <row r="97" spans="1:10">
      <c r="A97" s="1">
        <v>40795</v>
      </c>
      <c r="B97">
        <v>3740.98</v>
      </c>
      <c r="C97">
        <v>2.04</v>
      </c>
      <c r="D97">
        <v>14.71</v>
      </c>
      <c r="E97" s="2">
        <f t="shared" si="5"/>
        <v>1833.813725490196</v>
      </c>
      <c r="F97" s="3">
        <f t="shared" si="3"/>
        <v>0.16683768486246442</v>
      </c>
      <c r="G97" s="2">
        <f t="shared" si="6"/>
        <v>254.31543167912983</v>
      </c>
      <c r="H97" s="3">
        <f t="shared" si="4"/>
        <v>0.25023189948869673</v>
      </c>
      <c r="J97" s="3">
        <f t="shared" si="7"/>
        <v>0.13868116927260365</v>
      </c>
    </row>
    <row r="98" spans="1:10">
      <c r="A98" s="1">
        <v>40802</v>
      </c>
      <c r="B98">
        <v>3726.98</v>
      </c>
      <c r="C98">
        <v>2.0299999999999998</v>
      </c>
      <c r="D98">
        <v>14.65</v>
      </c>
      <c r="E98" s="2">
        <f t="shared" si="5"/>
        <v>1835.9507389162563</v>
      </c>
      <c r="F98" s="3">
        <f t="shared" si="3"/>
        <v>0.16659905551876908</v>
      </c>
      <c r="G98" s="2">
        <f t="shared" si="6"/>
        <v>254.40136518771331</v>
      </c>
      <c r="H98" s="3">
        <f t="shared" si="4"/>
        <v>0.24966591366989577</v>
      </c>
      <c r="J98" s="3">
        <f t="shared" si="7"/>
        <v>0.13856655290102388</v>
      </c>
    </row>
    <row r="99" spans="1:10">
      <c r="A99" s="1">
        <v>40809</v>
      </c>
      <c r="B99">
        <v>3625.25</v>
      </c>
      <c r="C99">
        <v>1.98</v>
      </c>
      <c r="D99">
        <v>14.29</v>
      </c>
      <c r="E99" s="2">
        <f t="shared" si="5"/>
        <v>1830.9343434343434</v>
      </c>
      <c r="F99" s="3">
        <f t="shared" si="3"/>
        <v>0.16717486449219909</v>
      </c>
      <c r="G99" s="2">
        <f t="shared" si="6"/>
        <v>253.69139258222535</v>
      </c>
      <c r="H99" s="3">
        <f t="shared" si="4"/>
        <v>0.24729622275630003</v>
      </c>
      <c r="J99" s="3">
        <f t="shared" si="7"/>
        <v>0.13855843247025892</v>
      </c>
    </row>
    <row r="100" spans="1:10">
      <c r="A100" s="1">
        <v>40816</v>
      </c>
      <c r="B100">
        <v>3509.16</v>
      </c>
      <c r="C100">
        <v>1.92</v>
      </c>
      <c r="D100">
        <v>13.83</v>
      </c>
      <c r="E100" s="2">
        <f t="shared" si="5"/>
        <v>1827.6875</v>
      </c>
      <c r="F100" s="3">
        <f t="shared" si="3"/>
        <v>0.167240953140116</v>
      </c>
      <c r="G100" s="2">
        <f t="shared" si="6"/>
        <v>253.7353579175705</v>
      </c>
      <c r="H100" s="3">
        <f t="shared" si="4"/>
        <v>0.25195899580636349</v>
      </c>
      <c r="J100" s="3">
        <f t="shared" si="7"/>
        <v>0.13882863340563992</v>
      </c>
    </row>
    <row r="101" spans="1:10">
      <c r="A101" s="1">
        <v>40830</v>
      </c>
      <c r="B101">
        <v>3582.68</v>
      </c>
      <c r="C101">
        <v>1.95</v>
      </c>
      <c r="D101">
        <v>14.11</v>
      </c>
      <c r="E101" s="2">
        <f t="shared" si="5"/>
        <v>1837.2717948717948</v>
      </c>
      <c r="F101" s="3">
        <f t="shared" si="3"/>
        <v>0.16577894444964403</v>
      </c>
      <c r="G101" s="2">
        <f t="shared" si="6"/>
        <v>253.9107016300496</v>
      </c>
      <c r="H101" s="3">
        <f t="shared" si="4"/>
        <v>0.24788443666216486</v>
      </c>
      <c r="J101" s="3">
        <f t="shared" si="7"/>
        <v>0.13819985825655565</v>
      </c>
    </row>
    <row r="102" spans="1:10">
      <c r="A102" s="1">
        <v>40837</v>
      </c>
      <c r="B102">
        <v>3312</v>
      </c>
      <c r="C102">
        <v>1.8</v>
      </c>
      <c r="D102">
        <v>13.07</v>
      </c>
      <c r="E102" s="2">
        <f t="shared" si="5"/>
        <v>1840</v>
      </c>
      <c r="F102" s="3">
        <f t="shared" si="3"/>
        <v>0.12058714356522593</v>
      </c>
      <c r="G102" s="2">
        <f t="shared" si="6"/>
        <v>253.40474368783472</v>
      </c>
      <c r="H102" s="3">
        <f t="shared" si="4"/>
        <v>0.1687189644798972</v>
      </c>
      <c r="J102" s="3">
        <f t="shared" si="7"/>
        <v>0.13771996939556236</v>
      </c>
    </row>
    <row r="103" spans="1:10">
      <c r="A103" s="1">
        <v>40844</v>
      </c>
      <c r="B103">
        <v>3595.24</v>
      </c>
      <c r="C103">
        <v>1.92</v>
      </c>
      <c r="D103">
        <v>14.08</v>
      </c>
      <c r="E103" s="2">
        <f t="shared" si="5"/>
        <v>1872.5208333333333</v>
      </c>
      <c r="F103" s="3">
        <f t="shared" si="3"/>
        <v>0.14442782194163239</v>
      </c>
      <c r="G103" s="2">
        <f t="shared" si="6"/>
        <v>255.34374999999997</v>
      </c>
      <c r="H103" s="3">
        <f t="shared" si="4"/>
        <v>0.24299098363995442</v>
      </c>
      <c r="J103" s="3">
        <f t="shared" si="7"/>
        <v>0.13636363636363635</v>
      </c>
    </row>
    <row r="104" spans="1:10">
      <c r="A104" s="1">
        <v>40851</v>
      </c>
      <c r="B104">
        <v>3653.98</v>
      </c>
      <c r="C104">
        <v>1.94</v>
      </c>
      <c r="D104">
        <v>14.12</v>
      </c>
      <c r="E104" s="2">
        <f t="shared" si="5"/>
        <v>1883.4948453608249</v>
      </c>
      <c r="F104" s="3">
        <f t="shared" si="3"/>
        <v>0.14803760395465915</v>
      </c>
      <c r="G104" s="2">
        <f t="shared" si="6"/>
        <v>258.78045325779038</v>
      </c>
      <c r="H104" s="3">
        <f t="shared" si="4"/>
        <v>0.25828084927389505</v>
      </c>
      <c r="J104" s="3">
        <f t="shared" si="7"/>
        <v>0.13739376770538245</v>
      </c>
    </row>
    <row r="105" spans="1:10">
      <c r="A105" s="1">
        <v>40858</v>
      </c>
      <c r="B105">
        <v>3552.15</v>
      </c>
      <c r="C105">
        <v>1.88</v>
      </c>
      <c r="D105">
        <v>13.75</v>
      </c>
      <c r="E105" s="2">
        <f t="shared" si="5"/>
        <v>1889.4414893617022</v>
      </c>
      <c r="F105" s="3">
        <f t="shared" si="3"/>
        <v>0.14406792990992323</v>
      </c>
      <c r="G105" s="2">
        <f t="shared" si="6"/>
        <v>258.33818181818185</v>
      </c>
      <c r="H105" s="3">
        <f t="shared" si="4"/>
        <v>0.24837080514359999</v>
      </c>
      <c r="J105" s="3">
        <f t="shared" si="7"/>
        <v>0.13672727272727273</v>
      </c>
    </row>
    <row r="106" spans="1:10">
      <c r="A106" s="1">
        <v>40865</v>
      </c>
      <c r="B106">
        <v>3427.49</v>
      </c>
      <c r="C106">
        <v>1.82</v>
      </c>
      <c r="D106">
        <v>13.26</v>
      </c>
      <c r="E106" s="2">
        <f t="shared" si="5"/>
        <v>1883.2362637362635</v>
      </c>
      <c r="F106" s="3">
        <f t="shared" si="3"/>
        <v>0.14146012863066737</v>
      </c>
      <c r="G106" s="2">
        <f t="shared" si="6"/>
        <v>258.48340874811464</v>
      </c>
      <c r="H106" s="3">
        <f t="shared" si="4"/>
        <v>0.2480269276271585</v>
      </c>
      <c r="J106" s="3">
        <f t="shared" si="7"/>
        <v>0.13725490196078433</v>
      </c>
    </row>
    <row r="107" spans="1:10">
      <c r="A107" s="1">
        <v>40872</v>
      </c>
      <c r="B107">
        <v>3354.17</v>
      </c>
      <c r="C107">
        <v>1.78</v>
      </c>
      <c r="D107">
        <v>13.07</v>
      </c>
      <c r="E107" s="2">
        <f t="shared" si="5"/>
        <v>1884.3651685393259</v>
      </c>
      <c r="F107" s="3">
        <f t="shared" si="3"/>
        <v>0.13969263865606174</v>
      </c>
      <c r="G107" s="2">
        <f t="shared" si="6"/>
        <v>256.63121652639632</v>
      </c>
      <c r="H107" s="3">
        <f t="shared" si="4"/>
        <v>0.2399177708080098</v>
      </c>
      <c r="J107" s="3">
        <f t="shared" si="7"/>
        <v>0.13618974751338944</v>
      </c>
    </row>
    <row r="108" spans="1:10">
      <c r="A108" s="1">
        <v>40879</v>
      </c>
      <c r="B108">
        <v>3299.2</v>
      </c>
      <c r="C108">
        <v>1.73</v>
      </c>
      <c r="D108">
        <v>12.95</v>
      </c>
      <c r="E108" s="2">
        <f t="shared" si="5"/>
        <v>1907.0520231213873</v>
      </c>
      <c r="F108" s="3">
        <f t="shared" si="3"/>
        <v>0.15619922021980548</v>
      </c>
      <c r="G108" s="2">
        <f t="shared" si="6"/>
        <v>254.76447876447875</v>
      </c>
      <c r="H108" s="3">
        <f t="shared" si="4"/>
        <v>0.23446267107279128</v>
      </c>
      <c r="J108" s="3">
        <f t="shared" si="7"/>
        <v>0.13359073359073359</v>
      </c>
    </row>
    <row r="109" spans="1:10">
      <c r="A109" s="1">
        <v>40886</v>
      </c>
      <c r="B109">
        <v>3215.23</v>
      </c>
      <c r="C109">
        <v>1.68</v>
      </c>
      <c r="D109">
        <v>12.66</v>
      </c>
      <c r="E109" s="2">
        <f t="shared" si="5"/>
        <v>1913.827380952381</v>
      </c>
      <c r="F109" s="3">
        <f t="shared" si="3"/>
        <v>0.16134276104722312</v>
      </c>
      <c r="G109" s="2">
        <f t="shared" si="6"/>
        <v>253.96761453396525</v>
      </c>
      <c r="H109" s="3">
        <f t="shared" si="4"/>
        <v>0.22825974228990398</v>
      </c>
      <c r="J109" s="3">
        <f t="shared" si="7"/>
        <v>0.13270142180094785</v>
      </c>
    </row>
    <row r="110" spans="1:10">
      <c r="A110" s="1">
        <v>40893</v>
      </c>
      <c r="B110">
        <v>3074.92</v>
      </c>
      <c r="C110">
        <v>1.61</v>
      </c>
      <c r="D110">
        <v>12.11</v>
      </c>
      <c r="E110" s="2">
        <f t="shared" si="5"/>
        <v>1909.8881987577638</v>
      </c>
      <c r="F110" s="3">
        <f t="shared" si="3"/>
        <v>0.15431799211319785</v>
      </c>
      <c r="G110" s="2">
        <f t="shared" si="6"/>
        <v>253.91577208918252</v>
      </c>
      <c r="H110" s="3">
        <f t="shared" si="4"/>
        <v>0.22771393380825677</v>
      </c>
      <c r="J110" s="3">
        <f t="shared" si="7"/>
        <v>0.13294797687861273</v>
      </c>
    </row>
    <row r="111" spans="1:10">
      <c r="A111" s="1">
        <v>40900</v>
      </c>
      <c r="B111">
        <v>3065.3</v>
      </c>
      <c r="C111">
        <v>1.6</v>
      </c>
      <c r="D111">
        <v>12.06</v>
      </c>
      <c r="E111" s="2">
        <f t="shared" si="5"/>
        <v>1915.8125</v>
      </c>
      <c r="F111" s="3">
        <f t="shared" si="3"/>
        <v>0.16600683403002536</v>
      </c>
      <c r="G111" s="2">
        <f t="shared" si="6"/>
        <v>254.17081260364844</v>
      </c>
      <c r="H111" s="3">
        <f t="shared" si="4"/>
        <v>0.23275614216551976</v>
      </c>
      <c r="J111" s="3">
        <f t="shared" si="7"/>
        <v>0.13266998341625208</v>
      </c>
    </row>
    <row r="112" spans="1:10">
      <c r="A112" s="1">
        <v>40907</v>
      </c>
      <c r="B112">
        <v>3046.71</v>
      </c>
      <c r="C112">
        <v>1.6</v>
      </c>
      <c r="D112">
        <v>12.01</v>
      </c>
      <c r="E112" s="2">
        <f t="shared" si="5"/>
        <v>1904.1937499999999</v>
      </c>
      <c r="F112" s="3">
        <f t="shared" si="3"/>
        <v>0.15491499256384622</v>
      </c>
      <c r="G112" s="2">
        <f t="shared" si="6"/>
        <v>253.68109908409659</v>
      </c>
      <c r="H112" s="3">
        <f t="shared" si="4"/>
        <v>0.12536243848102702</v>
      </c>
      <c r="J112" s="3">
        <f t="shared" si="7"/>
        <v>0.13322231473771859</v>
      </c>
    </row>
    <row r="113" spans="1:10">
      <c r="A113" s="1">
        <v>40914</v>
      </c>
      <c r="B113">
        <v>2944.13</v>
      </c>
      <c r="C113">
        <v>1.6</v>
      </c>
      <c r="D113">
        <v>11.86</v>
      </c>
      <c r="E113" s="2">
        <f t="shared" si="5"/>
        <v>1840.08125</v>
      </c>
      <c r="F113" s="3">
        <f t="shared" si="3"/>
        <v>0.11790549671598671</v>
      </c>
      <c r="G113" s="2">
        <f t="shared" si="6"/>
        <v>248.24030354131537</v>
      </c>
      <c r="H113" s="3">
        <f t="shared" si="4"/>
        <v>0.1020077289664838</v>
      </c>
      <c r="J113" s="3">
        <f t="shared" si="7"/>
        <v>0.1349072512647555</v>
      </c>
    </row>
    <row r="114" spans="1:10">
      <c r="A114" s="1">
        <v>40921</v>
      </c>
      <c r="B114">
        <v>3067.97</v>
      </c>
      <c r="C114">
        <v>1.66</v>
      </c>
      <c r="D114">
        <v>12.34</v>
      </c>
      <c r="E114" s="2">
        <f t="shared" si="5"/>
        <v>1848.1746987951808</v>
      </c>
      <c r="F114" s="3">
        <f t="shared" si="3"/>
        <v>0.1293318403600805</v>
      </c>
      <c r="G114" s="2">
        <f t="shared" si="6"/>
        <v>248.61993517017828</v>
      </c>
      <c r="H114" s="3">
        <f t="shared" si="4"/>
        <v>0.11013556953960157</v>
      </c>
      <c r="J114" s="3">
        <f t="shared" si="7"/>
        <v>0.13452188006482982</v>
      </c>
    </row>
    <row r="115" spans="1:10">
      <c r="A115" s="1">
        <v>40928</v>
      </c>
      <c r="B115">
        <v>3243.3</v>
      </c>
      <c r="C115">
        <v>1.77</v>
      </c>
      <c r="D115">
        <v>13.12</v>
      </c>
      <c r="E115" s="2">
        <f t="shared" si="5"/>
        <v>1832.3728813559323</v>
      </c>
      <c r="F115" s="3">
        <f t="shared" si="3"/>
        <v>0.11113427433153467</v>
      </c>
      <c r="G115" s="2">
        <f t="shared" si="6"/>
        <v>247.20274390243904</v>
      </c>
      <c r="H115" s="3">
        <f t="shared" si="4"/>
        <v>0.10817869227220744</v>
      </c>
      <c r="J115" s="3">
        <f t="shared" si="7"/>
        <v>0.13490853658536586</v>
      </c>
    </row>
    <row r="116" spans="1:10">
      <c r="A116" s="1">
        <v>40942</v>
      </c>
      <c r="B116">
        <v>3223.27</v>
      </c>
      <c r="C116">
        <v>1.74</v>
      </c>
      <c r="D116">
        <v>13.01</v>
      </c>
      <c r="E116" s="2">
        <f t="shared" si="5"/>
        <v>1852.4540229885058</v>
      </c>
      <c r="F116" s="3">
        <f t="shared" ref="F116:F179" si="8">E116/E66-1</f>
        <v>0.12194541229903999</v>
      </c>
      <c r="G116" s="2">
        <f t="shared" si="6"/>
        <v>247.7532667179093</v>
      </c>
      <c r="H116" s="3">
        <f t="shared" ref="H116:H179" si="9">G116/G66-1</f>
        <v>0.11147872510116463</v>
      </c>
      <c r="J116" s="3">
        <f t="shared" si="7"/>
        <v>0.13374327440430439</v>
      </c>
    </row>
    <row r="117" spans="1:10">
      <c r="A117" s="1">
        <v>40949</v>
      </c>
      <c r="B117">
        <v>3268.09</v>
      </c>
      <c r="C117">
        <v>1.76</v>
      </c>
      <c r="D117">
        <v>13.19</v>
      </c>
      <c r="E117" s="2">
        <f t="shared" si="5"/>
        <v>1856.8693181818182</v>
      </c>
      <c r="F117" s="3">
        <f t="shared" si="8"/>
        <v>0.12364093646772822</v>
      </c>
      <c r="G117" s="2">
        <f t="shared" si="6"/>
        <v>247.77028051554211</v>
      </c>
      <c r="H117" s="3">
        <f t="shared" si="9"/>
        <v>0.11043666465935109</v>
      </c>
      <c r="J117" s="3">
        <f t="shared" si="7"/>
        <v>0.13343442001516301</v>
      </c>
    </row>
    <row r="118" spans="1:10">
      <c r="A118" s="1">
        <v>40956</v>
      </c>
      <c r="B118">
        <v>3282.67</v>
      </c>
      <c r="C118">
        <v>1.77</v>
      </c>
      <c r="D118">
        <v>13.24</v>
      </c>
      <c r="E118" s="2">
        <f t="shared" si="5"/>
        <v>1854.6158192090395</v>
      </c>
      <c r="F118" s="3">
        <f t="shared" si="8"/>
        <v>0.12624976978497782</v>
      </c>
      <c r="G118" s="2">
        <f t="shared" si="6"/>
        <v>247.9358006042296</v>
      </c>
      <c r="H118" s="3">
        <f t="shared" si="9"/>
        <v>0.11281218734898846</v>
      </c>
      <c r="J118" s="3">
        <f t="shared" si="7"/>
        <v>0.1336858006042296</v>
      </c>
    </row>
    <row r="119" spans="1:10">
      <c r="A119" s="1">
        <v>40963</v>
      </c>
      <c r="B119">
        <v>3488.21</v>
      </c>
      <c r="C119">
        <v>1.88</v>
      </c>
      <c r="D119">
        <v>14.05</v>
      </c>
      <c r="E119" s="2">
        <f t="shared" si="5"/>
        <v>1855.43085106383</v>
      </c>
      <c r="F119" s="3">
        <f t="shared" si="8"/>
        <v>0.11847977760009498</v>
      </c>
      <c r="G119" s="2">
        <f t="shared" si="6"/>
        <v>248.27117437722418</v>
      </c>
      <c r="H119" s="3">
        <f t="shared" si="9"/>
        <v>0.10828765625778813</v>
      </c>
      <c r="J119" s="3">
        <f t="shared" si="7"/>
        <v>0.13380782918149464</v>
      </c>
    </row>
    <row r="120" spans="1:10">
      <c r="A120" s="1">
        <v>40970</v>
      </c>
      <c r="B120">
        <v>3548.18</v>
      </c>
      <c r="C120">
        <v>1.9</v>
      </c>
      <c r="D120">
        <v>14.31</v>
      </c>
      <c r="E120" s="2">
        <f t="shared" si="5"/>
        <v>1867.4631578947369</v>
      </c>
      <c r="F120" s="3">
        <f t="shared" si="8"/>
        <v>0.12452452932988667</v>
      </c>
      <c r="G120" s="2">
        <f t="shared" si="6"/>
        <v>247.9510831586303</v>
      </c>
      <c r="H120" s="3">
        <f t="shared" si="9"/>
        <v>0.10334175440632731</v>
      </c>
      <c r="J120" s="3">
        <f t="shared" si="7"/>
        <v>0.13277428371767994</v>
      </c>
    </row>
    <row r="121" spans="1:10">
      <c r="A121" s="1">
        <v>40977</v>
      </c>
      <c r="B121">
        <v>3549.67</v>
      </c>
      <c r="C121">
        <v>1.89</v>
      </c>
      <c r="D121">
        <v>14.2</v>
      </c>
      <c r="E121" s="2">
        <f t="shared" si="5"/>
        <v>1878.1322751322753</v>
      </c>
      <c r="F121" s="3">
        <f t="shared" si="8"/>
        <v>0.12334706264903561</v>
      </c>
      <c r="G121" s="2">
        <f t="shared" si="6"/>
        <v>249.97676056338031</v>
      </c>
      <c r="H121" s="3">
        <f t="shared" si="9"/>
        <v>0.10420269721515774</v>
      </c>
      <c r="J121" s="3">
        <f t="shared" si="7"/>
        <v>0.13309859154929576</v>
      </c>
    </row>
    <row r="122" spans="1:10">
      <c r="A122" s="1">
        <v>40984</v>
      </c>
      <c r="B122">
        <v>3456.35</v>
      </c>
      <c r="C122">
        <v>1.82</v>
      </c>
      <c r="D122">
        <v>13.46</v>
      </c>
      <c r="E122" s="2">
        <f t="shared" si="5"/>
        <v>1899.0934065934064</v>
      </c>
      <c r="F122" s="3">
        <f t="shared" si="8"/>
        <v>0.13242735998240018</v>
      </c>
      <c r="G122" s="2">
        <f t="shared" si="6"/>
        <v>256.78677563150075</v>
      </c>
      <c r="H122" s="3">
        <f t="shared" si="9"/>
        <v>0.14009699339252424</v>
      </c>
      <c r="J122" s="3">
        <f t="shared" si="7"/>
        <v>0.13521545319465081</v>
      </c>
    </row>
    <row r="123" spans="1:10">
      <c r="A123" s="1">
        <v>40991</v>
      </c>
      <c r="B123">
        <v>3344.18</v>
      </c>
      <c r="C123">
        <v>1.76</v>
      </c>
      <c r="D123">
        <v>13.05</v>
      </c>
      <c r="E123" s="2">
        <f t="shared" si="5"/>
        <v>1900.1022727272725</v>
      </c>
      <c r="F123" s="3">
        <f t="shared" si="8"/>
        <v>0.11977531639710493</v>
      </c>
      <c r="G123" s="2">
        <f t="shared" si="6"/>
        <v>256.2590038314176</v>
      </c>
      <c r="H123" s="3">
        <f t="shared" si="9"/>
        <v>0.12487323422248719</v>
      </c>
      <c r="J123" s="3">
        <f t="shared" si="7"/>
        <v>0.13486590038314175</v>
      </c>
    </row>
    <row r="124" spans="1:10">
      <c r="A124" s="1">
        <v>40998</v>
      </c>
      <c r="B124">
        <v>3209.96</v>
      </c>
      <c r="C124">
        <v>1.68</v>
      </c>
      <c r="D124">
        <v>13.33</v>
      </c>
      <c r="E124" s="2">
        <f t="shared" si="5"/>
        <v>1910.6904761904764</v>
      </c>
      <c r="F124" s="3">
        <f t="shared" si="8"/>
        <v>0.13523057022359808</v>
      </c>
      <c r="G124" s="2">
        <f t="shared" si="6"/>
        <v>240.80720180045012</v>
      </c>
      <c r="H124" s="3">
        <f t="shared" si="9"/>
        <v>9.9754217685903201E-2</v>
      </c>
      <c r="J124" s="3">
        <f t="shared" si="7"/>
        <v>0.12603150787696923</v>
      </c>
    </row>
    <row r="125" spans="1:10">
      <c r="A125" s="1">
        <v>41005</v>
      </c>
      <c r="B125">
        <v>3312.72</v>
      </c>
      <c r="C125">
        <v>1.74</v>
      </c>
      <c r="D125">
        <v>13.77</v>
      </c>
      <c r="E125" s="2">
        <f t="shared" si="5"/>
        <v>1903.8620689655172</v>
      </c>
      <c r="F125" s="3">
        <f t="shared" si="8"/>
        <v>0.12642441687934003</v>
      </c>
      <c r="G125" s="2">
        <f t="shared" si="6"/>
        <v>240.57516339869281</v>
      </c>
      <c r="H125" s="3">
        <f t="shared" si="9"/>
        <v>9.1594276264722829E-2</v>
      </c>
      <c r="J125" s="3">
        <f t="shared" si="7"/>
        <v>0.12636165577342048</v>
      </c>
    </row>
    <row r="126" spans="1:10">
      <c r="A126" s="1">
        <v>41012</v>
      </c>
      <c r="B126">
        <v>3414.59</v>
      </c>
      <c r="C126">
        <v>1.79</v>
      </c>
      <c r="D126">
        <v>14.35</v>
      </c>
      <c r="E126" s="2">
        <f t="shared" si="5"/>
        <v>1907.5921787709497</v>
      </c>
      <c r="F126" s="3">
        <f t="shared" si="8"/>
        <v>0.12749608647491573</v>
      </c>
      <c r="G126" s="2">
        <f t="shared" si="6"/>
        <v>237.95052264808365</v>
      </c>
      <c r="H126" s="3">
        <f t="shared" si="9"/>
        <v>7.9110540134839535E-2</v>
      </c>
      <c r="J126" s="3">
        <f t="shared" si="7"/>
        <v>0.12473867595818816</v>
      </c>
    </row>
    <row r="127" spans="1:10">
      <c r="A127" s="1">
        <v>41019</v>
      </c>
      <c r="B127">
        <v>3469.32</v>
      </c>
      <c r="C127">
        <v>1.81</v>
      </c>
      <c r="D127">
        <v>14.92</v>
      </c>
      <c r="E127" s="2">
        <f t="shared" si="5"/>
        <v>1916.7513812154696</v>
      </c>
      <c r="F127" s="3">
        <f t="shared" si="8"/>
        <v>0.11972906515234594</v>
      </c>
      <c r="G127" s="2">
        <f t="shared" si="6"/>
        <v>232.52815013404827</v>
      </c>
      <c r="H127" s="3">
        <f t="shared" si="9"/>
        <v>3.9239854966559129E-2</v>
      </c>
      <c r="J127" s="3">
        <f t="shared" si="7"/>
        <v>0.12131367292225201</v>
      </c>
    </row>
    <row r="128" spans="1:10">
      <c r="A128" s="1">
        <v>41026</v>
      </c>
      <c r="B128">
        <v>3478.41</v>
      </c>
      <c r="C128">
        <v>1.78</v>
      </c>
      <c r="D128">
        <v>16.09</v>
      </c>
      <c r="E128" s="2">
        <f t="shared" si="5"/>
        <v>1954.1629213483145</v>
      </c>
      <c r="F128" s="3">
        <f t="shared" si="8"/>
        <v>0.10824514334679258</v>
      </c>
      <c r="G128" s="2">
        <f t="shared" si="6"/>
        <v>216.18458669981354</v>
      </c>
      <c r="H128" s="3">
        <f t="shared" si="9"/>
        <v>-2.9924988339400715E-2</v>
      </c>
      <c r="J128" s="3">
        <f t="shared" si="7"/>
        <v>0.11062771908017402</v>
      </c>
    </row>
    <row r="129" spans="1:10">
      <c r="A129" s="1">
        <v>41033</v>
      </c>
      <c r="B129">
        <v>3582.07</v>
      </c>
      <c r="C129">
        <v>1.84</v>
      </c>
      <c r="D129">
        <v>16.59</v>
      </c>
      <c r="E129" s="2">
        <f t="shared" si="5"/>
        <v>1946.7771739130435</v>
      </c>
      <c r="F129" s="3">
        <f t="shared" si="8"/>
        <v>0.10214461554994503</v>
      </c>
      <c r="G129" s="2">
        <f t="shared" si="6"/>
        <v>215.91742013261</v>
      </c>
      <c r="H129" s="3">
        <f t="shared" si="9"/>
        <v>-3.4510147178259287E-2</v>
      </c>
      <c r="J129" s="3">
        <f t="shared" si="7"/>
        <v>0.11091018685955395</v>
      </c>
    </row>
    <row r="130" spans="1:10">
      <c r="A130" s="1">
        <v>41040</v>
      </c>
      <c r="B130">
        <v>3465.24</v>
      </c>
      <c r="C130">
        <v>1.78</v>
      </c>
      <c r="D130">
        <v>16.05</v>
      </c>
      <c r="E130" s="2">
        <f t="shared" ref="E130:E193" si="10">B130/C130</f>
        <v>1946.7640449438202</v>
      </c>
      <c r="F130" s="3">
        <f t="shared" si="8"/>
        <v>0.1043267961977703</v>
      </c>
      <c r="G130" s="2">
        <f t="shared" ref="G130:G193" si="11">B130/D130</f>
        <v>215.90280373831774</v>
      </c>
      <c r="H130" s="3">
        <f t="shared" si="9"/>
        <v>-3.3983126684004938E-2</v>
      </c>
      <c r="J130" s="3">
        <f t="shared" ref="J130:J193" si="12">C130/D130</f>
        <v>0.11090342679127725</v>
      </c>
    </row>
    <row r="131" spans="1:10">
      <c r="A131" s="1">
        <v>41047</v>
      </c>
      <c r="B131">
        <v>3399.71</v>
      </c>
      <c r="C131">
        <v>1.74</v>
      </c>
      <c r="D131">
        <v>15.75</v>
      </c>
      <c r="E131" s="2">
        <f t="shared" si="10"/>
        <v>1953.8563218390805</v>
      </c>
      <c r="F131" s="3">
        <f t="shared" si="8"/>
        <v>0.10311359398791375</v>
      </c>
      <c r="G131" s="2">
        <f t="shared" si="11"/>
        <v>215.85460317460317</v>
      </c>
      <c r="H131" s="3">
        <f t="shared" si="9"/>
        <v>-4.5864395221046239E-2</v>
      </c>
      <c r="J131" s="3">
        <f t="shared" si="12"/>
        <v>0.11047619047619048</v>
      </c>
    </row>
    <row r="132" spans="1:10">
      <c r="A132" s="1">
        <v>41054</v>
      </c>
      <c r="B132">
        <v>3417.85</v>
      </c>
      <c r="C132">
        <v>1.76</v>
      </c>
      <c r="D132">
        <v>15.83</v>
      </c>
      <c r="E132" s="2">
        <f t="shared" si="10"/>
        <v>1941.9602272727273</v>
      </c>
      <c r="F132" s="3">
        <f t="shared" si="8"/>
        <v>0.10163335232449344</v>
      </c>
      <c r="G132" s="2">
        <f t="shared" si="11"/>
        <v>215.90966519267212</v>
      </c>
      <c r="H132" s="3">
        <f t="shared" si="9"/>
        <v>-4.4541924187955662E-2</v>
      </c>
      <c r="J132" s="3">
        <f t="shared" si="12"/>
        <v>0.11118130132659507</v>
      </c>
    </row>
    <row r="133" spans="1:10">
      <c r="A133" s="1">
        <v>41061</v>
      </c>
      <c r="B133">
        <v>3519.26</v>
      </c>
      <c r="C133">
        <v>1.81</v>
      </c>
      <c r="D133">
        <v>16.3</v>
      </c>
      <c r="E133" s="2">
        <f t="shared" si="10"/>
        <v>1944.3425414364642</v>
      </c>
      <c r="F133" s="3">
        <f t="shared" si="8"/>
        <v>0.10548630509165724</v>
      </c>
      <c r="G133" s="2">
        <f t="shared" si="11"/>
        <v>215.90552147239265</v>
      </c>
      <c r="H133" s="3">
        <f t="shared" si="9"/>
        <v>-4.3653773564683251E-2</v>
      </c>
      <c r="J133" s="3">
        <f t="shared" si="12"/>
        <v>0.11104294478527607</v>
      </c>
    </row>
    <row r="134" spans="1:10">
      <c r="A134" s="1">
        <v>41068</v>
      </c>
      <c r="B134">
        <v>3363.17</v>
      </c>
      <c r="C134">
        <v>1.73</v>
      </c>
      <c r="D134">
        <v>15.58</v>
      </c>
      <c r="E134" s="2">
        <f t="shared" si="10"/>
        <v>1944.028901734104</v>
      </c>
      <c r="F134" s="3">
        <f t="shared" si="8"/>
        <v>0.10558536557234133</v>
      </c>
      <c r="G134" s="2">
        <f t="shared" si="11"/>
        <v>215.86456996148908</v>
      </c>
      <c r="H134" s="3">
        <f t="shared" si="9"/>
        <v>-4.54042873483822E-2</v>
      </c>
      <c r="J134" s="3">
        <f t="shared" si="12"/>
        <v>0.11103979460847239</v>
      </c>
    </row>
    <row r="135" spans="1:10">
      <c r="A135" s="1">
        <v>41075</v>
      </c>
      <c r="B135">
        <v>3424.57</v>
      </c>
      <c r="C135">
        <v>1.77</v>
      </c>
      <c r="D135">
        <v>15.85</v>
      </c>
      <c r="E135" s="2">
        <f t="shared" si="10"/>
        <v>1934.7853107344633</v>
      </c>
      <c r="F135" s="3">
        <f t="shared" si="8"/>
        <v>0.10432122157081847</v>
      </c>
      <c r="G135" s="2">
        <f t="shared" si="11"/>
        <v>216.06119873817036</v>
      </c>
      <c r="H135" s="3">
        <f t="shared" si="9"/>
        <v>-4.479789672630019E-2</v>
      </c>
      <c r="J135" s="3">
        <f t="shared" si="12"/>
        <v>0.11167192429022083</v>
      </c>
    </row>
    <row r="136" spans="1:10">
      <c r="A136" s="1">
        <v>41081</v>
      </c>
      <c r="B136">
        <v>3359.22</v>
      </c>
      <c r="C136">
        <v>1.74</v>
      </c>
      <c r="D136">
        <v>15.54</v>
      </c>
      <c r="E136" s="2">
        <f t="shared" si="10"/>
        <v>1930.5862068965516</v>
      </c>
      <c r="F136" s="3">
        <f t="shared" si="8"/>
        <v>9.9323546318366374E-2</v>
      </c>
      <c r="G136" s="2">
        <f t="shared" si="11"/>
        <v>216.16602316602317</v>
      </c>
      <c r="H136" s="3">
        <f t="shared" si="9"/>
        <v>-4.7076072671714653E-2</v>
      </c>
      <c r="J136" s="3">
        <f t="shared" si="12"/>
        <v>0.11196911196911198</v>
      </c>
    </row>
    <row r="137" spans="1:10">
      <c r="A137" s="1">
        <v>41089</v>
      </c>
      <c r="B137">
        <v>3265.11</v>
      </c>
      <c r="C137">
        <v>1.7</v>
      </c>
      <c r="D137">
        <v>15.17</v>
      </c>
      <c r="E137" s="2">
        <f t="shared" si="10"/>
        <v>1920.6529411764707</v>
      </c>
      <c r="F137" s="3">
        <f t="shared" si="8"/>
        <v>9.9769592600900792E-2</v>
      </c>
      <c r="G137" s="2">
        <f t="shared" si="11"/>
        <v>215.23467369808833</v>
      </c>
      <c r="H137" s="3">
        <f t="shared" si="9"/>
        <v>-0.13729346394523945</v>
      </c>
      <c r="J137" s="3">
        <f t="shared" si="12"/>
        <v>0.11206328279499012</v>
      </c>
    </row>
    <row r="138" spans="1:10">
      <c r="A138" s="1">
        <v>41096</v>
      </c>
      <c r="B138">
        <v>3288.84</v>
      </c>
      <c r="C138">
        <v>1.78</v>
      </c>
      <c r="D138">
        <v>14.21</v>
      </c>
      <c r="E138" s="2">
        <f t="shared" si="10"/>
        <v>1847.6629213483147</v>
      </c>
      <c r="F138" s="3">
        <f t="shared" si="8"/>
        <v>6.4341657295052812E-2</v>
      </c>
      <c r="G138" s="2">
        <f t="shared" si="11"/>
        <v>231.4454609429979</v>
      </c>
      <c r="H138" s="3">
        <f t="shared" si="9"/>
        <v>-7.3695570607727023E-2</v>
      </c>
      <c r="J138" s="3">
        <f t="shared" si="12"/>
        <v>0.12526389866291343</v>
      </c>
    </row>
    <row r="139" spans="1:10">
      <c r="A139" s="1">
        <v>41103</v>
      </c>
      <c r="B139">
        <v>3265.04</v>
      </c>
      <c r="C139">
        <v>1.77</v>
      </c>
      <c r="D139">
        <v>14.1</v>
      </c>
      <c r="E139" s="2">
        <f t="shared" si="10"/>
        <v>1844.6553672316384</v>
      </c>
      <c r="F139" s="3">
        <f t="shared" si="8"/>
        <v>6.5187503677485159E-2</v>
      </c>
      <c r="G139" s="2">
        <f t="shared" si="11"/>
        <v>231.56312056737588</v>
      </c>
      <c r="H139" s="3">
        <f t="shared" si="9"/>
        <v>-7.2484653586065706E-2</v>
      </c>
      <c r="J139" s="3">
        <f t="shared" si="12"/>
        <v>0.12553191489361704</v>
      </c>
    </row>
    <row r="140" spans="1:10">
      <c r="A140" s="1">
        <v>41110</v>
      </c>
      <c r="B140">
        <v>3136.06</v>
      </c>
      <c r="C140">
        <v>1.71</v>
      </c>
      <c r="D140">
        <v>13.57</v>
      </c>
      <c r="E140" s="2">
        <f t="shared" si="10"/>
        <v>1833.953216374269</v>
      </c>
      <c r="F140" s="3">
        <f t="shared" si="8"/>
        <v>6.296002313918736E-2</v>
      </c>
      <c r="G140" s="2">
        <f t="shared" si="11"/>
        <v>231.10243183492997</v>
      </c>
      <c r="H140" s="3">
        <f t="shared" si="9"/>
        <v>-7.3172744223885089E-2</v>
      </c>
      <c r="J140" s="3">
        <f t="shared" si="12"/>
        <v>0.12601326455416359</v>
      </c>
    </row>
    <row r="141" spans="1:10">
      <c r="A141" s="1">
        <v>41117</v>
      </c>
      <c r="B141">
        <v>3052.06</v>
      </c>
      <c r="C141">
        <v>1.66</v>
      </c>
      <c r="D141">
        <v>13.22</v>
      </c>
      <c r="E141" s="2">
        <f t="shared" si="10"/>
        <v>1838.5903614457832</v>
      </c>
      <c r="F141" s="3">
        <f t="shared" si="8"/>
        <v>6.0751778747115681E-2</v>
      </c>
      <c r="G141" s="2">
        <f t="shared" si="11"/>
        <v>230.86686838124052</v>
      </c>
      <c r="H141" s="3">
        <f t="shared" si="9"/>
        <v>-8.1061182329234982E-2</v>
      </c>
      <c r="J141" s="3">
        <f t="shared" si="12"/>
        <v>0.12556732223903175</v>
      </c>
    </row>
    <row r="142" spans="1:10">
      <c r="A142" s="1">
        <v>41124</v>
      </c>
      <c r="B142">
        <v>3041.17</v>
      </c>
      <c r="C142">
        <v>1.66</v>
      </c>
      <c r="D142">
        <v>13.21</v>
      </c>
      <c r="E142" s="2">
        <f t="shared" si="10"/>
        <v>1832.030120481928</v>
      </c>
      <c r="F142" s="3">
        <f t="shared" si="8"/>
        <v>3.241791622044099E-2</v>
      </c>
      <c r="G142" s="2">
        <f t="shared" si="11"/>
        <v>230.21725965177896</v>
      </c>
      <c r="H142" s="3">
        <f t="shared" si="9"/>
        <v>-7.0793710595360215E-2</v>
      </c>
      <c r="J142" s="3">
        <f t="shared" si="12"/>
        <v>0.12566237698713095</v>
      </c>
    </row>
    <row r="143" spans="1:10">
      <c r="A143" s="1">
        <v>41131</v>
      </c>
      <c r="B143">
        <v>3096.27</v>
      </c>
      <c r="C143">
        <v>1.69</v>
      </c>
      <c r="D143">
        <v>13.41</v>
      </c>
      <c r="E143" s="2">
        <f t="shared" si="10"/>
        <v>1832.1124260355029</v>
      </c>
      <c r="F143" s="3">
        <f t="shared" si="8"/>
        <v>2.275271109343624E-2</v>
      </c>
      <c r="G143" s="2">
        <f t="shared" si="11"/>
        <v>230.89261744966441</v>
      </c>
      <c r="H143" s="3">
        <f t="shared" si="9"/>
        <v>-8.5034712263140411E-2</v>
      </c>
      <c r="J143" s="3">
        <f t="shared" si="12"/>
        <v>0.12602535421327368</v>
      </c>
    </row>
    <row r="144" spans="1:10">
      <c r="A144" s="1">
        <v>41138</v>
      </c>
      <c r="B144">
        <v>3001.49</v>
      </c>
      <c r="C144">
        <v>1.62</v>
      </c>
      <c r="D144">
        <v>12.91</v>
      </c>
      <c r="E144" s="2">
        <f t="shared" si="10"/>
        <v>1852.7716049382714</v>
      </c>
      <c r="F144" s="3">
        <f t="shared" si="8"/>
        <v>2.9683032214794958E-2</v>
      </c>
      <c r="G144" s="2">
        <f t="shared" si="11"/>
        <v>232.49341595662275</v>
      </c>
      <c r="H144" s="3">
        <f t="shared" si="9"/>
        <v>-8.5966882325209215E-2</v>
      </c>
      <c r="J144" s="3">
        <f t="shared" si="12"/>
        <v>0.12548412083656083</v>
      </c>
    </row>
    <row r="145" spans="1:10">
      <c r="A145" s="1">
        <v>41145</v>
      </c>
      <c r="B145">
        <v>2896.53</v>
      </c>
      <c r="C145">
        <v>1.56</v>
      </c>
      <c r="D145">
        <v>12.74</v>
      </c>
      <c r="E145" s="2">
        <f t="shared" si="10"/>
        <v>1856.75</v>
      </c>
      <c r="F145" s="3">
        <f t="shared" si="8"/>
        <v>2.078632171068584E-2</v>
      </c>
      <c r="G145" s="2">
        <f t="shared" si="11"/>
        <v>227.35714285714286</v>
      </c>
      <c r="H145" s="3">
        <f t="shared" si="9"/>
        <v>-9.7200668720809014E-2</v>
      </c>
      <c r="J145" s="3">
        <f t="shared" si="12"/>
        <v>0.12244897959183673</v>
      </c>
    </row>
    <row r="146" spans="1:10">
      <c r="A146" s="1">
        <v>41152</v>
      </c>
      <c r="B146">
        <v>2802.96</v>
      </c>
      <c r="C146">
        <v>1.49</v>
      </c>
      <c r="D146">
        <v>12.93</v>
      </c>
      <c r="E146" s="2">
        <f t="shared" si="10"/>
        <v>1881.1812080536913</v>
      </c>
      <c r="F146" s="3">
        <f t="shared" si="8"/>
        <v>2.526265251528681E-2</v>
      </c>
      <c r="G146" s="2">
        <f t="shared" si="11"/>
        <v>216.77958236658932</v>
      </c>
      <c r="H146" s="3">
        <f t="shared" si="9"/>
        <v>-0.14709082237409121</v>
      </c>
      <c r="J146" s="3">
        <f t="shared" si="12"/>
        <v>0.11523588553750967</v>
      </c>
    </row>
    <row r="147" spans="1:10">
      <c r="A147" s="1">
        <v>41159</v>
      </c>
      <c r="B147">
        <v>2956.36</v>
      </c>
      <c r="C147">
        <v>1.57</v>
      </c>
      <c r="D147">
        <v>13.61</v>
      </c>
      <c r="E147" s="2">
        <f t="shared" si="10"/>
        <v>1883.031847133758</v>
      </c>
      <c r="F147" s="3">
        <f t="shared" si="8"/>
        <v>2.6839215433620778E-2</v>
      </c>
      <c r="G147" s="2">
        <f t="shared" si="11"/>
        <v>217.2196914033799</v>
      </c>
      <c r="H147" s="3">
        <f t="shared" si="9"/>
        <v>-0.14586507798926529</v>
      </c>
      <c r="J147" s="3">
        <f t="shared" si="12"/>
        <v>0.11535635562086702</v>
      </c>
    </row>
    <row r="148" spans="1:10">
      <c r="A148" s="1">
        <v>41166</v>
      </c>
      <c r="B148">
        <v>2947.34</v>
      </c>
      <c r="C148">
        <v>1.56</v>
      </c>
      <c r="D148">
        <v>13.57</v>
      </c>
      <c r="E148" s="2">
        <f t="shared" si="10"/>
        <v>1889.3205128205129</v>
      </c>
      <c r="F148" s="3">
        <f t="shared" si="8"/>
        <v>2.9069284253105954E-2</v>
      </c>
      <c r="G148" s="2">
        <f t="shared" si="11"/>
        <v>217.19528371407517</v>
      </c>
      <c r="H148" s="3">
        <f t="shared" si="9"/>
        <v>-0.14624953543855845</v>
      </c>
      <c r="J148" s="3">
        <f t="shared" si="12"/>
        <v>0.11495946941783346</v>
      </c>
    </row>
    <row r="149" spans="1:10">
      <c r="A149" s="1">
        <v>41173</v>
      </c>
      <c r="B149">
        <v>2753.29</v>
      </c>
      <c r="C149">
        <v>1.46</v>
      </c>
      <c r="D149">
        <v>12.67</v>
      </c>
      <c r="E149" s="2">
        <f t="shared" si="10"/>
        <v>1885.8150684931506</v>
      </c>
      <c r="F149" s="3">
        <f t="shared" si="8"/>
        <v>2.997416333120162E-2</v>
      </c>
      <c r="G149" s="2">
        <f t="shared" si="11"/>
        <v>217.3078137332281</v>
      </c>
      <c r="H149" s="3">
        <f t="shared" si="9"/>
        <v>-0.14341668622913473</v>
      </c>
      <c r="J149" s="3">
        <f t="shared" si="12"/>
        <v>0.11523283346487766</v>
      </c>
    </row>
    <row r="150" spans="1:10">
      <c r="A150" s="1">
        <v>41180</v>
      </c>
      <c r="B150">
        <v>2892.15</v>
      </c>
      <c r="C150">
        <v>1.53</v>
      </c>
      <c r="D150">
        <v>13.28</v>
      </c>
      <c r="E150" s="2">
        <f t="shared" si="10"/>
        <v>1890.2941176470588</v>
      </c>
      <c r="F150" s="3">
        <f t="shared" si="8"/>
        <v>3.4254552622950518E-2</v>
      </c>
      <c r="G150" s="2">
        <f t="shared" si="11"/>
        <v>217.7823795180723</v>
      </c>
      <c r="H150" s="3">
        <f t="shared" si="9"/>
        <v>-0.14169479056670542</v>
      </c>
      <c r="J150" s="3">
        <f t="shared" si="12"/>
        <v>0.11521084337349398</v>
      </c>
    </row>
    <row r="151" spans="1:10">
      <c r="A151" s="1">
        <v>41194</v>
      </c>
      <c r="B151">
        <v>2904.31</v>
      </c>
      <c r="C151">
        <v>1.54</v>
      </c>
      <c r="D151">
        <v>13.36</v>
      </c>
      <c r="E151" s="2">
        <f t="shared" si="10"/>
        <v>1885.9155844155844</v>
      </c>
      <c r="F151" s="3">
        <f t="shared" si="8"/>
        <v>2.6476098789283364E-2</v>
      </c>
      <c r="G151" s="2">
        <f t="shared" si="11"/>
        <v>217.38847305389223</v>
      </c>
      <c r="H151" s="3">
        <f t="shared" si="9"/>
        <v>-0.14383887068049073</v>
      </c>
      <c r="J151" s="3">
        <f t="shared" si="12"/>
        <v>0.11526946107784432</v>
      </c>
    </row>
    <row r="152" spans="1:10">
      <c r="A152" s="1">
        <v>41201</v>
      </c>
      <c r="B152">
        <v>2952.38</v>
      </c>
      <c r="C152">
        <v>1.56</v>
      </c>
      <c r="D152">
        <v>13.46</v>
      </c>
      <c r="E152" s="2">
        <f t="shared" si="10"/>
        <v>1892.551282051282</v>
      </c>
      <c r="F152" s="3">
        <f t="shared" si="8"/>
        <v>2.8560479375696834E-2</v>
      </c>
      <c r="G152" s="2">
        <f t="shared" si="11"/>
        <v>219.34472511144131</v>
      </c>
      <c r="H152" s="3">
        <f t="shared" si="9"/>
        <v>-0.13440955398353316</v>
      </c>
      <c r="J152" s="3">
        <f t="shared" si="12"/>
        <v>0.11589895988112926</v>
      </c>
    </row>
    <row r="153" spans="1:10">
      <c r="A153" s="1">
        <v>41208</v>
      </c>
      <c r="B153">
        <v>2846.89</v>
      </c>
      <c r="C153">
        <v>1.49</v>
      </c>
      <c r="D153">
        <v>13.6</v>
      </c>
      <c r="E153" s="2">
        <f t="shared" si="10"/>
        <v>1910.6644295302012</v>
      </c>
      <c r="F153" s="3">
        <f t="shared" si="8"/>
        <v>2.037018521656031E-2</v>
      </c>
      <c r="G153" s="2">
        <f t="shared" si="11"/>
        <v>209.33014705882351</v>
      </c>
      <c r="H153" s="3">
        <f t="shared" si="9"/>
        <v>-0.18020258158336155</v>
      </c>
      <c r="J153" s="3">
        <f t="shared" si="12"/>
        <v>0.10955882352941176</v>
      </c>
    </row>
    <row r="154" spans="1:10">
      <c r="A154" s="1">
        <v>41215</v>
      </c>
      <c r="B154">
        <v>2950.23</v>
      </c>
      <c r="C154">
        <v>1.53</v>
      </c>
      <c r="D154">
        <v>14.56</v>
      </c>
      <c r="E154" s="2">
        <f t="shared" si="10"/>
        <v>1928.2549019607843</v>
      </c>
      <c r="F154" s="3">
        <f t="shared" si="8"/>
        <v>2.3764363735959471E-2</v>
      </c>
      <c r="G154" s="2">
        <f t="shared" si="11"/>
        <v>202.6256868131868</v>
      </c>
      <c r="H154" s="3">
        <f t="shared" si="9"/>
        <v>-0.21699771268529178</v>
      </c>
      <c r="J154" s="3">
        <f t="shared" si="12"/>
        <v>0.10508241758241758</v>
      </c>
    </row>
    <row r="155" spans="1:10">
      <c r="A155" s="1">
        <v>41222</v>
      </c>
      <c r="B155">
        <v>2851.72</v>
      </c>
      <c r="C155">
        <v>1.47</v>
      </c>
      <c r="D155">
        <v>14.06</v>
      </c>
      <c r="E155" s="2">
        <f t="shared" si="10"/>
        <v>1939.9455782312925</v>
      </c>
      <c r="F155" s="3">
        <f t="shared" si="8"/>
        <v>2.6729638972123881E-2</v>
      </c>
      <c r="G155" s="2">
        <f t="shared" si="11"/>
        <v>202.82503556187766</v>
      </c>
      <c r="H155" s="3">
        <f t="shared" si="9"/>
        <v>-0.21488556536863102</v>
      </c>
      <c r="J155" s="3">
        <f t="shared" si="12"/>
        <v>0.10455192034139402</v>
      </c>
    </row>
    <row r="156" spans="1:10">
      <c r="A156" s="1">
        <v>41229</v>
      </c>
      <c r="B156">
        <v>2765.64</v>
      </c>
      <c r="C156">
        <v>1.43</v>
      </c>
      <c r="D156">
        <v>13.62</v>
      </c>
      <c r="E156" s="2">
        <f t="shared" si="10"/>
        <v>1934.0139860139859</v>
      </c>
      <c r="F156" s="3">
        <f t="shared" si="8"/>
        <v>2.6963012159176181E-2</v>
      </c>
      <c r="G156" s="2">
        <f t="shared" si="11"/>
        <v>203.05726872246697</v>
      </c>
      <c r="H156" s="3">
        <f t="shared" si="9"/>
        <v>-0.21442823078698636</v>
      </c>
      <c r="J156" s="3">
        <f t="shared" si="12"/>
        <v>0.10499265785609398</v>
      </c>
    </row>
    <row r="157" spans="1:10">
      <c r="A157" s="1">
        <v>41236</v>
      </c>
      <c r="B157">
        <v>2808.25</v>
      </c>
      <c r="C157">
        <v>1.45</v>
      </c>
      <c r="D157">
        <v>13.84</v>
      </c>
      <c r="E157" s="2">
        <f t="shared" si="10"/>
        <v>1936.7241379310346</v>
      </c>
      <c r="F157" s="3">
        <f t="shared" si="8"/>
        <v>2.7785999373091341E-2</v>
      </c>
      <c r="G157" s="2">
        <f t="shared" si="11"/>
        <v>202.90823699421966</v>
      </c>
      <c r="H157" s="3">
        <f t="shared" si="9"/>
        <v>-0.2093392232610598</v>
      </c>
      <c r="J157" s="3">
        <f t="shared" si="12"/>
        <v>0.10476878612716763</v>
      </c>
    </row>
    <row r="158" spans="1:10">
      <c r="A158" s="1">
        <v>41243</v>
      </c>
      <c r="B158">
        <v>2746.29</v>
      </c>
      <c r="C158">
        <v>1.41</v>
      </c>
      <c r="D158">
        <v>13.5</v>
      </c>
      <c r="E158" s="2">
        <f t="shared" si="10"/>
        <v>1947.7234042553193</v>
      </c>
      <c r="F158" s="3">
        <f t="shared" si="8"/>
        <v>2.1326833584415228E-2</v>
      </c>
      <c r="G158" s="2">
        <f t="shared" si="11"/>
        <v>203.42888888888888</v>
      </c>
      <c r="H158" s="3">
        <f t="shared" si="9"/>
        <v>-0.2015021486690376</v>
      </c>
      <c r="J158" s="3">
        <f t="shared" si="12"/>
        <v>0.10444444444444444</v>
      </c>
    </row>
    <row r="159" spans="1:10">
      <c r="A159" s="1">
        <v>41250</v>
      </c>
      <c r="B159">
        <v>2879.37</v>
      </c>
      <c r="C159">
        <v>1.49</v>
      </c>
      <c r="D159">
        <v>14.18</v>
      </c>
      <c r="E159" s="2">
        <f t="shared" si="10"/>
        <v>1932.4630872483222</v>
      </c>
      <c r="F159" s="3">
        <f t="shared" si="8"/>
        <v>9.7374018583993305E-3</v>
      </c>
      <c r="G159" s="2">
        <f t="shared" si="11"/>
        <v>203.05853314527502</v>
      </c>
      <c r="H159" s="3">
        <f t="shared" si="9"/>
        <v>-0.20045501266808852</v>
      </c>
      <c r="J159" s="3">
        <f t="shared" si="12"/>
        <v>0.10507757404795487</v>
      </c>
    </row>
    <row r="160" spans="1:10">
      <c r="A160" s="1">
        <v>41257</v>
      </c>
      <c r="B160">
        <v>3006.53</v>
      </c>
      <c r="C160">
        <v>1.55</v>
      </c>
      <c r="D160">
        <v>14.79</v>
      </c>
      <c r="E160" s="2">
        <f t="shared" si="10"/>
        <v>1939.6967741935484</v>
      </c>
      <c r="F160" s="3">
        <f t="shared" si="8"/>
        <v>1.5607497577697416E-2</v>
      </c>
      <c r="G160" s="2">
        <f t="shared" si="11"/>
        <v>203.28127112914134</v>
      </c>
      <c r="H160" s="3">
        <f t="shared" si="9"/>
        <v>-0.19941455602945724</v>
      </c>
      <c r="J160" s="3">
        <f t="shared" si="12"/>
        <v>0.10480054090601759</v>
      </c>
    </row>
    <row r="161" spans="1:10">
      <c r="A161" s="1">
        <v>41264</v>
      </c>
      <c r="B161">
        <v>3026.99</v>
      </c>
      <c r="C161">
        <v>1.56</v>
      </c>
      <c r="D161">
        <v>14.89</v>
      </c>
      <c r="E161" s="2">
        <f t="shared" si="10"/>
        <v>1940.3782051282049</v>
      </c>
      <c r="F161" s="3">
        <f t="shared" si="8"/>
        <v>1.2822604053478459E-2</v>
      </c>
      <c r="G161" s="2">
        <f t="shared" si="11"/>
        <v>203.2901276024177</v>
      </c>
      <c r="H161" s="3">
        <f t="shared" si="9"/>
        <v>-0.20018303628187872</v>
      </c>
      <c r="J161" s="3">
        <f t="shared" si="12"/>
        <v>0.10476830087306917</v>
      </c>
    </row>
    <row r="162" spans="1:10">
      <c r="A162" s="1">
        <v>41271</v>
      </c>
      <c r="B162">
        <v>3157.25</v>
      </c>
      <c r="C162">
        <v>1.63</v>
      </c>
      <c r="D162">
        <v>15.57</v>
      </c>
      <c r="E162" s="2">
        <f t="shared" si="10"/>
        <v>1936.9631901840492</v>
      </c>
      <c r="F162" s="3">
        <f t="shared" si="8"/>
        <v>1.7209089245277198E-2</v>
      </c>
      <c r="G162" s="2">
        <f t="shared" si="11"/>
        <v>202.77777777777777</v>
      </c>
      <c r="H162" s="3">
        <f t="shared" si="9"/>
        <v>-0.20065870689658316</v>
      </c>
      <c r="J162" s="3">
        <f t="shared" si="12"/>
        <v>0.10468850353243415</v>
      </c>
    </row>
    <row r="163" spans="1:10">
      <c r="A163" s="1">
        <v>41278</v>
      </c>
      <c r="B163">
        <v>3199.41</v>
      </c>
      <c r="C163">
        <v>1.7</v>
      </c>
      <c r="D163">
        <v>14.78</v>
      </c>
      <c r="E163" s="2">
        <f t="shared" si="10"/>
        <v>1882.0058823529412</v>
      </c>
      <c r="F163" s="3">
        <f t="shared" si="8"/>
        <v>2.2784120186508661E-2</v>
      </c>
      <c r="G163" s="2">
        <f t="shared" si="11"/>
        <v>216.46887686062246</v>
      </c>
      <c r="H163" s="3">
        <f t="shared" si="9"/>
        <v>-0.12798657682677661</v>
      </c>
      <c r="J163" s="3">
        <f t="shared" si="12"/>
        <v>0.11502029769959404</v>
      </c>
    </row>
    <row r="164" spans="1:10">
      <c r="A164" s="1">
        <v>41285</v>
      </c>
      <c r="B164">
        <v>3162</v>
      </c>
      <c r="C164">
        <v>1.67</v>
      </c>
      <c r="D164">
        <v>14.59</v>
      </c>
      <c r="E164" s="2">
        <f t="shared" si="10"/>
        <v>1893.4131736526947</v>
      </c>
      <c r="F164" s="3">
        <f t="shared" si="8"/>
        <v>2.4477380242790225E-2</v>
      </c>
      <c r="G164" s="2">
        <f t="shared" si="11"/>
        <v>216.72378341329679</v>
      </c>
      <c r="H164" s="3">
        <f t="shared" si="9"/>
        <v>-0.12829281664420367</v>
      </c>
      <c r="J164" s="3">
        <f t="shared" si="12"/>
        <v>0.11446196024674433</v>
      </c>
    </row>
    <row r="165" spans="1:10">
      <c r="A165" s="1">
        <v>41292</v>
      </c>
      <c r="B165">
        <v>3333.83</v>
      </c>
      <c r="C165">
        <v>1.77</v>
      </c>
      <c r="D165">
        <v>15.39</v>
      </c>
      <c r="E165" s="2">
        <f t="shared" si="10"/>
        <v>1883.5197740112994</v>
      </c>
      <c r="F165" s="3">
        <f t="shared" si="8"/>
        <v>2.7912928190423347E-2</v>
      </c>
      <c r="G165" s="2">
        <f t="shared" si="11"/>
        <v>216.62313190383364</v>
      </c>
      <c r="H165" s="3">
        <f t="shared" si="9"/>
        <v>-0.12370255894357685</v>
      </c>
      <c r="J165" s="3">
        <f t="shared" si="12"/>
        <v>0.11500974658869395</v>
      </c>
    </row>
    <row r="166" spans="1:10">
      <c r="A166" s="1">
        <v>41299</v>
      </c>
      <c r="B166">
        <v>3318.96</v>
      </c>
      <c r="C166">
        <v>1.75</v>
      </c>
      <c r="D166">
        <v>15.23</v>
      </c>
      <c r="E166" s="2">
        <f t="shared" si="10"/>
        <v>1896.5485714285714</v>
      </c>
      <c r="F166" s="3">
        <f t="shared" si="8"/>
        <v>2.3803315975923223E-2</v>
      </c>
      <c r="G166" s="2">
        <f t="shared" si="11"/>
        <v>217.92252133946158</v>
      </c>
      <c r="H166" s="3">
        <f t="shared" si="9"/>
        <v>-0.1204050536795257</v>
      </c>
      <c r="J166" s="3">
        <f t="shared" si="12"/>
        <v>0.11490479317137228</v>
      </c>
    </row>
    <row r="167" spans="1:10">
      <c r="A167" s="1">
        <v>41306</v>
      </c>
      <c r="B167">
        <v>3501.45</v>
      </c>
      <c r="C167">
        <v>1.85</v>
      </c>
      <c r="D167">
        <v>16.11</v>
      </c>
      <c r="E167" s="2">
        <f t="shared" si="10"/>
        <v>1892.6756756756754</v>
      </c>
      <c r="F167" s="3">
        <f t="shared" si="8"/>
        <v>1.9283186567440991E-2</v>
      </c>
      <c r="G167" s="2">
        <f t="shared" si="11"/>
        <v>217.3463687150838</v>
      </c>
      <c r="H167" s="3">
        <f t="shared" si="9"/>
        <v>-0.12279080338914938</v>
      </c>
      <c r="J167" s="3">
        <f t="shared" si="12"/>
        <v>0.11483550589695841</v>
      </c>
    </row>
    <row r="168" spans="1:10">
      <c r="A168" s="1">
        <v>41313</v>
      </c>
      <c r="B168">
        <v>3566.02</v>
      </c>
      <c r="C168">
        <v>1.86</v>
      </c>
      <c r="D168">
        <v>16.41</v>
      </c>
      <c r="E168" s="2">
        <f t="shared" si="10"/>
        <v>1917.2150537634407</v>
      </c>
      <c r="F168" s="3">
        <f t="shared" si="8"/>
        <v>3.3753208565372006E-2</v>
      </c>
      <c r="G168" s="2">
        <f t="shared" si="11"/>
        <v>217.30773918342473</v>
      </c>
      <c r="H168" s="3">
        <f t="shared" si="9"/>
        <v>-0.12353222627052263</v>
      </c>
      <c r="J168" s="3">
        <f t="shared" si="12"/>
        <v>0.11334552102376601</v>
      </c>
    </row>
    <row r="169" spans="1:10">
      <c r="A169" s="1">
        <v>41327</v>
      </c>
      <c r="B169">
        <v>3343.88</v>
      </c>
      <c r="C169">
        <v>1.75</v>
      </c>
      <c r="D169">
        <v>15.37</v>
      </c>
      <c r="E169" s="2">
        <f t="shared" si="10"/>
        <v>1910.7885714285715</v>
      </c>
      <c r="F169" s="3">
        <f t="shared" si="8"/>
        <v>2.9835507118468829E-2</v>
      </c>
      <c r="G169" s="2">
        <f t="shared" si="11"/>
        <v>217.55888093689006</v>
      </c>
      <c r="H169" s="3">
        <f t="shared" si="9"/>
        <v>-0.12370462868826548</v>
      </c>
      <c r="J169" s="3">
        <f t="shared" si="12"/>
        <v>0.11385816525699415</v>
      </c>
    </row>
    <row r="170" spans="1:10">
      <c r="A170" s="1">
        <v>41334</v>
      </c>
      <c r="B170">
        <v>3472.67</v>
      </c>
      <c r="C170">
        <v>1.79</v>
      </c>
      <c r="D170">
        <v>15.67</v>
      </c>
      <c r="E170" s="2">
        <f t="shared" si="10"/>
        <v>1940.0391061452515</v>
      </c>
      <c r="F170" s="3">
        <f t="shared" si="8"/>
        <v>3.8863389590149788E-2</v>
      </c>
      <c r="G170" s="2">
        <f t="shared" si="11"/>
        <v>221.61263560944479</v>
      </c>
      <c r="H170" s="3">
        <f t="shared" si="9"/>
        <v>-0.10622436979771166</v>
      </c>
      <c r="J170" s="3">
        <f t="shared" si="12"/>
        <v>0.11423101467772814</v>
      </c>
    </row>
    <row r="171" spans="1:10">
      <c r="A171" s="1">
        <v>41341</v>
      </c>
      <c r="B171">
        <v>3329.77</v>
      </c>
      <c r="C171">
        <v>1.72</v>
      </c>
      <c r="D171">
        <v>15.03</v>
      </c>
      <c r="E171" s="2">
        <f t="shared" si="10"/>
        <v>1935.9127906976744</v>
      </c>
      <c r="F171" s="3">
        <f t="shared" si="8"/>
        <v>3.0764880796976701E-2</v>
      </c>
      <c r="G171" s="2">
        <f t="shared" si="11"/>
        <v>221.54158349966735</v>
      </c>
      <c r="H171" s="3">
        <f t="shared" si="9"/>
        <v>-0.11375128231771514</v>
      </c>
      <c r="J171" s="3">
        <f t="shared" si="12"/>
        <v>0.11443779108449767</v>
      </c>
    </row>
    <row r="172" spans="1:10">
      <c r="A172" s="1">
        <v>41348</v>
      </c>
      <c r="B172">
        <v>3230.29</v>
      </c>
      <c r="C172">
        <v>1.66</v>
      </c>
      <c r="D172">
        <v>14.47</v>
      </c>
      <c r="E172" s="2">
        <f t="shared" si="10"/>
        <v>1945.9578313253012</v>
      </c>
      <c r="F172" s="3">
        <f t="shared" si="8"/>
        <v>2.46772615655384E-2</v>
      </c>
      <c r="G172" s="2">
        <f t="shared" si="11"/>
        <v>223.24049758120248</v>
      </c>
      <c r="H172" s="3">
        <f t="shared" si="9"/>
        <v>-0.13063865133942298</v>
      </c>
      <c r="J172" s="3">
        <f t="shared" si="12"/>
        <v>0.11472011057360054</v>
      </c>
    </row>
    <row r="173" spans="1:10">
      <c r="A173" s="1">
        <v>41355</v>
      </c>
      <c r="B173">
        <v>3333.08</v>
      </c>
      <c r="C173">
        <v>1.7</v>
      </c>
      <c r="D173">
        <v>14.93</v>
      </c>
      <c r="E173" s="2">
        <f t="shared" si="10"/>
        <v>1960.6352941176472</v>
      </c>
      <c r="F173" s="3">
        <f t="shared" si="8"/>
        <v>3.1857770110179207E-2</v>
      </c>
      <c r="G173" s="2">
        <f t="shared" si="11"/>
        <v>223.24715338245144</v>
      </c>
      <c r="H173" s="3">
        <f t="shared" si="9"/>
        <v>-0.12882220704597491</v>
      </c>
      <c r="J173" s="3">
        <f t="shared" si="12"/>
        <v>0.11386470194239785</v>
      </c>
    </row>
    <row r="174" spans="1:10">
      <c r="A174" s="1">
        <v>41362</v>
      </c>
      <c r="B174">
        <v>3186.32</v>
      </c>
      <c r="C174">
        <v>1.62</v>
      </c>
      <c r="D174">
        <v>14.86</v>
      </c>
      <c r="E174" s="2">
        <f t="shared" si="10"/>
        <v>1966.8641975308642</v>
      </c>
      <c r="F174" s="3">
        <f t="shared" si="8"/>
        <v>2.9399697146335724E-2</v>
      </c>
      <c r="G174" s="2">
        <f t="shared" si="11"/>
        <v>214.42261103633919</v>
      </c>
      <c r="H174" s="3">
        <f t="shared" si="9"/>
        <v>-0.10956728273423921</v>
      </c>
      <c r="J174" s="3">
        <f t="shared" si="12"/>
        <v>0.10901749663526246</v>
      </c>
    </row>
    <row r="175" spans="1:10">
      <c r="A175" s="1">
        <v>41367</v>
      </c>
      <c r="B175">
        <v>3229.64</v>
      </c>
      <c r="C175">
        <v>1.63</v>
      </c>
      <c r="D175">
        <v>15.16</v>
      </c>
      <c r="E175" s="2">
        <f t="shared" si="10"/>
        <v>1981.3742331288345</v>
      </c>
      <c r="F175" s="3">
        <f t="shared" si="8"/>
        <v>4.0713119625012784E-2</v>
      </c>
      <c r="G175" s="2">
        <f t="shared" si="11"/>
        <v>213.03693931398416</v>
      </c>
      <c r="H175" s="3">
        <f t="shared" si="9"/>
        <v>-0.1144682755096833</v>
      </c>
      <c r="J175" s="3">
        <f t="shared" si="12"/>
        <v>0.10751978891820579</v>
      </c>
    </row>
    <row r="176" spans="1:10">
      <c r="A176" s="1">
        <v>41376</v>
      </c>
      <c r="B176">
        <v>3192.54</v>
      </c>
      <c r="C176">
        <v>1.62</v>
      </c>
      <c r="D176">
        <v>15.04</v>
      </c>
      <c r="E176" s="2">
        <f t="shared" si="10"/>
        <v>1970.7037037037035</v>
      </c>
      <c r="F176" s="3">
        <f t="shared" si="8"/>
        <v>3.3084390696871191E-2</v>
      </c>
      <c r="G176" s="2">
        <f t="shared" si="11"/>
        <v>212.26994680851064</v>
      </c>
      <c r="H176" s="3">
        <f t="shared" si="9"/>
        <v>-0.10792401526914586</v>
      </c>
      <c r="J176" s="3">
        <f t="shared" si="12"/>
        <v>0.10771276595744682</v>
      </c>
    </row>
    <row r="177" spans="1:10">
      <c r="A177" s="1">
        <v>41383</v>
      </c>
      <c r="B177">
        <v>3307.97</v>
      </c>
      <c r="C177">
        <v>1.66</v>
      </c>
      <c r="D177">
        <v>15.27</v>
      </c>
      <c r="E177" s="2">
        <f t="shared" si="10"/>
        <v>1992.7530120481927</v>
      </c>
      <c r="F177" s="3">
        <f t="shared" si="8"/>
        <v>3.9651272239870972E-2</v>
      </c>
      <c r="G177" s="2">
        <f t="shared" si="11"/>
        <v>216.63195808775376</v>
      </c>
      <c r="H177" s="3">
        <f t="shared" si="9"/>
        <v>-6.8362441438297505E-2</v>
      </c>
      <c r="J177" s="3">
        <f t="shared" si="12"/>
        <v>0.10870988867059594</v>
      </c>
    </row>
    <row r="178" spans="1:10">
      <c r="A178" s="1">
        <v>41390</v>
      </c>
      <c r="B178">
        <v>3143.21</v>
      </c>
      <c r="C178">
        <v>1.56</v>
      </c>
      <c r="D178">
        <v>14.76</v>
      </c>
      <c r="E178" s="2">
        <f t="shared" si="10"/>
        <v>2014.8782051282051</v>
      </c>
      <c r="F178" s="3">
        <f t="shared" si="8"/>
        <v>3.1069714360355771E-2</v>
      </c>
      <c r="G178" s="2">
        <f t="shared" si="11"/>
        <v>212.95460704607046</v>
      </c>
      <c r="H178" s="3">
        <f t="shared" si="9"/>
        <v>-1.4940841542177563E-2</v>
      </c>
      <c r="J178" s="3">
        <f t="shared" si="12"/>
        <v>0.10569105691056911</v>
      </c>
    </row>
    <row r="179" spans="1:10">
      <c r="A179" s="1">
        <v>41397</v>
      </c>
      <c r="B179">
        <v>3212.17</v>
      </c>
      <c r="C179">
        <v>1.59</v>
      </c>
      <c r="D179">
        <v>15.69</v>
      </c>
      <c r="E179" s="2">
        <f t="shared" si="10"/>
        <v>2020.2327044025158</v>
      </c>
      <c r="F179" s="3">
        <f t="shared" si="8"/>
        <v>3.7731863447846958E-2</v>
      </c>
      <c r="G179" s="2">
        <f t="shared" si="11"/>
        <v>204.72721478648822</v>
      </c>
      <c r="H179" s="3">
        <f t="shared" si="9"/>
        <v>-5.1826320170225704E-2</v>
      </c>
      <c r="J179" s="3">
        <f t="shared" si="12"/>
        <v>0.10133843212237094</v>
      </c>
    </row>
    <row r="180" spans="1:10">
      <c r="A180" s="1">
        <v>41404</v>
      </c>
      <c r="B180">
        <v>3306.97</v>
      </c>
      <c r="C180">
        <v>1.64</v>
      </c>
      <c r="D180">
        <v>16.149999999999999</v>
      </c>
      <c r="E180" s="2">
        <f t="shared" si="10"/>
        <v>2016.4451219512196</v>
      </c>
      <c r="F180" s="3">
        <f t="shared" ref="F180:F243" si="13">E180/E130-1</f>
        <v>3.5793283314624835E-2</v>
      </c>
      <c r="G180" s="2">
        <f t="shared" si="11"/>
        <v>204.76594427244584</v>
      </c>
      <c r="H180" s="3">
        <f t="shared" ref="H180:H243" si="14">G180/G130-1</f>
        <v>-5.1582745907136074E-2</v>
      </c>
      <c r="J180" s="3">
        <f t="shared" si="12"/>
        <v>0.10154798761609908</v>
      </c>
    </row>
    <row r="181" spans="1:10">
      <c r="A181" s="1">
        <v>41411</v>
      </c>
      <c r="B181">
        <v>3368.3</v>
      </c>
      <c r="C181">
        <v>1.67</v>
      </c>
      <c r="D181">
        <v>16.46</v>
      </c>
      <c r="E181" s="2">
        <f t="shared" si="10"/>
        <v>2016.9461077844314</v>
      </c>
      <c r="F181" s="3">
        <f t="shared" si="13"/>
        <v>3.2289879885316841E-2</v>
      </c>
      <c r="G181" s="2">
        <f t="shared" si="11"/>
        <v>204.63547995139731</v>
      </c>
      <c r="H181" s="3">
        <f t="shared" si="14"/>
        <v>-5.1975371653903535E-2</v>
      </c>
      <c r="J181" s="3">
        <f t="shared" si="12"/>
        <v>0.10145808019441069</v>
      </c>
    </row>
    <row r="182" spans="1:10">
      <c r="A182" s="1">
        <v>41418</v>
      </c>
      <c r="B182">
        <v>3386.69</v>
      </c>
      <c r="C182">
        <v>1.68</v>
      </c>
      <c r="D182">
        <v>16.54</v>
      </c>
      <c r="E182" s="2">
        <f t="shared" si="10"/>
        <v>2015.8869047619048</v>
      </c>
      <c r="F182" s="3">
        <f t="shared" si="13"/>
        <v>3.8068069804395366E-2</v>
      </c>
      <c r="G182" s="2">
        <f t="shared" si="11"/>
        <v>204.75755743651754</v>
      </c>
      <c r="H182" s="3">
        <f t="shared" si="14"/>
        <v>-5.1651730116864969E-2</v>
      </c>
      <c r="J182" s="3">
        <f t="shared" si="12"/>
        <v>0.10157194679564692</v>
      </c>
    </row>
    <row r="183" spans="1:10">
      <c r="A183" s="1">
        <v>41425</v>
      </c>
      <c r="B183">
        <v>3398.3</v>
      </c>
      <c r="C183">
        <v>1.7</v>
      </c>
      <c r="D183">
        <v>16.63</v>
      </c>
      <c r="E183" s="2">
        <f t="shared" si="10"/>
        <v>1999.0000000000002</v>
      </c>
      <c r="F183" s="3">
        <f t="shared" si="13"/>
        <v>2.8111023340134045E-2</v>
      </c>
      <c r="G183" s="2">
        <f t="shared" si="11"/>
        <v>204.34756464221289</v>
      </c>
      <c r="H183" s="3">
        <f t="shared" si="14"/>
        <v>-5.3532474534967567E-2</v>
      </c>
      <c r="J183" s="3">
        <f t="shared" si="12"/>
        <v>0.10222489476849068</v>
      </c>
    </row>
    <row r="184" spans="1:10">
      <c r="A184" s="1">
        <v>41432</v>
      </c>
      <c r="B184">
        <v>3216.8</v>
      </c>
      <c r="C184">
        <v>1.61</v>
      </c>
      <c r="D184">
        <v>15.77</v>
      </c>
      <c r="E184" s="2">
        <f t="shared" si="10"/>
        <v>1998.0124223602484</v>
      </c>
      <c r="F184" s="3">
        <f t="shared" si="13"/>
        <v>2.7768887889470184E-2</v>
      </c>
      <c r="G184" s="2">
        <f t="shared" si="11"/>
        <v>203.9822447685479</v>
      </c>
      <c r="H184" s="3">
        <f t="shared" si="14"/>
        <v>-5.5045277671370685E-2</v>
      </c>
      <c r="J184" s="3">
        <f t="shared" si="12"/>
        <v>0.10209258084971466</v>
      </c>
    </row>
    <row r="185" spans="1:10">
      <c r="A185" s="1">
        <v>41439</v>
      </c>
      <c r="B185">
        <v>3117.9</v>
      </c>
      <c r="C185">
        <v>1.56</v>
      </c>
      <c r="D185">
        <v>15.29</v>
      </c>
      <c r="E185" s="2">
        <f t="shared" si="10"/>
        <v>1998.6538461538462</v>
      </c>
      <c r="F185" s="3">
        <f t="shared" si="13"/>
        <v>3.3010657598562032E-2</v>
      </c>
      <c r="G185" s="2">
        <f t="shared" si="11"/>
        <v>203.91759319816876</v>
      </c>
      <c r="H185" s="3">
        <f t="shared" si="14"/>
        <v>-5.6204471746533202E-2</v>
      </c>
      <c r="J185" s="3">
        <f t="shared" si="12"/>
        <v>0.10202746893394377</v>
      </c>
    </row>
    <row r="186" spans="1:10">
      <c r="A186" s="1">
        <v>41446</v>
      </c>
      <c r="B186">
        <v>2975.49</v>
      </c>
      <c r="C186">
        <v>1.5</v>
      </c>
      <c r="D186">
        <v>14.64</v>
      </c>
      <c r="E186" s="2">
        <f t="shared" si="10"/>
        <v>1983.6599999999999</v>
      </c>
      <c r="F186" s="3">
        <f t="shared" si="13"/>
        <v>2.7491024702162914E-2</v>
      </c>
      <c r="G186" s="2">
        <f t="shared" si="11"/>
        <v>203.24385245901638</v>
      </c>
      <c r="H186" s="3">
        <f t="shared" si="14"/>
        <v>-5.9778916768441936E-2</v>
      </c>
      <c r="J186" s="3">
        <f t="shared" si="12"/>
        <v>0.10245901639344263</v>
      </c>
    </row>
    <row r="187" spans="1:10">
      <c r="A187" s="1">
        <v>41453</v>
      </c>
      <c r="B187">
        <v>2814.78</v>
      </c>
      <c r="C187">
        <v>1.42</v>
      </c>
      <c r="D187">
        <v>13.81</v>
      </c>
      <c r="E187" s="2">
        <f t="shared" si="10"/>
        <v>1982.2394366197186</v>
      </c>
      <c r="F187" s="3">
        <f t="shared" si="13"/>
        <v>3.2065395117935269E-2</v>
      </c>
      <c r="G187" s="2">
        <f t="shared" si="11"/>
        <v>203.821868211441</v>
      </c>
      <c r="H187" s="3">
        <f t="shared" si="14"/>
        <v>-5.3024939200345456E-2</v>
      </c>
      <c r="J187" s="3">
        <f t="shared" si="12"/>
        <v>0.10282404055032585</v>
      </c>
    </row>
    <row r="188" spans="1:10">
      <c r="A188" s="1">
        <v>41460</v>
      </c>
      <c r="B188">
        <v>2855.87</v>
      </c>
      <c r="C188">
        <v>1.5</v>
      </c>
      <c r="D188">
        <v>11.58</v>
      </c>
      <c r="E188" s="2">
        <f t="shared" si="10"/>
        <v>1903.9133333333332</v>
      </c>
      <c r="F188" s="3">
        <f t="shared" si="13"/>
        <v>3.044408768238438E-2</v>
      </c>
      <c r="G188" s="2">
        <f t="shared" si="11"/>
        <v>246.6208981001727</v>
      </c>
      <c r="H188" s="3">
        <f t="shared" si="14"/>
        <v>6.5568091486193802E-2</v>
      </c>
      <c r="J188" s="3">
        <f t="shared" si="12"/>
        <v>0.12953367875647667</v>
      </c>
    </row>
    <row r="189" spans="1:10">
      <c r="A189" s="1">
        <v>41467</v>
      </c>
      <c r="B189">
        <v>2899.79</v>
      </c>
      <c r="C189">
        <v>1.54</v>
      </c>
      <c r="D189">
        <v>11.8</v>
      </c>
      <c r="E189" s="2">
        <f t="shared" si="10"/>
        <v>1882.9805194805194</v>
      </c>
      <c r="F189" s="3">
        <f t="shared" si="13"/>
        <v>2.0776321111079632E-2</v>
      </c>
      <c r="G189" s="2">
        <f t="shared" si="11"/>
        <v>245.74491525423727</v>
      </c>
      <c r="H189" s="3">
        <f t="shared" si="14"/>
        <v>6.1243753548117619E-2</v>
      </c>
      <c r="J189" s="3">
        <f t="shared" si="12"/>
        <v>0.13050847457627118</v>
      </c>
    </row>
    <row r="190" spans="1:10">
      <c r="A190" s="1">
        <v>41474</v>
      </c>
      <c r="B190">
        <v>2767.34</v>
      </c>
      <c r="C190">
        <v>1.47</v>
      </c>
      <c r="D190">
        <v>11.26</v>
      </c>
      <c r="E190" s="2">
        <f t="shared" si="10"/>
        <v>1882.5442176870749</v>
      </c>
      <c r="F190" s="3">
        <f t="shared" si="13"/>
        <v>2.6495224021510388E-2</v>
      </c>
      <c r="G190" s="2">
        <f t="shared" si="11"/>
        <v>245.76731793960926</v>
      </c>
      <c r="H190" s="3">
        <f t="shared" si="14"/>
        <v>6.3456217177126018E-2</v>
      </c>
      <c r="J190" s="3">
        <f t="shared" si="12"/>
        <v>0.130550621669627</v>
      </c>
    </row>
    <row r="191" spans="1:10">
      <c r="A191" s="1">
        <v>41481</v>
      </c>
      <c r="B191">
        <v>2836.06</v>
      </c>
      <c r="C191">
        <v>1.51</v>
      </c>
      <c r="D191">
        <v>11.51</v>
      </c>
      <c r="E191" s="2">
        <f t="shared" si="10"/>
        <v>1878.185430463576</v>
      </c>
      <c r="F191" s="3">
        <f t="shared" si="13"/>
        <v>2.1535557809982731E-2</v>
      </c>
      <c r="G191" s="2">
        <f t="shared" si="11"/>
        <v>246.39965247610772</v>
      </c>
      <c r="H191" s="3">
        <f t="shared" si="14"/>
        <v>6.7280265045295495E-2</v>
      </c>
      <c r="J191" s="3">
        <f t="shared" si="12"/>
        <v>0.13119026933101652</v>
      </c>
    </row>
    <row r="192" spans="1:10">
      <c r="A192" s="1">
        <v>41488</v>
      </c>
      <c r="B192">
        <v>2890.65</v>
      </c>
      <c r="C192">
        <v>1.53</v>
      </c>
      <c r="D192">
        <v>11.73</v>
      </c>
      <c r="E192" s="2">
        <f t="shared" si="10"/>
        <v>1889.313725490196</v>
      </c>
      <c r="F192" s="3">
        <f t="shared" si="13"/>
        <v>3.1267829261016233E-2</v>
      </c>
      <c r="G192" s="2">
        <f t="shared" si="11"/>
        <v>246.43222506393863</v>
      </c>
      <c r="H192" s="3">
        <f t="shared" si="14"/>
        <v>7.0433317800264073E-2</v>
      </c>
      <c r="J192" s="3">
        <f t="shared" si="12"/>
        <v>0.13043478260869565</v>
      </c>
    </row>
    <row r="193" spans="1:10">
      <c r="A193" s="1">
        <v>41495</v>
      </c>
      <c r="B193">
        <v>2973.12</v>
      </c>
      <c r="C193">
        <v>1.57</v>
      </c>
      <c r="D193">
        <v>11.95</v>
      </c>
      <c r="E193" s="2">
        <f t="shared" si="10"/>
        <v>1893.7070063694266</v>
      </c>
      <c r="F193" s="3">
        <f t="shared" si="13"/>
        <v>3.3619432660695336E-2</v>
      </c>
      <c r="G193" s="2">
        <f t="shared" si="11"/>
        <v>248.79665271966527</v>
      </c>
      <c r="H193" s="3">
        <f t="shared" si="14"/>
        <v>7.7542692649772649E-2</v>
      </c>
      <c r="J193" s="3">
        <f t="shared" si="12"/>
        <v>0.13138075313807532</v>
      </c>
    </row>
    <row r="194" spans="1:10">
      <c r="A194" s="1">
        <v>41502</v>
      </c>
      <c r="B194">
        <v>2983.79</v>
      </c>
      <c r="C194">
        <v>1.57</v>
      </c>
      <c r="D194">
        <v>11.88</v>
      </c>
      <c r="E194" s="2">
        <f t="shared" ref="E194:E257" si="15">B194/C194</f>
        <v>1900.5031847133757</v>
      </c>
      <c r="F194" s="3">
        <f t="shared" si="13"/>
        <v>2.5762257823837231E-2</v>
      </c>
      <c r="G194" s="2">
        <f t="shared" ref="G194:G257" si="16">B194/D194</f>
        <v>251.16077441077439</v>
      </c>
      <c r="H194" s="3">
        <f t="shared" si="14"/>
        <v>8.0291987527227437E-2</v>
      </c>
      <c r="J194" s="3">
        <f t="shared" ref="J194:J257" si="17">C194/D194</f>
        <v>0.13215488215488216</v>
      </c>
    </row>
    <row r="195" spans="1:10">
      <c r="A195" s="1">
        <v>41509</v>
      </c>
      <c r="B195">
        <v>2960.57</v>
      </c>
      <c r="C195">
        <v>1.55</v>
      </c>
      <c r="D195">
        <v>11.56</v>
      </c>
      <c r="E195" s="2">
        <f t="shared" si="15"/>
        <v>1910.0451612903225</v>
      </c>
      <c r="F195" s="3">
        <f t="shared" si="13"/>
        <v>2.8703466428071867E-2</v>
      </c>
      <c r="G195" s="2">
        <f t="shared" si="16"/>
        <v>256.10467128027682</v>
      </c>
      <c r="H195" s="3">
        <f t="shared" si="14"/>
        <v>0.12644216083062365</v>
      </c>
      <c r="J195" s="3">
        <f t="shared" si="17"/>
        <v>0.13408304498269896</v>
      </c>
    </row>
    <row r="196" spans="1:10">
      <c r="A196" s="1">
        <v>41516</v>
      </c>
      <c r="B196">
        <v>3000.79</v>
      </c>
      <c r="C196">
        <v>1.56</v>
      </c>
      <c r="D196">
        <v>11.92</v>
      </c>
      <c r="E196" s="2">
        <f t="shared" si="15"/>
        <v>1923.5833333333333</v>
      </c>
      <c r="F196" s="3">
        <f t="shared" si="13"/>
        <v>2.2540159926173198E-2</v>
      </c>
      <c r="G196" s="2">
        <f t="shared" si="16"/>
        <v>251.74412751677852</v>
      </c>
      <c r="H196" s="3">
        <f t="shared" si="14"/>
        <v>0.16129076718609836</v>
      </c>
      <c r="J196" s="3">
        <f t="shared" si="17"/>
        <v>0.13087248322147652</v>
      </c>
    </row>
    <row r="197" spans="1:10">
      <c r="A197" s="1">
        <v>41523</v>
      </c>
      <c r="B197">
        <v>3042.52</v>
      </c>
      <c r="C197">
        <v>1.58</v>
      </c>
      <c r="D197">
        <v>12.1</v>
      </c>
      <c r="E197" s="2">
        <f t="shared" si="15"/>
        <v>1925.6455696202531</v>
      </c>
      <c r="F197" s="3">
        <f t="shared" si="13"/>
        <v>2.2630377999904416E-2</v>
      </c>
      <c r="G197" s="2">
        <f t="shared" si="16"/>
        <v>251.44793388429753</v>
      </c>
      <c r="H197" s="3">
        <f t="shared" si="14"/>
        <v>0.15757430765038394</v>
      </c>
      <c r="J197" s="3">
        <f t="shared" si="17"/>
        <v>0.13057851239669421</v>
      </c>
    </row>
    <row r="198" spans="1:10">
      <c r="A198" s="1">
        <v>41530</v>
      </c>
      <c r="B198">
        <v>3216.5</v>
      </c>
      <c r="C198">
        <v>1.67</v>
      </c>
      <c r="D198">
        <v>12.8</v>
      </c>
      <c r="E198" s="2">
        <f t="shared" si="15"/>
        <v>1926.0479041916169</v>
      </c>
      <c r="F198" s="3">
        <f t="shared" si="13"/>
        <v>1.9439471027747901E-2</v>
      </c>
      <c r="G198" s="2">
        <f t="shared" si="16"/>
        <v>251.2890625</v>
      </c>
      <c r="H198" s="3">
        <f t="shared" si="14"/>
        <v>0.15697292410275021</v>
      </c>
      <c r="J198" s="3">
        <f t="shared" si="17"/>
        <v>0.13046874999999999</v>
      </c>
    </row>
    <row r="199" spans="1:10">
      <c r="A199" s="1">
        <v>41535</v>
      </c>
      <c r="B199">
        <v>3136.12</v>
      </c>
      <c r="C199">
        <v>1.65</v>
      </c>
      <c r="D199">
        <v>12.54</v>
      </c>
      <c r="E199" s="2">
        <f t="shared" si="15"/>
        <v>1900.6787878787879</v>
      </c>
      <c r="F199" s="3">
        <f t="shared" si="13"/>
        <v>7.8818541828251654E-3</v>
      </c>
      <c r="G199" s="2">
        <f t="shared" si="16"/>
        <v>250.08931419457736</v>
      </c>
      <c r="H199" s="3">
        <f t="shared" si="14"/>
        <v>0.15085283818460637</v>
      </c>
      <c r="J199" s="3">
        <f t="shared" si="17"/>
        <v>0.13157894736842105</v>
      </c>
    </row>
    <row r="200" spans="1:10">
      <c r="A200" s="1">
        <v>41544</v>
      </c>
      <c r="B200">
        <v>3087.38</v>
      </c>
      <c r="C200">
        <v>1.63</v>
      </c>
      <c r="D200">
        <v>12.34</v>
      </c>
      <c r="E200" s="2">
        <f t="shared" si="15"/>
        <v>1894.0981595092026</v>
      </c>
      <c r="F200" s="3">
        <f t="shared" si="13"/>
        <v>2.0124073955638533E-3</v>
      </c>
      <c r="G200" s="2">
        <f t="shared" si="16"/>
        <v>250.19286871961103</v>
      </c>
      <c r="H200" s="3">
        <f t="shared" si="14"/>
        <v>0.14882053026172026</v>
      </c>
      <c r="J200" s="3">
        <f t="shared" si="17"/>
        <v>0.13209076175040518</v>
      </c>
    </row>
    <row r="201" spans="1:10">
      <c r="A201" s="1">
        <v>41547</v>
      </c>
      <c r="B201">
        <v>3117.31</v>
      </c>
      <c r="C201">
        <v>1.64</v>
      </c>
      <c r="D201">
        <v>12.46</v>
      </c>
      <c r="E201" s="2">
        <f t="shared" si="15"/>
        <v>1900.7987804878051</v>
      </c>
      <c r="F201" s="3">
        <f t="shared" si="13"/>
        <v>7.8917615375837524E-3</v>
      </c>
      <c r="G201" s="2">
        <f t="shared" si="16"/>
        <v>250.18539325842696</v>
      </c>
      <c r="H201" s="3">
        <f t="shared" si="14"/>
        <v>0.15086779783583149</v>
      </c>
      <c r="J201" s="3">
        <f t="shared" si="17"/>
        <v>0.13162118780096307</v>
      </c>
    </row>
    <row r="202" spans="1:10">
      <c r="A202" s="1">
        <v>41558</v>
      </c>
      <c r="B202">
        <v>3239.71</v>
      </c>
      <c r="C202">
        <v>1.71</v>
      </c>
      <c r="D202">
        <v>12.96</v>
      </c>
      <c r="E202" s="2">
        <f t="shared" si="15"/>
        <v>1894.5672514619885</v>
      </c>
      <c r="F202" s="3">
        <f t="shared" si="13"/>
        <v>1.0652125677257374E-3</v>
      </c>
      <c r="G202" s="2">
        <f t="shared" si="16"/>
        <v>249.9776234567901</v>
      </c>
      <c r="H202" s="3">
        <f t="shared" si="14"/>
        <v>0.13965641676491325</v>
      </c>
      <c r="J202" s="3">
        <f t="shared" si="17"/>
        <v>0.13194444444444442</v>
      </c>
    </row>
    <row r="203" spans="1:10">
      <c r="A203" s="1">
        <v>41565</v>
      </c>
      <c r="B203">
        <v>3204.63</v>
      </c>
      <c r="C203">
        <v>1.69</v>
      </c>
      <c r="D203">
        <v>12.84</v>
      </c>
      <c r="E203" s="2">
        <f t="shared" si="15"/>
        <v>1896.2307692307693</v>
      </c>
      <c r="F203" s="3">
        <f t="shared" si="13"/>
        <v>-7.5542623164764899E-3</v>
      </c>
      <c r="G203" s="2">
        <f t="shared" si="16"/>
        <v>249.5817757009346</v>
      </c>
      <c r="H203" s="3">
        <f t="shared" si="14"/>
        <v>0.19228777702430055</v>
      </c>
      <c r="J203" s="3">
        <f t="shared" si="17"/>
        <v>0.13161993769470404</v>
      </c>
    </row>
    <row r="204" spans="1:10">
      <c r="A204" s="1">
        <v>41572</v>
      </c>
      <c r="B204">
        <v>3151.19</v>
      </c>
      <c r="C204">
        <v>1.64</v>
      </c>
      <c r="D204">
        <v>12.46</v>
      </c>
      <c r="E204" s="2">
        <f t="shared" si="15"/>
        <v>1921.4573170731708</v>
      </c>
      <c r="F204" s="3">
        <f t="shared" si="13"/>
        <v>-3.5252522271309594E-3</v>
      </c>
      <c r="G204" s="2">
        <f t="shared" si="16"/>
        <v>252.90449438202245</v>
      </c>
      <c r="H204" s="3">
        <f t="shared" si="14"/>
        <v>0.24813639553602496</v>
      </c>
      <c r="J204" s="3">
        <f t="shared" si="17"/>
        <v>0.13162118780096307</v>
      </c>
    </row>
    <row r="205" spans="1:10">
      <c r="A205" s="1">
        <v>41579</v>
      </c>
      <c r="B205">
        <v>3143.1</v>
      </c>
      <c r="C205">
        <v>1.59</v>
      </c>
      <c r="D205">
        <v>12.25</v>
      </c>
      <c r="E205" s="2">
        <f t="shared" si="15"/>
        <v>1976.7924528301885</v>
      </c>
      <c r="F205" s="3">
        <f t="shared" si="13"/>
        <v>1.8993767151184837E-2</v>
      </c>
      <c r="G205" s="2">
        <f t="shared" si="16"/>
        <v>256.57959183673466</v>
      </c>
      <c r="H205" s="3">
        <f t="shared" si="14"/>
        <v>0.26502919684418158</v>
      </c>
      <c r="J205" s="3">
        <f t="shared" si="17"/>
        <v>0.12979591836734694</v>
      </c>
    </row>
    <row r="206" spans="1:10">
      <c r="A206" s="1">
        <v>41586</v>
      </c>
      <c r="B206">
        <v>3065.72</v>
      </c>
      <c r="C206">
        <v>1.55</v>
      </c>
      <c r="D206">
        <v>11.96</v>
      </c>
      <c r="E206" s="2">
        <f t="shared" si="15"/>
        <v>1977.8838709677418</v>
      </c>
      <c r="F206" s="3">
        <f t="shared" si="13"/>
        <v>2.2683333869871314E-2</v>
      </c>
      <c r="G206" s="2">
        <f t="shared" si="16"/>
        <v>256.33110367892971</v>
      </c>
      <c r="H206" s="3">
        <f t="shared" si="14"/>
        <v>0.26235867000297297</v>
      </c>
      <c r="J206" s="3">
        <f t="shared" si="17"/>
        <v>0.12959866220735786</v>
      </c>
    </row>
    <row r="207" spans="1:10">
      <c r="A207" s="1">
        <v>41593</v>
      </c>
      <c r="B207">
        <v>3097.68</v>
      </c>
      <c r="C207">
        <v>1.57</v>
      </c>
      <c r="D207">
        <v>12.06</v>
      </c>
      <c r="E207" s="2">
        <f t="shared" si="15"/>
        <v>1973.0445859872609</v>
      </c>
      <c r="F207" s="3">
        <f t="shared" si="13"/>
        <v>1.8753547469608556E-2</v>
      </c>
      <c r="G207" s="2">
        <f t="shared" si="16"/>
        <v>256.8557213930348</v>
      </c>
      <c r="H207" s="3">
        <f t="shared" si="14"/>
        <v>0.26587133769415172</v>
      </c>
      <c r="J207" s="3">
        <f t="shared" si="17"/>
        <v>0.13018242122719734</v>
      </c>
    </row>
    <row r="208" spans="1:10">
      <c r="A208" s="1">
        <v>41600</v>
      </c>
      <c r="B208">
        <v>3159.45</v>
      </c>
      <c r="C208">
        <v>1.6</v>
      </c>
      <c r="D208">
        <v>12.32</v>
      </c>
      <c r="E208" s="2">
        <f t="shared" si="15"/>
        <v>1974.6562499999998</v>
      </c>
      <c r="F208" s="3">
        <f t="shared" si="13"/>
        <v>1.38278595851129E-2</v>
      </c>
      <c r="G208" s="2">
        <f t="shared" si="16"/>
        <v>256.44886363636363</v>
      </c>
      <c r="H208" s="3">
        <f t="shared" si="14"/>
        <v>0.26063149160901045</v>
      </c>
      <c r="J208" s="3">
        <f t="shared" si="17"/>
        <v>0.12987012987012989</v>
      </c>
    </row>
    <row r="209" spans="1:10">
      <c r="A209" s="1">
        <v>41607</v>
      </c>
      <c r="B209">
        <v>3196.44</v>
      </c>
      <c r="C209">
        <v>1.62</v>
      </c>
      <c r="D209">
        <v>12.51</v>
      </c>
      <c r="E209" s="2">
        <f t="shared" si="15"/>
        <v>1973.1111111111111</v>
      </c>
      <c r="F209" s="3">
        <f t="shared" si="13"/>
        <v>2.1034308045008387E-2</v>
      </c>
      <c r="G209" s="2">
        <f t="shared" si="16"/>
        <v>255.51079136690649</v>
      </c>
      <c r="H209" s="3">
        <f t="shared" si="14"/>
        <v>0.2583110269200326</v>
      </c>
      <c r="J209" s="3">
        <f t="shared" si="17"/>
        <v>0.12949640287769784</v>
      </c>
    </row>
    <row r="210" spans="1:10">
      <c r="A210" s="1">
        <v>41614</v>
      </c>
      <c r="B210">
        <v>3214.21</v>
      </c>
      <c r="C210">
        <v>1.64</v>
      </c>
      <c r="D210">
        <v>12.63</v>
      </c>
      <c r="E210" s="2">
        <f t="shared" si="15"/>
        <v>1959.8841463414635</v>
      </c>
      <c r="F210" s="3">
        <f t="shared" si="13"/>
        <v>1.040748864281027E-2</v>
      </c>
      <c r="G210" s="2">
        <f t="shared" si="16"/>
        <v>254.49010292953284</v>
      </c>
      <c r="H210" s="3">
        <f t="shared" si="14"/>
        <v>0.25191121403338412</v>
      </c>
      <c r="J210" s="3">
        <f t="shared" si="17"/>
        <v>0.12984956452889942</v>
      </c>
    </row>
    <row r="211" spans="1:10">
      <c r="A211" s="1">
        <v>41621</v>
      </c>
      <c r="B211">
        <v>3197.47</v>
      </c>
      <c r="C211">
        <v>1.63</v>
      </c>
      <c r="D211">
        <v>12.53</v>
      </c>
      <c r="E211" s="2">
        <f t="shared" si="15"/>
        <v>1961.638036809816</v>
      </c>
      <c r="F211" s="3">
        <f t="shared" si="13"/>
        <v>1.0956540135023118E-2</v>
      </c>
      <c r="G211" s="2">
        <f t="shared" si="16"/>
        <v>255.1851556264964</v>
      </c>
      <c r="H211" s="3">
        <f t="shared" si="14"/>
        <v>0.25527569211610612</v>
      </c>
      <c r="J211" s="3">
        <f t="shared" si="17"/>
        <v>0.13008778930566639</v>
      </c>
    </row>
    <row r="212" spans="1:10">
      <c r="A212" s="1">
        <v>41628</v>
      </c>
      <c r="B212">
        <v>3028.58</v>
      </c>
      <c r="C212">
        <v>1.54</v>
      </c>
      <c r="D212">
        <v>11.89</v>
      </c>
      <c r="E212" s="2">
        <f t="shared" si="15"/>
        <v>1966.6103896103896</v>
      </c>
      <c r="F212" s="3">
        <f t="shared" si="13"/>
        <v>1.5306021083200561E-2</v>
      </c>
      <c r="G212" s="2">
        <f t="shared" si="16"/>
        <v>254.71656854499577</v>
      </c>
      <c r="H212" s="3">
        <f t="shared" si="14"/>
        <v>0.25613650241367769</v>
      </c>
      <c r="J212" s="3">
        <f t="shared" si="17"/>
        <v>0.1295206055508831</v>
      </c>
    </row>
    <row r="213" spans="1:10">
      <c r="A213" s="1">
        <v>41635</v>
      </c>
      <c r="B213">
        <v>3063.64</v>
      </c>
      <c r="C213">
        <v>1.55</v>
      </c>
      <c r="D213">
        <v>12.01</v>
      </c>
      <c r="E213" s="2">
        <f t="shared" si="15"/>
        <v>1976.5419354838709</v>
      </c>
      <c r="F213" s="3">
        <f t="shared" si="13"/>
        <v>5.0231539665932301E-2</v>
      </c>
      <c r="G213" s="2">
        <f t="shared" si="16"/>
        <v>255.09075770191507</v>
      </c>
      <c r="H213" s="3">
        <f t="shared" si="14"/>
        <v>0.1784177079006144</v>
      </c>
      <c r="J213" s="3">
        <f t="shared" si="17"/>
        <v>0.12905911740216486</v>
      </c>
    </row>
    <row r="214" spans="1:10">
      <c r="A214" s="1">
        <v>41642</v>
      </c>
      <c r="B214">
        <v>3043.73</v>
      </c>
      <c r="C214">
        <v>1.58</v>
      </c>
      <c r="D214">
        <v>11.79</v>
      </c>
      <c r="E214" s="2">
        <f t="shared" si="15"/>
        <v>1926.4113924050632</v>
      </c>
      <c r="F214" s="3">
        <f t="shared" si="13"/>
        <v>1.7427901744609509E-2</v>
      </c>
      <c r="G214" s="2">
        <f t="shared" si="16"/>
        <v>258.16200169635289</v>
      </c>
      <c r="H214" s="3">
        <f t="shared" si="14"/>
        <v>0.19120291105306397</v>
      </c>
      <c r="J214" s="3">
        <f t="shared" si="17"/>
        <v>0.13401187446988974</v>
      </c>
    </row>
    <row r="215" spans="1:10">
      <c r="A215" s="1">
        <v>41649</v>
      </c>
      <c r="B215">
        <v>2892.57</v>
      </c>
      <c r="C215">
        <v>1.49</v>
      </c>
      <c r="D215">
        <v>11.31</v>
      </c>
      <c r="E215" s="2">
        <f t="shared" si="15"/>
        <v>1941.3221476510068</v>
      </c>
      <c r="F215" s="3">
        <f t="shared" si="13"/>
        <v>3.0688487817999821E-2</v>
      </c>
      <c r="G215" s="2">
        <f t="shared" si="16"/>
        <v>255.75331564986737</v>
      </c>
      <c r="H215" s="3">
        <f t="shared" si="14"/>
        <v>0.18063714342106807</v>
      </c>
      <c r="J215" s="3">
        <f t="shared" si="17"/>
        <v>0.13174182139699381</v>
      </c>
    </row>
    <row r="216" spans="1:10">
      <c r="A216" s="1">
        <v>41656</v>
      </c>
      <c r="B216">
        <v>2866.65</v>
      </c>
      <c r="C216">
        <v>1.49</v>
      </c>
      <c r="D216">
        <v>11.24</v>
      </c>
      <c r="E216" s="2">
        <f t="shared" si="15"/>
        <v>1923.9261744966443</v>
      </c>
      <c r="F216" s="3">
        <f t="shared" si="13"/>
        <v>1.4435487432547411E-2</v>
      </c>
      <c r="G216" s="2">
        <f t="shared" si="16"/>
        <v>255.04003558718861</v>
      </c>
      <c r="H216" s="3">
        <f t="shared" si="14"/>
        <v>0.170324361243547</v>
      </c>
      <c r="J216" s="3">
        <f t="shared" si="17"/>
        <v>0.13256227758007116</v>
      </c>
    </row>
    <row r="217" spans="1:10">
      <c r="A217" s="1">
        <v>41663</v>
      </c>
      <c r="B217">
        <v>3013.24</v>
      </c>
      <c r="C217">
        <v>1.55</v>
      </c>
      <c r="D217">
        <v>11.75</v>
      </c>
      <c r="E217" s="2">
        <f t="shared" si="15"/>
        <v>1944.0258064516127</v>
      </c>
      <c r="F217" s="3">
        <f t="shared" si="13"/>
        <v>2.7130972007449516E-2</v>
      </c>
      <c r="G217" s="2">
        <f t="shared" si="16"/>
        <v>256.44595744680851</v>
      </c>
      <c r="H217" s="3">
        <f t="shared" si="14"/>
        <v>0.17989529322654474</v>
      </c>
      <c r="J217" s="3">
        <f t="shared" si="17"/>
        <v>0.13191489361702127</v>
      </c>
    </row>
    <row r="218" spans="1:10">
      <c r="A218" s="1">
        <v>41669</v>
      </c>
      <c r="B218">
        <v>2942.33</v>
      </c>
      <c r="C218">
        <v>1.52</v>
      </c>
      <c r="D218">
        <v>11.49</v>
      </c>
      <c r="E218" s="2">
        <f t="shared" si="15"/>
        <v>1935.7434210526314</v>
      </c>
      <c r="F218" s="3">
        <f t="shared" si="13"/>
        <v>9.6642091625662729E-3</v>
      </c>
      <c r="G218" s="2">
        <f t="shared" si="16"/>
        <v>256.07745865970406</v>
      </c>
      <c r="H218" s="3">
        <f t="shared" si="14"/>
        <v>0.17840929007850326</v>
      </c>
      <c r="J218" s="3">
        <f t="shared" si="17"/>
        <v>0.13228894691035684</v>
      </c>
    </row>
    <row r="219" spans="1:10">
      <c r="A219" s="1">
        <v>41677</v>
      </c>
      <c r="B219">
        <v>2965.46</v>
      </c>
      <c r="C219">
        <v>1.53</v>
      </c>
      <c r="D219">
        <v>11.57</v>
      </c>
      <c r="E219" s="2">
        <f t="shared" si="15"/>
        <v>1938.2091503267973</v>
      </c>
      <c r="F219" s="3">
        <f t="shared" si="13"/>
        <v>1.4350399258315161E-2</v>
      </c>
      <c r="G219" s="2">
        <f t="shared" si="16"/>
        <v>256.3059636992221</v>
      </c>
      <c r="H219" s="3">
        <f t="shared" si="14"/>
        <v>0.17809929245578293</v>
      </c>
      <c r="J219" s="3">
        <f t="shared" si="17"/>
        <v>0.13223854796888504</v>
      </c>
    </row>
    <row r="220" spans="1:10">
      <c r="A220" s="1">
        <v>41684</v>
      </c>
      <c r="B220">
        <v>3089.2</v>
      </c>
      <c r="C220">
        <v>1.59</v>
      </c>
      <c r="D220">
        <v>12.07</v>
      </c>
      <c r="E220" s="2">
        <f t="shared" si="15"/>
        <v>1942.893081761006</v>
      </c>
      <c r="F220" s="3">
        <f t="shared" si="13"/>
        <v>1.471091797435653E-3</v>
      </c>
      <c r="G220" s="2">
        <f t="shared" si="16"/>
        <v>255.94034797017397</v>
      </c>
      <c r="H220" s="3">
        <f t="shared" si="14"/>
        <v>0.15489961692087828</v>
      </c>
      <c r="J220" s="3">
        <f t="shared" si="17"/>
        <v>0.13173156586578294</v>
      </c>
    </row>
    <row r="221" spans="1:10">
      <c r="A221" s="1">
        <v>41691</v>
      </c>
      <c r="B221">
        <v>3037.03</v>
      </c>
      <c r="C221">
        <v>1.57</v>
      </c>
      <c r="D221">
        <v>11.87</v>
      </c>
      <c r="E221" s="2">
        <f t="shared" si="15"/>
        <v>1934.4140127388534</v>
      </c>
      <c r="F221" s="3">
        <f t="shared" si="13"/>
        <v>-7.7419704339098949E-4</v>
      </c>
      <c r="G221" s="2">
        <f t="shared" si="16"/>
        <v>255.85762426284754</v>
      </c>
      <c r="H221" s="3">
        <f t="shared" si="14"/>
        <v>0.15489661227970641</v>
      </c>
      <c r="J221" s="3">
        <f t="shared" si="17"/>
        <v>0.13226621735467567</v>
      </c>
    </row>
    <row r="222" spans="1:10">
      <c r="A222" s="1">
        <v>41698</v>
      </c>
      <c r="B222">
        <v>2881.68</v>
      </c>
      <c r="C222">
        <v>1.49</v>
      </c>
      <c r="D222">
        <v>11.29</v>
      </c>
      <c r="E222" s="2">
        <f t="shared" si="15"/>
        <v>1934.0134228187919</v>
      </c>
      <c r="F222" s="3">
        <f t="shared" si="13"/>
        <v>-6.1380613260126893E-3</v>
      </c>
      <c r="G222" s="2">
        <f t="shared" si="16"/>
        <v>255.24180690876884</v>
      </c>
      <c r="H222" s="3">
        <f t="shared" si="14"/>
        <v>0.14334903243048935</v>
      </c>
      <c r="J222" s="3">
        <f t="shared" si="17"/>
        <v>0.13197519929140833</v>
      </c>
    </row>
    <row r="223" spans="1:10">
      <c r="A223" s="1">
        <v>41705</v>
      </c>
      <c r="B223">
        <v>2904.09</v>
      </c>
      <c r="C223">
        <v>1.46</v>
      </c>
      <c r="D223">
        <v>11.2</v>
      </c>
      <c r="E223" s="2">
        <f t="shared" si="15"/>
        <v>1989.1027397260275</v>
      </c>
      <c r="F223" s="3">
        <f t="shared" si="13"/>
        <v>1.4519500742330438E-2</v>
      </c>
      <c r="G223" s="2">
        <f t="shared" si="16"/>
        <v>259.29375000000005</v>
      </c>
      <c r="H223" s="3">
        <f t="shared" si="14"/>
        <v>0.16146497758829681</v>
      </c>
      <c r="J223" s="3">
        <f t="shared" si="17"/>
        <v>0.13035714285714287</v>
      </c>
    </row>
    <row r="224" spans="1:10">
      <c r="A224" s="1">
        <v>41712</v>
      </c>
      <c r="B224">
        <v>2857.73</v>
      </c>
      <c r="C224">
        <v>1.44</v>
      </c>
      <c r="D224">
        <v>11.1</v>
      </c>
      <c r="E224" s="2">
        <f t="shared" si="15"/>
        <v>1984.5347222222224</v>
      </c>
      <c r="F224" s="3">
        <f t="shared" si="13"/>
        <v>8.9841101960883574E-3</v>
      </c>
      <c r="G224" s="2">
        <f t="shared" si="16"/>
        <v>257.45315315315315</v>
      </c>
      <c r="H224" s="3">
        <f t="shared" si="14"/>
        <v>0.20068099119230198</v>
      </c>
      <c r="J224" s="3">
        <f t="shared" si="17"/>
        <v>0.12972972972972974</v>
      </c>
    </row>
    <row r="225" spans="1:10">
      <c r="A225" s="1">
        <v>41719</v>
      </c>
      <c r="B225">
        <v>2903.41</v>
      </c>
      <c r="C225">
        <v>1.46</v>
      </c>
      <c r="D225">
        <v>11.2</v>
      </c>
      <c r="E225" s="2">
        <f t="shared" si="15"/>
        <v>1988.6369863013699</v>
      </c>
      <c r="F225" s="3">
        <f t="shared" si="13"/>
        <v>3.6655130823350923E-3</v>
      </c>
      <c r="G225" s="2">
        <f t="shared" si="16"/>
        <v>259.23303571428573</v>
      </c>
      <c r="H225" s="3">
        <f t="shared" si="14"/>
        <v>0.21684547547979705</v>
      </c>
      <c r="J225" s="3">
        <f t="shared" si="17"/>
        <v>0.13035714285714287</v>
      </c>
    </row>
    <row r="226" spans="1:10">
      <c r="A226" s="1">
        <v>41726</v>
      </c>
      <c r="B226">
        <v>2892.54</v>
      </c>
      <c r="C226">
        <v>1.44</v>
      </c>
      <c r="D226">
        <v>10.94</v>
      </c>
      <c r="E226" s="2">
        <f t="shared" si="15"/>
        <v>2008.7083333333335</v>
      </c>
      <c r="F226" s="3">
        <f t="shared" si="13"/>
        <v>1.9284801443365085E-2</v>
      </c>
      <c r="G226" s="2">
        <f t="shared" si="16"/>
        <v>264.400365630713</v>
      </c>
      <c r="H226" s="3">
        <f t="shared" si="14"/>
        <v>0.2455854896370675</v>
      </c>
      <c r="J226" s="3">
        <f t="shared" si="17"/>
        <v>0.13162705667276051</v>
      </c>
    </row>
    <row r="227" spans="1:10">
      <c r="A227" s="1">
        <v>41733</v>
      </c>
      <c r="B227">
        <v>2967.72</v>
      </c>
      <c r="C227">
        <v>1.48</v>
      </c>
      <c r="D227">
        <v>11.25</v>
      </c>
      <c r="E227" s="2">
        <f t="shared" si="15"/>
        <v>2005.216216216216</v>
      </c>
      <c r="F227" s="3">
        <f t="shared" si="13"/>
        <v>6.2542643732919068E-3</v>
      </c>
      <c r="G227" s="2">
        <f t="shared" si="16"/>
        <v>263.79733333333331</v>
      </c>
      <c r="H227" s="3">
        <f t="shared" si="14"/>
        <v>0.21772122479949929</v>
      </c>
      <c r="J227" s="3">
        <f t="shared" si="17"/>
        <v>0.13155555555555556</v>
      </c>
    </row>
    <row r="228" spans="1:10">
      <c r="A228" s="1">
        <v>41740</v>
      </c>
      <c r="B228">
        <v>3042.35</v>
      </c>
      <c r="C228">
        <v>1.51</v>
      </c>
      <c r="D228">
        <v>11.51</v>
      </c>
      <c r="E228" s="2">
        <f t="shared" si="15"/>
        <v>2014.8013245033112</v>
      </c>
      <c r="F228" s="3">
        <f t="shared" si="13"/>
        <v>-3.8156462608074371E-5</v>
      </c>
      <c r="G228" s="2">
        <f t="shared" si="16"/>
        <v>264.32232841007817</v>
      </c>
      <c r="H228" s="3">
        <f t="shared" si="14"/>
        <v>0.24121441689634282</v>
      </c>
      <c r="J228" s="3">
        <f t="shared" si="17"/>
        <v>0.13119026933101652</v>
      </c>
    </row>
    <row r="229" spans="1:10">
      <c r="A229" s="1">
        <v>41747</v>
      </c>
      <c r="B229">
        <v>2984.55</v>
      </c>
      <c r="C229">
        <v>1.48</v>
      </c>
      <c r="D229">
        <v>11.48</v>
      </c>
      <c r="E229" s="2">
        <f t="shared" si="15"/>
        <v>2016.5878378378379</v>
      </c>
      <c r="F229" s="3">
        <f t="shared" si="13"/>
        <v>-1.8041815463807342E-3</v>
      </c>
      <c r="G229" s="2">
        <f t="shared" si="16"/>
        <v>259.97822299651568</v>
      </c>
      <c r="H229" s="3">
        <f t="shared" si="14"/>
        <v>0.26987622660548194</v>
      </c>
      <c r="J229" s="3">
        <f t="shared" si="17"/>
        <v>0.1289198606271777</v>
      </c>
    </row>
    <row r="230" spans="1:10">
      <c r="A230" s="1">
        <v>41754</v>
      </c>
      <c r="B230">
        <v>2893.53</v>
      </c>
      <c r="C230">
        <v>1.43</v>
      </c>
      <c r="D230">
        <v>10.98</v>
      </c>
      <c r="E230" s="2">
        <f t="shared" si="15"/>
        <v>2023.4475524475527</v>
      </c>
      <c r="F230" s="3">
        <f t="shared" si="13"/>
        <v>3.4726610806830038E-3</v>
      </c>
      <c r="G230" s="2">
        <f t="shared" si="16"/>
        <v>263.5273224043716</v>
      </c>
      <c r="H230" s="3">
        <f t="shared" si="14"/>
        <v>0.28696851100270071</v>
      </c>
      <c r="J230" s="3">
        <f t="shared" si="17"/>
        <v>0.13023679417122039</v>
      </c>
    </row>
    <row r="231" spans="1:10">
      <c r="A231" s="1">
        <v>41759</v>
      </c>
      <c r="B231">
        <v>2882.21</v>
      </c>
      <c r="C231">
        <v>1.41</v>
      </c>
      <c r="D231">
        <v>10.89</v>
      </c>
      <c r="E231" s="2">
        <f t="shared" si="15"/>
        <v>2044.1205673758866</v>
      </c>
      <c r="F231" s="3">
        <f t="shared" si="13"/>
        <v>1.3473071732841513E-2</v>
      </c>
      <c r="G231" s="2">
        <f t="shared" si="16"/>
        <v>264.66574839302109</v>
      </c>
      <c r="H231" s="3">
        <f t="shared" si="14"/>
        <v>0.29335220097649484</v>
      </c>
      <c r="J231" s="3">
        <f t="shared" si="17"/>
        <v>0.12947658402203854</v>
      </c>
    </row>
    <row r="232" spans="1:10">
      <c r="A232" s="1">
        <v>41768</v>
      </c>
      <c r="B232">
        <v>2818.39</v>
      </c>
      <c r="C232">
        <v>1.39</v>
      </c>
      <c r="D232">
        <v>10.68</v>
      </c>
      <c r="E232" s="2">
        <f t="shared" si="15"/>
        <v>2027.6187050359713</v>
      </c>
      <c r="F232" s="3">
        <f t="shared" si="13"/>
        <v>5.819671850813446E-3</v>
      </c>
      <c r="G232" s="2">
        <f t="shared" si="16"/>
        <v>263.89419475655433</v>
      </c>
      <c r="H232" s="3">
        <f t="shared" si="14"/>
        <v>0.28881296524730882</v>
      </c>
      <c r="J232" s="3">
        <f t="shared" si="17"/>
        <v>0.13014981273408238</v>
      </c>
    </row>
    <row r="233" spans="1:10">
      <c r="A233" s="1">
        <v>41775</v>
      </c>
      <c r="B233">
        <v>2843.61</v>
      </c>
      <c r="C233">
        <v>1.4</v>
      </c>
      <c r="D233">
        <v>10.78</v>
      </c>
      <c r="E233" s="2">
        <f t="shared" si="15"/>
        <v>2031.1500000000003</v>
      </c>
      <c r="F233" s="3">
        <f t="shared" si="13"/>
        <v>1.6083041520760455E-2</v>
      </c>
      <c r="G233" s="2">
        <f t="shared" si="16"/>
        <v>263.78571428571433</v>
      </c>
      <c r="H233" s="3">
        <f t="shared" si="14"/>
        <v>0.29086791294807068</v>
      </c>
      <c r="J233" s="3">
        <f t="shared" si="17"/>
        <v>0.12987012987012986</v>
      </c>
    </row>
    <row r="234" spans="1:10">
      <c r="A234" s="1">
        <v>41782</v>
      </c>
      <c r="B234">
        <v>2879.83</v>
      </c>
      <c r="C234">
        <v>1.42</v>
      </c>
      <c r="D234">
        <v>10.88</v>
      </c>
      <c r="E234" s="2">
        <f t="shared" si="15"/>
        <v>2028.049295774648</v>
      </c>
      <c r="F234" s="3">
        <f t="shared" si="13"/>
        <v>1.503337670889815E-2</v>
      </c>
      <c r="G234" s="2">
        <f t="shared" si="16"/>
        <v>264.69025735294116</v>
      </c>
      <c r="H234" s="3">
        <f t="shared" si="14"/>
        <v>0.29761419996763294</v>
      </c>
      <c r="J234" s="3">
        <f t="shared" si="17"/>
        <v>0.13051470588235292</v>
      </c>
    </row>
    <row r="235" spans="1:10">
      <c r="A235" s="1">
        <v>41789</v>
      </c>
      <c r="B235">
        <v>2922.44</v>
      </c>
      <c r="C235">
        <v>1.44</v>
      </c>
      <c r="D235">
        <v>11.02</v>
      </c>
      <c r="E235" s="2">
        <f t="shared" si="15"/>
        <v>2029.4722222222224</v>
      </c>
      <c r="F235" s="3">
        <f t="shared" si="13"/>
        <v>1.5419566588622757E-2</v>
      </c>
      <c r="G235" s="2">
        <f t="shared" si="16"/>
        <v>265.19419237749548</v>
      </c>
      <c r="H235" s="3">
        <f t="shared" si="14"/>
        <v>0.30049687336088571</v>
      </c>
      <c r="J235" s="3">
        <f t="shared" si="17"/>
        <v>0.1306715063520871</v>
      </c>
    </row>
    <row r="236" spans="1:10">
      <c r="A236" s="1">
        <v>41796</v>
      </c>
      <c r="B236">
        <v>2879.69</v>
      </c>
      <c r="C236">
        <v>1.42</v>
      </c>
      <c r="D236">
        <v>10.87</v>
      </c>
      <c r="E236" s="2">
        <f t="shared" si="15"/>
        <v>2027.9507042253522</v>
      </c>
      <c r="F236" s="3">
        <f t="shared" si="13"/>
        <v>2.232776999352315E-2</v>
      </c>
      <c r="G236" s="2">
        <f t="shared" si="16"/>
        <v>264.92088316467346</v>
      </c>
      <c r="H236" s="3">
        <f t="shared" si="14"/>
        <v>0.30346320422210105</v>
      </c>
      <c r="J236" s="3">
        <f t="shared" si="17"/>
        <v>0.13063477460901565</v>
      </c>
    </row>
    <row r="237" spans="1:10">
      <c r="A237" s="1">
        <v>41803</v>
      </c>
      <c r="B237">
        <v>2948.27</v>
      </c>
      <c r="C237">
        <v>1.47</v>
      </c>
      <c r="D237">
        <v>11.16</v>
      </c>
      <c r="E237" s="2">
        <f t="shared" si="15"/>
        <v>2005.6258503401361</v>
      </c>
      <c r="F237" s="3">
        <f t="shared" si="13"/>
        <v>1.1797976212347905E-2</v>
      </c>
      <c r="G237" s="2">
        <f t="shared" si="16"/>
        <v>264.18189964157705</v>
      </c>
      <c r="H237" s="3">
        <f t="shared" si="14"/>
        <v>0.29614109594717131</v>
      </c>
      <c r="J237" s="3">
        <f t="shared" si="17"/>
        <v>0.13172043010752688</v>
      </c>
    </row>
    <row r="238" spans="1:10">
      <c r="A238" s="1">
        <v>41810</v>
      </c>
      <c r="B238">
        <v>2851.7</v>
      </c>
      <c r="C238">
        <v>1.42</v>
      </c>
      <c r="D238">
        <v>10.79</v>
      </c>
      <c r="E238" s="2">
        <f t="shared" si="15"/>
        <v>2008.2394366197184</v>
      </c>
      <c r="F238" s="3">
        <f t="shared" si="13"/>
        <v>5.479561567213409E-2</v>
      </c>
      <c r="G238" s="2">
        <f t="shared" si="16"/>
        <v>264.29101019462468</v>
      </c>
      <c r="H238" s="3">
        <f t="shared" si="14"/>
        <v>7.1648883896589854E-2</v>
      </c>
      <c r="J238" s="3">
        <f t="shared" si="17"/>
        <v>0.13160333642261354</v>
      </c>
    </row>
    <row r="239" spans="1:10">
      <c r="A239" s="1">
        <v>41817</v>
      </c>
      <c r="B239">
        <v>2902.91</v>
      </c>
      <c r="C239">
        <v>1.45</v>
      </c>
      <c r="D239">
        <v>10.98</v>
      </c>
      <c r="E239" s="2">
        <f t="shared" si="15"/>
        <v>2002.0068965517241</v>
      </c>
      <c r="F239" s="3">
        <f t="shared" si="13"/>
        <v>6.3211687980734954E-2</v>
      </c>
      <c r="G239" s="2">
        <f t="shared" si="16"/>
        <v>264.38160291438976</v>
      </c>
      <c r="H239" s="3">
        <f t="shared" si="14"/>
        <v>7.5837531128047031E-2</v>
      </c>
      <c r="J239" s="3">
        <f t="shared" si="17"/>
        <v>0.13205828779599271</v>
      </c>
    </row>
    <row r="240" spans="1:10">
      <c r="A240" s="1">
        <v>41824</v>
      </c>
      <c r="B240">
        <v>2942.74</v>
      </c>
      <c r="C240">
        <v>1.49</v>
      </c>
      <c r="D240">
        <v>11.4</v>
      </c>
      <c r="E240" s="2">
        <f t="shared" si="15"/>
        <v>1974.9932885906039</v>
      </c>
      <c r="F240" s="3">
        <f t="shared" si="13"/>
        <v>4.9108578717536489E-2</v>
      </c>
      <c r="G240" s="2">
        <f t="shared" si="16"/>
        <v>258.13508771929821</v>
      </c>
      <c r="H240" s="3">
        <f t="shared" si="14"/>
        <v>5.0323085605417983E-2</v>
      </c>
      <c r="J240" s="3">
        <f t="shared" si="17"/>
        <v>0.1307017543859649</v>
      </c>
    </row>
    <row r="241" spans="1:10">
      <c r="A241" s="1">
        <v>41831</v>
      </c>
      <c r="B241">
        <v>2934.52</v>
      </c>
      <c r="C241">
        <v>1.49</v>
      </c>
      <c r="D241">
        <v>11.36</v>
      </c>
      <c r="E241" s="2">
        <f t="shared" si="15"/>
        <v>1969.4765100671141</v>
      </c>
      <c r="F241" s="3">
        <f t="shared" si="13"/>
        <v>4.8605999238853448E-2</v>
      </c>
      <c r="G241" s="2">
        <f t="shared" si="16"/>
        <v>258.32042253521126</v>
      </c>
      <c r="H241" s="3">
        <f t="shared" si="14"/>
        <v>4.837981685164694E-2</v>
      </c>
      <c r="J241" s="3">
        <f t="shared" si="17"/>
        <v>0.13116197183098594</v>
      </c>
    </row>
    <row r="242" spans="1:10">
      <c r="A242" s="1">
        <v>41838</v>
      </c>
      <c r="B242">
        <v>2996.3</v>
      </c>
      <c r="C242">
        <v>1.52</v>
      </c>
      <c r="D242">
        <v>11.63</v>
      </c>
      <c r="E242" s="2">
        <f t="shared" si="15"/>
        <v>1971.25</v>
      </c>
      <c r="F242" s="3">
        <f t="shared" si="13"/>
        <v>4.3368273571688043E-2</v>
      </c>
      <c r="G242" s="2">
        <f t="shared" si="16"/>
        <v>257.63542562338779</v>
      </c>
      <c r="H242" s="3">
        <f t="shared" si="14"/>
        <v>4.546158911052478E-2</v>
      </c>
      <c r="J242" s="3">
        <f t="shared" si="17"/>
        <v>0.13069647463456577</v>
      </c>
    </row>
    <row r="243" spans="1:10">
      <c r="A243" s="1">
        <v>41845</v>
      </c>
      <c r="B243">
        <v>3116.44</v>
      </c>
      <c r="C243">
        <v>1.58</v>
      </c>
      <c r="D243">
        <v>12.06</v>
      </c>
      <c r="E243" s="2">
        <f t="shared" si="15"/>
        <v>1972.4303797468353</v>
      </c>
      <c r="F243" s="3">
        <f t="shared" si="13"/>
        <v>4.1571041936595776E-2</v>
      </c>
      <c r="G243" s="2">
        <f t="shared" si="16"/>
        <v>258.4112769485904</v>
      </c>
      <c r="H243" s="3">
        <f t="shared" si="14"/>
        <v>3.864450796996266E-2</v>
      </c>
      <c r="J243" s="3">
        <f t="shared" si="17"/>
        <v>0.13101160862354894</v>
      </c>
    </row>
    <row r="244" spans="1:10">
      <c r="A244" s="1">
        <v>41852</v>
      </c>
      <c r="B244">
        <v>3184.68</v>
      </c>
      <c r="C244">
        <v>1.61</v>
      </c>
      <c r="D244">
        <v>12.35</v>
      </c>
      <c r="E244" s="2">
        <f t="shared" si="15"/>
        <v>1978.0621118012421</v>
      </c>
      <c r="F244" s="3">
        <f t="shared" ref="F244:F307" si="18">E244/E194-1</f>
        <v>4.0809680147714911E-2</v>
      </c>
      <c r="G244" s="2">
        <f t="shared" si="16"/>
        <v>257.86882591093115</v>
      </c>
      <c r="H244" s="3">
        <f t="shared" ref="H244:H307" si="19">G244/G194-1</f>
        <v>2.6708197233002995E-2</v>
      </c>
      <c r="J244" s="3">
        <f t="shared" si="17"/>
        <v>0.13036437246963564</v>
      </c>
    </row>
    <row r="245" spans="1:10">
      <c r="A245" s="1">
        <v>41859</v>
      </c>
      <c r="B245">
        <v>3181.44</v>
      </c>
      <c r="C245">
        <v>1.62</v>
      </c>
      <c r="D245">
        <v>12.36</v>
      </c>
      <c r="E245" s="2">
        <f t="shared" si="15"/>
        <v>1963.8518518518517</v>
      </c>
      <c r="F245" s="3">
        <f t="shared" si="18"/>
        <v>2.8170376099997618E-2</v>
      </c>
      <c r="G245" s="2">
        <f t="shared" si="16"/>
        <v>257.39805825242718</v>
      </c>
      <c r="H245" s="3">
        <f t="shared" si="19"/>
        <v>5.0502279622026691E-3</v>
      </c>
      <c r="J245" s="3">
        <f t="shared" si="17"/>
        <v>0.13106796116504857</v>
      </c>
    </row>
    <row r="246" spans="1:10">
      <c r="A246" s="1">
        <v>41866</v>
      </c>
      <c r="B246">
        <v>3244.11</v>
      </c>
      <c r="C246">
        <v>1.64</v>
      </c>
      <c r="D246">
        <v>12.53</v>
      </c>
      <c r="E246" s="2">
        <f t="shared" si="15"/>
        <v>1978.1158536585367</v>
      </c>
      <c r="F246" s="3">
        <f t="shared" si="18"/>
        <v>2.8349445215199109E-2</v>
      </c>
      <c r="G246" s="2">
        <f t="shared" si="16"/>
        <v>258.90742218675183</v>
      </c>
      <c r="H246" s="3">
        <f t="shared" si="19"/>
        <v>2.8454664427061571E-2</v>
      </c>
      <c r="J246" s="3">
        <f t="shared" si="17"/>
        <v>0.13088587390263368</v>
      </c>
    </row>
    <row r="247" spans="1:10">
      <c r="A247" s="1">
        <v>41873</v>
      </c>
      <c r="B247">
        <v>3252.83</v>
      </c>
      <c r="C247">
        <v>1.62</v>
      </c>
      <c r="D247">
        <v>12.44</v>
      </c>
      <c r="E247" s="2">
        <f t="shared" si="15"/>
        <v>2007.9197530864196</v>
      </c>
      <c r="F247" s="3">
        <f t="shared" si="18"/>
        <v>4.2725507104815375E-2</v>
      </c>
      <c r="G247" s="2">
        <f t="shared" si="16"/>
        <v>261.48151125401932</v>
      </c>
      <c r="H247" s="3">
        <f t="shared" si="19"/>
        <v>3.9903200693383711E-2</v>
      </c>
      <c r="J247" s="3">
        <f t="shared" si="17"/>
        <v>0.13022508038585209</v>
      </c>
    </row>
    <row r="248" spans="1:10">
      <c r="A248" s="1">
        <v>41880</v>
      </c>
      <c r="B248">
        <v>3202.59</v>
      </c>
      <c r="C248">
        <v>1.59</v>
      </c>
      <c r="D248">
        <v>12.07</v>
      </c>
      <c r="E248" s="2">
        <f t="shared" si="15"/>
        <v>2014.2075471698113</v>
      </c>
      <c r="F248" s="3">
        <f t="shared" si="18"/>
        <v>4.5772300256049947E-2</v>
      </c>
      <c r="G248" s="2">
        <f t="shared" si="16"/>
        <v>265.33471416735711</v>
      </c>
      <c r="H248" s="3">
        <f t="shared" si="19"/>
        <v>5.5894401163429475E-2</v>
      </c>
      <c r="J248" s="3">
        <f t="shared" si="17"/>
        <v>0.13173156586578294</v>
      </c>
    </row>
    <row r="249" spans="1:10">
      <c r="A249" s="1">
        <v>41887</v>
      </c>
      <c r="B249">
        <v>3355.84</v>
      </c>
      <c r="C249">
        <v>1.65</v>
      </c>
      <c r="D249">
        <v>12.63</v>
      </c>
      <c r="E249" s="2">
        <f t="shared" si="15"/>
        <v>2033.8424242424244</v>
      </c>
      <c r="F249" s="3">
        <f t="shared" si="18"/>
        <v>7.0061094600971874E-2</v>
      </c>
      <c r="G249" s="2">
        <f t="shared" si="16"/>
        <v>265.70387965162314</v>
      </c>
      <c r="H249" s="3">
        <f t="shared" si="19"/>
        <v>6.243595615963482E-2</v>
      </c>
      <c r="J249" s="3">
        <f t="shared" si="17"/>
        <v>0.13064133016627077</v>
      </c>
    </row>
    <row r="250" spans="1:10">
      <c r="A250" s="1">
        <v>41894</v>
      </c>
      <c r="B250">
        <v>3347.96</v>
      </c>
      <c r="C250">
        <v>1.65</v>
      </c>
      <c r="D250">
        <v>12.62</v>
      </c>
      <c r="E250" s="2">
        <f t="shared" si="15"/>
        <v>2029.0666666666668</v>
      </c>
      <c r="F250" s="3">
        <f t="shared" si="18"/>
        <v>7.1257398398210325E-2</v>
      </c>
      <c r="G250" s="2">
        <f t="shared" si="16"/>
        <v>265.29001584786056</v>
      </c>
      <c r="H250" s="3">
        <f t="shared" si="19"/>
        <v>6.0342036147995826E-2</v>
      </c>
      <c r="J250" s="3">
        <f t="shared" si="17"/>
        <v>0.13074484944532488</v>
      </c>
    </row>
    <row r="251" spans="1:10">
      <c r="A251" s="1">
        <v>41901</v>
      </c>
      <c r="B251">
        <v>3316.43</v>
      </c>
      <c r="C251">
        <v>1.64</v>
      </c>
      <c r="D251">
        <v>12.52</v>
      </c>
      <c r="E251" s="2">
        <f t="shared" si="15"/>
        <v>2022.2134146341464</v>
      </c>
      <c r="F251" s="3">
        <f t="shared" si="18"/>
        <v>6.3875585039665506E-2</v>
      </c>
      <c r="G251" s="2">
        <f t="shared" si="16"/>
        <v>264.89057507987218</v>
      </c>
      <c r="H251" s="3">
        <f t="shared" si="19"/>
        <v>5.877713974394827E-2</v>
      </c>
      <c r="J251" s="3">
        <f t="shared" si="17"/>
        <v>0.13099041533546327</v>
      </c>
    </row>
    <row r="252" spans="1:10">
      <c r="A252" s="1">
        <v>41908</v>
      </c>
      <c r="B252">
        <v>3339.15</v>
      </c>
      <c r="C252">
        <v>1.65</v>
      </c>
      <c r="D252">
        <v>12.61</v>
      </c>
      <c r="E252" s="2">
        <f t="shared" si="15"/>
        <v>2023.727272727273</v>
      </c>
      <c r="F252" s="3">
        <f t="shared" si="18"/>
        <v>6.8173890985192109E-2</v>
      </c>
      <c r="G252" s="2">
        <f t="shared" si="16"/>
        <v>264.80174464710547</v>
      </c>
      <c r="H252" s="3">
        <f t="shared" si="19"/>
        <v>5.9301792637763029E-2</v>
      </c>
      <c r="J252" s="3">
        <f t="shared" si="17"/>
        <v>0.13084853291038859</v>
      </c>
    </row>
    <row r="253" spans="1:10">
      <c r="A253" s="1">
        <v>41912</v>
      </c>
      <c r="B253">
        <v>3350.49</v>
      </c>
      <c r="C253">
        <v>1.66</v>
      </c>
      <c r="D253">
        <v>12.69</v>
      </c>
      <c r="E253" s="2">
        <f t="shared" si="15"/>
        <v>2018.367469879518</v>
      </c>
      <c r="F253" s="3">
        <f t="shared" si="18"/>
        <v>6.4410251447557298E-2</v>
      </c>
      <c r="G253" s="2">
        <f t="shared" si="16"/>
        <v>264.02600472813236</v>
      </c>
      <c r="H253" s="3">
        <f t="shared" si="19"/>
        <v>5.787373291432063E-2</v>
      </c>
      <c r="J253" s="3">
        <f t="shared" si="17"/>
        <v>0.13081166272655634</v>
      </c>
    </row>
    <row r="254" spans="1:10">
      <c r="A254" s="1">
        <v>41922</v>
      </c>
      <c r="B254">
        <v>3409.69</v>
      </c>
      <c r="C254">
        <v>1.68</v>
      </c>
      <c r="D254">
        <v>12.93</v>
      </c>
      <c r="E254" s="2">
        <f t="shared" si="15"/>
        <v>2029.577380952381</v>
      </c>
      <c r="F254" s="3">
        <f t="shared" si="18"/>
        <v>5.6269823387959716E-2</v>
      </c>
      <c r="G254" s="2">
        <f t="shared" si="16"/>
        <v>263.70378963650427</v>
      </c>
      <c r="H254" s="3">
        <f t="shared" si="19"/>
        <v>4.2701080820529258E-2</v>
      </c>
      <c r="J254" s="3">
        <f t="shared" si="17"/>
        <v>0.12993039443155452</v>
      </c>
    </row>
    <row r="255" spans="1:10">
      <c r="A255" s="1">
        <v>41929</v>
      </c>
      <c r="B255">
        <v>3357.28</v>
      </c>
      <c r="C255">
        <v>1.66</v>
      </c>
      <c r="D255">
        <v>12.78</v>
      </c>
      <c r="E255" s="2">
        <f t="shared" si="15"/>
        <v>2022.4578313253014</v>
      </c>
      <c r="F255" s="3">
        <f t="shared" si="18"/>
        <v>2.3100745062909045E-2</v>
      </c>
      <c r="G255" s="2">
        <f t="shared" si="16"/>
        <v>262.69796557120503</v>
      </c>
      <c r="H255" s="3">
        <f t="shared" si="19"/>
        <v>2.3845909531119647E-2</v>
      </c>
      <c r="J255" s="3">
        <f t="shared" si="17"/>
        <v>0.12989045383411579</v>
      </c>
    </row>
    <row r="256" spans="1:10">
      <c r="A256" s="1">
        <v>41936</v>
      </c>
      <c r="B256">
        <v>3271.97</v>
      </c>
      <c r="C256">
        <v>1.6</v>
      </c>
      <c r="D256">
        <v>12.36</v>
      </c>
      <c r="E256" s="2">
        <f t="shared" si="15"/>
        <v>2044.9812499999998</v>
      </c>
      <c r="F256" s="3">
        <f t="shared" si="18"/>
        <v>3.3923821320929415E-2</v>
      </c>
      <c r="G256" s="2">
        <f t="shared" si="16"/>
        <v>264.7224919093851</v>
      </c>
      <c r="H256" s="3">
        <f t="shared" si="19"/>
        <v>3.2736519720080848E-2</v>
      </c>
      <c r="J256" s="3">
        <f t="shared" si="17"/>
        <v>0.12944983818770228</v>
      </c>
    </row>
    <row r="257" spans="1:10">
      <c r="A257" s="1">
        <v>41943</v>
      </c>
      <c r="B257">
        <v>3440.72</v>
      </c>
      <c r="C257">
        <v>1.64</v>
      </c>
      <c r="D257">
        <v>12.94</v>
      </c>
      <c r="E257" s="2">
        <f t="shared" si="15"/>
        <v>2098</v>
      </c>
      <c r="F257" s="3">
        <f t="shared" si="18"/>
        <v>6.3331267270990033E-2</v>
      </c>
      <c r="G257" s="2">
        <f t="shared" si="16"/>
        <v>265.89799072642967</v>
      </c>
      <c r="H257" s="3">
        <f t="shared" si="19"/>
        <v>3.520369055575201E-2</v>
      </c>
      <c r="J257" s="3">
        <f t="shared" si="17"/>
        <v>0.12673879443585781</v>
      </c>
    </row>
    <row r="258" spans="1:10">
      <c r="A258" s="1">
        <v>41950</v>
      </c>
      <c r="B258">
        <v>3448.46</v>
      </c>
      <c r="C258">
        <v>1.64</v>
      </c>
      <c r="D258">
        <v>12.93</v>
      </c>
      <c r="E258" s="2">
        <f t="shared" ref="E258:E321" si="20">B258/C258</f>
        <v>2102.7195121951222</v>
      </c>
      <c r="F258" s="3">
        <f t="shared" si="18"/>
        <v>6.4853445856777547E-2</v>
      </c>
      <c r="G258" s="2">
        <f t="shared" ref="G258:G321" si="21">B258/D258</f>
        <v>266.70224284609435</v>
      </c>
      <c r="H258" s="3">
        <f t="shared" si="19"/>
        <v>3.9982158876982643E-2</v>
      </c>
      <c r="J258" s="3">
        <f t="shared" ref="J258:J321" si="22">C258/D258</f>
        <v>0.12683681361175561</v>
      </c>
    </row>
    <row r="259" spans="1:10">
      <c r="A259" s="1">
        <v>41957</v>
      </c>
      <c r="B259">
        <v>3490.13</v>
      </c>
      <c r="C259">
        <v>1.67</v>
      </c>
      <c r="D259">
        <v>13.1</v>
      </c>
      <c r="E259" s="2">
        <f t="shared" si="20"/>
        <v>2089.8982035928148</v>
      </c>
      <c r="F259" s="3">
        <f t="shared" si="18"/>
        <v>5.9189313680331868E-2</v>
      </c>
      <c r="G259" s="2">
        <f t="shared" si="21"/>
        <v>266.42213740458016</v>
      </c>
      <c r="H259" s="3">
        <f t="shared" si="19"/>
        <v>4.2704051673517318E-2</v>
      </c>
      <c r="J259" s="3">
        <f t="shared" si="22"/>
        <v>0.12748091603053435</v>
      </c>
    </row>
    <row r="260" spans="1:10">
      <c r="A260" s="1">
        <v>41964</v>
      </c>
      <c r="B260">
        <v>3502.38</v>
      </c>
      <c r="C260">
        <v>1.67</v>
      </c>
      <c r="D260">
        <v>13.13</v>
      </c>
      <c r="E260" s="2">
        <f t="shared" si="20"/>
        <v>2097.2335329341317</v>
      </c>
      <c r="F260" s="3">
        <f t="shared" si="18"/>
        <v>7.0080360029984412E-2</v>
      </c>
      <c r="G260" s="2">
        <f t="shared" si="21"/>
        <v>266.74638233054071</v>
      </c>
      <c r="H260" s="3">
        <f t="shared" si="19"/>
        <v>4.8160141631918618E-2</v>
      </c>
      <c r="J260" s="3">
        <f t="shared" si="22"/>
        <v>0.12718964204112718</v>
      </c>
    </row>
    <row r="261" spans="1:10">
      <c r="A261" s="1">
        <v>41971</v>
      </c>
      <c r="B261">
        <v>3744.85</v>
      </c>
      <c r="C261">
        <v>1.78</v>
      </c>
      <c r="D261">
        <v>13.97</v>
      </c>
      <c r="E261" s="2">
        <f t="shared" si="20"/>
        <v>2103.8483146067415</v>
      </c>
      <c r="F261" s="3">
        <f t="shared" si="18"/>
        <v>7.2495677147553783E-2</v>
      </c>
      <c r="G261" s="2">
        <f t="shared" si="21"/>
        <v>268.06370794559768</v>
      </c>
      <c r="H261" s="3">
        <f t="shared" si="19"/>
        <v>5.0467482277656739E-2</v>
      </c>
      <c r="J261" s="3">
        <f t="shared" si="22"/>
        <v>0.12741589119541874</v>
      </c>
    </row>
    <row r="262" spans="1:10">
      <c r="A262" s="1">
        <v>41978</v>
      </c>
      <c r="B262">
        <v>4055.5</v>
      </c>
      <c r="C262">
        <v>1.92</v>
      </c>
      <c r="D262">
        <v>15.11</v>
      </c>
      <c r="E262" s="2">
        <f t="shared" si="20"/>
        <v>2112.2395833333335</v>
      </c>
      <c r="F262" s="3">
        <f t="shared" si="18"/>
        <v>7.4050861569888715E-2</v>
      </c>
      <c r="G262" s="2">
        <f t="shared" si="21"/>
        <v>268.39841164791528</v>
      </c>
      <c r="H262" s="3">
        <f t="shared" si="19"/>
        <v>5.3713989557387709E-2</v>
      </c>
      <c r="J262" s="3">
        <f t="shared" si="22"/>
        <v>0.12706816677696889</v>
      </c>
    </row>
    <row r="263" spans="1:10">
      <c r="A263" s="1">
        <v>41985</v>
      </c>
      <c r="B263">
        <v>4257.0600000000004</v>
      </c>
      <c r="C263">
        <v>2.02</v>
      </c>
      <c r="D263">
        <v>15.9</v>
      </c>
      <c r="E263" s="2">
        <f t="shared" si="20"/>
        <v>2107.4554455445545</v>
      </c>
      <c r="F263" s="3">
        <f t="shared" si="18"/>
        <v>6.623361119258786E-2</v>
      </c>
      <c r="G263" s="2">
        <f t="shared" si="21"/>
        <v>267.73962264150947</v>
      </c>
      <c r="H263" s="3">
        <f t="shared" si="19"/>
        <v>4.9585743731159315E-2</v>
      </c>
      <c r="J263" s="3">
        <f t="shared" si="22"/>
        <v>0.1270440251572327</v>
      </c>
    </row>
    <row r="264" spans="1:10">
      <c r="A264" s="1">
        <v>41992</v>
      </c>
      <c r="B264">
        <v>4347.0600000000004</v>
      </c>
      <c r="C264">
        <v>2.0499999999999998</v>
      </c>
      <c r="D264">
        <v>16.22</v>
      </c>
      <c r="E264" s="2">
        <f t="shared" si="20"/>
        <v>2120.5170731707321</v>
      </c>
      <c r="F264" s="3">
        <f t="shared" si="18"/>
        <v>0.10076024338878842</v>
      </c>
      <c r="G264" s="2">
        <f t="shared" si="21"/>
        <v>268.0061652281135</v>
      </c>
      <c r="H264" s="3">
        <f t="shared" si="19"/>
        <v>3.8131729174222917E-2</v>
      </c>
      <c r="J264" s="3">
        <f t="shared" si="22"/>
        <v>0.12638717632552404</v>
      </c>
    </row>
    <row r="265" spans="1:10">
      <c r="A265" s="1">
        <v>41999</v>
      </c>
      <c r="B265">
        <v>4379.99</v>
      </c>
      <c r="C265">
        <v>2.0699999999999998</v>
      </c>
      <c r="D265">
        <v>16.350000000000001</v>
      </c>
      <c r="E265" s="2">
        <f t="shared" si="20"/>
        <v>2115.9371980676328</v>
      </c>
      <c r="F265" s="3">
        <f t="shared" si="18"/>
        <v>8.9946457690141646E-2</v>
      </c>
      <c r="G265" s="2">
        <f t="shared" si="21"/>
        <v>267.88929663608559</v>
      </c>
      <c r="H265" s="3">
        <f t="shared" si="19"/>
        <v>4.7451900888873189E-2</v>
      </c>
      <c r="J265" s="3">
        <f t="shared" si="22"/>
        <v>0.12660550458715594</v>
      </c>
    </row>
    <row r="266" spans="1:10">
      <c r="A266" s="1">
        <v>42004</v>
      </c>
      <c r="B266">
        <v>4478.03</v>
      </c>
      <c r="C266">
        <v>2.11</v>
      </c>
      <c r="D266">
        <v>16.649999999999999</v>
      </c>
      <c r="E266" s="2">
        <f t="shared" si="20"/>
        <v>2122.2890995260664</v>
      </c>
      <c r="F266" s="3">
        <f t="shared" si="18"/>
        <v>0.10310318953965036</v>
      </c>
      <c r="G266" s="2">
        <f t="shared" si="21"/>
        <v>268.95075075075079</v>
      </c>
      <c r="H266" s="3">
        <f t="shared" si="19"/>
        <v>5.4543260753296963E-2</v>
      </c>
      <c r="J266" s="3">
        <f t="shared" si="22"/>
        <v>0.12672672672672672</v>
      </c>
    </row>
    <row r="267" spans="1:10">
      <c r="A267" s="1">
        <v>42013</v>
      </c>
      <c r="B267">
        <v>4536.6000000000004</v>
      </c>
      <c r="C267">
        <v>2.25</v>
      </c>
      <c r="D267">
        <v>18.22</v>
      </c>
      <c r="E267" s="2">
        <f t="shared" si="20"/>
        <v>2016.2666666666669</v>
      </c>
      <c r="F267" s="3">
        <f t="shared" si="18"/>
        <v>3.7160443022571821E-2</v>
      </c>
      <c r="G267" s="2">
        <f t="shared" si="21"/>
        <v>248.99012074643252</v>
      </c>
      <c r="H267" s="3">
        <f t="shared" si="19"/>
        <v>-2.9073715080583651E-2</v>
      </c>
      <c r="J267" s="3">
        <f t="shared" si="22"/>
        <v>0.12349066959385292</v>
      </c>
    </row>
    <row r="268" spans="1:10">
      <c r="A268" s="1">
        <v>42020</v>
      </c>
      <c r="B268">
        <v>4576.7</v>
      </c>
      <c r="C268">
        <v>2.2599999999999998</v>
      </c>
      <c r="D268">
        <v>18.34</v>
      </c>
      <c r="E268" s="2">
        <f t="shared" si="20"/>
        <v>2025.0884955752213</v>
      </c>
      <c r="F268" s="3">
        <f t="shared" si="18"/>
        <v>4.6155432352705583E-2</v>
      </c>
      <c r="G268" s="2">
        <f t="shared" si="21"/>
        <v>249.54743729552888</v>
      </c>
      <c r="H268" s="3">
        <f t="shared" si="19"/>
        <v>-2.5500180290576768E-2</v>
      </c>
      <c r="J268" s="3">
        <f t="shared" si="22"/>
        <v>0.12322791712104689</v>
      </c>
    </row>
    <row r="269" spans="1:10">
      <c r="A269" s="1">
        <v>42027</v>
      </c>
      <c r="B269">
        <v>4513.97</v>
      </c>
      <c r="C269">
        <v>2.23</v>
      </c>
      <c r="D269">
        <v>18.09</v>
      </c>
      <c r="E269" s="2">
        <f t="shared" si="20"/>
        <v>2024.2017937219732</v>
      </c>
      <c r="F269" s="3">
        <f t="shared" si="18"/>
        <v>4.4367060892616772E-2</v>
      </c>
      <c r="G269" s="2">
        <f t="shared" si="21"/>
        <v>249.52846876727475</v>
      </c>
      <c r="H269" s="3">
        <f t="shared" si="19"/>
        <v>-2.6442985696192522E-2</v>
      </c>
      <c r="J269" s="3">
        <f t="shared" si="22"/>
        <v>0.12327252625760088</v>
      </c>
    </row>
    <row r="270" spans="1:10">
      <c r="A270" s="1">
        <v>42034</v>
      </c>
      <c r="B270">
        <v>4448.13</v>
      </c>
      <c r="C270">
        <v>2.29</v>
      </c>
      <c r="D270">
        <v>18.309999999999999</v>
      </c>
      <c r="E270" s="2">
        <f t="shared" si="20"/>
        <v>1942.414847161572</v>
      </c>
      <c r="F270" s="3">
        <f t="shared" si="18"/>
        <v>-2.4614560828051246E-4</v>
      </c>
      <c r="G270" s="2">
        <f t="shared" si="21"/>
        <v>242.93446204259971</v>
      </c>
      <c r="H270" s="3">
        <f t="shared" si="19"/>
        <v>-5.0816082851813271E-2</v>
      </c>
      <c r="J270" s="3">
        <f t="shared" si="22"/>
        <v>0.12506826870562535</v>
      </c>
    </row>
    <row r="271" spans="1:10">
      <c r="A271" s="1">
        <v>42041</v>
      </c>
      <c r="B271">
        <v>4271.1400000000003</v>
      </c>
      <c r="C271">
        <v>2.19</v>
      </c>
      <c r="D271">
        <v>17.57</v>
      </c>
      <c r="E271" s="2">
        <f t="shared" si="20"/>
        <v>1950.2922374429227</v>
      </c>
      <c r="F271" s="3">
        <f t="shared" si="18"/>
        <v>8.2082866436579138E-3</v>
      </c>
      <c r="G271" s="2">
        <f t="shared" si="21"/>
        <v>243.09277177006263</v>
      </c>
      <c r="H271" s="3">
        <f t="shared" si="19"/>
        <v>-4.9890451885347464E-2</v>
      </c>
      <c r="J271" s="3">
        <f t="shared" si="22"/>
        <v>0.12464428002276608</v>
      </c>
    </row>
    <row r="272" spans="1:10">
      <c r="A272" s="1">
        <v>42048</v>
      </c>
      <c r="B272">
        <v>4487.21</v>
      </c>
      <c r="C272">
        <v>2.2999999999999998</v>
      </c>
      <c r="D272">
        <v>18.46</v>
      </c>
      <c r="E272" s="2">
        <f t="shared" si="20"/>
        <v>1950.9608695652175</v>
      </c>
      <c r="F272" s="3">
        <f t="shared" si="18"/>
        <v>8.7628382235966917E-3</v>
      </c>
      <c r="G272" s="2">
        <f t="shared" si="21"/>
        <v>243.07746478873239</v>
      </c>
      <c r="H272" s="3">
        <f t="shared" si="19"/>
        <v>-4.7658110038314994E-2</v>
      </c>
      <c r="J272" s="3">
        <f t="shared" si="22"/>
        <v>0.1245937161430119</v>
      </c>
    </row>
    <row r="273" spans="1:10">
      <c r="A273" s="1">
        <v>42052</v>
      </c>
      <c r="B273">
        <v>4557.92</v>
      </c>
      <c r="C273">
        <v>2.34</v>
      </c>
      <c r="D273">
        <v>18.72</v>
      </c>
      <c r="E273" s="2">
        <f t="shared" si="20"/>
        <v>1947.82905982906</v>
      </c>
      <c r="F273" s="3">
        <f t="shared" si="18"/>
        <v>-2.0749898470630246E-2</v>
      </c>
      <c r="G273" s="2">
        <f t="shared" si="21"/>
        <v>243.47863247863251</v>
      </c>
      <c r="H273" s="3">
        <f t="shared" si="19"/>
        <v>-6.0993053328001645E-2</v>
      </c>
      <c r="J273" s="3">
        <f t="shared" si="22"/>
        <v>0.125</v>
      </c>
    </row>
    <row r="274" spans="1:10">
      <c r="A274" s="1">
        <v>42062</v>
      </c>
      <c r="B274">
        <v>4607.32</v>
      </c>
      <c r="C274">
        <v>2.36</v>
      </c>
      <c r="D274">
        <v>18.98</v>
      </c>
      <c r="E274" s="2">
        <f t="shared" si="20"/>
        <v>1952.2542372881355</v>
      </c>
      <c r="F274" s="3">
        <f t="shared" si="18"/>
        <v>-1.6266021739312353E-2</v>
      </c>
      <c r="G274" s="2">
        <f t="shared" si="21"/>
        <v>242.74604847207584</v>
      </c>
      <c r="H274" s="3">
        <f t="shared" si="19"/>
        <v>-5.7125362424007231E-2</v>
      </c>
      <c r="J274" s="3">
        <f t="shared" si="22"/>
        <v>0.12434141201264488</v>
      </c>
    </row>
    <row r="275" spans="1:10">
      <c r="A275" s="1">
        <v>42069</v>
      </c>
      <c r="B275">
        <v>4540.12</v>
      </c>
      <c r="C275">
        <v>2.3199999999999998</v>
      </c>
      <c r="D275">
        <v>18.7</v>
      </c>
      <c r="E275" s="2">
        <f t="shared" si="20"/>
        <v>1956.9482758620691</v>
      </c>
      <c r="F275" s="3">
        <f t="shared" si="18"/>
        <v>-1.5934889402936303E-2</v>
      </c>
      <c r="G275" s="2">
        <f t="shared" si="21"/>
        <v>242.78716577540106</v>
      </c>
      <c r="H275" s="3">
        <f t="shared" si="19"/>
        <v>-6.3440486640022664E-2</v>
      </c>
      <c r="J275" s="3">
        <f t="shared" si="22"/>
        <v>0.12406417112299464</v>
      </c>
    </row>
    <row r="276" spans="1:10">
      <c r="A276" s="1">
        <v>42076</v>
      </c>
      <c r="B276">
        <v>4678.6000000000004</v>
      </c>
      <c r="C276">
        <v>2.38</v>
      </c>
      <c r="D276">
        <v>19.03</v>
      </c>
      <c r="E276" s="2">
        <f t="shared" si="20"/>
        <v>1965.7983193277314</v>
      </c>
      <c r="F276" s="3">
        <f t="shared" si="18"/>
        <v>-2.1361993323538164E-2</v>
      </c>
      <c r="G276" s="2">
        <f t="shared" si="21"/>
        <v>245.85391487125591</v>
      </c>
      <c r="H276" s="3">
        <f t="shared" si="19"/>
        <v>-7.0145329471143159E-2</v>
      </c>
      <c r="J276" s="3">
        <f t="shared" si="22"/>
        <v>0.12506568575932736</v>
      </c>
    </row>
    <row r="277" spans="1:10">
      <c r="A277" s="1">
        <v>42083</v>
      </c>
      <c r="B277">
        <v>5024.04</v>
      </c>
      <c r="C277">
        <v>2.56</v>
      </c>
      <c r="D277">
        <v>20.49</v>
      </c>
      <c r="E277" s="2">
        <f t="shared" si="20"/>
        <v>1962.515625</v>
      </c>
      <c r="F277" s="3">
        <f t="shared" si="18"/>
        <v>-2.1294756580809371E-2</v>
      </c>
      <c r="G277" s="2">
        <f t="shared" si="21"/>
        <v>245.194729136164</v>
      </c>
      <c r="H277" s="3">
        <f t="shared" si="19"/>
        <v>-7.0518545286669454E-2</v>
      </c>
      <c r="J277" s="3">
        <f t="shared" si="22"/>
        <v>0.12493899463152759</v>
      </c>
    </row>
    <row r="278" spans="1:10">
      <c r="A278" s="1">
        <v>42090</v>
      </c>
      <c r="B278">
        <v>5214.6099999999997</v>
      </c>
      <c r="C278">
        <v>2.64</v>
      </c>
      <c r="D278">
        <v>21.21</v>
      </c>
      <c r="E278" s="2">
        <f t="shared" si="20"/>
        <v>1975.2310606060603</v>
      </c>
      <c r="F278" s="3">
        <f t="shared" si="18"/>
        <v>-1.9639784536575E-2</v>
      </c>
      <c r="G278" s="2">
        <f t="shared" si="21"/>
        <v>245.85619990570484</v>
      </c>
      <c r="H278" s="3">
        <f t="shared" si="19"/>
        <v>-6.9862158885511838E-2</v>
      </c>
      <c r="J278" s="3">
        <f t="shared" si="22"/>
        <v>0.12446958981612447</v>
      </c>
    </row>
    <row r="279" spans="1:10">
      <c r="A279" s="1">
        <v>42097</v>
      </c>
      <c r="B279">
        <v>5491.49</v>
      </c>
      <c r="C279">
        <v>2.75</v>
      </c>
      <c r="D279">
        <v>22.48</v>
      </c>
      <c r="E279" s="2">
        <f t="shared" si="20"/>
        <v>1996.9054545454544</v>
      </c>
      <c r="F279" s="3">
        <f t="shared" si="18"/>
        <v>-9.7602409987193051E-3</v>
      </c>
      <c r="G279" s="2">
        <f t="shared" si="21"/>
        <v>244.28336298932382</v>
      </c>
      <c r="H279" s="3">
        <f t="shared" si="19"/>
        <v>-6.0369902626045024E-2</v>
      </c>
      <c r="J279" s="3">
        <f t="shared" si="22"/>
        <v>0.12233096085409252</v>
      </c>
    </row>
    <row r="280" spans="1:10">
      <c r="A280" s="1">
        <v>42104</v>
      </c>
      <c r="B280">
        <v>5711.87</v>
      </c>
      <c r="C280">
        <v>2.87</v>
      </c>
      <c r="D280">
        <v>23.46</v>
      </c>
      <c r="E280" s="2">
        <f t="shared" si="20"/>
        <v>1990.198606271777</v>
      </c>
      <c r="F280" s="3">
        <f t="shared" si="18"/>
        <v>-1.6431829990136371E-2</v>
      </c>
      <c r="G280" s="2">
        <f t="shared" si="21"/>
        <v>243.47271952259163</v>
      </c>
      <c r="H280" s="3">
        <f t="shared" si="19"/>
        <v>-7.6100658932841236E-2</v>
      </c>
      <c r="J280" s="3">
        <f t="shared" si="22"/>
        <v>0.12233589087809037</v>
      </c>
    </row>
    <row r="281" spans="1:10">
      <c r="A281" s="1">
        <v>42111</v>
      </c>
      <c r="B281">
        <v>5789.26</v>
      </c>
      <c r="C281">
        <v>2.9</v>
      </c>
      <c r="D281">
        <v>23.75</v>
      </c>
      <c r="E281" s="2">
        <f t="shared" si="20"/>
        <v>1996.296551724138</v>
      </c>
      <c r="F281" s="3">
        <f t="shared" si="18"/>
        <v>-2.3395887901632939E-2</v>
      </c>
      <c r="G281" s="2">
        <f t="shared" si="21"/>
        <v>243.7583157894737</v>
      </c>
      <c r="H281" s="3">
        <f t="shared" si="19"/>
        <v>-7.8995611372048247E-2</v>
      </c>
      <c r="J281" s="3">
        <f t="shared" si="22"/>
        <v>0.12210526315789473</v>
      </c>
    </row>
    <row r="282" spans="1:10">
      <c r="A282" s="1">
        <v>42118</v>
      </c>
      <c r="B282">
        <v>6016.56</v>
      </c>
      <c r="C282">
        <v>2.98</v>
      </c>
      <c r="D282">
        <v>24.61</v>
      </c>
      <c r="E282" s="2">
        <f t="shared" si="20"/>
        <v>2018.9798657718122</v>
      </c>
      <c r="F282" s="3">
        <f t="shared" si="18"/>
        <v>-4.2605837294275029E-3</v>
      </c>
      <c r="G282" s="2">
        <f t="shared" si="21"/>
        <v>244.47622917513209</v>
      </c>
      <c r="H282" s="3">
        <f t="shared" si="19"/>
        <v>-7.3582390091360472E-2</v>
      </c>
      <c r="J282" s="3">
        <f t="shared" si="22"/>
        <v>0.12108898821617228</v>
      </c>
    </row>
    <row r="283" spans="1:10">
      <c r="A283" s="1">
        <v>42124</v>
      </c>
      <c r="B283">
        <v>6034.34</v>
      </c>
      <c r="C283">
        <v>2.88</v>
      </c>
      <c r="D283">
        <v>24.72</v>
      </c>
      <c r="E283" s="2">
        <f t="shared" si="20"/>
        <v>2095.2569444444448</v>
      </c>
      <c r="F283" s="3">
        <f t="shared" si="18"/>
        <v>3.156189569674539E-2</v>
      </c>
      <c r="G283" s="2">
        <f t="shared" si="21"/>
        <v>244.10760517799355</v>
      </c>
      <c r="H283" s="3">
        <f t="shared" si="19"/>
        <v>-7.4598843083696464E-2</v>
      </c>
      <c r="J283" s="3">
        <f t="shared" si="22"/>
        <v>0.11650485436893204</v>
      </c>
    </row>
    <row r="284" spans="1:10">
      <c r="A284" s="1">
        <v>42132</v>
      </c>
      <c r="B284">
        <v>5752.03</v>
      </c>
      <c r="C284">
        <v>2.74</v>
      </c>
      <c r="D284">
        <v>23.57</v>
      </c>
      <c r="E284" s="2">
        <f t="shared" si="20"/>
        <v>2099.2810218978098</v>
      </c>
      <c r="F284" s="3">
        <f t="shared" si="18"/>
        <v>3.512327154550432E-2</v>
      </c>
      <c r="G284" s="2">
        <f t="shared" si="21"/>
        <v>244.04030547305896</v>
      </c>
      <c r="H284" s="3">
        <f t="shared" si="19"/>
        <v>-7.8015534407627651E-2</v>
      </c>
      <c r="J284" s="3">
        <f t="shared" si="22"/>
        <v>0.11624946966482817</v>
      </c>
    </row>
    <row r="285" spans="1:10">
      <c r="A285" s="1">
        <v>42139</v>
      </c>
      <c r="B285">
        <v>5853.8</v>
      </c>
      <c r="C285">
        <v>2.8</v>
      </c>
      <c r="D285">
        <v>23.95</v>
      </c>
      <c r="E285" s="2">
        <f t="shared" si="20"/>
        <v>2090.6428571428573</v>
      </c>
      <c r="F285" s="3">
        <f t="shared" si="18"/>
        <v>3.014115406499851E-2</v>
      </c>
      <c r="G285" s="2">
        <f t="shared" si="21"/>
        <v>244.41753653444678</v>
      </c>
      <c r="H285" s="3">
        <f t="shared" si="19"/>
        <v>-7.8345063505288914E-2</v>
      </c>
      <c r="J285" s="3">
        <f t="shared" si="22"/>
        <v>0.11691022964509394</v>
      </c>
    </row>
    <row r="286" spans="1:10">
      <c r="A286" s="1">
        <v>42146</v>
      </c>
      <c r="B286">
        <v>6362.79</v>
      </c>
      <c r="C286">
        <v>3.04</v>
      </c>
      <c r="D286">
        <v>26.16</v>
      </c>
      <c r="E286" s="2">
        <f t="shared" si="20"/>
        <v>2093.0230263157896</v>
      </c>
      <c r="F286" s="3">
        <f t="shared" si="18"/>
        <v>3.2087723806528246E-2</v>
      </c>
      <c r="G286" s="2">
        <f t="shared" si="21"/>
        <v>243.22591743119267</v>
      </c>
      <c r="H286" s="3">
        <f t="shared" si="19"/>
        <v>-8.1892244485669008E-2</v>
      </c>
      <c r="J286" s="3">
        <f t="shared" si="22"/>
        <v>0.11620795107033639</v>
      </c>
    </row>
    <row r="287" spans="1:10">
      <c r="A287" s="1">
        <v>42153</v>
      </c>
      <c r="B287">
        <v>6370.63</v>
      </c>
      <c r="C287">
        <v>3.04</v>
      </c>
      <c r="D287">
        <v>26.15</v>
      </c>
      <c r="E287" s="2">
        <f t="shared" si="20"/>
        <v>2095.6019736842104</v>
      </c>
      <c r="F287" s="3">
        <f t="shared" si="18"/>
        <v>4.4861868592696474E-2</v>
      </c>
      <c r="G287" s="2">
        <f t="shared" si="21"/>
        <v>243.61873804971322</v>
      </c>
      <c r="H287" s="3">
        <f t="shared" si="19"/>
        <v>-7.7837132747407889E-2</v>
      </c>
      <c r="J287" s="3">
        <f t="shared" si="22"/>
        <v>0.11625239005736139</v>
      </c>
    </row>
    <row r="288" spans="1:10">
      <c r="A288" s="1">
        <v>42160</v>
      </c>
      <c r="B288">
        <v>6974.06</v>
      </c>
      <c r="C288">
        <v>3.32</v>
      </c>
      <c r="D288">
        <v>28.6</v>
      </c>
      <c r="E288" s="2">
        <f t="shared" si="20"/>
        <v>2100.6204819277109</v>
      </c>
      <c r="F288" s="3">
        <f t="shared" si="18"/>
        <v>4.6001011444874784E-2</v>
      </c>
      <c r="G288" s="2">
        <f t="shared" si="21"/>
        <v>243.84825174825176</v>
      </c>
      <c r="H288" s="3">
        <f t="shared" si="19"/>
        <v>-7.734942793293953E-2</v>
      </c>
      <c r="J288" s="3">
        <f t="shared" si="22"/>
        <v>0.11608391608391608</v>
      </c>
    </row>
    <row r="289" spans="1:10">
      <c r="A289" s="1">
        <v>42167</v>
      </c>
      <c r="B289">
        <v>7159.01</v>
      </c>
      <c r="C289">
        <v>3.43</v>
      </c>
      <c r="D289">
        <v>29.47</v>
      </c>
      <c r="E289" s="2">
        <f t="shared" si="20"/>
        <v>2087.1749271137028</v>
      </c>
      <c r="F289" s="3">
        <f t="shared" si="18"/>
        <v>4.2541327259497885E-2</v>
      </c>
      <c r="G289" s="2">
        <f t="shared" si="21"/>
        <v>242.92534781133358</v>
      </c>
      <c r="H289" s="3">
        <f t="shared" si="19"/>
        <v>-8.1156384810950666E-2</v>
      </c>
      <c r="J289" s="3">
        <f t="shared" si="22"/>
        <v>0.11638954869358671</v>
      </c>
    </row>
    <row r="290" spans="1:10">
      <c r="A290" s="1">
        <v>42174</v>
      </c>
      <c r="B290">
        <v>6323.35</v>
      </c>
      <c r="C290">
        <v>3.06</v>
      </c>
      <c r="D290">
        <v>26.18</v>
      </c>
      <c r="E290" s="2">
        <f t="shared" si="20"/>
        <v>2066.454248366013</v>
      </c>
      <c r="F290" s="3">
        <f t="shared" si="18"/>
        <v>4.6309504089848019E-2</v>
      </c>
      <c r="G290" s="2">
        <f t="shared" si="21"/>
        <v>241.53361344537817</v>
      </c>
      <c r="H290" s="3">
        <f t="shared" si="19"/>
        <v>-6.4313125428236417E-2</v>
      </c>
      <c r="J290" s="3">
        <f t="shared" si="22"/>
        <v>0.11688311688311688</v>
      </c>
    </row>
    <row r="291" spans="1:10">
      <c r="A291" s="1">
        <v>42181</v>
      </c>
      <c r="B291">
        <v>5953.15</v>
      </c>
      <c r="C291">
        <v>2.88</v>
      </c>
      <c r="D291">
        <v>24.6</v>
      </c>
      <c r="E291" s="2">
        <f t="shared" si="20"/>
        <v>2067.0659722222222</v>
      </c>
      <c r="F291" s="3">
        <f t="shared" si="18"/>
        <v>4.955096527238223E-2</v>
      </c>
      <c r="G291" s="2">
        <f t="shared" si="21"/>
        <v>241.99796747967477</v>
      </c>
      <c r="H291" s="3">
        <f t="shared" si="19"/>
        <v>-6.3186854896505884E-2</v>
      </c>
      <c r="J291" s="3">
        <f t="shared" si="22"/>
        <v>0.11707317073170731</v>
      </c>
    </row>
    <row r="292" spans="1:10">
      <c r="A292" s="1">
        <v>42188</v>
      </c>
      <c r="B292">
        <v>5140.3900000000003</v>
      </c>
      <c r="C292">
        <v>2.5299999999999998</v>
      </c>
      <c r="D292">
        <v>20.059999999999999</v>
      </c>
      <c r="E292" s="2">
        <f t="shared" si="20"/>
        <v>2031.7747035573125</v>
      </c>
      <c r="F292" s="3">
        <f t="shared" si="18"/>
        <v>3.0703717720894197E-2</v>
      </c>
      <c r="G292" s="2">
        <f t="shared" si="21"/>
        <v>256.25074775672982</v>
      </c>
      <c r="H292" s="3">
        <f t="shared" si="19"/>
        <v>-5.3745631576385122E-3</v>
      </c>
      <c r="J292" s="3">
        <f t="shared" si="22"/>
        <v>0.12612163509471586</v>
      </c>
    </row>
    <row r="293" spans="1:10">
      <c r="A293" s="1">
        <v>42195</v>
      </c>
      <c r="B293">
        <v>5221.8500000000004</v>
      </c>
      <c r="C293">
        <v>2.58</v>
      </c>
      <c r="D293">
        <v>20.440000000000001</v>
      </c>
      <c r="E293" s="2">
        <f t="shared" si="20"/>
        <v>2023.9728682170544</v>
      </c>
      <c r="F293" s="3">
        <f t="shared" si="18"/>
        <v>2.6131461469800721E-2</v>
      </c>
      <c r="G293" s="2">
        <f t="shared" si="21"/>
        <v>255.47211350293543</v>
      </c>
      <c r="H293" s="3">
        <f t="shared" si="19"/>
        <v>-1.1373975162236039E-2</v>
      </c>
      <c r="J293" s="3">
        <f t="shared" si="22"/>
        <v>0.12622309197651663</v>
      </c>
    </row>
    <row r="294" spans="1:10">
      <c r="A294" s="1">
        <v>42202</v>
      </c>
      <c r="B294">
        <v>5437.63</v>
      </c>
      <c r="C294">
        <v>2.67</v>
      </c>
      <c r="D294">
        <v>21.14</v>
      </c>
      <c r="E294" s="2">
        <f t="shared" si="20"/>
        <v>2036.5655430711611</v>
      </c>
      <c r="F294" s="3">
        <f t="shared" si="18"/>
        <v>2.9576134602085524E-2</v>
      </c>
      <c r="G294" s="2">
        <f t="shared" si="21"/>
        <v>257.21996215704826</v>
      </c>
      <c r="H294" s="3">
        <f t="shared" si="19"/>
        <v>-2.5162551215361928E-3</v>
      </c>
      <c r="J294" s="3">
        <f t="shared" si="22"/>
        <v>0.12630085146641437</v>
      </c>
    </row>
    <row r="295" spans="1:10">
      <c r="A295" s="1">
        <v>42209</v>
      </c>
      <c r="B295">
        <v>5471.03</v>
      </c>
      <c r="C295">
        <v>2.7</v>
      </c>
      <c r="D295">
        <v>21.28</v>
      </c>
      <c r="E295" s="2">
        <f t="shared" si="20"/>
        <v>2026.3074074074073</v>
      </c>
      <c r="F295" s="3">
        <f t="shared" si="18"/>
        <v>3.180257996378999E-2</v>
      </c>
      <c r="G295" s="2">
        <f t="shared" si="21"/>
        <v>257.09727443609017</v>
      </c>
      <c r="H295" s="3">
        <f t="shared" si="19"/>
        <v>-1.1685551102410541E-3</v>
      </c>
      <c r="J295" s="3">
        <f t="shared" si="22"/>
        <v>0.12687969924812031</v>
      </c>
    </row>
    <row r="296" spans="1:10">
      <c r="A296" s="1">
        <v>42216</v>
      </c>
      <c r="B296">
        <v>5051.1400000000003</v>
      </c>
      <c r="C296">
        <v>2.5</v>
      </c>
      <c r="D296">
        <v>19.68</v>
      </c>
      <c r="E296" s="2">
        <f t="shared" si="20"/>
        <v>2020.4560000000001</v>
      </c>
      <c r="F296" s="3">
        <f t="shared" si="18"/>
        <v>2.1404280372737006E-2</v>
      </c>
      <c r="G296" s="2">
        <f t="shared" si="21"/>
        <v>256.66361788617888</v>
      </c>
      <c r="H296" s="3">
        <f t="shared" si="19"/>
        <v>-8.6664348268643554E-3</v>
      </c>
      <c r="J296" s="3">
        <f t="shared" si="22"/>
        <v>0.12703252032520326</v>
      </c>
    </row>
    <row r="297" spans="1:10">
      <c r="A297" s="1">
        <v>42223</v>
      </c>
      <c r="B297">
        <v>5224.4399999999996</v>
      </c>
      <c r="C297">
        <v>2.58</v>
      </c>
      <c r="D297">
        <v>20.34</v>
      </c>
      <c r="E297" s="2">
        <f t="shared" si="20"/>
        <v>2024.9767441860463</v>
      </c>
      <c r="F297" s="3">
        <f t="shared" si="18"/>
        <v>8.4948569649798689E-3</v>
      </c>
      <c r="G297" s="2">
        <f t="shared" si="21"/>
        <v>256.85545722713863</v>
      </c>
      <c r="H297" s="3">
        <f t="shared" si="19"/>
        <v>-1.7691706020417808E-2</v>
      </c>
      <c r="J297" s="3">
        <f t="shared" si="22"/>
        <v>0.12684365781710916</v>
      </c>
    </row>
    <row r="298" spans="1:10">
      <c r="A298" s="1">
        <v>42230</v>
      </c>
      <c r="B298">
        <v>5442.08</v>
      </c>
      <c r="C298">
        <v>2.67</v>
      </c>
      <c r="D298">
        <v>21.02</v>
      </c>
      <c r="E298" s="2">
        <f t="shared" si="20"/>
        <v>2038.2322097378278</v>
      </c>
      <c r="F298" s="3">
        <f t="shared" si="18"/>
        <v>1.1927600311980813E-2</v>
      </c>
      <c r="G298" s="2">
        <f t="shared" si="21"/>
        <v>258.90009514747857</v>
      </c>
      <c r="H298" s="3">
        <f t="shared" si="19"/>
        <v>-2.4250950502541335E-2</v>
      </c>
      <c r="J298" s="3">
        <f t="shared" si="22"/>
        <v>0.12702188392007613</v>
      </c>
    </row>
    <row r="299" spans="1:10">
      <c r="A299" s="1">
        <v>42237</v>
      </c>
      <c r="B299">
        <v>4842.07</v>
      </c>
      <c r="C299">
        <v>2.37</v>
      </c>
      <c r="D299">
        <v>18.579999999999998</v>
      </c>
      <c r="E299" s="2">
        <f t="shared" si="20"/>
        <v>2043.0675105485229</v>
      </c>
      <c r="F299" s="3">
        <f t="shared" si="18"/>
        <v>4.5357920535731289E-3</v>
      </c>
      <c r="G299" s="2">
        <f t="shared" si="21"/>
        <v>260.6065662002153</v>
      </c>
      <c r="H299" s="3">
        <f t="shared" si="19"/>
        <v>-1.9184189023100373E-2</v>
      </c>
      <c r="J299" s="3">
        <f t="shared" si="22"/>
        <v>0.12755651237890206</v>
      </c>
    </row>
    <row r="300" spans="1:10">
      <c r="A300" s="1">
        <v>42244</v>
      </c>
      <c r="B300">
        <v>4464.7299999999996</v>
      </c>
      <c r="C300">
        <v>2.1</v>
      </c>
      <c r="D300">
        <v>16.46</v>
      </c>
      <c r="E300" s="2">
        <f t="shared" si="20"/>
        <v>2126.0619047619043</v>
      </c>
      <c r="F300" s="3">
        <f t="shared" si="18"/>
        <v>4.7802883803014895E-2</v>
      </c>
      <c r="G300" s="2">
        <f t="shared" si="21"/>
        <v>271.24726609963545</v>
      </c>
      <c r="H300" s="3">
        <f t="shared" si="19"/>
        <v>2.2455614218030995E-2</v>
      </c>
      <c r="J300" s="3">
        <f t="shared" si="22"/>
        <v>0.12758201701093561</v>
      </c>
    </row>
    <row r="301" spans="1:10">
      <c r="A301" s="1">
        <v>42249</v>
      </c>
      <c r="B301">
        <v>4402.08</v>
      </c>
      <c r="C301">
        <v>2.08</v>
      </c>
      <c r="D301">
        <v>16.3</v>
      </c>
      <c r="E301" s="2">
        <f t="shared" si="20"/>
        <v>2116.3846153846152</v>
      </c>
      <c r="F301" s="3">
        <f t="shared" si="18"/>
        <v>4.6568379019237272E-2</v>
      </c>
      <c r="G301" s="2">
        <f t="shared" si="21"/>
        <v>270.06625766871161</v>
      </c>
      <c r="H301" s="3">
        <f t="shared" si="19"/>
        <v>1.9538945797821672E-2</v>
      </c>
      <c r="J301" s="3">
        <f t="shared" si="22"/>
        <v>0.12760736196319017</v>
      </c>
    </row>
    <row r="302" spans="1:10">
      <c r="A302" s="1">
        <v>42258</v>
      </c>
      <c r="B302">
        <v>4386.26</v>
      </c>
      <c r="C302">
        <v>2.06</v>
      </c>
      <c r="D302">
        <v>16.170000000000002</v>
      </c>
      <c r="E302" s="2">
        <f t="shared" si="20"/>
        <v>2129.2524271844659</v>
      </c>
      <c r="F302" s="3">
        <f t="shared" si="18"/>
        <v>5.2143960245681686E-2</v>
      </c>
      <c r="G302" s="2">
        <f t="shared" si="21"/>
        <v>271.25912183055038</v>
      </c>
      <c r="H302" s="3">
        <f t="shared" si="19"/>
        <v>2.4385704830043764E-2</v>
      </c>
      <c r="J302" s="3">
        <f t="shared" si="22"/>
        <v>0.12739641311069883</v>
      </c>
    </row>
    <row r="303" spans="1:10">
      <c r="A303" s="1">
        <v>42265</v>
      </c>
      <c r="B303">
        <v>4125.47</v>
      </c>
      <c r="C303">
        <v>1.94</v>
      </c>
      <c r="D303">
        <v>15.22</v>
      </c>
      <c r="E303" s="2">
        <f t="shared" si="20"/>
        <v>2126.5309278350519</v>
      </c>
      <c r="F303" s="3">
        <f t="shared" si="18"/>
        <v>5.3589576511550829E-2</v>
      </c>
      <c r="G303" s="2">
        <f t="shared" si="21"/>
        <v>271.05584756898816</v>
      </c>
      <c r="H303" s="3">
        <f t="shared" si="19"/>
        <v>2.6625569886929989E-2</v>
      </c>
      <c r="J303" s="3">
        <f t="shared" si="22"/>
        <v>0.12746386333771353</v>
      </c>
    </row>
    <row r="304" spans="1:10">
      <c r="A304" s="1">
        <v>42272</v>
      </c>
      <c r="B304">
        <v>4064.34</v>
      </c>
      <c r="C304">
        <v>1.91</v>
      </c>
      <c r="D304">
        <v>14.98</v>
      </c>
      <c r="E304" s="2">
        <f t="shared" si="20"/>
        <v>2127.926701570681</v>
      </c>
      <c r="F304" s="3">
        <f t="shared" si="18"/>
        <v>4.8458029509645728E-2</v>
      </c>
      <c r="G304" s="2">
        <f t="shared" si="21"/>
        <v>271.31775700934577</v>
      </c>
      <c r="H304" s="3">
        <f t="shared" si="19"/>
        <v>2.8873181471289255E-2</v>
      </c>
      <c r="J304" s="3">
        <f t="shared" si="22"/>
        <v>0.12750333778371162</v>
      </c>
    </row>
    <row r="305" spans="1:10">
      <c r="A305" s="1">
        <v>42277</v>
      </c>
      <c r="B305">
        <v>4061.2</v>
      </c>
      <c r="C305">
        <v>1.91</v>
      </c>
      <c r="D305">
        <v>14.98</v>
      </c>
      <c r="E305" s="2">
        <f t="shared" si="20"/>
        <v>2126.2827225130891</v>
      </c>
      <c r="F305" s="3">
        <f t="shared" si="18"/>
        <v>5.1335998001872829E-2</v>
      </c>
      <c r="G305" s="2">
        <f t="shared" si="21"/>
        <v>271.1081441922563</v>
      </c>
      <c r="H305" s="3">
        <f t="shared" si="19"/>
        <v>3.2014631718842335E-2</v>
      </c>
      <c r="J305" s="3">
        <f t="shared" si="22"/>
        <v>0.12750333778371162</v>
      </c>
    </row>
    <row r="306" spans="1:10">
      <c r="A306" s="1">
        <v>42286</v>
      </c>
      <c r="B306">
        <v>4269.29</v>
      </c>
      <c r="C306">
        <v>2.0099999999999998</v>
      </c>
      <c r="D306">
        <v>15.74</v>
      </c>
      <c r="E306" s="2">
        <f t="shared" si="20"/>
        <v>2124.0248756218907</v>
      </c>
      <c r="F306" s="3">
        <f t="shared" si="18"/>
        <v>3.8652494061689247E-2</v>
      </c>
      <c r="G306" s="2">
        <f t="shared" si="21"/>
        <v>271.23824650571788</v>
      </c>
      <c r="H306" s="3">
        <f t="shared" si="19"/>
        <v>2.4613528489158876E-2</v>
      </c>
      <c r="J306" s="3">
        <f t="shared" si="22"/>
        <v>0.12770012706480302</v>
      </c>
    </row>
    <row r="307" spans="1:10">
      <c r="A307" s="1">
        <v>42293</v>
      </c>
      <c r="B307">
        <v>4538.42</v>
      </c>
      <c r="C307">
        <v>2.13</v>
      </c>
      <c r="D307">
        <v>16.739999999999998</v>
      </c>
      <c r="E307" s="2">
        <f t="shared" si="20"/>
        <v>2130.7136150234742</v>
      </c>
      <c r="F307" s="3">
        <f t="shared" si="18"/>
        <v>1.5592762165621554E-2</v>
      </c>
      <c r="G307" s="2">
        <f t="shared" si="21"/>
        <v>271.11230585424136</v>
      </c>
      <c r="H307" s="3">
        <f t="shared" si="19"/>
        <v>1.961020883823239E-2</v>
      </c>
      <c r="J307" s="3">
        <f t="shared" si="22"/>
        <v>0.12724014336917563</v>
      </c>
    </row>
    <row r="308" spans="1:10">
      <c r="A308" s="1">
        <v>42300</v>
      </c>
      <c r="B308">
        <v>4612.2700000000004</v>
      </c>
      <c r="C308">
        <v>2.16</v>
      </c>
      <c r="D308">
        <v>16.920000000000002</v>
      </c>
      <c r="E308" s="2">
        <f t="shared" si="20"/>
        <v>2135.3101851851852</v>
      </c>
      <c r="F308" s="3">
        <f t="shared" ref="F308:F371" si="23">E308/E258-1</f>
        <v>1.5499296411645602E-2</v>
      </c>
      <c r="G308" s="2">
        <f t="shared" si="21"/>
        <v>272.59278959810877</v>
      </c>
      <c r="H308" s="3">
        <f t="shared" ref="H308:H371" si="24">G308/G258-1</f>
        <v>2.2086603731389154E-2</v>
      </c>
      <c r="J308" s="3">
        <f t="shared" si="22"/>
        <v>0.1276595744680851</v>
      </c>
    </row>
    <row r="309" spans="1:10">
      <c r="A309" s="1">
        <v>42307</v>
      </c>
      <c r="B309">
        <v>4574.6099999999997</v>
      </c>
      <c r="C309">
        <v>2.12</v>
      </c>
      <c r="D309">
        <v>17.13</v>
      </c>
      <c r="E309" s="2">
        <f t="shared" si="20"/>
        <v>2157.834905660377</v>
      </c>
      <c r="F309" s="3">
        <f t="shared" si="23"/>
        <v>3.250718238370176E-2</v>
      </c>
      <c r="G309" s="2">
        <f t="shared" si="21"/>
        <v>267.05253940455339</v>
      </c>
      <c r="H309" s="3">
        <f t="shared" si="24"/>
        <v>2.3661772483114518E-3</v>
      </c>
      <c r="J309" s="3">
        <f t="shared" si="22"/>
        <v>0.12375948628137771</v>
      </c>
    </row>
    <row r="310" spans="1:10">
      <c r="A310" s="1">
        <v>42314</v>
      </c>
      <c r="B310">
        <v>4885.99</v>
      </c>
      <c r="C310">
        <v>2.2400000000000002</v>
      </c>
      <c r="D310">
        <v>18.37</v>
      </c>
      <c r="E310" s="2">
        <f t="shared" si="20"/>
        <v>2181.2455357142853</v>
      </c>
      <c r="F310" s="3">
        <f t="shared" si="23"/>
        <v>4.005848726947292E-2</v>
      </c>
      <c r="G310" s="2">
        <f t="shared" si="21"/>
        <v>265.97659227000543</v>
      </c>
      <c r="H310" s="3">
        <f t="shared" si="24"/>
        <v>-2.88585004906039E-3</v>
      </c>
      <c r="J310" s="3">
        <f t="shared" si="22"/>
        <v>0.12193794229722374</v>
      </c>
    </row>
    <row r="311" spans="1:10">
      <c r="A311" s="1">
        <v>42321</v>
      </c>
      <c r="B311">
        <v>4840.45</v>
      </c>
      <c r="C311">
        <v>2.2200000000000002</v>
      </c>
      <c r="D311">
        <v>18.23</v>
      </c>
      <c r="E311" s="2">
        <f t="shared" si="20"/>
        <v>2180.3828828828828</v>
      </c>
      <c r="F311" s="3">
        <f t="shared" si="23"/>
        <v>3.6378368033841424E-2</v>
      </c>
      <c r="G311" s="2">
        <f t="shared" si="21"/>
        <v>265.52111903455841</v>
      </c>
      <c r="H311" s="3">
        <f t="shared" si="24"/>
        <v>-9.4850173137024374E-3</v>
      </c>
      <c r="J311" s="3">
        <f t="shared" si="22"/>
        <v>0.12177729018102031</v>
      </c>
    </row>
    <row r="312" spans="1:10">
      <c r="A312" s="1">
        <v>42328</v>
      </c>
      <c r="B312">
        <v>4915.8999999999996</v>
      </c>
      <c r="C312">
        <v>2.25</v>
      </c>
      <c r="D312">
        <v>18.52</v>
      </c>
      <c r="E312" s="2">
        <f t="shared" si="20"/>
        <v>2184.8444444444444</v>
      </c>
      <c r="F312" s="3">
        <f t="shared" si="23"/>
        <v>3.4373402375375006E-2</v>
      </c>
      <c r="G312" s="2">
        <f t="shared" si="21"/>
        <v>265.43736501079911</v>
      </c>
      <c r="H312" s="3">
        <f t="shared" si="24"/>
        <v>-1.1032280775940206E-2</v>
      </c>
      <c r="J312" s="3">
        <f t="shared" si="22"/>
        <v>0.1214902807775378</v>
      </c>
    </row>
    <row r="313" spans="1:10">
      <c r="A313" s="1">
        <v>42335</v>
      </c>
      <c r="B313">
        <v>4636.8999999999996</v>
      </c>
      <c r="C313">
        <v>2.12</v>
      </c>
      <c r="D313">
        <v>17.41</v>
      </c>
      <c r="E313" s="2">
        <f t="shared" si="20"/>
        <v>2187.216981132075</v>
      </c>
      <c r="F313" s="3">
        <f t="shared" si="23"/>
        <v>3.7847317605763431E-2</v>
      </c>
      <c r="G313" s="2">
        <f t="shared" si="21"/>
        <v>266.33543940264212</v>
      </c>
      <c r="H313" s="3">
        <f t="shared" si="24"/>
        <v>-5.2445851122584486E-3</v>
      </c>
      <c r="J313" s="3">
        <f t="shared" si="22"/>
        <v>0.12176909821941413</v>
      </c>
    </row>
    <row r="314" spans="1:10">
      <c r="A314" s="1">
        <v>42342</v>
      </c>
      <c r="B314">
        <v>4979.66</v>
      </c>
      <c r="C314">
        <v>2.2599999999999998</v>
      </c>
      <c r="D314">
        <v>18.54</v>
      </c>
      <c r="E314" s="2">
        <f t="shared" si="20"/>
        <v>2203.3893805309735</v>
      </c>
      <c r="F314" s="3">
        <f t="shared" si="23"/>
        <v>3.9081179024097912E-2</v>
      </c>
      <c r="G314" s="2">
        <f t="shared" si="21"/>
        <v>268.59007551240563</v>
      </c>
      <c r="H314" s="3">
        <f t="shared" si="24"/>
        <v>2.1787195969731332E-3</v>
      </c>
      <c r="J314" s="3">
        <f t="shared" si="22"/>
        <v>0.12189859762675297</v>
      </c>
    </row>
    <row r="315" spans="1:10">
      <c r="A315" s="1">
        <v>42349</v>
      </c>
      <c r="B315">
        <v>4916.75</v>
      </c>
      <c r="C315">
        <v>2.2200000000000002</v>
      </c>
      <c r="D315">
        <v>18.239999999999998</v>
      </c>
      <c r="E315" s="2">
        <f t="shared" si="20"/>
        <v>2214.7522522522522</v>
      </c>
      <c r="F315" s="3">
        <f t="shared" si="23"/>
        <v>4.6700371955680664E-2</v>
      </c>
      <c r="G315" s="2">
        <f t="shared" si="21"/>
        <v>269.55866228070175</v>
      </c>
      <c r="H315" s="3">
        <f t="shared" si="24"/>
        <v>6.2315503664334138E-3</v>
      </c>
      <c r="J315" s="3">
        <f t="shared" si="22"/>
        <v>0.12171052631578949</v>
      </c>
    </row>
    <row r="316" spans="1:10">
      <c r="A316" s="1">
        <v>42356</v>
      </c>
      <c r="B316">
        <v>5187.55</v>
      </c>
      <c r="C316">
        <v>2.33</v>
      </c>
      <c r="D316">
        <v>19.14</v>
      </c>
      <c r="E316" s="2">
        <f t="shared" si="20"/>
        <v>2226.4163090128754</v>
      </c>
      <c r="F316" s="3">
        <f t="shared" si="23"/>
        <v>4.9063631109476091E-2</v>
      </c>
      <c r="G316" s="2">
        <f t="shared" si="21"/>
        <v>271.03187042842217</v>
      </c>
      <c r="H316" s="3">
        <f t="shared" si="24"/>
        <v>7.7379210575250212E-3</v>
      </c>
      <c r="J316" s="3">
        <f t="shared" si="22"/>
        <v>0.12173458725182863</v>
      </c>
    </row>
    <row r="317" spans="1:10">
      <c r="A317" s="1">
        <v>42363</v>
      </c>
      <c r="B317">
        <v>5333.45</v>
      </c>
      <c r="C317">
        <v>2.39</v>
      </c>
      <c r="D317">
        <v>19.66</v>
      </c>
      <c r="E317" s="2">
        <f t="shared" si="20"/>
        <v>2231.5690376569037</v>
      </c>
      <c r="F317" s="3">
        <f t="shared" si="23"/>
        <v>0.10678268631310517</v>
      </c>
      <c r="G317" s="2">
        <f t="shared" si="21"/>
        <v>271.28433367243133</v>
      </c>
      <c r="H317" s="3">
        <f t="shared" si="24"/>
        <v>8.9538544176629653E-2</v>
      </c>
      <c r="J317" s="3">
        <f t="shared" si="22"/>
        <v>0.12156663275686674</v>
      </c>
    </row>
    <row r="318" spans="1:10">
      <c r="A318" s="1">
        <v>42369</v>
      </c>
      <c r="B318">
        <v>5178.1499999999996</v>
      </c>
      <c r="C318">
        <v>2.38</v>
      </c>
      <c r="D318">
        <v>19.63</v>
      </c>
      <c r="E318" s="2">
        <f t="shared" si="20"/>
        <v>2175.6932773109243</v>
      </c>
      <c r="F318" s="3">
        <f t="shared" si="23"/>
        <v>7.4369481662046599E-2</v>
      </c>
      <c r="G318" s="2">
        <f t="shared" si="21"/>
        <v>263.78757004584821</v>
      </c>
      <c r="H318" s="3">
        <f t="shared" si="24"/>
        <v>5.7063830847741137E-2</v>
      </c>
      <c r="J318" s="3">
        <f t="shared" si="22"/>
        <v>0.12124299541518084</v>
      </c>
    </row>
    <row r="319" spans="1:10">
      <c r="A319" s="1">
        <v>42377</v>
      </c>
      <c r="B319">
        <v>4651.5600000000004</v>
      </c>
      <c r="C319">
        <v>2.2599999999999998</v>
      </c>
      <c r="D319">
        <v>18.239999999999998</v>
      </c>
      <c r="E319" s="2">
        <f t="shared" si="20"/>
        <v>2058.2123893805315</v>
      </c>
      <c r="F319" s="3">
        <f t="shared" si="23"/>
        <v>1.6801978816559426E-2</v>
      </c>
      <c r="G319" s="2">
        <f t="shared" si="21"/>
        <v>255.01973684210532</v>
      </c>
      <c r="H319" s="3">
        <f t="shared" si="24"/>
        <v>2.2006579457480857E-2</v>
      </c>
      <c r="J319" s="3">
        <f t="shared" si="22"/>
        <v>0.12390350877192982</v>
      </c>
    </row>
    <row r="320" spans="1:10">
      <c r="A320" s="1">
        <v>42384</v>
      </c>
      <c r="B320">
        <v>4308.82</v>
      </c>
      <c r="C320">
        <v>2.08</v>
      </c>
      <c r="D320">
        <v>16.96</v>
      </c>
      <c r="E320" s="2">
        <f t="shared" si="20"/>
        <v>2071.5480769230767</v>
      </c>
      <c r="F320" s="3">
        <f t="shared" si="23"/>
        <v>6.648076745820064E-2</v>
      </c>
      <c r="G320" s="2">
        <f t="shared" si="21"/>
        <v>254.05778301886789</v>
      </c>
      <c r="H320" s="3">
        <f t="shared" si="24"/>
        <v>4.5787332446549645E-2</v>
      </c>
      <c r="J320" s="3">
        <f t="shared" si="22"/>
        <v>0.12264150943396226</v>
      </c>
    </row>
    <row r="321" spans="1:10">
      <c r="A321" s="1">
        <v>42391</v>
      </c>
      <c r="B321">
        <v>4302.84</v>
      </c>
      <c r="C321">
        <v>2.0699999999999998</v>
      </c>
      <c r="D321">
        <v>16.86</v>
      </c>
      <c r="E321" s="2">
        <f t="shared" si="20"/>
        <v>2078.666666666667</v>
      </c>
      <c r="F321" s="3">
        <f t="shared" si="23"/>
        <v>6.5823176013897866E-2</v>
      </c>
      <c r="G321" s="2">
        <f t="shared" si="21"/>
        <v>255.20996441281142</v>
      </c>
      <c r="H321" s="3">
        <f t="shared" si="24"/>
        <v>4.9845960266602374E-2</v>
      </c>
      <c r="J321" s="3">
        <f t="shared" si="22"/>
        <v>0.12277580071174377</v>
      </c>
    </row>
    <row r="322" spans="1:10">
      <c r="A322" s="1">
        <v>42398</v>
      </c>
      <c r="B322">
        <v>4076.02</v>
      </c>
      <c r="C322">
        <v>1.97</v>
      </c>
      <c r="D322">
        <v>16.010000000000002</v>
      </c>
      <c r="E322" s="2">
        <f t="shared" ref="E322:E385" si="25">B322/C322</f>
        <v>2069.0456852791876</v>
      </c>
      <c r="F322" s="3">
        <f t="shared" si="23"/>
        <v>6.0526491102963931E-2</v>
      </c>
      <c r="G322" s="2">
        <f t="shared" ref="G322:G385" si="26">B322/D322</f>
        <v>254.59212991880074</v>
      </c>
      <c r="H322" s="3">
        <f t="shared" si="24"/>
        <v>4.7370352245841296E-2</v>
      </c>
      <c r="J322" s="3">
        <f t="shared" ref="J322:J385" si="27">C322/D322</f>
        <v>0.12304809494066207</v>
      </c>
    </row>
    <row r="323" spans="1:10">
      <c r="A323" s="1">
        <v>42405</v>
      </c>
      <c r="B323">
        <v>4115.7700000000004</v>
      </c>
      <c r="C323">
        <v>1.98</v>
      </c>
      <c r="D323">
        <v>16.170000000000002</v>
      </c>
      <c r="E323" s="2">
        <f t="shared" si="25"/>
        <v>2078.6717171717173</v>
      </c>
      <c r="F323" s="3">
        <f t="shared" si="23"/>
        <v>6.7173583165526907E-2</v>
      </c>
      <c r="G323" s="2">
        <f t="shared" si="26"/>
        <v>254.53123067408782</v>
      </c>
      <c r="H323" s="3">
        <f t="shared" si="24"/>
        <v>4.5394530447862902E-2</v>
      </c>
      <c r="J323" s="3">
        <f t="shared" si="27"/>
        <v>0.12244897959183672</v>
      </c>
    </row>
    <row r="324" spans="1:10">
      <c r="A324" s="1">
        <v>42419</v>
      </c>
      <c r="B324">
        <v>4246.5</v>
      </c>
      <c r="C324">
        <v>2.04</v>
      </c>
      <c r="D324">
        <v>16.64</v>
      </c>
      <c r="E324" s="2">
        <f t="shared" si="25"/>
        <v>2081.6176470588234</v>
      </c>
      <c r="F324" s="3">
        <f t="shared" si="23"/>
        <v>6.6263608140702868E-2</v>
      </c>
      <c r="G324" s="2">
        <f t="shared" si="26"/>
        <v>255.19831730769229</v>
      </c>
      <c r="H324" s="3">
        <f t="shared" si="24"/>
        <v>5.12975140645755E-2</v>
      </c>
      <c r="J324" s="3">
        <f t="shared" si="27"/>
        <v>0.12259615384615384</v>
      </c>
    </row>
    <row r="325" spans="1:10">
      <c r="A325" s="1">
        <v>42426</v>
      </c>
      <c r="B325">
        <v>4105.8</v>
      </c>
      <c r="C325">
        <v>1.98</v>
      </c>
      <c r="D325">
        <v>16.170000000000002</v>
      </c>
      <c r="E325" s="2">
        <f t="shared" si="25"/>
        <v>2073.636363636364</v>
      </c>
      <c r="F325" s="3">
        <f t="shared" si="23"/>
        <v>5.9627578926628511E-2</v>
      </c>
      <c r="G325" s="2">
        <f t="shared" si="26"/>
        <v>253.9146567717996</v>
      </c>
      <c r="H325" s="3">
        <f t="shared" si="24"/>
        <v>4.5832286730890903E-2</v>
      </c>
      <c r="J325" s="3">
        <f t="shared" si="27"/>
        <v>0.12244897959183672</v>
      </c>
    </row>
    <row r="326" spans="1:10">
      <c r="A326" s="1">
        <v>42433</v>
      </c>
      <c r="B326">
        <v>4253.53</v>
      </c>
      <c r="C326">
        <v>2.0699999999999998</v>
      </c>
      <c r="D326">
        <v>16.88</v>
      </c>
      <c r="E326" s="2">
        <f t="shared" si="25"/>
        <v>2054.8454106280192</v>
      </c>
      <c r="F326" s="3">
        <f t="shared" si="23"/>
        <v>4.5298182638970008E-2</v>
      </c>
      <c r="G326" s="2">
        <f t="shared" si="26"/>
        <v>251.98637440758293</v>
      </c>
      <c r="H326" s="3">
        <f t="shared" si="24"/>
        <v>2.4943509805562147E-2</v>
      </c>
      <c r="J326" s="3">
        <f t="shared" si="27"/>
        <v>0.12263033175355451</v>
      </c>
    </row>
    <row r="327" spans="1:10">
      <c r="A327" s="1">
        <v>42440</v>
      </c>
      <c r="B327">
        <v>4148.38</v>
      </c>
      <c r="C327">
        <v>2</v>
      </c>
      <c r="D327">
        <v>16.420000000000002</v>
      </c>
      <c r="E327" s="2">
        <f t="shared" si="25"/>
        <v>2074.19</v>
      </c>
      <c r="F327" s="3">
        <f t="shared" si="23"/>
        <v>5.690368707255522E-2</v>
      </c>
      <c r="G327" s="2">
        <f t="shared" si="26"/>
        <v>252.64190012180265</v>
      </c>
      <c r="H327" s="3">
        <f t="shared" si="24"/>
        <v>3.0372475835330981E-2</v>
      </c>
      <c r="J327" s="3">
        <f t="shared" si="27"/>
        <v>0.12180267965895249</v>
      </c>
    </row>
    <row r="328" spans="1:10">
      <c r="A328" s="1">
        <v>42447</v>
      </c>
      <c r="B328">
        <v>4352.34</v>
      </c>
      <c r="C328">
        <v>2.1</v>
      </c>
      <c r="D328">
        <v>17.190000000000001</v>
      </c>
      <c r="E328" s="2">
        <f t="shared" si="25"/>
        <v>2072.542857142857</v>
      </c>
      <c r="F328" s="3">
        <f t="shared" si="23"/>
        <v>4.9266031948150157E-2</v>
      </c>
      <c r="G328" s="2">
        <f t="shared" si="26"/>
        <v>253.19022687609075</v>
      </c>
      <c r="H328" s="3">
        <f t="shared" si="24"/>
        <v>2.9830555313222762E-2</v>
      </c>
      <c r="J328" s="3">
        <f t="shared" si="27"/>
        <v>0.12216404886561955</v>
      </c>
    </row>
    <row r="329" spans="1:10">
      <c r="A329" s="1">
        <v>42454</v>
      </c>
      <c r="B329">
        <v>4429.04</v>
      </c>
      <c r="C329">
        <v>2.13</v>
      </c>
      <c r="D329">
        <v>17.39</v>
      </c>
      <c r="E329" s="2">
        <f t="shared" si="25"/>
        <v>2079.3615023474181</v>
      </c>
      <c r="F329" s="3">
        <f t="shared" si="23"/>
        <v>4.1291913752988796E-2</v>
      </c>
      <c r="G329" s="2">
        <f t="shared" si="26"/>
        <v>254.68890166762506</v>
      </c>
      <c r="H329" s="3">
        <f t="shared" si="24"/>
        <v>4.2596182363659363E-2</v>
      </c>
      <c r="J329" s="3">
        <f t="shared" si="27"/>
        <v>0.12248418631397354</v>
      </c>
    </row>
    <row r="330" spans="1:10">
      <c r="A330" s="1">
        <v>42461</v>
      </c>
      <c r="B330">
        <v>4437.83</v>
      </c>
      <c r="C330">
        <v>2.08</v>
      </c>
      <c r="D330">
        <v>17.53</v>
      </c>
      <c r="E330" s="2">
        <f t="shared" si="25"/>
        <v>2133.5721153846152</v>
      </c>
      <c r="F330" s="3">
        <f t="shared" si="23"/>
        <v>7.2039799777278812E-2</v>
      </c>
      <c r="G330" s="2">
        <f t="shared" si="26"/>
        <v>253.15630347974897</v>
      </c>
      <c r="H330" s="3">
        <f t="shared" si="24"/>
        <v>3.9772767873728077E-2</v>
      </c>
      <c r="J330" s="3">
        <f t="shared" si="27"/>
        <v>0.11865373645179692</v>
      </c>
    </row>
    <row r="331" spans="1:10">
      <c r="A331" s="1">
        <v>42468</v>
      </c>
      <c r="B331">
        <v>4406.9399999999996</v>
      </c>
      <c r="C331">
        <v>2.0699999999999998</v>
      </c>
      <c r="D331">
        <v>17.43</v>
      </c>
      <c r="E331" s="2">
        <f t="shared" si="25"/>
        <v>2128.9565217391305</v>
      </c>
      <c r="F331" s="3">
        <f t="shared" si="23"/>
        <v>6.6453037701446949E-2</v>
      </c>
      <c r="G331" s="2">
        <f t="shared" si="26"/>
        <v>252.83648881239242</v>
      </c>
      <c r="H331" s="3">
        <f t="shared" si="24"/>
        <v>3.7242516192798281E-2</v>
      </c>
      <c r="J331" s="3">
        <f t="shared" si="27"/>
        <v>0.11876075731497418</v>
      </c>
    </row>
    <row r="332" spans="1:10">
      <c r="A332" s="1">
        <v>42475</v>
      </c>
      <c r="B332">
        <v>4530.97</v>
      </c>
      <c r="C332">
        <v>2.11</v>
      </c>
      <c r="D332">
        <v>17.88</v>
      </c>
      <c r="E332" s="2">
        <f t="shared" si="25"/>
        <v>2147.3791469194316</v>
      </c>
      <c r="F332" s="3">
        <f t="shared" si="23"/>
        <v>6.3596117685173148E-2</v>
      </c>
      <c r="G332" s="2">
        <f t="shared" si="26"/>
        <v>253.40995525727072</v>
      </c>
      <c r="H332" s="3">
        <f t="shared" si="24"/>
        <v>3.6542309705451581E-2</v>
      </c>
      <c r="J332" s="3">
        <f t="shared" si="27"/>
        <v>0.1180089485458613</v>
      </c>
    </row>
    <row r="333" spans="1:10">
      <c r="A333" s="1">
        <v>42482</v>
      </c>
      <c r="B333">
        <v>4350.46</v>
      </c>
      <c r="C333">
        <v>2.0099999999999998</v>
      </c>
      <c r="D333">
        <v>17.010000000000002</v>
      </c>
      <c r="E333" s="2">
        <f t="shared" si="25"/>
        <v>2164.4079601990052</v>
      </c>
      <c r="F333" s="3">
        <f t="shared" si="23"/>
        <v>3.300359697549915E-2</v>
      </c>
      <c r="G333" s="2">
        <f t="shared" si="26"/>
        <v>255.75896531452085</v>
      </c>
      <c r="H333" s="3">
        <f t="shared" si="24"/>
        <v>4.7730426620799404E-2</v>
      </c>
      <c r="J333" s="3">
        <f t="shared" si="27"/>
        <v>0.11816578483245148</v>
      </c>
    </row>
    <row r="334" spans="1:10">
      <c r="A334" s="1">
        <v>42489</v>
      </c>
      <c r="B334">
        <v>4341.59</v>
      </c>
      <c r="C334">
        <v>2</v>
      </c>
      <c r="D334">
        <v>17.43</v>
      </c>
      <c r="E334" s="2">
        <f t="shared" si="25"/>
        <v>2170.7950000000001</v>
      </c>
      <c r="F334" s="3">
        <f t="shared" si="23"/>
        <v>3.406593845998751E-2</v>
      </c>
      <c r="G334" s="2">
        <f t="shared" si="26"/>
        <v>249.08720596672404</v>
      </c>
      <c r="H334" s="3">
        <f t="shared" si="24"/>
        <v>2.0680602263146275E-2</v>
      </c>
      <c r="J334" s="3">
        <f t="shared" si="27"/>
        <v>0.11474469305794607</v>
      </c>
    </row>
    <row r="335" spans="1:10">
      <c r="A335" s="1">
        <v>42496</v>
      </c>
      <c r="B335">
        <v>4310.99</v>
      </c>
      <c r="C335">
        <v>1.98</v>
      </c>
      <c r="D335">
        <v>17.579999999999998</v>
      </c>
      <c r="E335" s="2">
        <f t="shared" si="25"/>
        <v>2177.2676767676767</v>
      </c>
      <c r="F335" s="3">
        <f t="shared" si="23"/>
        <v>4.1434537385885095E-2</v>
      </c>
      <c r="G335" s="2">
        <f t="shared" si="26"/>
        <v>245.22127417519911</v>
      </c>
      <c r="H335" s="3">
        <f t="shared" si="24"/>
        <v>3.2883795988960518E-3</v>
      </c>
      <c r="J335" s="3">
        <f t="shared" si="27"/>
        <v>0.11262798634812288</v>
      </c>
    </row>
    <row r="336" spans="1:10">
      <c r="A336" s="1">
        <v>42503</v>
      </c>
      <c r="B336">
        <v>4240.78</v>
      </c>
      <c r="C336">
        <v>1.95</v>
      </c>
      <c r="D336">
        <v>17.32</v>
      </c>
      <c r="E336" s="2">
        <f t="shared" si="25"/>
        <v>2174.7589743589742</v>
      </c>
      <c r="F336" s="3">
        <f t="shared" si="23"/>
        <v>3.9051623902608856E-2</v>
      </c>
      <c r="G336" s="2">
        <f t="shared" si="26"/>
        <v>244.84872979214779</v>
      </c>
      <c r="H336" s="3">
        <f t="shared" si="24"/>
        <v>6.6720371664923395E-3</v>
      </c>
      <c r="J336" s="3">
        <f t="shared" si="27"/>
        <v>0.1125866050808314</v>
      </c>
    </row>
    <row r="337" spans="1:10">
      <c r="A337" s="1">
        <v>42510</v>
      </c>
      <c r="B337">
        <v>4228.57</v>
      </c>
      <c r="C337">
        <v>1.95</v>
      </c>
      <c r="D337">
        <v>17.2</v>
      </c>
      <c r="E337" s="2">
        <f t="shared" si="25"/>
        <v>2168.4974358974359</v>
      </c>
      <c r="F337" s="3">
        <f t="shared" si="23"/>
        <v>3.4784974975505589E-2</v>
      </c>
      <c r="G337" s="2">
        <f t="shared" si="26"/>
        <v>245.84709302325581</v>
      </c>
      <c r="H337" s="3">
        <f t="shared" si="24"/>
        <v>9.1468948217270363E-3</v>
      </c>
      <c r="J337" s="3">
        <f t="shared" si="27"/>
        <v>0.11337209302325582</v>
      </c>
    </row>
    <row r="338" spans="1:10">
      <c r="A338" s="1">
        <v>42517</v>
      </c>
      <c r="B338">
        <v>4222.5200000000004</v>
      </c>
      <c r="C338">
        <v>1.94</v>
      </c>
      <c r="D338">
        <v>17.18</v>
      </c>
      <c r="E338" s="2">
        <f t="shared" si="25"/>
        <v>2176.5567010309283</v>
      </c>
      <c r="F338" s="3">
        <f t="shared" si="23"/>
        <v>3.614942335206206E-2</v>
      </c>
      <c r="G338" s="2">
        <f t="shared" si="26"/>
        <v>245.78114086146684</v>
      </c>
      <c r="H338" s="3">
        <f t="shared" si="24"/>
        <v>7.9266064011425108E-3</v>
      </c>
      <c r="J338" s="3">
        <f t="shared" si="27"/>
        <v>0.11292200232828871</v>
      </c>
    </row>
    <row r="339" spans="1:10">
      <c r="A339" s="1">
        <v>42524</v>
      </c>
      <c r="B339">
        <v>4399.59</v>
      </c>
      <c r="C339">
        <v>2.0299999999999998</v>
      </c>
      <c r="D339">
        <v>17.91</v>
      </c>
      <c r="E339" s="2">
        <f t="shared" si="25"/>
        <v>2167.2857142857147</v>
      </c>
      <c r="F339" s="3">
        <f t="shared" si="23"/>
        <v>3.8382402036035712E-2</v>
      </c>
      <c r="G339" s="2">
        <f t="shared" si="26"/>
        <v>245.64991624790619</v>
      </c>
      <c r="H339" s="3">
        <f t="shared" si="24"/>
        <v>1.1215661359013973E-2</v>
      </c>
      <c r="J339" s="3">
        <f t="shared" si="27"/>
        <v>0.11334450027917363</v>
      </c>
    </row>
    <row r="340" spans="1:10">
      <c r="A340" s="1">
        <v>42529</v>
      </c>
      <c r="B340">
        <v>4372.5600000000004</v>
      </c>
      <c r="C340">
        <v>2.0099999999999998</v>
      </c>
      <c r="D340">
        <v>17.77</v>
      </c>
      <c r="E340" s="2">
        <f t="shared" si="25"/>
        <v>2175.4029850746274</v>
      </c>
      <c r="F340" s="3">
        <f t="shared" si="23"/>
        <v>5.2722549649847128E-2</v>
      </c>
      <c r="G340" s="2">
        <f t="shared" si="26"/>
        <v>246.06415306696684</v>
      </c>
      <c r="H340" s="3">
        <f t="shared" si="24"/>
        <v>1.8757387665270908E-2</v>
      </c>
      <c r="J340" s="3">
        <f t="shared" si="27"/>
        <v>0.11311198649409115</v>
      </c>
    </row>
    <row r="341" spans="1:10">
      <c r="A341" s="1">
        <v>42538</v>
      </c>
      <c r="B341">
        <v>4351.74</v>
      </c>
      <c r="C341">
        <v>2.0099999999999998</v>
      </c>
      <c r="D341">
        <v>17.68</v>
      </c>
      <c r="E341" s="2">
        <f t="shared" si="25"/>
        <v>2165.0447761194032</v>
      </c>
      <c r="F341" s="3">
        <f t="shared" si="23"/>
        <v>4.7399940405311591E-2</v>
      </c>
      <c r="G341" s="2">
        <f t="shared" si="26"/>
        <v>246.1391402714932</v>
      </c>
      <c r="H341" s="3">
        <f t="shared" si="24"/>
        <v>1.7112427988331236E-2</v>
      </c>
      <c r="J341" s="3">
        <f t="shared" si="27"/>
        <v>0.11368778280542985</v>
      </c>
    </row>
    <row r="342" spans="1:10">
      <c r="A342" s="1">
        <v>42545</v>
      </c>
      <c r="B342">
        <v>4326.08</v>
      </c>
      <c r="C342">
        <v>2</v>
      </c>
      <c r="D342">
        <v>17.55</v>
      </c>
      <c r="E342" s="2">
        <f t="shared" si="25"/>
        <v>2163.04</v>
      </c>
      <c r="F342" s="3">
        <f t="shared" si="23"/>
        <v>6.4606226375819586E-2</v>
      </c>
      <c r="G342" s="2">
        <f t="shared" si="26"/>
        <v>246.5002849002849</v>
      </c>
      <c r="H342" s="3">
        <f t="shared" si="24"/>
        <v>-3.8050475722714694E-2</v>
      </c>
      <c r="J342" s="3">
        <f t="shared" si="27"/>
        <v>0.11396011396011396</v>
      </c>
    </row>
    <row r="343" spans="1:10">
      <c r="A343" s="1">
        <v>42552</v>
      </c>
      <c r="B343">
        <v>4418.54</v>
      </c>
      <c r="C343">
        <v>2.15</v>
      </c>
      <c r="D343">
        <v>16.920000000000002</v>
      </c>
      <c r="E343" s="2">
        <f t="shared" si="25"/>
        <v>2055.1348837209302</v>
      </c>
      <c r="F343" s="3">
        <f t="shared" si="23"/>
        <v>1.5396459109319416E-2</v>
      </c>
      <c r="G343" s="2">
        <f t="shared" si="26"/>
        <v>261.14302600472809</v>
      </c>
      <c r="H343" s="3">
        <f t="shared" si="24"/>
        <v>2.2197775029279221E-2</v>
      </c>
      <c r="J343" s="3">
        <f t="shared" si="27"/>
        <v>0.12706855791962174</v>
      </c>
    </row>
    <row r="344" spans="1:10">
      <c r="A344" s="1">
        <v>42559</v>
      </c>
      <c r="B344">
        <v>4438.95</v>
      </c>
      <c r="C344">
        <v>2.17</v>
      </c>
      <c r="D344">
        <v>16.97</v>
      </c>
      <c r="E344" s="2">
        <f t="shared" si="25"/>
        <v>2045.5990783410139</v>
      </c>
      <c r="F344" s="3">
        <f t="shared" si="23"/>
        <v>4.4356712704811674E-3</v>
      </c>
      <c r="G344" s="2">
        <f t="shared" si="26"/>
        <v>261.5763111373011</v>
      </c>
      <c r="H344" s="3">
        <f t="shared" si="24"/>
        <v>1.693627875426329E-2</v>
      </c>
      <c r="J344" s="3">
        <f t="shared" si="27"/>
        <v>0.12787271655863289</v>
      </c>
    </row>
    <row r="345" spans="1:10">
      <c r="A345" s="1">
        <v>42566</v>
      </c>
      <c r="B345">
        <v>4575.93</v>
      </c>
      <c r="C345">
        <v>2.2400000000000002</v>
      </c>
      <c r="D345">
        <v>17.5</v>
      </c>
      <c r="E345" s="2">
        <f t="shared" si="25"/>
        <v>2042.8258928571429</v>
      </c>
      <c r="F345" s="3">
        <f t="shared" si="23"/>
        <v>8.1520135539900895E-3</v>
      </c>
      <c r="G345" s="2">
        <f t="shared" si="26"/>
        <v>261.4817142857143</v>
      </c>
      <c r="H345" s="3">
        <f t="shared" si="24"/>
        <v>1.7053622444037408E-2</v>
      </c>
      <c r="J345" s="3">
        <f t="shared" si="27"/>
        <v>0.128</v>
      </c>
    </row>
    <row r="346" spans="1:10">
      <c r="A346" s="1">
        <v>42573</v>
      </c>
      <c r="B346">
        <v>4485.93</v>
      </c>
      <c r="C346">
        <v>2.19</v>
      </c>
      <c r="D346">
        <v>17.16</v>
      </c>
      <c r="E346" s="2">
        <f t="shared" si="25"/>
        <v>2048.3698630136987</v>
      </c>
      <c r="F346" s="3">
        <f t="shared" si="23"/>
        <v>1.381562529136926E-2</v>
      </c>
      <c r="G346" s="2">
        <f t="shared" si="26"/>
        <v>261.41783216783216</v>
      </c>
      <c r="H346" s="3">
        <f t="shared" si="24"/>
        <v>1.8523132810204457E-2</v>
      </c>
      <c r="J346" s="3">
        <f t="shared" si="27"/>
        <v>0.12762237762237763</v>
      </c>
    </row>
    <row r="347" spans="1:10">
      <c r="A347" s="1">
        <v>42580</v>
      </c>
      <c r="B347">
        <v>4468.8599999999997</v>
      </c>
      <c r="C347">
        <v>2.2000000000000002</v>
      </c>
      <c r="D347">
        <v>17.079999999999998</v>
      </c>
      <c r="E347" s="2">
        <f t="shared" si="25"/>
        <v>2031.2999999999997</v>
      </c>
      <c r="F347" s="3">
        <f t="shared" si="23"/>
        <v>3.1226313250798388E-3</v>
      </c>
      <c r="G347" s="2">
        <f t="shared" si="26"/>
        <v>261.64285714285717</v>
      </c>
      <c r="H347" s="3">
        <f t="shared" si="24"/>
        <v>1.8638497960683731E-2</v>
      </c>
      <c r="J347" s="3">
        <f t="shared" si="27"/>
        <v>0.12880562060889933</v>
      </c>
    </row>
    <row r="348" spans="1:10">
      <c r="A348" s="1">
        <v>42587</v>
      </c>
      <c r="B348">
        <v>4513.8900000000003</v>
      </c>
      <c r="C348">
        <v>2.21</v>
      </c>
      <c r="D348">
        <v>17.25</v>
      </c>
      <c r="E348" s="2">
        <f t="shared" si="25"/>
        <v>2042.4841628959277</v>
      </c>
      <c r="F348" s="3">
        <f t="shared" si="23"/>
        <v>2.086098501331568E-3</v>
      </c>
      <c r="G348" s="2">
        <f t="shared" si="26"/>
        <v>261.67478260869569</v>
      </c>
      <c r="H348" s="3">
        <f t="shared" si="24"/>
        <v>1.0717212983782698E-2</v>
      </c>
      <c r="J348" s="3">
        <f t="shared" si="27"/>
        <v>0.12811594202898552</v>
      </c>
    </row>
    <row r="349" spans="1:10">
      <c r="A349" s="1">
        <v>42594</v>
      </c>
      <c r="B349">
        <v>4641.96</v>
      </c>
      <c r="C349">
        <v>2.2599999999999998</v>
      </c>
      <c r="D349">
        <v>17.82</v>
      </c>
      <c r="E349" s="2">
        <f t="shared" si="25"/>
        <v>2053.9646017699115</v>
      </c>
      <c r="F349" s="3">
        <f t="shared" si="23"/>
        <v>5.3336912094807953E-3</v>
      </c>
      <c r="G349" s="2">
        <f t="shared" si="26"/>
        <v>260.49158249158251</v>
      </c>
      <c r="H349" s="3">
        <f t="shared" si="24"/>
        <v>-4.4121570039201696E-4</v>
      </c>
      <c r="J349" s="3">
        <f t="shared" si="27"/>
        <v>0.12682379349046013</v>
      </c>
    </row>
    <row r="350" spans="1:10">
      <c r="A350" s="1">
        <v>42601</v>
      </c>
      <c r="B350">
        <v>4766.62</v>
      </c>
      <c r="C350">
        <v>2.3199999999999998</v>
      </c>
      <c r="D350">
        <v>18.329999999999998</v>
      </c>
      <c r="E350" s="2">
        <f t="shared" si="25"/>
        <v>2054.5775862068967</v>
      </c>
      <c r="F350" s="3">
        <f t="shared" si="23"/>
        <v>-3.3622877299526732E-2</v>
      </c>
      <c r="G350" s="2">
        <f t="shared" si="26"/>
        <v>260.04473540643755</v>
      </c>
      <c r="H350" s="3">
        <f t="shared" si="24"/>
        <v>-4.130006858422286E-2</v>
      </c>
      <c r="J350" s="3">
        <f t="shared" si="27"/>
        <v>0.1265684669939989</v>
      </c>
    </row>
    <row r="351" spans="1:10">
      <c r="A351" s="1">
        <v>42608</v>
      </c>
      <c r="B351">
        <v>4659.1400000000003</v>
      </c>
      <c r="C351">
        <v>2.2599999999999998</v>
      </c>
      <c r="D351">
        <v>17.8</v>
      </c>
      <c r="E351" s="2">
        <f t="shared" si="25"/>
        <v>2061.5663716814161</v>
      </c>
      <c r="F351" s="3">
        <f t="shared" si="23"/>
        <v>-2.5901834338007079E-2</v>
      </c>
      <c r="G351" s="2">
        <f t="shared" si="26"/>
        <v>261.74943820224718</v>
      </c>
      <c r="H351" s="3">
        <f t="shared" si="24"/>
        <v>-3.0795477888491463E-2</v>
      </c>
      <c r="J351" s="3">
        <f t="shared" si="27"/>
        <v>0.12696629213483143</v>
      </c>
    </row>
    <row r="352" spans="1:10">
      <c r="A352" s="1">
        <v>42615</v>
      </c>
      <c r="B352">
        <v>4657.9399999999996</v>
      </c>
      <c r="C352">
        <v>2.23</v>
      </c>
      <c r="D352">
        <v>18.87</v>
      </c>
      <c r="E352" s="2">
        <f t="shared" si="25"/>
        <v>2088.7623318385649</v>
      </c>
      <c r="F352" s="3">
        <f t="shared" si="23"/>
        <v>-1.9016108578277624E-2</v>
      </c>
      <c r="G352" s="2">
        <f t="shared" si="26"/>
        <v>246.84366719660835</v>
      </c>
      <c r="H352" s="3">
        <f t="shared" si="24"/>
        <v>-9.0007865797021358E-2</v>
      </c>
      <c r="J352" s="3">
        <f t="shared" si="27"/>
        <v>0.11817700052994171</v>
      </c>
    </row>
    <row r="353" spans="1:10">
      <c r="A353" s="1">
        <v>42622</v>
      </c>
      <c r="B353">
        <v>4699.6400000000003</v>
      </c>
      <c r="C353">
        <v>2.2400000000000002</v>
      </c>
      <c r="D353">
        <v>18.97</v>
      </c>
      <c r="E353" s="2">
        <f t="shared" si="25"/>
        <v>2098.0535714285716</v>
      </c>
      <c r="F353" s="3">
        <f t="shared" si="23"/>
        <v>-1.3391461198014265E-2</v>
      </c>
      <c r="G353" s="2">
        <f t="shared" si="26"/>
        <v>247.74064312071695</v>
      </c>
      <c r="H353" s="3">
        <f t="shared" si="24"/>
        <v>-8.6016238562560798E-2</v>
      </c>
      <c r="J353" s="3">
        <f t="shared" si="27"/>
        <v>0.11808118081180814</v>
      </c>
    </row>
    <row r="354" spans="1:10">
      <c r="A354" s="1">
        <v>42627</v>
      </c>
      <c r="B354">
        <v>4581.53</v>
      </c>
      <c r="C354">
        <v>2.19</v>
      </c>
      <c r="D354">
        <v>18.5</v>
      </c>
      <c r="E354" s="2">
        <f t="shared" si="25"/>
        <v>2092.0228310502284</v>
      </c>
      <c r="F354" s="3">
        <f t="shared" si="23"/>
        <v>-1.6872700781446537E-2</v>
      </c>
      <c r="G354" s="2">
        <f t="shared" si="26"/>
        <v>247.65027027027025</v>
      </c>
      <c r="H354" s="3">
        <f t="shared" si="24"/>
        <v>-8.7231617273985762E-2</v>
      </c>
      <c r="J354" s="3">
        <f t="shared" si="27"/>
        <v>0.11837837837837838</v>
      </c>
    </row>
    <row r="355" spans="1:10">
      <c r="A355" s="1">
        <v>42636</v>
      </c>
      <c r="B355">
        <v>4683.9799999999996</v>
      </c>
      <c r="C355">
        <v>2.23</v>
      </c>
      <c r="D355">
        <v>18.86</v>
      </c>
      <c r="E355" s="2">
        <f t="shared" si="25"/>
        <v>2100.4394618834081</v>
      </c>
      <c r="F355" s="3">
        <f t="shared" si="23"/>
        <v>-1.2154197725472993E-2</v>
      </c>
      <c r="G355" s="2">
        <f t="shared" si="26"/>
        <v>248.35524920466594</v>
      </c>
      <c r="H355" s="3">
        <f t="shared" si="24"/>
        <v>-8.3925531102655326E-2</v>
      </c>
      <c r="J355" s="3">
        <f t="shared" si="27"/>
        <v>0.11823966065747614</v>
      </c>
    </row>
    <row r="356" spans="1:10">
      <c r="A356" s="1">
        <v>42643</v>
      </c>
      <c r="B356">
        <v>4701.4399999999996</v>
      </c>
      <c r="C356">
        <v>2.2400000000000002</v>
      </c>
      <c r="D356">
        <v>18.899999999999999</v>
      </c>
      <c r="E356" s="2">
        <f t="shared" si="25"/>
        <v>2098.8571428571427</v>
      </c>
      <c r="F356" s="3">
        <f t="shared" si="23"/>
        <v>-1.1849076276651105E-2</v>
      </c>
      <c r="G356" s="2">
        <f t="shared" si="26"/>
        <v>248.75343915343916</v>
      </c>
      <c r="H356" s="3">
        <f t="shared" si="24"/>
        <v>-8.289689098769748E-2</v>
      </c>
      <c r="J356" s="3">
        <f t="shared" si="27"/>
        <v>0.11851851851851854</v>
      </c>
    </row>
    <row r="357" spans="1:10">
      <c r="A357" s="1">
        <v>42657</v>
      </c>
      <c r="B357">
        <v>4752.49</v>
      </c>
      <c r="C357">
        <v>2.2599999999999998</v>
      </c>
      <c r="D357">
        <v>19.02</v>
      </c>
      <c r="E357" s="2">
        <f t="shared" si="25"/>
        <v>2102.8716814159293</v>
      </c>
      <c r="F357" s="3">
        <f t="shared" si="23"/>
        <v>-1.3066952504190987E-2</v>
      </c>
      <c r="G357" s="2">
        <f t="shared" si="26"/>
        <v>249.86803364879074</v>
      </c>
      <c r="H357" s="3">
        <f t="shared" si="24"/>
        <v>-7.8359675111435934E-2</v>
      </c>
      <c r="J357" s="3">
        <f t="shared" si="27"/>
        <v>0.11882229232386961</v>
      </c>
    </row>
    <row r="358" spans="1:10">
      <c r="A358" s="1">
        <v>42664</v>
      </c>
      <c r="B358">
        <v>4749.03</v>
      </c>
      <c r="C358">
        <v>2.25</v>
      </c>
      <c r="D358">
        <v>18.97</v>
      </c>
      <c r="E358" s="2">
        <f t="shared" si="25"/>
        <v>2110.6799999999998</v>
      </c>
      <c r="F358" s="3">
        <f t="shared" si="23"/>
        <v>-1.1534710673919868E-2</v>
      </c>
      <c r="G358" s="2">
        <f t="shared" si="26"/>
        <v>250.34422772799158</v>
      </c>
      <c r="H358" s="3">
        <f t="shared" si="24"/>
        <v>-8.1618306569733123E-2</v>
      </c>
      <c r="J358" s="3">
        <f t="shared" si="27"/>
        <v>0.11860832894043227</v>
      </c>
    </row>
    <row r="359" spans="1:10">
      <c r="A359" s="1">
        <v>42671</v>
      </c>
      <c r="B359">
        <v>4757.82</v>
      </c>
      <c r="C359">
        <v>2.2000000000000002</v>
      </c>
      <c r="D359">
        <v>18.36</v>
      </c>
      <c r="E359" s="2">
        <f t="shared" si="25"/>
        <v>2162.6454545454544</v>
      </c>
      <c r="F359" s="3">
        <f t="shared" si="23"/>
        <v>2.2293405637561214E-3</v>
      </c>
      <c r="G359" s="2">
        <f t="shared" si="26"/>
        <v>259.140522875817</v>
      </c>
      <c r="H359" s="3">
        <f t="shared" si="24"/>
        <v>-2.9627190763202638E-2</v>
      </c>
      <c r="J359" s="3">
        <f t="shared" si="27"/>
        <v>0.11982570806100219</v>
      </c>
    </row>
    <row r="360" spans="1:10">
      <c r="A360" s="1">
        <v>42678</v>
      </c>
      <c r="B360">
        <v>4776.1400000000003</v>
      </c>
      <c r="C360">
        <v>2.1800000000000002</v>
      </c>
      <c r="D360">
        <v>18.23</v>
      </c>
      <c r="E360" s="2">
        <f t="shared" si="25"/>
        <v>2190.8899082568805</v>
      </c>
      <c r="F360" s="3">
        <f t="shared" si="23"/>
        <v>4.4214978940630978E-3</v>
      </c>
      <c r="G360" s="2">
        <f t="shared" si="26"/>
        <v>261.99341744377404</v>
      </c>
      <c r="H360" s="3">
        <f t="shared" si="24"/>
        <v>-1.4975659294814481E-2</v>
      </c>
      <c r="J360" s="3">
        <f t="shared" si="27"/>
        <v>0.11958310477235327</v>
      </c>
    </row>
    <row r="361" spans="1:10">
      <c r="A361" s="1">
        <v>42685</v>
      </c>
      <c r="B361">
        <v>4910.8999999999996</v>
      </c>
      <c r="C361">
        <v>2.2400000000000002</v>
      </c>
      <c r="D361">
        <v>18.71</v>
      </c>
      <c r="E361" s="2">
        <f t="shared" si="25"/>
        <v>2192.3660714285711</v>
      </c>
      <c r="F361" s="3">
        <f t="shared" si="23"/>
        <v>5.4959102090565981E-3</v>
      </c>
      <c r="G361" s="2">
        <f t="shared" si="26"/>
        <v>262.4746125066809</v>
      </c>
      <c r="H361" s="3">
        <f t="shared" si="24"/>
        <v>-1.1473688190810183E-2</v>
      </c>
      <c r="J361" s="3">
        <f t="shared" si="27"/>
        <v>0.11972207375734902</v>
      </c>
    </row>
    <row r="362" spans="1:10">
      <c r="A362" s="1">
        <v>42692</v>
      </c>
      <c r="B362">
        <v>4914.49</v>
      </c>
      <c r="C362">
        <v>2.23</v>
      </c>
      <c r="D362">
        <v>18.68</v>
      </c>
      <c r="E362" s="2">
        <f t="shared" si="25"/>
        <v>2203.8071748878924</v>
      </c>
      <c r="F362" s="3">
        <f t="shared" si="23"/>
        <v>8.6792130632757925E-3</v>
      </c>
      <c r="G362" s="2">
        <f t="shared" si="26"/>
        <v>263.08832976445393</v>
      </c>
      <c r="H362" s="3">
        <f t="shared" si="24"/>
        <v>-8.8496781387564782E-3</v>
      </c>
      <c r="J362" s="3">
        <f t="shared" si="27"/>
        <v>0.11937901498929336</v>
      </c>
    </row>
    <row r="363" spans="1:10">
      <c r="A363" s="1">
        <v>42699</v>
      </c>
      <c r="B363">
        <v>5085.97</v>
      </c>
      <c r="C363">
        <v>2.2999999999999998</v>
      </c>
      <c r="D363">
        <v>19.28</v>
      </c>
      <c r="E363" s="2">
        <f t="shared" si="25"/>
        <v>2211.2913043478266</v>
      </c>
      <c r="F363" s="3">
        <f t="shared" si="23"/>
        <v>1.1006828962753845E-2</v>
      </c>
      <c r="G363" s="2">
        <f t="shared" si="26"/>
        <v>263.79512448132778</v>
      </c>
      <c r="H363" s="3">
        <f t="shared" si="24"/>
        <v>-9.5380281610737416E-3</v>
      </c>
      <c r="J363" s="3">
        <f t="shared" si="27"/>
        <v>0.11929460580912861</v>
      </c>
    </row>
    <row r="364" spans="1:10">
      <c r="A364" s="1">
        <v>42706</v>
      </c>
      <c r="B364">
        <v>5082.54</v>
      </c>
      <c r="C364">
        <v>2.29</v>
      </c>
      <c r="D364">
        <v>19.27</v>
      </c>
      <c r="E364" s="2">
        <f t="shared" si="25"/>
        <v>2219.4497816593885</v>
      </c>
      <c r="F364" s="3">
        <f t="shared" si="23"/>
        <v>7.2889527699115941E-3</v>
      </c>
      <c r="G364" s="2">
        <f t="shared" si="26"/>
        <v>263.75402179553708</v>
      </c>
      <c r="H364" s="3">
        <f t="shared" si="24"/>
        <v>-1.8005332876289359E-2</v>
      </c>
      <c r="J364" s="3">
        <f t="shared" si="27"/>
        <v>0.11883757135443695</v>
      </c>
    </row>
    <row r="365" spans="1:10">
      <c r="A365" s="1">
        <v>42713</v>
      </c>
      <c r="B365">
        <v>4988.8</v>
      </c>
      <c r="C365">
        <v>2.25</v>
      </c>
      <c r="D365">
        <v>18.93</v>
      </c>
      <c r="E365" s="2">
        <f t="shared" si="25"/>
        <v>2217.2444444444445</v>
      </c>
      <c r="F365" s="3">
        <f t="shared" si="23"/>
        <v>1.1252690632361784E-3</v>
      </c>
      <c r="G365" s="2">
        <f t="shared" si="26"/>
        <v>263.53935552033812</v>
      </c>
      <c r="H365" s="3">
        <f t="shared" si="24"/>
        <v>-2.2330229381000155E-2</v>
      </c>
      <c r="J365" s="3">
        <f t="shared" si="27"/>
        <v>0.11885895404120445</v>
      </c>
    </row>
    <row r="366" spans="1:10">
      <c r="A366" s="1">
        <v>42720</v>
      </c>
      <c r="B366">
        <v>4765.68</v>
      </c>
      <c r="C366">
        <v>2.16</v>
      </c>
      <c r="D366">
        <v>18.11</v>
      </c>
      <c r="E366" s="2">
        <f t="shared" si="25"/>
        <v>2206.3333333333335</v>
      </c>
      <c r="F366" s="3">
        <f t="shared" si="23"/>
        <v>-9.0203146636336218E-3</v>
      </c>
      <c r="G366" s="2">
        <f t="shared" si="26"/>
        <v>263.15184980673661</v>
      </c>
      <c r="H366" s="3">
        <f t="shared" si="24"/>
        <v>-2.9074147661046434E-2</v>
      </c>
      <c r="J366" s="3">
        <f t="shared" si="27"/>
        <v>0.11927112092766429</v>
      </c>
    </row>
    <row r="367" spans="1:10">
      <c r="A367" s="1">
        <v>42727</v>
      </c>
      <c r="B367">
        <v>4675.88</v>
      </c>
      <c r="C367">
        <v>2.11</v>
      </c>
      <c r="D367">
        <v>17.75</v>
      </c>
      <c r="E367" s="2">
        <f t="shared" si="25"/>
        <v>2216.0568720379147</v>
      </c>
      <c r="F367" s="3">
        <f t="shared" si="23"/>
        <v>-6.9512371596965883E-3</v>
      </c>
      <c r="G367" s="2">
        <f t="shared" si="26"/>
        <v>263.4298591549296</v>
      </c>
      <c r="H367" s="3">
        <f t="shared" si="24"/>
        <v>-2.8952923344942594E-2</v>
      </c>
      <c r="J367" s="3">
        <f t="shared" si="27"/>
        <v>0.11887323943661972</v>
      </c>
    </row>
    <row r="368" spans="1:10">
      <c r="A368" s="1">
        <v>42734</v>
      </c>
      <c r="B368">
        <v>4697.71</v>
      </c>
      <c r="C368">
        <v>2.12</v>
      </c>
      <c r="D368">
        <v>17.829999999999998</v>
      </c>
      <c r="E368" s="2">
        <f t="shared" si="25"/>
        <v>2215.9009433962265</v>
      </c>
      <c r="F368" s="3">
        <f t="shared" si="23"/>
        <v>1.8480392665917167E-2</v>
      </c>
      <c r="G368" s="2">
        <f t="shared" si="26"/>
        <v>263.47223780145822</v>
      </c>
      <c r="H368" s="3">
        <f t="shared" si="24"/>
        <v>-1.1954022107075746E-3</v>
      </c>
      <c r="J368" s="3">
        <f t="shared" si="27"/>
        <v>0.11890072910824455</v>
      </c>
    </row>
    <row r="369" spans="1:10">
      <c r="A369" s="1">
        <v>42741</v>
      </c>
      <c r="B369">
        <v>4770.96</v>
      </c>
      <c r="C369">
        <v>2.19</v>
      </c>
      <c r="D369">
        <v>18.13</v>
      </c>
      <c r="E369" s="2">
        <f t="shared" si="25"/>
        <v>2178.5205479452056</v>
      </c>
      <c r="F369" s="3">
        <f t="shared" si="23"/>
        <v>5.8452742382375744E-2</v>
      </c>
      <c r="G369" s="2">
        <f t="shared" si="26"/>
        <v>263.15278543849973</v>
      </c>
      <c r="H369" s="3">
        <f t="shared" si="24"/>
        <v>3.1891839812500322E-2</v>
      </c>
      <c r="J369" s="3">
        <f t="shared" si="27"/>
        <v>0.12079426365140651</v>
      </c>
    </row>
    <row r="370" spans="1:10">
      <c r="A370" s="1">
        <v>42748</v>
      </c>
      <c r="B370">
        <v>4678.88</v>
      </c>
      <c r="C370">
        <v>2.16</v>
      </c>
      <c r="D370">
        <v>17.899999999999999</v>
      </c>
      <c r="E370" s="2">
        <f t="shared" si="25"/>
        <v>2166.1481481481483</v>
      </c>
      <c r="F370" s="3">
        <f t="shared" si="23"/>
        <v>4.5666365303760337E-2</v>
      </c>
      <c r="G370" s="2">
        <f t="shared" si="26"/>
        <v>261.38994413407823</v>
      </c>
      <c r="H370" s="3">
        <f t="shared" si="24"/>
        <v>2.8860210571332257E-2</v>
      </c>
      <c r="J370" s="3">
        <f t="shared" si="27"/>
        <v>0.12067039106145253</v>
      </c>
    </row>
    <row r="371" spans="1:10">
      <c r="A371" s="1">
        <v>42755</v>
      </c>
      <c r="B371">
        <v>4707.05</v>
      </c>
      <c r="C371">
        <v>2.16</v>
      </c>
      <c r="D371">
        <v>17.940000000000001</v>
      </c>
      <c r="E371" s="2">
        <f t="shared" si="25"/>
        <v>2179.1898148148148</v>
      </c>
      <c r="F371" s="3">
        <f t="shared" si="23"/>
        <v>4.8359436248307075E-2</v>
      </c>
      <c r="G371" s="2">
        <f t="shared" si="26"/>
        <v>262.37736900780379</v>
      </c>
      <c r="H371" s="3">
        <f t="shared" si="24"/>
        <v>2.8084344635536329E-2</v>
      </c>
      <c r="J371" s="3">
        <f t="shared" si="27"/>
        <v>0.12040133779264214</v>
      </c>
    </row>
    <row r="372" spans="1:10">
      <c r="A372" s="1">
        <v>42761</v>
      </c>
      <c r="B372">
        <v>4785.55</v>
      </c>
      <c r="C372">
        <v>2.19</v>
      </c>
      <c r="D372">
        <v>18.239999999999998</v>
      </c>
      <c r="E372" s="2">
        <f t="shared" si="25"/>
        <v>2185.1826484018266</v>
      </c>
      <c r="F372" s="3">
        <f t="shared" ref="F372:F435" si="28">E372/E322-1</f>
        <v>5.6130690563735763E-2</v>
      </c>
      <c r="G372" s="2">
        <f t="shared" si="26"/>
        <v>262.36567982456143</v>
      </c>
      <c r="H372" s="3">
        <f t="shared" ref="H372:H435" si="29">G372/G322-1</f>
        <v>3.0533347233631991E-2</v>
      </c>
      <c r="J372" s="3">
        <f t="shared" si="27"/>
        <v>0.12006578947368422</v>
      </c>
    </row>
    <row r="373" spans="1:10">
      <c r="A373" s="1">
        <v>42769</v>
      </c>
      <c r="B373">
        <v>4750.16</v>
      </c>
      <c r="C373">
        <v>2.1800000000000002</v>
      </c>
      <c r="D373">
        <v>18.12</v>
      </c>
      <c r="E373" s="2">
        <f t="shared" si="25"/>
        <v>2178.9724770642201</v>
      </c>
      <c r="F373" s="3">
        <f t="shared" si="28"/>
        <v>4.8252332998966363E-2</v>
      </c>
      <c r="G373" s="2">
        <f t="shared" si="26"/>
        <v>262.15011037527591</v>
      </c>
      <c r="H373" s="3">
        <f t="shared" si="29"/>
        <v>2.993298575192771E-2</v>
      </c>
      <c r="J373" s="3">
        <f t="shared" si="27"/>
        <v>0.12030905077262694</v>
      </c>
    </row>
    <row r="374" spans="1:10">
      <c r="A374" s="1">
        <v>42776</v>
      </c>
      <c r="B374">
        <v>4843.8</v>
      </c>
      <c r="C374">
        <v>2.2200000000000002</v>
      </c>
      <c r="D374">
        <v>18.48</v>
      </c>
      <c r="E374" s="2">
        <f t="shared" si="25"/>
        <v>2181.8918918918916</v>
      </c>
      <c r="F374" s="3">
        <f t="shared" si="28"/>
        <v>4.8171308008821301E-2</v>
      </c>
      <c r="G374" s="2">
        <f t="shared" si="26"/>
        <v>262.11038961038963</v>
      </c>
      <c r="H374" s="3">
        <f t="shared" si="29"/>
        <v>2.7085101405129874E-2</v>
      </c>
      <c r="J374" s="3">
        <f t="shared" si="27"/>
        <v>0.12012987012987014</v>
      </c>
    </row>
    <row r="375" spans="1:10">
      <c r="A375" s="1">
        <v>42783</v>
      </c>
      <c r="B375">
        <v>4897.8999999999996</v>
      </c>
      <c r="C375">
        <v>2.25</v>
      </c>
      <c r="D375">
        <v>18.68</v>
      </c>
      <c r="E375" s="2">
        <f t="shared" si="25"/>
        <v>2176.8444444444444</v>
      </c>
      <c r="F375" s="3">
        <f t="shared" si="28"/>
        <v>4.9771542695698612E-2</v>
      </c>
      <c r="G375" s="2">
        <f t="shared" si="26"/>
        <v>262.20021413276231</v>
      </c>
      <c r="H375" s="3">
        <f t="shared" si="29"/>
        <v>3.2631268577808736E-2</v>
      </c>
      <c r="J375" s="3">
        <f t="shared" si="27"/>
        <v>0.12044967880085654</v>
      </c>
    </row>
    <row r="376" spans="1:10">
      <c r="A376" s="1">
        <v>42790</v>
      </c>
      <c r="B376">
        <v>4984.21</v>
      </c>
      <c r="C376">
        <v>2.2799999999999998</v>
      </c>
      <c r="D376">
        <v>18.989999999999998</v>
      </c>
      <c r="E376" s="2">
        <f t="shared" si="25"/>
        <v>2186.0570175438597</v>
      </c>
      <c r="F376" s="3">
        <f t="shared" si="28"/>
        <v>6.3854733907081851E-2</v>
      </c>
      <c r="G376" s="2">
        <f t="shared" si="26"/>
        <v>262.46498156924702</v>
      </c>
      <c r="H376" s="3">
        <f t="shared" si="29"/>
        <v>4.1584022891313799E-2</v>
      </c>
      <c r="J376" s="3">
        <f t="shared" si="27"/>
        <v>0.12006319115323855</v>
      </c>
    </row>
    <row r="377" spans="1:10">
      <c r="A377" s="1">
        <v>42797</v>
      </c>
      <c r="B377">
        <v>4925.55</v>
      </c>
      <c r="C377">
        <v>2.2599999999999998</v>
      </c>
      <c r="D377">
        <v>18.78</v>
      </c>
      <c r="E377" s="2">
        <f t="shared" si="25"/>
        <v>2179.4469026548677</v>
      </c>
      <c r="F377" s="3">
        <f t="shared" si="28"/>
        <v>5.0746027439563246E-2</v>
      </c>
      <c r="G377" s="2">
        <f t="shared" si="26"/>
        <v>262.27635782747603</v>
      </c>
      <c r="H377" s="3">
        <f t="shared" si="29"/>
        <v>3.813483709958021E-2</v>
      </c>
      <c r="J377" s="3">
        <f t="shared" si="27"/>
        <v>0.12034078807241745</v>
      </c>
    </row>
    <row r="378" spans="1:10">
      <c r="A378" s="1">
        <v>42804</v>
      </c>
      <c r="B378">
        <v>4953.42</v>
      </c>
      <c r="C378">
        <v>2.27</v>
      </c>
      <c r="D378">
        <v>18.850000000000001</v>
      </c>
      <c r="E378" s="2">
        <f t="shared" si="25"/>
        <v>2182.1233480176211</v>
      </c>
      <c r="F378" s="3">
        <f t="shared" si="28"/>
        <v>5.2872484878710102E-2</v>
      </c>
      <c r="G378" s="2">
        <f t="shared" si="26"/>
        <v>262.78090185676393</v>
      </c>
      <c r="H378" s="3">
        <f t="shared" si="29"/>
        <v>3.7879325355503424E-2</v>
      </c>
      <c r="J378" s="3">
        <f t="shared" si="27"/>
        <v>0.12042440318302386</v>
      </c>
    </row>
    <row r="379" spans="1:10">
      <c r="A379" s="1">
        <v>42811</v>
      </c>
      <c r="B379">
        <v>4992.5</v>
      </c>
      <c r="C379">
        <v>2.2799999999999998</v>
      </c>
      <c r="D379">
        <v>19.04</v>
      </c>
      <c r="E379" s="2">
        <f t="shared" si="25"/>
        <v>2189.6929824561407</v>
      </c>
      <c r="F379" s="3">
        <f t="shared" si="28"/>
        <v>5.3060268733535754E-2</v>
      </c>
      <c r="G379" s="2">
        <f t="shared" si="26"/>
        <v>262.21113445378154</v>
      </c>
      <c r="H379" s="3">
        <f t="shared" si="29"/>
        <v>2.953498459062498E-2</v>
      </c>
      <c r="J379" s="3">
        <f t="shared" si="27"/>
        <v>0.11974789915966386</v>
      </c>
    </row>
    <row r="380" spans="1:10">
      <c r="A380" s="1">
        <v>42818</v>
      </c>
      <c r="B380">
        <v>5123.6899999999996</v>
      </c>
      <c r="C380">
        <v>2.34</v>
      </c>
      <c r="D380">
        <v>19.78</v>
      </c>
      <c r="E380" s="2">
        <f t="shared" si="25"/>
        <v>2189.6111111111109</v>
      </c>
      <c r="F380" s="3">
        <f t="shared" si="28"/>
        <v>2.6265339391349229E-2</v>
      </c>
      <c r="G380" s="2">
        <f t="shared" si="26"/>
        <v>259.03387259858437</v>
      </c>
      <c r="H380" s="3">
        <f t="shared" si="29"/>
        <v>2.3217154927787753E-2</v>
      </c>
      <c r="J380" s="3">
        <f t="shared" si="27"/>
        <v>0.11830131445904953</v>
      </c>
    </row>
    <row r="381" spans="1:10">
      <c r="A381" s="1">
        <v>42825</v>
      </c>
      <c r="B381">
        <v>5042.9799999999996</v>
      </c>
      <c r="C381">
        <v>2.2599999999999998</v>
      </c>
      <c r="D381">
        <v>19.02</v>
      </c>
      <c r="E381" s="2">
        <f t="shared" si="25"/>
        <v>2231.4070796460178</v>
      </c>
      <c r="F381" s="3">
        <f t="shared" si="28"/>
        <v>4.8122428457672894E-2</v>
      </c>
      <c r="G381" s="2">
        <f t="shared" si="26"/>
        <v>265.14090431125129</v>
      </c>
      <c r="H381" s="3">
        <f t="shared" si="29"/>
        <v>4.8665505349541949E-2</v>
      </c>
      <c r="J381" s="3">
        <f t="shared" si="27"/>
        <v>0.11882229232386961</v>
      </c>
    </row>
    <row r="382" spans="1:10">
      <c r="A382" s="1">
        <v>42832</v>
      </c>
      <c r="B382">
        <v>5153.42</v>
      </c>
      <c r="C382">
        <v>2.31</v>
      </c>
      <c r="D382">
        <v>19.489999999999998</v>
      </c>
      <c r="E382" s="2">
        <f t="shared" si="25"/>
        <v>2230.9177489177491</v>
      </c>
      <c r="F382" s="3">
        <f t="shared" si="28"/>
        <v>3.8902586028256581E-2</v>
      </c>
      <c r="G382" s="2">
        <f t="shared" si="26"/>
        <v>264.41354540790149</v>
      </c>
      <c r="H382" s="3">
        <f t="shared" si="29"/>
        <v>4.3422091051867007E-2</v>
      </c>
      <c r="J382" s="3">
        <f t="shared" si="27"/>
        <v>0.11852231913801951</v>
      </c>
    </row>
    <row r="383" spans="1:10">
      <c r="A383" s="1">
        <v>42839</v>
      </c>
      <c r="B383">
        <v>5117.58</v>
      </c>
      <c r="C383">
        <v>2.29</v>
      </c>
      <c r="D383">
        <v>19.22</v>
      </c>
      <c r="E383" s="2">
        <f t="shared" si="25"/>
        <v>2234.7510917030568</v>
      </c>
      <c r="F383" s="3">
        <f t="shared" si="28"/>
        <v>3.2499941229926055E-2</v>
      </c>
      <c r="G383" s="2">
        <f t="shared" si="26"/>
        <v>266.26326742976067</v>
      </c>
      <c r="H383" s="3">
        <f t="shared" si="29"/>
        <v>4.1071100292895402E-2</v>
      </c>
      <c r="J383" s="3">
        <f t="shared" si="27"/>
        <v>0.11914672216441208</v>
      </c>
    </row>
    <row r="384" spans="1:10">
      <c r="A384" s="1">
        <v>42846</v>
      </c>
      <c r="B384">
        <v>5128.62</v>
      </c>
      <c r="C384">
        <v>2.2799999999999998</v>
      </c>
      <c r="D384">
        <v>19.260000000000002</v>
      </c>
      <c r="E384" s="2">
        <f t="shared" si="25"/>
        <v>2249.3947368421054</v>
      </c>
      <c r="F384" s="3">
        <f t="shared" si="28"/>
        <v>3.6207811811850288E-2</v>
      </c>
      <c r="G384" s="2">
        <f t="shared" si="26"/>
        <v>266.28348909657319</v>
      </c>
      <c r="H384" s="3">
        <f t="shared" si="29"/>
        <v>6.9037199494487167E-2</v>
      </c>
      <c r="J384" s="3">
        <f t="shared" si="27"/>
        <v>0.11838006230529594</v>
      </c>
    </row>
    <row r="385" spans="1:10">
      <c r="A385" s="1">
        <v>42853</v>
      </c>
      <c r="B385">
        <v>5073.16</v>
      </c>
      <c r="C385">
        <v>2.19</v>
      </c>
      <c r="D385">
        <v>18.18</v>
      </c>
      <c r="E385" s="2">
        <f t="shared" si="25"/>
        <v>2316.511415525114</v>
      </c>
      <c r="F385" s="3">
        <f t="shared" si="28"/>
        <v>6.3953431286021489E-2</v>
      </c>
      <c r="G385" s="2">
        <f t="shared" si="26"/>
        <v>279.05170517051704</v>
      </c>
      <c r="H385" s="3">
        <f t="shared" si="29"/>
        <v>0.13795879296813229</v>
      </c>
      <c r="J385" s="3">
        <f t="shared" si="27"/>
        <v>0.12046204620462046</v>
      </c>
    </row>
    <row r="386" spans="1:10">
      <c r="A386" s="1">
        <v>42860</v>
      </c>
      <c r="B386">
        <v>4971.09</v>
      </c>
      <c r="C386">
        <v>2.13</v>
      </c>
      <c r="D386">
        <v>17.559999999999999</v>
      </c>
      <c r="E386" s="2">
        <f t="shared" ref="E386:E449" si="30">B386/C386</f>
        <v>2333.8450704225352</v>
      </c>
      <c r="F386" s="3">
        <f t="shared" si="28"/>
        <v>7.3151139017809008E-2</v>
      </c>
      <c r="G386" s="2">
        <f t="shared" ref="G386:G449" si="31">B386/D386</f>
        <v>283.09168564920276</v>
      </c>
      <c r="H386" s="3">
        <f t="shared" si="29"/>
        <v>0.15619013375940094</v>
      </c>
      <c r="J386" s="3">
        <f t="shared" ref="J386:J449" si="32">C386/D386</f>
        <v>0.12129840546697039</v>
      </c>
    </row>
    <row r="387" spans="1:10">
      <c r="A387" s="1">
        <v>42867</v>
      </c>
      <c r="B387">
        <v>4903.5600000000004</v>
      </c>
      <c r="C387">
        <v>2.12</v>
      </c>
      <c r="D387">
        <v>17.38</v>
      </c>
      <c r="E387" s="2">
        <f t="shared" si="30"/>
        <v>2313</v>
      </c>
      <c r="F387" s="3">
        <f t="shared" si="28"/>
        <v>6.6637184674724459E-2</v>
      </c>
      <c r="G387" s="2">
        <f t="shared" si="31"/>
        <v>282.13808975834297</v>
      </c>
      <c r="H387" s="3">
        <f t="shared" si="29"/>
        <v>0.14761613118465555</v>
      </c>
      <c r="J387" s="3">
        <f t="shared" si="32"/>
        <v>0.12197928653624858</v>
      </c>
    </row>
    <row r="388" spans="1:10">
      <c r="A388" s="1">
        <v>42874</v>
      </c>
      <c r="B388">
        <v>4990.3100000000004</v>
      </c>
      <c r="C388">
        <v>2.17</v>
      </c>
      <c r="D388">
        <v>17.690000000000001</v>
      </c>
      <c r="E388" s="2">
        <f t="shared" si="30"/>
        <v>2299.6820276497697</v>
      </c>
      <c r="F388" s="3">
        <f t="shared" si="28"/>
        <v>5.6568857848050991E-2</v>
      </c>
      <c r="G388" s="2">
        <f t="shared" si="31"/>
        <v>282.09779536461275</v>
      </c>
      <c r="H388" s="3">
        <f t="shared" si="29"/>
        <v>0.1477601347925046</v>
      </c>
      <c r="J388" s="3">
        <f t="shared" si="32"/>
        <v>0.12266817410966646</v>
      </c>
    </row>
    <row r="389" spans="1:10">
      <c r="A389" s="1">
        <v>42881</v>
      </c>
      <c r="B389">
        <v>5026.7</v>
      </c>
      <c r="C389">
        <v>2.19</v>
      </c>
      <c r="D389">
        <v>17.850000000000001</v>
      </c>
      <c r="E389" s="2">
        <f t="shared" si="30"/>
        <v>2295.2968036529678</v>
      </c>
      <c r="F389" s="3">
        <f t="shared" si="28"/>
        <v>5.9065165484857518E-2</v>
      </c>
      <c r="G389" s="2">
        <f t="shared" si="31"/>
        <v>281.60784313725486</v>
      </c>
      <c r="H389" s="3">
        <f t="shared" si="29"/>
        <v>0.14637874678964047</v>
      </c>
      <c r="J389" s="3">
        <f t="shared" si="32"/>
        <v>0.12268907563025208</v>
      </c>
    </row>
    <row r="390" spans="1:10">
      <c r="A390" s="1">
        <v>42888</v>
      </c>
      <c r="B390">
        <v>5024.68</v>
      </c>
      <c r="C390">
        <v>2.19</v>
      </c>
      <c r="D390">
        <v>17.87</v>
      </c>
      <c r="E390" s="2">
        <f t="shared" si="30"/>
        <v>2294.3744292237443</v>
      </c>
      <c r="F390" s="3">
        <f t="shared" si="28"/>
        <v>5.4689381675660176E-2</v>
      </c>
      <c r="G390" s="2">
        <f t="shared" si="31"/>
        <v>281.17963066592051</v>
      </c>
      <c r="H390" s="3">
        <f t="shared" si="29"/>
        <v>0.1427086276536873</v>
      </c>
      <c r="J390" s="3">
        <f t="shared" si="32"/>
        <v>0.12255176273083379</v>
      </c>
    </row>
    <row r="391" spans="1:10">
      <c r="A391" s="1">
        <v>42895</v>
      </c>
      <c r="B391">
        <v>5226.3900000000003</v>
      </c>
      <c r="C391">
        <v>2.29</v>
      </c>
      <c r="D391">
        <v>18.559999999999999</v>
      </c>
      <c r="E391" s="2">
        <f t="shared" si="30"/>
        <v>2282.2663755458516</v>
      </c>
      <c r="F391" s="3">
        <f t="shared" si="28"/>
        <v>5.4142806060831106E-2</v>
      </c>
      <c r="G391" s="2">
        <f t="shared" si="31"/>
        <v>281.59428879310349</v>
      </c>
      <c r="H391" s="3">
        <f t="shared" si="29"/>
        <v>0.1440451465073902</v>
      </c>
      <c r="J391" s="3">
        <f t="shared" si="32"/>
        <v>0.12338362068965518</v>
      </c>
    </row>
    <row r="392" spans="1:10">
      <c r="A392" s="1">
        <v>42902</v>
      </c>
      <c r="B392">
        <v>5183.47</v>
      </c>
      <c r="C392">
        <v>2.27</v>
      </c>
      <c r="D392">
        <v>18.38</v>
      </c>
      <c r="E392" s="2">
        <f t="shared" si="30"/>
        <v>2283.466960352423</v>
      </c>
      <c r="F392" s="3">
        <f t="shared" si="28"/>
        <v>5.5674865167737675E-2</v>
      </c>
      <c r="G392" s="2">
        <f t="shared" si="31"/>
        <v>282.01686615886837</v>
      </c>
      <c r="H392" s="3">
        <f t="shared" si="29"/>
        <v>0.14408332742069963</v>
      </c>
      <c r="J392" s="3">
        <f t="shared" si="32"/>
        <v>0.12350380848748641</v>
      </c>
    </row>
    <row r="393" spans="1:10">
      <c r="A393" s="1">
        <v>42909</v>
      </c>
      <c r="B393">
        <v>5399.76</v>
      </c>
      <c r="C393">
        <v>2.37</v>
      </c>
      <c r="D393">
        <v>19.100000000000001</v>
      </c>
      <c r="E393" s="2">
        <f t="shared" si="30"/>
        <v>2278.3797468354428</v>
      </c>
      <c r="F393" s="3">
        <f t="shared" si="28"/>
        <v>0.10862783989648217</v>
      </c>
      <c r="G393" s="2">
        <f t="shared" si="31"/>
        <v>282.70994764397904</v>
      </c>
      <c r="H393" s="3">
        <f t="shared" si="29"/>
        <v>8.2586626835136956E-2</v>
      </c>
      <c r="J393" s="3">
        <f t="shared" si="32"/>
        <v>0.12408376963350785</v>
      </c>
    </row>
    <row r="394" spans="1:10">
      <c r="A394" s="1">
        <v>42916</v>
      </c>
      <c r="B394">
        <v>5483.75</v>
      </c>
      <c r="C394">
        <v>2.41</v>
      </c>
      <c r="D394">
        <v>19.420000000000002</v>
      </c>
      <c r="E394" s="2">
        <f t="shared" si="30"/>
        <v>2275.4149377593358</v>
      </c>
      <c r="F394" s="3">
        <f t="shared" si="28"/>
        <v>0.11234648169899608</v>
      </c>
      <c r="G394" s="2">
        <f t="shared" si="31"/>
        <v>282.37641606591143</v>
      </c>
      <c r="H394" s="3">
        <f t="shared" si="29"/>
        <v>7.9518305148406077E-2</v>
      </c>
      <c r="J394" s="3">
        <f t="shared" si="32"/>
        <v>0.12409886714727085</v>
      </c>
    </row>
    <row r="395" spans="1:10">
      <c r="A395" s="1">
        <v>42923</v>
      </c>
      <c r="B395">
        <v>5418.16</v>
      </c>
      <c r="C395">
        <v>2.42</v>
      </c>
      <c r="D395">
        <v>18.760000000000002</v>
      </c>
      <c r="E395" s="2">
        <f t="shared" si="30"/>
        <v>2238.909090909091</v>
      </c>
      <c r="F395" s="3">
        <f t="shared" si="28"/>
        <v>9.59862505843323E-2</v>
      </c>
      <c r="G395" s="2">
        <f t="shared" si="31"/>
        <v>288.81449893390186</v>
      </c>
      <c r="H395" s="3">
        <f t="shared" si="29"/>
        <v>0.10453038646641932</v>
      </c>
      <c r="J395" s="3">
        <f t="shared" si="32"/>
        <v>0.12899786780383793</v>
      </c>
    </row>
    <row r="396" spans="1:10">
      <c r="A396" s="1">
        <v>42930</v>
      </c>
      <c r="B396">
        <v>5445.8</v>
      </c>
      <c r="C396">
        <v>2.44</v>
      </c>
      <c r="D396">
        <v>18.850000000000001</v>
      </c>
      <c r="E396" s="2">
        <f t="shared" si="30"/>
        <v>2231.8852459016393</v>
      </c>
      <c r="F396" s="3">
        <f t="shared" si="28"/>
        <v>8.9590940679990627E-2</v>
      </c>
      <c r="G396" s="2">
        <f t="shared" si="31"/>
        <v>288.90185676392571</v>
      </c>
      <c r="H396" s="3">
        <f t="shared" si="29"/>
        <v>0.10513446756167966</v>
      </c>
      <c r="J396" s="3">
        <f t="shared" si="32"/>
        <v>0.12944297082228115</v>
      </c>
    </row>
    <row r="397" spans="1:10">
      <c r="A397" s="1">
        <v>42937</v>
      </c>
      <c r="B397">
        <v>5483.48</v>
      </c>
      <c r="C397">
        <v>2.46</v>
      </c>
      <c r="D397">
        <v>18.98</v>
      </c>
      <c r="E397" s="2">
        <f t="shared" si="30"/>
        <v>2229.0569105691056</v>
      </c>
      <c r="F397" s="3">
        <f t="shared" si="28"/>
        <v>9.7354851853052704E-2</v>
      </c>
      <c r="G397" s="2">
        <f t="shared" si="31"/>
        <v>288.90832455216014</v>
      </c>
      <c r="H397" s="3">
        <f t="shared" si="29"/>
        <v>0.10420872064707654</v>
      </c>
      <c r="J397" s="3">
        <f t="shared" si="32"/>
        <v>0.12961011591148577</v>
      </c>
    </row>
    <row r="398" spans="1:10">
      <c r="A398" s="1">
        <v>42944</v>
      </c>
      <c r="B398">
        <v>5457.93</v>
      </c>
      <c r="C398">
        <v>2.46</v>
      </c>
      <c r="D398">
        <v>18.91</v>
      </c>
      <c r="E398" s="2">
        <f t="shared" si="30"/>
        <v>2218.6707317073174</v>
      </c>
      <c r="F398" s="3">
        <f t="shared" si="28"/>
        <v>8.6260922856598476E-2</v>
      </c>
      <c r="G398" s="2">
        <f t="shared" si="31"/>
        <v>288.62665256478056</v>
      </c>
      <c r="H398" s="3">
        <f t="shared" si="29"/>
        <v>0.10299758229431011</v>
      </c>
      <c r="J398" s="3">
        <f t="shared" si="32"/>
        <v>0.13008989952406133</v>
      </c>
    </row>
    <row r="399" spans="1:10">
      <c r="A399" s="1">
        <v>42951</v>
      </c>
      <c r="B399">
        <v>5394.67</v>
      </c>
      <c r="C399">
        <v>2.4300000000000002</v>
      </c>
      <c r="D399">
        <v>18.670000000000002</v>
      </c>
      <c r="E399" s="2">
        <f t="shared" si="30"/>
        <v>2220.028806584362</v>
      </c>
      <c r="F399" s="3">
        <f t="shared" si="28"/>
        <v>8.0850568053291827E-2</v>
      </c>
      <c r="G399" s="2">
        <f t="shared" si="31"/>
        <v>288.94858061060523</v>
      </c>
      <c r="H399" s="3">
        <f t="shared" si="29"/>
        <v>0.10924344597561908</v>
      </c>
      <c r="J399" s="3">
        <f t="shared" si="32"/>
        <v>0.13015532940546332</v>
      </c>
    </row>
    <row r="400" spans="1:10">
      <c r="A400" s="1">
        <v>42958</v>
      </c>
      <c r="B400">
        <v>5318.02</v>
      </c>
      <c r="C400">
        <v>2.39</v>
      </c>
      <c r="D400">
        <v>18.32</v>
      </c>
      <c r="E400" s="2">
        <f t="shared" si="30"/>
        <v>2225.1129707112973</v>
      </c>
      <c r="F400" s="3">
        <f t="shared" si="28"/>
        <v>8.3002650106408504E-2</v>
      </c>
      <c r="G400" s="2">
        <f t="shared" si="31"/>
        <v>290.28493449781661</v>
      </c>
      <c r="H400" s="3">
        <f t="shared" si="29"/>
        <v>0.11628844953971118</v>
      </c>
      <c r="J400" s="3">
        <f t="shared" si="32"/>
        <v>0.13045851528384281</v>
      </c>
    </row>
    <row r="401" spans="1:10">
      <c r="A401" s="1">
        <v>42965</v>
      </c>
      <c r="B401">
        <v>5405.44</v>
      </c>
      <c r="C401">
        <v>2.4300000000000002</v>
      </c>
      <c r="D401">
        <v>18.829999999999998</v>
      </c>
      <c r="E401" s="2">
        <f t="shared" si="30"/>
        <v>2224.4609053497938</v>
      </c>
      <c r="F401" s="3">
        <f t="shared" si="28"/>
        <v>7.9014935393770802E-2</v>
      </c>
      <c r="G401" s="2">
        <f t="shared" si="31"/>
        <v>287.06532129580455</v>
      </c>
      <c r="H401" s="3">
        <f t="shared" si="29"/>
        <v>9.6718003551153453E-2</v>
      </c>
      <c r="J401" s="3">
        <f t="shared" si="32"/>
        <v>0.12904938927243761</v>
      </c>
    </row>
    <row r="402" spans="1:10">
      <c r="A402" s="1">
        <v>42972</v>
      </c>
      <c r="B402">
        <v>5473.76</v>
      </c>
      <c r="C402">
        <v>2.44</v>
      </c>
      <c r="D402">
        <v>18.97</v>
      </c>
      <c r="E402" s="2">
        <f t="shared" si="30"/>
        <v>2243.344262295082</v>
      </c>
      <c r="F402" s="3">
        <f t="shared" si="28"/>
        <v>7.400647172742314E-2</v>
      </c>
      <c r="G402" s="2">
        <f t="shared" si="31"/>
        <v>288.54823405376914</v>
      </c>
      <c r="H402" s="3">
        <f t="shared" si="29"/>
        <v>0.16895133397910334</v>
      </c>
      <c r="J402" s="3">
        <f t="shared" si="32"/>
        <v>0.12862414338429098</v>
      </c>
    </row>
    <row r="403" spans="1:10">
      <c r="A403" s="1">
        <v>42979</v>
      </c>
      <c r="B403">
        <v>5553.51</v>
      </c>
      <c r="C403">
        <v>2.4500000000000002</v>
      </c>
      <c r="D403">
        <v>18.53</v>
      </c>
      <c r="E403" s="2">
        <f t="shared" si="30"/>
        <v>2266.7387755102041</v>
      </c>
      <c r="F403" s="3">
        <f t="shared" si="28"/>
        <v>8.0400808815751068E-2</v>
      </c>
      <c r="G403" s="2">
        <f t="shared" si="31"/>
        <v>299.70372369131138</v>
      </c>
      <c r="H403" s="3">
        <f t="shared" si="29"/>
        <v>0.20974790375947427</v>
      </c>
      <c r="J403" s="3">
        <f t="shared" si="32"/>
        <v>0.13221802482460873</v>
      </c>
    </row>
    <row r="404" spans="1:10">
      <c r="A404" s="1">
        <v>42986</v>
      </c>
      <c r="B404">
        <v>5561.28</v>
      </c>
      <c r="C404">
        <v>2.4500000000000002</v>
      </c>
      <c r="D404">
        <v>18.57</v>
      </c>
      <c r="E404" s="2">
        <f t="shared" si="30"/>
        <v>2269.9102040816324</v>
      </c>
      <c r="F404" s="3">
        <f t="shared" si="28"/>
        <v>8.5031277092756152E-2</v>
      </c>
      <c r="G404" s="2">
        <f t="shared" si="31"/>
        <v>299.47657512116314</v>
      </c>
      <c r="H404" s="3">
        <f t="shared" si="29"/>
        <v>0.2092721513864404</v>
      </c>
      <c r="J404" s="3">
        <f t="shared" si="32"/>
        <v>0.13193322563274099</v>
      </c>
    </row>
    <row r="405" spans="1:10">
      <c r="A405" s="1">
        <v>42993</v>
      </c>
      <c r="B405">
        <v>5645.37</v>
      </c>
      <c r="C405">
        <v>2.4900000000000002</v>
      </c>
      <c r="D405">
        <v>18.86</v>
      </c>
      <c r="E405" s="2">
        <f t="shared" si="30"/>
        <v>2267.2168674698792</v>
      </c>
      <c r="F405" s="3">
        <f t="shared" si="28"/>
        <v>7.9401196089187165E-2</v>
      </c>
      <c r="G405" s="2">
        <f t="shared" si="31"/>
        <v>299.33032873806997</v>
      </c>
      <c r="H405" s="3">
        <f t="shared" si="29"/>
        <v>0.20525066289779215</v>
      </c>
      <c r="J405" s="3">
        <f t="shared" si="32"/>
        <v>0.1320254506892895</v>
      </c>
    </row>
    <row r="406" spans="1:10">
      <c r="A406" s="1">
        <v>43000</v>
      </c>
      <c r="B406">
        <v>5680.39</v>
      </c>
      <c r="C406">
        <v>2.5</v>
      </c>
      <c r="D406">
        <v>18.920000000000002</v>
      </c>
      <c r="E406" s="2">
        <f t="shared" si="30"/>
        <v>2272.1559999999999</v>
      </c>
      <c r="F406" s="3">
        <f t="shared" si="28"/>
        <v>8.2568200381159862E-2</v>
      </c>
      <c r="G406" s="2">
        <f t="shared" si="31"/>
        <v>300.23202959830866</v>
      </c>
      <c r="H406" s="3">
        <f t="shared" si="29"/>
        <v>0.20694624613055446</v>
      </c>
      <c r="J406" s="3">
        <f t="shared" si="32"/>
        <v>0.1321353065539112</v>
      </c>
    </row>
    <row r="407" spans="1:10">
      <c r="A407" s="1">
        <v>43007</v>
      </c>
      <c r="B407">
        <v>5667.25</v>
      </c>
      <c r="C407">
        <v>2.4900000000000002</v>
      </c>
      <c r="D407">
        <v>18.87</v>
      </c>
      <c r="E407" s="2">
        <f t="shared" si="30"/>
        <v>2276.004016064257</v>
      </c>
      <c r="F407" s="3">
        <f t="shared" si="28"/>
        <v>8.2331383402220792E-2</v>
      </c>
      <c r="G407" s="2">
        <f t="shared" si="31"/>
        <v>300.33121356650764</v>
      </c>
      <c r="H407" s="3">
        <f t="shared" si="29"/>
        <v>0.20195932701278174</v>
      </c>
      <c r="J407" s="3">
        <f t="shared" si="32"/>
        <v>0.13195548489666137</v>
      </c>
    </row>
    <row r="408" spans="1:10">
      <c r="A408" s="1">
        <v>43021</v>
      </c>
      <c r="B408">
        <v>5890.1</v>
      </c>
      <c r="C408">
        <v>2.57</v>
      </c>
      <c r="D408">
        <v>19.48</v>
      </c>
      <c r="E408" s="2">
        <f t="shared" si="30"/>
        <v>2291.867704280156</v>
      </c>
      <c r="F408" s="3">
        <f t="shared" si="28"/>
        <v>8.5843284761383032E-2</v>
      </c>
      <c r="G408" s="2">
        <f t="shared" si="31"/>
        <v>302.36652977412734</v>
      </c>
      <c r="H408" s="3">
        <f t="shared" si="29"/>
        <v>0.20780308185359853</v>
      </c>
      <c r="J408" s="3">
        <f t="shared" si="32"/>
        <v>0.13193018480492813</v>
      </c>
    </row>
    <row r="409" spans="1:10">
      <c r="A409" s="1">
        <v>43028</v>
      </c>
      <c r="B409">
        <v>5874.18</v>
      </c>
      <c r="C409">
        <v>2.57</v>
      </c>
      <c r="D409">
        <v>19.41</v>
      </c>
      <c r="E409" s="2">
        <f t="shared" si="30"/>
        <v>2285.6731517509729</v>
      </c>
      <c r="F409" s="3">
        <f t="shared" si="28"/>
        <v>5.6887594287329257E-2</v>
      </c>
      <c r="G409" s="2">
        <f t="shared" si="31"/>
        <v>302.63678516228748</v>
      </c>
      <c r="H409" s="3">
        <f t="shared" si="29"/>
        <v>0.16784816903111044</v>
      </c>
      <c r="J409" s="3">
        <f t="shared" si="32"/>
        <v>0.13240597630087583</v>
      </c>
    </row>
    <row r="410" spans="1:10">
      <c r="A410" s="1">
        <v>43035</v>
      </c>
      <c r="B410">
        <v>6105.56</v>
      </c>
      <c r="C410">
        <v>2.59</v>
      </c>
      <c r="D410">
        <v>19.48</v>
      </c>
      <c r="E410" s="2">
        <f t="shared" si="30"/>
        <v>2357.3590733590736</v>
      </c>
      <c r="F410" s="3">
        <f t="shared" si="28"/>
        <v>7.5982441872051609E-2</v>
      </c>
      <c r="G410" s="2">
        <f t="shared" si="31"/>
        <v>313.42710472279265</v>
      </c>
      <c r="H410" s="3">
        <f t="shared" si="29"/>
        <v>0.19631671581999455</v>
      </c>
      <c r="J410" s="3">
        <f t="shared" si="32"/>
        <v>0.13295687885010266</v>
      </c>
    </row>
    <row r="411" spans="1:10">
      <c r="A411" s="1">
        <v>43042</v>
      </c>
      <c r="B411">
        <v>6053.33</v>
      </c>
      <c r="C411">
        <v>2.52</v>
      </c>
      <c r="D411">
        <v>18.850000000000001</v>
      </c>
      <c r="E411" s="2">
        <f t="shared" si="30"/>
        <v>2402.1150793650795</v>
      </c>
      <c r="F411" s="3">
        <f t="shared" si="28"/>
        <v>9.5672438407986116E-2</v>
      </c>
      <c r="G411" s="2">
        <f t="shared" si="31"/>
        <v>321.13156498673737</v>
      </c>
      <c r="H411" s="3">
        <f t="shared" si="29"/>
        <v>0.22347667044775021</v>
      </c>
      <c r="J411" s="3">
        <f t="shared" si="32"/>
        <v>0.1336870026525199</v>
      </c>
    </row>
    <row r="412" spans="1:10">
      <c r="A412" s="1">
        <v>43049</v>
      </c>
      <c r="B412">
        <v>6324.61</v>
      </c>
      <c r="C412">
        <v>2.61</v>
      </c>
      <c r="D412">
        <v>19.55</v>
      </c>
      <c r="E412" s="2">
        <f t="shared" si="30"/>
        <v>2423.2222222222222</v>
      </c>
      <c r="F412" s="3">
        <f t="shared" si="28"/>
        <v>9.9561817310759748E-2</v>
      </c>
      <c r="G412" s="2">
        <f t="shared" si="31"/>
        <v>323.50946291560098</v>
      </c>
      <c r="H412" s="3">
        <f t="shared" si="29"/>
        <v>0.22966101615089807</v>
      </c>
      <c r="J412" s="3">
        <f t="shared" si="32"/>
        <v>0.13350383631713553</v>
      </c>
    </row>
    <row r="413" spans="1:10">
      <c r="A413" s="1">
        <v>43056</v>
      </c>
      <c r="B413">
        <v>6251.26</v>
      </c>
      <c r="C413">
        <v>2.56</v>
      </c>
      <c r="D413">
        <v>19.22</v>
      </c>
      <c r="E413" s="2">
        <f t="shared" si="30"/>
        <v>2441.8984375</v>
      </c>
      <c r="F413" s="3">
        <f t="shared" si="28"/>
        <v>0.1042861845921228</v>
      </c>
      <c r="G413" s="2">
        <f t="shared" si="31"/>
        <v>325.24765868886578</v>
      </c>
      <c r="H413" s="3">
        <f t="shared" si="29"/>
        <v>0.23295553444501893</v>
      </c>
      <c r="J413" s="3">
        <f t="shared" si="32"/>
        <v>0.13319458896982311</v>
      </c>
    </row>
    <row r="414" spans="1:10">
      <c r="A414" s="1">
        <v>43063</v>
      </c>
      <c r="B414">
        <v>6194.85</v>
      </c>
      <c r="C414">
        <v>2.5499999999999998</v>
      </c>
      <c r="D414">
        <v>19.100000000000001</v>
      </c>
      <c r="E414" s="2">
        <f t="shared" si="30"/>
        <v>2429.3529411764707</v>
      </c>
      <c r="F414" s="3">
        <f t="shared" si="28"/>
        <v>9.4574412654719664E-2</v>
      </c>
      <c r="G414" s="2">
        <f t="shared" si="31"/>
        <v>324.33769633507853</v>
      </c>
      <c r="H414" s="3">
        <f t="shared" si="29"/>
        <v>0.22969763314739566</v>
      </c>
      <c r="J414" s="3">
        <f t="shared" si="32"/>
        <v>0.13350785340314134</v>
      </c>
    </row>
    <row r="415" spans="1:10">
      <c r="A415" s="1">
        <v>43070</v>
      </c>
      <c r="B415">
        <v>5995.71</v>
      </c>
      <c r="C415">
        <v>2.48</v>
      </c>
      <c r="D415">
        <v>18.61</v>
      </c>
      <c r="E415" s="2">
        <f t="shared" si="30"/>
        <v>2417.625</v>
      </c>
      <c r="F415" s="3">
        <f t="shared" si="28"/>
        <v>9.0373687059012164E-2</v>
      </c>
      <c r="G415" s="2">
        <f t="shared" si="31"/>
        <v>322.17678667383126</v>
      </c>
      <c r="H415" s="3">
        <f t="shared" si="29"/>
        <v>0.222499713705826</v>
      </c>
      <c r="J415" s="3">
        <f t="shared" si="32"/>
        <v>0.13326168726491133</v>
      </c>
    </row>
    <row r="416" spans="1:10">
      <c r="A416" s="1">
        <v>43077</v>
      </c>
      <c r="B416">
        <v>5986.95</v>
      </c>
      <c r="C416">
        <v>2.4700000000000002</v>
      </c>
      <c r="D416">
        <v>18.510000000000002</v>
      </c>
      <c r="E416" s="2">
        <f t="shared" si="30"/>
        <v>2423.8663967611333</v>
      </c>
      <c r="F416" s="3">
        <f t="shared" si="28"/>
        <v>9.8594831588366683E-2</v>
      </c>
      <c r="G416" s="2">
        <f t="shared" si="31"/>
        <v>323.44408427876817</v>
      </c>
      <c r="H416" s="3">
        <f t="shared" si="29"/>
        <v>0.22911575395085104</v>
      </c>
      <c r="J416" s="3">
        <f t="shared" si="32"/>
        <v>0.13344138303619665</v>
      </c>
    </row>
    <row r="417" spans="1:10">
      <c r="A417" s="1">
        <v>43084</v>
      </c>
      <c r="B417">
        <v>6032.79</v>
      </c>
      <c r="C417">
        <v>2.48</v>
      </c>
      <c r="D417">
        <v>18.61</v>
      </c>
      <c r="E417" s="2">
        <f t="shared" si="30"/>
        <v>2432.5766129032259</v>
      </c>
      <c r="F417" s="3">
        <f t="shared" si="28"/>
        <v>9.7704956762322048E-2</v>
      </c>
      <c r="G417" s="2">
        <f t="shared" si="31"/>
        <v>324.16926383664696</v>
      </c>
      <c r="H417" s="3">
        <f t="shared" si="29"/>
        <v>0.23057145031533799</v>
      </c>
      <c r="J417" s="3">
        <f t="shared" si="32"/>
        <v>0.13326168726491133</v>
      </c>
    </row>
    <row r="418" spans="1:10">
      <c r="A418" s="1">
        <v>43091</v>
      </c>
      <c r="B418">
        <v>6221.79</v>
      </c>
      <c r="C418">
        <v>2.5499999999999998</v>
      </c>
      <c r="D418">
        <v>19.18</v>
      </c>
      <c r="E418" s="2">
        <f t="shared" si="30"/>
        <v>2439.9176470588236</v>
      </c>
      <c r="F418" s="3">
        <f t="shared" si="28"/>
        <v>0.10109508925938515</v>
      </c>
      <c r="G418" s="2">
        <f t="shared" si="31"/>
        <v>324.38946819603757</v>
      </c>
      <c r="H418" s="3">
        <f t="shared" si="29"/>
        <v>0.23120929515345767</v>
      </c>
      <c r="J418" s="3">
        <f t="shared" si="32"/>
        <v>0.1329509906152242</v>
      </c>
    </row>
    <row r="419" spans="1:10">
      <c r="A419" s="1">
        <v>43098</v>
      </c>
      <c r="B419">
        <v>6206.15</v>
      </c>
      <c r="C419">
        <v>2.5499999999999998</v>
      </c>
      <c r="D419">
        <v>19.22</v>
      </c>
      <c r="E419" s="2">
        <f t="shared" si="30"/>
        <v>2433.7843137254904</v>
      </c>
      <c r="F419" s="3">
        <f t="shared" si="28"/>
        <v>0.11717298972509171</v>
      </c>
      <c r="G419" s="2">
        <f t="shared" si="31"/>
        <v>322.90062434963579</v>
      </c>
      <c r="H419" s="3">
        <f t="shared" si="29"/>
        <v>0.22704619603997878</v>
      </c>
      <c r="J419" s="3">
        <f t="shared" si="32"/>
        <v>0.13267429760665972</v>
      </c>
    </row>
    <row r="420" spans="1:10">
      <c r="A420" s="1">
        <v>43105</v>
      </c>
      <c r="B420">
        <v>6455.61</v>
      </c>
      <c r="C420">
        <v>2.73</v>
      </c>
      <c r="D420">
        <v>19.98</v>
      </c>
      <c r="E420" s="2">
        <f t="shared" si="30"/>
        <v>2364.6923076923076</v>
      </c>
      <c r="F420" s="3">
        <f t="shared" si="28"/>
        <v>9.1657701119794543E-2</v>
      </c>
      <c r="G420" s="2">
        <f t="shared" si="31"/>
        <v>323.10360360360357</v>
      </c>
      <c r="H420" s="3">
        <f t="shared" si="29"/>
        <v>0.23609806289208168</v>
      </c>
      <c r="J420" s="3">
        <f t="shared" si="32"/>
        <v>0.13663663663663664</v>
      </c>
    </row>
    <row r="421" spans="1:10">
      <c r="A421" s="1">
        <v>43112</v>
      </c>
      <c r="B421">
        <v>6685.8</v>
      </c>
      <c r="C421">
        <v>2.81</v>
      </c>
      <c r="D421">
        <v>20.58</v>
      </c>
      <c r="E421" s="2">
        <f t="shared" si="30"/>
        <v>2379.2882562277582</v>
      </c>
      <c r="F421" s="3">
        <f t="shared" si="28"/>
        <v>9.1822401175249535E-2</v>
      </c>
      <c r="G421" s="2">
        <f t="shared" si="31"/>
        <v>324.86880466472309</v>
      </c>
      <c r="H421" s="3">
        <f t="shared" si="29"/>
        <v>0.23817387868944073</v>
      </c>
      <c r="J421" s="3">
        <f t="shared" si="32"/>
        <v>0.13654033041788144</v>
      </c>
    </row>
    <row r="422" spans="1:10">
      <c r="A422" s="1">
        <v>43119</v>
      </c>
      <c r="B422">
        <v>6709.88</v>
      </c>
      <c r="C422">
        <v>2.83</v>
      </c>
      <c r="D422">
        <v>20.75</v>
      </c>
      <c r="E422" s="2">
        <f t="shared" si="30"/>
        <v>2370.9823321554768</v>
      </c>
      <c r="F422" s="3">
        <f t="shared" si="28"/>
        <v>8.5027072629163536E-2</v>
      </c>
      <c r="G422" s="2">
        <f t="shared" si="31"/>
        <v>323.36771084337352</v>
      </c>
      <c r="H422" s="3">
        <f t="shared" si="29"/>
        <v>0.2325076628147511</v>
      </c>
      <c r="J422" s="3">
        <f t="shared" si="32"/>
        <v>0.13638554216867471</v>
      </c>
    </row>
    <row r="423" spans="1:10">
      <c r="A423" s="1">
        <v>43126</v>
      </c>
      <c r="B423">
        <v>6886.9</v>
      </c>
      <c r="C423">
        <v>2.9</v>
      </c>
      <c r="D423">
        <v>21.24</v>
      </c>
      <c r="E423" s="2">
        <f t="shared" si="30"/>
        <v>2374.7931034482758</v>
      </c>
      <c r="F423" s="3">
        <f t="shared" si="28"/>
        <v>8.9868334017641827E-2</v>
      </c>
      <c r="G423" s="2">
        <f t="shared" si="31"/>
        <v>324.24199623352166</v>
      </c>
      <c r="H423" s="3">
        <f t="shared" si="29"/>
        <v>0.23685622626425484</v>
      </c>
      <c r="J423" s="3">
        <f t="shared" si="32"/>
        <v>0.13653483992467044</v>
      </c>
    </row>
    <row r="424" spans="1:10">
      <c r="A424" s="1">
        <v>43133</v>
      </c>
      <c r="B424">
        <v>6604.76</v>
      </c>
      <c r="C424">
        <v>2.78</v>
      </c>
      <c r="D424">
        <v>20.5</v>
      </c>
      <c r="E424" s="2">
        <f t="shared" si="30"/>
        <v>2375.812949640288</v>
      </c>
      <c r="F424" s="3">
        <f t="shared" si="28"/>
        <v>8.8877482183707057E-2</v>
      </c>
      <c r="G424" s="2">
        <f t="shared" si="31"/>
        <v>322.18341463414635</v>
      </c>
      <c r="H424" s="3">
        <f t="shared" si="29"/>
        <v>0.22918978951216484</v>
      </c>
      <c r="J424" s="3">
        <f t="shared" si="32"/>
        <v>0.13560975609756096</v>
      </c>
    </row>
    <row r="425" spans="1:10">
      <c r="A425" s="1">
        <v>43140</v>
      </c>
      <c r="B425">
        <v>5880.4</v>
      </c>
      <c r="C425">
        <v>2.4700000000000002</v>
      </c>
      <c r="D425">
        <v>18.22</v>
      </c>
      <c r="E425" s="2">
        <f t="shared" si="30"/>
        <v>2380.7287449392711</v>
      </c>
      <c r="F425" s="3">
        <f t="shared" si="28"/>
        <v>9.366048227063839E-2</v>
      </c>
      <c r="G425" s="2">
        <f t="shared" si="31"/>
        <v>322.74423710208561</v>
      </c>
      <c r="H425" s="3">
        <f t="shared" si="29"/>
        <v>0.23090760306804126</v>
      </c>
      <c r="J425" s="3">
        <f t="shared" si="32"/>
        <v>0.13556531284302967</v>
      </c>
    </row>
    <row r="426" spans="1:10">
      <c r="A426" s="1">
        <v>43145</v>
      </c>
      <c r="B426">
        <v>6198.89</v>
      </c>
      <c r="C426">
        <v>2.6</v>
      </c>
      <c r="D426">
        <v>19.170000000000002</v>
      </c>
      <c r="E426" s="2">
        <f t="shared" si="30"/>
        <v>2384.1884615384615</v>
      </c>
      <c r="F426" s="3">
        <f t="shared" si="28"/>
        <v>9.0634161142426173E-2</v>
      </c>
      <c r="G426" s="2">
        <f t="shared" si="31"/>
        <v>323.36411058946271</v>
      </c>
      <c r="H426" s="3">
        <f t="shared" si="29"/>
        <v>0.23202763529102821</v>
      </c>
      <c r="J426" s="3">
        <f t="shared" si="32"/>
        <v>0.13562858633281169</v>
      </c>
    </row>
    <row r="427" spans="1:10">
      <c r="A427" s="1">
        <v>43154</v>
      </c>
      <c r="B427">
        <v>6339.38</v>
      </c>
      <c r="C427">
        <v>2.66</v>
      </c>
      <c r="D427">
        <v>19.649999999999999</v>
      </c>
      <c r="E427" s="2">
        <f t="shared" si="30"/>
        <v>2383.2255639097743</v>
      </c>
      <c r="F427" s="3">
        <f t="shared" si="28"/>
        <v>9.3500172455073916E-2</v>
      </c>
      <c r="G427" s="2">
        <f t="shared" si="31"/>
        <v>322.61475826972014</v>
      </c>
      <c r="H427" s="3">
        <f t="shared" si="29"/>
        <v>0.2300565744546994</v>
      </c>
      <c r="J427" s="3">
        <f t="shared" si="32"/>
        <v>0.13536895674300256</v>
      </c>
    </row>
    <row r="428" spans="1:10">
      <c r="A428" s="1">
        <v>43161</v>
      </c>
      <c r="B428">
        <v>6245.65</v>
      </c>
      <c r="C428">
        <v>2.63</v>
      </c>
      <c r="D428">
        <v>19.399999999999999</v>
      </c>
      <c r="E428" s="2">
        <f t="shared" si="30"/>
        <v>2374.7718631178709</v>
      </c>
      <c r="F428" s="3">
        <f t="shared" si="28"/>
        <v>8.8284887870918816E-2</v>
      </c>
      <c r="G428" s="2">
        <f t="shared" si="31"/>
        <v>321.94072164948454</v>
      </c>
      <c r="H428" s="3">
        <f t="shared" si="29"/>
        <v>0.22512983011591658</v>
      </c>
      <c r="J428" s="3">
        <f t="shared" si="32"/>
        <v>0.13556701030927837</v>
      </c>
    </row>
    <row r="429" spans="1:10">
      <c r="A429" s="1">
        <v>43168</v>
      </c>
      <c r="B429">
        <v>6415.6</v>
      </c>
      <c r="C429">
        <v>2.7</v>
      </c>
      <c r="D429">
        <v>19.96</v>
      </c>
      <c r="E429" s="2">
        <f t="shared" si="30"/>
        <v>2376.1481481481483</v>
      </c>
      <c r="F429" s="3">
        <f t="shared" si="28"/>
        <v>8.5151282479274393E-2</v>
      </c>
      <c r="G429" s="2">
        <f t="shared" si="31"/>
        <v>321.42284569138275</v>
      </c>
      <c r="H429" s="3">
        <f t="shared" si="29"/>
        <v>0.22581692177544865</v>
      </c>
      <c r="J429" s="3">
        <f t="shared" si="32"/>
        <v>0.13527054108216433</v>
      </c>
    </row>
    <row r="430" spans="1:10">
      <c r="A430" s="1">
        <v>43175</v>
      </c>
      <c r="B430">
        <v>6314.71</v>
      </c>
      <c r="C430">
        <v>2.64</v>
      </c>
      <c r="D430">
        <v>19.760000000000002</v>
      </c>
      <c r="E430" s="2">
        <f t="shared" si="30"/>
        <v>2391.935606060606</v>
      </c>
      <c r="F430" s="3">
        <f t="shared" si="28"/>
        <v>9.2402022406081974E-2</v>
      </c>
      <c r="G430" s="2">
        <f t="shared" si="31"/>
        <v>319.57034412955466</v>
      </c>
      <c r="H430" s="3">
        <f t="shared" si="29"/>
        <v>0.23370098637555992</v>
      </c>
      <c r="J430" s="3">
        <f t="shared" si="32"/>
        <v>0.13360323886639675</v>
      </c>
    </row>
    <row r="431" spans="1:10">
      <c r="A431" s="1">
        <v>43182</v>
      </c>
      <c r="B431">
        <v>5996.52</v>
      </c>
      <c r="C431">
        <v>2.52</v>
      </c>
      <c r="D431">
        <v>18.8</v>
      </c>
      <c r="E431" s="2">
        <f t="shared" si="30"/>
        <v>2379.5714285714289</v>
      </c>
      <c r="F431" s="3">
        <f t="shared" si="28"/>
        <v>6.639951547922629E-2</v>
      </c>
      <c r="G431" s="2">
        <f t="shared" si="31"/>
        <v>318.96382978723403</v>
      </c>
      <c r="H431" s="3">
        <f t="shared" si="29"/>
        <v>0.20299744249495166</v>
      </c>
      <c r="J431" s="3">
        <f t="shared" si="32"/>
        <v>0.13404255319148936</v>
      </c>
    </row>
    <row r="432" spans="1:10">
      <c r="A432" s="1">
        <v>43189</v>
      </c>
      <c r="B432">
        <v>5990.65</v>
      </c>
      <c r="C432">
        <v>2.48</v>
      </c>
      <c r="D432">
        <v>18.12</v>
      </c>
      <c r="E432" s="2">
        <f t="shared" si="30"/>
        <v>2415.5846774193546</v>
      </c>
      <c r="F432" s="3">
        <f t="shared" si="28"/>
        <v>8.2776215569215994E-2</v>
      </c>
      <c r="G432" s="2">
        <f t="shared" si="31"/>
        <v>330.60982339955848</v>
      </c>
      <c r="H432" s="3">
        <f t="shared" si="29"/>
        <v>0.25035131195543836</v>
      </c>
      <c r="J432" s="3">
        <f t="shared" si="32"/>
        <v>0.13686534216335541</v>
      </c>
    </row>
    <row r="433" spans="1:10">
      <c r="A433" s="1">
        <v>43194</v>
      </c>
      <c r="B433">
        <v>5945.06</v>
      </c>
      <c r="C433">
        <v>2.46</v>
      </c>
      <c r="D433">
        <v>18.12</v>
      </c>
      <c r="E433" s="2">
        <f t="shared" si="30"/>
        <v>2416.6910569105694</v>
      </c>
      <c r="F433" s="3">
        <f t="shared" si="28"/>
        <v>8.1413973074227153E-2</v>
      </c>
      <c r="G433" s="2">
        <f t="shared" si="31"/>
        <v>328.09381898454745</v>
      </c>
      <c r="H433" s="3">
        <f t="shared" si="29"/>
        <v>0.23221585219635088</v>
      </c>
      <c r="J433" s="3">
        <f t="shared" si="32"/>
        <v>0.13576158940397351</v>
      </c>
    </row>
    <row r="434" spans="1:10">
      <c r="A434" s="1">
        <v>43203</v>
      </c>
      <c r="B434">
        <v>5947.63</v>
      </c>
      <c r="C434">
        <v>2.46</v>
      </c>
      <c r="D434">
        <v>18.22</v>
      </c>
      <c r="E434" s="2">
        <f t="shared" si="30"/>
        <v>2417.7357723577238</v>
      </c>
      <c r="F434" s="3">
        <f t="shared" si="28"/>
        <v>7.4838369966113705E-2</v>
      </c>
      <c r="G434" s="2">
        <f t="shared" si="31"/>
        <v>326.43413830954995</v>
      </c>
      <c r="H434" s="3">
        <f t="shared" si="29"/>
        <v>0.22588951878710706</v>
      </c>
      <c r="J434" s="3">
        <f t="shared" si="32"/>
        <v>0.13501646542261253</v>
      </c>
    </row>
    <row r="435" spans="1:10">
      <c r="A435" s="1">
        <v>43210</v>
      </c>
      <c r="B435">
        <v>5770.39</v>
      </c>
      <c r="C435">
        <v>2.36</v>
      </c>
      <c r="D435">
        <v>17.53</v>
      </c>
      <c r="E435" s="2">
        <f t="shared" si="30"/>
        <v>2445.0805084745766</v>
      </c>
      <c r="F435" s="3">
        <f t="shared" si="28"/>
        <v>5.5501169598302313E-2</v>
      </c>
      <c r="G435" s="2">
        <f t="shared" si="31"/>
        <v>329.17227609811749</v>
      </c>
      <c r="H435" s="3">
        <f t="shared" si="29"/>
        <v>0.17961033743540056</v>
      </c>
      <c r="J435" s="3">
        <f t="shared" si="32"/>
        <v>0.13462635482030802</v>
      </c>
    </row>
    <row r="436" spans="1:10">
      <c r="A436" s="1">
        <v>43217</v>
      </c>
      <c r="B436">
        <v>5701.94</v>
      </c>
      <c r="C436">
        <v>2.2799999999999998</v>
      </c>
      <c r="D436">
        <v>16.79</v>
      </c>
      <c r="E436" s="2">
        <f t="shared" si="30"/>
        <v>2500.8508771929824</v>
      </c>
      <c r="F436" s="3">
        <f t="shared" ref="F436:F486" si="33">E436/E386-1</f>
        <v>7.1558223331513293E-2</v>
      </c>
      <c r="G436" s="2">
        <f t="shared" si="31"/>
        <v>339.60333531864205</v>
      </c>
      <c r="H436" s="3">
        <f t="shared" ref="H436:H486" si="34">G436/G386-1</f>
        <v>0.19962313460334724</v>
      </c>
      <c r="J436" s="3">
        <f t="shared" si="32"/>
        <v>0.13579511614055986</v>
      </c>
    </row>
    <row r="437" spans="1:10">
      <c r="A437" s="1">
        <v>43224</v>
      </c>
      <c r="B437">
        <v>5775.29</v>
      </c>
      <c r="C437">
        <v>2.29</v>
      </c>
      <c r="D437">
        <v>16.600000000000001</v>
      </c>
      <c r="E437" s="2">
        <f t="shared" si="30"/>
        <v>2521.9606986899562</v>
      </c>
      <c r="F437" s="3">
        <f t="shared" si="33"/>
        <v>9.0341849844339128E-2</v>
      </c>
      <c r="G437" s="2">
        <f t="shared" si="31"/>
        <v>347.90903614457829</v>
      </c>
      <c r="H437" s="3">
        <f t="shared" si="34"/>
        <v>0.2331161540172384</v>
      </c>
      <c r="J437" s="3">
        <f t="shared" si="32"/>
        <v>0.13795180722891565</v>
      </c>
    </row>
    <row r="438" spans="1:10">
      <c r="A438" s="1">
        <v>43231</v>
      </c>
      <c r="B438">
        <v>5934.6</v>
      </c>
      <c r="C438">
        <v>2.36</v>
      </c>
      <c r="D438">
        <v>17.07</v>
      </c>
      <c r="E438" s="2">
        <f t="shared" si="30"/>
        <v>2514.6610169491528</v>
      </c>
      <c r="F438" s="3">
        <f t="shared" si="33"/>
        <v>9.3482049567995107E-2</v>
      </c>
      <c r="G438" s="2">
        <f t="shared" si="31"/>
        <v>347.6625659050967</v>
      </c>
      <c r="H438" s="3">
        <f t="shared" si="34"/>
        <v>0.23241858539071947</v>
      </c>
      <c r="J438" s="3">
        <f t="shared" si="32"/>
        <v>0.13825424721734036</v>
      </c>
    </row>
    <row r="439" spans="1:10">
      <c r="A439" s="1">
        <v>43238</v>
      </c>
      <c r="B439">
        <v>6001.59</v>
      </c>
      <c r="C439">
        <v>2.39</v>
      </c>
      <c r="D439">
        <v>17.23</v>
      </c>
      <c r="E439" s="2">
        <f t="shared" si="30"/>
        <v>2511.1255230125521</v>
      </c>
      <c r="F439" s="3">
        <f t="shared" si="33"/>
        <v>9.4030854317442847E-2</v>
      </c>
      <c r="G439" s="2">
        <f t="shared" si="31"/>
        <v>348.32211259431227</v>
      </c>
      <c r="H439" s="3">
        <f t="shared" si="34"/>
        <v>0.23690486995612936</v>
      </c>
      <c r="J439" s="3">
        <f t="shared" si="32"/>
        <v>0.13871154962275101</v>
      </c>
    </row>
    <row r="440" spans="1:10">
      <c r="A440" s="1">
        <v>43245</v>
      </c>
      <c r="B440">
        <v>5827.1</v>
      </c>
      <c r="C440">
        <v>2.3199999999999998</v>
      </c>
      <c r="D440">
        <v>16.75</v>
      </c>
      <c r="E440" s="2">
        <f t="shared" si="30"/>
        <v>2511.6810344827591</v>
      </c>
      <c r="F440" s="3">
        <f t="shared" si="33"/>
        <v>9.4712790768216593E-2</v>
      </c>
      <c r="G440" s="2">
        <f t="shared" si="31"/>
        <v>347.8865671641791</v>
      </c>
      <c r="H440" s="3">
        <f t="shared" si="34"/>
        <v>0.237239576495196</v>
      </c>
      <c r="J440" s="3">
        <f t="shared" si="32"/>
        <v>0.13850746268656716</v>
      </c>
    </row>
    <row r="441" spans="1:10">
      <c r="A441" s="1">
        <v>43252</v>
      </c>
      <c r="B441">
        <v>5797.93</v>
      </c>
      <c r="C441">
        <v>2.3199999999999998</v>
      </c>
      <c r="D441">
        <v>16.66</v>
      </c>
      <c r="E441" s="2">
        <f t="shared" si="30"/>
        <v>2499.1077586206898</v>
      </c>
      <c r="F441" s="3">
        <f t="shared" si="33"/>
        <v>9.501142609743618E-2</v>
      </c>
      <c r="G441" s="2">
        <f t="shared" si="31"/>
        <v>348.01500600240098</v>
      </c>
      <c r="H441" s="3">
        <f t="shared" si="34"/>
        <v>0.23587380800218916</v>
      </c>
      <c r="J441" s="3">
        <f t="shared" si="32"/>
        <v>0.13925570228091236</v>
      </c>
    </row>
    <row r="442" spans="1:10">
      <c r="A442" s="1">
        <v>43259</v>
      </c>
      <c r="B442">
        <v>5842.23</v>
      </c>
      <c r="C442">
        <v>2.33</v>
      </c>
      <c r="D442">
        <v>16.760000000000002</v>
      </c>
      <c r="E442" s="2">
        <f t="shared" si="30"/>
        <v>2507.3948497854076</v>
      </c>
      <c r="F442" s="3">
        <f t="shared" si="33"/>
        <v>9.8064869481809369E-2</v>
      </c>
      <c r="G442" s="2">
        <f t="shared" si="31"/>
        <v>348.58174224343668</v>
      </c>
      <c r="H442" s="3">
        <f t="shared" si="34"/>
        <v>0.23603154304633112</v>
      </c>
      <c r="J442" s="3">
        <f t="shared" si="32"/>
        <v>0.13902147971360382</v>
      </c>
    </row>
    <row r="443" spans="1:10">
      <c r="A443" s="1">
        <v>43266</v>
      </c>
      <c r="B443">
        <v>5827.69</v>
      </c>
      <c r="C443">
        <v>2.3199999999999998</v>
      </c>
      <c r="D443">
        <v>16.68</v>
      </c>
      <c r="E443" s="2">
        <f t="shared" si="30"/>
        <v>2511.9353448275861</v>
      </c>
      <c r="F443" s="3">
        <f t="shared" si="33"/>
        <v>0.10250951287490184</v>
      </c>
      <c r="G443" s="2">
        <f t="shared" si="31"/>
        <v>349.38189448441244</v>
      </c>
      <c r="H443" s="3">
        <f t="shared" si="34"/>
        <v>0.23583162671160895</v>
      </c>
      <c r="J443" s="3">
        <f t="shared" si="32"/>
        <v>0.13908872901678657</v>
      </c>
    </row>
    <row r="444" spans="1:10">
      <c r="A444" s="1">
        <v>43273</v>
      </c>
      <c r="B444">
        <v>5615.07</v>
      </c>
      <c r="C444">
        <v>2.25</v>
      </c>
      <c r="D444">
        <v>16.13</v>
      </c>
      <c r="E444" s="2">
        <f t="shared" si="30"/>
        <v>2495.5866666666666</v>
      </c>
      <c r="F444" s="3">
        <f t="shared" si="33"/>
        <v>9.6761133652458087E-2</v>
      </c>
      <c r="G444" s="2">
        <f t="shared" si="31"/>
        <v>348.11345319280844</v>
      </c>
      <c r="H444" s="3">
        <f t="shared" si="34"/>
        <v>0.23279931816810384</v>
      </c>
      <c r="J444" s="3">
        <f t="shared" si="32"/>
        <v>0.13949163050216987</v>
      </c>
    </row>
    <row r="445" spans="1:10">
      <c r="A445" s="1">
        <v>43280</v>
      </c>
      <c r="B445">
        <v>5443.04</v>
      </c>
      <c r="C445">
        <v>2.1800000000000002</v>
      </c>
      <c r="D445">
        <v>15.59</v>
      </c>
      <c r="E445" s="2">
        <f t="shared" si="30"/>
        <v>2496.8073394495409</v>
      </c>
      <c r="F445" s="3">
        <f t="shared" si="33"/>
        <v>0.11518924532828279</v>
      </c>
      <c r="G445" s="2">
        <f t="shared" si="31"/>
        <v>349.13662604233485</v>
      </c>
      <c r="H445" s="3">
        <f t="shared" si="34"/>
        <v>0.20886114558340907</v>
      </c>
      <c r="J445" s="3">
        <f t="shared" si="32"/>
        <v>0.13983322642719692</v>
      </c>
    </row>
    <row r="446" spans="1:10">
      <c r="A446" s="1">
        <v>43287</v>
      </c>
      <c r="B446">
        <v>5096.03</v>
      </c>
      <c r="C446">
        <v>2.0099999999999998</v>
      </c>
      <c r="D446">
        <v>13.39</v>
      </c>
      <c r="E446" s="2">
        <f t="shared" si="30"/>
        <v>2535.3383084577117</v>
      </c>
      <c r="F446" s="3">
        <f t="shared" si="33"/>
        <v>0.13596266345382069</v>
      </c>
      <c r="G446" s="2">
        <f t="shared" si="31"/>
        <v>380.58476474981325</v>
      </c>
      <c r="H446" s="3">
        <f t="shared" si="34"/>
        <v>0.3173496668136877</v>
      </c>
      <c r="J446" s="3">
        <f t="shared" si="32"/>
        <v>0.15011202389843165</v>
      </c>
    </row>
    <row r="447" spans="1:10">
      <c r="A447" s="1">
        <v>43294</v>
      </c>
      <c r="B447">
        <v>5360.57</v>
      </c>
      <c r="C447">
        <v>2.12</v>
      </c>
      <c r="D447">
        <v>14.12</v>
      </c>
      <c r="E447" s="2">
        <f t="shared" si="30"/>
        <v>2528.5707547169809</v>
      </c>
      <c r="F447" s="3">
        <f t="shared" si="33"/>
        <v>0.13436796643805993</v>
      </c>
      <c r="G447" s="2">
        <f t="shared" si="31"/>
        <v>379.64376770538246</v>
      </c>
      <c r="H447" s="3">
        <f t="shared" si="34"/>
        <v>0.31406309698369639</v>
      </c>
      <c r="J447" s="3">
        <f t="shared" si="32"/>
        <v>0.1501416430594901</v>
      </c>
    </row>
    <row r="448" spans="1:10">
      <c r="A448" s="1">
        <v>43301</v>
      </c>
      <c r="B448">
        <v>5284.18</v>
      </c>
      <c r="C448">
        <v>2.1</v>
      </c>
      <c r="D448">
        <v>13.97</v>
      </c>
      <c r="E448" s="2">
        <f t="shared" si="30"/>
        <v>2516.2761904761905</v>
      </c>
      <c r="F448" s="3">
        <f t="shared" si="33"/>
        <v>0.13413683000174581</v>
      </c>
      <c r="G448" s="2">
        <f t="shared" si="31"/>
        <v>378.25196850393701</v>
      </c>
      <c r="H448" s="3">
        <f t="shared" si="34"/>
        <v>0.3105233530678202</v>
      </c>
      <c r="J448" s="3">
        <f t="shared" si="32"/>
        <v>0.15032211882605584</v>
      </c>
    </row>
    <row r="449" spans="1:10">
      <c r="A449" s="1">
        <v>43308</v>
      </c>
      <c r="B449">
        <v>5332.02</v>
      </c>
      <c r="C449">
        <v>2.12</v>
      </c>
      <c r="D449">
        <v>14.06</v>
      </c>
      <c r="E449" s="2">
        <f t="shared" si="30"/>
        <v>2515.1037735849059</v>
      </c>
      <c r="F449" s="3">
        <f t="shared" si="33"/>
        <v>0.13291492710607344</v>
      </c>
      <c r="G449" s="2">
        <f t="shared" si="31"/>
        <v>379.23328591749646</v>
      </c>
      <c r="H449" s="3">
        <f t="shared" si="34"/>
        <v>0.3124594179217004</v>
      </c>
      <c r="J449" s="3">
        <f t="shared" si="32"/>
        <v>0.15078236130867709</v>
      </c>
    </row>
    <row r="450" spans="1:10">
      <c r="A450" s="1">
        <v>43315</v>
      </c>
      <c r="B450">
        <v>4936.95</v>
      </c>
      <c r="C450">
        <v>1.96</v>
      </c>
      <c r="D450">
        <v>13.03</v>
      </c>
      <c r="E450" s="2">
        <f t="shared" ref="E450:E486" si="35">B450/C450</f>
        <v>2518.8520408163263</v>
      </c>
      <c r="F450" s="3">
        <f t="shared" si="33"/>
        <v>0.1320108569638736</v>
      </c>
      <c r="G450" s="2">
        <f t="shared" ref="G450:G486" si="36">B450/D450</f>
        <v>378.89102072141213</v>
      </c>
      <c r="H450" s="3">
        <f t="shared" si="34"/>
        <v>0.30523832170925824</v>
      </c>
      <c r="J450" s="3">
        <f t="shared" ref="J450:J486" si="37">C450/D450</f>
        <v>0.15042210283960092</v>
      </c>
    </row>
    <row r="451" spans="1:10">
      <c r="A451" s="1">
        <v>43322</v>
      </c>
      <c r="B451">
        <v>5075.4799999999996</v>
      </c>
      <c r="C451">
        <v>2.02</v>
      </c>
      <c r="D451">
        <v>13.36</v>
      </c>
      <c r="E451" s="2">
        <f t="shared" si="35"/>
        <v>2512.6138613861385</v>
      </c>
      <c r="F451" s="3">
        <f t="shared" si="33"/>
        <v>0.12953833234081169</v>
      </c>
      <c r="G451" s="2">
        <f t="shared" si="36"/>
        <v>379.90119760479041</v>
      </c>
      <c r="H451" s="3">
        <f t="shared" si="34"/>
        <v>0.3233963471795458</v>
      </c>
      <c r="J451" s="3">
        <f t="shared" si="37"/>
        <v>0.15119760479041916</v>
      </c>
    </row>
    <row r="452" spans="1:10">
      <c r="A452" s="1">
        <v>43329</v>
      </c>
      <c r="B452">
        <v>4780.2299999999996</v>
      </c>
      <c r="C452">
        <v>1.9</v>
      </c>
      <c r="D452">
        <v>12.6</v>
      </c>
      <c r="E452" s="2">
        <f t="shared" si="35"/>
        <v>2515.9105263157894</v>
      </c>
      <c r="F452" s="3">
        <f t="shared" si="33"/>
        <v>0.12149997153885561</v>
      </c>
      <c r="G452" s="2">
        <f t="shared" si="36"/>
        <v>379.38333333333333</v>
      </c>
      <c r="H452" s="3">
        <f t="shared" si="34"/>
        <v>0.31480039923806169</v>
      </c>
      <c r="J452" s="3">
        <f t="shared" si="37"/>
        <v>0.15079365079365079</v>
      </c>
    </row>
    <row r="453" spans="1:10">
      <c r="A453" s="1">
        <v>43336</v>
      </c>
      <c r="B453">
        <v>4869.88</v>
      </c>
      <c r="C453">
        <v>1.93</v>
      </c>
      <c r="D453">
        <v>12.73</v>
      </c>
      <c r="E453" s="2">
        <f t="shared" si="35"/>
        <v>2523.2538860103627</v>
      </c>
      <c r="F453" s="3">
        <f t="shared" si="33"/>
        <v>0.113164831021352</v>
      </c>
      <c r="G453" s="2">
        <f t="shared" si="36"/>
        <v>382.55145326001571</v>
      </c>
      <c r="H453" s="3">
        <f t="shared" si="34"/>
        <v>0.27643209950249314</v>
      </c>
      <c r="J453" s="3">
        <f t="shared" si="37"/>
        <v>0.15161036920659857</v>
      </c>
    </row>
    <row r="454" spans="1:10">
      <c r="A454" s="1">
        <v>43343</v>
      </c>
      <c r="B454">
        <v>4876.66</v>
      </c>
      <c r="C454">
        <v>1.92</v>
      </c>
      <c r="D454">
        <v>12.48</v>
      </c>
      <c r="E454" s="2">
        <f t="shared" si="35"/>
        <v>2539.9270833333335</v>
      </c>
      <c r="F454" s="3">
        <f t="shared" si="33"/>
        <v>0.11895487264922244</v>
      </c>
      <c r="G454" s="2">
        <f t="shared" si="36"/>
        <v>390.75801282051282</v>
      </c>
      <c r="H454" s="3">
        <f t="shared" si="34"/>
        <v>0.30480326437023919</v>
      </c>
      <c r="J454" s="3">
        <f t="shared" si="37"/>
        <v>0.15384615384615383</v>
      </c>
    </row>
    <row r="455" spans="1:10">
      <c r="A455" s="1">
        <v>43350</v>
      </c>
      <c r="B455">
        <v>4758.74</v>
      </c>
      <c r="C455">
        <v>1.88</v>
      </c>
      <c r="D455">
        <v>12.19</v>
      </c>
      <c r="E455" s="2">
        <f t="shared" si="35"/>
        <v>2531.244680851064</v>
      </c>
      <c r="F455" s="3">
        <f t="shared" si="33"/>
        <v>0.11645459116393608</v>
      </c>
      <c r="G455" s="2">
        <f t="shared" si="36"/>
        <v>390.38063986874488</v>
      </c>
      <c r="H455" s="3">
        <f t="shared" si="34"/>
        <v>0.3041800392046099</v>
      </c>
      <c r="J455" s="3">
        <f t="shared" si="37"/>
        <v>0.1542247744052502</v>
      </c>
    </row>
    <row r="456" spans="1:10">
      <c r="A456" s="1">
        <v>43357</v>
      </c>
      <c r="B456">
        <v>4685.3500000000004</v>
      </c>
      <c r="C456">
        <v>1.85</v>
      </c>
      <c r="D456">
        <v>11.99</v>
      </c>
      <c r="E456" s="2">
        <f t="shared" si="35"/>
        <v>2532.6216216216217</v>
      </c>
      <c r="F456" s="3">
        <f t="shared" si="33"/>
        <v>0.11463368783728844</v>
      </c>
      <c r="G456" s="2">
        <f t="shared" si="36"/>
        <v>390.77147623019187</v>
      </c>
      <c r="H456" s="3">
        <f t="shared" si="34"/>
        <v>0.30156491548559705</v>
      </c>
      <c r="J456" s="3">
        <f t="shared" si="37"/>
        <v>0.15429524603836531</v>
      </c>
    </row>
    <row r="457" spans="1:10">
      <c r="A457" s="1">
        <v>43364</v>
      </c>
      <c r="B457">
        <v>4919.0200000000004</v>
      </c>
      <c r="C457">
        <v>1.94</v>
      </c>
      <c r="D457">
        <v>12.48</v>
      </c>
      <c r="E457" s="2">
        <f t="shared" si="35"/>
        <v>2535.5773195876291</v>
      </c>
      <c r="F457" s="3">
        <f t="shared" si="33"/>
        <v>0.11404782315465112</v>
      </c>
      <c r="G457" s="2">
        <f t="shared" si="36"/>
        <v>394.15224358974359</v>
      </c>
      <c r="H457" s="3">
        <f t="shared" si="34"/>
        <v>0.31239187199055318</v>
      </c>
      <c r="J457" s="3">
        <f t="shared" si="37"/>
        <v>0.15544871794871795</v>
      </c>
    </row>
    <row r="458" spans="1:10">
      <c r="A458" s="1">
        <v>43371</v>
      </c>
      <c r="B458">
        <v>4934.67</v>
      </c>
      <c r="C458">
        <v>1.94</v>
      </c>
      <c r="D458">
        <v>12.5</v>
      </c>
      <c r="E458" s="2">
        <f t="shared" si="35"/>
        <v>2543.6443298969075</v>
      </c>
      <c r="F458" s="3">
        <f t="shared" si="33"/>
        <v>0.10985652668631274</v>
      </c>
      <c r="G458" s="2">
        <f t="shared" si="36"/>
        <v>394.77359999999999</v>
      </c>
      <c r="H458" s="3">
        <f t="shared" si="34"/>
        <v>0.30561276175277152</v>
      </c>
      <c r="J458" s="3">
        <f t="shared" si="37"/>
        <v>0.1552</v>
      </c>
    </row>
    <row r="459" spans="1:10">
      <c r="A459" s="1">
        <v>43385</v>
      </c>
      <c r="B459">
        <v>4562.1899999999996</v>
      </c>
      <c r="C459">
        <v>1.79</v>
      </c>
      <c r="D459">
        <v>11.5</v>
      </c>
      <c r="E459" s="2">
        <f t="shared" si="35"/>
        <v>2548.7094972067034</v>
      </c>
      <c r="F459" s="3">
        <f t="shared" si="33"/>
        <v>0.11508047213759665</v>
      </c>
      <c r="G459" s="2">
        <f t="shared" si="36"/>
        <v>396.71217391304344</v>
      </c>
      <c r="H459" s="3">
        <f t="shared" si="34"/>
        <v>0.31085245866694122</v>
      </c>
      <c r="J459" s="3">
        <f t="shared" si="37"/>
        <v>0.15565217391304348</v>
      </c>
    </row>
    <row r="460" spans="1:10">
      <c r="A460" s="1">
        <v>43392</v>
      </c>
      <c r="B460">
        <v>4470.88</v>
      </c>
      <c r="C460">
        <v>1.75</v>
      </c>
      <c r="D460">
        <v>11.24</v>
      </c>
      <c r="E460" s="2">
        <f t="shared" si="35"/>
        <v>2554.7885714285717</v>
      </c>
      <c r="F460" s="3">
        <f t="shared" si="33"/>
        <v>8.3750286623995196E-2</v>
      </c>
      <c r="G460" s="2">
        <f t="shared" si="36"/>
        <v>397.76512455516013</v>
      </c>
      <c r="H460" s="3">
        <f t="shared" si="34"/>
        <v>0.26908336439810898</v>
      </c>
      <c r="J460" s="3">
        <f t="shared" si="37"/>
        <v>0.15569395017793594</v>
      </c>
    </row>
    <row r="461" spans="1:10">
      <c r="A461" s="1">
        <v>43399</v>
      </c>
      <c r="B461">
        <v>4517.6400000000003</v>
      </c>
      <c r="C461">
        <v>1.74</v>
      </c>
      <c r="D461">
        <v>11.31</v>
      </c>
      <c r="E461" s="2">
        <f t="shared" si="35"/>
        <v>2596.344827586207</v>
      </c>
      <c r="F461" s="3">
        <f t="shared" si="33"/>
        <v>8.0857803145911511E-2</v>
      </c>
      <c r="G461" s="2">
        <f t="shared" si="36"/>
        <v>399.43766578249335</v>
      </c>
      <c r="H461" s="3">
        <f t="shared" si="34"/>
        <v>0.24384429727108881</v>
      </c>
      <c r="J461" s="3">
        <f t="shared" si="37"/>
        <v>0.15384615384615383</v>
      </c>
    </row>
    <row r="462" spans="1:10">
      <c r="A462" s="1">
        <v>43406</v>
      </c>
      <c r="B462">
        <v>4677.21</v>
      </c>
      <c r="C462">
        <v>1.75</v>
      </c>
      <c r="D462">
        <v>11.63</v>
      </c>
      <c r="E462" s="2">
        <f t="shared" si="35"/>
        <v>2672.6914285714288</v>
      </c>
      <c r="F462" s="3">
        <f t="shared" si="33"/>
        <v>0.10294937214649269</v>
      </c>
      <c r="G462" s="2">
        <f t="shared" si="36"/>
        <v>402.16766981943249</v>
      </c>
      <c r="H462" s="3">
        <f t="shared" si="34"/>
        <v>0.24314035884740814</v>
      </c>
      <c r="J462" s="3">
        <f t="shared" si="37"/>
        <v>0.15047291487532244</v>
      </c>
    </row>
    <row r="463" spans="1:10">
      <c r="A463" s="1">
        <v>43413</v>
      </c>
      <c r="B463">
        <v>4526.67</v>
      </c>
      <c r="C463">
        <v>1.7</v>
      </c>
      <c r="D463">
        <v>11.26</v>
      </c>
      <c r="E463" s="2">
        <f t="shared" si="35"/>
        <v>2662.7470588235296</v>
      </c>
      <c r="F463" s="3">
        <f t="shared" si="33"/>
        <v>9.0441362315474949E-2</v>
      </c>
      <c r="G463" s="2">
        <f t="shared" si="36"/>
        <v>402.01332149200709</v>
      </c>
      <c r="H463" s="3">
        <f t="shared" si="34"/>
        <v>0.23602218417988952</v>
      </c>
      <c r="J463" s="3">
        <f t="shared" si="37"/>
        <v>0.15097690941385436</v>
      </c>
    </row>
    <row r="464" spans="1:10">
      <c r="A464" s="1">
        <v>43420</v>
      </c>
      <c r="B464">
        <v>4706.8900000000003</v>
      </c>
      <c r="C464">
        <v>1.77</v>
      </c>
      <c r="D464">
        <v>11.72</v>
      </c>
      <c r="E464" s="2">
        <f t="shared" si="35"/>
        <v>2659.2598870056499</v>
      </c>
      <c r="F464" s="3">
        <f t="shared" si="33"/>
        <v>9.463711177258638E-2</v>
      </c>
      <c r="G464" s="2">
        <f t="shared" si="36"/>
        <v>401.61177474402729</v>
      </c>
      <c r="H464" s="3">
        <f t="shared" si="34"/>
        <v>0.23825191854700623</v>
      </c>
      <c r="J464" s="3">
        <f t="shared" si="37"/>
        <v>0.15102389078498293</v>
      </c>
    </row>
    <row r="465" spans="1:10">
      <c r="A465" s="1">
        <v>43427</v>
      </c>
      <c r="B465">
        <v>4525.41</v>
      </c>
      <c r="C465">
        <v>1.7</v>
      </c>
      <c r="D465">
        <v>11.27</v>
      </c>
      <c r="E465" s="2">
        <f t="shared" si="35"/>
        <v>2662.0058823529412</v>
      </c>
      <c r="F465" s="3">
        <f t="shared" si="33"/>
        <v>0.10108303907882377</v>
      </c>
      <c r="G465" s="2">
        <f t="shared" si="36"/>
        <v>401.54480922803907</v>
      </c>
      <c r="H465" s="3">
        <f t="shared" si="34"/>
        <v>0.24634928969776837</v>
      </c>
      <c r="J465" s="3">
        <f t="shared" si="37"/>
        <v>0.15084294587400177</v>
      </c>
    </row>
    <row r="466" spans="1:10">
      <c r="A466" s="1">
        <v>43434</v>
      </c>
      <c r="B466">
        <v>4562.5200000000004</v>
      </c>
      <c r="C466">
        <v>1.71</v>
      </c>
      <c r="D466">
        <v>11.38</v>
      </c>
      <c r="E466" s="2">
        <f t="shared" si="35"/>
        <v>2668.1403508771932</v>
      </c>
      <c r="F466" s="3">
        <f t="shared" si="33"/>
        <v>0.10077863798205566</v>
      </c>
      <c r="G466" s="2">
        <f t="shared" si="36"/>
        <v>400.9244288224956</v>
      </c>
      <c r="H466" s="3">
        <f t="shared" si="34"/>
        <v>0.23954787955543222</v>
      </c>
      <c r="J466" s="3">
        <f t="shared" si="37"/>
        <v>0.15026362038664323</v>
      </c>
    </row>
    <row r="467" spans="1:10">
      <c r="A467" s="1">
        <v>43441</v>
      </c>
      <c r="B467">
        <v>4577.37</v>
      </c>
      <c r="C467">
        <v>1.72</v>
      </c>
      <c r="D467">
        <v>11.41</v>
      </c>
      <c r="E467" s="2">
        <f t="shared" si="35"/>
        <v>2661.2616279069766</v>
      </c>
      <c r="F467" s="3">
        <f t="shared" si="33"/>
        <v>9.40093782825695E-2</v>
      </c>
      <c r="G467" s="2">
        <f t="shared" si="36"/>
        <v>401.17177914110425</v>
      </c>
      <c r="H467" s="3">
        <f t="shared" si="34"/>
        <v>0.23753798985476871</v>
      </c>
      <c r="J467" s="3">
        <f t="shared" si="37"/>
        <v>0.15074496056091147</v>
      </c>
    </row>
    <row r="468" spans="1:10">
      <c r="A468" s="1">
        <v>43448</v>
      </c>
      <c r="B468">
        <v>4583.82</v>
      </c>
      <c r="C468">
        <v>1.72</v>
      </c>
      <c r="D468">
        <v>11.42</v>
      </c>
      <c r="E468" s="2">
        <f t="shared" si="35"/>
        <v>2665.0116279069766</v>
      </c>
      <c r="F468" s="3">
        <f t="shared" si="33"/>
        <v>9.2254745203999233E-2</v>
      </c>
      <c r="G468" s="2">
        <f t="shared" si="36"/>
        <v>401.385288966725</v>
      </c>
      <c r="H468" s="3">
        <f t="shared" si="34"/>
        <v>0.23735610529795848</v>
      </c>
      <c r="J468" s="3">
        <f t="shared" si="37"/>
        <v>0.15061295971978983</v>
      </c>
    </row>
    <row r="469" spans="1:10">
      <c r="A469" s="1">
        <v>43455</v>
      </c>
      <c r="B469">
        <v>4382.17</v>
      </c>
      <c r="C469">
        <v>1.64</v>
      </c>
      <c r="D469">
        <v>10.89</v>
      </c>
      <c r="E469" s="2">
        <f t="shared" si="35"/>
        <v>2672.0548780487807</v>
      </c>
      <c r="F469" s="3">
        <f t="shared" si="33"/>
        <v>9.7901265522810421E-2</v>
      </c>
      <c r="G469" s="2">
        <f t="shared" si="36"/>
        <v>402.40312213039482</v>
      </c>
      <c r="H469" s="3">
        <f t="shared" si="34"/>
        <v>0.24621351519801937</v>
      </c>
      <c r="J469" s="3">
        <f t="shared" si="37"/>
        <v>0.15059687786960513</v>
      </c>
    </row>
    <row r="470" spans="1:10">
      <c r="A470" s="1">
        <v>43462</v>
      </c>
      <c r="B470">
        <v>4361.8500000000004</v>
      </c>
      <c r="C470">
        <v>1.64</v>
      </c>
      <c r="D470">
        <v>10.89</v>
      </c>
      <c r="E470" s="2">
        <f t="shared" si="35"/>
        <v>2659.664634146342</v>
      </c>
      <c r="F470" s="3">
        <f t="shared" si="33"/>
        <v>0.12474025711273051</v>
      </c>
      <c r="G470" s="2">
        <f t="shared" si="36"/>
        <v>400.53719008264466</v>
      </c>
      <c r="H470" s="3">
        <f t="shared" si="34"/>
        <v>0.23965559534284764</v>
      </c>
      <c r="J470" s="3">
        <f t="shared" si="37"/>
        <v>0.15059687786960513</v>
      </c>
    </row>
    <row r="471" spans="1:10">
      <c r="A471" s="1">
        <v>43469</v>
      </c>
      <c r="B471">
        <v>4399.78</v>
      </c>
      <c r="C471">
        <v>1.5</v>
      </c>
      <c r="D471">
        <v>10.23</v>
      </c>
      <c r="E471" s="2">
        <f t="shared" si="35"/>
        <v>2933.1866666666665</v>
      </c>
      <c r="F471" s="3">
        <f t="shared" si="33"/>
        <v>0.23280004387408115</v>
      </c>
      <c r="G471" s="2">
        <f t="shared" si="36"/>
        <v>430.08602150537632</v>
      </c>
      <c r="H471" s="3">
        <f t="shared" si="34"/>
        <v>0.32387602419764927</v>
      </c>
      <c r="J471" s="3">
        <f t="shared" si="37"/>
        <v>0.14662756598240467</v>
      </c>
    </row>
    <row r="472" spans="1:10">
      <c r="A472" s="1">
        <v>43476</v>
      </c>
      <c r="B472">
        <v>4526.8500000000004</v>
      </c>
      <c r="C472">
        <v>1.54</v>
      </c>
      <c r="D472">
        <v>10.49</v>
      </c>
      <c r="E472" s="2">
        <f t="shared" si="35"/>
        <v>2939.5129870129872</v>
      </c>
      <c r="F472" s="3">
        <f t="shared" si="33"/>
        <v>0.23978696388709708</v>
      </c>
      <c r="G472" s="2">
        <f t="shared" si="36"/>
        <v>431.53956148713064</v>
      </c>
      <c r="H472" s="3">
        <f t="shared" si="34"/>
        <v>0.33451654885899007</v>
      </c>
      <c r="J472" s="3">
        <f t="shared" si="37"/>
        <v>0.14680648236415633</v>
      </c>
    </row>
    <row r="473" spans="1:10">
      <c r="A473" s="1">
        <v>43483</v>
      </c>
      <c r="B473">
        <v>4641.95</v>
      </c>
      <c r="C473">
        <v>1.58</v>
      </c>
      <c r="D473">
        <v>10.75</v>
      </c>
      <c r="E473" s="2">
        <f t="shared" si="35"/>
        <v>2937.9430379746832</v>
      </c>
      <c r="F473" s="3">
        <f t="shared" si="33"/>
        <v>0.2371364198879875</v>
      </c>
      <c r="G473" s="2">
        <f t="shared" si="36"/>
        <v>431.80930232558137</v>
      </c>
      <c r="H473" s="3">
        <f t="shared" si="34"/>
        <v>0.331750073530231</v>
      </c>
      <c r="J473" s="3">
        <f t="shared" si="37"/>
        <v>0.14697674418604653</v>
      </c>
    </row>
    <row r="474" spans="1:10">
      <c r="A474" s="1">
        <v>43490</v>
      </c>
      <c r="B474">
        <v>4658.3500000000004</v>
      </c>
      <c r="C474">
        <v>1.59</v>
      </c>
      <c r="D474">
        <v>10.78</v>
      </c>
      <c r="E474" s="2">
        <f t="shared" si="35"/>
        <v>2929.7798742138366</v>
      </c>
      <c r="F474" s="3">
        <f t="shared" si="33"/>
        <v>0.23316941876986674</v>
      </c>
      <c r="G474" s="2">
        <f t="shared" si="36"/>
        <v>432.12894248608541</v>
      </c>
      <c r="H474" s="3">
        <f t="shared" si="34"/>
        <v>0.34125135825749164</v>
      </c>
      <c r="J474" s="3">
        <f t="shared" si="37"/>
        <v>0.14749536178107608</v>
      </c>
    </row>
    <row r="475" spans="1:10">
      <c r="A475" s="1">
        <v>43497</v>
      </c>
      <c r="B475">
        <v>4793.6899999999996</v>
      </c>
      <c r="C475">
        <v>1.63</v>
      </c>
      <c r="D475">
        <v>11.08</v>
      </c>
      <c r="E475" s="2">
        <f t="shared" si="35"/>
        <v>2940.9141104294476</v>
      </c>
      <c r="F475" s="3">
        <f t="shared" si="33"/>
        <v>0.23529995455423713</v>
      </c>
      <c r="G475" s="2">
        <f t="shared" si="36"/>
        <v>432.64350180505409</v>
      </c>
      <c r="H475" s="3">
        <f t="shared" si="34"/>
        <v>0.34051503348209056</v>
      </c>
      <c r="J475" s="3">
        <f t="shared" si="37"/>
        <v>0.1471119133574007</v>
      </c>
    </row>
    <row r="476" spans="1:10">
      <c r="A476" s="1">
        <v>43511</v>
      </c>
      <c r="B476">
        <v>5038.59</v>
      </c>
      <c r="C476">
        <v>1.7</v>
      </c>
      <c r="D476">
        <v>11.58</v>
      </c>
      <c r="E476" s="2">
        <f t="shared" si="35"/>
        <v>2963.8764705882354</v>
      </c>
      <c r="F476" s="3">
        <f t="shared" si="33"/>
        <v>0.24313850117188918</v>
      </c>
      <c r="G476" s="2">
        <f t="shared" si="36"/>
        <v>435.11139896373061</v>
      </c>
      <c r="H476" s="3">
        <f t="shared" si="34"/>
        <v>0.34557727563075247</v>
      </c>
      <c r="J476" s="3">
        <f t="shared" si="37"/>
        <v>0.14680483592400689</v>
      </c>
    </row>
    <row r="477" spans="1:10">
      <c r="A477" s="1">
        <v>43518</v>
      </c>
      <c r="B477">
        <v>5273.75</v>
      </c>
      <c r="C477">
        <v>1.79</v>
      </c>
      <c r="D477">
        <v>12.15</v>
      </c>
      <c r="E477" s="2">
        <f t="shared" si="35"/>
        <v>2946.2290502793294</v>
      </c>
      <c r="F477" s="3">
        <f t="shared" si="33"/>
        <v>0.23623592113787417</v>
      </c>
      <c r="G477" s="2">
        <f t="shared" si="36"/>
        <v>434.0534979423868</v>
      </c>
      <c r="H477" s="3">
        <f t="shared" si="34"/>
        <v>0.34542356422361475</v>
      </c>
      <c r="J477" s="3">
        <f t="shared" si="37"/>
        <v>0.14732510288065845</v>
      </c>
    </row>
    <row r="478" spans="1:10">
      <c r="A478" s="1">
        <v>43525</v>
      </c>
      <c r="B478">
        <v>5590.03</v>
      </c>
      <c r="C478">
        <v>1.9</v>
      </c>
      <c r="D478">
        <v>12.9</v>
      </c>
      <c r="E478" s="2">
        <f t="shared" si="35"/>
        <v>2942.121052631579</v>
      </c>
      <c r="F478" s="3">
        <f t="shared" si="33"/>
        <v>0.23890681809276093</v>
      </c>
      <c r="G478" s="2">
        <f t="shared" si="36"/>
        <v>433.33565891472864</v>
      </c>
      <c r="H478" s="3">
        <f t="shared" si="34"/>
        <v>0.34601070872459005</v>
      </c>
      <c r="J478" s="3">
        <f t="shared" si="37"/>
        <v>0.14728682170542634</v>
      </c>
    </row>
    <row r="479" spans="1:10">
      <c r="A479" s="1">
        <v>43532</v>
      </c>
      <c r="B479">
        <v>5582.86</v>
      </c>
      <c r="C479">
        <v>1.89</v>
      </c>
      <c r="D479">
        <v>12.85</v>
      </c>
      <c r="E479" s="2">
        <f t="shared" si="35"/>
        <v>2953.8941798941801</v>
      </c>
      <c r="F479" s="3">
        <f t="shared" si="33"/>
        <v>0.24314394377989368</v>
      </c>
      <c r="G479" s="2">
        <f t="shared" si="36"/>
        <v>434.463813229572</v>
      </c>
      <c r="H479" s="3">
        <f t="shared" si="34"/>
        <v>0.35168927490215385</v>
      </c>
      <c r="J479" s="3">
        <f t="shared" si="37"/>
        <v>0.14708171206225681</v>
      </c>
    </row>
    <row r="480" spans="1:10">
      <c r="A480" s="1">
        <v>43539</v>
      </c>
      <c r="B480">
        <v>5725.68</v>
      </c>
      <c r="C480">
        <v>1.94</v>
      </c>
      <c r="D480">
        <v>13.2</v>
      </c>
      <c r="E480" s="2">
        <f t="shared" si="35"/>
        <v>2951.3814432989693</v>
      </c>
      <c r="F480" s="3">
        <f t="shared" si="33"/>
        <v>0.23388833538029119</v>
      </c>
      <c r="G480" s="2">
        <f t="shared" si="36"/>
        <v>433.76363636363641</v>
      </c>
      <c r="H480" s="3">
        <f t="shared" si="34"/>
        <v>0.35733382127531677</v>
      </c>
      <c r="J480" s="3">
        <f t="shared" si="37"/>
        <v>0.14696969696969697</v>
      </c>
    </row>
    <row r="481" spans="1:10">
      <c r="A481" s="1">
        <v>43546</v>
      </c>
      <c r="B481">
        <v>5926.17</v>
      </c>
      <c r="C481">
        <v>2</v>
      </c>
      <c r="D481">
        <v>13.78</v>
      </c>
      <c r="E481" s="2">
        <f t="shared" si="35"/>
        <v>2963.085</v>
      </c>
      <c r="F481" s="3">
        <f t="shared" si="33"/>
        <v>0.24521792639731022</v>
      </c>
      <c r="G481" s="2">
        <f t="shared" si="36"/>
        <v>430.05587808417999</v>
      </c>
      <c r="H481" s="3">
        <f t="shared" si="34"/>
        <v>0.34829042644443509</v>
      </c>
      <c r="J481" s="3">
        <f t="shared" si="37"/>
        <v>0.14513788098693758</v>
      </c>
    </row>
    <row r="482" spans="1:10">
      <c r="A482" s="1">
        <v>43553</v>
      </c>
      <c r="B482">
        <v>6036.29</v>
      </c>
      <c r="C482">
        <v>2.0099999999999998</v>
      </c>
      <c r="D482">
        <v>14.06</v>
      </c>
      <c r="E482" s="2">
        <f t="shared" si="35"/>
        <v>3003.1293532338314</v>
      </c>
      <c r="F482" s="3">
        <f t="shared" si="33"/>
        <v>0.24323083405304979</v>
      </c>
      <c r="G482" s="2">
        <f t="shared" si="36"/>
        <v>429.32361308677099</v>
      </c>
      <c r="H482" s="3">
        <f t="shared" si="34"/>
        <v>0.29858093347671644</v>
      </c>
      <c r="J482" s="3">
        <f t="shared" si="37"/>
        <v>0.1429587482219061</v>
      </c>
    </row>
    <row r="483" spans="1:10">
      <c r="A483" s="1">
        <v>43559</v>
      </c>
      <c r="B483">
        <v>6384.29</v>
      </c>
      <c r="C483">
        <v>2.11</v>
      </c>
      <c r="D483">
        <v>14.81</v>
      </c>
      <c r="E483" s="2">
        <f t="shared" si="35"/>
        <v>3025.7298578199052</v>
      </c>
      <c r="F483" s="3">
        <f t="shared" si="33"/>
        <v>0.25201351209861067</v>
      </c>
      <c r="G483" s="2">
        <f t="shared" si="36"/>
        <v>431.07967589466574</v>
      </c>
      <c r="H483" s="3">
        <f t="shared" si="34"/>
        <v>0.31389148758992236</v>
      </c>
      <c r="J483" s="3">
        <f t="shared" si="37"/>
        <v>0.14247130317353138</v>
      </c>
    </row>
    <row r="484" spans="1:10">
      <c r="A484" s="1">
        <v>43567</v>
      </c>
      <c r="B484">
        <v>6314.53</v>
      </c>
      <c r="C484">
        <v>2.08</v>
      </c>
      <c r="D484">
        <v>14.73</v>
      </c>
      <c r="E484" s="2">
        <f t="shared" si="35"/>
        <v>3035.8317307692305</v>
      </c>
      <c r="F484" s="3">
        <f t="shared" si="33"/>
        <v>0.25565074789324593</v>
      </c>
      <c r="G484" s="2">
        <f t="shared" si="36"/>
        <v>428.68499660556682</v>
      </c>
      <c r="H484" s="3">
        <f t="shared" si="34"/>
        <v>0.31323579949550107</v>
      </c>
      <c r="J484" s="3">
        <f t="shared" si="37"/>
        <v>0.14120841819416158</v>
      </c>
    </row>
    <row r="485" spans="1:10">
      <c r="A485" s="1">
        <v>43574</v>
      </c>
      <c r="B485">
        <v>6538.26</v>
      </c>
      <c r="C485">
        <v>2.13</v>
      </c>
      <c r="D485">
        <v>15.24</v>
      </c>
      <c r="E485" s="2">
        <f t="shared" si="35"/>
        <v>3069.605633802817</v>
      </c>
      <c r="F485" s="3">
        <f t="shared" si="33"/>
        <v>0.25542108865685798</v>
      </c>
      <c r="G485" s="2">
        <f t="shared" si="36"/>
        <v>429.01968503937007</v>
      </c>
      <c r="H485" s="3">
        <f t="shared" si="34"/>
        <v>0.30332873146185224</v>
      </c>
      <c r="J485" s="3">
        <f t="shared" si="37"/>
        <v>0.13976377952755906</v>
      </c>
    </row>
    <row r="486" spans="1:10">
      <c r="A486" s="1">
        <v>43581</v>
      </c>
      <c r="B486">
        <v>6120.32</v>
      </c>
      <c r="C486">
        <v>1.98</v>
      </c>
      <c r="D486">
        <v>14.79</v>
      </c>
      <c r="E486" s="2">
        <f t="shared" si="35"/>
        <v>3091.0707070707072</v>
      </c>
      <c r="F486" s="3">
        <f t="shared" si="33"/>
        <v>0.23600760655517461</v>
      </c>
      <c r="G486" s="2">
        <f t="shared" si="36"/>
        <v>413.81473968897905</v>
      </c>
      <c r="H486" s="3">
        <f t="shared" si="34"/>
        <v>0.2185237795167887</v>
      </c>
      <c r="J486" s="3">
        <f t="shared" si="37"/>
        <v>0.13387423935091278</v>
      </c>
    </row>
    <row r="487" spans="1:10">
      <c r="E487" s="3">
        <f>(E486/E25)^(1/9)-1</f>
        <v>8.145938352051818E-2</v>
      </c>
      <c r="F487" s="4" t="s">
        <v>28</v>
      </c>
      <c r="G487" s="3">
        <f>(G486/G25)^(1/9)-1</f>
        <v>0.13738541703724372</v>
      </c>
      <c r="H487" s="3"/>
      <c r="J487" s="3"/>
    </row>
    <row r="488" spans="1:10">
      <c r="E488" s="3">
        <f>(E486/E230)^(1/5)-1</f>
        <v>8.8437252787371579E-2</v>
      </c>
      <c r="F488" s="4" t="s">
        <v>10</v>
      </c>
      <c r="G488" s="3">
        <f>(G486/G230)^(1/5)-1</f>
        <v>9.4450341943043137E-2</v>
      </c>
      <c r="H488" s="3"/>
      <c r="J488" s="3"/>
    </row>
    <row r="489" spans="1:10">
      <c r="E489" s="3">
        <f>(E486/E334)^(1/3)-1</f>
        <v>0.12502811453526563</v>
      </c>
      <c r="F489" s="4" t="s">
        <v>11</v>
      </c>
      <c r="G489" s="3">
        <f>(G486/G334)^(1/3)-1</f>
        <v>0.18436303677388421</v>
      </c>
      <c r="H489" s="3"/>
      <c r="J489" s="3"/>
    </row>
    <row r="490" spans="1:10">
      <c r="E490" s="3">
        <f>F486</f>
        <v>0.23600760655517461</v>
      </c>
      <c r="F490" s="4" t="s">
        <v>12</v>
      </c>
      <c r="G490" s="3">
        <f>H486</f>
        <v>0.2185237795167887</v>
      </c>
      <c r="H490" s="3"/>
    </row>
    <row r="491" spans="1:10">
      <c r="E491" s="4" t="s">
        <v>4</v>
      </c>
      <c r="F491" s="4"/>
      <c r="G491" s="4" t="s">
        <v>6</v>
      </c>
      <c r="H491" s="3"/>
    </row>
    <row r="492" spans="1:10">
      <c r="E492" s="2"/>
      <c r="F492" s="3"/>
      <c r="G492" s="2"/>
      <c r="H492" s="3"/>
    </row>
    <row r="493" spans="1:10">
      <c r="E493" s="2"/>
      <c r="F493" s="3"/>
      <c r="G493" s="2"/>
      <c r="H493" s="3"/>
    </row>
    <row r="494" spans="1:10">
      <c r="E494" s="2"/>
      <c r="F494" s="3"/>
      <c r="G494" s="2"/>
      <c r="H494" s="3"/>
    </row>
    <row r="495" spans="1:10">
      <c r="E495" s="2"/>
      <c r="F495" s="3"/>
      <c r="G495" s="2"/>
      <c r="H495" s="3"/>
      <c r="J495" s="3"/>
    </row>
    <row r="496" spans="1:10">
      <c r="E496" s="2"/>
      <c r="F496" s="3"/>
      <c r="G496" s="2"/>
      <c r="H496" s="3"/>
      <c r="J496" s="3"/>
    </row>
    <row r="497" spans="5:10">
      <c r="E497" s="2"/>
      <c r="F497" s="3"/>
      <c r="G497" s="2"/>
      <c r="H497" s="3"/>
      <c r="J497" s="3"/>
    </row>
    <row r="498" spans="5:10">
      <c r="E498" s="2"/>
      <c r="F498" s="3"/>
      <c r="G498" s="2"/>
      <c r="H498" s="3"/>
      <c r="J498" s="3"/>
    </row>
    <row r="499" spans="5:10">
      <c r="E499" s="2"/>
      <c r="F499" s="3"/>
      <c r="G499" s="2"/>
      <c r="H499" s="3"/>
      <c r="J499" s="3"/>
    </row>
    <row r="500" spans="5:10">
      <c r="E500" s="2"/>
      <c r="F500" s="3"/>
      <c r="G500" s="2"/>
      <c r="H500" s="3"/>
      <c r="J500" s="3"/>
    </row>
    <row r="501" spans="5:10">
      <c r="E501" s="2"/>
      <c r="F501" s="3"/>
      <c r="G501" s="2"/>
      <c r="H501" s="3"/>
      <c r="J501" s="3"/>
    </row>
    <row r="502" spans="5:10">
      <c r="E502" s="2"/>
      <c r="F502" s="3"/>
      <c r="G502" s="2"/>
      <c r="H502" s="3"/>
      <c r="J502" s="3"/>
    </row>
    <row r="503" spans="5:10">
      <c r="E503" s="2"/>
      <c r="F503" s="3"/>
      <c r="G503" s="2"/>
      <c r="H503" s="3"/>
      <c r="J503" s="3"/>
    </row>
    <row r="504" spans="5:10">
      <c r="E504" s="2"/>
      <c r="F504" s="3"/>
      <c r="G504" s="2"/>
      <c r="H504" s="3"/>
      <c r="J504" s="3"/>
    </row>
    <row r="505" spans="5:10">
      <c r="E505" s="2"/>
      <c r="F505" s="3"/>
      <c r="G505" s="2"/>
      <c r="H505" s="3"/>
      <c r="J505" s="3"/>
    </row>
    <row r="506" spans="5:10">
      <c r="E506" s="2"/>
      <c r="F506" s="3"/>
      <c r="G506" s="2"/>
      <c r="H506" s="3"/>
      <c r="J506" s="3"/>
    </row>
    <row r="507" spans="5:10">
      <c r="E507" s="2"/>
      <c r="F507" s="3"/>
      <c r="G507" s="2"/>
      <c r="H507" s="3"/>
      <c r="J507" s="3"/>
    </row>
    <row r="508" spans="5:10">
      <c r="E508" s="2"/>
      <c r="F508" s="3"/>
      <c r="G508" s="2"/>
      <c r="H508" s="3"/>
      <c r="J508" s="3"/>
    </row>
    <row r="509" spans="5:10">
      <c r="E509" s="2"/>
      <c r="F509" s="3"/>
      <c r="G509" s="2"/>
      <c r="H509" s="3"/>
      <c r="J509" s="3"/>
    </row>
    <row r="510" spans="5:10">
      <c r="E510" s="2"/>
      <c r="F510" s="3"/>
      <c r="G510" s="2"/>
      <c r="H510" s="3"/>
      <c r="J510" s="3"/>
    </row>
    <row r="511" spans="5:10">
      <c r="E511" s="2"/>
      <c r="F511" s="3"/>
      <c r="G511" s="2"/>
      <c r="H511" s="3"/>
      <c r="J511" s="3"/>
    </row>
    <row r="512" spans="5:10">
      <c r="E512" s="2"/>
      <c r="F512" s="3"/>
      <c r="G512" s="2"/>
      <c r="H512" s="3"/>
      <c r="J512" s="3"/>
    </row>
    <row r="513" spans="5:10">
      <c r="E513" s="2"/>
      <c r="F513" s="3"/>
      <c r="G513" s="2"/>
      <c r="H513" s="3"/>
      <c r="J513" s="3"/>
    </row>
    <row r="514" spans="5:10">
      <c r="E514" s="2"/>
      <c r="F514" s="3"/>
      <c r="G514" s="2"/>
      <c r="H514" s="3"/>
      <c r="J514" s="3"/>
    </row>
    <row r="515" spans="5:10">
      <c r="E515" s="2"/>
      <c r="F515" s="3"/>
      <c r="G515" s="2"/>
      <c r="H515" s="3"/>
      <c r="J515" s="3"/>
    </row>
    <row r="516" spans="5:10">
      <c r="E516" s="2"/>
      <c r="F516" s="3"/>
      <c r="G516" s="2"/>
      <c r="H516" s="3"/>
      <c r="J516" s="3"/>
    </row>
    <row r="517" spans="5:10">
      <c r="E517" s="2"/>
      <c r="F517" s="3"/>
      <c r="G517" s="2"/>
      <c r="H517" s="3"/>
      <c r="J517" s="3"/>
    </row>
    <row r="518" spans="5:10">
      <c r="E518" s="2"/>
      <c r="F518" s="3"/>
      <c r="G518" s="2"/>
      <c r="H518" s="3"/>
      <c r="J518" s="3"/>
    </row>
    <row r="519" spans="5:10">
      <c r="E519" s="2"/>
      <c r="F519" s="3"/>
      <c r="G519" s="2"/>
      <c r="H519" s="3"/>
      <c r="J519" s="3"/>
    </row>
    <row r="520" spans="5:10">
      <c r="E520" s="2"/>
      <c r="F520" s="3"/>
      <c r="G520" s="2"/>
      <c r="H520" s="3"/>
      <c r="J520" s="3"/>
    </row>
    <row r="521" spans="5:10">
      <c r="E521" s="2"/>
      <c r="F521" s="3"/>
      <c r="G521" s="2"/>
      <c r="H521" s="3"/>
      <c r="J521" s="3"/>
    </row>
    <row r="522" spans="5:10">
      <c r="E522" s="2"/>
      <c r="F522" s="3"/>
      <c r="G522" s="2"/>
      <c r="H522" s="3"/>
      <c r="J522" s="3"/>
    </row>
    <row r="523" spans="5:10">
      <c r="E523" s="2"/>
      <c r="F523" s="3"/>
      <c r="G523" s="2"/>
      <c r="H523" s="3"/>
      <c r="J523" s="3"/>
    </row>
    <row r="524" spans="5:10">
      <c r="E524" s="2"/>
      <c r="F524" s="3"/>
      <c r="G524" s="2"/>
      <c r="H524" s="3"/>
      <c r="J524" s="3"/>
    </row>
    <row r="525" spans="5:10">
      <c r="E525" s="2"/>
      <c r="F525" s="3"/>
      <c r="G525" s="2"/>
      <c r="H525" s="3"/>
      <c r="J525" s="3"/>
    </row>
    <row r="526" spans="5:10">
      <c r="E526" s="2"/>
      <c r="F526" s="3"/>
      <c r="G526" s="2"/>
      <c r="H526" s="3"/>
      <c r="J526" s="3"/>
    </row>
    <row r="527" spans="5:10">
      <c r="E527" s="2"/>
      <c r="F527" s="3"/>
      <c r="G527" s="2"/>
      <c r="H527" s="3"/>
      <c r="J527" s="3"/>
    </row>
    <row r="528" spans="5:10">
      <c r="E528" s="2"/>
      <c r="F528" s="3"/>
      <c r="G528" s="2"/>
      <c r="H528" s="3"/>
      <c r="J528" s="3"/>
    </row>
    <row r="529" spans="5:10">
      <c r="E529" s="2"/>
      <c r="F529" s="3"/>
      <c r="G529" s="2"/>
      <c r="H529" s="3"/>
      <c r="J529" s="3"/>
    </row>
    <row r="530" spans="5:10">
      <c r="E530" s="2"/>
      <c r="F530" s="3"/>
      <c r="G530" s="2"/>
      <c r="H530" s="3"/>
      <c r="J530" s="3"/>
    </row>
    <row r="531" spans="5:10">
      <c r="E531" s="2"/>
      <c r="F531" s="3"/>
      <c r="G531" s="2"/>
      <c r="H531" s="3"/>
      <c r="J531" s="3"/>
    </row>
    <row r="532" spans="5:10">
      <c r="E532" s="2"/>
      <c r="F532" s="3"/>
      <c r="G532" s="2"/>
      <c r="H532" s="3"/>
      <c r="J532" s="3"/>
    </row>
    <row r="533" spans="5:10">
      <c r="E533" s="2"/>
      <c r="F533" s="3"/>
      <c r="G533" s="2"/>
      <c r="H533" s="3"/>
      <c r="J533" s="3"/>
    </row>
    <row r="534" spans="5:10">
      <c r="E534" s="2"/>
      <c r="F534" s="3"/>
      <c r="G534" s="2"/>
      <c r="H534" s="3"/>
      <c r="J534" s="3"/>
    </row>
    <row r="535" spans="5:10">
      <c r="E535" s="2"/>
      <c r="F535" s="3"/>
      <c r="G535" s="2"/>
      <c r="H535" s="3"/>
      <c r="J535" s="3"/>
    </row>
    <row r="536" spans="5:10">
      <c r="E536" s="2"/>
      <c r="F536" s="3"/>
      <c r="G536" s="2"/>
      <c r="H536" s="3"/>
      <c r="J536" s="3"/>
    </row>
    <row r="537" spans="5:10">
      <c r="E537" s="2"/>
      <c r="F537" s="3"/>
      <c r="G537" s="2"/>
      <c r="H537" s="3"/>
      <c r="J537" s="3"/>
    </row>
    <row r="538" spans="5:10">
      <c r="E538" s="2"/>
      <c r="F538" s="3"/>
      <c r="G538" s="2"/>
      <c r="H538" s="3"/>
      <c r="J538" s="3"/>
    </row>
    <row r="539" spans="5:10">
      <c r="E539" s="2"/>
      <c r="F539" s="3"/>
      <c r="G539" s="2"/>
      <c r="H539" s="3"/>
      <c r="J539" s="3"/>
    </row>
    <row r="540" spans="5:10">
      <c r="E540" s="2"/>
      <c r="F540" s="3"/>
      <c r="G540" s="2"/>
      <c r="H540" s="3"/>
      <c r="J540" s="3"/>
    </row>
    <row r="541" spans="5:10">
      <c r="E541" s="2"/>
      <c r="F541" s="3"/>
      <c r="G541" s="2"/>
      <c r="H541" s="3"/>
      <c r="J541" s="3"/>
    </row>
    <row r="542" spans="5:10">
      <c r="E542" s="2"/>
      <c r="F542" s="3"/>
      <c r="G542" s="2"/>
      <c r="H542" s="3"/>
      <c r="J542" s="3"/>
    </row>
    <row r="543" spans="5:10">
      <c r="E543" s="2"/>
      <c r="F543" s="3"/>
      <c r="G543" s="2"/>
      <c r="H543" s="3"/>
      <c r="J543" s="3"/>
    </row>
    <row r="544" spans="5:10">
      <c r="E544" s="2"/>
      <c r="F544" s="3"/>
      <c r="G544" s="2"/>
      <c r="H544" s="3"/>
      <c r="J544" s="3"/>
    </row>
    <row r="545" spans="5:10">
      <c r="E545" s="2"/>
      <c r="F545" s="3"/>
      <c r="G545" s="2"/>
      <c r="H545" s="3"/>
      <c r="J545" s="3"/>
    </row>
    <row r="546" spans="5:10">
      <c r="E546" s="2"/>
      <c r="F546" s="3"/>
      <c r="G546" s="2"/>
      <c r="H546" s="3"/>
      <c r="J546" s="3"/>
    </row>
    <row r="547" spans="5:10">
      <c r="E547" s="2"/>
      <c r="F547" s="3"/>
      <c r="G547" s="2"/>
      <c r="H547" s="3"/>
      <c r="J547" s="3"/>
    </row>
    <row r="548" spans="5:10">
      <c r="E548" s="2"/>
      <c r="F548" s="3"/>
      <c r="G548" s="2"/>
      <c r="H548" s="3"/>
      <c r="J548" s="3"/>
    </row>
    <row r="549" spans="5:10">
      <c r="E549" s="2"/>
      <c r="F549" s="3"/>
      <c r="G549" s="2"/>
      <c r="H549" s="3"/>
      <c r="J549" s="3"/>
    </row>
    <row r="550" spans="5:10">
      <c r="E550" s="2"/>
      <c r="F550" s="3"/>
      <c r="G550" s="2"/>
      <c r="H550" s="3"/>
      <c r="J550" s="3"/>
    </row>
    <row r="551" spans="5:10">
      <c r="E551" s="2"/>
      <c r="F551" s="3"/>
      <c r="G551" s="2"/>
      <c r="H551" s="3"/>
      <c r="J551" s="3"/>
    </row>
    <row r="552" spans="5:10">
      <c r="E552" s="2"/>
      <c r="F552" s="3"/>
      <c r="G552" s="2"/>
      <c r="H552" s="3"/>
      <c r="J552" s="3"/>
    </row>
    <row r="553" spans="5:10">
      <c r="E553" s="2"/>
      <c r="F553" s="3"/>
      <c r="G553" s="2"/>
      <c r="H553" s="3"/>
      <c r="J553" s="3"/>
    </row>
    <row r="554" spans="5:10">
      <c r="E554" s="2"/>
      <c r="F554" s="3"/>
      <c r="G554" s="2"/>
      <c r="H554" s="3"/>
      <c r="J554" s="3"/>
    </row>
    <row r="555" spans="5:10">
      <c r="E555" s="2"/>
      <c r="F555" s="3"/>
      <c r="G555" s="2"/>
      <c r="H555" s="3"/>
      <c r="J555" s="3"/>
    </row>
    <row r="556" spans="5:10">
      <c r="E556" s="2"/>
      <c r="F556" s="3"/>
      <c r="G556" s="2"/>
      <c r="H556" s="3"/>
      <c r="J556" s="3"/>
    </row>
    <row r="557" spans="5:10">
      <c r="E557" s="2"/>
      <c r="F557" s="3"/>
      <c r="G557" s="2"/>
      <c r="H557" s="3"/>
      <c r="J557" s="3"/>
    </row>
    <row r="558" spans="5:10">
      <c r="E558" s="2"/>
      <c r="F558" s="3"/>
      <c r="G558" s="2"/>
      <c r="H558" s="3"/>
      <c r="J558" s="3"/>
    </row>
    <row r="559" spans="5:10">
      <c r="E559" s="2"/>
      <c r="F559" s="3"/>
      <c r="G559" s="2"/>
      <c r="H559" s="3"/>
      <c r="J559" s="3"/>
    </row>
    <row r="560" spans="5:10">
      <c r="E560" s="2"/>
      <c r="F560" s="3"/>
      <c r="G560" s="2"/>
      <c r="H560" s="3"/>
      <c r="J560" s="3"/>
    </row>
    <row r="561" spans="5:10">
      <c r="E561" s="2"/>
      <c r="F561" s="3"/>
      <c r="G561" s="2"/>
      <c r="H561" s="3"/>
      <c r="J561" s="3"/>
    </row>
    <row r="562" spans="5:10">
      <c r="E562" s="2"/>
      <c r="F562" s="3"/>
      <c r="G562" s="2"/>
      <c r="H562" s="3"/>
      <c r="J562" s="3"/>
    </row>
    <row r="563" spans="5:10">
      <c r="E563" s="2"/>
      <c r="F563" s="3"/>
      <c r="G563" s="2"/>
      <c r="H563" s="3"/>
      <c r="J563" s="3"/>
    </row>
    <row r="564" spans="5:10">
      <c r="E564" s="2"/>
      <c r="F564" s="3"/>
      <c r="G564" s="2"/>
      <c r="H564" s="3"/>
      <c r="J564" s="3"/>
    </row>
    <row r="565" spans="5:10">
      <c r="E565" s="2"/>
      <c r="F565" s="3"/>
      <c r="G565" s="2"/>
      <c r="H565" s="3"/>
      <c r="J565" s="3"/>
    </row>
    <row r="566" spans="5:10">
      <c r="E566" s="2"/>
      <c r="F566" s="3"/>
      <c r="G566" s="2"/>
      <c r="H566" s="3"/>
      <c r="J566" s="3"/>
    </row>
    <row r="567" spans="5:10">
      <c r="E567" s="2"/>
      <c r="F567" s="3"/>
      <c r="G567" s="2"/>
      <c r="H567" s="3"/>
      <c r="J567" s="3"/>
    </row>
    <row r="568" spans="5:10">
      <c r="E568" s="2"/>
      <c r="F568" s="3"/>
      <c r="G568" s="2"/>
      <c r="H568" s="3"/>
      <c r="J568" s="3"/>
    </row>
    <row r="569" spans="5:10">
      <c r="E569" s="2"/>
      <c r="F569" s="3"/>
      <c r="G569" s="2"/>
      <c r="H569" s="3"/>
      <c r="J569" s="3"/>
    </row>
    <row r="570" spans="5:10">
      <c r="E570" s="2"/>
      <c r="F570" s="3"/>
      <c r="G570" s="2"/>
      <c r="H570" s="3"/>
      <c r="J570" s="3"/>
    </row>
    <row r="571" spans="5:10">
      <c r="E571" s="2"/>
      <c r="F571" s="3"/>
      <c r="G571" s="2"/>
      <c r="H571" s="3"/>
      <c r="J571" s="3"/>
    </row>
    <row r="572" spans="5:10">
      <c r="E572" s="2"/>
      <c r="F572" s="3"/>
      <c r="G572" s="2"/>
      <c r="H572" s="3"/>
      <c r="J572" s="3"/>
    </row>
    <row r="573" spans="5:10">
      <c r="E573" s="2"/>
      <c r="F573" s="3"/>
      <c r="G573" s="2"/>
      <c r="H573" s="3"/>
      <c r="J573" s="3"/>
    </row>
    <row r="574" spans="5:10">
      <c r="E574" s="2"/>
      <c r="F574" s="3"/>
      <c r="G574" s="2"/>
      <c r="H574" s="3"/>
      <c r="J574" s="3"/>
    </row>
    <row r="575" spans="5:10">
      <c r="E575" s="2"/>
      <c r="F575" s="3"/>
      <c r="G575" s="2"/>
      <c r="H575" s="3"/>
      <c r="J575" s="3"/>
    </row>
    <row r="576" spans="5:10">
      <c r="E576" s="2"/>
      <c r="F576" s="3"/>
      <c r="G576" s="2"/>
      <c r="H576" s="3"/>
      <c r="J576" s="3"/>
    </row>
    <row r="577" spans="5:10">
      <c r="E577" s="2"/>
      <c r="F577" s="3"/>
      <c r="G577" s="2"/>
      <c r="H577" s="3"/>
      <c r="J577" s="3"/>
    </row>
    <row r="578" spans="5:10">
      <c r="E578" s="2"/>
      <c r="F578" s="3"/>
      <c r="G578" s="2"/>
      <c r="H578" s="3"/>
      <c r="J578" s="3"/>
    </row>
    <row r="579" spans="5:10">
      <c r="E579" s="2"/>
      <c r="F579" s="3"/>
      <c r="G579" s="2"/>
      <c r="H579" s="3"/>
      <c r="J579" s="3"/>
    </row>
    <row r="580" spans="5:10">
      <c r="E580" s="2"/>
      <c r="F580" s="3"/>
      <c r="G580" s="2"/>
      <c r="H580" s="3"/>
      <c r="J580" s="3"/>
    </row>
    <row r="581" spans="5:10">
      <c r="E581" s="2"/>
      <c r="F581" s="3"/>
      <c r="G581" s="2"/>
      <c r="H581" s="3"/>
      <c r="J581" s="3"/>
    </row>
    <row r="582" spans="5:10">
      <c r="E582" s="2"/>
      <c r="F582" s="3"/>
      <c r="G582" s="2"/>
      <c r="H582" s="3"/>
      <c r="J582" s="3"/>
    </row>
    <row r="583" spans="5:10">
      <c r="E583" s="2"/>
      <c r="F583" s="3"/>
      <c r="G583" s="2"/>
      <c r="H583" s="3"/>
      <c r="J583" s="3"/>
    </row>
    <row r="584" spans="5:10">
      <c r="E584" s="2"/>
      <c r="F584" s="3"/>
      <c r="G584" s="2"/>
      <c r="H584" s="3"/>
      <c r="J584" s="3"/>
    </row>
    <row r="585" spans="5:10">
      <c r="E585" s="2"/>
      <c r="F585" s="3"/>
      <c r="G585" s="2"/>
      <c r="H585" s="3"/>
      <c r="J585" s="3"/>
    </row>
    <row r="586" spans="5:10">
      <c r="E586" s="2"/>
      <c r="F586" s="3"/>
      <c r="G586" s="2"/>
      <c r="H586" s="3"/>
      <c r="J586" s="3"/>
    </row>
    <row r="587" spans="5:10">
      <c r="E587" s="2"/>
      <c r="F587" s="3"/>
      <c r="G587" s="2"/>
      <c r="H587" s="3"/>
      <c r="J587" s="3"/>
    </row>
    <row r="588" spans="5:10">
      <c r="E588" s="2"/>
      <c r="F588" s="3"/>
      <c r="G588" s="2"/>
      <c r="H588" s="3"/>
      <c r="J588" s="3"/>
    </row>
    <row r="589" spans="5:10">
      <c r="E589" s="2"/>
      <c r="F589" s="3"/>
      <c r="G589" s="2"/>
      <c r="H589" s="3"/>
      <c r="J589" s="3"/>
    </row>
    <row r="590" spans="5:10">
      <c r="E590" s="2"/>
      <c r="F590" s="3"/>
      <c r="G590" s="2"/>
      <c r="H590" s="3"/>
      <c r="J590" s="3"/>
    </row>
    <row r="591" spans="5:10">
      <c r="E591" s="2"/>
      <c r="F591" s="3"/>
      <c r="G591" s="2"/>
      <c r="H591" s="3"/>
      <c r="J591" s="3"/>
    </row>
    <row r="592" spans="5:10">
      <c r="E592" s="2"/>
      <c r="F592" s="3"/>
      <c r="G592" s="2"/>
      <c r="H592" s="3"/>
      <c r="J592" s="3"/>
    </row>
    <row r="593" spans="5:10">
      <c r="E593" s="2"/>
      <c r="F593" s="3"/>
      <c r="G593" s="2"/>
      <c r="H593" s="3"/>
      <c r="J593" s="3"/>
    </row>
    <row r="594" spans="5:10">
      <c r="E594" s="2"/>
      <c r="F594" s="3"/>
      <c r="G594" s="2"/>
      <c r="H594" s="3"/>
      <c r="J594" s="3"/>
    </row>
    <row r="595" spans="5:10">
      <c r="E595" s="2"/>
      <c r="F595" s="3"/>
      <c r="G595" s="2"/>
      <c r="H595" s="3"/>
      <c r="J595" s="3"/>
    </row>
    <row r="596" spans="5:10">
      <c r="E596" s="2"/>
      <c r="F596" s="3"/>
      <c r="G596" s="2"/>
      <c r="H596" s="3"/>
      <c r="J596" s="3"/>
    </row>
    <row r="597" spans="5:10">
      <c r="E597" s="2"/>
      <c r="F597" s="3"/>
      <c r="G597" s="2"/>
      <c r="H597" s="3"/>
      <c r="J597" s="3"/>
    </row>
    <row r="598" spans="5:10">
      <c r="E598" s="2"/>
      <c r="F598" s="3"/>
      <c r="G598" s="2"/>
      <c r="H598" s="3"/>
      <c r="J598" s="3"/>
    </row>
    <row r="599" spans="5:10">
      <c r="E599" s="2"/>
      <c r="F599" s="3"/>
      <c r="G599" s="2"/>
      <c r="H599" s="3"/>
      <c r="J599" s="3"/>
    </row>
    <row r="600" spans="5:10">
      <c r="E600" s="2"/>
      <c r="F600" s="3"/>
      <c r="G600" s="2"/>
      <c r="H600" s="3"/>
      <c r="J600" s="3"/>
    </row>
    <row r="601" spans="5:10">
      <c r="E601" s="2"/>
      <c r="F601" s="3"/>
      <c r="G601" s="2"/>
      <c r="H601" s="3"/>
      <c r="J601" s="3"/>
    </row>
    <row r="602" spans="5:10">
      <c r="E602" s="2"/>
      <c r="F602" s="3"/>
      <c r="G602" s="2"/>
      <c r="H602" s="3"/>
      <c r="J602" s="3"/>
    </row>
    <row r="603" spans="5:10">
      <c r="E603" s="2"/>
      <c r="F603" s="3"/>
      <c r="G603" s="2"/>
      <c r="H603" s="3"/>
      <c r="J603" s="3"/>
    </row>
    <row r="604" spans="5:10">
      <c r="E604" s="2"/>
      <c r="F604" s="3"/>
      <c r="G604" s="2"/>
      <c r="H604" s="3"/>
      <c r="J604" s="3"/>
    </row>
    <row r="605" spans="5:10">
      <c r="E605" s="2"/>
      <c r="F605" s="3"/>
      <c r="G605" s="2"/>
      <c r="H605" s="3"/>
      <c r="J605" s="3"/>
    </row>
    <row r="606" spans="5:10">
      <c r="E606" s="2"/>
      <c r="F606" s="3"/>
      <c r="G606" s="2"/>
      <c r="H606" s="3"/>
      <c r="J606" s="3"/>
    </row>
    <row r="607" spans="5:10">
      <c r="E607" s="2"/>
      <c r="F607" s="3"/>
      <c r="G607" s="2"/>
      <c r="H607" s="3"/>
      <c r="J607" s="3"/>
    </row>
    <row r="608" spans="5:10">
      <c r="E608" s="2"/>
      <c r="F608" s="3"/>
      <c r="G608" s="2"/>
      <c r="H608" s="3"/>
      <c r="J608" s="3"/>
    </row>
    <row r="609" spans="5:10">
      <c r="E609" s="2"/>
      <c r="F609" s="3"/>
      <c r="G609" s="2"/>
      <c r="H609" s="3"/>
      <c r="J609" s="3"/>
    </row>
    <row r="610" spans="5:10">
      <c r="E610" s="2"/>
      <c r="F610" s="3"/>
      <c r="G610" s="2"/>
      <c r="H610" s="3"/>
      <c r="J610" s="3"/>
    </row>
    <row r="611" spans="5:10">
      <c r="E611" s="2"/>
      <c r="F611" s="3"/>
      <c r="G611" s="2"/>
      <c r="H611" s="3"/>
      <c r="J611" s="3"/>
    </row>
    <row r="612" spans="5:10">
      <c r="E612" s="2"/>
      <c r="F612" s="3"/>
      <c r="G612" s="2"/>
      <c r="H612" s="3"/>
      <c r="J612" s="3"/>
    </row>
    <row r="613" spans="5:10">
      <c r="E613" s="2"/>
      <c r="F613" s="3"/>
      <c r="G613" s="2"/>
      <c r="H613" s="3"/>
      <c r="J613" s="3"/>
    </row>
    <row r="614" spans="5:10">
      <c r="E614" s="2"/>
      <c r="F614" s="3"/>
      <c r="G614" s="2"/>
      <c r="H614" s="3"/>
      <c r="J614" s="3"/>
    </row>
    <row r="615" spans="5:10">
      <c r="E615" s="2"/>
      <c r="F615" s="3"/>
      <c r="G615" s="2"/>
      <c r="H615" s="3"/>
      <c r="J615" s="3"/>
    </row>
    <row r="616" spans="5:10">
      <c r="E616" s="2"/>
      <c r="F616" s="3"/>
      <c r="G616" s="2"/>
      <c r="H616" s="3"/>
      <c r="J616" s="3"/>
    </row>
    <row r="617" spans="5:10">
      <c r="E617" s="2"/>
      <c r="F617" s="3"/>
      <c r="G617" s="2"/>
      <c r="H617" s="3"/>
      <c r="J617" s="3"/>
    </row>
    <row r="618" spans="5:10">
      <c r="E618" s="2"/>
      <c r="F618" s="3"/>
      <c r="G618" s="2"/>
      <c r="H618" s="3"/>
      <c r="J618" s="3"/>
    </row>
    <row r="619" spans="5:10">
      <c r="E619" s="2"/>
      <c r="F619" s="3"/>
      <c r="G619" s="2"/>
      <c r="H619" s="3"/>
      <c r="J619" s="3"/>
    </row>
    <row r="620" spans="5:10">
      <c r="E620" s="2"/>
      <c r="F620" s="3"/>
      <c r="G620" s="2"/>
      <c r="H620" s="3"/>
      <c r="J620" s="3"/>
    </row>
    <row r="621" spans="5:10">
      <c r="E621" s="2"/>
      <c r="F621" s="3"/>
      <c r="G621" s="2"/>
      <c r="H621" s="3"/>
      <c r="J621" s="3"/>
    </row>
    <row r="622" spans="5:10">
      <c r="E622" s="2"/>
      <c r="F622" s="3"/>
      <c r="G622" s="2"/>
      <c r="H622" s="3"/>
      <c r="J622" s="3"/>
    </row>
    <row r="623" spans="5:10">
      <c r="E623" s="2"/>
      <c r="F623" s="3"/>
      <c r="G623" s="2"/>
      <c r="H623" s="3"/>
      <c r="J623" s="3"/>
    </row>
    <row r="624" spans="5:10">
      <c r="E624" s="2"/>
      <c r="F624" s="3"/>
      <c r="G624" s="2"/>
      <c r="H624" s="3"/>
      <c r="J624" s="3"/>
    </row>
    <row r="625" spans="5:10">
      <c r="E625" s="2"/>
      <c r="F625" s="3"/>
      <c r="G625" s="2"/>
      <c r="H625" s="3"/>
      <c r="J625" s="3"/>
    </row>
    <row r="626" spans="5:10">
      <c r="E626" s="2"/>
      <c r="F626" s="3"/>
      <c r="G626" s="2"/>
      <c r="H626" s="3"/>
      <c r="J626" s="3"/>
    </row>
    <row r="627" spans="5:10">
      <c r="E627" s="2"/>
      <c r="F627" s="3"/>
      <c r="G627" s="2"/>
      <c r="H627" s="3"/>
      <c r="J627" s="3"/>
    </row>
    <row r="628" spans="5:10">
      <c r="E628" s="2"/>
      <c r="F628" s="3"/>
      <c r="G628" s="2"/>
      <c r="H628" s="3"/>
      <c r="J628" s="3"/>
    </row>
    <row r="629" spans="5:10">
      <c r="E629" s="2"/>
      <c r="F629" s="3"/>
      <c r="G629" s="2"/>
      <c r="H629" s="3"/>
      <c r="J629" s="3"/>
    </row>
    <row r="630" spans="5:10">
      <c r="E630" s="2"/>
      <c r="F630" s="3"/>
      <c r="G630" s="2"/>
      <c r="H630" s="3"/>
      <c r="J630" s="3"/>
    </row>
    <row r="631" spans="5:10">
      <c r="E631" s="2"/>
      <c r="F631" s="3"/>
      <c r="G631" s="2"/>
      <c r="H631" s="3"/>
      <c r="J631" s="3"/>
    </row>
    <row r="632" spans="5:10">
      <c r="E632" s="2"/>
      <c r="F632" s="3"/>
      <c r="G632" s="2"/>
      <c r="H632" s="3"/>
      <c r="J632" s="3"/>
    </row>
    <row r="633" spans="5:10">
      <c r="E633" s="2"/>
      <c r="F633" s="3"/>
      <c r="G633" s="2"/>
      <c r="H633" s="3"/>
      <c r="J633" s="3"/>
    </row>
    <row r="634" spans="5:10">
      <c r="E634" s="2"/>
      <c r="F634" s="3"/>
      <c r="G634" s="2"/>
      <c r="H634" s="3"/>
      <c r="J634" s="3"/>
    </row>
    <row r="635" spans="5:10">
      <c r="E635" s="2"/>
      <c r="F635" s="3"/>
      <c r="G635" s="2"/>
      <c r="H635" s="3"/>
      <c r="J635" s="3"/>
    </row>
    <row r="636" spans="5:10">
      <c r="E636" s="2"/>
      <c r="F636" s="3"/>
      <c r="G636" s="2"/>
      <c r="H636" s="3"/>
      <c r="J636" s="3"/>
    </row>
    <row r="637" spans="5:10">
      <c r="E637" s="2"/>
      <c r="F637" s="3"/>
      <c r="G637" s="2"/>
      <c r="H637" s="3"/>
      <c r="J637" s="3"/>
    </row>
    <row r="638" spans="5:10">
      <c r="E638" s="2"/>
      <c r="F638" s="3"/>
      <c r="G638" s="2"/>
      <c r="H638" s="3"/>
      <c r="J638" s="3"/>
    </row>
    <row r="639" spans="5:10">
      <c r="E639" s="2"/>
      <c r="F639" s="3"/>
      <c r="G639" s="2"/>
      <c r="H639" s="3"/>
      <c r="J639" s="3"/>
    </row>
    <row r="640" spans="5:10">
      <c r="E640" s="2"/>
      <c r="F640" s="3"/>
      <c r="G640" s="2"/>
      <c r="H640" s="3"/>
      <c r="J640" s="3"/>
    </row>
    <row r="641" spans="5:10">
      <c r="E641" s="2"/>
      <c r="F641" s="3"/>
      <c r="G641" s="2"/>
      <c r="H641" s="3"/>
      <c r="J641" s="3"/>
    </row>
    <row r="642" spans="5:10">
      <c r="E642" s="2"/>
      <c r="F642" s="3"/>
      <c r="G642" s="2"/>
      <c r="H642" s="3"/>
      <c r="J642" s="3"/>
    </row>
    <row r="643" spans="5:10">
      <c r="E643" s="2"/>
      <c r="F643" s="3"/>
      <c r="G643" s="2"/>
      <c r="H643" s="3"/>
      <c r="J643" s="3"/>
    </row>
    <row r="644" spans="5:10">
      <c r="E644" s="2"/>
      <c r="F644" s="3"/>
      <c r="G644" s="2"/>
      <c r="H644" s="3"/>
      <c r="J644" s="3"/>
    </row>
    <row r="645" spans="5:10">
      <c r="E645" s="2"/>
      <c r="F645" s="3"/>
      <c r="G645" s="2"/>
      <c r="H645" s="3"/>
      <c r="J645" s="3"/>
    </row>
    <row r="646" spans="5:10">
      <c r="E646" s="2"/>
      <c r="F646" s="3"/>
      <c r="G646" s="2"/>
      <c r="H646" s="3"/>
      <c r="J646" s="3"/>
    </row>
    <row r="647" spans="5:10">
      <c r="E647" s="2"/>
      <c r="F647" s="3"/>
      <c r="G647" s="2"/>
      <c r="H647" s="3"/>
      <c r="J647" s="3"/>
    </row>
    <row r="648" spans="5:10">
      <c r="E648" s="2"/>
      <c r="F648" s="3"/>
      <c r="G648" s="2"/>
      <c r="H648" s="3"/>
      <c r="J648" s="3"/>
    </row>
    <row r="649" spans="5:10">
      <c r="E649" s="2"/>
      <c r="F649" s="3"/>
      <c r="G649" s="2"/>
      <c r="H649" s="3"/>
      <c r="J649" s="3"/>
    </row>
    <row r="650" spans="5:10">
      <c r="E650" s="2"/>
      <c r="F650" s="3"/>
      <c r="G650" s="2"/>
      <c r="H650" s="3"/>
      <c r="J650" s="3"/>
    </row>
    <row r="651" spans="5:10">
      <c r="E651" s="2"/>
      <c r="F651" s="3"/>
      <c r="G651" s="2"/>
      <c r="H651" s="3"/>
      <c r="J651" s="3"/>
    </row>
    <row r="652" spans="5:10">
      <c r="E652" s="2"/>
      <c r="F652" s="3"/>
      <c r="G652" s="2"/>
      <c r="H652" s="3"/>
      <c r="J652" s="3"/>
    </row>
    <row r="653" spans="5:10">
      <c r="E653" s="2"/>
      <c r="F653" s="3"/>
      <c r="G653" s="2"/>
      <c r="H653" s="3"/>
      <c r="J653" s="3"/>
    </row>
    <row r="654" spans="5:10">
      <c r="E654" s="2"/>
      <c r="F654" s="3"/>
      <c r="G654" s="2"/>
      <c r="H654" s="3"/>
      <c r="J654" s="3"/>
    </row>
    <row r="655" spans="5:10">
      <c r="E655" s="2"/>
      <c r="F655" s="3"/>
      <c r="G655" s="2"/>
      <c r="H655" s="3"/>
      <c r="J655" s="3"/>
    </row>
    <row r="656" spans="5:10">
      <c r="E656" s="2"/>
      <c r="F656" s="3"/>
      <c r="G656" s="2"/>
      <c r="H656" s="3"/>
      <c r="J656" s="3"/>
    </row>
    <row r="657" spans="5:10">
      <c r="E657" s="2"/>
      <c r="F657" s="3"/>
      <c r="G657" s="2"/>
      <c r="H657" s="3"/>
      <c r="J657" s="3"/>
    </row>
    <row r="658" spans="5:10">
      <c r="E658" s="2"/>
      <c r="F658" s="3"/>
      <c r="G658" s="2"/>
      <c r="H658" s="3"/>
      <c r="J658" s="3"/>
    </row>
    <row r="659" spans="5:10">
      <c r="E659" s="2"/>
      <c r="F659" s="3"/>
      <c r="G659" s="2"/>
      <c r="H659" s="3"/>
      <c r="J659" s="3"/>
    </row>
    <row r="660" spans="5:10">
      <c r="E660" s="2"/>
      <c r="F660" s="3"/>
      <c r="G660" s="2"/>
      <c r="H660" s="3"/>
      <c r="J660" s="3"/>
    </row>
    <row r="661" spans="5:10">
      <c r="E661" s="2"/>
      <c r="F661" s="3"/>
      <c r="G661" s="2"/>
      <c r="H661" s="3"/>
      <c r="J661" s="3"/>
    </row>
    <row r="662" spans="5:10">
      <c r="E662" s="2"/>
      <c r="F662" s="3"/>
      <c r="G662" s="2"/>
      <c r="H662" s="3"/>
      <c r="J662" s="3"/>
    </row>
    <row r="663" spans="5:10">
      <c r="E663" s="2"/>
      <c r="F663" s="3"/>
      <c r="G663" s="2"/>
      <c r="H663" s="3"/>
      <c r="J663" s="3"/>
    </row>
    <row r="664" spans="5:10">
      <c r="E664" s="2"/>
      <c r="F664" s="3"/>
      <c r="G664" s="2"/>
      <c r="H664" s="3"/>
      <c r="J664" s="3"/>
    </row>
    <row r="665" spans="5:10">
      <c r="E665" s="2"/>
      <c r="F665" s="3"/>
      <c r="G665" s="2"/>
      <c r="H665" s="3"/>
      <c r="J665" s="3"/>
    </row>
    <row r="666" spans="5:10">
      <c r="E666" s="2"/>
      <c r="F666" s="3"/>
      <c r="G666" s="2"/>
      <c r="H666" s="3"/>
      <c r="J666" s="3"/>
    </row>
    <row r="667" spans="5:10">
      <c r="E667" s="2"/>
      <c r="F667" s="3"/>
      <c r="G667" s="2"/>
      <c r="H667" s="3"/>
      <c r="J667" s="3"/>
    </row>
    <row r="668" spans="5:10">
      <c r="E668" s="2"/>
      <c r="F668" s="3"/>
      <c r="G668" s="2"/>
      <c r="H668" s="3"/>
      <c r="J668" s="3"/>
    </row>
    <row r="669" spans="5:10">
      <c r="E669" s="2"/>
      <c r="F669" s="3"/>
      <c r="G669" s="2"/>
      <c r="H669" s="3"/>
      <c r="J669" s="3"/>
    </row>
    <row r="670" spans="5:10">
      <c r="E670" s="2"/>
      <c r="F670" s="3"/>
      <c r="G670" s="2"/>
      <c r="H670" s="3"/>
      <c r="J670" s="3"/>
    </row>
    <row r="671" spans="5:10">
      <c r="E671" s="2"/>
      <c r="F671" s="3"/>
      <c r="G671" s="2"/>
      <c r="H671" s="3"/>
      <c r="J671" s="3"/>
    </row>
    <row r="672" spans="5:10">
      <c r="E672" s="2"/>
      <c r="F672" s="3"/>
      <c r="G672" s="2"/>
      <c r="H672" s="3"/>
      <c r="J672" s="3"/>
    </row>
    <row r="673" spans="5:10">
      <c r="E673" s="2"/>
      <c r="F673" s="3"/>
      <c r="G673" s="2"/>
      <c r="H673" s="3"/>
      <c r="J673" s="3"/>
    </row>
    <row r="674" spans="5:10">
      <c r="E674" s="2"/>
      <c r="F674" s="3"/>
      <c r="G674" s="2"/>
      <c r="H674" s="3"/>
      <c r="J674" s="3"/>
    </row>
    <row r="675" spans="5:10">
      <c r="E675" s="2"/>
      <c r="F675" s="3"/>
      <c r="G675" s="2"/>
      <c r="H675" s="3"/>
      <c r="J675" s="3"/>
    </row>
    <row r="676" spans="5:10">
      <c r="E676" s="2"/>
      <c r="F676" s="3"/>
      <c r="G676" s="2"/>
      <c r="H676" s="3"/>
      <c r="J676" s="3"/>
    </row>
    <row r="677" spans="5:10">
      <c r="E677" s="2"/>
      <c r="F677" s="3"/>
      <c r="G677" s="2"/>
      <c r="H677" s="3"/>
      <c r="J677" s="3"/>
    </row>
    <row r="678" spans="5:10">
      <c r="E678" s="2"/>
      <c r="F678" s="3"/>
      <c r="G678" s="2"/>
      <c r="H678" s="3"/>
      <c r="J678" s="3"/>
    </row>
    <row r="679" spans="5:10">
      <c r="E679" s="2"/>
      <c r="F679" s="3"/>
      <c r="G679" s="2"/>
      <c r="H679" s="3"/>
      <c r="J679" s="3"/>
    </row>
    <row r="680" spans="5:10">
      <c r="E680" s="2"/>
      <c r="F680" s="3"/>
      <c r="G680" s="2"/>
      <c r="H680" s="3"/>
      <c r="J680" s="3"/>
    </row>
    <row r="681" spans="5:10">
      <c r="E681" s="2"/>
      <c r="F681" s="3"/>
      <c r="G681" s="2"/>
      <c r="H681" s="3"/>
      <c r="J681" s="3"/>
    </row>
    <row r="682" spans="5:10">
      <c r="E682" s="2"/>
      <c r="F682" s="3"/>
      <c r="G682" s="2"/>
      <c r="H682" s="3"/>
      <c r="J682" s="3"/>
    </row>
    <row r="683" spans="5:10">
      <c r="E683" s="2"/>
      <c r="F683" s="3"/>
      <c r="G683" s="2"/>
      <c r="H683" s="3"/>
      <c r="J683" s="3"/>
    </row>
    <row r="684" spans="5:10">
      <c r="E684" s="2"/>
      <c r="F684" s="3"/>
      <c r="G684" s="2"/>
      <c r="H684" s="3"/>
      <c r="J684" s="3"/>
    </row>
    <row r="685" spans="5:10">
      <c r="E685" s="2"/>
      <c r="F685" s="3"/>
      <c r="G685" s="2"/>
      <c r="H685" s="3"/>
      <c r="J685" s="3"/>
    </row>
    <row r="686" spans="5:10">
      <c r="E686" s="2"/>
      <c r="F686" s="3"/>
      <c r="G686" s="2"/>
      <c r="H686" s="3"/>
      <c r="J686" s="3"/>
    </row>
    <row r="687" spans="5:10">
      <c r="E687" s="2"/>
      <c r="F687" s="3"/>
      <c r="G687" s="2"/>
      <c r="H687" s="3"/>
      <c r="J687" s="3"/>
    </row>
    <row r="688" spans="5:10">
      <c r="E688" s="2"/>
      <c r="F688" s="3"/>
      <c r="G688" s="2"/>
      <c r="H688" s="3"/>
      <c r="J688" s="3"/>
    </row>
    <row r="689" spans="5:10">
      <c r="E689" s="2"/>
      <c r="F689" s="3"/>
      <c r="G689" s="2"/>
      <c r="H689" s="3"/>
      <c r="J689" s="3"/>
    </row>
    <row r="690" spans="5:10">
      <c r="E690" s="2"/>
      <c r="F690" s="3"/>
      <c r="G690" s="2"/>
      <c r="H690" s="3"/>
      <c r="J690" s="3"/>
    </row>
    <row r="691" spans="5:10">
      <c r="E691" s="2"/>
      <c r="F691" s="3"/>
      <c r="G691" s="2"/>
      <c r="H691" s="3"/>
      <c r="J691" s="3"/>
    </row>
    <row r="692" spans="5:10">
      <c r="E692" s="2"/>
      <c r="F692" s="3"/>
      <c r="G692" s="2"/>
      <c r="H692" s="3"/>
      <c r="J692" s="3"/>
    </row>
    <row r="693" spans="5:10">
      <c r="E693" s="2"/>
      <c r="F693" s="3"/>
      <c r="G693" s="2"/>
      <c r="H693" s="3"/>
      <c r="J693" s="3"/>
    </row>
    <row r="694" spans="5:10">
      <c r="E694" s="2"/>
      <c r="F694" s="3"/>
      <c r="G694" s="2"/>
      <c r="H694" s="3"/>
      <c r="J694" s="3"/>
    </row>
    <row r="695" spans="5:10">
      <c r="E695" s="2"/>
      <c r="F695" s="3"/>
      <c r="G695" s="2"/>
      <c r="H695" s="3"/>
      <c r="J695" s="3"/>
    </row>
    <row r="696" spans="5:10">
      <c r="E696" s="2"/>
      <c r="F696" s="3"/>
      <c r="G696" s="2"/>
      <c r="H696" s="3"/>
      <c r="J696" s="3"/>
    </row>
    <row r="697" spans="5:10">
      <c r="E697" s="2"/>
      <c r="F697" s="3"/>
      <c r="G697" s="2"/>
      <c r="H697" s="3"/>
      <c r="J697" s="3"/>
    </row>
    <row r="698" spans="5:10">
      <c r="E698" s="2"/>
      <c r="F698" s="3"/>
      <c r="G698" s="2"/>
      <c r="H698" s="3"/>
      <c r="J698" s="3"/>
    </row>
    <row r="699" spans="5:10">
      <c r="E699" s="2"/>
      <c r="F699" s="3"/>
      <c r="G699" s="2"/>
      <c r="H699" s="3"/>
      <c r="J699" s="3"/>
    </row>
    <row r="700" spans="5:10">
      <c r="E700" s="2"/>
      <c r="F700" s="3"/>
      <c r="G700" s="2"/>
      <c r="H700" s="3"/>
      <c r="J700" s="3"/>
    </row>
    <row r="701" spans="5:10">
      <c r="E701" s="2"/>
      <c r="F701" s="3"/>
      <c r="G701" s="2"/>
      <c r="H701" s="3"/>
      <c r="J701" s="3"/>
    </row>
    <row r="702" spans="5:10">
      <c r="E702" s="2"/>
      <c r="F702" s="3"/>
      <c r="G702" s="2"/>
      <c r="H702" s="3"/>
      <c r="J702" s="3"/>
    </row>
    <row r="703" spans="5:10">
      <c r="E703" s="2"/>
      <c r="F703" s="3"/>
      <c r="G703" s="2"/>
      <c r="H703" s="3"/>
      <c r="J703" s="3"/>
    </row>
    <row r="704" spans="5:10">
      <c r="E704" s="2"/>
      <c r="F704" s="3"/>
      <c r="G704" s="2"/>
      <c r="H704" s="3"/>
      <c r="J704" s="3"/>
    </row>
    <row r="705" spans="5:10">
      <c r="E705" s="2"/>
      <c r="F705" s="3"/>
      <c r="G705" s="2"/>
      <c r="H705" s="3"/>
      <c r="J705" s="3"/>
    </row>
    <row r="706" spans="5:10">
      <c r="E706" s="2"/>
      <c r="F706" s="3"/>
      <c r="G706" s="2"/>
      <c r="H706" s="3"/>
      <c r="J706" s="3"/>
    </row>
    <row r="707" spans="5:10">
      <c r="E707" s="2"/>
      <c r="F707" s="3"/>
      <c r="G707" s="2"/>
      <c r="H707" s="3"/>
      <c r="J707" s="3"/>
    </row>
    <row r="708" spans="5:10">
      <c r="E708" s="2"/>
      <c r="F708" s="3"/>
      <c r="G708" s="2"/>
      <c r="H708" s="3"/>
      <c r="J708" s="3"/>
    </row>
    <row r="709" spans="5:10">
      <c r="E709" s="2"/>
      <c r="F709" s="3"/>
      <c r="G709" s="2"/>
      <c r="H709" s="3"/>
      <c r="J709" s="3"/>
    </row>
    <row r="710" spans="5:10">
      <c r="E710" s="2"/>
      <c r="F710" s="3"/>
      <c r="G710" s="2"/>
      <c r="H710" s="3"/>
      <c r="J710" s="3"/>
    </row>
    <row r="711" spans="5:10">
      <c r="E711" s="2"/>
      <c r="F711" s="3"/>
      <c r="G711" s="2"/>
      <c r="H711" s="3"/>
      <c r="J711" s="3"/>
    </row>
    <row r="712" spans="5:10">
      <c r="E712" s="2"/>
      <c r="F712" s="3"/>
      <c r="G712" s="2"/>
      <c r="H712" s="3"/>
      <c r="J712" s="3"/>
    </row>
    <row r="713" spans="5:10">
      <c r="E713" s="2"/>
      <c r="F713" s="3"/>
      <c r="G713" s="2"/>
      <c r="H713" s="3"/>
      <c r="J713" s="3"/>
    </row>
    <row r="714" spans="5:10">
      <c r="E714" s="2"/>
      <c r="F714" s="3"/>
      <c r="G714" s="2"/>
      <c r="H714" s="3"/>
      <c r="J714" s="3"/>
    </row>
    <row r="715" spans="5:10">
      <c r="E715" s="2"/>
      <c r="F715" s="3"/>
      <c r="G715" s="2"/>
      <c r="H715" s="3"/>
      <c r="J715" s="3"/>
    </row>
    <row r="716" spans="5:10">
      <c r="E716" s="3"/>
      <c r="F716" s="4"/>
      <c r="G716" s="3"/>
    </row>
    <row r="717" spans="5:10">
      <c r="E717" s="3"/>
      <c r="F717" s="4"/>
      <c r="G717" s="3"/>
    </row>
    <row r="718" spans="5:10">
      <c r="E718" s="3"/>
      <c r="F718" s="4"/>
      <c r="G718" s="3"/>
    </row>
    <row r="719" spans="5:10">
      <c r="E719" s="3"/>
      <c r="F719" s="4"/>
      <c r="G719" s="3"/>
    </row>
    <row r="720" spans="5:10">
      <c r="E720" s="4"/>
      <c r="F720" s="4"/>
      <c r="G720" s="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20"/>
  <sheetViews>
    <sheetView topLeftCell="A626" zoomScale="125" workbookViewId="0">
      <selection activeCell="J630" sqref="J630"/>
    </sheetView>
  </sheetViews>
  <sheetFormatPr baseColWidth="10" defaultRowHeight="16"/>
  <sheetData>
    <row r="1" spans="1:10">
      <c r="A1" t="s">
        <v>0</v>
      </c>
      <c r="B1" t="s">
        <v>37</v>
      </c>
      <c r="C1" t="s">
        <v>38</v>
      </c>
      <c r="D1" t="s">
        <v>39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39101</v>
      </c>
      <c r="B2">
        <v>2203.89</v>
      </c>
      <c r="C2">
        <v>3.25</v>
      </c>
      <c r="D2">
        <v>37.409999999999997</v>
      </c>
      <c r="E2" s="2">
        <f t="shared" ref="E2:E65" si="0">B2/C2</f>
        <v>678.12</v>
      </c>
      <c r="F2" s="2"/>
      <c r="G2" s="2">
        <f t="shared" ref="G2:G65" si="1">B2/D2</f>
        <v>58.911788291900564</v>
      </c>
      <c r="H2" s="2"/>
      <c r="J2" s="3">
        <f t="shared" ref="J2:J65" si="2">C2/D2</f>
        <v>8.6875167067628989E-2</v>
      </c>
    </row>
    <row r="3" spans="1:10">
      <c r="A3" s="1">
        <v>39108</v>
      </c>
      <c r="B3">
        <v>2254.37</v>
      </c>
      <c r="C3">
        <v>3.32</v>
      </c>
      <c r="D3">
        <v>38.04</v>
      </c>
      <c r="E3" s="2">
        <f t="shared" si="0"/>
        <v>679.02710843373495</v>
      </c>
      <c r="F3" s="2"/>
      <c r="G3" s="2">
        <f t="shared" si="1"/>
        <v>59.263144058885381</v>
      </c>
      <c r="H3" s="2"/>
      <c r="J3" s="3">
        <f t="shared" si="2"/>
        <v>8.7276550998948474E-2</v>
      </c>
    </row>
    <row r="4" spans="1:10">
      <c r="A4" s="1">
        <v>39115</v>
      </c>
      <c r="B4">
        <v>2124.61</v>
      </c>
      <c r="C4">
        <v>3.13</v>
      </c>
      <c r="D4">
        <v>35.840000000000003</v>
      </c>
      <c r="E4" s="2">
        <f t="shared" si="0"/>
        <v>678.78913738019173</v>
      </c>
      <c r="F4" s="2"/>
      <c r="G4" s="2">
        <f t="shared" si="1"/>
        <v>59.280412946428569</v>
      </c>
      <c r="H4" s="2"/>
      <c r="J4" s="3">
        <f t="shared" si="2"/>
        <v>8.7332589285714274E-2</v>
      </c>
    </row>
    <row r="5" spans="1:10">
      <c r="A5" s="1">
        <v>39122</v>
      </c>
      <c r="B5">
        <v>2287.69</v>
      </c>
      <c r="C5">
        <v>3.36</v>
      </c>
      <c r="D5">
        <v>38.54</v>
      </c>
      <c r="E5" s="2">
        <f t="shared" si="0"/>
        <v>680.86011904761904</v>
      </c>
      <c r="F5" s="2"/>
      <c r="G5" s="2">
        <f t="shared" si="1"/>
        <v>59.358847950181634</v>
      </c>
      <c r="H5" s="2"/>
      <c r="J5" s="3">
        <f t="shared" si="2"/>
        <v>8.718214841722885E-2</v>
      </c>
    </row>
    <row r="6" spans="1:10">
      <c r="A6" s="1">
        <v>39129</v>
      </c>
      <c r="B6">
        <v>2560.0300000000002</v>
      </c>
      <c r="C6">
        <v>3.76</v>
      </c>
      <c r="D6">
        <v>42.67</v>
      </c>
      <c r="E6" s="2">
        <f t="shared" si="0"/>
        <v>680.85904255319156</v>
      </c>
      <c r="F6" s="2"/>
      <c r="G6" s="2">
        <f t="shared" si="1"/>
        <v>59.996015936254985</v>
      </c>
      <c r="H6" s="2"/>
      <c r="J6" s="3">
        <f t="shared" si="2"/>
        <v>8.8118115772205283E-2</v>
      </c>
    </row>
    <row r="7" spans="1:10">
      <c r="A7" s="1">
        <v>39143</v>
      </c>
      <c r="B7">
        <v>2465.13</v>
      </c>
      <c r="C7">
        <v>3.61</v>
      </c>
      <c r="D7">
        <v>41.18</v>
      </c>
      <c r="E7" s="2">
        <f t="shared" si="0"/>
        <v>682.86149584487544</v>
      </c>
      <c r="F7" s="2"/>
      <c r="G7" s="2">
        <f t="shared" si="1"/>
        <v>59.862311801845557</v>
      </c>
      <c r="H7" s="2"/>
      <c r="J7" s="3">
        <f t="shared" si="2"/>
        <v>8.7663914521612429E-2</v>
      </c>
    </row>
    <row r="8" spans="1:10">
      <c r="A8" s="1">
        <v>39150</v>
      </c>
      <c r="B8">
        <v>2585.3000000000002</v>
      </c>
      <c r="C8">
        <v>3.76</v>
      </c>
      <c r="D8">
        <v>42.63</v>
      </c>
      <c r="E8" s="2">
        <f t="shared" si="0"/>
        <v>687.57978723404267</v>
      </c>
      <c r="F8" s="2"/>
      <c r="G8" s="2">
        <f t="shared" si="1"/>
        <v>60.645085620455077</v>
      </c>
      <c r="H8" s="2"/>
      <c r="J8" s="3">
        <f t="shared" si="2"/>
        <v>8.8200797560403457E-2</v>
      </c>
    </row>
    <row r="9" spans="1:10">
      <c r="A9" s="1">
        <v>39157</v>
      </c>
      <c r="B9">
        <v>2625.55</v>
      </c>
      <c r="C9">
        <v>3.81</v>
      </c>
      <c r="D9">
        <v>42.95</v>
      </c>
      <c r="E9" s="2">
        <f t="shared" si="0"/>
        <v>689.12073490813657</v>
      </c>
      <c r="F9" s="2"/>
      <c r="G9" s="2">
        <f t="shared" si="1"/>
        <v>61.130384167636784</v>
      </c>
      <c r="H9" s="2"/>
      <c r="J9" s="3">
        <f t="shared" si="2"/>
        <v>8.8707799767171122E-2</v>
      </c>
    </row>
    <row r="10" spans="1:10">
      <c r="A10" s="1">
        <v>39164</v>
      </c>
      <c r="B10">
        <v>2750.62</v>
      </c>
      <c r="C10">
        <v>3.95</v>
      </c>
      <c r="D10">
        <v>43.94</v>
      </c>
      <c r="E10" s="2">
        <f t="shared" si="0"/>
        <v>696.35949367088597</v>
      </c>
      <c r="F10" s="2"/>
      <c r="G10" s="2">
        <f t="shared" si="1"/>
        <v>62.599453800637235</v>
      </c>
      <c r="H10" s="2"/>
      <c r="J10" s="3">
        <f t="shared" si="2"/>
        <v>8.9895311788802917E-2</v>
      </c>
    </row>
    <row r="11" spans="1:10">
      <c r="A11" s="1">
        <v>39171</v>
      </c>
      <c r="B11">
        <v>2779.96</v>
      </c>
      <c r="C11">
        <v>4</v>
      </c>
      <c r="D11">
        <v>43.74</v>
      </c>
      <c r="E11" s="2">
        <f t="shared" si="0"/>
        <v>694.99</v>
      </c>
      <c r="F11" s="2"/>
      <c r="G11" s="2">
        <f t="shared" si="1"/>
        <v>63.556470050297207</v>
      </c>
      <c r="H11" s="2"/>
      <c r="J11" s="3">
        <f t="shared" si="2"/>
        <v>9.1449474165523542E-2</v>
      </c>
    </row>
    <row r="12" spans="1:10">
      <c r="A12" s="1">
        <v>39178</v>
      </c>
      <c r="B12">
        <v>3034.68</v>
      </c>
      <c r="C12">
        <v>4.32</v>
      </c>
      <c r="D12">
        <v>47.01</v>
      </c>
      <c r="E12" s="2">
        <f t="shared" si="0"/>
        <v>702.47222222222217</v>
      </c>
      <c r="F12" s="2"/>
      <c r="G12" s="2">
        <f t="shared" si="1"/>
        <v>64.553924696873011</v>
      </c>
      <c r="H12" s="2"/>
      <c r="J12" s="3">
        <f t="shared" si="2"/>
        <v>9.1895341416719858E-2</v>
      </c>
    </row>
    <row r="13" spans="1:10">
      <c r="A13" s="1">
        <v>39185</v>
      </c>
      <c r="B13">
        <v>3273.8</v>
      </c>
      <c r="C13">
        <v>4.6500000000000004</v>
      </c>
      <c r="D13">
        <v>49.32</v>
      </c>
      <c r="E13" s="2">
        <f t="shared" si="0"/>
        <v>704.04301075268813</v>
      </c>
      <c r="F13" s="2"/>
      <c r="G13" s="2">
        <f t="shared" si="1"/>
        <v>66.378751013787507</v>
      </c>
      <c r="H13" s="2"/>
      <c r="J13" s="3">
        <f t="shared" si="2"/>
        <v>9.4282238442822394E-2</v>
      </c>
    </row>
    <row r="14" spans="1:10">
      <c r="A14" s="1">
        <v>39192</v>
      </c>
      <c r="B14">
        <v>3531.53</v>
      </c>
      <c r="C14">
        <v>4.9400000000000004</v>
      </c>
      <c r="D14">
        <v>51.27</v>
      </c>
      <c r="E14" s="2">
        <f t="shared" si="0"/>
        <v>714.88461538461536</v>
      </c>
      <c r="F14" s="2"/>
      <c r="G14" s="2">
        <f t="shared" si="1"/>
        <v>68.881022040179445</v>
      </c>
      <c r="H14" s="2"/>
      <c r="J14" s="3">
        <f t="shared" si="2"/>
        <v>9.6352642871074701E-2</v>
      </c>
    </row>
    <row r="15" spans="1:10">
      <c r="A15" s="1">
        <v>39199</v>
      </c>
      <c r="B15">
        <v>3750.88</v>
      </c>
      <c r="C15">
        <v>5.24</v>
      </c>
      <c r="D15">
        <v>48.69</v>
      </c>
      <c r="E15" s="2">
        <f t="shared" si="0"/>
        <v>715.81679389312978</v>
      </c>
      <c r="F15" s="3"/>
      <c r="G15" s="2">
        <f t="shared" si="1"/>
        <v>77.035941671801197</v>
      </c>
      <c r="H15" s="3"/>
      <c r="J15" s="3">
        <f t="shared" si="2"/>
        <v>0.10761963442185254</v>
      </c>
    </row>
    <row r="16" spans="1:10">
      <c r="A16" s="1">
        <v>39202</v>
      </c>
      <c r="B16">
        <v>3841.24</v>
      </c>
      <c r="C16">
        <v>5.39</v>
      </c>
      <c r="D16">
        <v>49.28</v>
      </c>
      <c r="E16" s="2">
        <f t="shared" si="0"/>
        <v>712.66048237476809</v>
      </c>
      <c r="F16" s="3"/>
      <c r="G16" s="2">
        <f t="shared" si="1"/>
        <v>77.947240259740255</v>
      </c>
      <c r="H16" s="3"/>
      <c r="J16" s="3">
        <f t="shared" si="2"/>
        <v>0.10937499999999999</v>
      </c>
    </row>
    <row r="17" spans="1:10">
      <c r="A17" s="1">
        <v>39213</v>
      </c>
      <c r="B17">
        <v>3968.61</v>
      </c>
      <c r="C17">
        <v>5.57</v>
      </c>
      <c r="D17">
        <v>52.7</v>
      </c>
      <c r="E17" s="2">
        <f t="shared" si="0"/>
        <v>712.49730700179532</v>
      </c>
      <c r="F17" s="3"/>
      <c r="G17" s="2">
        <f t="shared" si="1"/>
        <v>75.305692599620485</v>
      </c>
      <c r="H17" s="3"/>
      <c r="J17" s="3">
        <f t="shared" si="2"/>
        <v>0.10569259962049336</v>
      </c>
    </row>
    <row r="18" spans="1:10">
      <c r="A18" s="1">
        <v>39220</v>
      </c>
      <c r="B18">
        <v>4110.2299999999996</v>
      </c>
      <c r="C18">
        <v>5.75</v>
      </c>
      <c r="D18">
        <v>54.16</v>
      </c>
      <c r="E18" s="2">
        <f t="shared" si="0"/>
        <v>714.82260869565209</v>
      </c>
      <c r="F18" s="3"/>
      <c r="G18" s="2">
        <f t="shared" si="1"/>
        <v>75.890509601181677</v>
      </c>
      <c r="H18" s="3"/>
      <c r="J18" s="3">
        <f t="shared" si="2"/>
        <v>0.10616691285081241</v>
      </c>
    </row>
    <row r="19" spans="1:10">
      <c r="A19" s="1">
        <v>39227</v>
      </c>
      <c r="B19">
        <v>4454.95</v>
      </c>
      <c r="C19">
        <v>6.19</v>
      </c>
      <c r="D19">
        <v>58.02</v>
      </c>
      <c r="E19" s="2">
        <f t="shared" si="0"/>
        <v>719.70113085621961</v>
      </c>
      <c r="F19" s="3"/>
      <c r="G19" s="2">
        <f t="shared" si="1"/>
        <v>76.783005860048249</v>
      </c>
      <c r="H19" s="3"/>
      <c r="J19" s="3">
        <f t="shared" si="2"/>
        <v>0.1066873491899345</v>
      </c>
    </row>
    <row r="20" spans="1:10">
      <c r="A20" s="1">
        <v>39234</v>
      </c>
      <c r="B20">
        <v>4046.94</v>
      </c>
      <c r="C20">
        <v>5.69</v>
      </c>
      <c r="D20">
        <v>52.78</v>
      </c>
      <c r="E20" s="2">
        <f t="shared" si="0"/>
        <v>711.23725834797892</v>
      </c>
      <c r="F20" s="3"/>
      <c r="G20" s="2">
        <f t="shared" si="1"/>
        <v>76.675634710117464</v>
      </c>
      <c r="H20" s="3"/>
      <c r="J20" s="3">
        <f t="shared" si="2"/>
        <v>0.10780598711633195</v>
      </c>
    </row>
    <row r="21" spans="1:10">
      <c r="A21" s="1">
        <v>39241</v>
      </c>
      <c r="B21">
        <v>4186.67</v>
      </c>
      <c r="C21">
        <v>5.89</v>
      </c>
      <c r="D21">
        <v>54.45</v>
      </c>
      <c r="E21" s="2">
        <f t="shared" si="0"/>
        <v>710.80984719864182</v>
      </c>
      <c r="F21" s="3"/>
      <c r="G21" s="2">
        <f t="shared" si="1"/>
        <v>76.890174471992651</v>
      </c>
      <c r="H21" s="3"/>
      <c r="J21" s="3">
        <f t="shared" si="2"/>
        <v>0.10817263544536271</v>
      </c>
    </row>
    <row r="22" spans="1:10">
      <c r="A22" s="1">
        <v>39248</v>
      </c>
      <c r="B22">
        <v>4522.99</v>
      </c>
      <c r="C22">
        <v>6.37</v>
      </c>
      <c r="D22">
        <v>58.65</v>
      </c>
      <c r="E22" s="2">
        <f t="shared" si="0"/>
        <v>710.04552590266871</v>
      </c>
      <c r="F22" s="3"/>
      <c r="G22" s="2">
        <f t="shared" si="1"/>
        <v>77.118329070758733</v>
      </c>
      <c r="H22" s="3"/>
      <c r="J22" s="3">
        <f t="shared" si="2"/>
        <v>0.10861040068201194</v>
      </c>
    </row>
    <row r="23" spans="1:10">
      <c r="A23" s="1">
        <v>39255</v>
      </c>
      <c r="B23">
        <v>4355.04</v>
      </c>
      <c r="C23">
        <v>6.16</v>
      </c>
      <c r="D23">
        <v>56.49</v>
      </c>
      <c r="E23" s="2">
        <f t="shared" si="0"/>
        <v>706.98701298701292</v>
      </c>
      <c r="F23" s="3"/>
      <c r="G23" s="2">
        <f t="shared" si="1"/>
        <v>77.093998937865109</v>
      </c>
      <c r="H23" s="3"/>
      <c r="J23" s="3">
        <f t="shared" si="2"/>
        <v>0.1090458488228005</v>
      </c>
    </row>
    <row r="24" spans="1:10">
      <c r="A24" s="1">
        <v>39262</v>
      </c>
      <c r="B24">
        <v>3875.74</v>
      </c>
      <c r="C24">
        <v>5.52</v>
      </c>
      <c r="D24">
        <v>50.48</v>
      </c>
      <c r="E24" s="2">
        <f t="shared" si="0"/>
        <v>702.12681159420288</v>
      </c>
      <c r="F24" s="3"/>
      <c r="G24" s="2">
        <f t="shared" si="1"/>
        <v>76.777733755942947</v>
      </c>
      <c r="H24" s="3"/>
      <c r="J24" s="3">
        <f t="shared" si="2"/>
        <v>0.10935023771790808</v>
      </c>
    </row>
    <row r="25" spans="1:10">
      <c r="A25" s="1">
        <v>39269</v>
      </c>
      <c r="B25">
        <v>3844.98</v>
      </c>
      <c r="C25">
        <v>5.57</v>
      </c>
      <c r="D25">
        <v>49.37</v>
      </c>
      <c r="E25" s="2">
        <f t="shared" si="0"/>
        <v>690.30161579892274</v>
      </c>
      <c r="F25" s="3"/>
      <c r="G25" s="2">
        <f t="shared" si="1"/>
        <v>77.880899331577879</v>
      </c>
      <c r="H25" s="3"/>
      <c r="J25" s="3">
        <f t="shared" si="2"/>
        <v>0.11282155154952402</v>
      </c>
    </row>
    <row r="26" spans="1:10">
      <c r="A26" s="1">
        <v>39276</v>
      </c>
      <c r="B26">
        <v>3917.62</v>
      </c>
      <c r="C26">
        <v>5.71</v>
      </c>
      <c r="D26">
        <v>50.54</v>
      </c>
      <c r="E26" s="2">
        <f t="shared" si="0"/>
        <v>686.09807355516637</v>
      </c>
      <c r="F26" s="3"/>
      <c r="G26" s="2">
        <f t="shared" si="1"/>
        <v>77.51523545706371</v>
      </c>
      <c r="H26" s="3"/>
      <c r="J26" s="3">
        <f t="shared" si="2"/>
        <v>0.11297981796596755</v>
      </c>
    </row>
    <row r="27" spans="1:10">
      <c r="A27" s="1">
        <v>39283</v>
      </c>
      <c r="B27">
        <v>4015.97</v>
      </c>
      <c r="C27">
        <v>5.86</v>
      </c>
      <c r="D27">
        <v>51.67</v>
      </c>
      <c r="E27" s="2">
        <f t="shared" si="0"/>
        <v>685.31911262798633</v>
      </c>
      <c r="F27" s="3"/>
      <c r="G27" s="2">
        <f t="shared" si="1"/>
        <v>77.723437197600148</v>
      </c>
      <c r="H27" s="3"/>
      <c r="J27" s="3">
        <f t="shared" si="2"/>
        <v>0.11341203793303659</v>
      </c>
    </row>
    <row r="28" spans="1:10">
      <c r="A28" s="1">
        <v>39290</v>
      </c>
      <c r="B28">
        <v>4474.12</v>
      </c>
      <c r="C28">
        <v>6.68</v>
      </c>
      <c r="D28">
        <v>55.39</v>
      </c>
      <c r="E28" s="2">
        <f t="shared" si="0"/>
        <v>669.77844311377248</v>
      </c>
      <c r="F28" s="3"/>
      <c r="G28" s="2">
        <f t="shared" si="1"/>
        <v>80.774869109947645</v>
      </c>
      <c r="H28" s="3"/>
      <c r="J28" s="3">
        <f t="shared" si="2"/>
        <v>0.12059938617078894</v>
      </c>
    </row>
    <row r="29" spans="1:10">
      <c r="A29" s="1">
        <v>39297</v>
      </c>
      <c r="B29">
        <v>4663.97</v>
      </c>
      <c r="C29">
        <v>6.93</v>
      </c>
      <c r="D29">
        <v>57.42</v>
      </c>
      <c r="E29" s="2">
        <f t="shared" si="0"/>
        <v>673.01154401154406</v>
      </c>
      <c r="F29" s="3"/>
      <c r="G29" s="2">
        <f t="shared" si="1"/>
        <v>81.225531173807042</v>
      </c>
      <c r="H29" s="3"/>
      <c r="J29" s="3">
        <f t="shared" si="2"/>
        <v>0.12068965517241378</v>
      </c>
    </row>
    <row r="30" spans="1:10">
      <c r="A30" s="1">
        <v>39304</v>
      </c>
      <c r="B30">
        <v>4667.2700000000004</v>
      </c>
      <c r="C30">
        <v>6.91</v>
      </c>
      <c r="D30">
        <v>56.64</v>
      </c>
      <c r="E30" s="2">
        <f t="shared" si="0"/>
        <v>675.43704775687411</v>
      </c>
      <c r="F30" s="3"/>
      <c r="G30" s="2">
        <f t="shared" si="1"/>
        <v>82.402365819209052</v>
      </c>
      <c r="H30" s="3"/>
      <c r="J30" s="3">
        <f t="shared" si="2"/>
        <v>0.12199858757062147</v>
      </c>
    </row>
    <row r="31" spans="1:10">
      <c r="A31" s="1">
        <v>39311</v>
      </c>
      <c r="B31">
        <v>4687.01</v>
      </c>
      <c r="C31">
        <v>6.81</v>
      </c>
      <c r="D31">
        <v>54.92</v>
      </c>
      <c r="E31" s="2">
        <f t="shared" si="0"/>
        <v>688.25403817914844</v>
      </c>
      <c r="F31" s="3"/>
      <c r="G31" s="2">
        <f t="shared" si="1"/>
        <v>85.342498179169709</v>
      </c>
      <c r="H31" s="3"/>
      <c r="J31" s="3">
        <f t="shared" si="2"/>
        <v>0.1239985433357611</v>
      </c>
    </row>
    <row r="32" spans="1:10">
      <c r="A32" s="1">
        <v>39318</v>
      </c>
      <c r="B32">
        <v>5212.87</v>
      </c>
      <c r="C32">
        <v>7.45</v>
      </c>
      <c r="D32">
        <v>60.01</v>
      </c>
      <c r="E32" s="2">
        <f t="shared" si="0"/>
        <v>699.71409395973149</v>
      </c>
      <c r="F32" s="3"/>
      <c r="G32" s="2">
        <f t="shared" si="1"/>
        <v>86.866688885185809</v>
      </c>
      <c r="H32" s="3"/>
      <c r="J32" s="3">
        <f t="shared" si="2"/>
        <v>0.12414597567072155</v>
      </c>
    </row>
    <row r="33" spans="1:10">
      <c r="A33" s="1">
        <v>39325</v>
      </c>
      <c r="B33">
        <v>5310.58</v>
      </c>
      <c r="C33">
        <v>7.46</v>
      </c>
      <c r="D33">
        <v>58.16</v>
      </c>
      <c r="E33" s="2">
        <f t="shared" si="0"/>
        <v>711.87399463806969</v>
      </c>
      <c r="F33" s="3"/>
      <c r="G33" s="2">
        <f t="shared" si="1"/>
        <v>91.309834938101787</v>
      </c>
      <c r="H33" s="3"/>
      <c r="J33" s="3">
        <f t="shared" si="2"/>
        <v>0.12826685006877581</v>
      </c>
    </row>
    <row r="34" spans="1:10">
      <c r="A34" s="1">
        <v>39332</v>
      </c>
      <c r="B34">
        <v>5376.22</v>
      </c>
      <c r="C34">
        <v>7.55</v>
      </c>
      <c r="D34">
        <v>59.05</v>
      </c>
      <c r="E34" s="2">
        <f t="shared" si="0"/>
        <v>712.08211920529811</v>
      </c>
      <c r="F34" s="3"/>
      <c r="G34" s="2">
        <f t="shared" si="1"/>
        <v>91.045215918712969</v>
      </c>
      <c r="H34" s="3"/>
      <c r="J34" s="3">
        <f t="shared" si="2"/>
        <v>0.12785774767146485</v>
      </c>
    </row>
    <row r="35" spans="1:10">
      <c r="A35" s="1">
        <v>39339</v>
      </c>
      <c r="B35">
        <v>5446.32</v>
      </c>
      <c r="C35">
        <v>7.62</v>
      </c>
      <c r="D35">
        <v>60.06</v>
      </c>
      <c r="E35" s="2">
        <f t="shared" si="0"/>
        <v>714.74015748031491</v>
      </c>
      <c r="F35" s="3"/>
      <c r="G35" s="2">
        <f t="shared" si="1"/>
        <v>90.681318681318672</v>
      </c>
      <c r="H35" s="3"/>
      <c r="J35" s="3">
        <f t="shared" si="2"/>
        <v>0.12687312687312688</v>
      </c>
    </row>
    <row r="36" spans="1:10">
      <c r="A36" s="1">
        <v>39346</v>
      </c>
      <c r="B36">
        <v>5601.74</v>
      </c>
      <c r="C36">
        <v>7.81</v>
      </c>
      <c r="D36">
        <v>61.78</v>
      </c>
      <c r="E36" s="2">
        <f t="shared" si="0"/>
        <v>717.25224071702951</v>
      </c>
      <c r="F36" s="3"/>
      <c r="G36" s="2">
        <f t="shared" si="1"/>
        <v>90.672385885399805</v>
      </c>
      <c r="H36" s="3"/>
      <c r="J36" s="3">
        <f t="shared" si="2"/>
        <v>0.12641631595985756</v>
      </c>
    </row>
    <row r="37" spans="1:10">
      <c r="A37" s="1">
        <v>39353</v>
      </c>
      <c r="B37">
        <v>5669.8</v>
      </c>
      <c r="C37">
        <v>8.15</v>
      </c>
      <c r="D37">
        <v>64.819999999999993</v>
      </c>
      <c r="E37" s="2">
        <f t="shared" si="0"/>
        <v>695.68098159509202</v>
      </c>
      <c r="F37" s="3"/>
      <c r="G37" s="2">
        <f t="shared" si="1"/>
        <v>87.469916692378902</v>
      </c>
      <c r="H37" s="3"/>
      <c r="J37" s="3">
        <f t="shared" si="2"/>
        <v>0.12573279851897565</v>
      </c>
    </row>
    <row r="38" spans="1:10">
      <c r="A38" s="1">
        <v>39367</v>
      </c>
      <c r="B38">
        <v>5623.67</v>
      </c>
      <c r="C38">
        <v>8.1199999999999992</v>
      </c>
      <c r="D38">
        <v>64.739999999999995</v>
      </c>
      <c r="E38" s="2">
        <f t="shared" si="0"/>
        <v>692.57019704433503</v>
      </c>
      <c r="F38" s="3"/>
      <c r="G38" s="2">
        <f t="shared" si="1"/>
        <v>86.865461847389568</v>
      </c>
      <c r="H38" s="3"/>
      <c r="J38" s="3">
        <f t="shared" si="2"/>
        <v>0.12542477602718566</v>
      </c>
    </row>
    <row r="39" spans="1:10">
      <c r="A39" s="1">
        <v>39374</v>
      </c>
      <c r="B39">
        <v>5500.13</v>
      </c>
      <c r="C39">
        <v>7.89</v>
      </c>
      <c r="D39">
        <v>62.79</v>
      </c>
      <c r="E39" s="2">
        <f t="shared" si="0"/>
        <v>697.10139416983532</v>
      </c>
      <c r="F39" s="3"/>
      <c r="G39" s="2">
        <f t="shared" si="1"/>
        <v>87.595636247810162</v>
      </c>
      <c r="H39" s="3"/>
      <c r="J39" s="3">
        <f t="shared" si="2"/>
        <v>0.12565695174390826</v>
      </c>
    </row>
    <row r="40" spans="1:10">
      <c r="A40" s="1">
        <v>39381</v>
      </c>
      <c r="B40">
        <v>5037.04</v>
      </c>
      <c r="C40">
        <v>7.08</v>
      </c>
      <c r="D40">
        <v>53.61</v>
      </c>
      <c r="E40" s="2">
        <f t="shared" si="0"/>
        <v>711.44632768361578</v>
      </c>
      <c r="F40" s="3"/>
      <c r="G40" s="2">
        <f t="shared" si="1"/>
        <v>93.957097556426035</v>
      </c>
      <c r="H40" s="3"/>
      <c r="J40" s="3">
        <f t="shared" si="2"/>
        <v>0.13206491326245104</v>
      </c>
    </row>
    <row r="41" spans="1:10">
      <c r="A41" s="1">
        <v>39388</v>
      </c>
      <c r="B41">
        <v>5046.58</v>
      </c>
      <c r="C41">
        <v>6.88</v>
      </c>
      <c r="D41">
        <v>49.79</v>
      </c>
      <c r="E41" s="2">
        <f t="shared" si="0"/>
        <v>733.5145348837209</v>
      </c>
      <c r="F41" s="3"/>
      <c r="G41" s="2">
        <f t="shared" si="1"/>
        <v>101.35730066278369</v>
      </c>
      <c r="H41" s="3"/>
      <c r="J41" s="3">
        <f t="shared" si="2"/>
        <v>0.13818035750150634</v>
      </c>
    </row>
    <row r="42" spans="1:10">
      <c r="A42" s="1">
        <v>39395</v>
      </c>
      <c r="B42">
        <v>4698.32</v>
      </c>
      <c r="C42">
        <v>6.31</v>
      </c>
      <c r="D42">
        <v>46.48</v>
      </c>
      <c r="E42" s="2">
        <f t="shared" si="0"/>
        <v>744.58320126782883</v>
      </c>
      <c r="F42" s="3"/>
      <c r="G42" s="2">
        <f t="shared" si="1"/>
        <v>101.08261617900172</v>
      </c>
      <c r="H42" s="3"/>
      <c r="J42" s="3">
        <f t="shared" si="2"/>
        <v>0.13575731497418245</v>
      </c>
    </row>
    <row r="43" spans="1:10">
      <c r="A43" s="1">
        <v>39402</v>
      </c>
      <c r="B43">
        <v>4662.22</v>
      </c>
      <c r="C43">
        <v>6.23</v>
      </c>
      <c r="D43">
        <v>46.07</v>
      </c>
      <c r="E43" s="2">
        <f t="shared" si="0"/>
        <v>748.34991974317813</v>
      </c>
      <c r="F43" s="3"/>
      <c r="G43" s="2">
        <f t="shared" si="1"/>
        <v>101.19861080963751</v>
      </c>
      <c r="H43" s="3"/>
      <c r="J43" s="3">
        <f t="shared" si="2"/>
        <v>0.13522899934881702</v>
      </c>
    </row>
    <row r="44" spans="1:10">
      <c r="A44" s="1">
        <v>39409</v>
      </c>
      <c r="B44">
        <v>4575.3</v>
      </c>
      <c r="C44">
        <v>5.92</v>
      </c>
      <c r="D44">
        <v>45.67</v>
      </c>
      <c r="E44" s="2">
        <f t="shared" si="0"/>
        <v>772.8547297297298</v>
      </c>
      <c r="F44" s="3"/>
      <c r="G44" s="2">
        <f t="shared" si="1"/>
        <v>100.18173855922926</v>
      </c>
      <c r="H44" s="3"/>
      <c r="J44" s="3">
        <f t="shared" si="2"/>
        <v>0.12962557477556383</v>
      </c>
    </row>
    <row r="45" spans="1:10">
      <c r="A45" s="1">
        <v>39416</v>
      </c>
      <c r="B45">
        <v>4436.9799999999996</v>
      </c>
      <c r="C45">
        <v>5.73</v>
      </c>
      <c r="D45">
        <v>44.26</v>
      </c>
      <c r="E45" s="2">
        <f t="shared" si="0"/>
        <v>774.34205933682358</v>
      </c>
      <c r="F45" s="3"/>
      <c r="G45" s="2">
        <f t="shared" si="1"/>
        <v>100.24807953004971</v>
      </c>
      <c r="H45" s="3"/>
      <c r="J45" s="3">
        <f t="shared" si="2"/>
        <v>0.12946226841391778</v>
      </c>
    </row>
    <row r="46" spans="1:10">
      <c r="A46" s="1">
        <v>39423</v>
      </c>
      <c r="B46">
        <v>4719.04</v>
      </c>
      <c r="C46">
        <v>6.1</v>
      </c>
      <c r="D46">
        <v>47.12</v>
      </c>
      <c r="E46" s="2">
        <f t="shared" si="0"/>
        <v>773.61311475409843</v>
      </c>
      <c r="F46" s="3"/>
      <c r="G46" s="2">
        <f t="shared" si="1"/>
        <v>100.14940577249575</v>
      </c>
      <c r="H46" s="3"/>
      <c r="J46" s="3">
        <f t="shared" si="2"/>
        <v>0.12945670628183362</v>
      </c>
    </row>
    <row r="47" spans="1:10">
      <c r="A47" s="1">
        <v>39430</v>
      </c>
      <c r="B47">
        <v>4768.0600000000004</v>
      </c>
      <c r="C47">
        <v>6.16</v>
      </c>
      <c r="D47">
        <v>47.62</v>
      </c>
      <c r="E47" s="2">
        <f t="shared" si="0"/>
        <v>774.03571428571433</v>
      </c>
      <c r="F47" s="3"/>
      <c r="G47" s="2">
        <f t="shared" si="1"/>
        <v>100.12725745485092</v>
      </c>
      <c r="H47" s="3"/>
      <c r="J47" s="3">
        <f t="shared" si="2"/>
        <v>0.12935741285174299</v>
      </c>
    </row>
    <row r="48" spans="1:10">
      <c r="A48" s="1">
        <v>39437</v>
      </c>
      <c r="B48">
        <v>4962.8900000000003</v>
      </c>
      <c r="C48">
        <v>6.37</v>
      </c>
      <c r="D48">
        <v>49.23</v>
      </c>
      <c r="E48" s="2">
        <f t="shared" si="0"/>
        <v>779.10361067503925</v>
      </c>
      <c r="F48" s="3"/>
      <c r="G48" s="2">
        <f t="shared" si="1"/>
        <v>100.81027828559823</v>
      </c>
      <c r="H48" s="3"/>
      <c r="J48" s="3">
        <f t="shared" si="2"/>
        <v>0.12939264676010565</v>
      </c>
    </row>
    <row r="49" spans="1:10">
      <c r="A49" s="1">
        <v>39444</v>
      </c>
      <c r="B49">
        <v>5219.5600000000004</v>
      </c>
      <c r="C49">
        <v>6.68</v>
      </c>
      <c r="D49">
        <v>51.92</v>
      </c>
      <c r="E49" s="2">
        <f t="shared" si="0"/>
        <v>781.37125748503001</v>
      </c>
      <c r="F49" s="3"/>
      <c r="G49" s="2">
        <f t="shared" si="1"/>
        <v>100.53081664098613</v>
      </c>
      <c r="H49" s="3"/>
      <c r="J49" s="3">
        <f t="shared" si="2"/>
        <v>0.12865947611710324</v>
      </c>
    </row>
    <row r="50" spans="1:10">
      <c r="A50" s="1">
        <v>39451</v>
      </c>
      <c r="B50">
        <v>5496.3</v>
      </c>
      <c r="C50">
        <v>6.94</v>
      </c>
      <c r="D50">
        <v>54.05</v>
      </c>
      <c r="E50" s="2">
        <f t="shared" si="0"/>
        <v>791.97406340057637</v>
      </c>
      <c r="F50" s="3"/>
      <c r="G50" s="2">
        <f t="shared" si="1"/>
        <v>101.68917668825162</v>
      </c>
      <c r="H50" s="3"/>
      <c r="J50" s="3">
        <f t="shared" si="2"/>
        <v>0.12839962997224794</v>
      </c>
    </row>
    <row r="51" spans="1:10">
      <c r="A51" s="1">
        <v>39458</v>
      </c>
      <c r="B51">
        <v>5663.69</v>
      </c>
      <c r="C51">
        <v>7.15</v>
      </c>
      <c r="D51">
        <v>55.75</v>
      </c>
      <c r="E51" s="2">
        <f t="shared" si="0"/>
        <v>792.12447552447543</v>
      </c>
      <c r="F51" s="3"/>
      <c r="G51" s="2">
        <f t="shared" si="1"/>
        <v>101.59085201793721</v>
      </c>
      <c r="H51" s="3"/>
      <c r="J51" s="3">
        <f t="shared" si="2"/>
        <v>0.12825112107623318</v>
      </c>
    </row>
    <row r="52" spans="1:10">
      <c r="A52" s="1">
        <v>39465</v>
      </c>
      <c r="B52">
        <v>5567.24</v>
      </c>
      <c r="C52">
        <v>6.98</v>
      </c>
      <c r="D52">
        <v>54.78</v>
      </c>
      <c r="E52" s="2">
        <f t="shared" si="0"/>
        <v>797.59885386819474</v>
      </c>
      <c r="F52" s="3">
        <f t="shared" ref="F52:F115" si="3">E52/E2-1</f>
        <v>0.17619131402730304</v>
      </c>
      <c r="G52" s="2">
        <f t="shared" si="1"/>
        <v>101.62906170135085</v>
      </c>
      <c r="H52" s="3">
        <f t="shared" ref="H52:H115" si="4">G52/G2-1</f>
        <v>0.72510569867259034</v>
      </c>
      <c r="J52" s="3">
        <f t="shared" si="2"/>
        <v>0.12741876597298285</v>
      </c>
    </row>
    <row r="53" spans="1:10">
      <c r="A53" s="1">
        <v>39472</v>
      </c>
      <c r="B53">
        <v>5297.46</v>
      </c>
      <c r="C53">
        <v>6.6</v>
      </c>
      <c r="D53">
        <v>51.88</v>
      </c>
      <c r="E53" s="2">
        <f t="shared" si="0"/>
        <v>802.64545454545464</v>
      </c>
      <c r="F53" s="3">
        <f t="shared" si="3"/>
        <v>0.18205215163922039</v>
      </c>
      <c r="G53" s="2">
        <f t="shared" si="1"/>
        <v>102.10986892829607</v>
      </c>
      <c r="H53" s="3">
        <f t="shared" si="4"/>
        <v>0.72299108577224791</v>
      </c>
      <c r="J53" s="3">
        <f t="shared" si="2"/>
        <v>0.1272166538164996</v>
      </c>
    </row>
    <row r="54" spans="1:10">
      <c r="A54" s="1">
        <v>39479</v>
      </c>
      <c r="B54">
        <v>4700.22</v>
      </c>
      <c r="C54">
        <v>5.86</v>
      </c>
      <c r="D54">
        <v>46.1</v>
      </c>
      <c r="E54" s="2">
        <f t="shared" si="0"/>
        <v>802.08532423208192</v>
      </c>
      <c r="F54" s="3">
        <f t="shared" si="3"/>
        <v>0.18164136704920719</v>
      </c>
      <c r="G54" s="2">
        <f t="shared" si="1"/>
        <v>101.95704989154014</v>
      </c>
      <c r="H54" s="3">
        <f t="shared" si="4"/>
        <v>0.7199112628260238</v>
      </c>
      <c r="J54" s="3">
        <f t="shared" si="2"/>
        <v>0.12711496746203904</v>
      </c>
    </row>
    <row r="55" spans="1:10">
      <c r="A55" s="1">
        <v>39483</v>
      </c>
      <c r="B55">
        <v>5073.7</v>
      </c>
      <c r="C55">
        <v>6.31</v>
      </c>
      <c r="D55">
        <v>49.41</v>
      </c>
      <c r="E55" s="2">
        <f t="shared" si="0"/>
        <v>804.07290015847866</v>
      </c>
      <c r="F55" s="3">
        <f t="shared" si="3"/>
        <v>0.18096636543084443</v>
      </c>
      <c r="G55" s="2">
        <f t="shared" si="1"/>
        <v>102.68569115563652</v>
      </c>
      <c r="H55" s="3">
        <f t="shared" si="4"/>
        <v>0.72991381574349279</v>
      </c>
      <c r="J55" s="3">
        <f t="shared" si="2"/>
        <v>0.1277069419145922</v>
      </c>
    </row>
    <row r="56" spans="1:10">
      <c r="A56" s="1">
        <v>39493</v>
      </c>
      <c r="B56">
        <v>5043.18</v>
      </c>
      <c r="C56">
        <v>6.22</v>
      </c>
      <c r="D56">
        <v>49.41</v>
      </c>
      <c r="E56" s="2">
        <f t="shared" si="0"/>
        <v>810.80064308681676</v>
      </c>
      <c r="F56" s="3">
        <f t="shared" si="3"/>
        <v>0.19084948926630974</v>
      </c>
      <c r="G56" s="2">
        <f t="shared" si="1"/>
        <v>102.06800242865818</v>
      </c>
      <c r="H56" s="3">
        <f t="shared" si="4"/>
        <v>0.70124633837527051</v>
      </c>
      <c r="J56" s="3">
        <f t="shared" si="2"/>
        <v>0.12588544828981987</v>
      </c>
    </row>
    <row r="57" spans="1:10">
      <c r="A57" s="1">
        <v>39500</v>
      </c>
      <c r="B57">
        <v>5124.54</v>
      </c>
      <c r="C57">
        <v>6.28</v>
      </c>
      <c r="D57">
        <v>49.81</v>
      </c>
      <c r="E57" s="2">
        <f t="shared" si="0"/>
        <v>816.00955414012731</v>
      </c>
      <c r="F57" s="3">
        <f t="shared" si="3"/>
        <v>0.19498545328070294</v>
      </c>
      <c r="G57" s="2">
        <f t="shared" si="1"/>
        <v>102.88175065247941</v>
      </c>
      <c r="H57" s="3">
        <f t="shared" si="4"/>
        <v>0.71863978446130705</v>
      </c>
      <c r="J57" s="3">
        <f t="shared" si="2"/>
        <v>0.12607910058221242</v>
      </c>
    </row>
    <row r="58" spans="1:10">
      <c r="A58" s="1">
        <v>39507</v>
      </c>
      <c r="B58">
        <v>5078.5200000000004</v>
      </c>
      <c r="C58">
        <v>6.17</v>
      </c>
      <c r="D58">
        <v>48.55</v>
      </c>
      <c r="E58" s="2">
        <f t="shared" si="0"/>
        <v>823.09886547812005</v>
      </c>
      <c r="F58" s="3">
        <f t="shared" si="3"/>
        <v>0.19709578547856377</v>
      </c>
      <c r="G58" s="2">
        <f t="shared" si="1"/>
        <v>104.60391349124615</v>
      </c>
      <c r="H58" s="3">
        <f t="shared" si="4"/>
        <v>0.72485391719793579</v>
      </c>
      <c r="J58" s="3">
        <f t="shared" si="2"/>
        <v>0.1270854788877446</v>
      </c>
    </row>
    <row r="59" spans="1:10">
      <c r="A59" s="1">
        <v>39514</v>
      </c>
      <c r="B59">
        <v>5108.4799999999996</v>
      </c>
      <c r="C59">
        <v>6.11</v>
      </c>
      <c r="D59">
        <v>48.31</v>
      </c>
      <c r="E59" s="2">
        <f t="shared" si="0"/>
        <v>836.08510638297855</v>
      </c>
      <c r="F59" s="3">
        <f t="shared" si="3"/>
        <v>0.21326360393789789</v>
      </c>
      <c r="G59" s="2">
        <f t="shared" si="1"/>
        <v>105.74373835644792</v>
      </c>
      <c r="H59" s="3">
        <f t="shared" si="4"/>
        <v>0.7298065404998717</v>
      </c>
      <c r="J59" s="3">
        <f t="shared" si="2"/>
        <v>0.12647484992755123</v>
      </c>
    </row>
    <row r="60" spans="1:10">
      <c r="A60" s="1">
        <v>39521</v>
      </c>
      <c r="B60">
        <v>4594.1000000000004</v>
      </c>
      <c r="C60">
        <v>5.46</v>
      </c>
      <c r="D60">
        <v>43.29</v>
      </c>
      <c r="E60" s="2">
        <f t="shared" si="0"/>
        <v>841.41025641025647</v>
      </c>
      <c r="F60" s="3">
        <f t="shared" si="3"/>
        <v>0.20829867914161659</v>
      </c>
      <c r="G60" s="2">
        <f t="shared" si="1"/>
        <v>106.12381612381614</v>
      </c>
      <c r="H60" s="3">
        <f t="shared" si="4"/>
        <v>0.69528341991277642</v>
      </c>
      <c r="J60" s="3">
        <f t="shared" si="2"/>
        <v>0.12612612612612611</v>
      </c>
    </row>
    <row r="61" spans="1:10">
      <c r="A61" s="1">
        <v>39528</v>
      </c>
      <c r="B61">
        <v>4336</v>
      </c>
      <c r="C61">
        <v>5.0999999999999996</v>
      </c>
      <c r="D61">
        <v>40.32</v>
      </c>
      <c r="E61" s="2">
        <f t="shared" si="0"/>
        <v>850.1960784313726</v>
      </c>
      <c r="F61" s="3">
        <f t="shared" si="3"/>
        <v>0.2233213117186903</v>
      </c>
      <c r="G61" s="2">
        <f t="shared" si="1"/>
        <v>107.53968253968254</v>
      </c>
      <c r="H61" s="3">
        <f t="shared" si="4"/>
        <v>0.69203359555019306</v>
      </c>
      <c r="J61" s="3">
        <f t="shared" si="2"/>
        <v>0.12648809523809523</v>
      </c>
    </row>
    <row r="62" spans="1:10">
      <c r="A62" s="1">
        <v>39535</v>
      </c>
      <c r="B62">
        <v>4178.78</v>
      </c>
      <c r="C62">
        <v>4.82</v>
      </c>
      <c r="D62">
        <v>38.31</v>
      </c>
      <c r="E62" s="2">
        <f t="shared" si="0"/>
        <v>866.96680497925297</v>
      </c>
      <c r="F62" s="3">
        <f t="shared" si="3"/>
        <v>0.23416524889292223</v>
      </c>
      <c r="G62" s="2">
        <f t="shared" si="1"/>
        <v>109.07804750717827</v>
      </c>
      <c r="H62" s="3">
        <f t="shared" si="4"/>
        <v>0.68971984305180456</v>
      </c>
      <c r="J62" s="3">
        <f t="shared" si="2"/>
        <v>0.12581571391281648</v>
      </c>
    </row>
    <row r="63" spans="1:10">
      <c r="A63" s="1">
        <v>39541</v>
      </c>
      <c r="B63">
        <v>3651.04</v>
      </c>
      <c r="C63">
        <v>4.25</v>
      </c>
      <c r="D63">
        <v>32.72</v>
      </c>
      <c r="E63" s="2">
        <f t="shared" si="0"/>
        <v>859.06823529411758</v>
      </c>
      <c r="F63" s="3">
        <f t="shared" si="3"/>
        <v>0.22019283221872055</v>
      </c>
      <c r="G63" s="2">
        <f t="shared" si="1"/>
        <v>111.58435207823962</v>
      </c>
      <c r="H63" s="3">
        <f t="shared" si="4"/>
        <v>0.68102518312015947</v>
      </c>
      <c r="J63" s="3">
        <f t="shared" si="2"/>
        <v>0.12988997555012224</v>
      </c>
    </row>
    <row r="64" spans="1:10">
      <c r="A64" s="1">
        <v>39549</v>
      </c>
      <c r="B64">
        <v>3897.59</v>
      </c>
      <c r="C64">
        <v>4.49</v>
      </c>
      <c r="D64">
        <v>34.799999999999997</v>
      </c>
      <c r="E64" s="2">
        <f t="shared" si="0"/>
        <v>868.06013363028956</v>
      </c>
      <c r="F64" s="3">
        <f t="shared" si="3"/>
        <v>0.21426607168383982</v>
      </c>
      <c r="G64" s="2">
        <f t="shared" si="1"/>
        <v>111.99971264367818</v>
      </c>
      <c r="H64" s="3">
        <f t="shared" si="4"/>
        <v>0.62598796194323136</v>
      </c>
      <c r="J64" s="3">
        <f t="shared" si="2"/>
        <v>0.12902298850574714</v>
      </c>
    </row>
    <row r="65" spans="1:10">
      <c r="A65" s="1">
        <v>39556</v>
      </c>
      <c r="B65">
        <v>3366.66</v>
      </c>
      <c r="C65">
        <v>3.87</v>
      </c>
      <c r="D65">
        <v>29.08</v>
      </c>
      <c r="E65" s="2">
        <f t="shared" si="0"/>
        <v>869.93798449612393</v>
      </c>
      <c r="F65" s="3">
        <f t="shared" si="3"/>
        <v>0.2153081513563988</v>
      </c>
      <c r="G65" s="2">
        <f t="shared" si="1"/>
        <v>115.77235213204952</v>
      </c>
      <c r="H65" s="3">
        <f t="shared" si="4"/>
        <v>0.50283555467236773</v>
      </c>
      <c r="J65" s="3">
        <f t="shared" si="2"/>
        <v>0.1330811554332875</v>
      </c>
    </row>
    <row r="66" spans="1:10">
      <c r="A66" s="1">
        <v>39563</v>
      </c>
      <c r="B66">
        <v>3793.73</v>
      </c>
      <c r="C66">
        <v>4.32</v>
      </c>
      <c r="D66">
        <v>32.07</v>
      </c>
      <c r="E66" s="2">
        <f t="shared" ref="E66:E129" si="5">B66/C66</f>
        <v>878.17824074074065</v>
      </c>
      <c r="F66" s="3">
        <f t="shared" si="3"/>
        <v>0.23225331340728306</v>
      </c>
      <c r="G66" s="2">
        <f t="shared" ref="G66:G129" si="6">B66/D66</f>
        <v>118.29529154973496</v>
      </c>
      <c r="H66" s="3">
        <f t="shared" si="4"/>
        <v>0.51763283928391335</v>
      </c>
      <c r="J66" s="3">
        <f t="shared" ref="J66:J129" si="7">C66/D66</f>
        <v>0.13470533208606175</v>
      </c>
    </row>
    <row r="67" spans="1:10">
      <c r="A67" s="1">
        <v>39568</v>
      </c>
      <c r="B67">
        <v>3941.3</v>
      </c>
      <c r="C67">
        <v>4.53</v>
      </c>
      <c r="D67">
        <v>33</v>
      </c>
      <c r="E67" s="2">
        <f t="shared" si="5"/>
        <v>870.04415011037531</v>
      </c>
      <c r="F67" s="3">
        <f t="shared" si="3"/>
        <v>0.22111921204522256</v>
      </c>
      <c r="G67" s="2">
        <f t="shared" si="6"/>
        <v>119.43333333333334</v>
      </c>
      <c r="H67" s="3">
        <f t="shared" si="4"/>
        <v>0.58598014586131364</v>
      </c>
      <c r="J67" s="3">
        <f t="shared" si="7"/>
        <v>0.13727272727272727</v>
      </c>
    </row>
    <row r="68" spans="1:10">
      <c r="A68" s="1">
        <v>39577</v>
      </c>
      <c r="B68">
        <v>3975.27</v>
      </c>
      <c r="C68">
        <v>4.57</v>
      </c>
      <c r="D68">
        <v>33.15</v>
      </c>
      <c r="E68" s="2">
        <f t="shared" si="5"/>
        <v>869.86214442013124</v>
      </c>
      <c r="F68" s="3">
        <f t="shared" si="3"/>
        <v>0.21689232242861234</v>
      </c>
      <c r="G68" s="2">
        <f t="shared" si="6"/>
        <v>119.91764705882353</v>
      </c>
      <c r="H68" s="3">
        <f t="shared" si="4"/>
        <v>0.58014022687438005</v>
      </c>
      <c r="J68" s="3">
        <f t="shared" si="7"/>
        <v>0.1378582202111614</v>
      </c>
    </row>
    <row r="69" spans="1:10">
      <c r="A69" s="1">
        <v>39584</v>
      </c>
      <c r="B69">
        <v>4044.65</v>
      </c>
      <c r="C69">
        <v>4.6500000000000004</v>
      </c>
      <c r="D69">
        <v>33.71</v>
      </c>
      <c r="E69" s="2">
        <f t="shared" si="5"/>
        <v>869.81720430107521</v>
      </c>
      <c r="F69" s="3">
        <f t="shared" si="3"/>
        <v>0.20858112764984038</v>
      </c>
      <c r="G69" s="2">
        <f t="shared" si="6"/>
        <v>119.98368436665677</v>
      </c>
      <c r="H69" s="3">
        <f t="shared" si="4"/>
        <v>0.56263333302358665</v>
      </c>
      <c r="J69" s="3">
        <f t="shared" si="7"/>
        <v>0.1379412637199644</v>
      </c>
    </row>
    <row r="70" spans="1:10">
      <c r="A70" s="1">
        <v>39591</v>
      </c>
      <c r="B70">
        <v>3758.28</v>
      </c>
      <c r="C70">
        <v>4.32</v>
      </c>
      <c r="D70">
        <v>31.35</v>
      </c>
      <c r="E70" s="2">
        <f t="shared" si="5"/>
        <v>869.97222222222217</v>
      </c>
      <c r="F70" s="3">
        <f t="shared" si="3"/>
        <v>0.22318145177453674</v>
      </c>
      <c r="G70" s="2">
        <f t="shared" si="6"/>
        <v>119.88133971291866</v>
      </c>
      <c r="H70" s="3">
        <f t="shared" si="4"/>
        <v>0.56348676037891532</v>
      </c>
      <c r="J70" s="3">
        <f t="shared" si="7"/>
        <v>0.13779904306220095</v>
      </c>
    </row>
    <row r="71" spans="1:10">
      <c r="A71" s="1">
        <v>39598</v>
      </c>
      <c r="B71">
        <v>3677.91</v>
      </c>
      <c r="C71">
        <v>4.24</v>
      </c>
      <c r="D71">
        <v>30.75</v>
      </c>
      <c r="E71" s="2">
        <f t="shared" si="5"/>
        <v>867.43160377358481</v>
      </c>
      <c r="F71" s="3">
        <f t="shared" si="3"/>
        <v>0.22034269388951455</v>
      </c>
      <c r="G71" s="2">
        <f t="shared" si="6"/>
        <v>119.60682926829269</v>
      </c>
      <c r="H71" s="3">
        <f t="shared" si="4"/>
        <v>0.55555414056004815</v>
      </c>
      <c r="J71" s="3">
        <f t="shared" si="7"/>
        <v>0.13788617886178864</v>
      </c>
    </row>
    <row r="72" spans="1:10">
      <c r="A72" s="1">
        <v>39605</v>
      </c>
      <c r="B72">
        <v>3551.08</v>
      </c>
      <c r="C72">
        <v>4.1100000000000003</v>
      </c>
      <c r="D72">
        <v>29.73</v>
      </c>
      <c r="E72" s="2">
        <f t="shared" si="5"/>
        <v>864.00973236009725</v>
      </c>
      <c r="F72" s="3">
        <f t="shared" si="3"/>
        <v>0.21683709120157668</v>
      </c>
      <c r="G72" s="2">
        <f t="shared" si="6"/>
        <v>119.44433232425159</v>
      </c>
      <c r="H72" s="3">
        <f t="shared" si="4"/>
        <v>0.54884492135011498</v>
      </c>
      <c r="J72" s="3">
        <f t="shared" si="7"/>
        <v>0.1382441977800202</v>
      </c>
    </row>
    <row r="73" spans="1:10">
      <c r="A73" s="1">
        <v>39612</v>
      </c>
      <c r="B73">
        <v>3007.16</v>
      </c>
      <c r="C73">
        <v>3.49</v>
      </c>
      <c r="D73">
        <v>25.14</v>
      </c>
      <c r="E73" s="2">
        <f t="shared" si="5"/>
        <v>861.65042979942689</v>
      </c>
      <c r="F73" s="3">
        <f t="shared" si="3"/>
        <v>0.21876415545310035</v>
      </c>
      <c r="G73" s="2">
        <f t="shared" si="6"/>
        <v>119.61654733492442</v>
      </c>
      <c r="H73" s="3">
        <f t="shared" si="4"/>
        <v>0.55156755367341748</v>
      </c>
      <c r="J73" s="3">
        <f t="shared" si="7"/>
        <v>0.13882259347653142</v>
      </c>
    </row>
    <row r="74" spans="1:10">
      <c r="A74" s="1">
        <v>39619</v>
      </c>
      <c r="B74">
        <v>2794.28</v>
      </c>
      <c r="C74">
        <v>3.24</v>
      </c>
      <c r="D74">
        <v>23.31</v>
      </c>
      <c r="E74" s="2">
        <f t="shared" si="5"/>
        <v>862.4320987654321</v>
      </c>
      <c r="F74" s="3">
        <f t="shared" si="3"/>
        <v>0.22831386656101427</v>
      </c>
      <c r="G74" s="2">
        <f t="shared" si="6"/>
        <v>119.87473187473189</v>
      </c>
      <c r="H74" s="3">
        <f t="shared" si="4"/>
        <v>0.56132157085781453</v>
      </c>
      <c r="J74" s="3">
        <f t="shared" si="7"/>
        <v>0.13899613899613902</v>
      </c>
    </row>
    <row r="75" spans="1:10">
      <c r="A75" s="1">
        <v>39626</v>
      </c>
      <c r="B75">
        <v>2822.68</v>
      </c>
      <c r="C75">
        <v>3.28</v>
      </c>
      <c r="D75">
        <v>23.41</v>
      </c>
      <c r="E75" s="2">
        <f t="shared" si="5"/>
        <v>860.57317073170736</v>
      </c>
      <c r="F75" s="3">
        <f t="shared" si="3"/>
        <v>0.24666254726308345</v>
      </c>
      <c r="G75" s="2">
        <f t="shared" si="6"/>
        <v>120.57582229816317</v>
      </c>
      <c r="H75" s="3">
        <f t="shared" si="4"/>
        <v>0.54820788322964398</v>
      </c>
      <c r="J75" s="3">
        <f t="shared" si="7"/>
        <v>0.14011106364801365</v>
      </c>
    </row>
    <row r="76" spans="1:10">
      <c r="A76" s="1">
        <v>39633</v>
      </c>
      <c r="B76">
        <v>2876.44</v>
      </c>
      <c r="C76">
        <v>3.22</v>
      </c>
      <c r="D76">
        <v>23.71</v>
      </c>
      <c r="E76" s="2">
        <f t="shared" si="5"/>
        <v>893.30434782608688</v>
      </c>
      <c r="F76" s="3">
        <f t="shared" si="3"/>
        <v>0.30200678628528443</v>
      </c>
      <c r="G76" s="2">
        <f t="shared" si="6"/>
        <v>121.31758751581611</v>
      </c>
      <c r="H76" s="3">
        <f t="shared" si="4"/>
        <v>0.56508055223562947</v>
      </c>
      <c r="J76" s="3">
        <f t="shared" si="7"/>
        <v>0.13580767608603964</v>
      </c>
    </row>
    <row r="77" spans="1:10">
      <c r="A77" s="1">
        <v>39640</v>
      </c>
      <c r="B77">
        <v>3089.87</v>
      </c>
      <c r="C77">
        <v>3.47</v>
      </c>
      <c r="D77">
        <v>25.51</v>
      </c>
      <c r="E77" s="2">
        <f t="shared" si="5"/>
        <v>890.45244956772331</v>
      </c>
      <c r="F77" s="3">
        <f t="shared" si="3"/>
        <v>0.29932528242662637</v>
      </c>
      <c r="G77" s="2">
        <f t="shared" si="6"/>
        <v>121.12387299098391</v>
      </c>
      <c r="H77" s="3">
        <f t="shared" si="4"/>
        <v>0.55839573439147694</v>
      </c>
      <c r="J77" s="3">
        <f t="shared" si="7"/>
        <v>0.13602508820070561</v>
      </c>
    </row>
    <row r="78" spans="1:10">
      <c r="A78" s="1">
        <v>39647</v>
      </c>
      <c r="B78">
        <v>2922.14</v>
      </c>
      <c r="C78">
        <v>3.28</v>
      </c>
      <c r="D78">
        <v>24.16</v>
      </c>
      <c r="E78" s="2">
        <f t="shared" si="5"/>
        <v>890.89634146341461</v>
      </c>
      <c r="F78" s="3">
        <f t="shared" si="3"/>
        <v>0.33013588392256121</v>
      </c>
      <c r="G78" s="2">
        <f t="shared" si="6"/>
        <v>120.94950331125827</v>
      </c>
      <c r="H78" s="3">
        <f t="shared" si="4"/>
        <v>0.49736551286299768</v>
      </c>
      <c r="J78" s="3">
        <f t="shared" si="7"/>
        <v>0.13576158940397351</v>
      </c>
    </row>
    <row r="79" spans="1:10">
      <c r="A79" s="1">
        <v>39654</v>
      </c>
      <c r="B79">
        <v>3048.04</v>
      </c>
      <c r="C79">
        <v>3.42</v>
      </c>
      <c r="D79">
        <v>25.13</v>
      </c>
      <c r="E79" s="2">
        <f t="shared" si="5"/>
        <v>891.23976608187138</v>
      </c>
      <c r="F79" s="3">
        <f t="shared" si="3"/>
        <v>0.32425628358402148</v>
      </c>
      <c r="G79" s="2">
        <f t="shared" si="6"/>
        <v>121.29088738559491</v>
      </c>
      <c r="H79" s="3">
        <f t="shared" si="4"/>
        <v>0.49326062424948258</v>
      </c>
      <c r="J79" s="3">
        <f t="shared" si="7"/>
        <v>0.13609231993633109</v>
      </c>
    </row>
    <row r="80" spans="1:10">
      <c r="A80" s="1">
        <v>39661</v>
      </c>
      <c r="B80">
        <v>2925.31</v>
      </c>
      <c r="C80">
        <v>3.27</v>
      </c>
      <c r="D80">
        <v>23.73</v>
      </c>
      <c r="E80" s="2">
        <f t="shared" si="5"/>
        <v>894.59021406727823</v>
      </c>
      <c r="F80" s="3">
        <f t="shared" si="3"/>
        <v>0.32446127590752027</v>
      </c>
      <c r="G80" s="2">
        <f t="shared" si="6"/>
        <v>123.27475769068688</v>
      </c>
      <c r="H80" s="3">
        <f t="shared" si="4"/>
        <v>0.49600993205889177</v>
      </c>
      <c r="J80" s="3">
        <f t="shared" si="7"/>
        <v>0.13780025284450062</v>
      </c>
    </row>
    <row r="81" spans="1:10">
      <c r="A81" s="1">
        <v>39668</v>
      </c>
      <c r="B81">
        <v>2573.52</v>
      </c>
      <c r="C81">
        <v>2.87</v>
      </c>
      <c r="D81">
        <v>20.81</v>
      </c>
      <c r="E81" s="2">
        <f t="shared" si="5"/>
        <v>896.69686411149826</v>
      </c>
      <c r="F81" s="3">
        <f t="shared" si="3"/>
        <v>0.30285739620766794</v>
      </c>
      <c r="G81" s="2">
        <f t="shared" si="6"/>
        <v>123.66746756367132</v>
      </c>
      <c r="H81" s="3">
        <f t="shared" si="4"/>
        <v>0.44907250434644452</v>
      </c>
      <c r="J81" s="3">
        <f t="shared" si="7"/>
        <v>0.13791446419990391</v>
      </c>
    </row>
    <row r="82" spans="1:10">
      <c r="A82" s="1">
        <v>39675</v>
      </c>
      <c r="B82">
        <v>2385.0500000000002</v>
      </c>
      <c r="C82">
        <v>2.64</v>
      </c>
      <c r="D82">
        <v>19.190000000000001</v>
      </c>
      <c r="E82" s="2">
        <f t="shared" si="5"/>
        <v>903.42803030303037</v>
      </c>
      <c r="F82" s="3">
        <f t="shared" si="3"/>
        <v>0.29113882098682242</v>
      </c>
      <c r="G82" s="2">
        <f t="shared" si="6"/>
        <v>124.28608650338718</v>
      </c>
      <c r="H82" s="3">
        <f t="shared" si="4"/>
        <v>0.43076808956836921</v>
      </c>
      <c r="J82" s="3">
        <f t="shared" si="7"/>
        <v>0.1375716519020323</v>
      </c>
    </row>
    <row r="83" spans="1:10">
      <c r="A83" s="1">
        <v>39682</v>
      </c>
      <c r="B83">
        <v>2307.92</v>
      </c>
      <c r="C83">
        <v>2.54</v>
      </c>
      <c r="D83">
        <v>18.649999999999999</v>
      </c>
      <c r="E83" s="2">
        <f t="shared" si="5"/>
        <v>908.62992125984249</v>
      </c>
      <c r="F83" s="3">
        <f t="shared" si="3"/>
        <v>0.27639150763163811</v>
      </c>
      <c r="G83" s="2">
        <f t="shared" si="6"/>
        <v>123.7490616621984</v>
      </c>
      <c r="H83" s="3">
        <f t="shared" si="4"/>
        <v>0.35526541851802618</v>
      </c>
      <c r="J83" s="3">
        <f t="shared" si="7"/>
        <v>0.13619302949061662</v>
      </c>
    </row>
    <row r="84" spans="1:10">
      <c r="A84" s="1">
        <v>39689</v>
      </c>
      <c r="B84">
        <v>2234.92</v>
      </c>
      <c r="C84">
        <v>2.42</v>
      </c>
      <c r="D84">
        <v>17.88</v>
      </c>
      <c r="E84" s="2">
        <f t="shared" si="5"/>
        <v>923.52066115702485</v>
      </c>
      <c r="F84" s="3">
        <f t="shared" si="3"/>
        <v>0.29692999760715466</v>
      </c>
      <c r="G84" s="2">
        <f t="shared" si="6"/>
        <v>124.99552572706936</v>
      </c>
      <c r="H84" s="3">
        <f t="shared" si="4"/>
        <v>0.37289504413573948</v>
      </c>
      <c r="J84" s="3">
        <f t="shared" si="7"/>
        <v>0.13534675615212527</v>
      </c>
    </row>
    <row r="85" spans="1:10">
      <c r="A85" s="1">
        <v>39696</v>
      </c>
      <c r="B85">
        <v>2058.19</v>
      </c>
      <c r="C85">
        <v>2.2200000000000002</v>
      </c>
      <c r="D85">
        <v>16.14</v>
      </c>
      <c r="E85" s="2">
        <f t="shared" si="5"/>
        <v>927.11261261261257</v>
      </c>
      <c r="F85" s="3">
        <f t="shared" si="3"/>
        <v>0.29713239547219183</v>
      </c>
      <c r="G85" s="2">
        <f t="shared" si="6"/>
        <v>127.52106567534076</v>
      </c>
      <c r="H85" s="3">
        <f t="shared" si="4"/>
        <v>0.40625508682210509</v>
      </c>
      <c r="J85" s="3">
        <f t="shared" si="7"/>
        <v>0.13754646840148699</v>
      </c>
    </row>
    <row r="86" spans="1:10">
      <c r="A86" s="1">
        <v>39703</v>
      </c>
      <c r="B86">
        <v>1954.86</v>
      </c>
      <c r="C86">
        <v>2.11</v>
      </c>
      <c r="D86">
        <v>15.35</v>
      </c>
      <c r="E86" s="2">
        <f t="shared" si="5"/>
        <v>926.47393364928905</v>
      </c>
      <c r="F86" s="3">
        <f t="shared" si="3"/>
        <v>0.2916989045905285</v>
      </c>
      <c r="G86" s="2">
        <f t="shared" si="6"/>
        <v>127.35244299674267</v>
      </c>
      <c r="H86" s="3">
        <f t="shared" si="4"/>
        <v>0.40453393558764983</v>
      </c>
      <c r="J86" s="3">
        <f t="shared" si="7"/>
        <v>0.13745928338762214</v>
      </c>
    </row>
    <row r="87" spans="1:10">
      <c r="A87" s="1">
        <v>39710</v>
      </c>
      <c r="B87">
        <v>2014.02</v>
      </c>
      <c r="C87">
        <v>2.1800000000000002</v>
      </c>
      <c r="D87">
        <v>15.91</v>
      </c>
      <c r="E87" s="2">
        <f t="shared" si="5"/>
        <v>923.86238532110087</v>
      </c>
      <c r="F87" s="3">
        <f t="shared" si="3"/>
        <v>0.3279971851506176</v>
      </c>
      <c r="G87" s="2">
        <f t="shared" si="6"/>
        <v>126.58830923947203</v>
      </c>
      <c r="H87" s="3">
        <f t="shared" si="4"/>
        <v>0.44722110213809585</v>
      </c>
      <c r="J87" s="3">
        <f t="shared" si="7"/>
        <v>0.13702074167190448</v>
      </c>
    </row>
    <row r="88" spans="1:10">
      <c r="A88" s="1">
        <v>39717</v>
      </c>
      <c r="B88">
        <v>2135.52</v>
      </c>
      <c r="C88">
        <v>2.31</v>
      </c>
      <c r="D88">
        <v>16.86</v>
      </c>
      <c r="E88" s="2">
        <f t="shared" si="5"/>
        <v>924.46753246753246</v>
      </c>
      <c r="F88" s="3">
        <f t="shared" si="3"/>
        <v>0.33483585694686258</v>
      </c>
      <c r="G88" s="2">
        <f t="shared" si="6"/>
        <v>126.66192170818506</v>
      </c>
      <c r="H88" s="3">
        <f t="shared" si="4"/>
        <v>0.45813904645683334</v>
      </c>
      <c r="J88" s="3">
        <f t="shared" si="7"/>
        <v>0.13701067615658363</v>
      </c>
    </row>
    <row r="89" spans="1:10">
      <c r="A89" s="1">
        <v>39731</v>
      </c>
      <c r="B89">
        <v>1843.71</v>
      </c>
      <c r="C89">
        <v>2</v>
      </c>
      <c r="D89">
        <v>14.54</v>
      </c>
      <c r="E89" s="2">
        <f t="shared" si="5"/>
        <v>921.85500000000002</v>
      </c>
      <c r="F89" s="3">
        <f t="shared" si="3"/>
        <v>0.322411642997529</v>
      </c>
      <c r="G89" s="2">
        <f t="shared" si="6"/>
        <v>126.80261348005503</v>
      </c>
      <c r="H89" s="3">
        <f t="shared" si="4"/>
        <v>0.44759052975341596</v>
      </c>
      <c r="J89" s="3">
        <f t="shared" si="7"/>
        <v>0.13755158184319122</v>
      </c>
    </row>
    <row r="90" spans="1:10">
      <c r="A90" s="1">
        <v>39738</v>
      </c>
      <c r="B90">
        <v>1732.24</v>
      </c>
      <c r="C90">
        <v>1.88</v>
      </c>
      <c r="D90">
        <v>13.75</v>
      </c>
      <c r="E90" s="2">
        <f t="shared" si="5"/>
        <v>921.404255319149</v>
      </c>
      <c r="F90" s="3">
        <f t="shared" si="3"/>
        <v>0.29511421939463967</v>
      </c>
      <c r="G90" s="2">
        <f t="shared" si="6"/>
        <v>125.98109090909091</v>
      </c>
      <c r="H90" s="3">
        <f t="shared" si="4"/>
        <v>0.34083634111231276</v>
      </c>
      <c r="J90" s="3">
        <f t="shared" si="7"/>
        <v>0.13672727272727273</v>
      </c>
    </row>
    <row r="91" spans="1:10">
      <c r="A91" s="1">
        <v>39745</v>
      </c>
      <c r="B91">
        <v>1730.94</v>
      </c>
      <c r="C91">
        <v>1.87</v>
      </c>
      <c r="D91">
        <v>13.9</v>
      </c>
      <c r="E91" s="2">
        <f t="shared" si="5"/>
        <v>925.63636363636363</v>
      </c>
      <c r="F91" s="3">
        <f t="shared" si="3"/>
        <v>0.26191959343123106</v>
      </c>
      <c r="G91" s="2">
        <f t="shared" si="6"/>
        <v>124.52805755395684</v>
      </c>
      <c r="H91" s="3">
        <f t="shared" si="4"/>
        <v>0.2286047155918487</v>
      </c>
      <c r="J91" s="3">
        <f t="shared" si="7"/>
        <v>0.13453237410071942</v>
      </c>
    </row>
    <row r="92" spans="1:10">
      <c r="A92" s="1">
        <v>39752</v>
      </c>
      <c r="B92">
        <v>1567.17</v>
      </c>
      <c r="C92">
        <v>1.66</v>
      </c>
      <c r="D92">
        <v>12.94</v>
      </c>
      <c r="E92" s="2">
        <f t="shared" si="5"/>
        <v>944.07831325301208</v>
      </c>
      <c r="F92" s="3">
        <f t="shared" si="3"/>
        <v>0.26792856949430988</v>
      </c>
      <c r="G92" s="2">
        <f t="shared" si="6"/>
        <v>121.11051004636786</v>
      </c>
      <c r="H92" s="3">
        <f t="shared" si="4"/>
        <v>0.19813390891960925</v>
      </c>
      <c r="J92" s="3">
        <f t="shared" si="7"/>
        <v>0.12828438948995363</v>
      </c>
    </row>
    <row r="93" spans="1:10">
      <c r="A93" s="1">
        <v>39759</v>
      </c>
      <c r="B93">
        <v>1548.06</v>
      </c>
      <c r="C93">
        <v>1.65</v>
      </c>
      <c r="D93">
        <v>12.83</v>
      </c>
      <c r="E93" s="2">
        <f t="shared" si="5"/>
        <v>938.21818181818185</v>
      </c>
      <c r="F93" s="3">
        <f t="shared" si="3"/>
        <v>0.25371588486327834</v>
      </c>
      <c r="G93" s="2">
        <f t="shared" si="6"/>
        <v>120.65939204988308</v>
      </c>
      <c r="H93" s="3">
        <f t="shared" si="4"/>
        <v>0.19230284965919942</v>
      </c>
      <c r="J93" s="3">
        <f t="shared" si="7"/>
        <v>0.12860483242400622</v>
      </c>
    </row>
    <row r="94" spans="1:10">
      <c r="A94" s="1">
        <v>39766</v>
      </c>
      <c r="B94">
        <v>1849.98</v>
      </c>
      <c r="C94">
        <v>1.96</v>
      </c>
      <c r="D94">
        <v>15.25</v>
      </c>
      <c r="E94" s="2">
        <f t="shared" si="5"/>
        <v>943.86734693877554</v>
      </c>
      <c r="F94" s="3">
        <f t="shared" si="3"/>
        <v>0.22127394791107702</v>
      </c>
      <c r="G94" s="2">
        <f t="shared" si="6"/>
        <v>121.31016393442623</v>
      </c>
      <c r="H94" s="3">
        <f t="shared" si="4"/>
        <v>0.21090096537609448</v>
      </c>
      <c r="J94" s="3">
        <f t="shared" si="7"/>
        <v>0.12852459016393442</v>
      </c>
    </row>
    <row r="95" spans="1:10">
      <c r="A95" s="1">
        <v>39773</v>
      </c>
      <c r="B95">
        <v>1881.84</v>
      </c>
      <c r="C95">
        <v>1.98</v>
      </c>
      <c r="D95">
        <v>15.45</v>
      </c>
      <c r="E95" s="2">
        <f t="shared" si="5"/>
        <v>950.42424242424238</v>
      </c>
      <c r="F95" s="3">
        <f t="shared" si="3"/>
        <v>0.22739586590223748</v>
      </c>
      <c r="G95" s="2">
        <f t="shared" si="6"/>
        <v>121.80194174757281</v>
      </c>
      <c r="H95" s="3">
        <f t="shared" si="4"/>
        <v>0.21500523819074524</v>
      </c>
      <c r="J95" s="3">
        <f t="shared" si="7"/>
        <v>0.12815533980582525</v>
      </c>
    </row>
    <row r="96" spans="1:10">
      <c r="A96" s="1">
        <v>39780</v>
      </c>
      <c r="B96">
        <v>1793.5</v>
      </c>
      <c r="C96">
        <v>1.89</v>
      </c>
      <c r="D96">
        <v>14.76</v>
      </c>
      <c r="E96" s="2">
        <f t="shared" si="5"/>
        <v>948.94179894179899</v>
      </c>
      <c r="F96" s="3">
        <f t="shared" si="3"/>
        <v>0.22663613225252877</v>
      </c>
      <c r="G96" s="2">
        <f t="shared" si="6"/>
        <v>121.51084010840108</v>
      </c>
      <c r="H96" s="3">
        <f t="shared" si="4"/>
        <v>0.21329566731959448</v>
      </c>
      <c r="J96" s="3">
        <f t="shared" si="7"/>
        <v>0.12804878048780488</v>
      </c>
    </row>
    <row r="97" spans="1:10">
      <c r="A97" s="1">
        <v>39787</v>
      </c>
      <c r="B97">
        <v>2025.62</v>
      </c>
      <c r="C97">
        <v>2.13</v>
      </c>
      <c r="D97">
        <v>16.66</v>
      </c>
      <c r="E97" s="2">
        <f t="shared" si="5"/>
        <v>950.99530516431923</v>
      </c>
      <c r="F97" s="3">
        <f t="shared" si="3"/>
        <v>0.22861941330692281</v>
      </c>
      <c r="G97" s="2">
        <f t="shared" si="6"/>
        <v>121.58583433373349</v>
      </c>
      <c r="H97" s="3">
        <f t="shared" si="4"/>
        <v>0.21431303946938329</v>
      </c>
      <c r="J97" s="3">
        <f t="shared" si="7"/>
        <v>0.12785114045618245</v>
      </c>
    </row>
    <row r="98" spans="1:10">
      <c r="A98" s="1">
        <v>39794</v>
      </c>
      <c r="B98">
        <v>1964.33</v>
      </c>
      <c r="C98">
        <v>2.08</v>
      </c>
      <c r="D98">
        <v>16.23</v>
      </c>
      <c r="E98" s="2">
        <f t="shared" si="5"/>
        <v>944.38942307692298</v>
      </c>
      <c r="F98" s="3">
        <f t="shared" si="3"/>
        <v>0.21214869259645064</v>
      </c>
      <c r="G98" s="2">
        <f t="shared" si="6"/>
        <v>121.03080714725816</v>
      </c>
      <c r="H98" s="3">
        <f t="shared" si="4"/>
        <v>0.20058003217067433</v>
      </c>
      <c r="J98" s="3">
        <f t="shared" si="7"/>
        <v>0.12815773259396179</v>
      </c>
    </row>
    <row r="99" spans="1:10">
      <c r="A99" s="1">
        <v>39801</v>
      </c>
      <c r="B99">
        <v>2091.0500000000002</v>
      </c>
      <c r="C99">
        <v>2.21</v>
      </c>
      <c r="D99">
        <v>17.27</v>
      </c>
      <c r="E99" s="2">
        <f t="shared" si="5"/>
        <v>946.17647058823536</v>
      </c>
      <c r="F99" s="3">
        <f t="shared" si="3"/>
        <v>0.21091793628762034</v>
      </c>
      <c r="G99" s="2">
        <f t="shared" si="6"/>
        <v>121.07990735379272</v>
      </c>
      <c r="H99" s="3">
        <f t="shared" si="4"/>
        <v>0.20440588666648485</v>
      </c>
      <c r="J99" s="3">
        <f t="shared" si="7"/>
        <v>0.12796757382744645</v>
      </c>
    </row>
    <row r="100" spans="1:10">
      <c r="A100" s="1">
        <v>39808</v>
      </c>
      <c r="B100">
        <v>1898.78</v>
      </c>
      <c r="C100">
        <v>2.0099999999999998</v>
      </c>
      <c r="D100">
        <v>15.69</v>
      </c>
      <c r="E100" s="2">
        <f t="shared" si="5"/>
        <v>944.66666666666674</v>
      </c>
      <c r="F100" s="3">
        <f t="shared" si="3"/>
        <v>0.19280000485174886</v>
      </c>
      <c r="G100" s="2">
        <f t="shared" si="6"/>
        <v>121.01848311026131</v>
      </c>
      <c r="H100" s="3">
        <f t="shared" si="4"/>
        <v>0.19008223934458157</v>
      </c>
      <c r="J100" s="3">
        <f t="shared" si="7"/>
        <v>0.12810707456978968</v>
      </c>
    </row>
    <row r="101" spans="1:10">
      <c r="A101" s="1">
        <v>39813</v>
      </c>
      <c r="B101">
        <v>1852.66</v>
      </c>
      <c r="C101">
        <v>1.96</v>
      </c>
      <c r="D101">
        <v>15.35</v>
      </c>
      <c r="E101" s="2">
        <f t="shared" si="5"/>
        <v>945.23469387755108</v>
      </c>
      <c r="F101" s="3">
        <f t="shared" si="3"/>
        <v>0.19329060404515275</v>
      </c>
      <c r="G101" s="2">
        <f t="shared" si="6"/>
        <v>120.69446254071661</v>
      </c>
      <c r="H101" s="3">
        <f t="shared" si="4"/>
        <v>0.18804459400937401</v>
      </c>
      <c r="J101" s="3">
        <f t="shared" si="7"/>
        <v>0.1276872964169381</v>
      </c>
    </row>
    <row r="102" spans="1:10">
      <c r="A102" s="1">
        <v>39822</v>
      </c>
      <c r="B102">
        <v>2004.51</v>
      </c>
      <c r="C102">
        <v>2.13</v>
      </c>
      <c r="D102">
        <v>16.260000000000002</v>
      </c>
      <c r="E102" s="2">
        <f t="shared" si="5"/>
        <v>941.08450704225356</v>
      </c>
      <c r="F102" s="3">
        <f t="shared" si="3"/>
        <v>0.17989701524542334</v>
      </c>
      <c r="G102" s="2">
        <f t="shared" si="6"/>
        <v>123.27859778597785</v>
      </c>
      <c r="H102" s="3">
        <f t="shared" si="4"/>
        <v>0.21302505132091798</v>
      </c>
      <c r="J102" s="3">
        <f t="shared" si="7"/>
        <v>0.13099630996309961</v>
      </c>
    </row>
    <row r="103" spans="1:10">
      <c r="A103" s="1">
        <v>39829</v>
      </c>
      <c r="B103">
        <v>2095.4899999999998</v>
      </c>
      <c r="C103">
        <v>2.2200000000000002</v>
      </c>
      <c r="D103">
        <v>16.93</v>
      </c>
      <c r="E103" s="2">
        <f t="shared" si="5"/>
        <v>943.91441441441418</v>
      </c>
      <c r="F103" s="3">
        <f t="shared" si="3"/>
        <v>0.17600418599387879</v>
      </c>
      <c r="G103" s="2">
        <f t="shared" si="6"/>
        <v>123.77377436503248</v>
      </c>
      <c r="H103" s="3">
        <f t="shared" si="4"/>
        <v>0.21216269949332034</v>
      </c>
      <c r="J103" s="3">
        <f t="shared" si="7"/>
        <v>0.13112817483756647</v>
      </c>
    </row>
    <row r="104" spans="1:10">
      <c r="A104" s="1">
        <v>39836</v>
      </c>
      <c r="B104">
        <v>2143.37</v>
      </c>
      <c r="C104">
        <v>2.27</v>
      </c>
      <c r="D104">
        <v>17.260000000000002</v>
      </c>
      <c r="E104" s="2">
        <f t="shared" si="5"/>
        <v>944.2158590308369</v>
      </c>
      <c r="F104" s="3">
        <f t="shared" si="3"/>
        <v>0.17720126588132135</v>
      </c>
      <c r="G104" s="2">
        <f t="shared" si="6"/>
        <v>124.18134414831979</v>
      </c>
      <c r="H104" s="3">
        <f t="shared" si="4"/>
        <v>0.21797702346646375</v>
      </c>
      <c r="J104" s="3">
        <f t="shared" si="7"/>
        <v>0.13151796060254922</v>
      </c>
    </row>
    <row r="105" spans="1:10">
      <c r="A105" s="1">
        <v>39850</v>
      </c>
      <c r="B105">
        <v>2367.11</v>
      </c>
      <c r="C105">
        <v>2.5099999999999998</v>
      </c>
      <c r="D105">
        <v>19.09</v>
      </c>
      <c r="E105" s="2">
        <f t="shared" si="5"/>
        <v>943.07171314741049</v>
      </c>
      <c r="F105" s="3">
        <f t="shared" si="3"/>
        <v>0.17286842145971582</v>
      </c>
      <c r="G105" s="2">
        <f t="shared" si="6"/>
        <v>123.99738082765846</v>
      </c>
      <c r="H105" s="3">
        <f t="shared" si="4"/>
        <v>0.20754293448461758</v>
      </c>
      <c r="J105" s="3">
        <f t="shared" si="7"/>
        <v>0.13148245154531168</v>
      </c>
    </row>
    <row r="106" spans="1:10">
      <c r="A106" s="1">
        <v>39857</v>
      </c>
      <c r="B106">
        <v>2632.96</v>
      </c>
      <c r="C106">
        <v>2.78</v>
      </c>
      <c r="D106">
        <v>21.21</v>
      </c>
      <c r="E106" s="2">
        <f t="shared" si="5"/>
        <v>947.10791366906483</v>
      </c>
      <c r="F106" s="3">
        <f t="shared" si="3"/>
        <v>0.16811440857188975</v>
      </c>
      <c r="G106" s="2">
        <f t="shared" si="6"/>
        <v>124.13767090994813</v>
      </c>
      <c r="H106" s="3">
        <f t="shared" si="4"/>
        <v>0.21622514359204636</v>
      </c>
      <c r="J106" s="3">
        <f t="shared" si="7"/>
        <v>0.13107024988213106</v>
      </c>
    </row>
    <row r="107" spans="1:10">
      <c r="A107" s="1">
        <v>39864</v>
      </c>
      <c r="B107">
        <v>2621.02</v>
      </c>
      <c r="C107">
        <v>2.77</v>
      </c>
      <c r="D107">
        <v>21.2</v>
      </c>
      <c r="E107" s="2">
        <f t="shared" si="5"/>
        <v>946.21660649819489</v>
      </c>
      <c r="F107" s="3">
        <f t="shared" si="3"/>
        <v>0.15956559785047331</v>
      </c>
      <c r="G107" s="2">
        <f t="shared" si="6"/>
        <v>123.63301886792453</v>
      </c>
      <c r="H107" s="3">
        <f t="shared" si="4"/>
        <v>0.20170018573595327</v>
      </c>
      <c r="J107" s="3">
        <f t="shared" si="7"/>
        <v>0.13066037735849056</v>
      </c>
    </row>
    <row r="108" spans="1:10">
      <c r="A108" s="1">
        <v>39871</v>
      </c>
      <c r="B108">
        <v>2307.14</v>
      </c>
      <c r="C108">
        <v>2.4500000000000002</v>
      </c>
      <c r="D108">
        <v>18.82</v>
      </c>
      <c r="E108" s="2">
        <f t="shared" si="5"/>
        <v>941.68979591836728</v>
      </c>
      <c r="F108" s="3">
        <f t="shared" si="3"/>
        <v>0.14407859786243349</v>
      </c>
      <c r="G108" s="2">
        <f t="shared" si="6"/>
        <v>122.58979808714133</v>
      </c>
      <c r="H108" s="3">
        <f t="shared" si="4"/>
        <v>0.17194275047271868</v>
      </c>
      <c r="J108" s="3">
        <f t="shared" si="7"/>
        <v>0.1301806588735388</v>
      </c>
    </row>
    <row r="109" spans="1:10">
      <c r="A109" s="1">
        <v>39878</v>
      </c>
      <c r="B109">
        <v>2512.88</v>
      </c>
      <c r="C109">
        <v>2.67</v>
      </c>
      <c r="D109">
        <v>20.85</v>
      </c>
      <c r="E109" s="2">
        <f t="shared" si="5"/>
        <v>941.15355805243451</v>
      </c>
      <c r="F109" s="3">
        <f t="shared" si="3"/>
        <v>0.12566717295562979</v>
      </c>
      <c r="G109" s="2">
        <f t="shared" si="6"/>
        <v>120.52182254196643</v>
      </c>
      <c r="H109" s="3">
        <f t="shared" si="4"/>
        <v>0.13975375199714968</v>
      </c>
      <c r="J109" s="3">
        <f t="shared" si="7"/>
        <v>0.12805755395683452</v>
      </c>
    </row>
    <row r="110" spans="1:10">
      <c r="A110" s="1">
        <v>39885</v>
      </c>
      <c r="B110">
        <v>2402.85</v>
      </c>
      <c r="C110">
        <v>2.5499999999999998</v>
      </c>
      <c r="D110">
        <v>20.34</v>
      </c>
      <c r="E110" s="2">
        <f t="shared" si="5"/>
        <v>942.2941176470589</v>
      </c>
      <c r="F110" s="3">
        <f t="shared" si="3"/>
        <v>0.11989853994317512</v>
      </c>
      <c r="G110" s="2">
        <f t="shared" si="6"/>
        <v>118.13421828908554</v>
      </c>
      <c r="H110" s="3">
        <f t="shared" si="4"/>
        <v>0.11317348549977413</v>
      </c>
      <c r="J110" s="3">
        <f t="shared" si="7"/>
        <v>0.12536873156342182</v>
      </c>
    </row>
    <row r="111" spans="1:10">
      <c r="A111" s="1">
        <v>39892</v>
      </c>
      <c r="B111">
        <v>2651.33</v>
      </c>
      <c r="C111">
        <v>2.81</v>
      </c>
      <c r="D111">
        <v>22.46</v>
      </c>
      <c r="E111" s="2">
        <f t="shared" si="5"/>
        <v>943.53380782918146</v>
      </c>
      <c r="F111" s="3">
        <f t="shared" si="3"/>
        <v>0.10978376843376969</v>
      </c>
      <c r="G111" s="2">
        <f t="shared" si="6"/>
        <v>118.046749777382</v>
      </c>
      <c r="H111" s="3">
        <f t="shared" si="4"/>
        <v>9.7704093870858433E-2</v>
      </c>
      <c r="J111" s="3">
        <f t="shared" si="7"/>
        <v>0.12511130899376668</v>
      </c>
    </row>
    <row r="112" spans="1:10">
      <c r="A112" s="1">
        <v>39899</v>
      </c>
      <c r="B112">
        <v>2769.89</v>
      </c>
      <c r="C112">
        <v>2.94</v>
      </c>
      <c r="D112">
        <v>24.2</v>
      </c>
      <c r="E112" s="2">
        <f t="shared" si="5"/>
        <v>942.13945578231289</v>
      </c>
      <c r="F112" s="3">
        <f t="shared" si="3"/>
        <v>8.6707645980584891E-2</v>
      </c>
      <c r="G112" s="2">
        <f t="shared" si="6"/>
        <v>114.45826446280992</v>
      </c>
      <c r="H112" s="3">
        <f t="shared" si="4"/>
        <v>4.9324470675711218E-2</v>
      </c>
      <c r="J112" s="3">
        <f t="shared" si="7"/>
        <v>0.12148760330578512</v>
      </c>
    </row>
    <row r="113" spans="1:10">
      <c r="A113" s="1">
        <v>39906</v>
      </c>
      <c r="B113">
        <v>2816.41</v>
      </c>
      <c r="C113">
        <v>2.95</v>
      </c>
      <c r="D113">
        <v>26.94</v>
      </c>
      <c r="E113" s="2">
        <f t="shared" si="5"/>
        <v>954.71525423728804</v>
      </c>
      <c r="F113" s="3">
        <f t="shared" si="3"/>
        <v>0.1113380928470995</v>
      </c>
      <c r="G113" s="2">
        <f t="shared" si="6"/>
        <v>104.54380103934669</v>
      </c>
      <c r="H113" s="3">
        <f t="shared" si="4"/>
        <v>-6.3096221896384752E-2</v>
      </c>
      <c r="J113" s="3">
        <f t="shared" si="7"/>
        <v>0.10950259836674091</v>
      </c>
    </row>
    <row r="114" spans="1:10">
      <c r="A114" s="1">
        <v>39913</v>
      </c>
      <c r="B114">
        <v>2870.82</v>
      </c>
      <c r="C114">
        <v>3.01</v>
      </c>
      <c r="D114">
        <v>27.81</v>
      </c>
      <c r="E114" s="2">
        <f t="shared" si="5"/>
        <v>953.76079734219286</v>
      </c>
      <c r="F114" s="3">
        <f t="shared" si="3"/>
        <v>9.8726643917509405E-2</v>
      </c>
      <c r="G114" s="2">
        <f t="shared" si="6"/>
        <v>103.22977346278319</v>
      </c>
      <c r="H114" s="3">
        <f t="shared" si="4"/>
        <v>-7.8303229301990629E-2</v>
      </c>
      <c r="J114" s="3">
        <f t="shared" si="7"/>
        <v>0.10823444804027328</v>
      </c>
    </row>
    <row r="115" spans="1:10">
      <c r="A115" s="1">
        <v>39920</v>
      </c>
      <c r="B115">
        <v>2967</v>
      </c>
      <c r="C115">
        <v>3.12</v>
      </c>
      <c r="D115">
        <v>29.4</v>
      </c>
      <c r="E115" s="2">
        <f t="shared" si="5"/>
        <v>950.96153846153845</v>
      </c>
      <c r="F115" s="3">
        <f t="shared" si="3"/>
        <v>9.3137160819968257E-2</v>
      </c>
      <c r="G115" s="2">
        <f t="shared" si="6"/>
        <v>100.91836734693878</v>
      </c>
      <c r="H115" s="3">
        <f t="shared" si="4"/>
        <v>-0.12830338601195856</v>
      </c>
      <c r="J115" s="3">
        <f t="shared" si="7"/>
        <v>0.10612244897959185</v>
      </c>
    </row>
    <row r="116" spans="1:10">
      <c r="A116" s="1">
        <v>39927</v>
      </c>
      <c r="B116">
        <v>2856.85</v>
      </c>
      <c r="C116">
        <v>2.98</v>
      </c>
      <c r="D116">
        <v>32.799999999999997</v>
      </c>
      <c r="E116" s="2">
        <f t="shared" si="5"/>
        <v>958.67449664429523</v>
      </c>
      <c r="F116" s="3">
        <f t="shared" ref="F116:F179" si="8">E116/E66-1</f>
        <v>9.1662776608603114E-2</v>
      </c>
      <c r="G116" s="2">
        <f t="shared" si="6"/>
        <v>87.099085365853668</v>
      </c>
      <c r="H116" s="3">
        <f t="shared" ref="H116:H179" si="9">G116/G66-1</f>
        <v>-0.26371469037519091</v>
      </c>
      <c r="J116" s="3">
        <f t="shared" si="7"/>
        <v>9.0853658536585377E-2</v>
      </c>
    </row>
    <row r="117" spans="1:10">
      <c r="A117" s="1">
        <v>39933</v>
      </c>
      <c r="B117">
        <v>2914.77</v>
      </c>
      <c r="C117">
        <v>3.03</v>
      </c>
      <c r="D117">
        <v>39.840000000000003</v>
      </c>
      <c r="E117" s="2">
        <f t="shared" si="5"/>
        <v>961.97029702970303</v>
      </c>
      <c r="F117" s="3">
        <f t="shared" si="8"/>
        <v>0.10565687604205576</v>
      </c>
      <c r="G117" s="2">
        <f t="shared" si="6"/>
        <v>73.161897590361434</v>
      </c>
      <c r="H117" s="3">
        <f t="shared" si="9"/>
        <v>-0.38742480387640443</v>
      </c>
      <c r="J117" s="3">
        <f t="shared" si="7"/>
        <v>7.6054216867469868E-2</v>
      </c>
    </row>
    <row r="118" spans="1:10">
      <c r="A118" s="1">
        <v>39941</v>
      </c>
      <c r="B118">
        <v>3083.92</v>
      </c>
      <c r="C118">
        <v>3.22</v>
      </c>
      <c r="D118">
        <v>43.29</v>
      </c>
      <c r="E118" s="2">
        <f t="shared" si="5"/>
        <v>957.73913043478262</v>
      </c>
      <c r="F118" s="3">
        <f t="shared" si="8"/>
        <v>0.10102403763441403</v>
      </c>
      <c r="G118" s="2">
        <f t="shared" si="6"/>
        <v>71.238623238623248</v>
      </c>
      <c r="H118" s="3">
        <f t="shared" si="9"/>
        <v>-0.40593711613038597</v>
      </c>
      <c r="J118" s="3">
        <f t="shared" si="7"/>
        <v>7.4382074382074392E-2</v>
      </c>
    </row>
    <row r="119" spans="1:10">
      <c r="A119" s="1">
        <v>39948</v>
      </c>
      <c r="B119">
        <v>3102.54</v>
      </c>
      <c r="C119">
        <v>3.24</v>
      </c>
      <c r="D119">
        <v>43.42</v>
      </c>
      <c r="E119" s="2">
        <f t="shared" si="5"/>
        <v>957.57407407407402</v>
      </c>
      <c r="F119" s="3">
        <f t="shared" si="8"/>
        <v>0.10089116349855853</v>
      </c>
      <c r="G119" s="2">
        <f t="shared" si="6"/>
        <v>71.454168585905109</v>
      </c>
      <c r="H119" s="3">
        <f t="shared" si="9"/>
        <v>-0.4044676243850861</v>
      </c>
      <c r="J119" s="3">
        <f t="shared" si="7"/>
        <v>7.4619990787655466E-2</v>
      </c>
    </row>
    <row r="120" spans="1:10">
      <c r="A120" s="1">
        <v>39955</v>
      </c>
      <c r="B120">
        <v>3078.17</v>
      </c>
      <c r="C120">
        <v>3.23</v>
      </c>
      <c r="D120">
        <v>43.21</v>
      </c>
      <c r="E120" s="2">
        <f t="shared" si="5"/>
        <v>952.99380804953569</v>
      </c>
      <c r="F120" s="3">
        <f t="shared" si="8"/>
        <v>9.5430157086218825E-2</v>
      </c>
      <c r="G120" s="2">
        <f t="shared" si="6"/>
        <v>71.237445035871332</v>
      </c>
      <c r="H120" s="3">
        <f t="shared" si="9"/>
        <v>-0.40576702590691316</v>
      </c>
      <c r="J120" s="3">
        <f t="shared" si="7"/>
        <v>7.4751214996528578E-2</v>
      </c>
    </row>
    <row r="121" spans="1:10">
      <c r="A121" s="1">
        <v>39960</v>
      </c>
      <c r="B121">
        <v>3098.26</v>
      </c>
      <c r="C121">
        <v>3.25</v>
      </c>
      <c r="D121">
        <v>43.5</v>
      </c>
      <c r="E121" s="2">
        <f t="shared" si="5"/>
        <v>953.31076923076932</v>
      </c>
      <c r="F121" s="3">
        <f t="shared" si="8"/>
        <v>9.9003961907295768E-2</v>
      </c>
      <c r="G121" s="2">
        <f t="shared" si="6"/>
        <v>71.224367816091956</v>
      </c>
      <c r="H121" s="3">
        <f t="shared" si="9"/>
        <v>-0.40451253283934963</v>
      </c>
      <c r="J121" s="3">
        <f t="shared" si="7"/>
        <v>7.4712643678160925E-2</v>
      </c>
    </row>
    <row r="122" spans="1:10">
      <c r="A122" s="1">
        <v>39969</v>
      </c>
      <c r="B122">
        <v>3245.44</v>
      </c>
      <c r="C122">
        <v>3.42</v>
      </c>
      <c r="D122">
        <v>45.72</v>
      </c>
      <c r="E122" s="2">
        <f t="shared" si="5"/>
        <v>948.95906432748541</v>
      </c>
      <c r="F122" s="3">
        <f t="shared" si="8"/>
        <v>9.8319878568200458E-2</v>
      </c>
      <c r="G122" s="2">
        <f t="shared" si="6"/>
        <v>70.985126859142611</v>
      </c>
      <c r="H122" s="3">
        <f t="shared" si="9"/>
        <v>-0.40570535681474085</v>
      </c>
      <c r="J122" s="3">
        <f t="shared" si="7"/>
        <v>7.4803149606299218E-2</v>
      </c>
    </row>
    <row r="123" spans="1:10">
      <c r="A123" s="1">
        <v>39976</v>
      </c>
      <c r="B123">
        <v>3156.72</v>
      </c>
      <c r="C123">
        <v>3.32</v>
      </c>
      <c r="D123">
        <v>44.85</v>
      </c>
      <c r="E123" s="2">
        <f t="shared" si="5"/>
        <v>950.81927710843377</v>
      </c>
      <c r="F123" s="3">
        <f t="shared" si="8"/>
        <v>0.10348610553094417</v>
      </c>
      <c r="G123" s="2">
        <f t="shared" si="6"/>
        <v>70.383946488294313</v>
      </c>
      <c r="H123" s="3">
        <f t="shared" si="9"/>
        <v>-0.41158687442114184</v>
      </c>
      <c r="J123" s="3">
        <f t="shared" si="7"/>
        <v>7.4024526198439231E-2</v>
      </c>
    </row>
    <row r="124" spans="1:10">
      <c r="A124" s="1">
        <v>39983</v>
      </c>
      <c r="B124">
        <v>3293.76</v>
      </c>
      <c r="C124">
        <v>3.47</v>
      </c>
      <c r="D124">
        <v>46.8</v>
      </c>
      <c r="E124" s="2">
        <f t="shared" si="5"/>
        <v>949.2103746397695</v>
      </c>
      <c r="F124" s="3">
        <f t="shared" si="8"/>
        <v>0.1006204152171053</v>
      </c>
      <c r="G124" s="2">
        <f t="shared" si="6"/>
        <v>70.379487179487185</v>
      </c>
      <c r="H124" s="3">
        <f t="shared" si="9"/>
        <v>-0.4128913902136343</v>
      </c>
      <c r="J124" s="3">
        <f t="shared" si="7"/>
        <v>7.4145299145299159E-2</v>
      </c>
    </row>
    <row r="125" spans="1:10">
      <c r="A125" s="1">
        <v>39990</v>
      </c>
      <c r="B125">
        <v>3343.43</v>
      </c>
      <c r="C125">
        <v>3.53</v>
      </c>
      <c r="D125">
        <v>47.56</v>
      </c>
      <c r="E125" s="2">
        <f t="shared" si="5"/>
        <v>947.1473087818697</v>
      </c>
      <c r="F125" s="3">
        <f t="shared" si="8"/>
        <v>0.10060055436837767</v>
      </c>
      <c r="G125" s="2">
        <f t="shared" si="6"/>
        <v>70.299201009251462</v>
      </c>
      <c r="H125" s="3">
        <f t="shared" si="9"/>
        <v>-0.41697100074164384</v>
      </c>
      <c r="J125" s="3">
        <f t="shared" si="7"/>
        <v>7.4222035323801505E-2</v>
      </c>
    </row>
    <row r="126" spans="1:10">
      <c r="A126" s="1">
        <v>39997</v>
      </c>
      <c r="B126">
        <v>3527.19</v>
      </c>
      <c r="C126">
        <v>3.83</v>
      </c>
      <c r="D126">
        <v>43.76</v>
      </c>
      <c r="E126" s="2">
        <f t="shared" si="5"/>
        <v>920.9373368146214</v>
      </c>
      <c r="F126" s="3">
        <f t="shared" si="8"/>
        <v>3.0933454041482289E-2</v>
      </c>
      <c r="G126" s="2">
        <f t="shared" si="6"/>
        <v>80.603062157221217</v>
      </c>
      <c r="H126" s="3">
        <f t="shared" si="9"/>
        <v>-0.33560282719343526</v>
      </c>
      <c r="J126" s="3">
        <f t="shared" si="7"/>
        <v>8.7522851919561245E-2</v>
      </c>
    </row>
    <row r="127" spans="1:10">
      <c r="A127" s="1">
        <v>40004</v>
      </c>
      <c r="B127">
        <v>3682.16</v>
      </c>
      <c r="C127">
        <v>4</v>
      </c>
      <c r="D127">
        <v>45.68</v>
      </c>
      <c r="E127" s="2">
        <f t="shared" si="5"/>
        <v>920.54</v>
      </c>
      <c r="F127" s="3">
        <f t="shared" si="8"/>
        <v>3.3789059086628326E-2</v>
      </c>
      <c r="G127" s="2">
        <f t="shared" si="6"/>
        <v>80.607705779334495</v>
      </c>
      <c r="H127" s="3">
        <f t="shared" si="9"/>
        <v>-0.33450191288603626</v>
      </c>
      <c r="J127" s="3">
        <f t="shared" si="7"/>
        <v>8.7565674255691769E-2</v>
      </c>
    </row>
    <row r="128" spans="1:10">
      <c r="A128" s="1">
        <v>40011</v>
      </c>
      <c r="B128">
        <v>3828.48</v>
      </c>
      <c r="C128">
        <v>4.1500000000000004</v>
      </c>
      <c r="D128">
        <v>47.58</v>
      </c>
      <c r="E128" s="2">
        <f t="shared" si="5"/>
        <v>922.52530120481924</v>
      </c>
      <c r="F128" s="3">
        <f t="shared" si="8"/>
        <v>3.5502401648041193E-2</v>
      </c>
      <c r="G128" s="2">
        <f t="shared" si="6"/>
        <v>80.46406052963431</v>
      </c>
      <c r="H128" s="3">
        <f t="shared" si="9"/>
        <v>-0.33473012846887384</v>
      </c>
      <c r="J128" s="3">
        <f t="shared" si="7"/>
        <v>8.7221521647751168E-2</v>
      </c>
    </row>
    <row r="129" spans="1:10">
      <c r="A129" s="1">
        <v>40018</v>
      </c>
      <c r="B129">
        <v>3961.97</v>
      </c>
      <c r="C129">
        <v>4.2699999999999996</v>
      </c>
      <c r="D129">
        <v>49.51</v>
      </c>
      <c r="E129" s="2">
        <f t="shared" si="5"/>
        <v>927.8618266978923</v>
      </c>
      <c r="F129" s="3">
        <f t="shared" si="8"/>
        <v>4.1091142933423308E-2</v>
      </c>
      <c r="G129" s="2">
        <f t="shared" si="6"/>
        <v>80.02363158957786</v>
      </c>
      <c r="H129" s="3">
        <f t="shared" si="9"/>
        <v>-0.3402337692923677</v>
      </c>
      <c r="J129" s="3">
        <f t="shared" si="7"/>
        <v>8.6245202989295083E-2</v>
      </c>
    </row>
    <row r="130" spans="1:10">
      <c r="A130" s="1">
        <v>40025</v>
      </c>
      <c r="B130">
        <v>3986.05</v>
      </c>
      <c r="C130">
        <v>4.3</v>
      </c>
      <c r="D130">
        <v>50.25</v>
      </c>
      <c r="E130" s="2">
        <f t="shared" ref="E130:E193" si="10">B130/C130</f>
        <v>926.98837209302337</v>
      </c>
      <c r="F130" s="3">
        <f t="shared" si="8"/>
        <v>3.6215640989907705E-2</v>
      </c>
      <c r="G130" s="2">
        <f t="shared" ref="G130:G193" si="11">B130/D130</f>
        <v>79.324378109452738</v>
      </c>
      <c r="H130" s="3">
        <f t="shared" si="9"/>
        <v>-0.3565237555892149</v>
      </c>
      <c r="J130" s="3">
        <f t="shared" ref="J130:J193" si="12">C130/D130</f>
        <v>8.5572139303482578E-2</v>
      </c>
    </row>
    <row r="131" spans="1:10">
      <c r="A131" s="1">
        <v>40032</v>
      </c>
      <c r="B131">
        <v>3869.98</v>
      </c>
      <c r="C131">
        <v>4.16</v>
      </c>
      <c r="D131">
        <v>49.74</v>
      </c>
      <c r="E131" s="2">
        <f t="shared" si="10"/>
        <v>930.28365384615381</v>
      </c>
      <c r="F131" s="3">
        <f t="shared" si="8"/>
        <v>3.7456124894487575E-2</v>
      </c>
      <c r="G131" s="2">
        <f t="shared" si="11"/>
        <v>77.804181745074388</v>
      </c>
      <c r="H131" s="3">
        <f t="shared" si="9"/>
        <v>-0.37085974769382102</v>
      </c>
      <c r="J131" s="3">
        <f t="shared" si="12"/>
        <v>8.3634901487736224E-2</v>
      </c>
    </row>
    <row r="132" spans="1:10">
      <c r="A132" s="1">
        <v>40039</v>
      </c>
      <c r="B132">
        <v>3649.6</v>
      </c>
      <c r="C132">
        <v>3.91</v>
      </c>
      <c r="D132">
        <v>47.89</v>
      </c>
      <c r="E132" s="2">
        <f t="shared" si="10"/>
        <v>933.40153452685411</v>
      </c>
      <c r="F132" s="3">
        <f t="shared" si="8"/>
        <v>3.3177522966350681E-2</v>
      </c>
      <c r="G132" s="2">
        <f t="shared" si="11"/>
        <v>76.207976613071622</v>
      </c>
      <c r="H132" s="3">
        <f t="shared" si="9"/>
        <v>-0.38683420842127236</v>
      </c>
      <c r="J132" s="3">
        <f t="shared" si="12"/>
        <v>8.1645437460847778E-2</v>
      </c>
    </row>
    <row r="133" spans="1:10">
      <c r="A133" s="1">
        <v>40046</v>
      </c>
      <c r="B133">
        <v>3466.68</v>
      </c>
      <c r="C133">
        <v>3.67</v>
      </c>
      <c r="D133">
        <v>46.28</v>
      </c>
      <c r="E133" s="2">
        <f t="shared" si="10"/>
        <v>944.59945504087193</v>
      </c>
      <c r="F133" s="3">
        <f t="shared" si="8"/>
        <v>3.9586560974303575E-2</v>
      </c>
      <c r="G133" s="2">
        <f t="shared" si="11"/>
        <v>74.906655142610191</v>
      </c>
      <c r="H133" s="3">
        <f t="shared" si="9"/>
        <v>-0.39468910603067697</v>
      </c>
      <c r="J133" s="3">
        <f t="shared" si="12"/>
        <v>7.9299913569576483E-2</v>
      </c>
    </row>
    <row r="134" spans="1:10">
      <c r="A134" s="1">
        <v>40053</v>
      </c>
      <c r="B134">
        <v>3421.01</v>
      </c>
      <c r="C134">
        <v>3.57</v>
      </c>
      <c r="D134">
        <v>49.62</v>
      </c>
      <c r="E134" s="2">
        <f t="shared" si="10"/>
        <v>958.2661064425771</v>
      </c>
      <c r="F134" s="3">
        <f t="shared" si="8"/>
        <v>3.7622813161561242E-2</v>
      </c>
      <c r="G134" s="2">
        <f t="shared" si="11"/>
        <v>68.944175735590491</v>
      </c>
      <c r="H134" s="3">
        <f t="shared" si="9"/>
        <v>-0.44842685100479751</v>
      </c>
      <c r="J134" s="3">
        <f t="shared" si="12"/>
        <v>7.194679564691657E-2</v>
      </c>
    </row>
    <row r="135" spans="1:10">
      <c r="A135" s="1">
        <v>40060</v>
      </c>
      <c r="B135">
        <v>3405.5</v>
      </c>
      <c r="C135">
        <v>3.57</v>
      </c>
      <c r="D135">
        <v>49.44</v>
      </c>
      <c r="E135" s="2">
        <f t="shared" si="10"/>
        <v>953.92156862745105</v>
      </c>
      <c r="F135" s="3">
        <f t="shared" si="8"/>
        <v>2.8916612340426084E-2</v>
      </c>
      <c r="G135" s="2">
        <f t="shared" si="11"/>
        <v>68.881472491909392</v>
      </c>
      <c r="H135" s="3">
        <f t="shared" si="9"/>
        <v>-0.45984240229550355</v>
      </c>
      <c r="J135" s="3">
        <f t="shared" si="12"/>
        <v>7.2208737864077666E-2</v>
      </c>
    </row>
    <row r="136" spans="1:10">
      <c r="A136" s="1">
        <v>40067</v>
      </c>
      <c r="B136">
        <v>3589.01</v>
      </c>
      <c r="C136">
        <v>3.76</v>
      </c>
      <c r="D136">
        <v>52.1</v>
      </c>
      <c r="E136" s="2">
        <f t="shared" si="10"/>
        <v>954.52393617021289</v>
      </c>
      <c r="F136" s="3">
        <f t="shared" si="8"/>
        <v>3.0276083872578852E-2</v>
      </c>
      <c r="G136" s="2">
        <f t="shared" si="11"/>
        <v>68.886948176583502</v>
      </c>
      <c r="H136" s="3">
        <f t="shared" si="9"/>
        <v>-0.45908420321119836</v>
      </c>
      <c r="J136" s="3">
        <f t="shared" si="12"/>
        <v>7.2168905950095966E-2</v>
      </c>
    </row>
    <row r="137" spans="1:10">
      <c r="A137" s="1">
        <v>40074</v>
      </c>
      <c r="B137">
        <v>3614.31</v>
      </c>
      <c r="C137">
        <v>3.79</v>
      </c>
      <c r="D137">
        <v>52.5</v>
      </c>
      <c r="E137" s="2">
        <f t="shared" si="10"/>
        <v>953.64379947229554</v>
      </c>
      <c r="F137" s="3">
        <f t="shared" si="8"/>
        <v>3.2235768686311062E-2</v>
      </c>
      <c r="G137" s="2">
        <f t="shared" si="11"/>
        <v>68.843999999999994</v>
      </c>
      <c r="H137" s="3">
        <f t="shared" si="9"/>
        <v>-0.45615831024518128</v>
      </c>
      <c r="J137" s="3">
        <f t="shared" si="12"/>
        <v>7.2190476190476194E-2</v>
      </c>
    </row>
    <row r="138" spans="1:10">
      <c r="A138" s="1">
        <v>40081</v>
      </c>
      <c r="B138">
        <v>3382.19</v>
      </c>
      <c r="C138">
        <v>3.55</v>
      </c>
      <c r="D138">
        <v>49.21</v>
      </c>
      <c r="E138" s="2">
        <f t="shared" si="10"/>
        <v>952.7295774647888</v>
      </c>
      <c r="F138" s="3">
        <f t="shared" si="8"/>
        <v>3.057116015942829E-2</v>
      </c>
      <c r="G138" s="2">
        <f t="shared" si="11"/>
        <v>68.729729729729726</v>
      </c>
      <c r="H138" s="3">
        <f t="shared" si="9"/>
        <v>-0.45737654377236314</v>
      </c>
      <c r="J138" s="3">
        <f t="shared" si="12"/>
        <v>7.2139808981914244E-2</v>
      </c>
    </row>
    <row r="139" spans="1:10">
      <c r="A139" s="1">
        <v>40086</v>
      </c>
      <c r="B139">
        <v>3291.67</v>
      </c>
      <c r="C139">
        <v>3.46</v>
      </c>
      <c r="D139">
        <v>47.92</v>
      </c>
      <c r="E139" s="2">
        <f t="shared" si="10"/>
        <v>951.34971098265896</v>
      </c>
      <c r="F139" s="3">
        <f t="shared" si="8"/>
        <v>3.1994956888728554E-2</v>
      </c>
      <c r="G139" s="2">
        <f t="shared" si="11"/>
        <v>68.690943238731222</v>
      </c>
      <c r="H139" s="3">
        <f t="shared" si="9"/>
        <v>-0.45828448362749463</v>
      </c>
      <c r="J139" s="3">
        <f t="shared" si="12"/>
        <v>7.2203672787979969E-2</v>
      </c>
    </row>
    <row r="140" spans="1:10">
      <c r="A140" s="1">
        <v>40095</v>
      </c>
      <c r="B140">
        <v>3483.27</v>
      </c>
      <c r="C140">
        <v>3.66</v>
      </c>
      <c r="D140">
        <v>50.69</v>
      </c>
      <c r="E140" s="2">
        <f t="shared" si="10"/>
        <v>951.71311475409834</v>
      </c>
      <c r="F140" s="3">
        <f t="shared" si="8"/>
        <v>3.2894203884972439E-2</v>
      </c>
      <c r="G140" s="2">
        <f t="shared" si="11"/>
        <v>68.717103965279151</v>
      </c>
      <c r="H140" s="3">
        <f t="shared" si="9"/>
        <v>-0.45454430129624745</v>
      </c>
      <c r="J140" s="3">
        <f t="shared" si="12"/>
        <v>7.2203590451765637E-2</v>
      </c>
    </row>
    <row r="141" spans="1:10">
      <c r="A141" s="1">
        <v>40102</v>
      </c>
      <c r="B141">
        <v>3590.11</v>
      </c>
      <c r="C141">
        <v>3.76</v>
      </c>
      <c r="D141">
        <v>51.72</v>
      </c>
      <c r="E141" s="2">
        <f t="shared" si="10"/>
        <v>954.81648936170222</v>
      </c>
      <c r="F141" s="3">
        <f t="shared" si="8"/>
        <v>3.1524394321226223E-2</v>
      </c>
      <c r="G141" s="2">
        <f t="shared" si="11"/>
        <v>69.414346481051822</v>
      </c>
      <c r="H141" s="3">
        <f t="shared" si="9"/>
        <v>-0.44258066941279284</v>
      </c>
      <c r="J141" s="3">
        <f t="shared" si="12"/>
        <v>7.2699149265274557E-2</v>
      </c>
    </row>
    <row r="142" spans="1:10">
      <c r="A142" s="1">
        <v>40109</v>
      </c>
      <c r="B142">
        <v>3792.23</v>
      </c>
      <c r="C142">
        <v>3.95</v>
      </c>
      <c r="D142">
        <v>53.77</v>
      </c>
      <c r="E142" s="2">
        <f t="shared" si="10"/>
        <v>960.05822784810118</v>
      </c>
      <c r="F142" s="3">
        <f t="shared" si="8"/>
        <v>1.6926471428018619E-2</v>
      </c>
      <c r="G142" s="2">
        <f t="shared" si="11"/>
        <v>70.526873721405991</v>
      </c>
      <c r="H142" s="3">
        <f t="shared" si="9"/>
        <v>-0.4176651250630159</v>
      </c>
      <c r="J142" s="3">
        <f t="shared" si="12"/>
        <v>7.346103775339409E-2</v>
      </c>
    </row>
    <row r="143" spans="1:10">
      <c r="A143" s="1">
        <v>40116</v>
      </c>
      <c r="B143">
        <v>3669.13</v>
      </c>
      <c r="C143">
        <v>3.72</v>
      </c>
      <c r="D143">
        <v>50.15</v>
      </c>
      <c r="E143" s="2">
        <f t="shared" si="10"/>
        <v>986.32526881720423</v>
      </c>
      <c r="F143" s="3">
        <f t="shared" si="8"/>
        <v>5.1274946415763578E-2</v>
      </c>
      <c r="G143" s="2">
        <f t="shared" si="11"/>
        <v>73.163110667996023</v>
      </c>
      <c r="H143" s="3">
        <f t="shared" si="9"/>
        <v>-0.39363932284899228</v>
      </c>
      <c r="J143" s="3">
        <f t="shared" si="12"/>
        <v>7.4177467597208377E-2</v>
      </c>
    </row>
    <row r="144" spans="1:10">
      <c r="A144" s="1">
        <v>40123</v>
      </c>
      <c r="B144">
        <v>3929.53</v>
      </c>
      <c r="C144">
        <v>3.95</v>
      </c>
      <c r="D144">
        <v>53.06</v>
      </c>
      <c r="E144" s="2">
        <f t="shared" si="10"/>
        <v>994.81772151898736</v>
      </c>
      <c r="F144" s="3">
        <f t="shared" si="8"/>
        <v>5.3980439884331322E-2</v>
      </c>
      <c r="G144" s="2">
        <f t="shared" si="11"/>
        <v>74.058235959291366</v>
      </c>
      <c r="H144" s="3">
        <f t="shared" si="9"/>
        <v>-0.38951334696634921</v>
      </c>
      <c r="J144" s="3">
        <f t="shared" si="12"/>
        <v>7.4444025631360725E-2</v>
      </c>
    </row>
    <row r="145" spans="1:10">
      <c r="A145" s="1">
        <v>40130</v>
      </c>
      <c r="B145">
        <v>4000.04</v>
      </c>
      <c r="C145">
        <v>4.01</v>
      </c>
      <c r="D145">
        <v>54.05</v>
      </c>
      <c r="E145" s="2">
        <f t="shared" si="10"/>
        <v>997.51620947630931</v>
      </c>
      <c r="F145" s="3">
        <f t="shared" si="8"/>
        <v>4.9548364772293407E-2</v>
      </c>
      <c r="G145" s="2">
        <f t="shared" si="11"/>
        <v>74.006290471785391</v>
      </c>
      <c r="H145" s="3">
        <f t="shared" si="9"/>
        <v>-0.39240467426078507</v>
      </c>
      <c r="J145" s="3">
        <f t="shared" si="12"/>
        <v>7.4190564292321917E-2</v>
      </c>
    </row>
    <row r="146" spans="1:10">
      <c r="A146" s="1">
        <v>40137</v>
      </c>
      <c r="B146">
        <v>4171.76</v>
      </c>
      <c r="C146">
        <v>4.17</v>
      </c>
      <c r="D146">
        <v>56.25</v>
      </c>
      <c r="E146" s="2">
        <f t="shared" si="10"/>
        <v>1000.42206235012</v>
      </c>
      <c r="F146" s="3">
        <f t="shared" si="8"/>
        <v>5.4250180006538473E-2</v>
      </c>
      <c r="G146" s="2">
        <f t="shared" si="11"/>
        <v>74.164622222222221</v>
      </c>
      <c r="H146" s="3">
        <f t="shared" si="9"/>
        <v>-0.38964604181767493</v>
      </c>
      <c r="J146" s="3">
        <f t="shared" si="12"/>
        <v>7.4133333333333329E-2</v>
      </c>
    </row>
    <row r="147" spans="1:10">
      <c r="A147" s="1">
        <v>40144</v>
      </c>
      <c r="B147">
        <v>3899.85</v>
      </c>
      <c r="C147">
        <v>3.91</v>
      </c>
      <c r="D147">
        <v>52.65</v>
      </c>
      <c r="E147" s="2">
        <f t="shared" si="10"/>
        <v>997.40409207161122</v>
      </c>
      <c r="F147" s="3">
        <f t="shared" si="8"/>
        <v>4.8800227146519104E-2</v>
      </c>
      <c r="G147" s="2">
        <f t="shared" si="11"/>
        <v>74.071225071225072</v>
      </c>
      <c r="H147" s="3">
        <f t="shared" si="9"/>
        <v>-0.39079066671606233</v>
      </c>
      <c r="J147" s="3">
        <f t="shared" si="12"/>
        <v>7.4264007597340934E-2</v>
      </c>
    </row>
    <row r="148" spans="1:10">
      <c r="A148" s="1">
        <v>40151</v>
      </c>
      <c r="B148">
        <v>4174.93</v>
      </c>
      <c r="C148">
        <v>4.1500000000000004</v>
      </c>
      <c r="D148">
        <v>56.45</v>
      </c>
      <c r="E148" s="2">
        <f t="shared" si="10"/>
        <v>1006.0072289156626</v>
      </c>
      <c r="F148" s="3">
        <f t="shared" si="8"/>
        <v>6.5246183759642529E-2</v>
      </c>
      <c r="G148" s="2">
        <f t="shared" si="11"/>
        <v>73.958015943312674</v>
      </c>
      <c r="H148" s="3">
        <f t="shared" si="9"/>
        <v>-0.38893230833924808</v>
      </c>
      <c r="J148" s="3">
        <f t="shared" si="12"/>
        <v>7.3516386182462354E-2</v>
      </c>
    </row>
    <row r="149" spans="1:10">
      <c r="A149" s="1">
        <v>40158</v>
      </c>
      <c r="B149">
        <v>4147.74</v>
      </c>
      <c r="C149">
        <v>4.1100000000000003</v>
      </c>
      <c r="D149">
        <v>56.06</v>
      </c>
      <c r="E149" s="2">
        <f t="shared" si="10"/>
        <v>1009.1824817518246</v>
      </c>
      <c r="F149" s="3">
        <f t="shared" si="8"/>
        <v>6.6590126812621442E-2</v>
      </c>
      <c r="G149" s="2">
        <f t="shared" si="11"/>
        <v>73.987513378523005</v>
      </c>
      <c r="H149" s="3">
        <f t="shared" si="9"/>
        <v>-0.38893648834456751</v>
      </c>
      <c r="J149" s="3">
        <f t="shared" si="12"/>
        <v>7.3314306100606491E-2</v>
      </c>
    </row>
    <row r="150" spans="1:10">
      <c r="A150" s="1">
        <v>40165</v>
      </c>
      <c r="B150">
        <v>3850.2</v>
      </c>
      <c r="C150">
        <v>3.81</v>
      </c>
      <c r="D150">
        <v>52.13</v>
      </c>
      <c r="E150" s="2">
        <f t="shared" si="10"/>
        <v>1010.5511811023622</v>
      </c>
      <c r="F150" s="3">
        <f t="shared" si="8"/>
        <v>6.9743663834539893E-2</v>
      </c>
      <c r="G150" s="2">
        <f t="shared" si="11"/>
        <v>73.857663533473996</v>
      </c>
      <c r="H150" s="3">
        <f t="shared" si="9"/>
        <v>-0.38969931174743411</v>
      </c>
      <c r="J150" s="3">
        <f t="shared" si="12"/>
        <v>7.308651448302321E-2</v>
      </c>
    </row>
    <row r="151" spans="1:10">
      <c r="A151" s="1">
        <v>40172</v>
      </c>
      <c r="B151">
        <v>3957.85</v>
      </c>
      <c r="C151">
        <v>3.91</v>
      </c>
      <c r="D151">
        <v>53.63</v>
      </c>
      <c r="E151" s="2">
        <f t="shared" si="10"/>
        <v>1012.2378516624041</v>
      </c>
      <c r="F151" s="3">
        <f t="shared" si="8"/>
        <v>7.0885207894763047E-2</v>
      </c>
      <c r="G151" s="2">
        <f t="shared" si="11"/>
        <v>73.799179563677043</v>
      </c>
      <c r="H151" s="3">
        <f t="shared" si="9"/>
        <v>-0.3885454393669413</v>
      </c>
      <c r="J151" s="3">
        <f t="shared" si="12"/>
        <v>7.2906955062465043E-2</v>
      </c>
    </row>
    <row r="152" spans="1:10">
      <c r="A152" s="1">
        <v>40178</v>
      </c>
      <c r="B152">
        <v>4065.46</v>
      </c>
      <c r="C152">
        <v>4.0599999999999996</v>
      </c>
      <c r="D152">
        <v>54.51</v>
      </c>
      <c r="E152" s="2">
        <f t="shared" si="10"/>
        <v>1001.344827586207</v>
      </c>
      <c r="F152" s="3">
        <f t="shared" si="8"/>
        <v>6.4032847308629348E-2</v>
      </c>
      <c r="G152" s="2">
        <f t="shared" si="11"/>
        <v>74.581911575857646</v>
      </c>
      <c r="H152" s="3">
        <f t="shared" si="9"/>
        <v>-0.39501330388800981</v>
      </c>
      <c r="J152" s="3">
        <f t="shared" si="12"/>
        <v>7.4481746468537877E-2</v>
      </c>
    </row>
    <row r="153" spans="1:10">
      <c r="A153" s="1">
        <v>40186</v>
      </c>
      <c r="B153">
        <v>4021.45</v>
      </c>
      <c r="C153">
        <v>4.0199999999999996</v>
      </c>
      <c r="D153">
        <v>49.32</v>
      </c>
      <c r="E153" s="2">
        <f t="shared" si="10"/>
        <v>1000.360696517413</v>
      </c>
      <c r="F153" s="3">
        <f t="shared" si="8"/>
        <v>5.9800212011824172E-2</v>
      </c>
      <c r="G153" s="2">
        <f t="shared" si="11"/>
        <v>81.53791565287915</v>
      </c>
      <c r="H153" s="3">
        <f t="shared" si="9"/>
        <v>-0.34123431178233055</v>
      </c>
      <c r="J153" s="3">
        <f t="shared" si="12"/>
        <v>8.1508515815085156E-2</v>
      </c>
    </row>
    <row r="154" spans="1:10">
      <c r="A154" s="1">
        <v>40193</v>
      </c>
      <c r="B154">
        <v>4154.2299999999996</v>
      </c>
      <c r="C154">
        <v>4.1399999999999997</v>
      </c>
      <c r="D154">
        <v>50.83</v>
      </c>
      <c r="E154" s="2">
        <f t="shared" si="10"/>
        <v>1003.4371980676328</v>
      </c>
      <c r="F154" s="3">
        <f t="shared" si="8"/>
        <v>6.2720127469138243E-2</v>
      </c>
      <c r="G154" s="2">
        <f t="shared" si="11"/>
        <v>81.727916584694071</v>
      </c>
      <c r="H154" s="3">
        <f t="shared" si="9"/>
        <v>-0.34186638786032286</v>
      </c>
      <c r="J154" s="3">
        <f t="shared" si="12"/>
        <v>8.1447963800904979E-2</v>
      </c>
    </row>
    <row r="155" spans="1:10">
      <c r="A155" s="1">
        <v>40200</v>
      </c>
      <c r="B155">
        <v>3953.27</v>
      </c>
      <c r="C155">
        <v>3.93</v>
      </c>
      <c r="D155">
        <v>48.33</v>
      </c>
      <c r="E155" s="2">
        <f t="shared" si="10"/>
        <v>1005.9211195928752</v>
      </c>
      <c r="F155" s="3">
        <f t="shared" si="8"/>
        <v>6.6643295063649965E-2</v>
      </c>
      <c r="G155" s="2">
        <f t="shared" si="11"/>
        <v>81.797434305814193</v>
      </c>
      <c r="H155" s="3">
        <f t="shared" si="9"/>
        <v>-0.34032933792768694</v>
      </c>
      <c r="J155" s="3">
        <f t="shared" si="12"/>
        <v>8.1315952824332724E-2</v>
      </c>
    </row>
    <row r="156" spans="1:10">
      <c r="A156" s="1">
        <v>40207</v>
      </c>
      <c r="B156">
        <v>3794.32</v>
      </c>
      <c r="C156">
        <v>3.77</v>
      </c>
      <c r="D156">
        <v>46.4</v>
      </c>
      <c r="E156" s="2">
        <f t="shared" si="10"/>
        <v>1006.4509283819629</v>
      </c>
      <c r="F156" s="3">
        <f t="shared" si="8"/>
        <v>6.2657078308009373E-2</v>
      </c>
      <c r="G156" s="2">
        <f t="shared" si="11"/>
        <v>81.774137931034488</v>
      </c>
      <c r="H156" s="3">
        <f t="shared" si="9"/>
        <v>-0.34126250853896689</v>
      </c>
      <c r="J156" s="3">
        <f t="shared" si="12"/>
        <v>8.1250000000000003E-2</v>
      </c>
    </row>
    <row r="157" spans="1:10">
      <c r="A157" s="1">
        <v>40214</v>
      </c>
      <c r="B157">
        <v>3708.68</v>
      </c>
      <c r="C157">
        <v>3.68</v>
      </c>
      <c r="D157">
        <v>45.28</v>
      </c>
      <c r="E157" s="2">
        <f t="shared" si="10"/>
        <v>1007.7934782608695</v>
      </c>
      <c r="F157" s="3">
        <f t="shared" si="8"/>
        <v>6.5076929890885538E-2</v>
      </c>
      <c r="G157" s="2">
        <f t="shared" si="11"/>
        <v>81.905477031802121</v>
      </c>
      <c r="H157" s="3">
        <f t="shared" si="9"/>
        <v>-0.33751130740162039</v>
      </c>
      <c r="J157" s="3">
        <f t="shared" si="12"/>
        <v>8.1272084805653705E-2</v>
      </c>
    </row>
    <row r="158" spans="1:10">
      <c r="A158" s="1">
        <v>40221</v>
      </c>
      <c r="B158">
        <v>3826.79</v>
      </c>
      <c r="C158">
        <v>3.8</v>
      </c>
      <c r="D158">
        <v>46.11</v>
      </c>
      <c r="E158" s="2">
        <f t="shared" si="10"/>
        <v>1007.0500000000001</v>
      </c>
      <c r="F158" s="3">
        <f t="shared" si="8"/>
        <v>6.9407361495184672E-2</v>
      </c>
      <c r="G158" s="2">
        <f t="shared" si="11"/>
        <v>82.992626328345267</v>
      </c>
      <c r="H158" s="3">
        <f t="shared" si="9"/>
        <v>-0.32300544071904691</v>
      </c>
      <c r="J158" s="3">
        <f t="shared" si="12"/>
        <v>8.2411624376490994E-2</v>
      </c>
    </row>
    <row r="159" spans="1:10">
      <c r="A159" s="1">
        <v>40235</v>
      </c>
      <c r="B159">
        <v>3946.67</v>
      </c>
      <c r="C159">
        <v>3.91</v>
      </c>
      <c r="D159">
        <v>47.88</v>
      </c>
      <c r="E159" s="2">
        <f t="shared" si="10"/>
        <v>1009.3785166240409</v>
      </c>
      <c r="F159" s="3">
        <f t="shared" si="8"/>
        <v>7.2490783239227197E-2</v>
      </c>
      <c r="G159" s="2">
        <f t="shared" si="11"/>
        <v>82.428362573099406</v>
      </c>
      <c r="H159" s="3">
        <f t="shared" si="9"/>
        <v>-0.31607105804928104</v>
      </c>
      <c r="J159" s="3">
        <f t="shared" si="12"/>
        <v>8.1662489557226395E-2</v>
      </c>
    </row>
    <row r="160" spans="1:10">
      <c r="A160" s="1">
        <v>40242</v>
      </c>
      <c r="B160">
        <v>3895.09</v>
      </c>
      <c r="C160">
        <v>3.85</v>
      </c>
      <c r="D160">
        <v>46.29</v>
      </c>
      <c r="E160" s="2">
        <f t="shared" si="10"/>
        <v>1011.7116883116884</v>
      </c>
      <c r="F160" s="3">
        <f t="shared" si="8"/>
        <v>7.366868726504161E-2</v>
      </c>
      <c r="G160" s="2">
        <f t="shared" si="11"/>
        <v>84.145387772737095</v>
      </c>
      <c r="H160" s="3">
        <f t="shared" si="9"/>
        <v>-0.28771367863267672</v>
      </c>
      <c r="J160" s="3">
        <f t="shared" si="12"/>
        <v>8.3171311298336575E-2</v>
      </c>
    </row>
    <row r="161" spans="1:10">
      <c r="A161" s="1">
        <v>40249</v>
      </c>
      <c r="B161">
        <v>3810.28</v>
      </c>
      <c r="C161">
        <v>3.74</v>
      </c>
      <c r="D161">
        <v>43.31</v>
      </c>
      <c r="E161" s="2">
        <f t="shared" si="10"/>
        <v>1018.7914438502673</v>
      </c>
      <c r="F161" s="3">
        <f t="shared" si="8"/>
        <v>7.9761462065925937E-2</v>
      </c>
      <c r="G161" s="2">
        <f t="shared" si="11"/>
        <v>87.976910644193026</v>
      </c>
      <c r="H161" s="3">
        <f t="shared" si="9"/>
        <v>-0.25472822580796228</v>
      </c>
      <c r="J161" s="3">
        <f t="shared" si="12"/>
        <v>8.6354190718078969E-2</v>
      </c>
    </row>
    <row r="162" spans="1:10">
      <c r="A162" s="1">
        <v>40256</v>
      </c>
      <c r="B162">
        <v>3906.12</v>
      </c>
      <c r="C162">
        <v>3.81</v>
      </c>
      <c r="D162">
        <v>41.98</v>
      </c>
      <c r="E162" s="2">
        <f t="shared" si="10"/>
        <v>1025.2283464566929</v>
      </c>
      <c r="F162" s="3">
        <f t="shared" si="8"/>
        <v>8.8191711072525214E-2</v>
      </c>
      <c r="G162" s="2">
        <f t="shared" si="11"/>
        <v>93.047165316817541</v>
      </c>
      <c r="H162" s="3">
        <f t="shared" si="9"/>
        <v>-0.18706468463838477</v>
      </c>
      <c r="J162" s="3">
        <f t="shared" si="12"/>
        <v>9.0757503573130074E-2</v>
      </c>
    </row>
    <row r="163" spans="1:10">
      <c r="A163" s="1">
        <v>40263</v>
      </c>
      <c r="B163">
        <v>3893.96</v>
      </c>
      <c r="C163">
        <v>3.76</v>
      </c>
      <c r="D163">
        <v>39.18</v>
      </c>
      <c r="E163" s="2">
        <f t="shared" si="10"/>
        <v>1035.6276595744682</v>
      </c>
      <c r="F163" s="3">
        <f t="shared" si="8"/>
        <v>8.4750301179402632E-2</v>
      </c>
      <c r="G163" s="2">
        <f t="shared" si="11"/>
        <v>99.386421643695769</v>
      </c>
      <c r="H163" s="3">
        <f t="shared" si="9"/>
        <v>-4.9332235334640817E-2</v>
      </c>
      <c r="J163" s="3">
        <f t="shared" si="12"/>
        <v>9.5967330270546186E-2</v>
      </c>
    </row>
    <row r="164" spans="1:10">
      <c r="A164" s="1">
        <v>40270</v>
      </c>
      <c r="B164">
        <v>4074.1</v>
      </c>
      <c r="C164">
        <v>3.89</v>
      </c>
      <c r="D164">
        <v>37.43</v>
      </c>
      <c r="E164" s="2">
        <f t="shared" si="10"/>
        <v>1047.3264781491002</v>
      </c>
      <c r="F164" s="3">
        <f t="shared" si="8"/>
        <v>9.8101831263817107E-2</v>
      </c>
      <c r="G164" s="2">
        <f t="shared" si="11"/>
        <v>108.84584557841303</v>
      </c>
      <c r="H164" s="3">
        <f t="shared" si="9"/>
        <v>5.4403607866625681E-2</v>
      </c>
      <c r="J164" s="3">
        <f t="shared" si="12"/>
        <v>0.10392733101790008</v>
      </c>
    </row>
    <row r="165" spans="1:10">
      <c r="A165" s="1">
        <v>40277</v>
      </c>
      <c r="B165">
        <v>4091.36</v>
      </c>
      <c r="C165">
        <v>3.89</v>
      </c>
      <c r="D165">
        <v>37.11</v>
      </c>
      <c r="E165" s="2">
        <f t="shared" si="10"/>
        <v>1051.7634961439589</v>
      </c>
      <c r="F165" s="3">
        <f t="shared" si="8"/>
        <v>0.10600003639000732</v>
      </c>
      <c r="G165" s="2">
        <f t="shared" si="11"/>
        <v>110.24952842899488</v>
      </c>
      <c r="H165" s="3">
        <f t="shared" si="9"/>
        <v>9.2462465727148446E-2</v>
      </c>
      <c r="J165" s="3">
        <f t="shared" si="12"/>
        <v>0.10482349770951227</v>
      </c>
    </row>
    <row r="166" spans="1:10">
      <c r="A166" s="1">
        <v>40284</v>
      </c>
      <c r="B166">
        <v>4097.07</v>
      </c>
      <c r="C166">
        <v>3.87</v>
      </c>
      <c r="D166">
        <v>35.659999999999997</v>
      </c>
      <c r="E166" s="2">
        <f t="shared" si="10"/>
        <v>1058.674418604651</v>
      </c>
      <c r="F166" s="3">
        <f t="shared" si="8"/>
        <v>0.10431061044222134</v>
      </c>
      <c r="G166" s="2">
        <f t="shared" si="11"/>
        <v>114.89259674705552</v>
      </c>
      <c r="H166" s="3">
        <f t="shared" si="9"/>
        <v>0.31910221863360722</v>
      </c>
      <c r="J166" s="3">
        <f t="shared" si="12"/>
        <v>0.10852495793606283</v>
      </c>
    </row>
    <row r="167" spans="1:10">
      <c r="A167" s="1">
        <v>40291</v>
      </c>
      <c r="B167">
        <v>4019.68</v>
      </c>
      <c r="C167">
        <v>3.75</v>
      </c>
      <c r="D167">
        <v>32.68</v>
      </c>
      <c r="E167" s="2">
        <f t="shared" si="10"/>
        <v>1071.9146666666666</v>
      </c>
      <c r="F167" s="3">
        <f t="shared" si="8"/>
        <v>0.11429081539881336</v>
      </c>
      <c r="G167" s="2">
        <f t="shared" si="11"/>
        <v>123.00122399020808</v>
      </c>
      <c r="H167" s="3">
        <f t="shared" si="9"/>
        <v>0.68121970645021412</v>
      </c>
      <c r="J167" s="3">
        <f t="shared" si="12"/>
        <v>0.11474908200734395</v>
      </c>
    </row>
    <row r="168" spans="1:10">
      <c r="A168" s="1">
        <v>40298</v>
      </c>
      <c r="B168">
        <v>3746.49</v>
      </c>
      <c r="C168">
        <v>3.44</v>
      </c>
      <c r="D168">
        <v>27.16</v>
      </c>
      <c r="E168" s="2">
        <f t="shared" si="10"/>
        <v>1089.0959302325582</v>
      </c>
      <c r="F168" s="3">
        <f t="shared" si="8"/>
        <v>0.13715300505487726</v>
      </c>
      <c r="G168" s="2">
        <f t="shared" si="11"/>
        <v>137.94145802650957</v>
      </c>
      <c r="H168" s="3">
        <f t="shared" si="9"/>
        <v>0.93632964472735947</v>
      </c>
      <c r="J168" s="3">
        <f t="shared" si="12"/>
        <v>0.12665684830633284</v>
      </c>
    </row>
    <row r="169" spans="1:10">
      <c r="A169" s="1">
        <v>40305</v>
      </c>
      <c r="B169">
        <v>3523.81</v>
      </c>
      <c r="C169">
        <v>3.24</v>
      </c>
      <c r="D169">
        <v>25.5</v>
      </c>
      <c r="E169" s="2">
        <f t="shared" si="10"/>
        <v>1087.5956790123455</v>
      </c>
      <c r="F169" s="3">
        <f t="shared" si="8"/>
        <v>0.13578229450708124</v>
      </c>
      <c r="G169" s="2">
        <f t="shared" si="11"/>
        <v>138.18862745098039</v>
      </c>
      <c r="H169" s="3">
        <f t="shared" si="9"/>
        <v>0.93394773441166556</v>
      </c>
      <c r="J169" s="3">
        <f t="shared" si="12"/>
        <v>0.12705882352941178</v>
      </c>
    </row>
    <row r="170" spans="1:10">
      <c r="A170" s="1">
        <v>40312</v>
      </c>
      <c r="B170">
        <v>3503.8</v>
      </c>
      <c r="C170">
        <v>3.22</v>
      </c>
      <c r="D170">
        <v>25.33</v>
      </c>
      <c r="E170" s="2">
        <f t="shared" si="10"/>
        <v>1088.1366459627329</v>
      </c>
      <c r="F170" s="3">
        <f t="shared" si="8"/>
        <v>0.14180872611312134</v>
      </c>
      <c r="G170" s="2">
        <f t="shared" si="11"/>
        <v>138.3260955388867</v>
      </c>
      <c r="H170" s="3">
        <f t="shared" si="9"/>
        <v>0.94176104251399173</v>
      </c>
      <c r="J170" s="3">
        <f t="shared" si="12"/>
        <v>0.12712198973549152</v>
      </c>
    </row>
    <row r="171" spans="1:10">
      <c r="A171" s="1">
        <v>40319</v>
      </c>
      <c r="B171">
        <v>3361.69</v>
      </c>
      <c r="C171">
        <v>3.09</v>
      </c>
      <c r="D171">
        <v>24.28</v>
      </c>
      <c r="E171" s="2">
        <f t="shared" si="10"/>
        <v>1087.9255663430422</v>
      </c>
      <c r="F171" s="3">
        <f t="shared" si="8"/>
        <v>0.14120767482873831</v>
      </c>
      <c r="G171" s="2">
        <f t="shared" si="11"/>
        <v>138.45510708401977</v>
      </c>
      <c r="H171" s="3">
        <f t="shared" si="9"/>
        <v>0.94392890143334007</v>
      </c>
      <c r="J171" s="3">
        <f t="shared" si="12"/>
        <v>0.1272652388797364</v>
      </c>
    </row>
    <row r="172" spans="1:10">
      <c r="A172" s="1">
        <v>40326</v>
      </c>
      <c r="B172">
        <v>3545.41</v>
      </c>
      <c r="C172">
        <v>3.26</v>
      </c>
      <c r="D172">
        <v>25.5</v>
      </c>
      <c r="E172" s="2">
        <f t="shared" si="10"/>
        <v>1087.5490797546013</v>
      </c>
      <c r="F172" s="3">
        <f t="shared" si="8"/>
        <v>0.14604425062880111</v>
      </c>
      <c r="G172" s="2">
        <f t="shared" si="11"/>
        <v>139.0356862745098</v>
      </c>
      <c r="H172" s="3">
        <f t="shared" si="9"/>
        <v>0.95865940410871486</v>
      </c>
      <c r="J172" s="3">
        <f t="shared" si="12"/>
        <v>0.12784313725490196</v>
      </c>
    </row>
    <row r="173" spans="1:10">
      <c r="A173" s="1">
        <v>40333</v>
      </c>
      <c r="B173">
        <v>3429.19</v>
      </c>
      <c r="C173">
        <v>3.14</v>
      </c>
      <c r="D173">
        <v>24.68</v>
      </c>
      <c r="E173" s="2">
        <f t="shared" si="10"/>
        <v>1092.0987261146497</v>
      </c>
      <c r="F173" s="3">
        <f t="shared" si="8"/>
        <v>0.14858706844466307</v>
      </c>
      <c r="G173" s="2">
        <f t="shared" si="11"/>
        <v>138.94611021069693</v>
      </c>
      <c r="H173" s="3">
        <f t="shared" si="9"/>
        <v>0.9741165016060207</v>
      </c>
      <c r="J173" s="3">
        <f t="shared" si="12"/>
        <v>0.12722852512155591</v>
      </c>
    </row>
    <row r="174" spans="1:10">
      <c r="A174" s="1">
        <v>40340</v>
      </c>
      <c r="B174">
        <v>3496.92</v>
      </c>
      <c r="C174">
        <v>3.2</v>
      </c>
      <c r="D174">
        <v>25.24</v>
      </c>
      <c r="E174" s="2">
        <f t="shared" si="10"/>
        <v>1092.7874999999999</v>
      </c>
      <c r="F174" s="3">
        <f t="shared" si="8"/>
        <v>0.15125954076799752</v>
      </c>
      <c r="G174" s="2">
        <f t="shared" si="11"/>
        <v>138.54675118858955</v>
      </c>
      <c r="H174" s="3">
        <f t="shared" si="9"/>
        <v>0.96856721668427292</v>
      </c>
      <c r="J174" s="3">
        <f t="shared" si="12"/>
        <v>0.12678288431061807</v>
      </c>
    </row>
    <row r="175" spans="1:10">
      <c r="A175" s="1">
        <v>40347</v>
      </c>
      <c r="B175">
        <v>3335.72</v>
      </c>
      <c r="C175">
        <v>3.07</v>
      </c>
      <c r="D175">
        <v>24.11</v>
      </c>
      <c r="E175" s="2">
        <f t="shared" si="10"/>
        <v>1086.5537459283387</v>
      </c>
      <c r="F175" s="3">
        <f t="shared" si="8"/>
        <v>0.14718559178060731</v>
      </c>
      <c r="G175" s="2">
        <f t="shared" si="11"/>
        <v>138.35420987142265</v>
      </c>
      <c r="H175" s="3">
        <f t="shared" si="9"/>
        <v>0.96807656253753249</v>
      </c>
      <c r="J175" s="3">
        <f t="shared" si="12"/>
        <v>0.12733305682289506</v>
      </c>
    </row>
    <row r="176" spans="1:10">
      <c r="A176" s="1">
        <v>40354</v>
      </c>
      <c r="B176">
        <v>3351.27</v>
      </c>
      <c r="C176">
        <v>3.09</v>
      </c>
      <c r="D176">
        <v>24.27</v>
      </c>
      <c r="E176" s="2">
        <f t="shared" si="10"/>
        <v>1084.5533980582525</v>
      </c>
      <c r="F176" s="3">
        <f t="shared" si="8"/>
        <v>0.17766253435825874</v>
      </c>
      <c r="G176" s="2">
        <f t="shared" si="11"/>
        <v>138.08281829419036</v>
      </c>
      <c r="H176" s="3">
        <f t="shared" si="9"/>
        <v>0.71312124624808115</v>
      </c>
      <c r="J176" s="3">
        <f t="shared" si="12"/>
        <v>0.1273176761433869</v>
      </c>
    </row>
    <row r="177" spans="1:10">
      <c r="A177" s="1">
        <v>40361</v>
      </c>
      <c r="B177">
        <v>3013.88</v>
      </c>
      <c r="C177">
        <v>2.58</v>
      </c>
      <c r="D177">
        <v>21.81</v>
      </c>
      <c r="E177" s="2">
        <f t="shared" si="10"/>
        <v>1168.1705426356589</v>
      </c>
      <c r="F177" s="3">
        <f t="shared" si="8"/>
        <v>0.26900573862695687</v>
      </c>
      <c r="G177" s="2">
        <f t="shared" si="11"/>
        <v>138.18798716185236</v>
      </c>
      <c r="H177" s="3">
        <f t="shared" si="9"/>
        <v>0.71432725724939061</v>
      </c>
      <c r="J177" s="3">
        <f t="shared" si="12"/>
        <v>0.11829436038514445</v>
      </c>
    </row>
    <row r="178" spans="1:10">
      <c r="A178" s="1">
        <v>40368</v>
      </c>
      <c r="B178">
        <v>3187.41</v>
      </c>
      <c r="C178">
        <v>2.73</v>
      </c>
      <c r="D178">
        <v>23.07</v>
      </c>
      <c r="E178" s="2">
        <f t="shared" si="10"/>
        <v>1167.5494505494505</v>
      </c>
      <c r="F178" s="3">
        <f t="shared" si="8"/>
        <v>0.26560154938258007</v>
      </c>
      <c r="G178" s="2">
        <f t="shared" si="11"/>
        <v>138.16254876462938</v>
      </c>
      <c r="H178" s="3">
        <f t="shared" si="9"/>
        <v>0.71707154542300477</v>
      </c>
      <c r="J178" s="3">
        <f t="shared" si="12"/>
        <v>0.11833550065019506</v>
      </c>
    </row>
    <row r="179" spans="1:10">
      <c r="A179" s="1">
        <v>40375</v>
      </c>
      <c r="B179">
        <v>3150.25</v>
      </c>
      <c r="C179">
        <v>2.69</v>
      </c>
      <c r="D179">
        <v>22.75</v>
      </c>
      <c r="E179" s="2">
        <f t="shared" si="10"/>
        <v>1171.096654275093</v>
      </c>
      <c r="F179" s="3">
        <f t="shared" si="8"/>
        <v>0.2621455270369657</v>
      </c>
      <c r="G179" s="2">
        <f t="shared" si="11"/>
        <v>138.47252747252747</v>
      </c>
      <c r="H179" s="3">
        <f t="shared" si="9"/>
        <v>0.73039544346999996</v>
      </c>
      <c r="J179" s="3">
        <f t="shared" si="12"/>
        <v>0.11824175824175824</v>
      </c>
    </row>
    <row r="180" spans="1:10">
      <c r="A180" s="1">
        <v>40382</v>
      </c>
      <c r="B180">
        <v>3390.18</v>
      </c>
      <c r="C180">
        <v>2.89</v>
      </c>
      <c r="D180">
        <v>24.48</v>
      </c>
      <c r="E180" s="2">
        <f t="shared" si="10"/>
        <v>1173.0726643598614</v>
      </c>
      <c r="F180" s="3">
        <f t="shared" ref="F180:F243" si="13">E180/E130-1</f>
        <v>0.26546642835574152</v>
      </c>
      <c r="G180" s="2">
        <f t="shared" si="11"/>
        <v>138.4877450980392</v>
      </c>
      <c r="H180" s="3">
        <f t="shared" ref="H180:H243" si="14">G180/G130-1</f>
        <v>0.74584091799562713</v>
      </c>
      <c r="J180" s="3">
        <f t="shared" si="12"/>
        <v>0.11805555555555555</v>
      </c>
    </row>
    <row r="181" spans="1:10">
      <c r="A181" s="1">
        <v>40389</v>
      </c>
      <c r="B181">
        <v>3517.73</v>
      </c>
      <c r="C181">
        <v>3</v>
      </c>
      <c r="D181">
        <v>25.48</v>
      </c>
      <c r="E181" s="2">
        <f t="shared" si="10"/>
        <v>1172.5766666666666</v>
      </c>
      <c r="F181" s="3">
        <f t="shared" si="13"/>
        <v>0.26045068277699968</v>
      </c>
      <c r="G181" s="2">
        <f t="shared" si="11"/>
        <v>138.05847723704866</v>
      </c>
      <c r="H181" s="3">
        <f t="shared" si="14"/>
        <v>0.77443517996754507</v>
      </c>
      <c r="J181" s="3">
        <f t="shared" si="12"/>
        <v>0.11773940345368916</v>
      </c>
    </row>
    <row r="182" spans="1:10">
      <c r="A182" s="1">
        <v>40396</v>
      </c>
      <c r="B182">
        <v>3608.36</v>
      </c>
      <c r="C182">
        <v>3.05</v>
      </c>
      <c r="D182">
        <v>25.74</v>
      </c>
      <c r="E182" s="2">
        <f t="shared" si="10"/>
        <v>1183.0688524590164</v>
      </c>
      <c r="F182" s="3">
        <f t="shared" si="13"/>
        <v>0.26748115221250401</v>
      </c>
      <c r="G182" s="2">
        <f t="shared" si="11"/>
        <v>140.18492618492621</v>
      </c>
      <c r="H182" s="3">
        <f t="shared" si="14"/>
        <v>0.8395046347534294</v>
      </c>
      <c r="J182" s="3">
        <f t="shared" si="12"/>
        <v>0.1184926184926185</v>
      </c>
    </row>
    <row r="183" spans="1:10">
      <c r="A183" s="1">
        <v>40403</v>
      </c>
      <c r="B183">
        <v>3590.82</v>
      </c>
      <c r="C183">
        <v>3.03</v>
      </c>
      <c r="D183">
        <v>25.31</v>
      </c>
      <c r="E183" s="2">
        <f t="shared" si="10"/>
        <v>1185.0891089108911</v>
      </c>
      <c r="F183" s="3">
        <f t="shared" si="13"/>
        <v>0.25459431782078834</v>
      </c>
      <c r="G183" s="2">
        <f t="shared" si="11"/>
        <v>141.87356775977875</v>
      </c>
      <c r="H183" s="3">
        <f t="shared" si="14"/>
        <v>0.89400484495902743</v>
      </c>
      <c r="J183" s="3">
        <f t="shared" si="12"/>
        <v>0.11971552745950217</v>
      </c>
    </row>
    <row r="184" spans="1:10">
      <c r="A184" s="1">
        <v>40410</v>
      </c>
      <c r="B184">
        <v>3609.96</v>
      </c>
      <c r="C184">
        <v>3.04</v>
      </c>
      <c r="D184">
        <v>25.32</v>
      </c>
      <c r="E184" s="2">
        <f t="shared" si="10"/>
        <v>1187.4868421052631</v>
      </c>
      <c r="F184" s="3">
        <f t="shared" si="13"/>
        <v>0.23920363469144768</v>
      </c>
      <c r="G184" s="2">
        <f t="shared" si="11"/>
        <v>142.57345971563981</v>
      </c>
      <c r="H184" s="3">
        <f t="shared" si="14"/>
        <v>1.0679550983744703</v>
      </c>
      <c r="J184" s="3">
        <f t="shared" si="12"/>
        <v>0.12006319115323855</v>
      </c>
    </row>
    <row r="185" spans="1:10">
      <c r="A185" s="1">
        <v>40417</v>
      </c>
      <c r="B185">
        <v>3599.56</v>
      </c>
      <c r="C185">
        <v>3.01</v>
      </c>
      <c r="D185">
        <v>24.42</v>
      </c>
      <c r="E185" s="2">
        <f t="shared" si="10"/>
        <v>1195.8671096345515</v>
      </c>
      <c r="F185" s="3">
        <f t="shared" si="13"/>
        <v>0.25363253014105092</v>
      </c>
      <c r="G185" s="2">
        <f t="shared" si="11"/>
        <v>147.40212940212939</v>
      </c>
      <c r="H185" s="3">
        <f t="shared" si="14"/>
        <v>1.1399387102162022</v>
      </c>
      <c r="J185" s="3">
        <f t="shared" si="12"/>
        <v>0.12325962325962324</v>
      </c>
    </row>
    <row r="186" spans="1:10">
      <c r="A186" s="1">
        <v>40424</v>
      </c>
      <c r="B186">
        <v>3729.27</v>
      </c>
      <c r="C186">
        <v>3.09</v>
      </c>
      <c r="D186">
        <v>25</v>
      </c>
      <c r="E186" s="2">
        <f t="shared" si="10"/>
        <v>1206.8834951456311</v>
      </c>
      <c r="F186" s="3">
        <f t="shared" si="13"/>
        <v>0.26438264082506668</v>
      </c>
      <c r="G186" s="2">
        <f t="shared" si="11"/>
        <v>149.17079999999999</v>
      </c>
      <c r="H186" s="3">
        <f t="shared" si="14"/>
        <v>1.1654435847211344</v>
      </c>
      <c r="J186" s="3">
        <f t="shared" si="12"/>
        <v>0.12359999999999999</v>
      </c>
    </row>
    <row r="187" spans="1:10">
      <c r="A187" s="1">
        <v>40431</v>
      </c>
      <c r="B187">
        <v>3809.55</v>
      </c>
      <c r="C187">
        <v>3.16</v>
      </c>
      <c r="D187">
        <v>25.53</v>
      </c>
      <c r="E187" s="2">
        <f t="shared" si="10"/>
        <v>1205.5537974683543</v>
      </c>
      <c r="F187" s="3">
        <f t="shared" si="13"/>
        <v>0.26415523084767578</v>
      </c>
      <c r="G187" s="2">
        <f t="shared" si="11"/>
        <v>149.21856639247943</v>
      </c>
      <c r="H187" s="3">
        <f t="shared" si="14"/>
        <v>1.1674883271233432</v>
      </c>
      <c r="J187" s="3">
        <f t="shared" si="12"/>
        <v>0.12377594986290638</v>
      </c>
    </row>
    <row r="188" spans="1:10">
      <c r="A188" s="1">
        <v>40438</v>
      </c>
      <c r="B188">
        <v>3745.54</v>
      </c>
      <c r="C188">
        <v>3.1</v>
      </c>
      <c r="D188">
        <v>25.1</v>
      </c>
      <c r="E188" s="2">
        <f t="shared" si="10"/>
        <v>1208.2387096774194</v>
      </c>
      <c r="F188" s="3">
        <f t="shared" si="13"/>
        <v>0.26818641748536853</v>
      </c>
      <c r="G188" s="2">
        <f t="shared" si="11"/>
        <v>149.22470119521913</v>
      </c>
      <c r="H188" s="3">
        <f t="shared" si="14"/>
        <v>1.1711812600169518</v>
      </c>
      <c r="J188" s="3">
        <f t="shared" si="12"/>
        <v>0.12350597609561753</v>
      </c>
    </row>
    <row r="189" spans="1:10">
      <c r="A189" s="1">
        <v>40442</v>
      </c>
      <c r="B189">
        <v>3708.27</v>
      </c>
      <c r="C189">
        <v>3.07</v>
      </c>
      <c r="D189">
        <v>24.85</v>
      </c>
      <c r="E189" s="2">
        <f t="shared" si="10"/>
        <v>1207.9055374592836</v>
      </c>
      <c r="F189" s="3">
        <f t="shared" si="13"/>
        <v>0.26967562350087371</v>
      </c>
      <c r="G189" s="2">
        <f t="shared" si="11"/>
        <v>149.22615694164989</v>
      </c>
      <c r="H189" s="3">
        <f t="shared" si="14"/>
        <v>1.1724284149516393</v>
      </c>
      <c r="J189" s="3">
        <f t="shared" si="12"/>
        <v>0.12354124748490944</v>
      </c>
    </row>
    <row r="190" spans="1:10">
      <c r="A190" s="1">
        <v>40451</v>
      </c>
      <c r="B190">
        <v>3841.27</v>
      </c>
      <c r="C190">
        <v>3.17</v>
      </c>
      <c r="D190">
        <v>25.72</v>
      </c>
      <c r="E190" s="2">
        <f t="shared" si="10"/>
        <v>1211.7570977917981</v>
      </c>
      <c r="F190" s="3">
        <f t="shared" si="13"/>
        <v>0.27323778458689141</v>
      </c>
      <c r="G190" s="2">
        <f t="shared" si="11"/>
        <v>149.349533437014</v>
      </c>
      <c r="H190" s="3">
        <f t="shared" si="14"/>
        <v>1.1733967937949799</v>
      </c>
      <c r="J190" s="3">
        <f t="shared" si="12"/>
        <v>0.12325038880248834</v>
      </c>
    </row>
    <row r="191" spans="1:10">
      <c r="A191" s="1">
        <v>40459</v>
      </c>
      <c r="B191">
        <v>3966.17</v>
      </c>
      <c r="C191">
        <v>3.28</v>
      </c>
      <c r="D191">
        <v>26.58</v>
      </c>
      <c r="E191" s="2">
        <f t="shared" si="10"/>
        <v>1209.1981707317075</v>
      </c>
      <c r="F191" s="3">
        <f t="shared" si="13"/>
        <v>0.26641944730139744</v>
      </c>
      <c r="G191" s="2">
        <f t="shared" si="11"/>
        <v>149.2163280662152</v>
      </c>
      <c r="H191" s="3">
        <f t="shared" si="14"/>
        <v>1.1496468040212275</v>
      </c>
      <c r="J191" s="3">
        <f t="shared" si="12"/>
        <v>0.12340105342362678</v>
      </c>
    </row>
    <row r="192" spans="1:10">
      <c r="A192" s="1">
        <v>40466</v>
      </c>
      <c r="B192">
        <v>4142.0200000000004</v>
      </c>
      <c r="C192">
        <v>3.4</v>
      </c>
      <c r="D192">
        <v>27.91</v>
      </c>
      <c r="E192" s="2">
        <f t="shared" si="10"/>
        <v>1218.2411764705885</v>
      </c>
      <c r="F192" s="3">
        <f t="shared" si="13"/>
        <v>0.26892426014741333</v>
      </c>
      <c r="G192" s="2">
        <f t="shared" si="11"/>
        <v>148.40630598351848</v>
      </c>
      <c r="H192" s="3">
        <f t="shared" si="14"/>
        <v>1.1042518709924738</v>
      </c>
      <c r="J192" s="3">
        <f t="shared" si="12"/>
        <v>0.12182013615191688</v>
      </c>
    </row>
    <row r="193" spans="1:10">
      <c r="A193" s="1">
        <v>40473</v>
      </c>
      <c r="B193">
        <v>4306.8500000000004</v>
      </c>
      <c r="C193">
        <v>3.52</v>
      </c>
      <c r="D193">
        <v>29.14</v>
      </c>
      <c r="E193" s="2">
        <f t="shared" si="10"/>
        <v>1223.536931818182</v>
      </c>
      <c r="F193" s="3">
        <f t="shared" si="13"/>
        <v>0.24050044189321107</v>
      </c>
      <c r="G193" s="2">
        <f t="shared" si="11"/>
        <v>147.79855868222376</v>
      </c>
      <c r="H193" s="3">
        <f t="shared" si="14"/>
        <v>1.0201240397351743</v>
      </c>
      <c r="J193" s="3">
        <f t="shared" si="12"/>
        <v>0.12079615648592999</v>
      </c>
    </row>
    <row r="194" spans="1:10">
      <c r="A194" s="1">
        <v>40480</v>
      </c>
      <c r="B194">
        <v>4388.62</v>
      </c>
      <c r="C194">
        <v>3.51</v>
      </c>
      <c r="D194">
        <v>29.41</v>
      </c>
      <c r="E194" s="2">
        <f t="shared" ref="E194:E257" si="15">B194/C194</f>
        <v>1250.3190883190885</v>
      </c>
      <c r="F194" s="3">
        <f t="shared" si="13"/>
        <v>0.2568323435271902</v>
      </c>
      <c r="G194" s="2">
        <f t="shared" ref="G194:G257" si="16">B194/D194</f>
        <v>149.22203332199931</v>
      </c>
      <c r="H194" s="3">
        <f t="shared" si="14"/>
        <v>1.0149282708276264</v>
      </c>
      <c r="J194" s="3">
        <f t="shared" ref="J194:J257" si="17">C194/D194</f>
        <v>0.11934716082964977</v>
      </c>
    </row>
    <row r="195" spans="1:10">
      <c r="A195" s="1">
        <v>40487</v>
      </c>
      <c r="B195">
        <v>4603.17</v>
      </c>
      <c r="C195">
        <v>3.65</v>
      </c>
      <c r="D195">
        <v>30.78</v>
      </c>
      <c r="E195" s="2">
        <f t="shared" si="15"/>
        <v>1261.1424657534246</v>
      </c>
      <c r="F195" s="3">
        <f t="shared" si="13"/>
        <v>0.2642826790910171</v>
      </c>
      <c r="G195" s="2">
        <f t="shared" si="16"/>
        <v>149.55068226120858</v>
      </c>
      <c r="H195" s="3">
        <f t="shared" si="14"/>
        <v>1.0207833862207183</v>
      </c>
      <c r="J195" s="3">
        <f t="shared" si="17"/>
        <v>0.11858349577647823</v>
      </c>
    </row>
    <row r="196" spans="1:10">
      <c r="A196" s="1">
        <v>40494</v>
      </c>
      <c r="B196">
        <v>4326.7</v>
      </c>
      <c r="C196">
        <v>3.43</v>
      </c>
      <c r="D196">
        <v>28.9</v>
      </c>
      <c r="E196" s="2">
        <f t="shared" si="15"/>
        <v>1261.4285714285713</v>
      </c>
      <c r="F196" s="3">
        <f t="shared" si="13"/>
        <v>0.26089639453303692</v>
      </c>
      <c r="G196" s="2">
        <f t="shared" si="16"/>
        <v>149.71280276816609</v>
      </c>
      <c r="H196" s="3">
        <f t="shared" si="14"/>
        <v>1.0186552332131624</v>
      </c>
      <c r="J196" s="3">
        <f t="shared" si="17"/>
        <v>0.11868512110726645</v>
      </c>
    </row>
    <row r="197" spans="1:10">
      <c r="A197" s="1">
        <v>40501</v>
      </c>
      <c r="B197">
        <v>4210.43</v>
      </c>
      <c r="C197">
        <v>3.34</v>
      </c>
      <c r="D197">
        <v>28.13</v>
      </c>
      <c r="E197" s="2">
        <f t="shared" si="15"/>
        <v>1260.6077844311378</v>
      </c>
      <c r="F197" s="3">
        <f t="shared" si="13"/>
        <v>0.2638887231882634</v>
      </c>
      <c r="G197" s="2">
        <f t="shared" si="16"/>
        <v>149.67756843227872</v>
      </c>
      <c r="H197" s="3">
        <f t="shared" si="14"/>
        <v>1.0207248940239944</v>
      </c>
      <c r="J197" s="3">
        <f t="shared" si="17"/>
        <v>0.118734447209385</v>
      </c>
    </row>
    <row r="198" spans="1:10">
      <c r="A198" s="1">
        <v>40508</v>
      </c>
      <c r="B198">
        <v>4289.75</v>
      </c>
      <c r="C198">
        <v>3.4</v>
      </c>
      <c r="D198">
        <v>28.64</v>
      </c>
      <c r="E198" s="2">
        <f t="shared" si="15"/>
        <v>1261.6911764705883</v>
      </c>
      <c r="F198" s="3">
        <f t="shared" si="13"/>
        <v>0.25415716727057491</v>
      </c>
      <c r="G198" s="2">
        <f t="shared" si="16"/>
        <v>149.78177374301674</v>
      </c>
      <c r="H198" s="3">
        <f t="shared" si="14"/>
        <v>1.0252270404038617</v>
      </c>
      <c r="J198" s="3">
        <f t="shared" si="17"/>
        <v>0.11871508379888268</v>
      </c>
    </row>
    <row r="199" spans="1:10">
      <c r="A199" s="1">
        <v>40515</v>
      </c>
      <c r="B199">
        <v>4226.1499999999996</v>
      </c>
      <c r="C199">
        <v>3.35</v>
      </c>
      <c r="D199">
        <v>28.16</v>
      </c>
      <c r="E199" s="2">
        <f t="shared" si="15"/>
        <v>1261.5373134328356</v>
      </c>
      <c r="F199" s="3">
        <f t="shared" si="13"/>
        <v>0.25005867248404079</v>
      </c>
      <c r="G199" s="2">
        <f t="shared" si="16"/>
        <v>150.07634943181816</v>
      </c>
      <c r="H199" s="3">
        <f t="shared" si="14"/>
        <v>1.028401044700904</v>
      </c>
      <c r="J199" s="3">
        <f t="shared" si="17"/>
        <v>0.11896306818181819</v>
      </c>
    </row>
    <row r="200" spans="1:10">
      <c r="A200" s="1">
        <v>40522</v>
      </c>
      <c r="B200">
        <v>4199.8</v>
      </c>
      <c r="C200">
        <v>3.33</v>
      </c>
      <c r="D200">
        <v>28.05</v>
      </c>
      <c r="E200" s="2">
        <f t="shared" si="15"/>
        <v>1261.2012012012012</v>
      </c>
      <c r="F200" s="3">
        <f t="shared" si="13"/>
        <v>0.24803297921577494</v>
      </c>
      <c r="G200" s="2">
        <f t="shared" si="16"/>
        <v>149.72549019607843</v>
      </c>
      <c r="H200" s="3">
        <f t="shared" si="14"/>
        <v>1.0272167170332889</v>
      </c>
      <c r="J200" s="3">
        <f t="shared" si="17"/>
        <v>0.11871657754010695</v>
      </c>
    </row>
    <row r="201" spans="1:10">
      <c r="A201" s="1">
        <v>40529</v>
      </c>
      <c r="B201">
        <v>4329.59</v>
      </c>
      <c r="C201">
        <v>3.41</v>
      </c>
      <c r="D201">
        <v>29.2</v>
      </c>
      <c r="E201" s="2">
        <f t="shared" si="15"/>
        <v>1269.6744868035191</v>
      </c>
      <c r="F201" s="3">
        <f t="shared" si="13"/>
        <v>0.25432425266287506</v>
      </c>
      <c r="G201" s="2">
        <f t="shared" si="16"/>
        <v>148.2736301369863</v>
      </c>
      <c r="H201" s="3">
        <f t="shared" si="14"/>
        <v>1.0091501154026998</v>
      </c>
      <c r="J201" s="3">
        <f t="shared" si="17"/>
        <v>0.11678082191780823</v>
      </c>
    </row>
    <row r="202" spans="1:10">
      <c r="A202" s="1">
        <v>40536</v>
      </c>
      <c r="B202">
        <v>4193.3999999999996</v>
      </c>
      <c r="C202">
        <v>3.31</v>
      </c>
      <c r="D202">
        <v>28.39</v>
      </c>
      <c r="E202" s="2">
        <f t="shared" si="15"/>
        <v>1266.8882175226586</v>
      </c>
      <c r="F202" s="3">
        <f t="shared" si="13"/>
        <v>0.2651867594668238</v>
      </c>
      <c r="G202" s="2">
        <f t="shared" si="16"/>
        <v>147.70693906305036</v>
      </c>
      <c r="H202" s="3">
        <f t="shared" si="14"/>
        <v>0.98046598621727288</v>
      </c>
      <c r="J202" s="3">
        <f t="shared" si="17"/>
        <v>0.11659034871433603</v>
      </c>
    </row>
    <row r="203" spans="1:10">
      <c r="A203" s="1">
        <v>40543</v>
      </c>
      <c r="B203">
        <v>4170.4399999999996</v>
      </c>
      <c r="C203">
        <v>3.29</v>
      </c>
      <c r="D203">
        <v>28.25</v>
      </c>
      <c r="E203" s="2">
        <f t="shared" si="15"/>
        <v>1267.61094224924</v>
      </c>
      <c r="F203" s="3">
        <f t="shared" si="13"/>
        <v>0.26715388425616249</v>
      </c>
      <c r="G203" s="2">
        <f t="shared" si="16"/>
        <v>147.62619469026546</v>
      </c>
      <c r="H203" s="3">
        <f t="shared" si="14"/>
        <v>0.81052205600564298</v>
      </c>
      <c r="J203" s="3">
        <f t="shared" si="17"/>
        <v>0.11646017699115044</v>
      </c>
    </row>
    <row r="204" spans="1:10">
      <c r="A204" s="1">
        <v>40550</v>
      </c>
      <c r="B204">
        <v>4200.4799999999996</v>
      </c>
      <c r="C204">
        <v>3.64</v>
      </c>
      <c r="D204">
        <v>30.45</v>
      </c>
      <c r="E204" s="2">
        <f t="shared" si="15"/>
        <v>1153.9780219780218</v>
      </c>
      <c r="F204" s="3">
        <f t="shared" si="13"/>
        <v>0.15002515772814951</v>
      </c>
      <c r="G204" s="2">
        <f t="shared" si="16"/>
        <v>137.94679802955665</v>
      </c>
      <c r="H204" s="3">
        <f t="shared" si="14"/>
        <v>0.6878785584434095</v>
      </c>
      <c r="J204" s="3">
        <f t="shared" si="17"/>
        <v>0.11954022988505748</v>
      </c>
    </row>
    <row r="205" spans="1:10">
      <c r="A205" s="1">
        <v>40557</v>
      </c>
      <c r="B205">
        <v>4034.48</v>
      </c>
      <c r="C205">
        <v>3.49</v>
      </c>
      <c r="D205">
        <v>29.23</v>
      </c>
      <c r="E205" s="2">
        <f t="shared" si="15"/>
        <v>1156.0114613180515</v>
      </c>
      <c r="F205" s="3">
        <f t="shared" si="13"/>
        <v>0.14920687000380517</v>
      </c>
      <c r="G205" s="2">
        <f t="shared" si="16"/>
        <v>138.02531645569621</v>
      </c>
      <c r="H205" s="3">
        <f t="shared" si="14"/>
        <v>0.68740398310861583</v>
      </c>
      <c r="J205" s="3">
        <f t="shared" si="17"/>
        <v>0.11939787889154978</v>
      </c>
    </row>
    <row r="206" spans="1:10">
      <c r="A206" s="1">
        <v>40564</v>
      </c>
      <c r="B206">
        <v>3871.02</v>
      </c>
      <c r="C206">
        <v>3.35</v>
      </c>
      <c r="D206">
        <v>28.09</v>
      </c>
      <c r="E206" s="2">
        <f t="shared" si="15"/>
        <v>1155.5283582089553</v>
      </c>
      <c r="F206" s="3">
        <f t="shared" si="13"/>
        <v>0.14812190601946096</v>
      </c>
      <c r="G206" s="2">
        <f t="shared" si="16"/>
        <v>137.80776076895691</v>
      </c>
      <c r="H206" s="3">
        <f t="shared" si="14"/>
        <v>0.68522425617227856</v>
      </c>
      <c r="J206" s="3">
        <f t="shared" si="17"/>
        <v>0.11925952296190816</v>
      </c>
    </row>
    <row r="207" spans="1:10">
      <c r="A207" s="1">
        <v>40571</v>
      </c>
      <c r="B207">
        <v>3952.76</v>
      </c>
      <c r="C207">
        <v>3.41</v>
      </c>
      <c r="D207">
        <v>28.65</v>
      </c>
      <c r="E207" s="2">
        <f t="shared" si="15"/>
        <v>1159.16715542522</v>
      </c>
      <c r="F207" s="3">
        <f t="shared" si="13"/>
        <v>0.15020307278190881</v>
      </c>
      <c r="G207" s="2">
        <f t="shared" si="16"/>
        <v>137.96719022687611</v>
      </c>
      <c r="H207" s="3">
        <f t="shared" si="14"/>
        <v>0.68446842905641647</v>
      </c>
      <c r="J207" s="3">
        <f t="shared" si="17"/>
        <v>0.11902268760907506</v>
      </c>
    </row>
    <row r="208" spans="1:10">
      <c r="A208" s="1">
        <v>40575</v>
      </c>
      <c r="B208">
        <v>4018.99</v>
      </c>
      <c r="C208">
        <v>3.46</v>
      </c>
      <c r="D208">
        <v>29.06</v>
      </c>
      <c r="E208" s="2">
        <f t="shared" si="15"/>
        <v>1161.557803468208</v>
      </c>
      <c r="F208" s="3">
        <f t="shared" si="13"/>
        <v>0.15342614911693353</v>
      </c>
      <c r="G208" s="2">
        <f t="shared" si="16"/>
        <v>138.29972470750172</v>
      </c>
      <c r="H208" s="3">
        <f t="shared" si="14"/>
        <v>0.66640978633865555</v>
      </c>
      <c r="J208" s="3">
        <f t="shared" si="17"/>
        <v>0.11906400550584997</v>
      </c>
    </row>
    <row r="209" spans="1:10">
      <c r="A209" s="1">
        <v>40585</v>
      </c>
      <c r="B209">
        <v>4109.34</v>
      </c>
      <c r="C209">
        <v>3.53</v>
      </c>
      <c r="D209">
        <v>29.7</v>
      </c>
      <c r="E209" s="2">
        <f t="shared" si="15"/>
        <v>1164.1189801699718</v>
      </c>
      <c r="F209" s="3">
        <f t="shared" si="13"/>
        <v>0.15330271151745389</v>
      </c>
      <c r="G209" s="2">
        <f t="shared" si="16"/>
        <v>138.36161616161618</v>
      </c>
      <c r="H209" s="3">
        <f t="shared" si="14"/>
        <v>0.67856805403496701</v>
      </c>
      <c r="J209" s="3">
        <f t="shared" si="17"/>
        <v>0.11885521885521885</v>
      </c>
    </row>
    <row r="210" spans="1:10">
      <c r="A210" s="1">
        <v>40592</v>
      </c>
      <c r="B210">
        <v>4255.1400000000003</v>
      </c>
      <c r="C210">
        <v>3.66</v>
      </c>
      <c r="D210">
        <v>30.74</v>
      </c>
      <c r="E210" s="2">
        <f t="shared" si="15"/>
        <v>1162.6065573770493</v>
      </c>
      <c r="F210" s="3">
        <f t="shared" si="13"/>
        <v>0.14914809308684518</v>
      </c>
      <c r="G210" s="2">
        <f t="shared" si="16"/>
        <v>138.42355237475604</v>
      </c>
      <c r="H210" s="3">
        <f t="shared" si="14"/>
        <v>0.64505216552825662</v>
      </c>
      <c r="J210" s="3">
        <f t="shared" si="17"/>
        <v>0.11906310995445675</v>
      </c>
    </row>
    <row r="211" spans="1:10">
      <c r="A211" s="1">
        <v>40599</v>
      </c>
      <c r="B211">
        <v>4273.46</v>
      </c>
      <c r="C211">
        <v>3.66</v>
      </c>
      <c r="D211">
        <v>30.81</v>
      </c>
      <c r="E211" s="2">
        <f t="shared" si="15"/>
        <v>1167.6120218579235</v>
      </c>
      <c r="F211" s="3">
        <f t="shared" si="13"/>
        <v>0.14607560645113593</v>
      </c>
      <c r="G211" s="2">
        <f t="shared" si="16"/>
        <v>138.70366764037649</v>
      </c>
      <c r="H211" s="3">
        <f t="shared" si="14"/>
        <v>0.57659170599134613</v>
      </c>
      <c r="J211" s="3">
        <f t="shared" si="17"/>
        <v>0.11879259980525804</v>
      </c>
    </row>
    <row r="212" spans="1:10">
      <c r="A212" s="1">
        <v>40606</v>
      </c>
      <c r="B212">
        <v>4314.9399999999996</v>
      </c>
      <c r="C212">
        <v>3.68</v>
      </c>
      <c r="D212">
        <v>31.31</v>
      </c>
      <c r="E212" s="2">
        <f t="shared" si="15"/>
        <v>1172.5380434782608</v>
      </c>
      <c r="F212" s="3">
        <f t="shared" si="13"/>
        <v>0.14368476791603269</v>
      </c>
      <c r="G212" s="2">
        <f t="shared" si="16"/>
        <v>137.81347812200573</v>
      </c>
      <c r="H212" s="3">
        <f t="shared" si="14"/>
        <v>0.48111420324050469</v>
      </c>
      <c r="J212" s="3">
        <f t="shared" si="17"/>
        <v>0.11753433407856916</v>
      </c>
    </row>
    <row r="213" spans="1:10">
      <c r="A213" s="1">
        <v>40613</v>
      </c>
      <c r="B213">
        <v>4311.17</v>
      </c>
      <c r="C213">
        <v>3.67</v>
      </c>
      <c r="D213">
        <v>31.01</v>
      </c>
      <c r="E213" s="2">
        <f t="shared" si="15"/>
        <v>1174.7057220708448</v>
      </c>
      <c r="F213" s="3">
        <f t="shared" si="13"/>
        <v>0.13429349941611513</v>
      </c>
      <c r="G213" s="2">
        <f t="shared" si="16"/>
        <v>139.0251531763947</v>
      </c>
      <c r="H213" s="3">
        <f t="shared" si="14"/>
        <v>0.3988344773575343</v>
      </c>
      <c r="J213" s="3">
        <f t="shared" si="17"/>
        <v>0.1183489197033215</v>
      </c>
    </row>
    <row r="214" spans="1:10">
      <c r="A214" s="1">
        <v>40620</v>
      </c>
      <c r="B214">
        <v>4264.3900000000003</v>
      </c>
      <c r="C214">
        <v>3.61</v>
      </c>
      <c r="D214">
        <v>30.16</v>
      </c>
      <c r="E214" s="2">
        <f t="shared" si="15"/>
        <v>1181.2714681440445</v>
      </c>
      <c r="F214" s="3">
        <f t="shared" si="13"/>
        <v>0.12789229795054946</v>
      </c>
      <c r="G214" s="2">
        <f t="shared" si="16"/>
        <v>141.39224137931035</v>
      </c>
      <c r="H214" s="3">
        <f t="shared" si="14"/>
        <v>0.29901367046159555</v>
      </c>
      <c r="J214" s="3">
        <f t="shared" si="17"/>
        <v>0.11969496021220159</v>
      </c>
    </row>
    <row r="215" spans="1:10">
      <c r="A215" s="1">
        <v>40627</v>
      </c>
      <c r="B215">
        <v>4348.2299999999996</v>
      </c>
      <c r="C215">
        <v>3.66</v>
      </c>
      <c r="D215">
        <v>30.84</v>
      </c>
      <c r="E215" s="2">
        <f t="shared" si="15"/>
        <v>1188.0409836065571</v>
      </c>
      <c r="F215" s="3">
        <f t="shared" si="13"/>
        <v>0.1295704670890625</v>
      </c>
      <c r="G215" s="2">
        <f t="shared" si="16"/>
        <v>140.99319066147859</v>
      </c>
      <c r="H215" s="3">
        <f t="shared" si="14"/>
        <v>0.27885527195051774</v>
      </c>
      <c r="J215" s="3">
        <f t="shared" si="17"/>
        <v>0.11867704280155643</v>
      </c>
    </row>
    <row r="216" spans="1:10">
      <c r="A216" s="1">
        <v>40634</v>
      </c>
      <c r="B216">
        <v>4246.03</v>
      </c>
      <c r="C216">
        <v>3.56</v>
      </c>
      <c r="D216">
        <v>29.93</v>
      </c>
      <c r="E216" s="2">
        <f t="shared" si="15"/>
        <v>1192.7050561797753</v>
      </c>
      <c r="F216" s="3">
        <f t="shared" si="13"/>
        <v>0.12660232005206917</v>
      </c>
      <c r="G216" s="2">
        <f t="shared" si="16"/>
        <v>141.86535248914132</v>
      </c>
      <c r="H216" s="3">
        <f t="shared" si="14"/>
        <v>0.23476495880294435</v>
      </c>
      <c r="J216" s="3">
        <f t="shared" si="17"/>
        <v>0.11894420314066155</v>
      </c>
    </row>
    <row r="217" spans="1:10">
      <c r="A217" s="1">
        <v>40641</v>
      </c>
      <c r="B217">
        <v>4348.6000000000004</v>
      </c>
      <c r="C217">
        <v>3.63</v>
      </c>
      <c r="D217">
        <v>30.34</v>
      </c>
      <c r="E217" s="2">
        <f t="shared" si="15"/>
        <v>1197.9614325068871</v>
      </c>
      <c r="F217" s="3">
        <f t="shared" si="13"/>
        <v>0.11759029870557547</v>
      </c>
      <c r="G217" s="2">
        <f t="shared" si="16"/>
        <v>143.32893869479236</v>
      </c>
      <c r="H217" s="3">
        <f t="shared" si="14"/>
        <v>0.16526432863954699</v>
      </c>
      <c r="J217" s="3">
        <f t="shared" si="17"/>
        <v>0.11964403427818061</v>
      </c>
    </row>
    <row r="218" spans="1:10">
      <c r="A218" s="1">
        <v>40648</v>
      </c>
      <c r="B218">
        <v>4332.41</v>
      </c>
      <c r="C218">
        <v>3.6</v>
      </c>
      <c r="D218">
        <v>30.17</v>
      </c>
      <c r="E218" s="2">
        <f t="shared" si="15"/>
        <v>1203.4472222222221</v>
      </c>
      <c r="F218" s="3">
        <f t="shared" si="13"/>
        <v>0.10499652860262376</v>
      </c>
      <c r="G218" s="2">
        <f t="shared" si="16"/>
        <v>143.59993370898243</v>
      </c>
      <c r="H218" s="3">
        <f t="shared" si="14"/>
        <v>4.1020848723995806E-2</v>
      </c>
      <c r="J218" s="3">
        <f t="shared" si="17"/>
        <v>0.11932383162081538</v>
      </c>
    </row>
    <row r="219" spans="1:10">
      <c r="A219" s="1">
        <v>40655</v>
      </c>
      <c r="B219">
        <v>4275.42</v>
      </c>
      <c r="C219">
        <v>3.52</v>
      </c>
      <c r="D219">
        <v>29.82</v>
      </c>
      <c r="E219" s="2">
        <f t="shared" si="15"/>
        <v>1214.6079545454545</v>
      </c>
      <c r="F219" s="3">
        <f t="shared" si="13"/>
        <v>0.11678262242495285</v>
      </c>
      <c r="G219" s="2">
        <f t="shared" si="16"/>
        <v>143.37424547283703</v>
      </c>
      <c r="H219" s="3">
        <f t="shared" si="14"/>
        <v>3.7525649668212591E-2</v>
      </c>
      <c r="J219" s="3">
        <f t="shared" si="17"/>
        <v>0.11804158283031523</v>
      </c>
    </row>
    <row r="220" spans="1:10">
      <c r="A220" s="1">
        <v>40662</v>
      </c>
      <c r="B220">
        <v>4059.8</v>
      </c>
      <c r="C220">
        <v>3.3</v>
      </c>
      <c r="D220">
        <v>28.4</v>
      </c>
      <c r="E220" s="2">
        <f t="shared" si="15"/>
        <v>1230.2424242424245</v>
      </c>
      <c r="F220" s="3">
        <f t="shared" si="13"/>
        <v>0.13059552658844886</v>
      </c>
      <c r="G220" s="2">
        <f t="shared" si="16"/>
        <v>142.95070422535213</v>
      </c>
      <c r="H220" s="3">
        <f t="shared" si="14"/>
        <v>3.3432655410745138E-2</v>
      </c>
      <c r="J220" s="3">
        <f t="shared" si="17"/>
        <v>0.11619718309859155</v>
      </c>
    </row>
    <row r="221" spans="1:10">
      <c r="A221" s="1">
        <v>40669</v>
      </c>
      <c r="B221">
        <v>4035.09</v>
      </c>
      <c r="C221">
        <v>3.26</v>
      </c>
      <c r="D221">
        <v>28.05</v>
      </c>
      <c r="E221" s="2">
        <f t="shared" si="15"/>
        <v>1237.7576687116566</v>
      </c>
      <c r="F221" s="3">
        <f t="shared" si="13"/>
        <v>0.13772275144912771</v>
      </c>
      <c r="G221" s="2">
        <f t="shared" si="16"/>
        <v>143.85347593582887</v>
      </c>
      <c r="H221" s="3">
        <f t="shared" si="14"/>
        <v>3.8990030526885322E-2</v>
      </c>
      <c r="J221" s="3">
        <f t="shared" si="17"/>
        <v>0.11622103386809268</v>
      </c>
    </row>
    <row r="222" spans="1:10">
      <c r="A222" s="1">
        <v>40676</v>
      </c>
      <c r="B222">
        <v>4048.18</v>
      </c>
      <c r="C222">
        <v>3.27</v>
      </c>
      <c r="D222">
        <v>28.18</v>
      </c>
      <c r="E222" s="2">
        <f t="shared" si="15"/>
        <v>1237.9755351681956</v>
      </c>
      <c r="F222" s="3">
        <f t="shared" si="13"/>
        <v>0.13831693503665798</v>
      </c>
      <c r="G222" s="2">
        <f t="shared" si="16"/>
        <v>143.65436479772887</v>
      </c>
      <c r="H222" s="3">
        <f t="shared" si="14"/>
        <v>3.3219374442472471E-2</v>
      </c>
      <c r="J222" s="3">
        <f t="shared" si="17"/>
        <v>0.11603974449964514</v>
      </c>
    </row>
    <row r="223" spans="1:10">
      <c r="A223" s="1">
        <v>40683</v>
      </c>
      <c r="B223">
        <v>4010.85</v>
      </c>
      <c r="C223">
        <v>3.26</v>
      </c>
      <c r="D223">
        <v>27.89</v>
      </c>
      <c r="E223" s="2">
        <f t="shared" si="15"/>
        <v>1230.3220858895706</v>
      </c>
      <c r="F223" s="3">
        <f t="shared" si="13"/>
        <v>0.12656672558045834</v>
      </c>
      <c r="G223" s="2">
        <f t="shared" si="16"/>
        <v>143.80960917891716</v>
      </c>
      <c r="H223" s="3">
        <f t="shared" si="14"/>
        <v>3.5002771656185594E-2</v>
      </c>
      <c r="J223" s="3">
        <f t="shared" si="17"/>
        <v>0.11688777339548224</v>
      </c>
    </row>
    <row r="224" spans="1:10">
      <c r="A224" s="1">
        <v>40690</v>
      </c>
      <c r="B224">
        <v>3755.02</v>
      </c>
      <c r="C224">
        <v>3.05</v>
      </c>
      <c r="D224">
        <v>26.09</v>
      </c>
      <c r="E224" s="2">
        <f t="shared" si="15"/>
        <v>1231.1540983606558</v>
      </c>
      <c r="F224" s="3">
        <f t="shared" si="13"/>
        <v>0.12661802808016742</v>
      </c>
      <c r="G224" s="2">
        <f t="shared" si="16"/>
        <v>143.92564200843236</v>
      </c>
      <c r="H224" s="3">
        <f t="shared" si="14"/>
        <v>3.8823651754353206E-2</v>
      </c>
      <c r="J224" s="3">
        <f t="shared" si="17"/>
        <v>0.11690302798006899</v>
      </c>
    </row>
    <row r="225" spans="1:10">
      <c r="A225" s="1">
        <v>40697</v>
      </c>
      <c r="B225">
        <v>3823.93</v>
      </c>
      <c r="C225">
        <v>3.11</v>
      </c>
      <c r="D225">
        <v>26.6</v>
      </c>
      <c r="E225" s="2">
        <f t="shared" si="15"/>
        <v>1229.5594855305467</v>
      </c>
      <c r="F225" s="3">
        <f t="shared" si="13"/>
        <v>0.13161405051346597</v>
      </c>
      <c r="G225" s="2">
        <f t="shared" si="16"/>
        <v>143.75676691729322</v>
      </c>
      <c r="H225" s="3">
        <f t="shared" si="14"/>
        <v>3.9048736217649926E-2</v>
      </c>
      <c r="J225" s="3">
        <f t="shared" si="17"/>
        <v>0.1169172932330827</v>
      </c>
    </row>
    <row r="226" spans="1:10">
      <c r="A226" s="1">
        <v>40704</v>
      </c>
      <c r="B226">
        <v>3811.36</v>
      </c>
      <c r="C226">
        <v>3.1</v>
      </c>
      <c r="D226">
        <v>26.47</v>
      </c>
      <c r="E226" s="2">
        <f t="shared" si="15"/>
        <v>1229.4709677419355</v>
      </c>
      <c r="F226" s="3">
        <f t="shared" si="13"/>
        <v>0.13361958013606201</v>
      </c>
      <c r="G226" s="2">
        <f t="shared" si="16"/>
        <v>143.98791084246318</v>
      </c>
      <c r="H226" s="3">
        <f t="shared" si="14"/>
        <v>4.2764861126254106E-2</v>
      </c>
      <c r="J226" s="3">
        <f t="shared" si="17"/>
        <v>0.11711371363808086</v>
      </c>
    </row>
    <row r="227" spans="1:10">
      <c r="A227" s="1">
        <v>40711</v>
      </c>
      <c r="B227">
        <v>3674.04</v>
      </c>
      <c r="C227">
        <v>3.01</v>
      </c>
      <c r="D227">
        <v>25.57</v>
      </c>
      <c r="E227" s="2">
        <f t="shared" si="15"/>
        <v>1220.6112956810632</v>
      </c>
      <c r="F227" s="3">
        <f t="shared" si="13"/>
        <v>4.4891350304970157E-2</v>
      </c>
      <c r="G227" s="2">
        <f t="shared" si="16"/>
        <v>143.68556902620259</v>
      </c>
      <c r="H227" s="3">
        <f t="shared" si="14"/>
        <v>3.9783355827530675E-2</v>
      </c>
      <c r="J227" s="3">
        <f t="shared" si="17"/>
        <v>0.11771607352366054</v>
      </c>
    </row>
    <row r="228" spans="1:10">
      <c r="A228" s="1">
        <v>40718</v>
      </c>
      <c r="B228">
        <v>3849.08</v>
      </c>
      <c r="C228">
        <v>3.16</v>
      </c>
      <c r="D228">
        <v>26.76</v>
      </c>
      <c r="E228" s="2">
        <f t="shared" si="15"/>
        <v>1218.0632911392404</v>
      </c>
      <c r="F228" s="3">
        <f t="shared" si="13"/>
        <v>4.3264840359453771E-2</v>
      </c>
      <c r="G228" s="2">
        <f t="shared" si="16"/>
        <v>143.83707025411061</v>
      </c>
      <c r="H228" s="3">
        <f t="shared" si="14"/>
        <v>4.1071343430036267E-2</v>
      </c>
      <c r="J228" s="3">
        <f t="shared" si="17"/>
        <v>0.11808669656203288</v>
      </c>
    </row>
    <row r="229" spans="1:10">
      <c r="A229" s="1">
        <v>40725</v>
      </c>
      <c r="B229">
        <v>3924.27</v>
      </c>
      <c r="C229">
        <v>3.13</v>
      </c>
      <c r="D229">
        <v>27.03</v>
      </c>
      <c r="E229" s="2">
        <f t="shared" si="15"/>
        <v>1253.7603833865815</v>
      </c>
      <c r="F229" s="3">
        <f t="shared" si="13"/>
        <v>7.0586598304865911E-2</v>
      </c>
      <c r="G229" s="2">
        <f t="shared" si="16"/>
        <v>145.18201997780244</v>
      </c>
      <c r="H229" s="3">
        <f t="shared" si="14"/>
        <v>4.8453600347593273E-2</v>
      </c>
      <c r="J229" s="3">
        <f t="shared" si="17"/>
        <v>0.11579726230114687</v>
      </c>
    </row>
    <row r="230" spans="1:10">
      <c r="A230" s="1">
        <v>40732</v>
      </c>
      <c r="B230">
        <v>4038.41</v>
      </c>
      <c r="C230">
        <v>3.22</v>
      </c>
      <c r="D230">
        <v>27.72</v>
      </c>
      <c r="E230" s="2">
        <f t="shared" si="15"/>
        <v>1254.1645962732919</v>
      </c>
      <c r="F230" s="3">
        <f t="shared" si="13"/>
        <v>6.9127799476669027E-2</v>
      </c>
      <c r="G230" s="2">
        <f t="shared" si="16"/>
        <v>145.68578643578644</v>
      </c>
      <c r="H230" s="3">
        <f t="shared" si="14"/>
        <v>5.1976016597364394E-2</v>
      </c>
      <c r="J230" s="3">
        <f t="shared" si="17"/>
        <v>0.11616161616161617</v>
      </c>
    </row>
    <row r="231" spans="1:10">
      <c r="A231" s="1">
        <v>40739</v>
      </c>
      <c r="B231">
        <v>4108.97</v>
      </c>
      <c r="C231">
        <v>3.28</v>
      </c>
      <c r="D231">
        <v>28.23</v>
      </c>
      <c r="E231" s="2">
        <f t="shared" si="15"/>
        <v>1252.7347560975611</v>
      </c>
      <c r="F231" s="3">
        <f t="shared" si="13"/>
        <v>6.8360638335711821E-2</v>
      </c>
      <c r="G231" s="2">
        <f t="shared" si="16"/>
        <v>145.55331207934822</v>
      </c>
      <c r="H231" s="3">
        <f t="shared" si="14"/>
        <v>5.4287393228528824E-2</v>
      </c>
      <c r="J231" s="3">
        <f t="shared" si="17"/>
        <v>0.11618845200141692</v>
      </c>
    </row>
    <row r="232" spans="1:10">
      <c r="A232" s="1">
        <v>40746</v>
      </c>
      <c r="B232">
        <v>4037.23</v>
      </c>
      <c r="C232">
        <v>3.23</v>
      </c>
      <c r="D232">
        <v>27.72</v>
      </c>
      <c r="E232" s="2">
        <f t="shared" si="15"/>
        <v>1249.9164086687306</v>
      </c>
      <c r="F232" s="3">
        <f t="shared" si="13"/>
        <v>5.6503521389115408E-2</v>
      </c>
      <c r="G232" s="2">
        <f t="shared" si="16"/>
        <v>145.64321789321789</v>
      </c>
      <c r="H232" s="3">
        <f t="shared" si="14"/>
        <v>3.893636681800805E-2</v>
      </c>
      <c r="J232" s="3">
        <f t="shared" si="17"/>
        <v>0.11652236652236653</v>
      </c>
    </row>
    <row r="233" spans="1:10">
      <c r="A233" s="1">
        <v>40753</v>
      </c>
      <c r="B233">
        <v>3896.45</v>
      </c>
      <c r="C233">
        <v>3.12</v>
      </c>
      <c r="D233">
        <v>26.72</v>
      </c>
      <c r="E233" s="2">
        <f t="shared" si="15"/>
        <v>1248.8621794871794</v>
      </c>
      <c r="F233" s="3">
        <f t="shared" si="13"/>
        <v>5.3812890606088182E-2</v>
      </c>
      <c r="G233" s="2">
        <f t="shared" si="16"/>
        <v>145.82522455089821</v>
      </c>
      <c r="H233" s="3">
        <f t="shared" si="14"/>
        <v>2.7853368696630243E-2</v>
      </c>
      <c r="J233" s="3">
        <f t="shared" si="17"/>
        <v>0.11676646706586827</v>
      </c>
    </row>
    <row r="234" spans="1:10">
      <c r="A234" s="1">
        <v>40760</v>
      </c>
      <c r="B234">
        <v>3829.73</v>
      </c>
      <c r="C234">
        <v>3.06</v>
      </c>
      <c r="D234">
        <v>26.19</v>
      </c>
      <c r="E234" s="2">
        <f t="shared" si="15"/>
        <v>1251.5457516339868</v>
      </c>
      <c r="F234" s="3">
        <f t="shared" si="13"/>
        <v>5.394494259418936E-2</v>
      </c>
      <c r="G234" s="2">
        <f t="shared" si="16"/>
        <v>146.2287132493318</v>
      </c>
      <c r="H234" s="3">
        <f t="shared" si="14"/>
        <v>2.5637685590167436E-2</v>
      </c>
      <c r="J234" s="3">
        <f t="shared" si="17"/>
        <v>0.11683848797250859</v>
      </c>
    </row>
    <row r="235" spans="1:10">
      <c r="A235" s="1">
        <v>40767</v>
      </c>
      <c r="B235">
        <v>3801.75</v>
      </c>
      <c r="C235">
        <v>3.01</v>
      </c>
      <c r="D235">
        <v>25.52</v>
      </c>
      <c r="E235" s="2">
        <f t="shared" si="15"/>
        <v>1263.0398671096345</v>
      </c>
      <c r="F235" s="3">
        <f t="shared" si="13"/>
        <v>5.6170754203291429E-2</v>
      </c>
      <c r="G235" s="2">
        <f t="shared" si="16"/>
        <v>148.97139498432603</v>
      </c>
      <c r="H235" s="3">
        <f t="shared" si="14"/>
        <v>1.0646152729011815E-2</v>
      </c>
      <c r="J235" s="3">
        <f t="shared" si="17"/>
        <v>0.11794670846394983</v>
      </c>
    </row>
    <row r="236" spans="1:10">
      <c r="A236" s="1">
        <v>40774</v>
      </c>
      <c r="B236">
        <v>3692.04</v>
      </c>
      <c r="C236">
        <v>2.91</v>
      </c>
      <c r="D236">
        <v>24.76</v>
      </c>
      <c r="E236" s="2">
        <f t="shared" si="15"/>
        <v>1268.7422680412371</v>
      </c>
      <c r="F236" s="3">
        <f t="shared" si="13"/>
        <v>5.1254966319795203E-2</v>
      </c>
      <c r="G236" s="2">
        <f t="shared" si="16"/>
        <v>149.1130856219709</v>
      </c>
      <c r="H236" s="3">
        <f t="shared" si="14"/>
        <v>-3.8690131063912059E-4</v>
      </c>
      <c r="J236" s="3">
        <f t="shared" si="17"/>
        <v>0.11752827140549273</v>
      </c>
    </row>
    <row r="237" spans="1:10">
      <c r="A237" s="1">
        <v>40781</v>
      </c>
      <c r="B237">
        <v>3803.21</v>
      </c>
      <c r="C237">
        <v>2.98</v>
      </c>
      <c r="D237">
        <v>25.21</v>
      </c>
      <c r="E237" s="2">
        <f t="shared" si="15"/>
        <v>1276.244966442953</v>
      </c>
      <c r="F237" s="3">
        <f t="shared" si="13"/>
        <v>5.8637921528719161E-2</v>
      </c>
      <c r="G237" s="2">
        <f t="shared" si="16"/>
        <v>150.86116620388734</v>
      </c>
      <c r="H237" s="3">
        <f t="shared" si="14"/>
        <v>1.100801228104209E-2</v>
      </c>
      <c r="J237" s="3">
        <f t="shared" si="17"/>
        <v>0.1182070606902023</v>
      </c>
    </row>
    <row r="238" spans="1:10">
      <c r="A238" s="1">
        <v>40788</v>
      </c>
      <c r="B238">
        <v>3648.83</v>
      </c>
      <c r="C238">
        <v>2.85</v>
      </c>
      <c r="D238">
        <v>24.2</v>
      </c>
      <c r="E238" s="2">
        <f t="shared" si="15"/>
        <v>1280.2912280701753</v>
      </c>
      <c r="F238" s="3">
        <f t="shared" si="13"/>
        <v>5.9634340313424294E-2</v>
      </c>
      <c r="G238" s="2">
        <f t="shared" si="16"/>
        <v>150.77809917355373</v>
      </c>
      <c r="H238" s="3">
        <f t="shared" si="14"/>
        <v>1.0409791179962991E-2</v>
      </c>
      <c r="J238" s="3">
        <f t="shared" si="17"/>
        <v>0.11776859504132232</v>
      </c>
    </row>
    <row r="239" spans="1:10">
      <c r="A239" s="1">
        <v>40795</v>
      </c>
      <c r="B239">
        <v>3555.55</v>
      </c>
      <c r="C239">
        <v>2.78</v>
      </c>
      <c r="D239">
        <v>23.65</v>
      </c>
      <c r="E239" s="2">
        <f t="shared" si="15"/>
        <v>1278.9748201438852</v>
      </c>
      <c r="F239" s="3">
        <f t="shared" si="13"/>
        <v>5.8836788540674423E-2</v>
      </c>
      <c r="G239" s="2">
        <f t="shared" si="16"/>
        <v>150.34038054968289</v>
      </c>
      <c r="H239" s="3">
        <f t="shared" si="14"/>
        <v>7.466677631245755E-3</v>
      </c>
      <c r="J239" s="3">
        <f t="shared" si="17"/>
        <v>0.1175475687103594</v>
      </c>
    </row>
    <row r="240" spans="1:10">
      <c r="A240" s="1">
        <v>40802</v>
      </c>
      <c r="B240">
        <v>3535.43</v>
      </c>
      <c r="C240">
        <v>2.76</v>
      </c>
      <c r="D240">
        <v>23.49</v>
      </c>
      <c r="E240" s="2">
        <f t="shared" si="15"/>
        <v>1280.9528985507247</v>
      </c>
      <c r="F240" s="3">
        <f t="shared" si="13"/>
        <v>5.7103689250117107E-2</v>
      </c>
      <c r="G240" s="2">
        <f t="shared" si="16"/>
        <v>150.50787569178374</v>
      </c>
      <c r="H240" s="3">
        <f t="shared" si="14"/>
        <v>7.7559147866923528E-3</v>
      </c>
      <c r="J240" s="3">
        <f t="shared" si="17"/>
        <v>0.11749680715197956</v>
      </c>
    </row>
    <row r="241" spans="1:10">
      <c r="A241" s="1">
        <v>40809</v>
      </c>
      <c r="B241">
        <v>3454.36</v>
      </c>
      <c r="C241">
        <v>2.7</v>
      </c>
      <c r="D241">
        <v>22.99</v>
      </c>
      <c r="E241" s="2">
        <f t="shared" si="15"/>
        <v>1279.3925925925926</v>
      </c>
      <c r="F241" s="3">
        <f t="shared" si="13"/>
        <v>5.8050387074609189E-2</v>
      </c>
      <c r="G241" s="2">
        <f t="shared" si="16"/>
        <v>150.25489343192694</v>
      </c>
      <c r="H241" s="3">
        <f t="shared" si="14"/>
        <v>6.960132173007727E-3</v>
      </c>
      <c r="J241" s="3">
        <f t="shared" si="17"/>
        <v>0.11744236624619402</v>
      </c>
    </row>
    <row r="242" spans="1:10">
      <c r="A242" s="1">
        <v>40816</v>
      </c>
      <c r="B242">
        <v>3310.31</v>
      </c>
      <c r="C242">
        <v>2.59</v>
      </c>
      <c r="D242">
        <v>22.07</v>
      </c>
      <c r="E242" s="2">
        <f t="shared" si="15"/>
        <v>1278.1119691119691</v>
      </c>
      <c r="F242" s="3">
        <f t="shared" si="13"/>
        <v>4.9145270901804983E-2</v>
      </c>
      <c r="G242" s="2">
        <f t="shared" si="16"/>
        <v>149.99139102854554</v>
      </c>
      <c r="H242" s="3">
        <f t="shared" si="14"/>
        <v>1.068071221450051E-2</v>
      </c>
      <c r="J242" s="3">
        <f t="shared" si="17"/>
        <v>0.1173538740371545</v>
      </c>
    </row>
    <row r="243" spans="1:10">
      <c r="A243" s="1">
        <v>40830</v>
      </c>
      <c r="B243">
        <v>3389.03</v>
      </c>
      <c r="C243">
        <v>2.65</v>
      </c>
      <c r="D243">
        <v>22.54</v>
      </c>
      <c r="E243" s="2">
        <f t="shared" si="15"/>
        <v>1278.8792452830189</v>
      </c>
      <c r="F243" s="3">
        <f t="shared" si="13"/>
        <v>4.5231420503668796E-2</v>
      </c>
      <c r="G243" s="2">
        <f t="shared" si="16"/>
        <v>150.35625554569654</v>
      </c>
      <c r="H243" s="3">
        <f t="shared" si="14"/>
        <v>1.7305289620394682E-2</v>
      </c>
      <c r="J243" s="3">
        <f t="shared" si="17"/>
        <v>0.11756876663708962</v>
      </c>
    </row>
    <row r="244" spans="1:10">
      <c r="A244" s="1">
        <v>40837</v>
      </c>
      <c r="B244">
        <v>3135.59</v>
      </c>
      <c r="C244">
        <v>2.4500000000000002</v>
      </c>
      <c r="D244">
        <v>20.92</v>
      </c>
      <c r="E244" s="2">
        <f t="shared" si="15"/>
        <v>1279.8326530612244</v>
      </c>
      <c r="F244" s="3">
        <f t="shared" ref="F244:F307" si="18">E244/E194-1</f>
        <v>2.3604826174263627E-2</v>
      </c>
      <c r="G244" s="2">
        <f t="shared" si="16"/>
        <v>149.88479923518165</v>
      </c>
      <c r="H244" s="3">
        <f t="shared" ref="H244:H307" si="19">G244/G194-1</f>
        <v>4.4414748842900309E-3</v>
      </c>
      <c r="J244" s="3">
        <f t="shared" si="17"/>
        <v>0.11711281070745698</v>
      </c>
    </row>
    <row r="245" spans="1:10">
      <c r="A245" s="1">
        <v>40844</v>
      </c>
      <c r="B245">
        <v>3393.66</v>
      </c>
      <c r="C245">
        <v>2.59</v>
      </c>
      <c r="D245">
        <v>22.23</v>
      </c>
      <c r="E245" s="2">
        <f t="shared" si="15"/>
        <v>1310.2934362934363</v>
      </c>
      <c r="F245" s="3">
        <f t="shared" si="18"/>
        <v>3.8973368889491988E-2</v>
      </c>
      <c r="G245" s="2">
        <f t="shared" si="16"/>
        <v>152.66126855600538</v>
      </c>
      <c r="H245" s="3">
        <f t="shared" si="19"/>
        <v>2.0799545998484881E-2</v>
      </c>
      <c r="J245" s="3">
        <f t="shared" si="17"/>
        <v>0.11650922177237966</v>
      </c>
    </row>
    <row r="246" spans="1:10">
      <c r="A246" s="1">
        <v>40851</v>
      </c>
      <c r="B246">
        <v>3502.36</v>
      </c>
      <c r="C246">
        <v>2.64</v>
      </c>
      <c r="D246">
        <v>22.75</v>
      </c>
      <c r="E246" s="2">
        <f t="shared" si="15"/>
        <v>1326.6515151515152</v>
      </c>
      <c r="F246" s="3">
        <f t="shared" si="18"/>
        <v>5.1705617900408507E-2</v>
      </c>
      <c r="G246" s="2">
        <f t="shared" si="16"/>
        <v>153.94989010989011</v>
      </c>
      <c r="H246" s="3">
        <f t="shared" si="19"/>
        <v>2.8301436239125399E-2</v>
      </c>
      <c r="J246" s="3">
        <f t="shared" si="17"/>
        <v>0.11604395604395605</v>
      </c>
    </row>
    <row r="247" spans="1:10">
      <c r="A247" s="1">
        <v>40858</v>
      </c>
      <c r="B247">
        <v>3437.93</v>
      </c>
      <c r="C247">
        <v>2.59</v>
      </c>
      <c r="D247">
        <v>22.31</v>
      </c>
      <c r="E247" s="2">
        <f t="shared" si="15"/>
        <v>1327.3861003861005</v>
      </c>
      <c r="F247" s="3">
        <f t="shared" si="18"/>
        <v>5.2973110891185726E-2</v>
      </c>
      <c r="G247" s="2">
        <f t="shared" si="16"/>
        <v>154.09816225907664</v>
      </c>
      <c r="H247" s="3">
        <f t="shared" si="19"/>
        <v>2.9534110375383449E-2</v>
      </c>
      <c r="J247" s="3">
        <f t="shared" si="17"/>
        <v>0.11609143881667414</v>
      </c>
    </row>
    <row r="248" spans="1:10">
      <c r="A248" s="1">
        <v>40865</v>
      </c>
      <c r="B248">
        <v>3326.76</v>
      </c>
      <c r="C248">
        <v>2.5099999999999998</v>
      </c>
      <c r="D248">
        <v>21.63</v>
      </c>
      <c r="E248" s="2">
        <f t="shared" si="15"/>
        <v>1325.4023904382473</v>
      </c>
      <c r="F248" s="3">
        <f t="shared" si="18"/>
        <v>5.0496678708558784E-2</v>
      </c>
      <c r="G248" s="2">
        <f t="shared" si="16"/>
        <v>153.80305131761443</v>
      </c>
      <c r="H248" s="3">
        <f t="shared" si="19"/>
        <v>2.6847576137648543E-2</v>
      </c>
      <c r="J248" s="3">
        <f t="shared" si="17"/>
        <v>0.11604253351826167</v>
      </c>
    </row>
    <row r="249" spans="1:10">
      <c r="A249" s="1">
        <v>40872</v>
      </c>
      <c r="B249">
        <v>3286.65</v>
      </c>
      <c r="C249">
        <v>2.48</v>
      </c>
      <c r="D249">
        <v>21.34</v>
      </c>
      <c r="E249" s="2">
        <f t="shared" si="15"/>
        <v>1325.2620967741937</v>
      </c>
      <c r="F249" s="3">
        <f t="shared" si="18"/>
        <v>5.0513593742188334E-2</v>
      </c>
      <c r="G249" s="2">
        <f t="shared" si="16"/>
        <v>154.01358950328023</v>
      </c>
      <c r="H249" s="3">
        <f t="shared" si="19"/>
        <v>2.6234913671396409E-2</v>
      </c>
      <c r="J249" s="3">
        <f t="shared" si="17"/>
        <v>0.1162136832239925</v>
      </c>
    </row>
    <row r="250" spans="1:10">
      <c r="A250" s="1">
        <v>40879</v>
      </c>
      <c r="B250">
        <v>3225.52</v>
      </c>
      <c r="C250">
        <v>2.41</v>
      </c>
      <c r="D250">
        <v>21.05</v>
      </c>
      <c r="E250" s="2">
        <f t="shared" si="15"/>
        <v>1338.3900414937759</v>
      </c>
      <c r="F250" s="3">
        <f t="shared" si="18"/>
        <v>6.1202637786150316E-2</v>
      </c>
      <c r="G250" s="2">
        <f t="shared" si="16"/>
        <v>153.23135391923989</v>
      </c>
      <c r="H250" s="3">
        <f t="shared" si="19"/>
        <v>2.3415276307128696E-2</v>
      </c>
      <c r="J250" s="3">
        <f t="shared" si="17"/>
        <v>0.11448931116389549</v>
      </c>
    </row>
    <row r="251" spans="1:10">
      <c r="A251" s="1">
        <v>40886</v>
      </c>
      <c r="B251">
        <v>3108.96</v>
      </c>
      <c r="C251">
        <v>2.33</v>
      </c>
      <c r="D251">
        <v>20.37</v>
      </c>
      <c r="E251" s="2">
        <f t="shared" si="15"/>
        <v>1334.3175965665237</v>
      </c>
      <c r="F251" s="3">
        <f t="shared" si="18"/>
        <v>5.0913135953253086E-2</v>
      </c>
      <c r="G251" s="2">
        <f t="shared" si="16"/>
        <v>152.62444771723122</v>
      </c>
      <c r="H251" s="3">
        <f t="shared" si="19"/>
        <v>2.9343164905488051E-2</v>
      </c>
      <c r="J251" s="3">
        <f t="shared" si="17"/>
        <v>0.11438389788905252</v>
      </c>
    </row>
    <row r="252" spans="1:10">
      <c r="A252" s="1">
        <v>40893</v>
      </c>
      <c r="B252">
        <v>2917.05</v>
      </c>
      <c r="C252">
        <v>2.1800000000000002</v>
      </c>
      <c r="D252">
        <v>19.13</v>
      </c>
      <c r="E252" s="2">
        <f t="shared" si="15"/>
        <v>1338.0963302752293</v>
      </c>
      <c r="F252" s="3">
        <f t="shared" si="18"/>
        <v>5.620710001693352E-2</v>
      </c>
      <c r="G252" s="2">
        <f t="shared" si="16"/>
        <v>152.48562467328804</v>
      </c>
      <c r="H252" s="3">
        <f t="shared" si="19"/>
        <v>3.2352478770126369E-2</v>
      </c>
      <c r="J252" s="3">
        <f t="shared" si="17"/>
        <v>0.11395713538944069</v>
      </c>
    </row>
    <row r="253" spans="1:10">
      <c r="A253" s="1">
        <v>40900</v>
      </c>
      <c r="B253">
        <v>2854.73</v>
      </c>
      <c r="C253">
        <v>2.14</v>
      </c>
      <c r="D253">
        <v>18.739999999999998</v>
      </c>
      <c r="E253" s="2">
        <f t="shared" si="15"/>
        <v>1333.9859813084111</v>
      </c>
      <c r="F253" s="3">
        <f t="shared" si="18"/>
        <v>5.2362311531798378E-2</v>
      </c>
      <c r="G253" s="2">
        <f t="shared" si="16"/>
        <v>152.33351120597652</v>
      </c>
      <c r="H253" s="3">
        <f t="shared" si="19"/>
        <v>3.1886729354417609E-2</v>
      </c>
      <c r="J253" s="3">
        <f t="shared" si="17"/>
        <v>0.11419423692636074</v>
      </c>
    </row>
    <row r="254" spans="1:10">
      <c r="A254" s="1">
        <v>40907</v>
      </c>
      <c r="B254">
        <v>2827.4</v>
      </c>
      <c r="C254">
        <v>2.12</v>
      </c>
      <c r="D254">
        <v>18.59</v>
      </c>
      <c r="E254" s="2">
        <f t="shared" si="15"/>
        <v>1333.6792452830189</v>
      </c>
      <c r="F254" s="3">
        <f t="shared" si="18"/>
        <v>0.15572326325329233</v>
      </c>
      <c r="G254" s="2">
        <f t="shared" si="16"/>
        <v>152.09252286175365</v>
      </c>
      <c r="H254" s="3">
        <f t="shared" si="19"/>
        <v>0.10254478562935643</v>
      </c>
      <c r="J254" s="3">
        <f t="shared" si="17"/>
        <v>0.11403980634749866</v>
      </c>
    </row>
    <row r="255" spans="1:10">
      <c r="A255" s="1">
        <v>40914</v>
      </c>
      <c r="B255">
        <v>2696.4</v>
      </c>
      <c r="C255">
        <v>2.14</v>
      </c>
      <c r="D255">
        <v>17.510000000000002</v>
      </c>
      <c r="E255" s="2">
        <f t="shared" si="15"/>
        <v>1260</v>
      </c>
      <c r="F255" s="3">
        <f t="shared" si="18"/>
        <v>8.9954591421942842E-2</v>
      </c>
      <c r="G255" s="2">
        <f t="shared" si="16"/>
        <v>153.9920045688178</v>
      </c>
      <c r="H255" s="3">
        <f t="shared" si="19"/>
        <v>0.11567941681370186</v>
      </c>
      <c r="J255" s="3">
        <f t="shared" si="17"/>
        <v>0.12221587664191889</v>
      </c>
    </row>
    <row r="256" spans="1:10">
      <c r="A256" s="1">
        <v>40921</v>
      </c>
      <c r="B256">
        <v>2824.13</v>
      </c>
      <c r="C256">
        <v>2.23</v>
      </c>
      <c r="D256">
        <v>18.36</v>
      </c>
      <c r="E256" s="2">
        <f t="shared" si="15"/>
        <v>1266.4260089686099</v>
      </c>
      <c r="F256" s="3">
        <f t="shared" si="18"/>
        <v>9.5971379647959321E-2</v>
      </c>
      <c r="G256" s="2">
        <f t="shared" si="16"/>
        <v>153.81971677559915</v>
      </c>
      <c r="H256" s="3">
        <f t="shared" si="19"/>
        <v>0.11619052451978562</v>
      </c>
      <c r="J256" s="3">
        <f t="shared" si="17"/>
        <v>0.12145969498910676</v>
      </c>
    </row>
    <row r="257" spans="1:10">
      <c r="A257" s="1">
        <v>40928</v>
      </c>
      <c r="B257">
        <v>2928.68</v>
      </c>
      <c r="C257">
        <v>2.31</v>
      </c>
      <c r="D257">
        <v>19.010000000000002</v>
      </c>
      <c r="E257" s="2">
        <f t="shared" si="15"/>
        <v>1267.8268398268397</v>
      </c>
      <c r="F257" s="3">
        <f t="shared" si="18"/>
        <v>9.373944378346355E-2</v>
      </c>
      <c r="G257" s="2">
        <f t="shared" si="16"/>
        <v>154.05996843766437</v>
      </c>
      <c r="H257" s="3">
        <f t="shared" si="19"/>
        <v>0.1166420667430057</v>
      </c>
      <c r="J257" s="3">
        <f t="shared" si="17"/>
        <v>0.12151499210941609</v>
      </c>
    </row>
    <row r="258" spans="1:10">
      <c r="A258" s="1">
        <v>40942</v>
      </c>
      <c r="B258">
        <v>2940.76</v>
      </c>
      <c r="C258">
        <v>2.31</v>
      </c>
      <c r="D258">
        <v>19.010000000000002</v>
      </c>
      <c r="E258" s="2">
        <f t="shared" ref="E258:E321" si="20">B258/C258</f>
        <v>1273.0562770562772</v>
      </c>
      <c r="F258" s="3">
        <f t="shared" si="18"/>
        <v>9.5990464921465124E-2</v>
      </c>
      <c r="G258" s="2">
        <f t="shared" ref="G258:G321" si="21">B258/D258</f>
        <v>154.69542346133613</v>
      </c>
      <c r="H258" s="3">
        <f t="shared" si="19"/>
        <v>0.11855192617708132</v>
      </c>
      <c r="J258" s="3">
        <f t="shared" ref="J258:J321" si="22">C258/D258</f>
        <v>0.12151499210941609</v>
      </c>
    </row>
    <row r="259" spans="1:10">
      <c r="A259" s="1">
        <v>40949</v>
      </c>
      <c r="B259">
        <v>3010.88</v>
      </c>
      <c r="C259">
        <v>2.37</v>
      </c>
      <c r="D259">
        <v>19.48</v>
      </c>
      <c r="E259" s="2">
        <f t="shared" si="20"/>
        <v>1270.4135021097047</v>
      </c>
      <c r="F259" s="3">
        <f t="shared" si="18"/>
        <v>9.1308984519961056E-2</v>
      </c>
      <c r="G259" s="2">
        <f t="shared" si="21"/>
        <v>154.56262833675564</v>
      </c>
      <c r="H259" s="3">
        <f t="shared" si="19"/>
        <v>0.11709181075346442</v>
      </c>
      <c r="J259" s="3">
        <f t="shared" si="22"/>
        <v>0.12166324435318275</v>
      </c>
    </row>
    <row r="260" spans="1:10">
      <c r="A260" s="1">
        <v>40956</v>
      </c>
      <c r="B260">
        <v>3042.58</v>
      </c>
      <c r="C260">
        <v>2.39</v>
      </c>
      <c r="D260">
        <v>19.71</v>
      </c>
      <c r="E260" s="2">
        <f t="shared" si="20"/>
        <v>1273.0460251046024</v>
      </c>
      <c r="F260" s="3">
        <f t="shared" si="18"/>
        <v>9.4992985397153618E-2</v>
      </c>
      <c r="G260" s="2">
        <f t="shared" si="21"/>
        <v>154.36732623033993</v>
      </c>
      <c r="H260" s="3">
        <f t="shared" si="19"/>
        <v>0.1151810770786974</v>
      </c>
      <c r="J260" s="3">
        <f t="shared" si="22"/>
        <v>0.12125824454591579</v>
      </c>
    </row>
    <row r="261" spans="1:10">
      <c r="A261" s="1">
        <v>40963</v>
      </c>
      <c r="B261">
        <v>3209.51</v>
      </c>
      <c r="C261">
        <v>2.52</v>
      </c>
      <c r="D261">
        <v>20.95</v>
      </c>
      <c r="E261" s="2">
        <f t="shared" si="20"/>
        <v>1273.6150793650795</v>
      </c>
      <c r="F261" s="3">
        <f t="shared" si="18"/>
        <v>9.0786199116451582E-2</v>
      </c>
      <c r="G261" s="2">
        <f t="shared" si="21"/>
        <v>153.1985680190931</v>
      </c>
      <c r="H261" s="3">
        <f t="shared" si="19"/>
        <v>0.10450264672379261</v>
      </c>
      <c r="J261" s="3">
        <f t="shared" si="22"/>
        <v>0.12028639618138426</v>
      </c>
    </row>
    <row r="262" spans="1:10">
      <c r="A262" s="1">
        <v>40970</v>
      </c>
      <c r="B262">
        <v>3252.33</v>
      </c>
      <c r="C262">
        <v>2.5499999999999998</v>
      </c>
      <c r="D262">
        <v>21.23</v>
      </c>
      <c r="E262" s="2">
        <f t="shared" si="20"/>
        <v>1275.4235294117648</v>
      </c>
      <c r="F262" s="3">
        <f t="shared" si="18"/>
        <v>8.77459682487578E-2</v>
      </c>
      <c r="G262" s="2">
        <f t="shared" si="21"/>
        <v>153.19500706547339</v>
      </c>
      <c r="H262" s="3">
        <f t="shared" si="19"/>
        <v>0.11161120924508161</v>
      </c>
      <c r="J262" s="3">
        <f t="shared" si="22"/>
        <v>0.12011304757418746</v>
      </c>
    </row>
    <row r="263" spans="1:10">
      <c r="A263" s="1">
        <v>40977</v>
      </c>
      <c r="B263">
        <v>3265.22</v>
      </c>
      <c r="C263">
        <v>2.56</v>
      </c>
      <c r="D263">
        <v>21.34</v>
      </c>
      <c r="E263" s="2">
        <f t="shared" si="20"/>
        <v>1275.4765625</v>
      </c>
      <c r="F263" s="3">
        <f t="shared" si="18"/>
        <v>8.5783901904819215E-2</v>
      </c>
      <c r="G263" s="2">
        <f t="shared" si="21"/>
        <v>153.00937207122774</v>
      </c>
      <c r="H263" s="3">
        <f t="shared" si="19"/>
        <v>0.10058768917226013</v>
      </c>
      <c r="J263" s="3">
        <f t="shared" si="22"/>
        <v>0.11996251171508904</v>
      </c>
    </row>
    <row r="264" spans="1:10">
      <c r="A264" s="1">
        <v>40984</v>
      </c>
      <c r="B264">
        <v>3211.01</v>
      </c>
      <c r="C264">
        <v>2.5099999999999998</v>
      </c>
      <c r="D264">
        <v>20.96</v>
      </c>
      <c r="E264" s="2">
        <f t="shared" si="20"/>
        <v>1279.2868525896417</v>
      </c>
      <c r="F264" s="3">
        <f t="shared" si="18"/>
        <v>8.2974478846588928E-2</v>
      </c>
      <c r="G264" s="2">
        <f t="shared" si="21"/>
        <v>153.19704198473283</v>
      </c>
      <c r="H264" s="3">
        <f t="shared" si="19"/>
        <v>8.3489733879767547E-2</v>
      </c>
      <c r="J264" s="3">
        <f t="shared" si="22"/>
        <v>0.11975190839694655</v>
      </c>
    </row>
    <row r="265" spans="1:10">
      <c r="A265" s="1">
        <v>40991</v>
      </c>
      <c r="B265">
        <v>3102.72</v>
      </c>
      <c r="C265">
        <v>2.41</v>
      </c>
      <c r="D265">
        <v>20.29</v>
      </c>
      <c r="E265" s="2">
        <f t="shared" si="20"/>
        <v>1287.4356846473027</v>
      </c>
      <c r="F265" s="3">
        <f t="shared" si="18"/>
        <v>8.3662687072470598E-2</v>
      </c>
      <c r="G265" s="2">
        <f t="shared" si="21"/>
        <v>152.91867915229176</v>
      </c>
      <c r="H265" s="3">
        <f t="shared" si="19"/>
        <v>8.4582017293629352E-2</v>
      </c>
      <c r="J265" s="3">
        <f t="shared" si="22"/>
        <v>0.11877772301626419</v>
      </c>
    </row>
    <row r="266" spans="1:10">
      <c r="A266" s="1">
        <v>40998</v>
      </c>
      <c r="B266">
        <v>2927.3</v>
      </c>
      <c r="C266">
        <v>2.2599999999999998</v>
      </c>
      <c r="D266">
        <v>19.350000000000001</v>
      </c>
      <c r="E266" s="2">
        <f t="shared" si="20"/>
        <v>1295.265486725664</v>
      </c>
      <c r="F266" s="3">
        <f t="shared" si="18"/>
        <v>8.5989767557780761E-2</v>
      </c>
      <c r="G266" s="2">
        <f t="shared" si="21"/>
        <v>151.28165374677002</v>
      </c>
      <c r="H266" s="3">
        <f t="shared" si="19"/>
        <v>6.637491883967539E-2</v>
      </c>
      <c r="J266" s="3">
        <f t="shared" si="22"/>
        <v>0.11679586563307491</v>
      </c>
    </row>
    <row r="267" spans="1:10">
      <c r="A267" s="1">
        <v>41005</v>
      </c>
      <c r="B267">
        <v>3022.23</v>
      </c>
      <c r="C267">
        <v>2.34</v>
      </c>
      <c r="D267">
        <v>20.13</v>
      </c>
      <c r="E267" s="2">
        <f t="shared" si="20"/>
        <v>1291.5512820512822</v>
      </c>
      <c r="F267" s="3">
        <f t="shared" si="18"/>
        <v>7.8124259266465934E-2</v>
      </c>
      <c r="G267" s="2">
        <f t="shared" si="21"/>
        <v>150.13561847988078</v>
      </c>
      <c r="H267" s="3">
        <f t="shared" si="19"/>
        <v>4.7489919670602676E-2</v>
      </c>
      <c r="J267" s="3">
        <f t="shared" si="22"/>
        <v>0.11624441132637854</v>
      </c>
    </row>
    <row r="268" spans="1:10">
      <c r="A268" s="1">
        <v>41012</v>
      </c>
      <c r="B268">
        <v>3101.13</v>
      </c>
      <c r="C268">
        <v>2.4</v>
      </c>
      <c r="D268">
        <v>20.81</v>
      </c>
      <c r="E268" s="2">
        <f t="shared" si="20"/>
        <v>1292.1375</v>
      </c>
      <c r="F268" s="3">
        <f t="shared" si="18"/>
        <v>7.3696856945672407E-2</v>
      </c>
      <c r="G268" s="2">
        <f t="shared" si="21"/>
        <v>149.02114368092265</v>
      </c>
      <c r="H268" s="3">
        <f t="shared" si="19"/>
        <v>3.7752176006757399E-2</v>
      </c>
      <c r="J268" s="3">
        <f t="shared" si="22"/>
        <v>0.11532916866890919</v>
      </c>
    </row>
    <row r="269" spans="1:10">
      <c r="A269" s="1">
        <v>41019</v>
      </c>
      <c r="B269">
        <v>3149.14</v>
      </c>
      <c r="C269">
        <v>2.42</v>
      </c>
      <c r="D269">
        <v>21.49</v>
      </c>
      <c r="E269" s="2">
        <f t="shared" si="20"/>
        <v>1301.297520661157</v>
      </c>
      <c r="F269" s="3">
        <f t="shared" si="18"/>
        <v>7.1372466968689041E-2</v>
      </c>
      <c r="G269" s="2">
        <f t="shared" si="21"/>
        <v>146.53978594695207</v>
      </c>
      <c r="H269" s="3">
        <f t="shared" si="19"/>
        <v>2.2078864050341318E-2</v>
      </c>
      <c r="J269" s="3">
        <f t="shared" si="22"/>
        <v>0.11261051651931131</v>
      </c>
    </row>
    <row r="270" spans="1:10">
      <c r="A270" s="1">
        <v>41026</v>
      </c>
      <c r="B270">
        <v>3124.35</v>
      </c>
      <c r="C270">
        <v>2.37</v>
      </c>
      <c r="D270">
        <v>21.53</v>
      </c>
      <c r="E270" s="2">
        <f t="shared" si="20"/>
        <v>1318.2911392405063</v>
      </c>
      <c r="F270" s="3">
        <f t="shared" si="18"/>
        <v>7.1570215156822936E-2</v>
      </c>
      <c r="G270" s="2">
        <f t="shared" si="21"/>
        <v>145.11611704598235</v>
      </c>
      <c r="H270" s="3">
        <f t="shared" si="19"/>
        <v>1.5147968891545904E-2</v>
      </c>
      <c r="J270" s="3">
        <f t="shared" si="22"/>
        <v>0.110078959591268</v>
      </c>
    </row>
    <row r="271" spans="1:10">
      <c r="A271" s="1">
        <v>41033</v>
      </c>
      <c r="B271">
        <v>3254.87</v>
      </c>
      <c r="C271">
        <v>2.46</v>
      </c>
      <c r="D271">
        <v>22.69</v>
      </c>
      <c r="E271" s="2">
        <f t="shared" si="20"/>
        <v>1323.1178861788617</v>
      </c>
      <c r="F271" s="3">
        <f t="shared" si="18"/>
        <v>6.8963594106473014E-2</v>
      </c>
      <c r="G271" s="2">
        <f t="shared" si="21"/>
        <v>143.44953724107535</v>
      </c>
      <c r="H271" s="3">
        <f t="shared" si="19"/>
        <v>-2.8079870307319288E-3</v>
      </c>
      <c r="J271" s="3">
        <f t="shared" si="22"/>
        <v>0.10841780520052886</v>
      </c>
    </row>
    <row r="272" spans="1:10">
      <c r="A272" s="1">
        <v>41040</v>
      </c>
      <c r="B272">
        <v>3180.03</v>
      </c>
      <c r="C272">
        <v>2.41</v>
      </c>
      <c r="D272">
        <v>22.3</v>
      </c>
      <c r="E272" s="2">
        <f t="shared" si="20"/>
        <v>1319.5145228215767</v>
      </c>
      <c r="F272" s="3">
        <f t="shared" si="18"/>
        <v>6.5864781118071924E-2</v>
      </c>
      <c r="G272" s="2">
        <f t="shared" si="21"/>
        <v>142.60224215246637</v>
      </c>
      <c r="H272" s="3">
        <f t="shared" si="19"/>
        <v>-7.3239866170716761E-3</v>
      </c>
      <c r="J272" s="3">
        <f t="shared" si="22"/>
        <v>0.10807174887892378</v>
      </c>
    </row>
    <row r="273" spans="1:10">
      <c r="A273" s="1">
        <v>41047</v>
      </c>
      <c r="B273">
        <v>3099.11</v>
      </c>
      <c r="C273">
        <v>2.35</v>
      </c>
      <c r="D273">
        <v>21.74</v>
      </c>
      <c r="E273" s="2">
        <f t="shared" si="20"/>
        <v>1318.7702127659575</v>
      </c>
      <c r="F273" s="3">
        <f t="shared" si="18"/>
        <v>7.1890221179306435E-2</v>
      </c>
      <c r="G273" s="2">
        <f t="shared" si="21"/>
        <v>142.5533578656854</v>
      </c>
      <c r="H273" s="3">
        <f t="shared" si="19"/>
        <v>-8.7355171911275287E-3</v>
      </c>
      <c r="J273" s="3">
        <f t="shared" si="22"/>
        <v>0.1080956761729531</v>
      </c>
    </row>
    <row r="274" spans="1:10">
      <c r="A274" s="1">
        <v>41054</v>
      </c>
      <c r="B274">
        <v>3103.42</v>
      </c>
      <c r="C274">
        <v>2.35</v>
      </c>
      <c r="D274">
        <v>21.77</v>
      </c>
      <c r="E274" s="2">
        <f t="shared" si="20"/>
        <v>1320.6042553191489</v>
      </c>
      <c r="F274" s="3">
        <f t="shared" si="18"/>
        <v>7.2655532786351174E-2</v>
      </c>
      <c r="G274" s="2">
        <f t="shared" si="21"/>
        <v>142.55489205328433</v>
      </c>
      <c r="H274" s="3">
        <f t="shared" si="19"/>
        <v>-9.5240148733727326E-3</v>
      </c>
      <c r="J274" s="3">
        <f t="shared" si="22"/>
        <v>0.10794671566375746</v>
      </c>
    </row>
    <row r="275" spans="1:10">
      <c r="A275" s="1">
        <v>41061</v>
      </c>
      <c r="B275">
        <v>3195.21</v>
      </c>
      <c r="C275">
        <v>2.4300000000000002</v>
      </c>
      <c r="D275">
        <v>22.4</v>
      </c>
      <c r="E275" s="2">
        <f t="shared" si="20"/>
        <v>1314.9012345679012</v>
      </c>
      <c r="F275" s="3">
        <f t="shared" si="18"/>
        <v>6.9408393852965933E-2</v>
      </c>
      <c r="G275" s="2">
        <f t="shared" si="21"/>
        <v>142.64330357142859</v>
      </c>
      <c r="H275" s="3">
        <f t="shared" si="19"/>
        <v>-7.7454673594964385E-3</v>
      </c>
      <c r="J275" s="3">
        <f t="shared" si="22"/>
        <v>0.10848214285714287</v>
      </c>
    </row>
    <row r="276" spans="1:10">
      <c r="A276" s="1">
        <v>41068</v>
      </c>
      <c r="B276">
        <v>3044.25</v>
      </c>
      <c r="C276">
        <v>2.3199999999999998</v>
      </c>
      <c r="D276">
        <v>21.35</v>
      </c>
      <c r="E276" s="2">
        <f t="shared" si="20"/>
        <v>1312.1767241379312</v>
      </c>
      <c r="F276" s="3">
        <f t="shared" si="18"/>
        <v>6.7269385423467387E-2</v>
      </c>
      <c r="G276" s="2">
        <f t="shared" si="21"/>
        <v>142.58782201405151</v>
      </c>
      <c r="H276" s="3">
        <f t="shared" si="19"/>
        <v>-9.7236554112066775E-3</v>
      </c>
      <c r="J276" s="3">
        <f t="shared" si="22"/>
        <v>0.10866510538641684</v>
      </c>
    </row>
    <row r="277" spans="1:10">
      <c r="A277" s="1">
        <v>41075</v>
      </c>
      <c r="B277">
        <v>3103.51</v>
      </c>
      <c r="C277">
        <v>2.37</v>
      </c>
      <c r="D277">
        <v>21.75</v>
      </c>
      <c r="E277" s="2">
        <f t="shared" si="20"/>
        <v>1309.4978902953587</v>
      </c>
      <c r="F277" s="3">
        <f t="shared" si="18"/>
        <v>7.2821376410988847E-2</v>
      </c>
      <c r="G277" s="2">
        <f t="shared" si="21"/>
        <v>142.69011494252874</v>
      </c>
      <c r="H277" s="3">
        <f t="shared" si="19"/>
        <v>-6.9280032115982548E-3</v>
      </c>
      <c r="J277" s="3">
        <f t="shared" si="22"/>
        <v>0.10896551724137932</v>
      </c>
    </row>
    <row r="278" spans="1:10">
      <c r="A278" s="1">
        <v>41081</v>
      </c>
      <c r="B278">
        <v>3019.19</v>
      </c>
      <c r="C278">
        <v>2.31</v>
      </c>
      <c r="D278">
        <v>21.2</v>
      </c>
      <c r="E278" s="2">
        <f t="shared" si="20"/>
        <v>1307.0086580086579</v>
      </c>
      <c r="F278" s="3">
        <f t="shared" si="18"/>
        <v>7.3021958314028135E-2</v>
      </c>
      <c r="G278" s="2">
        <f t="shared" si="21"/>
        <v>142.41462264150945</v>
      </c>
      <c r="H278" s="3">
        <f t="shared" si="19"/>
        <v>-9.8892977317195374E-3</v>
      </c>
      <c r="J278" s="3">
        <f t="shared" si="22"/>
        <v>0.1089622641509434</v>
      </c>
    </row>
    <row r="279" spans="1:10">
      <c r="A279" s="1">
        <v>41089</v>
      </c>
      <c r="B279">
        <v>2931.28</v>
      </c>
      <c r="C279">
        <v>2.25</v>
      </c>
      <c r="D279">
        <v>20.58</v>
      </c>
      <c r="E279" s="2">
        <f t="shared" si="20"/>
        <v>1302.7911111111111</v>
      </c>
      <c r="F279" s="3">
        <f t="shared" si="18"/>
        <v>3.9106936520111546E-2</v>
      </c>
      <c r="G279" s="2">
        <f t="shared" si="21"/>
        <v>142.43343051506318</v>
      </c>
      <c r="H279" s="3">
        <f t="shared" si="19"/>
        <v>-1.893202383573056E-2</v>
      </c>
      <c r="J279" s="3">
        <f t="shared" si="22"/>
        <v>0.10932944606413995</v>
      </c>
    </row>
    <row r="280" spans="1:10">
      <c r="A280" s="1">
        <v>41096</v>
      </c>
      <c r="B280">
        <v>2937.85</v>
      </c>
      <c r="C280">
        <v>2.2799999999999998</v>
      </c>
      <c r="D280">
        <v>21.24</v>
      </c>
      <c r="E280" s="2">
        <f t="shared" si="20"/>
        <v>1288.530701754386</v>
      </c>
      <c r="F280" s="3">
        <f t="shared" si="18"/>
        <v>2.7401591133421999E-2</v>
      </c>
      <c r="G280" s="2">
        <f t="shared" si="21"/>
        <v>138.31685499058381</v>
      </c>
      <c r="H280" s="3">
        <f t="shared" si="19"/>
        <v>-5.0580990949660176E-2</v>
      </c>
      <c r="J280" s="3">
        <f t="shared" si="22"/>
        <v>0.10734463276836158</v>
      </c>
    </row>
    <row r="281" spans="1:10">
      <c r="A281" s="1">
        <v>41103</v>
      </c>
      <c r="B281">
        <v>2910.01</v>
      </c>
      <c r="C281">
        <v>2.2599999999999998</v>
      </c>
      <c r="D281">
        <v>21.01</v>
      </c>
      <c r="E281" s="2">
        <f t="shared" si="20"/>
        <v>1287.6150442477879</v>
      </c>
      <c r="F281" s="3">
        <f t="shared" si="18"/>
        <v>2.7843314780284123E-2</v>
      </c>
      <c r="G281" s="2">
        <f t="shared" si="21"/>
        <v>138.50594954783438</v>
      </c>
      <c r="H281" s="3">
        <f t="shared" si="19"/>
        <v>-4.8417740763411654E-2</v>
      </c>
      <c r="J281" s="3">
        <f t="shared" si="22"/>
        <v>0.10756782484531174</v>
      </c>
    </row>
    <row r="282" spans="1:10">
      <c r="A282" s="1">
        <v>41110</v>
      </c>
      <c r="B282">
        <v>2846.55</v>
      </c>
      <c r="C282">
        <v>2.2200000000000002</v>
      </c>
      <c r="D282">
        <v>20.59</v>
      </c>
      <c r="E282" s="2">
        <f t="shared" si="20"/>
        <v>1282.2297297297298</v>
      </c>
      <c r="F282" s="3">
        <f t="shared" si="18"/>
        <v>2.5852385677067602E-2</v>
      </c>
      <c r="G282" s="2">
        <f t="shared" si="21"/>
        <v>138.24915007285091</v>
      </c>
      <c r="H282" s="3">
        <f t="shared" si="19"/>
        <v>-5.0768363452310838E-2</v>
      </c>
      <c r="J282" s="3">
        <f t="shared" si="22"/>
        <v>0.10781932977173386</v>
      </c>
    </row>
    <row r="283" spans="1:10">
      <c r="A283" s="1">
        <v>41117</v>
      </c>
      <c r="B283">
        <v>2784.14</v>
      </c>
      <c r="C283">
        <v>2.17</v>
      </c>
      <c r="D283">
        <v>20.12</v>
      </c>
      <c r="E283" s="2">
        <f t="shared" si="20"/>
        <v>1283.0138248847927</v>
      </c>
      <c r="F283" s="3">
        <f t="shared" si="18"/>
        <v>2.7346208379564363E-2</v>
      </c>
      <c r="G283" s="2">
        <f t="shared" si="21"/>
        <v>138.37673956262424</v>
      </c>
      <c r="H283" s="3">
        <f t="shared" si="19"/>
        <v>-5.1078165737191705E-2</v>
      </c>
      <c r="J283" s="3">
        <f t="shared" si="22"/>
        <v>0.10785288270377733</v>
      </c>
    </row>
    <row r="284" spans="1:10">
      <c r="A284" s="1">
        <v>41124</v>
      </c>
      <c r="B284">
        <v>2775.97</v>
      </c>
      <c r="C284">
        <v>2.16</v>
      </c>
      <c r="D284">
        <v>20.05</v>
      </c>
      <c r="E284" s="2">
        <f t="shared" si="20"/>
        <v>1285.1712962962961</v>
      </c>
      <c r="F284" s="3">
        <f t="shared" si="18"/>
        <v>2.6867211700737803E-2</v>
      </c>
      <c r="G284" s="2">
        <f t="shared" si="21"/>
        <v>138.45236907730671</v>
      </c>
      <c r="H284" s="3">
        <f t="shared" si="19"/>
        <v>-5.3179324355852042E-2</v>
      </c>
      <c r="J284" s="3">
        <f t="shared" si="22"/>
        <v>0.10773067331670823</v>
      </c>
    </row>
    <row r="285" spans="1:10">
      <c r="A285" s="1">
        <v>41131</v>
      </c>
      <c r="B285">
        <v>2865.92</v>
      </c>
      <c r="C285">
        <v>2.23</v>
      </c>
      <c r="D285">
        <v>20.75</v>
      </c>
      <c r="E285" s="2">
        <f t="shared" si="20"/>
        <v>1285.1659192825111</v>
      </c>
      <c r="F285" s="3">
        <f t="shared" si="18"/>
        <v>1.7518094835367481E-2</v>
      </c>
      <c r="G285" s="2">
        <f t="shared" si="21"/>
        <v>138.11662650602409</v>
      </c>
      <c r="H285" s="3">
        <f t="shared" si="19"/>
        <v>-7.2864783735454797E-2</v>
      </c>
      <c r="J285" s="3">
        <f t="shared" si="22"/>
        <v>0.10746987951807228</v>
      </c>
    </row>
    <row r="286" spans="1:10">
      <c r="A286" s="1">
        <v>41138</v>
      </c>
      <c r="B286">
        <v>2765.4</v>
      </c>
      <c r="C286">
        <v>2.13</v>
      </c>
      <c r="D286">
        <v>20.010000000000002</v>
      </c>
      <c r="E286" s="2">
        <f t="shared" si="20"/>
        <v>1298.3098591549297</v>
      </c>
      <c r="F286" s="3">
        <f t="shared" si="18"/>
        <v>2.3304647333410644E-2</v>
      </c>
      <c r="G286" s="2">
        <f t="shared" si="21"/>
        <v>138.20089955022488</v>
      </c>
      <c r="H286" s="3">
        <f t="shared" si="19"/>
        <v>-7.3180606693435513E-2</v>
      </c>
      <c r="J286" s="3">
        <f t="shared" si="22"/>
        <v>0.10644677661169413</v>
      </c>
    </row>
    <row r="287" spans="1:10">
      <c r="A287" s="1">
        <v>41145</v>
      </c>
      <c r="B287">
        <v>2725.09</v>
      </c>
      <c r="C287">
        <v>2.09</v>
      </c>
      <c r="D287">
        <v>19.920000000000002</v>
      </c>
      <c r="E287" s="2">
        <f t="shared" si="20"/>
        <v>1303.8708133971293</v>
      </c>
      <c r="F287" s="3">
        <f t="shared" si="18"/>
        <v>2.1646194641748773E-2</v>
      </c>
      <c r="G287" s="2">
        <f t="shared" si="21"/>
        <v>136.80170682730923</v>
      </c>
      <c r="H287" s="3">
        <f t="shared" si="19"/>
        <v>-9.3194688403620662E-2</v>
      </c>
      <c r="J287" s="3">
        <f t="shared" si="22"/>
        <v>0.10491967871485942</v>
      </c>
    </row>
    <row r="288" spans="1:10">
      <c r="A288" s="1">
        <v>41152</v>
      </c>
      <c r="B288">
        <v>2620.4299999999998</v>
      </c>
      <c r="C288">
        <v>1.98</v>
      </c>
      <c r="D288">
        <v>20.059999999999999</v>
      </c>
      <c r="E288" s="2">
        <f t="shared" si="20"/>
        <v>1323.4494949494949</v>
      </c>
      <c r="F288" s="3">
        <f t="shared" si="18"/>
        <v>3.3709726297487475E-2</v>
      </c>
      <c r="G288" s="2">
        <f t="shared" si="21"/>
        <v>130.6296111665005</v>
      </c>
      <c r="H288" s="3">
        <f t="shared" si="19"/>
        <v>-0.13363007039809693</v>
      </c>
      <c r="J288" s="3">
        <f t="shared" si="22"/>
        <v>9.8703888334995021E-2</v>
      </c>
    </row>
    <row r="289" spans="1:10">
      <c r="A289" s="1">
        <v>41159</v>
      </c>
      <c r="B289">
        <v>2776.65</v>
      </c>
      <c r="C289">
        <v>2.1</v>
      </c>
      <c r="D289">
        <v>21.3</v>
      </c>
      <c r="E289" s="2">
        <f t="shared" si="20"/>
        <v>1322.2142857142858</v>
      </c>
      <c r="F289" s="3">
        <f t="shared" si="18"/>
        <v>3.380790996771621E-2</v>
      </c>
      <c r="G289" s="2">
        <f t="shared" si="21"/>
        <v>130.35915492957747</v>
      </c>
      <c r="H289" s="3">
        <f t="shared" si="19"/>
        <v>-0.13290657870526168</v>
      </c>
      <c r="J289" s="3">
        <f t="shared" si="22"/>
        <v>9.8591549295774655E-2</v>
      </c>
    </row>
    <row r="290" spans="1:10">
      <c r="A290" s="1">
        <v>41166</v>
      </c>
      <c r="B290">
        <v>2787.75</v>
      </c>
      <c r="C290">
        <v>2.1</v>
      </c>
      <c r="D290">
        <v>21.36</v>
      </c>
      <c r="E290" s="2">
        <f t="shared" si="20"/>
        <v>1327.5</v>
      </c>
      <c r="F290" s="3">
        <f t="shared" si="18"/>
        <v>3.6337871206614025E-2</v>
      </c>
      <c r="G290" s="2">
        <f t="shared" si="21"/>
        <v>130.51264044943821</v>
      </c>
      <c r="H290" s="3">
        <f t="shared" si="19"/>
        <v>-0.13285175377328828</v>
      </c>
      <c r="J290" s="3">
        <f t="shared" si="22"/>
        <v>9.8314606741573038E-2</v>
      </c>
    </row>
    <row r="291" spans="1:10">
      <c r="A291" s="1">
        <v>41173</v>
      </c>
      <c r="B291">
        <v>2631.58</v>
      </c>
      <c r="C291">
        <v>1.98</v>
      </c>
      <c r="D291">
        <v>20.16</v>
      </c>
      <c r="E291" s="2">
        <f t="shared" si="20"/>
        <v>1329.0808080808081</v>
      </c>
      <c r="F291" s="3">
        <f t="shared" si="18"/>
        <v>3.8837348110267067E-2</v>
      </c>
      <c r="G291" s="2">
        <f t="shared" si="21"/>
        <v>130.53472222222223</v>
      </c>
      <c r="H291" s="3">
        <f t="shared" si="19"/>
        <v>-0.13124478517326255</v>
      </c>
      <c r="J291" s="3">
        <f t="shared" si="22"/>
        <v>9.8214285714285712E-2</v>
      </c>
    </row>
    <row r="292" spans="1:10">
      <c r="A292" s="1">
        <v>41180</v>
      </c>
      <c r="B292">
        <v>2727.26</v>
      </c>
      <c r="C292">
        <v>2.06</v>
      </c>
      <c r="D292">
        <v>20.92</v>
      </c>
      <c r="E292" s="2">
        <f t="shared" si="20"/>
        <v>1323.9126213592233</v>
      </c>
      <c r="F292" s="3">
        <f t="shared" si="18"/>
        <v>3.5834616492228299E-2</v>
      </c>
      <c r="G292" s="2">
        <f t="shared" si="21"/>
        <v>130.36615678776292</v>
      </c>
      <c r="H292" s="3">
        <f t="shared" si="19"/>
        <v>-0.13084240439538064</v>
      </c>
      <c r="J292" s="3">
        <f t="shared" si="22"/>
        <v>9.8470363288718929E-2</v>
      </c>
    </row>
    <row r="293" spans="1:10">
      <c r="A293" s="1">
        <v>41194</v>
      </c>
      <c r="B293">
        <v>2747.13</v>
      </c>
      <c r="C293">
        <v>2.08</v>
      </c>
      <c r="D293">
        <v>21.09</v>
      </c>
      <c r="E293" s="2">
        <f t="shared" si="20"/>
        <v>1320.7355769230769</v>
      </c>
      <c r="F293" s="3">
        <f t="shared" si="18"/>
        <v>3.2728916193174307E-2</v>
      </c>
      <c r="G293" s="2">
        <f t="shared" si="21"/>
        <v>130.2574679943101</v>
      </c>
      <c r="H293" s="3">
        <f t="shared" si="19"/>
        <v>-0.13367443528332601</v>
      </c>
      <c r="J293" s="3">
        <f t="shared" si="22"/>
        <v>9.8624940730203892E-2</v>
      </c>
    </row>
    <row r="294" spans="1:10">
      <c r="A294" s="1">
        <v>41201</v>
      </c>
      <c r="B294">
        <v>2782</v>
      </c>
      <c r="C294">
        <v>2.09</v>
      </c>
      <c r="D294">
        <v>21.35</v>
      </c>
      <c r="E294" s="2">
        <f t="shared" si="20"/>
        <v>1331.1004784688996</v>
      </c>
      <c r="F294" s="3">
        <f t="shared" si="18"/>
        <v>4.0058225804012748E-2</v>
      </c>
      <c r="G294" s="2">
        <f t="shared" si="21"/>
        <v>130.30444964871194</v>
      </c>
      <c r="H294" s="3">
        <f t="shared" si="19"/>
        <v>-0.13063599301852169</v>
      </c>
      <c r="J294" s="3">
        <f t="shared" si="22"/>
        <v>9.7892271662763458E-2</v>
      </c>
    </row>
    <row r="295" spans="1:10">
      <c r="A295" s="1">
        <v>41208</v>
      </c>
      <c r="B295">
        <v>2663.61</v>
      </c>
      <c r="C295">
        <v>1.99</v>
      </c>
      <c r="D295">
        <v>20.71</v>
      </c>
      <c r="E295" s="2">
        <f t="shared" si="20"/>
        <v>1338.497487437186</v>
      </c>
      <c r="F295" s="3">
        <f t="shared" si="18"/>
        <v>2.1524988496877118E-2</v>
      </c>
      <c r="G295" s="2">
        <f t="shared" si="21"/>
        <v>128.61467889908258</v>
      </c>
      <c r="H295" s="3">
        <f t="shared" si="19"/>
        <v>-0.15751598217658636</v>
      </c>
      <c r="J295" s="3">
        <f t="shared" si="22"/>
        <v>9.6088845968131331E-2</v>
      </c>
    </row>
    <row r="296" spans="1:10">
      <c r="A296" s="1">
        <v>41215</v>
      </c>
      <c r="B296">
        <v>2727.98</v>
      </c>
      <c r="C296">
        <v>2.02</v>
      </c>
      <c r="D296">
        <v>22.73</v>
      </c>
      <c r="E296" s="2">
        <f t="shared" si="20"/>
        <v>1350.4851485148515</v>
      </c>
      <c r="F296" s="3">
        <f t="shared" si="18"/>
        <v>1.7965255450384188E-2</v>
      </c>
      <c r="G296" s="2">
        <f t="shared" si="21"/>
        <v>120.01671799384074</v>
      </c>
      <c r="H296" s="3">
        <f t="shared" si="19"/>
        <v>-0.220416994723593</v>
      </c>
      <c r="J296" s="3">
        <f t="shared" si="22"/>
        <v>8.8869335679718428E-2</v>
      </c>
    </row>
    <row r="297" spans="1:10">
      <c r="A297" s="1">
        <v>41222</v>
      </c>
      <c r="B297">
        <v>2630.76</v>
      </c>
      <c r="C297">
        <v>1.94</v>
      </c>
      <c r="D297">
        <v>21.89</v>
      </c>
      <c r="E297" s="2">
        <f t="shared" si="20"/>
        <v>1356.0618556701033</v>
      </c>
      <c r="F297" s="3">
        <f t="shared" si="18"/>
        <v>2.1603175802173746E-2</v>
      </c>
      <c r="G297" s="2">
        <f t="shared" si="21"/>
        <v>120.18090452261308</v>
      </c>
      <c r="H297" s="3">
        <f t="shared" si="19"/>
        <v>-0.22010163676994654</v>
      </c>
      <c r="J297" s="3">
        <f t="shared" si="22"/>
        <v>8.8624942896299672E-2</v>
      </c>
    </row>
    <row r="298" spans="1:10">
      <c r="A298" s="1">
        <v>41229</v>
      </c>
      <c r="B298">
        <v>2546.59</v>
      </c>
      <c r="C298">
        <v>1.88</v>
      </c>
      <c r="D298">
        <v>21.19</v>
      </c>
      <c r="E298" s="2">
        <f t="shared" si="20"/>
        <v>1354.5691489361704</v>
      </c>
      <c r="F298" s="3">
        <f t="shared" si="18"/>
        <v>2.2005964911742115E-2</v>
      </c>
      <c r="G298" s="2">
        <f t="shared" si="21"/>
        <v>120.17885795186409</v>
      </c>
      <c r="H298" s="3">
        <f t="shared" si="19"/>
        <v>-0.21861850644506364</v>
      </c>
      <c r="J298" s="3">
        <f t="shared" si="22"/>
        <v>8.8721094856064164E-2</v>
      </c>
    </row>
    <row r="299" spans="1:10">
      <c r="A299" s="1">
        <v>41236</v>
      </c>
      <c r="B299">
        <v>2557.65</v>
      </c>
      <c r="C299">
        <v>1.89</v>
      </c>
      <c r="D299">
        <v>21.29</v>
      </c>
      <c r="E299" s="2">
        <f t="shared" si="20"/>
        <v>1353.2539682539684</v>
      </c>
      <c r="F299" s="3">
        <f t="shared" si="18"/>
        <v>2.1121762667105193E-2</v>
      </c>
      <c r="G299" s="2">
        <f t="shared" si="21"/>
        <v>120.13386566463129</v>
      </c>
      <c r="H299" s="3">
        <f t="shared" si="19"/>
        <v>-0.21997879503955953</v>
      </c>
      <c r="J299" s="3">
        <f t="shared" si="22"/>
        <v>8.8774072334429313E-2</v>
      </c>
    </row>
    <row r="300" spans="1:10">
      <c r="A300" s="1">
        <v>41243</v>
      </c>
      <c r="B300">
        <v>2447.9699999999998</v>
      </c>
      <c r="C300">
        <v>1.8</v>
      </c>
      <c r="D300">
        <v>20.350000000000001</v>
      </c>
      <c r="E300" s="2">
        <f t="shared" si="20"/>
        <v>1359.9833333333331</v>
      </c>
      <c r="F300" s="3">
        <f t="shared" si="18"/>
        <v>1.6133781013087045E-2</v>
      </c>
      <c r="G300" s="2">
        <f t="shared" si="21"/>
        <v>120.29336609336607</v>
      </c>
      <c r="H300" s="3">
        <f t="shared" si="19"/>
        <v>-0.21495592764411442</v>
      </c>
      <c r="J300" s="3">
        <f t="shared" si="22"/>
        <v>8.8452088452088448E-2</v>
      </c>
    </row>
    <row r="301" spans="1:10">
      <c r="A301" s="1">
        <v>41250</v>
      </c>
      <c r="B301">
        <v>2566.21</v>
      </c>
      <c r="C301">
        <v>1.89</v>
      </c>
      <c r="D301">
        <v>21.33</v>
      </c>
      <c r="E301" s="2">
        <f t="shared" si="20"/>
        <v>1357.783068783069</v>
      </c>
      <c r="F301" s="3">
        <f t="shared" si="18"/>
        <v>1.7586122132337012E-2</v>
      </c>
      <c r="G301" s="2">
        <f t="shared" si="21"/>
        <v>120.30989217065168</v>
      </c>
      <c r="H301" s="3">
        <f t="shared" si="19"/>
        <v>-0.2117259458094749</v>
      </c>
      <c r="J301" s="3">
        <f t="shared" si="22"/>
        <v>8.8607594936708861E-2</v>
      </c>
    </row>
    <row r="302" spans="1:10">
      <c r="A302" s="1">
        <v>41257</v>
      </c>
      <c r="B302">
        <v>2676.02</v>
      </c>
      <c r="C302">
        <v>1.98</v>
      </c>
      <c r="D302">
        <v>22.31</v>
      </c>
      <c r="E302" s="2">
        <f t="shared" si="20"/>
        <v>1351.5252525252524</v>
      </c>
      <c r="F302" s="3">
        <f t="shared" si="18"/>
        <v>1.0035841176891269E-2</v>
      </c>
      <c r="G302" s="2">
        <f t="shared" si="21"/>
        <v>119.94710891976693</v>
      </c>
      <c r="H302" s="3">
        <f t="shared" si="19"/>
        <v>-0.21338743126269988</v>
      </c>
      <c r="J302" s="3">
        <f t="shared" si="22"/>
        <v>8.8749439713133135E-2</v>
      </c>
    </row>
    <row r="303" spans="1:10">
      <c r="A303" s="1">
        <v>41264</v>
      </c>
      <c r="B303">
        <v>2691.42</v>
      </c>
      <c r="C303">
        <v>1.99</v>
      </c>
      <c r="D303">
        <v>22.55</v>
      </c>
      <c r="E303" s="2">
        <f t="shared" si="20"/>
        <v>1352.4723618090452</v>
      </c>
      <c r="F303" s="3">
        <f t="shared" si="18"/>
        <v>1.3858002077729692E-2</v>
      </c>
      <c r="G303" s="2">
        <f t="shared" si="21"/>
        <v>119.35343680709535</v>
      </c>
      <c r="H303" s="3">
        <f t="shared" si="19"/>
        <v>-0.21649914150726446</v>
      </c>
      <c r="J303" s="3">
        <f t="shared" si="22"/>
        <v>8.8248337028824828E-2</v>
      </c>
    </row>
    <row r="304" spans="1:10">
      <c r="A304" s="1">
        <v>41271</v>
      </c>
      <c r="B304">
        <v>2825.58</v>
      </c>
      <c r="C304">
        <v>2.09</v>
      </c>
      <c r="D304">
        <v>23.7</v>
      </c>
      <c r="E304" s="2">
        <f t="shared" si="20"/>
        <v>1351.9521531100479</v>
      </c>
      <c r="F304" s="3">
        <f t="shared" si="18"/>
        <v>1.3701126332779756E-2</v>
      </c>
      <c r="G304" s="2">
        <f t="shared" si="21"/>
        <v>119.22278481012658</v>
      </c>
      <c r="H304" s="3">
        <f t="shared" si="19"/>
        <v>-0.2161167257479476</v>
      </c>
      <c r="J304" s="3">
        <f t="shared" si="22"/>
        <v>8.8185654008438821E-2</v>
      </c>
    </row>
    <row r="305" spans="1:10">
      <c r="A305" s="1">
        <v>41278</v>
      </c>
      <c r="B305">
        <v>2847.65</v>
      </c>
      <c r="C305">
        <v>2.12</v>
      </c>
      <c r="D305">
        <v>23.42</v>
      </c>
      <c r="E305" s="2">
        <f t="shared" si="20"/>
        <v>1343.2311320754716</v>
      </c>
      <c r="F305" s="3">
        <f t="shared" si="18"/>
        <v>6.6056454028152078E-2</v>
      </c>
      <c r="G305" s="2">
        <f t="shared" si="21"/>
        <v>121.59052092228863</v>
      </c>
      <c r="H305" s="3">
        <f t="shared" si="19"/>
        <v>-0.21041016861397632</v>
      </c>
      <c r="J305" s="3">
        <f t="shared" si="22"/>
        <v>9.0520922288642183E-2</v>
      </c>
    </row>
    <row r="306" spans="1:10">
      <c r="A306" s="1">
        <v>41285</v>
      </c>
      <c r="B306">
        <v>2836.3</v>
      </c>
      <c r="C306">
        <v>2.11</v>
      </c>
      <c r="D306">
        <v>23.34</v>
      </c>
      <c r="E306" s="2">
        <f t="shared" si="20"/>
        <v>1344.2180094786731</v>
      </c>
      <c r="F306" s="3">
        <f t="shared" si="18"/>
        <v>6.1426407827345431E-2</v>
      </c>
      <c r="G306" s="2">
        <f t="shared" si="21"/>
        <v>121.5209940017138</v>
      </c>
      <c r="H306" s="3">
        <f t="shared" si="19"/>
        <v>-0.20997778081339558</v>
      </c>
      <c r="J306" s="3">
        <f t="shared" si="22"/>
        <v>9.0402742073693226E-2</v>
      </c>
    </row>
    <row r="307" spans="1:10">
      <c r="A307" s="1">
        <v>41292</v>
      </c>
      <c r="B307">
        <v>3007.12</v>
      </c>
      <c r="C307">
        <v>2.23</v>
      </c>
      <c r="D307">
        <v>24.68</v>
      </c>
      <c r="E307" s="2">
        <f t="shared" si="20"/>
        <v>1348.4843049327353</v>
      </c>
      <c r="F307" s="3">
        <f t="shared" si="18"/>
        <v>6.3618676125291485E-2</v>
      </c>
      <c r="G307" s="2">
        <f t="shared" si="21"/>
        <v>121.84440842787681</v>
      </c>
      <c r="H307" s="3">
        <f t="shared" si="19"/>
        <v>-0.20911051934184055</v>
      </c>
      <c r="J307" s="3">
        <f t="shared" si="22"/>
        <v>9.0356564019448943E-2</v>
      </c>
    </row>
    <row r="308" spans="1:10">
      <c r="A308" s="1">
        <v>41299</v>
      </c>
      <c r="B308">
        <v>2937</v>
      </c>
      <c r="C308">
        <v>2.1800000000000002</v>
      </c>
      <c r="D308">
        <v>24.13</v>
      </c>
      <c r="E308" s="2">
        <f t="shared" si="20"/>
        <v>1347.2477064220182</v>
      </c>
      <c r="F308" s="3">
        <f t="shared" ref="F308:F371" si="23">E308/E258-1</f>
        <v>5.8278200817088566E-2</v>
      </c>
      <c r="G308" s="2">
        <f t="shared" si="21"/>
        <v>121.71570658930791</v>
      </c>
      <c r="H308" s="3">
        <f t="shared" ref="H308:H371" si="24">G308/G258-1</f>
        <v>-0.2131912899173195</v>
      </c>
      <c r="J308" s="3">
        <f t="shared" si="22"/>
        <v>9.0343970161624543E-2</v>
      </c>
    </row>
    <row r="309" spans="1:10">
      <c r="A309" s="1">
        <v>41306</v>
      </c>
      <c r="B309">
        <v>3073.81</v>
      </c>
      <c r="C309">
        <v>2.2799999999999998</v>
      </c>
      <c r="D309">
        <v>25.22</v>
      </c>
      <c r="E309" s="2">
        <f t="shared" si="20"/>
        <v>1348.1622807017545</v>
      </c>
      <c r="F309" s="3">
        <f t="shared" si="23"/>
        <v>6.119958459425745E-2</v>
      </c>
      <c r="G309" s="2">
        <f t="shared" si="21"/>
        <v>121.87985725614593</v>
      </c>
      <c r="H309" s="3">
        <f t="shared" si="24"/>
        <v>-0.21145325640685686</v>
      </c>
      <c r="J309" s="3">
        <f t="shared" si="22"/>
        <v>9.0404440919904835E-2</v>
      </c>
    </row>
    <row r="310" spans="1:10">
      <c r="A310" s="1">
        <v>41313</v>
      </c>
      <c r="B310">
        <v>3181.15</v>
      </c>
      <c r="C310">
        <v>2.35</v>
      </c>
      <c r="D310">
        <v>26.07</v>
      </c>
      <c r="E310" s="2">
        <f t="shared" si="20"/>
        <v>1353.6808510638298</v>
      </c>
      <c r="F310" s="3">
        <f t="shared" si="23"/>
        <v>6.3340071269302189E-2</v>
      </c>
      <c r="G310" s="2">
        <f t="shared" si="21"/>
        <v>122.02339854238589</v>
      </c>
      <c r="H310" s="3">
        <f t="shared" si="24"/>
        <v>-0.20952573629274307</v>
      </c>
      <c r="J310" s="3">
        <f t="shared" si="22"/>
        <v>9.0141925584963561E-2</v>
      </c>
    </row>
    <row r="311" spans="1:10">
      <c r="A311" s="1">
        <v>41327</v>
      </c>
      <c r="B311">
        <v>3028.88</v>
      </c>
      <c r="C311">
        <v>2.25</v>
      </c>
      <c r="D311">
        <v>24.84</v>
      </c>
      <c r="E311" s="2">
        <f t="shared" si="20"/>
        <v>1346.1688888888889</v>
      </c>
      <c r="F311" s="3">
        <f t="shared" si="23"/>
        <v>5.6966826711865481E-2</v>
      </c>
      <c r="G311" s="2">
        <f t="shared" si="21"/>
        <v>121.93558776167473</v>
      </c>
      <c r="H311" s="3">
        <f t="shared" si="24"/>
        <v>-0.2040683582206988</v>
      </c>
      <c r="J311" s="3">
        <f t="shared" si="22"/>
        <v>9.0579710144927536E-2</v>
      </c>
    </row>
    <row r="312" spans="1:10">
      <c r="A312" s="1">
        <v>41334</v>
      </c>
      <c r="B312">
        <v>3098.14</v>
      </c>
      <c r="C312">
        <v>2.29</v>
      </c>
      <c r="D312">
        <v>25.32</v>
      </c>
      <c r="E312" s="2">
        <f t="shared" si="20"/>
        <v>1352.8995633187772</v>
      </c>
      <c r="F312" s="3">
        <f t="shared" si="23"/>
        <v>6.0745338407505178E-2</v>
      </c>
      <c r="G312" s="2">
        <f t="shared" si="21"/>
        <v>122.35939968404423</v>
      </c>
      <c r="H312" s="3">
        <f t="shared" si="24"/>
        <v>-0.20128337060130463</v>
      </c>
      <c r="J312" s="3">
        <f t="shared" si="22"/>
        <v>9.0442338072669826E-2</v>
      </c>
    </row>
    <row r="313" spans="1:10">
      <c r="A313" s="1">
        <v>41341</v>
      </c>
      <c r="B313">
        <v>3026.12</v>
      </c>
      <c r="C313">
        <v>2.2400000000000002</v>
      </c>
      <c r="D313">
        <v>24.74</v>
      </c>
      <c r="E313" s="2">
        <f t="shared" si="20"/>
        <v>1350.9464285714284</v>
      </c>
      <c r="F313" s="3">
        <f t="shared" si="23"/>
        <v>5.9169935607051638E-2</v>
      </c>
      <c r="G313" s="2">
        <f t="shared" si="21"/>
        <v>122.31689571544058</v>
      </c>
      <c r="H313" s="3">
        <f t="shared" si="24"/>
        <v>-0.20059213328121783</v>
      </c>
      <c r="J313" s="3">
        <f t="shared" si="22"/>
        <v>9.0541632983023465E-2</v>
      </c>
    </row>
    <row r="314" spans="1:10">
      <c r="A314" s="1">
        <v>41348</v>
      </c>
      <c r="B314">
        <v>2965.81</v>
      </c>
      <c r="C314">
        <v>2.19</v>
      </c>
      <c r="D314">
        <v>24.26</v>
      </c>
      <c r="E314" s="2">
        <f t="shared" si="20"/>
        <v>1354.2511415525114</v>
      </c>
      <c r="F314" s="3">
        <f t="shared" si="23"/>
        <v>5.8598498695676016E-2</v>
      </c>
      <c r="G314" s="2">
        <f t="shared" si="21"/>
        <v>122.2510305028854</v>
      </c>
      <c r="H314" s="3">
        <f t="shared" si="24"/>
        <v>-0.20200136426218607</v>
      </c>
      <c r="J314" s="3">
        <f t="shared" si="22"/>
        <v>9.0272052761747726E-2</v>
      </c>
    </row>
    <row r="315" spans="1:10">
      <c r="A315" s="1">
        <v>41355</v>
      </c>
      <c r="B315">
        <v>3051.84</v>
      </c>
      <c r="C315">
        <v>2.2400000000000002</v>
      </c>
      <c r="D315">
        <v>24.68</v>
      </c>
      <c r="E315" s="2">
        <f t="shared" si="20"/>
        <v>1362.4285714285713</v>
      </c>
      <c r="F315" s="3">
        <f t="shared" si="23"/>
        <v>5.8249812146393243E-2</v>
      </c>
      <c r="G315" s="2">
        <f t="shared" si="21"/>
        <v>123.65640194489465</v>
      </c>
      <c r="H315" s="3">
        <f t="shared" si="24"/>
        <v>-0.19135842246096568</v>
      </c>
      <c r="J315" s="3">
        <f t="shared" si="22"/>
        <v>9.07617504051864E-2</v>
      </c>
    </row>
    <row r="316" spans="1:10">
      <c r="A316" s="1">
        <v>41362</v>
      </c>
      <c r="B316">
        <v>2950.62</v>
      </c>
      <c r="C316">
        <v>2.15</v>
      </c>
      <c r="D316">
        <v>24.07</v>
      </c>
      <c r="E316" s="2">
        <f t="shared" si="20"/>
        <v>1372.3813953488373</v>
      </c>
      <c r="F316" s="3">
        <f t="shared" si="23"/>
        <v>5.9536758613183416E-2</v>
      </c>
      <c r="G316" s="2">
        <f t="shared" si="21"/>
        <v>122.5849605317823</v>
      </c>
      <c r="H316" s="3">
        <f t="shared" si="24"/>
        <v>-0.1896905044614533</v>
      </c>
      <c r="J316" s="3">
        <f t="shared" si="22"/>
        <v>8.932280847528043E-2</v>
      </c>
    </row>
    <row r="317" spans="1:10">
      <c r="A317" s="1">
        <v>41367</v>
      </c>
      <c r="B317">
        <v>2913.68</v>
      </c>
      <c r="C317">
        <v>2.11</v>
      </c>
      <c r="D317">
        <v>23.67</v>
      </c>
      <c r="E317" s="2">
        <f t="shared" si="20"/>
        <v>1380.8909952606634</v>
      </c>
      <c r="F317" s="3">
        <f t="shared" si="23"/>
        <v>6.9172408754446968E-2</v>
      </c>
      <c r="G317" s="2">
        <f t="shared" si="21"/>
        <v>123.09590198563581</v>
      </c>
      <c r="H317" s="3">
        <f t="shared" si="24"/>
        <v>-0.18010194228405885</v>
      </c>
      <c r="J317" s="3">
        <f t="shared" si="22"/>
        <v>8.9142374313476963E-2</v>
      </c>
    </row>
    <row r="318" spans="1:10">
      <c r="A318" s="1">
        <v>41376</v>
      </c>
      <c r="B318">
        <v>2897.13</v>
      </c>
      <c r="C318">
        <v>2.09</v>
      </c>
      <c r="D318">
        <v>23.45</v>
      </c>
      <c r="E318" s="2">
        <f t="shared" si="20"/>
        <v>1386.1866028708134</v>
      </c>
      <c r="F318" s="3">
        <f t="shared" si="23"/>
        <v>7.2785677120905001E-2</v>
      </c>
      <c r="G318" s="2">
        <f t="shared" si="21"/>
        <v>123.5449893390192</v>
      </c>
      <c r="H318" s="3">
        <f t="shared" si="24"/>
        <v>-0.17095664220945617</v>
      </c>
      <c r="J318" s="3">
        <f t="shared" si="22"/>
        <v>8.912579957356076E-2</v>
      </c>
    </row>
    <row r="319" spans="1:10">
      <c r="A319" s="1">
        <v>41383</v>
      </c>
      <c r="B319">
        <v>2977.8</v>
      </c>
      <c r="C319">
        <v>2.14</v>
      </c>
      <c r="D319">
        <v>23.85</v>
      </c>
      <c r="E319" s="2">
        <f t="shared" si="20"/>
        <v>1391.4953271028037</v>
      </c>
      <c r="F319" s="3">
        <f t="shared" si="23"/>
        <v>6.931374647960542E-2</v>
      </c>
      <c r="G319" s="2">
        <f t="shared" si="21"/>
        <v>124.85534591194968</v>
      </c>
      <c r="H319" s="3">
        <f t="shared" si="24"/>
        <v>-0.14797646860800129</v>
      </c>
      <c r="J319" s="3">
        <f t="shared" si="22"/>
        <v>8.9727463312368971E-2</v>
      </c>
    </row>
    <row r="320" spans="1:10">
      <c r="A320" s="1">
        <v>41390</v>
      </c>
      <c r="B320">
        <v>2882.63</v>
      </c>
      <c r="C320">
        <v>2.0499999999999998</v>
      </c>
      <c r="D320">
        <v>23.73</v>
      </c>
      <c r="E320" s="2">
        <f t="shared" si="20"/>
        <v>1406.1609756097562</v>
      </c>
      <c r="F320" s="3">
        <f t="shared" si="23"/>
        <v>6.665434800682446E-2</v>
      </c>
      <c r="G320" s="2">
        <f t="shared" si="21"/>
        <v>121.47619047619048</v>
      </c>
      <c r="H320" s="3">
        <f t="shared" si="24"/>
        <v>-0.16290352202781988</v>
      </c>
      <c r="J320" s="3">
        <f t="shared" si="22"/>
        <v>8.6388537715971339E-2</v>
      </c>
    </row>
    <row r="321" spans="1:10">
      <c r="A321" s="1">
        <v>41397</v>
      </c>
      <c r="B321">
        <v>2944.69</v>
      </c>
      <c r="C321">
        <v>2.0699999999999998</v>
      </c>
      <c r="D321">
        <v>24.35</v>
      </c>
      <c r="E321" s="2">
        <f t="shared" si="20"/>
        <v>1422.5555555555557</v>
      </c>
      <c r="F321" s="3">
        <f t="shared" si="23"/>
        <v>7.5154051211466788E-2</v>
      </c>
      <c r="G321" s="2">
        <f t="shared" si="21"/>
        <v>120.9318275154004</v>
      </c>
      <c r="H321" s="3">
        <f t="shared" si="24"/>
        <v>-0.15697303845485833</v>
      </c>
      <c r="J321" s="3">
        <f t="shared" si="22"/>
        <v>8.5010266940451731E-2</v>
      </c>
    </row>
    <row r="322" spans="1:10">
      <c r="A322" s="1">
        <v>41404</v>
      </c>
      <c r="B322">
        <v>3012.31</v>
      </c>
      <c r="C322">
        <v>2.12</v>
      </c>
      <c r="D322">
        <v>24.99</v>
      </c>
      <c r="E322" s="2">
        <f t="shared" ref="E322:E385" si="25">B322/C322</f>
        <v>1420.9009433962262</v>
      </c>
      <c r="F322" s="3">
        <f t="shared" si="23"/>
        <v>7.6836153616445468E-2</v>
      </c>
      <c r="G322" s="2">
        <f t="shared" ref="G322:G385" si="26">B322/D322</f>
        <v>120.5406162464986</v>
      </c>
      <c r="H322" s="3">
        <f t="shared" si="24"/>
        <v>-0.15470742656612713</v>
      </c>
      <c r="J322" s="3">
        <f t="shared" ref="J322:J385" si="27">C322/D322</f>
        <v>8.4833933573429388E-2</v>
      </c>
    </row>
    <row r="323" spans="1:10">
      <c r="A323" s="1">
        <v>41411</v>
      </c>
      <c r="B323">
        <v>3106.86</v>
      </c>
      <c r="C323">
        <v>2.1800000000000002</v>
      </c>
      <c r="D323">
        <v>25.83</v>
      </c>
      <c r="E323" s="2">
        <f t="shared" si="25"/>
        <v>1425.1651376146788</v>
      </c>
      <c r="F323" s="3">
        <f t="shared" si="23"/>
        <v>8.0677379439418218E-2</v>
      </c>
      <c r="G323" s="2">
        <f t="shared" si="26"/>
        <v>120.28106852497098</v>
      </c>
      <c r="H323" s="3">
        <f t="shared" si="24"/>
        <v>-0.15623826526555418</v>
      </c>
      <c r="J323" s="3">
        <f t="shared" si="27"/>
        <v>8.4397986837011232E-2</v>
      </c>
    </row>
    <row r="324" spans="1:10">
      <c r="A324" s="1">
        <v>41418</v>
      </c>
      <c r="B324">
        <v>3167.21</v>
      </c>
      <c r="C324">
        <v>2.23</v>
      </c>
      <c r="D324">
        <v>26.35</v>
      </c>
      <c r="E324" s="2">
        <f t="shared" si="25"/>
        <v>1420.2735426008969</v>
      </c>
      <c r="F324" s="3">
        <f t="shared" si="23"/>
        <v>7.5472486841003716E-2</v>
      </c>
      <c r="G324" s="2">
        <f t="shared" si="26"/>
        <v>120.19772296015179</v>
      </c>
      <c r="H324" s="3">
        <f t="shared" si="24"/>
        <v>-0.15683200184232082</v>
      </c>
      <c r="J324" s="3">
        <f t="shared" si="27"/>
        <v>8.4629981024667927E-2</v>
      </c>
    </row>
    <row r="325" spans="1:10">
      <c r="A325" s="1">
        <v>41425</v>
      </c>
      <c r="B325">
        <v>3170.97</v>
      </c>
      <c r="C325">
        <v>2.2400000000000002</v>
      </c>
      <c r="D325">
        <v>26.4</v>
      </c>
      <c r="E325" s="2">
        <f t="shared" si="25"/>
        <v>1415.6116071428569</v>
      </c>
      <c r="F325" s="3">
        <f t="shared" si="23"/>
        <v>7.6591587206206402E-2</v>
      </c>
      <c r="G325" s="2">
        <f t="shared" si="26"/>
        <v>120.1125</v>
      </c>
      <c r="H325" s="3">
        <f t="shared" si="24"/>
        <v>-0.15795205948904778</v>
      </c>
      <c r="J325" s="3">
        <f t="shared" si="27"/>
        <v>8.4848484848484867E-2</v>
      </c>
    </row>
    <row r="326" spans="1:10">
      <c r="A326" s="1">
        <v>41432</v>
      </c>
      <c r="B326">
        <v>3016.22</v>
      </c>
      <c r="C326">
        <v>2.13</v>
      </c>
      <c r="D326">
        <v>25.16</v>
      </c>
      <c r="E326" s="2">
        <f t="shared" si="25"/>
        <v>1416.0657276995305</v>
      </c>
      <c r="F326" s="3">
        <f t="shared" si="23"/>
        <v>7.917302726875608E-2</v>
      </c>
      <c r="G326" s="2">
        <f t="shared" si="26"/>
        <v>119.88155802861684</v>
      </c>
      <c r="H326" s="3">
        <f t="shared" si="24"/>
        <v>-0.15924406211350262</v>
      </c>
      <c r="J326" s="3">
        <f t="shared" si="27"/>
        <v>8.4658187599364068E-2</v>
      </c>
    </row>
    <row r="327" spans="1:10">
      <c r="A327" s="1">
        <v>41439</v>
      </c>
      <c r="B327">
        <v>2963.47</v>
      </c>
      <c r="C327">
        <v>2.09</v>
      </c>
      <c r="D327">
        <v>24.66</v>
      </c>
      <c r="E327" s="2">
        <f t="shared" si="25"/>
        <v>1417.9282296650717</v>
      </c>
      <c r="F327" s="3">
        <f t="shared" si="23"/>
        <v>8.2802988972556779E-2</v>
      </c>
      <c r="G327" s="2">
        <f t="shared" si="26"/>
        <v>120.17315490673154</v>
      </c>
      <c r="H327" s="3">
        <f t="shared" si="24"/>
        <v>-0.15780322305344241</v>
      </c>
      <c r="J327" s="3">
        <f t="shared" si="27"/>
        <v>8.4752635847526347E-2</v>
      </c>
    </row>
    <row r="328" spans="1:10">
      <c r="A328" s="1">
        <v>41446</v>
      </c>
      <c r="B328">
        <v>2846.44</v>
      </c>
      <c r="C328">
        <v>2.02</v>
      </c>
      <c r="D328">
        <v>23.68</v>
      </c>
      <c r="E328" s="2">
        <f t="shared" si="25"/>
        <v>1409.1287128712872</v>
      </c>
      <c r="F328" s="3">
        <f t="shared" si="23"/>
        <v>7.8132653702706278E-2</v>
      </c>
      <c r="G328" s="2">
        <f t="shared" si="26"/>
        <v>120.2043918918919</v>
      </c>
      <c r="H328" s="3">
        <f t="shared" si="24"/>
        <v>-0.15595470702138392</v>
      </c>
      <c r="J328" s="3">
        <f t="shared" si="27"/>
        <v>8.5304054054054057E-2</v>
      </c>
    </row>
    <row r="329" spans="1:10">
      <c r="A329" s="1">
        <v>41453</v>
      </c>
      <c r="B329">
        <v>2687.38</v>
      </c>
      <c r="C329">
        <v>1.91</v>
      </c>
      <c r="D329">
        <v>22.42</v>
      </c>
      <c r="E329" s="2">
        <f t="shared" si="25"/>
        <v>1407.0052356020944</v>
      </c>
      <c r="F329" s="3">
        <f t="shared" si="23"/>
        <v>7.9992965566139107E-2</v>
      </c>
      <c r="G329" s="2">
        <f t="shared" si="26"/>
        <v>119.86529884032113</v>
      </c>
      <c r="H329" s="3">
        <f t="shared" si="24"/>
        <v>-0.15844687299275106</v>
      </c>
      <c r="J329" s="3">
        <f t="shared" si="27"/>
        <v>8.5191793041926839E-2</v>
      </c>
    </row>
    <row r="330" spans="1:10">
      <c r="A330" s="1">
        <v>41460</v>
      </c>
      <c r="B330">
        <v>2772.59</v>
      </c>
      <c r="C330">
        <v>2.0299999999999998</v>
      </c>
      <c r="D330">
        <v>22.5</v>
      </c>
      <c r="E330" s="2">
        <f t="shared" si="25"/>
        <v>1365.8078817733992</v>
      </c>
      <c r="F330" s="3">
        <f t="shared" si="23"/>
        <v>5.9973099526303253E-2</v>
      </c>
      <c r="G330" s="2">
        <f t="shared" si="26"/>
        <v>123.22622222222223</v>
      </c>
      <c r="H330" s="3">
        <f t="shared" si="24"/>
        <v>-0.10910190785778706</v>
      </c>
      <c r="J330" s="3">
        <f t="shared" si="27"/>
        <v>9.0222222222222218E-2</v>
      </c>
    </row>
    <row r="331" spans="1:10">
      <c r="A331" s="1">
        <v>41467</v>
      </c>
      <c r="B331">
        <v>2812.51</v>
      </c>
      <c r="C331">
        <v>2.0699999999999998</v>
      </c>
      <c r="D331">
        <v>22.86</v>
      </c>
      <c r="E331" s="2">
        <f t="shared" si="25"/>
        <v>1358.7004830917876</v>
      </c>
      <c r="F331" s="3">
        <f t="shared" si="23"/>
        <v>5.5207058321943725E-2</v>
      </c>
      <c r="G331" s="2">
        <f t="shared" si="26"/>
        <v>123.03193350831147</v>
      </c>
      <c r="H331" s="3">
        <f t="shared" si="24"/>
        <v>-0.11172094837831359</v>
      </c>
      <c r="J331" s="3">
        <f t="shared" si="27"/>
        <v>9.0551181102362197E-2</v>
      </c>
    </row>
    <row r="332" spans="1:10">
      <c r="A332" s="1">
        <v>41474</v>
      </c>
      <c r="B332">
        <v>2733.08</v>
      </c>
      <c r="C332">
        <v>2.0099999999999998</v>
      </c>
      <c r="D332">
        <v>22.27</v>
      </c>
      <c r="E332" s="2">
        <f t="shared" si="25"/>
        <v>1359.7412935323384</v>
      </c>
      <c r="F332" s="3">
        <f t="shared" si="23"/>
        <v>6.0450605695242077E-2</v>
      </c>
      <c r="G332" s="2">
        <f t="shared" si="26"/>
        <v>122.724741805119</v>
      </c>
      <c r="H332" s="3">
        <f t="shared" si="24"/>
        <v>-0.11229297438393848</v>
      </c>
      <c r="J332" s="3">
        <f t="shared" si="27"/>
        <v>9.0255949708127517E-2</v>
      </c>
    </row>
    <row r="333" spans="1:10">
      <c r="A333" s="1">
        <v>41481</v>
      </c>
      <c r="B333">
        <v>2793.67</v>
      </c>
      <c r="C333">
        <v>2.06</v>
      </c>
      <c r="D333">
        <v>22.74</v>
      </c>
      <c r="E333" s="2">
        <f t="shared" si="25"/>
        <v>1356.1504854368932</v>
      </c>
      <c r="F333" s="3">
        <f t="shared" si="23"/>
        <v>5.7003797724991534E-2</v>
      </c>
      <c r="G333" s="2">
        <f t="shared" si="26"/>
        <v>122.85268249780124</v>
      </c>
      <c r="H333" s="3">
        <f t="shared" si="24"/>
        <v>-0.11218689726243603</v>
      </c>
      <c r="J333" s="3">
        <f t="shared" si="27"/>
        <v>9.0589270008795089E-2</v>
      </c>
    </row>
    <row r="334" spans="1:10">
      <c r="A334" s="1">
        <v>41488</v>
      </c>
      <c r="B334">
        <v>2827.94</v>
      </c>
      <c r="C334">
        <v>2.08</v>
      </c>
      <c r="D334">
        <v>22.98</v>
      </c>
      <c r="E334" s="2">
        <f t="shared" si="25"/>
        <v>1359.5865384615383</v>
      </c>
      <c r="F334" s="3">
        <f t="shared" si="23"/>
        <v>5.7902975564189552E-2</v>
      </c>
      <c r="G334" s="2">
        <f t="shared" si="26"/>
        <v>123.06092254134029</v>
      </c>
      <c r="H334" s="3">
        <f t="shared" si="24"/>
        <v>-0.11116780910677238</v>
      </c>
      <c r="J334" s="3">
        <f t="shared" si="27"/>
        <v>9.0513489991296783E-2</v>
      </c>
    </row>
    <row r="335" spans="1:10">
      <c r="A335" s="1">
        <v>41495</v>
      </c>
      <c r="B335">
        <v>2904.89</v>
      </c>
      <c r="C335">
        <v>2.14</v>
      </c>
      <c r="D335">
        <v>23.67</v>
      </c>
      <c r="E335" s="2">
        <f t="shared" si="25"/>
        <v>1357.4252336448596</v>
      </c>
      <c r="F335" s="3">
        <f t="shared" si="23"/>
        <v>5.6225669602793182E-2</v>
      </c>
      <c r="G335" s="2">
        <f t="shared" si="26"/>
        <v>122.72454583861426</v>
      </c>
      <c r="H335" s="3">
        <f t="shared" si="24"/>
        <v>-0.11144263407518495</v>
      </c>
      <c r="J335" s="3">
        <f t="shared" si="27"/>
        <v>9.04098014364174E-2</v>
      </c>
    </row>
    <row r="336" spans="1:10">
      <c r="A336" s="1">
        <v>41502</v>
      </c>
      <c r="B336">
        <v>2871.87</v>
      </c>
      <c r="C336">
        <v>2.11</v>
      </c>
      <c r="D336">
        <v>23.31</v>
      </c>
      <c r="E336" s="2">
        <f t="shared" si="25"/>
        <v>1361.0758293838862</v>
      </c>
      <c r="F336" s="3">
        <f t="shared" si="23"/>
        <v>4.8344368477499566E-2</v>
      </c>
      <c r="G336" s="2">
        <f t="shared" si="26"/>
        <v>123.2033462033462</v>
      </c>
      <c r="H336" s="3">
        <f t="shared" si="24"/>
        <v>-0.10851994014285182</v>
      </c>
      <c r="J336" s="3">
        <f t="shared" si="27"/>
        <v>9.0519090519090517E-2</v>
      </c>
    </row>
    <row r="337" spans="1:10">
      <c r="A337" s="1">
        <v>41509</v>
      </c>
      <c r="B337">
        <v>2875.37</v>
      </c>
      <c r="C337">
        <v>2.1</v>
      </c>
      <c r="D337">
        <v>23.05</v>
      </c>
      <c r="E337" s="2">
        <f t="shared" si="25"/>
        <v>1369.2238095238095</v>
      </c>
      <c r="F337" s="3">
        <f t="shared" si="23"/>
        <v>5.0122293907636672E-2</v>
      </c>
      <c r="G337" s="2">
        <f t="shared" si="26"/>
        <v>124.74490238611713</v>
      </c>
      <c r="H337" s="3">
        <f t="shared" si="24"/>
        <v>-8.8133435764890966E-2</v>
      </c>
      <c r="J337" s="3">
        <f t="shared" si="27"/>
        <v>9.1106290672451198E-2</v>
      </c>
    </row>
    <row r="338" spans="1:10">
      <c r="A338" s="1">
        <v>41516</v>
      </c>
      <c r="B338">
        <v>2903.56</v>
      </c>
      <c r="C338">
        <v>2.11</v>
      </c>
      <c r="D338">
        <v>23.45</v>
      </c>
      <c r="E338" s="2">
        <f t="shared" si="25"/>
        <v>1376.0947867298578</v>
      </c>
      <c r="F338" s="3">
        <f t="shared" si="23"/>
        <v>3.9778844588528761E-2</v>
      </c>
      <c r="G338" s="2">
        <f t="shared" si="26"/>
        <v>123.81918976545842</v>
      </c>
      <c r="H338" s="3">
        <f t="shared" si="24"/>
        <v>-5.2135356908943997E-2</v>
      </c>
      <c r="J338" s="3">
        <f t="shared" si="27"/>
        <v>8.9978678038379528E-2</v>
      </c>
    </row>
    <row r="339" spans="1:10">
      <c r="A339" s="1">
        <v>41523</v>
      </c>
      <c r="B339">
        <v>2959.92</v>
      </c>
      <c r="C339">
        <v>2.15</v>
      </c>
      <c r="D339">
        <v>23.92</v>
      </c>
      <c r="E339" s="2">
        <f t="shared" si="25"/>
        <v>1376.7069767441862</v>
      </c>
      <c r="F339" s="3">
        <f t="shared" si="23"/>
        <v>4.1213206980638795E-2</v>
      </c>
      <c r="G339" s="2">
        <f t="shared" si="26"/>
        <v>123.74247491638795</v>
      </c>
      <c r="H339" s="3">
        <f t="shared" si="24"/>
        <v>-5.0757309808919682E-2</v>
      </c>
      <c r="J339" s="3">
        <f t="shared" si="27"/>
        <v>8.9882943143812705E-2</v>
      </c>
    </row>
    <row r="340" spans="1:10">
      <c r="A340" s="1">
        <v>41530</v>
      </c>
      <c r="B340">
        <v>3044.6</v>
      </c>
      <c r="C340">
        <v>2.2200000000000002</v>
      </c>
      <c r="D340">
        <v>24.61</v>
      </c>
      <c r="E340" s="2">
        <f t="shared" si="25"/>
        <v>1371.4414414414414</v>
      </c>
      <c r="F340" s="3">
        <f t="shared" si="23"/>
        <v>3.3100897507677196E-2</v>
      </c>
      <c r="G340" s="2">
        <f t="shared" si="26"/>
        <v>123.71393742381146</v>
      </c>
      <c r="H340" s="3">
        <f t="shared" si="24"/>
        <v>-5.2092295445211101E-2</v>
      </c>
      <c r="J340" s="3">
        <f t="shared" si="27"/>
        <v>9.0207232832182044E-2</v>
      </c>
    </row>
    <row r="341" spans="1:10">
      <c r="A341" s="1">
        <v>41535</v>
      </c>
      <c r="B341">
        <v>2993.03</v>
      </c>
      <c r="C341">
        <v>2.1800000000000002</v>
      </c>
      <c r="D341">
        <v>24.19</v>
      </c>
      <c r="E341" s="2">
        <f t="shared" si="25"/>
        <v>1372.9495412844037</v>
      </c>
      <c r="F341" s="3">
        <f t="shared" si="23"/>
        <v>3.3006821659656627E-2</v>
      </c>
      <c r="G341" s="2">
        <f t="shared" si="26"/>
        <v>123.73005374121539</v>
      </c>
      <c r="H341" s="3">
        <f t="shared" si="24"/>
        <v>-5.212918344762385E-2</v>
      </c>
      <c r="J341" s="3">
        <f t="shared" si="27"/>
        <v>9.011988424968996E-2</v>
      </c>
    </row>
    <row r="342" spans="1:10">
      <c r="A342" s="1">
        <v>41544</v>
      </c>
      <c r="B342">
        <v>3012.76</v>
      </c>
      <c r="C342">
        <v>2.2000000000000002</v>
      </c>
      <c r="D342">
        <v>24.35</v>
      </c>
      <c r="E342" s="2">
        <f t="shared" si="25"/>
        <v>1369.4363636363637</v>
      </c>
      <c r="F342" s="3">
        <f t="shared" si="23"/>
        <v>3.4385760466882243E-2</v>
      </c>
      <c r="G342" s="2">
        <f t="shared" si="26"/>
        <v>123.72731006160164</v>
      </c>
      <c r="H342" s="3">
        <f t="shared" si="24"/>
        <v>-5.0924617935691474E-2</v>
      </c>
      <c r="J342" s="3">
        <f t="shared" si="27"/>
        <v>9.034907597535935E-2</v>
      </c>
    </row>
    <row r="343" spans="1:10">
      <c r="A343" s="1">
        <v>41547</v>
      </c>
      <c r="B343">
        <v>3044.34</v>
      </c>
      <c r="C343">
        <v>2.2200000000000002</v>
      </c>
      <c r="D343">
        <v>24.59</v>
      </c>
      <c r="E343" s="2">
        <f t="shared" si="25"/>
        <v>1371.3243243243244</v>
      </c>
      <c r="F343" s="3">
        <f t="shared" si="23"/>
        <v>3.8303463831196538E-2</v>
      </c>
      <c r="G343" s="2">
        <f t="shared" si="26"/>
        <v>123.80398535990241</v>
      </c>
      <c r="H343" s="3">
        <f t="shared" si="24"/>
        <v>-4.9544050976713216E-2</v>
      </c>
      <c r="J343" s="3">
        <f t="shared" si="27"/>
        <v>9.0280601870679142E-2</v>
      </c>
    </row>
    <row r="344" spans="1:10">
      <c r="A344" s="1">
        <v>41558</v>
      </c>
      <c r="B344">
        <v>3152.49</v>
      </c>
      <c r="C344">
        <v>2.29</v>
      </c>
      <c r="D344">
        <v>25.44</v>
      </c>
      <c r="E344" s="2">
        <f t="shared" si="25"/>
        <v>1376.6331877729256</v>
      </c>
      <c r="F344" s="3">
        <f t="shared" si="23"/>
        <v>3.4206816119846994E-2</v>
      </c>
      <c r="G344" s="2">
        <f t="shared" si="26"/>
        <v>123.91863207547168</v>
      </c>
      <c r="H344" s="3">
        <f t="shared" si="24"/>
        <v>-4.9006903374794963E-2</v>
      </c>
      <c r="J344" s="3">
        <f t="shared" si="27"/>
        <v>9.0015723270440245E-2</v>
      </c>
    </row>
    <row r="345" spans="1:10">
      <c r="A345" s="1">
        <v>41565</v>
      </c>
      <c r="B345">
        <v>3106.83</v>
      </c>
      <c r="C345">
        <v>2.25</v>
      </c>
      <c r="D345">
        <v>25.04</v>
      </c>
      <c r="E345" s="2">
        <f t="shared" si="25"/>
        <v>1380.8133333333333</v>
      </c>
      <c r="F345" s="3">
        <f t="shared" si="23"/>
        <v>3.1614438049614169E-2</v>
      </c>
      <c r="G345" s="2">
        <f t="shared" si="26"/>
        <v>124.07468051118211</v>
      </c>
      <c r="H345" s="3">
        <f t="shared" si="24"/>
        <v>-3.5299224215789349E-2</v>
      </c>
      <c r="J345" s="3">
        <f t="shared" si="27"/>
        <v>8.9856230031948883E-2</v>
      </c>
    </row>
    <row r="346" spans="1:10">
      <c r="A346" s="1">
        <v>41572</v>
      </c>
      <c r="B346">
        <v>3008.11</v>
      </c>
      <c r="C346">
        <v>2.16</v>
      </c>
      <c r="D346">
        <v>23.98</v>
      </c>
      <c r="E346" s="2">
        <f t="shared" si="25"/>
        <v>1392.6435185185185</v>
      </c>
      <c r="F346" s="3">
        <f t="shared" si="23"/>
        <v>3.1217203721217723E-2</v>
      </c>
      <c r="G346" s="2">
        <f t="shared" si="26"/>
        <v>125.44245204336947</v>
      </c>
      <c r="H346" s="3">
        <f t="shared" si="24"/>
        <v>4.5208152165993942E-2</v>
      </c>
      <c r="J346" s="3">
        <f t="shared" si="27"/>
        <v>9.0075062552126772E-2</v>
      </c>
    </row>
    <row r="347" spans="1:10">
      <c r="A347" s="1">
        <v>41579</v>
      </c>
      <c r="B347">
        <v>2966.17</v>
      </c>
      <c r="C347">
        <v>2.09</v>
      </c>
      <c r="D347">
        <v>22.69</v>
      </c>
      <c r="E347" s="2">
        <f t="shared" si="25"/>
        <v>1419.22009569378</v>
      </c>
      <c r="F347" s="3">
        <f t="shared" si="23"/>
        <v>4.6574748607220995E-2</v>
      </c>
      <c r="G347" s="2">
        <f t="shared" si="26"/>
        <v>130.72587042750109</v>
      </c>
      <c r="H347" s="3">
        <f t="shared" si="24"/>
        <v>8.7742440837628166E-2</v>
      </c>
      <c r="J347" s="3">
        <f t="shared" si="27"/>
        <v>9.2111062141912725E-2</v>
      </c>
    </row>
    <row r="348" spans="1:10">
      <c r="A348" s="1">
        <v>41586</v>
      </c>
      <c r="B348">
        <v>2873.48</v>
      </c>
      <c r="C348">
        <v>2.0299999999999998</v>
      </c>
      <c r="D348">
        <v>21.99</v>
      </c>
      <c r="E348" s="2">
        <f t="shared" si="25"/>
        <v>1415.5073891625618</v>
      </c>
      <c r="F348" s="3">
        <f t="shared" si="23"/>
        <v>4.498717564492738E-2</v>
      </c>
      <c r="G348" s="2">
        <f t="shared" si="26"/>
        <v>130.67212369258755</v>
      </c>
      <c r="H348" s="3">
        <f t="shared" si="24"/>
        <v>8.7313741531196642E-2</v>
      </c>
      <c r="J348" s="3">
        <f t="shared" si="27"/>
        <v>9.2314688494770342E-2</v>
      </c>
    </row>
    <row r="349" spans="1:10">
      <c r="A349" s="1">
        <v>41593</v>
      </c>
      <c r="B349">
        <v>2963.86</v>
      </c>
      <c r="C349">
        <v>2.09</v>
      </c>
      <c r="D349">
        <v>22.68</v>
      </c>
      <c r="E349" s="2">
        <f t="shared" si="25"/>
        <v>1418.1148325358854</v>
      </c>
      <c r="F349" s="3">
        <f t="shared" si="23"/>
        <v>4.7929557794390565E-2</v>
      </c>
      <c r="G349" s="2">
        <f t="shared" si="26"/>
        <v>130.68165784832453</v>
      </c>
      <c r="H349" s="3">
        <f t="shared" si="24"/>
        <v>8.7800322792731311E-2</v>
      </c>
      <c r="J349" s="3">
        <f t="shared" si="27"/>
        <v>9.2151675485008813E-2</v>
      </c>
    </row>
    <row r="350" spans="1:10">
      <c r="A350" s="1">
        <v>41600</v>
      </c>
      <c r="B350">
        <v>3012.68</v>
      </c>
      <c r="C350">
        <v>2.12</v>
      </c>
      <c r="D350">
        <v>23.08</v>
      </c>
      <c r="E350" s="2">
        <f t="shared" si="25"/>
        <v>1421.075471698113</v>
      </c>
      <c r="F350" s="3">
        <f t="shared" si="23"/>
        <v>4.4921240479500968E-2</v>
      </c>
      <c r="G350" s="2">
        <f t="shared" si="26"/>
        <v>130.53206239168111</v>
      </c>
      <c r="H350" s="3">
        <f t="shared" si="24"/>
        <v>8.5114388522208539E-2</v>
      </c>
      <c r="J350" s="3">
        <f t="shared" si="27"/>
        <v>9.185441941074525E-2</v>
      </c>
    </row>
    <row r="351" spans="1:10">
      <c r="A351" s="1">
        <v>41607</v>
      </c>
      <c r="B351">
        <v>3090.2</v>
      </c>
      <c r="C351">
        <v>2.1800000000000002</v>
      </c>
      <c r="D351">
        <v>23.69</v>
      </c>
      <c r="E351" s="2">
        <f t="shared" si="25"/>
        <v>1417.5229357798164</v>
      </c>
      <c r="F351" s="3">
        <f t="shared" si="23"/>
        <v>4.3998093929901616E-2</v>
      </c>
      <c r="G351" s="2">
        <f t="shared" si="26"/>
        <v>130.443224989447</v>
      </c>
      <c r="H351" s="3">
        <f t="shared" si="24"/>
        <v>8.4226929606269207E-2</v>
      </c>
      <c r="J351" s="3">
        <f t="shared" si="27"/>
        <v>9.2021950189953572E-2</v>
      </c>
    </row>
    <row r="352" spans="1:10">
      <c r="A352" s="1">
        <v>41614</v>
      </c>
      <c r="B352">
        <v>3099.66</v>
      </c>
      <c r="C352">
        <v>2.1800000000000002</v>
      </c>
      <c r="D352">
        <v>23.75</v>
      </c>
      <c r="E352" s="2">
        <f t="shared" si="25"/>
        <v>1421.8623853211006</v>
      </c>
      <c r="F352" s="3">
        <f t="shared" si="23"/>
        <v>5.2042781046397035E-2</v>
      </c>
      <c r="G352" s="2">
        <f t="shared" si="26"/>
        <v>130.512</v>
      </c>
      <c r="H352" s="3">
        <f t="shared" si="24"/>
        <v>8.807958087009804E-2</v>
      </c>
      <c r="J352" s="3">
        <f t="shared" si="27"/>
        <v>9.1789473684210532E-2</v>
      </c>
    </row>
    <row r="353" spans="1:10">
      <c r="A353" s="1">
        <v>41621</v>
      </c>
      <c r="B353">
        <v>3076.64</v>
      </c>
      <c r="C353">
        <v>2.17</v>
      </c>
      <c r="D353">
        <v>23.58</v>
      </c>
      <c r="E353" s="2">
        <f t="shared" si="25"/>
        <v>1417.8064516129032</v>
      </c>
      <c r="F353" s="3">
        <f t="shared" si="23"/>
        <v>4.830715336501834E-2</v>
      </c>
      <c r="G353" s="2">
        <f t="shared" si="26"/>
        <v>130.47667514843087</v>
      </c>
      <c r="H353" s="3">
        <f t="shared" si="24"/>
        <v>9.3195794263666087E-2</v>
      </c>
      <c r="J353" s="3">
        <f t="shared" si="27"/>
        <v>9.202714164546226E-2</v>
      </c>
    </row>
    <row r="354" spans="1:10">
      <c r="A354" s="1">
        <v>41628</v>
      </c>
      <c r="B354">
        <v>2915.77</v>
      </c>
      <c r="C354">
        <v>2.0699999999999998</v>
      </c>
      <c r="D354">
        <v>22.3</v>
      </c>
      <c r="E354" s="2">
        <f t="shared" si="25"/>
        <v>1408.5845410628021</v>
      </c>
      <c r="F354" s="3">
        <f t="shared" si="23"/>
        <v>4.1889343363577192E-2</v>
      </c>
      <c r="G354" s="2">
        <f t="shared" si="26"/>
        <v>130.75201793721973</v>
      </c>
      <c r="H354" s="3">
        <f t="shared" si="24"/>
        <v>9.6703269810838099E-2</v>
      </c>
      <c r="J354" s="3">
        <f t="shared" si="27"/>
        <v>9.2825112107623314E-2</v>
      </c>
    </row>
    <row r="355" spans="1:10">
      <c r="A355" s="1">
        <v>41635</v>
      </c>
      <c r="B355">
        <v>2949.71</v>
      </c>
      <c r="C355">
        <v>2.09</v>
      </c>
      <c r="D355">
        <v>22.55</v>
      </c>
      <c r="E355" s="2">
        <f t="shared" si="25"/>
        <v>1411.3444976076555</v>
      </c>
      <c r="F355" s="3">
        <f t="shared" si="23"/>
        <v>5.0708596536874317E-2</v>
      </c>
      <c r="G355" s="2">
        <f t="shared" si="26"/>
        <v>130.80753880266076</v>
      </c>
      <c r="H355" s="3">
        <f t="shared" si="24"/>
        <v>7.5803753536535456E-2</v>
      </c>
      <c r="J355" s="3">
        <f t="shared" si="27"/>
        <v>9.2682926829268278E-2</v>
      </c>
    </row>
    <row r="356" spans="1:10">
      <c r="A356" s="1">
        <v>41642</v>
      </c>
      <c r="B356">
        <v>2950.2</v>
      </c>
      <c r="C356">
        <v>2.09</v>
      </c>
      <c r="D356">
        <v>22.58</v>
      </c>
      <c r="E356" s="2">
        <f t="shared" si="25"/>
        <v>1411.578947368421</v>
      </c>
      <c r="F356" s="3">
        <f t="shared" si="23"/>
        <v>5.0111616876694409E-2</v>
      </c>
      <c r="G356" s="2">
        <f t="shared" si="26"/>
        <v>130.65544729849424</v>
      </c>
      <c r="H356" s="3">
        <f t="shared" si="24"/>
        <v>7.516769733344697E-2</v>
      </c>
      <c r="J356" s="3">
        <f t="shared" si="27"/>
        <v>9.2559787422497791E-2</v>
      </c>
    </row>
    <row r="357" spans="1:10">
      <c r="A357" s="1">
        <v>41649</v>
      </c>
      <c r="B357">
        <v>2814.25</v>
      </c>
      <c r="C357">
        <v>1.99</v>
      </c>
      <c r="D357">
        <v>21.41</v>
      </c>
      <c r="E357" s="2">
        <f t="shared" si="25"/>
        <v>1414.1959798994974</v>
      </c>
      <c r="F357" s="3">
        <f t="shared" si="23"/>
        <v>4.87300257974006E-2</v>
      </c>
      <c r="G357" s="2">
        <f t="shared" si="26"/>
        <v>131.44558617468473</v>
      </c>
      <c r="H357" s="3">
        <f t="shared" si="24"/>
        <v>7.8798673412174836E-2</v>
      </c>
      <c r="J357" s="3">
        <f t="shared" si="27"/>
        <v>9.2947220924801496E-2</v>
      </c>
    </row>
    <row r="358" spans="1:10">
      <c r="A358" s="1">
        <v>41656</v>
      </c>
      <c r="B358">
        <v>2786.3</v>
      </c>
      <c r="C358">
        <v>1.98</v>
      </c>
      <c r="D358">
        <v>21.25</v>
      </c>
      <c r="E358" s="2">
        <f t="shared" si="25"/>
        <v>1407.2222222222224</v>
      </c>
      <c r="F358" s="3">
        <f t="shared" si="23"/>
        <v>4.4516324291605569E-2</v>
      </c>
      <c r="G358" s="2">
        <f t="shared" si="26"/>
        <v>131.12</v>
      </c>
      <c r="H358" s="3">
        <f t="shared" si="24"/>
        <v>7.7264419475655544E-2</v>
      </c>
      <c r="J358" s="3">
        <f t="shared" si="27"/>
        <v>9.3176470588235291E-2</v>
      </c>
    </row>
    <row r="359" spans="1:10">
      <c r="A359" s="1">
        <v>41663</v>
      </c>
      <c r="B359">
        <v>2910.19</v>
      </c>
      <c r="C359">
        <v>2.0699999999999998</v>
      </c>
      <c r="D359">
        <v>22.18</v>
      </c>
      <c r="E359" s="2">
        <f t="shared" si="25"/>
        <v>1405.8888888888889</v>
      </c>
      <c r="F359" s="3">
        <f t="shared" si="23"/>
        <v>4.2818738525369548E-2</v>
      </c>
      <c r="G359" s="2">
        <f t="shared" si="26"/>
        <v>131.20784490532012</v>
      </c>
      <c r="H359" s="3">
        <f t="shared" si="24"/>
        <v>7.6534284328625635E-2</v>
      </c>
      <c r="J359" s="3">
        <f t="shared" si="27"/>
        <v>9.3327321911632094E-2</v>
      </c>
    </row>
    <row r="360" spans="1:10">
      <c r="A360" s="1">
        <v>41669</v>
      </c>
      <c r="B360">
        <v>2860.55</v>
      </c>
      <c r="C360">
        <v>2.02</v>
      </c>
      <c r="D360">
        <v>21.82</v>
      </c>
      <c r="E360" s="2">
        <f t="shared" si="25"/>
        <v>1416.1138613861388</v>
      </c>
      <c r="F360" s="3">
        <f t="shared" si="23"/>
        <v>4.6120923017596072E-2</v>
      </c>
      <c r="G360" s="2">
        <f t="shared" si="26"/>
        <v>131.09761686526124</v>
      </c>
      <c r="H360" s="3">
        <f t="shared" si="24"/>
        <v>7.4364576231036095E-2</v>
      </c>
      <c r="J360" s="3">
        <f t="shared" si="27"/>
        <v>9.2575618698441803E-2</v>
      </c>
    </row>
    <row r="361" spans="1:10">
      <c r="A361" s="1">
        <v>41677</v>
      </c>
      <c r="B361">
        <v>2894.98</v>
      </c>
      <c r="C361">
        <v>2.0499999999999998</v>
      </c>
      <c r="D361">
        <v>22.07</v>
      </c>
      <c r="E361" s="2">
        <f t="shared" si="25"/>
        <v>1412.1853658536586</v>
      </c>
      <c r="F361" s="3">
        <f t="shared" si="23"/>
        <v>4.904026345405943E-2</v>
      </c>
      <c r="G361" s="2">
        <f t="shared" si="26"/>
        <v>131.17263253285003</v>
      </c>
      <c r="H361" s="3">
        <f t="shared" si="24"/>
        <v>7.5753477231186084E-2</v>
      </c>
      <c r="J361" s="3">
        <f t="shared" si="27"/>
        <v>9.2886270956048927E-2</v>
      </c>
    </row>
    <row r="362" spans="1:10">
      <c r="A362" s="1">
        <v>41684</v>
      </c>
      <c r="B362">
        <v>3008.53</v>
      </c>
      <c r="C362">
        <v>2.13</v>
      </c>
      <c r="D362">
        <v>22.93</v>
      </c>
      <c r="E362" s="2">
        <f t="shared" si="25"/>
        <v>1412.4553990610329</v>
      </c>
      <c r="F362" s="3">
        <f t="shared" si="23"/>
        <v>4.4020884740446187E-2</v>
      </c>
      <c r="G362" s="2">
        <f t="shared" si="26"/>
        <v>131.20497165285653</v>
      </c>
      <c r="H362" s="3">
        <f t="shared" si="24"/>
        <v>7.2291724147497405E-2</v>
      </c>
      <c r="J362" s="3">
        <f t="shared" si="27"/>
        <v>9.2891408634976011E-2</v>
      </c>
    </row>
    <row r="363" spans="1:10">
      <c r="A363" s="1">
        <v>41691</v>
      </c>
      <c r="B363">
        <v>2984.7</v>
      </c>
      <c r="C363">
        <v>2.11</v>
      </c>
      <c r="D363">
        <v>22.7</v>
      </c>
      <c r="E363" s="2">
        <f t="shared" si="25"/>
        <v>1414.5497630331754</v>
      </c>
      <c r="F363" s="3">
        <f t="shared" si="23"/>
        <v>4.7080574859659663E-2</v>
      </c>
      <c r="G363" s="2">
        <f t="shared" si="26"/>
        <v>131.48458149779736</v>
      </c>
      <c r="H363" s="3">
        <f t="shared" si="24"/>
        <v>7.4950281633083593E-2</v>
      </c>
      <c r="J363" s="3">
        <f t="shared" si="27"/>
        <v>9.2951541850220268E-2</v>
      </c>
    </row>
    <row r="364" spans="1:10">
      <c r="A364" s="1">
        <v>41698</v>
      </c>
      <c r="B364">
        <v>2850.57</v>
      </c>
      <c r="C364">
        <v>2.0099999999999998</v>
      </c>
      <c r="D364">
        <v>21.6</v>
      </c>
      <c r="E364" s="2">
        <f t="shared" si="25"/>
        <v>1418.1940298507466</v>
      </c>
      <c r="F364" s="3">
        <f t="shared" si="23"/>
        <v>4.7216418237558955E-2</v>
      </c>
      <c r="G364" s="2">
        <f t="shared" si="26"/>
        <v>131.97083333333333</v>
      </c>
      <c r="H364" s="3">
        <f t="shared" si="24"/>
        <v>7.9506919413808275E-2</v>
      </c>
      <c r="J364" s="3">
        <f t="shared" si="27"/>
        <v>9.3055555555555544E-2</v>
      </c>
    </row>
    <row r="365" spans="1:10">
      <c r="A365" s="1">
        <v>41705</v>
      </c>
      <c r="B365">
        <v>2851.1</v>
      </c>
      <c r="C365">
        <v>2.0099999999999998</v>
      </c>
      <c r="D365">
        <v>21.66</v>
      </c>
      <c r="E365" s="2">
        <f t="shared" si="25"/>
        <v>1418.4577114427861</v>
      </c>
      <c r="F365" s="3">
        <f t="shared" si="23"/>
        <v>4.1124460532610208E-2</v>
      </c>
      <c r="G365" s="2">
        <f t="shared" si="26"/>
        <v>131.62973222530007</v>
      </c>
      <c r="H365" s="3">
        <f t="shared" si="24"/>
        <v>6.4479720863612089E-2</v>
      </c>
      <c r="J365" s="3">
        <f t="shared" si="27"/>
        <v>9.2797783933517994E-2</v>
      </c>
    </row>
    <row r="366" spans="1:10">
      <c r="A366" s="1">
        <v>41712</v>
      </c>
      <c r="B366">
        <v>2774.19</v>
      </c>
      <c r="C366">
        <v>1.95</v>
      </c>
      <c r="D366">
        <v>20.99</v>
      </c>
      <c r="E366" s="2">
        <f t="shared" si="25"/>
        <v>1422.6615384615386</v>
      </c>
      <c r="F366" s="3">
        <f t="shared" si="23"/>
        <v>3.6637150053991263E-2</v>
      </c>
      <c r="G366" s="2">
        <f t="shared" si="26"/>
        <v>132.16722248689854</v>
      </c>
      <c r="H366" s="3">
        <f t="shared" si="24"/>
        <v>7.81683325062692E-2</v>
      </c>
      <c r="J366" s="3">
        <f t="shared" si="27"/>
        <v>9.2901381610290615E-2</v>
      </c>
    </row>
    <row r="367" spans="1:10">
      <c r="A367" s="1">
        <v>41719</v>
      </c>
      <c r="B367">
        <v>2811.3</v>
      </c>
      <c r="C367">
        <v>1.98</v>
      </c>
      <c r="D367">
        <v>21.1</v>
      </c>
      <c r="E367" s="2">
        <f t="shared" si="25"/>
        <v>1419.848484848485</v>
      </c>
      <c r="F367" s="3">
        <f t="shared" si="23"/>
        <v>2.8211849973333925E-2</v>
      </c>
      <c r="G367" s="2">
        <f t="shared" si="26"/>
        <v>133.23696682464455</v>
      </c>
      <c r="H367" s="3">
        <f t="shared" si="24"/>
        <v>8.2383447989943015E-2</v>
      </c>
      <c r="J367" s="3">
        <f t="shared" si="27"/>
        <v>9.3838862559241704E-2</v>
      </c>
    </row>
    <row r="368" spans="1:10">
      <c r="A368" s="1">
        <v>41726</v>
      </c>
      <c r="B368">
        <v>2778.09</v>
      </c>
      <c r="C368">
        <v>1.95</v>
      </c>
      <c r="D368">
        <v>20.73</v>
      </c>
      <c r="E368" s="2">
        <f t="shared" si="25"/>
        <v>1424.6615384615386</v>
      </c>
      <c r="F368" s="3">
        <f t="shared" si="23"/>
        <v>2.7755956889961908E-2</v>
      </c>
      <c r="G368" s="2">
        <f t="shared" si="26"/>
        <v>134.01302460202606</v>
      </c>
      <c r="H368" s="3">
        <f t="shared" si="24"/>
        <v>8.4730552967078099E-2</v>
      </c>
      <c r="J368" s="3">
        <f t="shared" si="27"/>
        <v>9.4066570188133136E-2</v>
      </c>
    </row>
    <row r="369" spans="1:10">
      <c r="A369" s="1">
        <v>41733</v>
      </c>
      <c r="B369">
        <v>2822.51</v>
      </c>
      <c r="C369">
        <v>1.98</v>
      </c>
      <c r="D369">
        <v>20.76</v>
      </c>
      <c r="E369" s="2">
        <f t="shared" si="25"/>
        <v>1425.5101010101012</v>
      </c>
      <c r="F369" s="3">
        <f t="shared" si="23"/>
        <v>2.4444763302309269E-2</v>
      </c>
      <c r="G369" s="2">
        <f t="shared" si="26"/>
        <v>135.95905587668594</v>
      </c>
      <c r="H369" s="3">
        <f t="shared" si="24"/>
        <v>8.8932595425804228E-2</v>
      </c>
      <c r="J369" s="3">
        <f t="shared" si="27"/>
        <v>9.5375722543352595E-2</v>
      </c>
    </row>
    <row r="370" spans="1:10">
      <c r="A370" s="1">
        <v>41740</v>
      </c>
      <c r="B370">
        <v>2899.34</v>
      </c>
      <c r="C370">
        <v>2.0099999999999998</v>
      </c>
      <c r="D370">
        <v>21.52</v>
      </c>
      <c r="E370" s="2">
        <f t="shared" si="25"/>
        <v>1442.4577114427864</v>
      </c>
      <c r="F370" s="3">
        <f t="shared" si="23"/>
        <v>2.5812646249331994E-2</v>
      </c>
      <c r="G370" s="2">
        <f t="shared" si="26"/>
        <v>134.72769516728624</v>
      </c>
      <c r="H370" s="3">
        <f t="shared" si="24"/>
        <v>0.10908725931517482</v>
      </c>
      <c r="J370" s="3">
        <f t="shared" si="27"/>
        <v>9.3401486988847579E-2</v>
      </c>
    </row>
    <row r="371" spans="1:10">
      <c r="A371" s="1">
        <v>41747</v>
      </c>
      <c r="B371">
        <v>2886.25</v>
      </c>
      <c r="C371">
        <v>1.99</v>
      </c>
      <c r="D371">
        <v>21.21</v>
      </c>
      <c r="E371" s="2">
        <f t="shared" si="25"/>
        <v>1450.3768844221106</v>
      </c>
      <c r="F371" s="3">
        <f t="shared" si="23"/>
        <v>1.9557288119893323E-2</v>
      </c>
      <c r="G371" s="2">
        <f t="shared" si="26"/>
        <v>136.07967939651107</v>
      </c>
      <c r="H371" s="3">
        <f t="shared" si="24"/>
        <v>0.12525943080767243</v>
      </c>
      <c r="J371" s="3">
        <f t="shared" si="27"/>
        <v>9.3823668081093825E-2</v>
      </c>
    </row>
    <row r="372" spans="1:10">
      <c r="A372" s="1">
        <v>41754</v>
      </c>
      <c r="B372">
        <v>2778.9</v>
      </c>
      <c r="C372">
        <v>1.9</v>
      </c>
      <c r="D372">
        <v>20.420000000000002</v>
      </c>
      <c r="E372" s="2">
        <f t="shared" si="25"/>
        <v>1462.5789473684213</v>
      </c>
      <c r="F372" s="3">
        <f t="shared" ref="F372:F435" si="28">E372/E322-1</f>
        <v>2.9332096769938421E-2</v>
      </c>
      <c r="G372" s="2">
        <f t="shared" si="26"/>
        <v>136.0871694417238</v>
      </c>
      <c r="H372" s="3">
        <f t="shared" ref="H372:H435" si="29">G372/G322-1</f>
        <v>0.12897356658135384</v>
      </c>
      <c r="J372" s="3">
        <f t="shared" si="27"/>
        <v>9.3046033300685588E-2</v>
      </c>
    </row>
    <row r="373" spans="1:10">
      <c r="A373" s="1">
        <v>41759</v>
      </c>
      <c r="B373">
        <v>2751.48</v>
      </c>
      <c r="C373">
        <v>1.84</v>
      </c>
      <c r="D373">
        <v>19.940000000000001</v>
      </c>
      <c r="E373" s="2">
        <f t="shared" si="25"/>
        <v>1495.3695652173913</v>
      </c>
      <c r="F373" s="3">
        <f t="shared" si="28"/>
        <v>4.9260556373287967E-2</v>
      </c>
      <c r="G373" s="2">
        <f t="shared" si="26"/>
        <v>137.98796389167501</v>
      </c>
      <c r="H373" s="3">
        <f t="shared" si="29"/>
        <v>0.14721265435905218</v>
      </c>
      <c r="J373" s="3">
        <f t="shared" si="27"/>
        <v>9.2276830491474421E-2</v>
      </c>
    </row>
    <row r="374" spans="1:10">
      <c r="A374" s="1">
        <v>41768</v>
      </c>
      <c r="B374">
        <v>2718.62</v>
      </c>
      <c r="C374">
        <v>1.83</v>
      </c>
      <c r="D374">
        <v>19.73</v>
      </c>
      <c r="E374" s="2">
        <f t="shared" si="25"/>
        <v>1485.5846994535518</v>
      </c>
      <c r="F374" s="3">
        <f t="shared" si="28"/>
        <v>4.5984914098345264E-2</v>
      </c>
      <c r="G374" s="2">
        <f t="shared" si="26"/>
        <v>137.79118094272681</v>
      </c>
      <c r="H374" s="3">
        <f t="shared" si="29"/>
        <v>0.14637097566654944</v>
      </c>
      <c r="J374" s="3">
        <f t="shared" si="27"/>
        <v>9.2752154080081098E-2</v>
      </c>
    </row>
    <row r="375" spans="1:10">
      <c r="A375" s="1">
        <v>41775</v>
      </c>
      <c r="B375">
        <v>2721.93</v>
      </c>
      <c r="C375">
        <v>1.84</v>
      </c>
      <c r="D375">
        <v>19.809999999999999</v>
      </c>
      <c r="E375" s="2">
        <f t="shared" si="25"/>
        <v>1479.3097826086955</v>
      </c>
      <c r="F375" s="3">
        <f t="shared" si="28"/>
        <v>4.4996929344484071E-2</v>
      </c>
      <c r="G375" s="2">
        <f t="shared" si="26"/>
        <v>137.40181726400809</v>
      </c>
      <c r="H375" s="3">
        <f t="shared" si="29"/>
        <v>0.14394269758774558</v>
      </c>
      <c r="J375" s="3">
        <f t="shared" si="27"/>
        <v>9.2882382635032817E-2</v>
      </c>
    </row>
    <row r="376" spans="1:10">
      <c r="A376" s="1">
        <v>41782</v>
      </c>
      <c r="B376">
        <v>2740.83</v>
      </c>
      <c r="C376">
        <v>1.85</v>
      </c>
      <c r="D376">
        <v>19.940000000000001</v>
      </c>
      <c r="E376" s="2">
        <f t="shared" si="25"/>
        <v>1481.5297297297295</v>
      </c>
      <c r="F376" s="3">
        <f t="shared" si="28"/>
        <v>4.6229493977337111E-2</v>
      </c>
      <c r="G376" s="2">
        <f t="shared" si="26"/>
        <v>137.45386158475426</v>
      </c>
      <c r="H376" s="3">
        <f t="shared" si="29"/>
        <v>0.14658054036920976</v>
      </c>
      <c r="J376" s="3">
        <f t="shared" si="27"/>
        <v>9.2778335005015047E-2</v>
      </c>
    </row>
    <row r="377" spans="1:10">
      <c r="A377" s="1">
        <v>41789</v>
      </c>
      <c r="B377">
        <v>2750.42</v>
      </c>
      <c r="C377">
        <v>1.86</v>
      </c>
      <c r="D377">
        <v>19.98</v>
      </c>
      <c r="E377" s="2">
        <f t="shared" si="25"/>
        <v>1478.7204301075269</v>
      </c>
      <c r="F377" s="3">
        <f t="shared" si="28"/>
        <v>4.2873961580421449E-2</v>
      </c>
      <c r="G377" s="2">
        <f t="shared" si="26"/>
        <v>137.65865865865865</v>
      </c>
      <c r="H377" s="3">
        <f t="shared" si="29"/>
        <v>0.14550257722282423</v>
      </c>
      <c r="J377" s="3">
        <f t="shared" si="27"/>
        <v>9.3093093093093091E-2</v>
      </c>
    </row>
    <row r="378" spans="1:10">
      <c r="A378" s="1">
        <v>41796</v>
      </c>
      <c r="B378">
        <v>2717.07</v>
      </c>
      <c r="C378">
        <v>1.84</v>
      </c>
      <c r="D378">
        <v>19.75</v>
      </c>
      <c r="E378" s="2">
        <f t="shared" si="25"/>
        <v>1476.6684782608695</v>
      </c>
      <c r="F378" s="3">
        <f t="shared" si="28"/>
        <v>4.7930160511711506E-2</v>
      </c>
      <c r="G378" s="2">
        <f t="shared" si="26"/>
        <v>137.57316455696204</v>
      </c>
      <c r="H378" s="3">
        <f t="shared" si="29"/>
        <v>0.14449366110259154</v>
      </c>
      <c r="J378" s="3">
        <f t="shared" si="27"/>
        <v>9.3164556962025316E-2</v>
      </c>
    </row>
    <row r="379" spans="1:10">
      <c r="A379" s="1">
        <v>41803</v>
      </c>
      <c r="B379">
        <v>2763.13</v>
      </c>
      <c r="C379">
        <v>1.87</v>
      </c>
      <c r="D379">
        <v>20.14</v>
      </c>
      <c r="E379" s="2">
        <f t="shared" si="25"/>
        <v>1477.6096256684491</v>
      </c>
      <c r="F379" s="3">
        <f t="shared" si="28"/>
        <v>5.0180616446776183E-2</v>
      </c>
      <c r="G379" s="2">
        <f t="shared" si="26"/>
        <v>137.19612711022839</v>
      </c>
      <c r="H379" s="3">
        <f t="shared" si="29"/>
        <v>0.1445858679499441</v>
      </c>
      <c r="J379" s="3">
        <f t="shared" si="27"/>
        <v>9.2850049652432973E-2</v>
      </c>
    </row>
    <row r="380" spans="1:10">
      <c r="A380" s="1">
        <v>41810</v>
      </c>
      <c r="B380">
        <v>2712.96</v>
      </c>
      <c r="C380">
        <v>1.89</v>
      </c>
      <c r="D380">
        <v>20.27</v>
      </c>
      <c r="E380" s="2">
        <f t="shared" si="25"/>
        <v>1435.4285714285716</v>
      </c>
      <c r="F380" s="3">
        <f t="shared" si="28"/>
        <v>5.0973999040608176E-2</v>
      </c>
      <c r="G380" s="2">
        <f t="shared" si="26"/>
        <v>133.84114454859397</v>
      </c>
      <c r="H380" s="3">
        <f t="shared" si="29"/>
        <v>8.6141749174369231E-2</v>
      </c>
      <c r="J380" s="3">
        <f t="shared" si="27"/>
        <v>9.3241243216576217E-2</v>
      </c>
    </row>
    <row r="381" spans="1:10">
      <c r="A381" s="1">
        <v>41817</v>
      </c>
      <c r="B381">
        <v>2767.13</v>
      </c>
      <c r="C381">
        <v>1.93</v>
      </c>
      <c r="D381">
        <v>20.67</v>
      </c>
      <c r="E381" s="2">
        <f t="shared" si="25"/>
        <v>1433.7461139896375</v>
      </c>
      <c r="F381" s="3">
        <f t="shared" si="28"/>
        <v>5.5233387955438085E-2</v>
      </c>
      <c r="G381" s="2">
        <f t="shared" si="26"/>
        <v>133.87179487179486</v>
      </c>
      <c r="H381" s="3">
        <f t="shared" si="29"/>
        <v>8.8106079896331124E-2</v>
      </c>
      <c r="J381" s="3">
        <f t="shared" si="27"/>
        <v>9.3372036768263167E-2</v>
      </c>
    </row>
    <row r="382" spans="1:10">
      <c r="A382" s="1">
        <v>41824</v>
      </c>
      <c r="B382">
        <v>2820.9</v>
      </c>
      <c r="C382">
        <v>1.97</v>
      </c>
      <c r="D382">
        <v>21.18</v>
      </c>
      <c r="E382" s="2">
        <f t="shared" si="25"/>
        <v>1431.9289340101523</v>
      </c>
      <c r="F382" s="3">
        <f t="shared" si="28"/>
        <v>5.3089246330296103E-2</v>
      </c>
      <c r="G382" s="2">
        <f t="shared" si="26"/>
        <v>133.18696883852692</v>
      </c>
      <c r="H382" s="3">
        <f t="shared" si="29"/>
        <v>8.5249533871673888E-2</v>
      </c>
      <c r="J382" s="3">
        <f t="shared" si="27"/>
        <v>9.3012275731822469E-2</v>
      </c>
    </row>
    <row r="383" spans="1:10">
      <c r="A383" s="1">
        <v>41831</v>
      </c>
      <c r="B383">
        <v>2785.44</v>
      </c>
      <c r="C383">
        <v>1.95</v>
      </c>
      <c r="D383">
        <v>20.9</v>
      </c>
      <c r="E383" s="2">
        <f t="shared" si="25"/>
        <v>1428.4307692307693</v>
      </c>
      <c r="F383" s="3">
        <f t="shared" si="28"/>
        <v>5.3298129204732536E-2</v>
      </c>
      <c r="G383" s="2">
        <f t="shared" si="26"/>
        <v>133.27464114832537</v>
      </c>
      <c r="H383" s="3">
        <f t="shared" si="29"/>
        <v>8.4832975875074323E-2</v>
      </c>
      <c r="J383" s="3">
        <f t="shared" si="27"/>
        <v>9.3301435406698566E-2</v>
      </c>
    </row>
    <row r="384" spans="1:10">
      <c r="A384" s="1">
        <v>41838</v>
      </c>
      <c r="B384">
        <v>2793.52</v>
      </c>
      <c r="C384">
        <v>1.96</v>
      </c>
      <c r="D384">
        <v>21.04</v>
      </c>
      <c r="E384" s="2">
        <f t="shared" si="25"/>
        <v>1425.2653061224489</v>
      </c>
      <c r="F384" s="3">
        <f t="shared" si="28"/>
        <v>4.8307897881388673E-2</v>
      </c>
      <c r="G384" s="2">
        <f t="shared" si="26"/>
        <v>132.77186311787074</v>
      </c>
      <c r="H384" s="3">
        <f t="shared" si="29"/>
        <v>7.8911651042338216E-2</v>
      </c>
      <c r="J384" s="3">
        <f t="shared" si="27"/>
        <v>9.3155893536121678E-2</v>
      </c>
    </row>
    <row r="385" spans="1:10">
      <c r="A385" s="1">
        <v>41845</v>
      </c>
      <c r="B385">
        <v>2877.13</v>
      </c>
      <c r="C385">
        <v>2.02</v>
      </c>
      <c r="D385">
        <v>21.63</v>
      </c>
      <c r="E385" s="2">
        <f t="shared" si="25"/>
        <v>1424.321782178218</v>
      </c>
      <c r="F385" s="3">
        <f t="shared" si="28"/>
        <v>4.9281939715922762E-2</v>
      </c>
      <c r="G385" s="2">
        <f t="shared" si="26"/>
        <v>133.01571890892279</v>
      </c>
      <c r="H385" s="3">
        <f t="shared" si="29"/>
        <v>8.3855865996372625E-2</v>
      </c>
      <c r="J385" s="3">
        <f t="shared" si="27"/>
        <v>9.3388811835413782E-2</v>
      </c>
    </row>
    <row r="386" spans="1:10">
      <c r="A386" s="1">
        <v>41852</v>
      </c>
      <c r="B386">
        <v>2957.18</v>
      </c>
      <c r="C386">
        <v>2.0699999999999998</v>
      </c>
      <c r="D386">
        <v>22.19</v>
      </c>
      <c r="E386" s="2">
        <f t="shared" ref="E386:E449" si="30">B386/C386</f>
        <v>1428.5893719806763</v>
      </c>
      <c r="F386" s="3">
        <f t="shared" si="28"/>
        <v>4.9603072172217821E-2</v>
      </c>
      <c r="G386" s="2">
        <f t="shared" ref="G386:G449" si="31">B386/D386</f>
        <v>133.26633618747181</v>
      </c>
      <c r="H386" s="3">
        <f t="shared" si="29"/>
        <v>8.167789507532297E-2</v>
      </c>
      <c r="J386" s="3">
        <f t="shared" ref="J386:J449" si="32">C386/D386</f>
        <v>9.3285263632266774E-2</v>
      </c>
    </row>
    <row r="387" spans="1:10">
      <c r="A387" s="1">
        <v>41859</v>
      </c>
      <c r="B387">
        <v>2989.53</v>
      </c>
      <c r="C387">
        <v>2.1</v>
      </c>
      <c r="D387">
        <v>22.32</v>
      </c>
      <c r="E387" s="2">
        <f t="shared" si="30"/>
        <v>1423.5857142857144</v>
      </c>
      <c r="F387" s="3">
        <f t="shared" si="28"/>
        <v>3.9702716519961045E-2</v>
      </c>
      <c r="G387" s="2">
        <f t="shared" si="31"/>
        <v>133.93951612903226</v>
      </c>
      <c r="H387" s="3">
        <f t="shared" si="29"/>
        <v>7.3707330456321607E-2</v>
      </c>
      <c r="J387" s="3">
        <f t="shared" si="32"/>
        <v>9.4086021505376344E-2</v>
      </c>
    </row>
    <row r="388" spans="1:10">
      <c r="A388" s="1">
        <v>41866</v>
      </c>
      <c r="B388">
        <v>3048.74</v>
      </c>
      <c r="C388">
        <v>2.13</v>
      </c>
      <c r="D388">
        <v>22.64</v>
      </c>
      <c r="E388" s="2">
        <f t="shared" si="30"/>
        <v>1431.3333333333333</v>
      </c>
      <c r="F388" s="3">
        <f t="shared" si="28"/>
        <v>4.0141527412326017E-2</v>
      </c>
      <c r="G388" s="2">
        <f t="shared" si="31"/>
        <v>134.66166077738515</v>
      </c>
      <c r="H388" s="3">
        <f t="shared" si="29"/>
        <v>8.7566967870366774E-2</v>
      </c>
      <c r="J388" s="3">
        <f t="shared" si="32"/>
        <v>9.4081272084805642E-2</v>
      </c>
    </row>
    <row r="389" spans="1:10">
      <c r="A389" s="1">
        <v>41873</v>
      </c>
      <c r="B389">
        <v>3099.59</v>
      </c>
      <c r="C389">
        <v>2.16</v>
      </c>
      <c r="D389">
        <v>22.99</v>
      </c>
      <c r="E389" s="2">
        <f t="shared" si="30"/>
        <v>1434.9953703703704</v>
      </c>
      <c r="F389" s="3">
        <f t="shared" si="28"/>
        <v>4.2338997775715592E-2</v>
      </c>
      <c r="G389" s="2">
        <f t="shared" si="31"/>
        <v>134.82340147890389</v>
      </c>
      <c r="H389" s="3">
        <f t="shared" si="29"/>
        <v>8.9548286229148566E-2</v>
      </c>
      <c r="J389" s="3">
        <f t="shared" si="32"/>
        <v>9.395389299695521E-2</v>
      </c>
    </row>
    <row r="390" spans="1:10">
      <c r="A390" s="1">
        <v>41880</v>
      </c>
      <c r="B390">
        <v>3061.42</v>
      </c>
      <c r="C390">
        <v>2.11</v>
      </c>
      <c r="D390">
        <v>22.22</v>
      </c>
      <c r="E390" s="2">
        <f t="shared" si="30"/>
        <v>1450.9099526066352</v>
      </c>
      <c r="F390" s="3">
        <f t="shared" si="28"/>
        <v>5.7945245610829144E-2</v>
      </c>
      <c r="G390" s="2">
        <f t="shared" si="31"/>
        <v>137.77767776777679</v>
      </c>
      <c r="H390" s="3">
        <f t="shared" si="29"/>
        <v>0.11367951450600633</v>
      </c>
      <c r="J390" s="3">
        <f t="shared" si="32"/>
        <v>9.4959495949594963E-2</v>
      </c>
    </row>
    <row r="391" spans="1:10">
      <c r="A391" s="1">
        <v>41887</v>
      </c>
      <c r="B391">
        <v>3206.41</v>
      </c>
      <c r="C391">
        <v>2.2000000000000002</v>
      </c>
      <c r="D391">
        <v>23.4</v>
      </c>
      <c r="E391" s="2">
        <f t="shared" si="30"/>
        <v>1457.4590909090907</v>
      </c>
      <c r="F391" s="3">
        <f t="shared" si="28"/>
        <v>6.1553281517999325E-2</v>
      </c>
      <c r="G391" s="2">
        <f t="shared" si="31"/>
        <v>137.02606837606837</v>
      </c>
      <c r="H391" s="3">
        <f t="shared" si="29"/>
        <v>0.10745986308760469</v>
      </c>
      <c r="J391" s="3">
        <f t="shared" si="32"/>
        <v>9.401709401709403E-2</v>
      </c>
    </row>
    <row r="392" spans="1:10">
      <c r="A392" s="1">
        <v>41894</v>
      </c>
      <c r="B392">
        <v>3239.11</v>
      </c>
      <c r="C392">
        <v>2.2200000000000002</v>
      </c>
      <c r="D392">
        <v>23.67</v>
      </c>
      <c r="E392" s="2">
        <f t="shared" si="30"/>
        <v>1459.0585585585584</v>
      </c>
      <c r="F392" s="3">
        <f t="shared" si="28"/>
        <v>6.544458530677133E-2</v>
      </c>
      <c r="G392" s="2">
        <f t="shared" si="31"/>
        <v>136.84452893958596</v>
      </c>
      <c r="H392" s="3">
        <f t="shared" si="29"/>
        <v>0.10601716687652463</v>
      </c>
      <c r="J392" s="3">
        <f t="shared" si="32"/>
        <v>9.378960709759189E-2</v>
      </c>
    </row>
    <row r="393" spans="1:10">
      <c r="A393" s="1">
        <v>41901</v>
      </c>
      <c r="B393">
        <v>3220.55</v>
      </c>
      <c r="C393">
        <v>2.21</v>
      </c>
      <c r="D393">
        <v>23.59</v>
      </c>
      <c r="E393" s="2">
        <f t="shared" si="30"/>
        <v>1457.262443438914</v>
      </c>
      <c r="F393" s="3">
        <f t="shared" si="28"/>
        <v>6.2667975467388448E-2</v>
      </c>
      <c r="G393" s="2">
        <f t="shared" si="31"/>
        <v>136.52183128444256</v>
      </c>
      <c r="H393" s="3">
        <f t="shared" si="29"/>
        <v>0.10272565852843041</v>
      </c>
      <c r="J393" s="3">
        <f t="shared" si="32"/>
        <v>9.3683764306909709E-2</v>
      </c>
    </row>
    <row r="394" spans="1:10">
      <c r="A394" s="1">
        <v>41908</v>
      </c>
      <c r="B394">
        <v>3266.08</v>
      </c>
      <c r="C394">
        <v>2.2400000000000002</v>
      </c>
      <c r="D394">
        <v>23.94</v>
      </c>
      <c r="E394" s="2">
        <f t="shared" si="30"/>
        <v>1458.0714285714284</v>
      </c>
      <c r="F394" s="3">
        <f t="shared" si="28"/>
        <v>5.9157545758613539E-2</v>
      </c>
      <c r="G394" s="2">
        <f t="shared" si="31"/>
        <v>136.42773600668338</v>
      </c>
      <c r="H394" s="3">
        <f t="shared" si="29"/>
        <v>0.10094611053802738</v>
      </c>
      <c r="J394" s="3">
        <f t="shared" si="32"/>
        <v>9.3567251461988313E-2</v>
      </c>
    </row>
    <row r="395" spans="1:10">
      <c r="A395" s="1">
        <v>41912</v>
      </c>
      <c r="B395">
        <v>3302.57</v>
      </c>
      <c r="C395">
        <v>2.27</v>
      </c>
      <c r="D395">
        <v>24.2</v>
      </c>
      <c r="E395" s="2">
        <f t="shared" si="30"/>
        <v>1454.8766519823789</v>
      </c>
      <c r="F395" s="3">
        <f t="shared" si="28"/>
        <v>5.3637459069325599E-2</v>
      </c>
      <c r="G395" s="2">
        <f t="shared" si="31"/>
        <v>136.46983471074381</v>
      </c>
      <c r="H395" s="3">
        <f t="shared" si="29"/>
        <v>9.9900754517313395E-2</v>
      </c>
      <c r="J395" s="3">
        <f t="shared" si="32"/>
        <v>9.3801652892561982E-2</v>
      </c>
    </row>
    <row r="396" spans="1:10">
      <c r="A396" s="1">
        <v>41922</v>
      </c>
      <c r="B396">
        <v>3321.23</v>
      </c>
      <c r="C396">
        <v>2.2799999999999998</v>
      </c>
      <c r="D396">
        <v>24.34</v>
      </c>
      <c r="E396" s="2">
        <f t="shared" si="30"/>
        <v>1456.6798245614036</v>
      </c>
      <c r="F396" s="3">
        <f t="shared" si="28"/>
        <v>4.5981836120564612E-2</v>
      </c>
      <c r="G396" s="2">
        <f t="shared" si="31"/>
        <v>136.45152013147083</v>
      </c>
      <c r="H396" s="3">
        <f t="shared" si="29"/>
        <v>8.7761901244525875E-2</v>
      </c>
      <c r="J396" s="3">
        <f t="shared" si="32"/>
        <v>9.3672966310599834E-2</v>
      </c>
    </row>
    <row r="397" spans="1:10">
      <c r="A397" s="1">
        <v>41929</v>
      </c>
      <c r="B397">
        <v>3275.63</v>
      </c>
      <c r="C397">
        <v>2.2400000000000002</v>
      </c>
      <c r="D397">
        <v>24.03</v>
      </c>
      <c r="E397" s="2">
        <f t="shared" si="30"/>
        <v>1462.3348214285713</v>
      </c>
      <c r="F397" s="3">
        <f t="shared" si="28"/>
        <v>3.0379168013200175E-2</v>
      </c>
      <c r="G397" s="2">
        <f t="shared" si="31"/>
        <v>136.31419059508946</v>
      </c>
      <c r="H397" s="3">
        <f t="shared" si="29"/>
        <v>4.2748387517431485E-2</v>
      </c>
      <c r="J397" s="3">
        <f t="shared" si="32"/>
        <v>9.3216812317935924E-2</v>
      </c>
    </row>
    <row r="398" spans="1:10">
      <c r="A398" s="1">
        <v>41936</v>
      </c>
      <c r="B398">
        <v>3193.5</v>
      </c>
      <c r="C398">
        <v>2.1800000000000002</v>
      </c>
      <c r="D398">
        <v>23.19</v>
      </c>
      <c r="E398" s="2">
        <f t="shared" si="30"/>
        <v>1464.9082568807339</v>
      </c>
      <c r="F398" s="3">
        <f t="shared" si="28"/>
        <v>3.4899759687865961E-2</v>
      </c>
      <c r="G398" s="2">
        <f t="shared" si="31"/>
        <v>137.71021992238033</v>
      </c>
      <c r="H398" s="3">
        <f t="shared" si="29"/>
        <v>5.386073196721175E-2</v>
      </c>
      <c r="J398" s="3">
        <f t="shared" si="32"/>
        <v>9.4006037084950408E-2</v>
      </c>
    </row>
    <row r="399" spans="1:10">
      <c r="A399" s="1">
        <v>41943</v>
      </c>
      <c r="B399">
        <v>3347.19</v>
      </c>
      <c r="C399">
        <v>2.23</v>
      </c>
      <c r="D399">
        <v>23.9</v>
      </c>
      <c r="E399" s="2">
        <f t="shared" si="30"/>
        <v>1500.9820627802692</v>
      </c>
      <c r="F399" s="3">
        <f t="shared" si="28"/>
        <v>5.8434781403562175E-2</v>
      </c>
      <c r="G399" s="2">
        <f t="shared" si="31"/>
        <v>140.04979079497909</v>
      </c>
      <c r="H399" s="3">
        <f t="shared" si="29"/>
        <v>7.1686670500673122E-2</v>
      </c>
      <c r="J399" s="3">
        <f t="shared" si="32"/>
        <v>9.3305439330543943E-2</v>
      </c>
    </row>
    <row r="400" spans="1:10">
      <c r="A400" s="1">
        <v>41950</v>
      </c>
      <c r="B400">
        <v>3363.9</v>
      </c>
      <c r="C400">
        <v>2.23</v>
      </c>
      <c r="D400">
        <v>24.01</v>
      </c>
      <c r="E400" s="2">
        <f t="shared" si="30"/>
        <v>1508.4753363228699</v>
      </c>
      <c r="F400" s="3">
        <f t="shared" si="28"/>
        <v>6.1502619927932933E-2</v>
      </c>
      <c r="G400" s="2">
        <f t="shared" si="31"/>
        <v>140.10412328196585</v>
      </c>
      <c r="H400" s="3">
        <f t="shared" si="29"/>
        <v>7.3331108962044311E-2</v>
      </c>
      <c r="J400" s="3">
        <f t="shared" si="32"/>
        <v>9.2877967513536025E-2</v>
      </c>
    </row>
    <row r="401" spans="1:10">
      <c r="A401" s="1">
        <v>41957</v>
      </c>
      <c r="B401">
        <v>3400.63</v>
      </c>
      <c r="C401">
        <v>2.2599999999999998</v>
      </c>
      <c r="D401">
        <v>24.31</v>
      </c>
      <c r="E401" s="2">
        <f t="shared" si="30"/>
        <v>1504.7035398230091</v>
      </c>
      <c r="F401" s="3">
        <f t="shared" si="28"/>
        <v>6.1502076504485137E-2</v>
      </c>
      <c r="G401" s="2">
        <f t="shared" si="31"/>
        <v>139.88605512134924</v>
      </c>
      <c r="H401" s="3">
        <f t="shared" si="29"/>
        <v>7.239034555199142E-2</v>
      </c>
      <c r="J401" s="3">
        <f t="shared" si="32"/>
        <v>9.2965857671740024E-2</v>
      </c>
    </row>
    <row r="402" spans="1:10">
      <c r="A402" s="1">
        <v>41964</v>
      </c>
      <c r="B402">
        <v>3466.14</v>
      </c>
      <c r="C402">
        <v>2.2999999999999998</v>
      </c>
      <c r="D402">
        <v>24.77</v>
      </c>
      <c r="E402" s="2">
        <f t="shared" si="30"/>
        <v>1507.0173913043479</v>
      </c>
      <c r="F402" s="3">
        <f t="shared" si="28"/>
        <v>5.9889766310975867E-2</v>
      </c>
      <c r="G402" s="2">
        <f t="shared" si="31"/>
        <v>139.93298344771901</v>
      </c>
      <c r="H402" s="3">
        <f t="shared" si="29"/>
        <v>7.2184806360480414E-2</v>
      </c>
      <c r="J402" s="3">
        <f t="shared" si="32"/>
        <v>9.285425918449737E-2</v>
      </c>
    </row>
    <row r="403" spans="1:10">
      <c r="A403" s="1">
        <v>41971</v>
      </c>
      <c r="B403">
        <v>3660.49</v>
      </c>
      <c r="C403">
        <v>2.42</v>
      </c>
      <c r="D403">
        <v>26.14</v>
      </c>
      <c r="E403" s="2">
        <f t="shared" si="30"/>
        <v>1512.5991735537189</v>
      </c>
      <c r="F403" s="3">
        <f t="shared" si="28"/>
        <v>6.6858718150830221E-2</v>
      </c>
      <c r="G403" s="2">
        <f t="shared" si="31"/>
        <v>140.03404743687832</v>
      </c>
      <c r="H403" s="3">
        <f t="shared" si="29"/>
        <v>7.324966150137513E-2</v>
      </c>
      <c r="J403" s="3">
        <f t="shared" si="32"/>
        <v>9.2578423871461354E-2</v>
      </c>
    </row>
    <row r="404" spans="1:10">
      <c r="A404" s="1">
        <v>41978</v>
      </c>
      <c r="B404">
        <v>3918.68</v>
      </c>
      <c r="C404">
        <v>2.59</v>
      </c>
      <c r="D404">
        <v>27.93</v>
      </c>
      <c r="E404" s="2">
        <f t="shared" si="30"/>
        <v>1513.0038610038609</v>
      </c>
      <c r="F404" s="3">
        <f t="shared" si="28"/>
        <v>7.4130672953625076E-2</v>
      </c>
      <c r="G404" s="2">
        <f t="shared" si="31"/>
        <v>140.30361618331543</v>
      </c>
      <c r="H404" s="3">
        <f t="shared" si="29"/>
        <v>7.3051249202760848E-2</v>
      </c>
      <c r="J404" s="3">
        <f t="shared" si="32"/>
        <v>9.2731829573934832E-2</v>
      </c>
    </row>
    <row r="405" spans="1:10">
      <c r="A405" s="1">
        <v>41985</v>
      </c>
      <c r="B405">
        <v>4074.48</v>
      </c>
      <c r="C405">
        <v>2.69</v>
      </c>
      <c r="D405">
        <v>29.07</v>
      </c>
      <c r="E405" s="2">
        <f t="shared" si="30"/>
        <v>1514.6765799256507</v>
      </c>
      <c r="F405" s="3">
        <f t="shared" si="28"/>
        <v>7.3215350676713919E-2</v>
      </c>
      <c r="G405" s="2">
        <f t="shared" si="31"/>
        <v>140.16099071207429</v>
      </c>
      <c r="H405" s="3">
        <f t="shared" si="29"/>
        <v>7.1505449877199867E-2</v>
      </c>
      <c r="J405" s="3">
        <f t="shared" si="32"/>
        <v>9.2535259717922258E-2</v>
      </c>
    </row>
    <row r="406" spans="1:10">
      <c r="A406" s="1">
        <v>41992</v>
      </c>
      <c r="B406">
        <v>4141.46</v>
      </c>
      <c r="C406">
        <v>2.96</v>
      </c>
      <c r="D406">
        <v>31.31</v>
      </c>
      <c r="E406" s="2">
        <f t="shared" si="30"/>
        <v>1399.1418918918919</v>
      </c>
      <c r="F406" s="3">
        <f t="shared" si="28"/>
        <v>-8.8107402704717952E-3</v>
      </c>
      <c r="G406" s="2">
        <f t="shared" si="31"/>
        <v>132.27275630788887</v>
      </c>
      <c r="H406" s="3">
        <f t="shared" si="29"/>
        <v>1.2378427710707962E-2</v>
      </c>
      <c r="J406" s="3">
        <f t="shared" si="32"/>
        <v>9.4538486106675187E-2</v>
      </c>
    </row>
    <row r="407" spans="1:10">
      <c r="A407" s="1">
        <v>41999</v>
      </c>
      <c r="B407">
        <v>4126.9399999999996</v>
      </c>
      <c r="C407">
        <v>2.93</v>
      </c>
      <c r="D407">
        <v>31.06</v>
      </c>
      <c r="E407" s="2">
        <f t="shared" si="30"/>
        <v>1408.5119453924913</v>
      </c>
      <c r="F407" s="3">
        <f t="shared" si="28"/>
        <v>-4.0192693147169667E-3</v>
      </c>
      <c r="G407" s="2">
        <f t="shared" si="31"/>
        <v>132.86992916934963</v>
      </c>
      <c r="H407" s="3">
        <f t="shared" si="29"/>
        <v>1.0835989523239054E-2</v>
      </c>
      <c r="J407" s="3">
        <f t="shared" si="32"/>
        <v>9.433354797166775E-2</v>
      </c>
    </row>
    <row r="408" spans="1:10">
      <c r="A408" s="1">
        <v>42004</v>
      </c>
      <c r="B408">
        <v>4107.99</v>
      </c>
      <c r="C408">
        <v>2.92</v>
      </c>
      <c r="D408">
        <v>30.96</v>
      </c>
      <c r="E408" s="2">
        <f t="shared" si="30"/>
        <v>1406.8458904109589</v>
      </c>
      <c r="F408" s="3">
        <f t="shared" si="28"/>
        <v>-2.6742884337715989E-4</v>
      </c>
      <c r="G408" s="2">
        <f t="shared" si="31"/>
        <v>132.68701550387595</v>
      </c>
      <c r="H408" s="3">
        <f t="shared" si="29"/>
        <v>1.1951002927669041E-2</v>
      </c>
      <c r="J408" s="3">
        <f t="shared" si="32"/>
        <v>9.4315245478036172E-2</v>
      </c>
    </row>
    <row r="409" spans="1:10">
      <c r="A409" s="1">
        <v>42013</v>
      </c>
      <c r="B409">
        <v>4151.93</v>
      </c>
      <c r="C409">
        <v>2.95</v>
      </c>
      <c r="D409">
        <v>31.26</v>
      </c>
      <c r="E409" s="2">
        <f t="shared" si="30"/>
        <v>1407.4338983050848</v>
      </c>
      <c r="F409" s="3">
        <f t="shared" si="28"/>
        <v>1.0989555635629866E-3</v>
      </c>
      <c r="G409" s="2">
        <f t="shared" si="31"/>
        <v>132.81925783749202</v>
      </c>
      <c r="H409" s="3">
        <f t="shared" si="29"/>
        <v>1.2281376417200507E-2</v>
      </c>
      <c r="J409" s="3">
        <f t="shared" si="32"/>
        <v>9.4369801663467687E-2</v>
      </c>
    </row>
    <row r="410" spans="1:10">
      <c r="A410" s="1">
        <v>42020</v>
      </c>
      <c r="B410">
        <v>4251.88</v>
      </c>
      <c r="C410">
        <v>3.01</v>
      </c>
      <c r="D410">
        <v>31.91</v>
      </c>
      <c r="E410" s="2">
        <f t="shared" si="30"/>
        <v>1412.5847176079735</v>
      </c>
      <c r="F410" s="3">
        <f t="shared" si="28"/>
        <v>-2.4921327828193451E-3</v>
      </c>
      <c r="G410" s="2">
        <f t="shared" si="31"/>
        <v>133.24600438733938</v>
      </c>
      <c r="H410" s="3">
        <f t="shared" si="29"/>
        <v>1.6387693181991292E-2</v>
      </c>
      <c r="J410" s="3">
        <f t="shared" si="32"/>
        <v>9.4327796928862423E-2</v>
      </c>
    </row>
    <row r="411" spans="1:10">
      <c r="A411" s="1">
        <v>42027</v>
      </c>
      <c r="B411">
        <v>4281.5</v>
      </c>
      <c r="C411">
        <v>3.04</v>
      </c>
      <c r="D411">
        <v>32.229999999999997</v>
      </c>
      <c r="E411" s="2">
        <f t="shared" si="30"/>
        <v>1408.3881578947369</v>
      </c>
      <c r="F411" s="3">
        <f t="shared" si="28"/>
        <v>-2.6888877697910374E-3</v>
      </c>
      <c r="G411" s="2">
        <f t="shared" si="31"/>
        <v>132.84207260316478</v>
      </c>
      <c r="H411" s="3">
        <f t="shared" si="29"/>
        <v>1.2727045558810879E-2</v>
      </c>
      <c r="J411" s="3">
        <f t="shared" si="32"/>
        <v>9.4322060192367371E-2</v>
      </c>
    </row>
    <row r="412" spans="1:10">
      <c r="A412" s="1">
        <v>42034</v>
      </c>
      <c r="B412">
        <v>4214.26</v>
      </c>
      <c r="C412">
        <v>2.99</v>
      </c>
      <c r="D412">
        <v>31.69</v>
      </c>
      <c r="E412" s="2">
        <f t="shared" si="30"/>
        <v>1409.4515050167224</v>
      </c>
      <c r="F412" s="3">
        <f t="shared" si="28"/>
        <v>-2.1267178038382184E-3</v>
      </c>
      <c r="G412" s="2">
        <f t="shared" si="31"/>
        <v>132.98390659514041</v>
      </c>
      <c r="H412" s="3">
        <f t="shared" si="29"/>
        <v>1.3558441573316315E-2</v>
      </c>
      <c r="J412" s="3">
        <f t="shared" si="32"/>
        <v>9.435153045124646E-2</v>
      </c>
    </row>
    <row r="413" spans="1:10">
      <c r="A413" s="1">
        <v>42041</v>
      </c>
      <c r="B413">
        <v>4076.07</v>
      </c>
      <c r="C413">
        <v>2.88</v>
      </c>
      <c r="D413">
        <v>30.59</v>
      </c>
      <c r="E413" s="2">
        <f t="shared" si="30"/>
        <v>1415.3020833333335</v>
      </c>
      <c r="F413" s="3">
        <f t="shared" si="28"/>
        <v>5.3184435063280411E-4</v>
      </c>
      <c r="G413" s="2">
        <f t="shared" si="31"/>
        <v>133.24844720496895</v>
      </c>
      <c r="H413" s="3">
        <f t="shared" si="29"/>
        <v>1.3415000352730688E-2</v>
      </c>
      <c r="J413" s="3">
        <f t="shared" si="32"/>
        <v>9.4148414514547238E-2</v>
      </c>
    </row>
    <row r="414" spans="1:10">
      <c r="A414" s="1">
        <v>42048</v>
      </c>
      <c r="B414">
        <v>4301.58</v>
      </c>
      <c r="C414">
        <v>3.04</v>
      </c>
      <c r="D414">
        <v>32.369999999999997</v>
      </c>
      <c r="E414" s="2">
        <f t="shared" si="30"/>
        <v>1414.9934210526314</v>
      </c>
      <c r="F414" s="3">
        <f t="shared" si="28"/>
        <v>-2.2568201041235358E-3</v>
      </c>
      <c r="G414" s="2">
        <f t="shared" si="31"/>
        <v>132.88785912882298</v>
      </c>
      <c r="H414" s="3">
        <f t="shared" si="29"/>
        <v>6.9487004994006618E-3</v>
      </c>
      <c r="J414" s="3">
        <f t="shared" si="32"/>
        <v>9.3914118010503561E-2</v>
      </c>
    </row>
    <row r="415" spans="1:10">
      <c r="A415" s="1">
        <v>42052</v>
      </c>
      <c r="B415">
        <v>4414.5200000000004</v>
      </c>
      <c r="C415">
        <v>3.12</v>
      </c>
      <c r="D415">
        <v>33.21</v>
      </c>
      <c r="E415" s="2">
        <f t="shared" si="30"/>
        <v>1414.9102564102566</v>
      </c>
      <c r="F415" s="3">
        <f t="shared" si="28"/>
        <v>-2.5009240697921875E-3</v>
      </c>
      <c r="G415" s="2">
        <f t="shared" si="31"/>
        <v>132.9274314965372</v>
      </c>
      <c r="H415" s="3">
        <f t="shared" si="29"/>
        <v>9.8587093455144714E-3</v>
      </c>
      <c r="J415" s="3">
        <f t="shared" si="32"/>
        <v>9.3947606142728096E-2</v>
      </c>
    </row>
    <row r="416" spans="1:10">
      <c r="A416" s="1">
        <v>42062</v>
      </c>
      <c r="B416">
        <v>4500.2700000000004</v>
      </c>
      <c r="C416">
        <v>3.17</v>
      </c>
      <c r="D416">
        <v>33.97</v>
      </c>
      <c r="E416" s="2">
        <f t="shared" si="30"/>
        <v>1419.6435331230286</v>
      </c>
      <c r="F416" s="3">
        <f t="shared" si="28"/>
        <v>-2.1213797216824704E-3</v>
      </c>
      <c r="G416" s="2">
        <f t="shared" si="31"/>
        <v>132.47777450691788</v>
      </c>
      <c r="H416" s="3">
        <f t="shared" si="29"/>
        <v>2.3496901438639917E-3</v>
      </c>
      <c r="J416" s="3">
        <f t="shared" si="32"/>
        <v>9.3317633205769801E-2</v>
      </c>
    </row>
    <row r="417" spans="1:10">
      <c r="A417" s="1">
        <v>42069</v>
      </c>
      <c r="B417">
        <v>4484.4799999999996</v>
      </c>
      <c r="C417">
        <v>3.16</v>
      </c>
      <c r="D417">
        <v>33.71</v>
      </c>
      <c r="E417" s="2">
        <f t="shared" si="30"/>
        <v>1419.1392405063289</v>
      </c>
      <c r="F417" s="3">
        <f t="shared" si="28"/>
        <v>-4.9952114590012808E-4</v>
      </c>
      <c r="G417" s="2">
        <f t="shared" si="31"/>
        <v>133.03114802729158</v>
      </c>
      <c r="H417" s="3">
        <f t="shared" si="29"/>
        <v>-1.5447574517652995E-3</v>
      </c>
      <c r="J417" s="3">
        <f t="shared" si="32"/>
        <v>9.3740729753782268E-2</v>
      </c>
    </row>
    <row r="418" spans="1:10">
      <c r="A418" s="1">
        <v>42076</v>
      </c>
      <c r="B418">
        <v>4621.62</v>
      </c>
      <c r="C418">
        <v>3.25</v>
      </c>
      <c r="D418">
        <v>34.409999999999997</v>
      </c>
      <c r="E418" s="2">
        <f t="shared" si="30"/>
        <v>1422.0369230769231</v>
      </c>
      <c r="F418" s="3">
        <f t="shared" si="28"/>
        <v>-1.8422729285229034E-3</v>
      </c>
      <c r="G418" s="2">
        <f t="shared" si="31"/>
        <v>134.31037489102007</v>
      </c>
      <c r="H418" s="3">
        <f t="shared" si="29"/>
        <v>2.218816341747587E-3</v>
      </c>
      <c r="J418" s="3">
        <f t="shared" si="32"/>
        <v>9.4449287997675102E-2</v>
      </c>
    </row>
    <row r="419" spans="1:10">
      <c r="A419" s="1">
        <v>42083</v>
      </c>
      <c r="B419">
        <v>4988.7299999999996</v>
      </c>
      <c r="C419">
        <v>3.48</v>
      </c>
      <c r="D419">
        <v>36.65</v>
      </c>
      <c r="E419" s="2">
        <f t="shared" si="30"/>
        <v>1433.5431034482758</v>
      </c>
      <c r="F419" s="3">
        <f t="shared" si="28"/>
        <v>5.6351774936442833E-3</v>
      </c>
      <c r="G419" s="2">
        <f t="shared" si="31"/>
        <v>136.11814461118689</v>
      </c>
      <c r="H419" s="3">
        <f t="shared" si="29"/>
        <v>1.1701223833537888E-3</v>
      </c>
      <c r="J419" s="3">
        <f t="shared" si="32"/>
        <v>9.4952251023192366E-2</v>
      </c>
    </row>
    <row r="420" spans="1:10">
      <c r="A420" s="1">
        <v>42090</v>
      </c>
      <c r="B420">
        <v>5170.62</v>
      </c>
      <c r="C420">
        <v>3.57</v>
      </c>
      <c r="D420">
        <v>37.71</v>
      </c>
      <c r="E420" s="2">
        <f t="shared" si="30"/>
        <v>1448.3529411764707</v>
      </c>
      <c r="F420" s="3">
        <f t="shared" si="28"/>
        <v>4.0869341866442976E-3</v>
      </c>
      <c r="G420" s="2">
        <f t="shared" si="31"/>
        <v>137.11535401750197</v>
      </c>
      <c r="H420" s="3">
        <f t="shared" si="29"/>
        <v>1.772210863735979E-2</v>
      </c>
      <c r="J420" s="3">
        <f t="shared" si="32"/>
        <v>9.466984884645982E-2</v>
      </c>
    </row>
    <row r="421" spans="1:10">
      <c r="A421" s="1">
        <v>42097</v>
      </c>
      <c r="B421">
        <v>5475.98</v>
      </c>
      <c r="C421">
        <v>3.76</v>
      </c>
      <c r="D421">
        <v>39.6</v>
      </c>
      <c r="E421" s="2">
        <f t="shared" si="30"/>
        <v>1456.377659574468</v>
      </c>
      <c r="F421" s="3">
        <f t="shared" si="28"/>
        <v>4.1373902306423016E-3</v>
      </c>
      <c r="G421" s="2">
        <f t="shared" si="31"/>
        <v>138.28232323232322</v>
      </c>
      <c r="H421" s="3">
        <f t="shared" si="29"/>
        <v>1.6186427287163463E-2</v>
      </c>
      <c r="J421" s="3">
        <f t="shared" si="32"/>
        <v>9.4949494949494936E-2</v>
      </c>
    </row>
    <row r="422" spans="1:10">
      <c r="A422" s="1">
        <v>42104</v>
      </c>
      <c r="B422">
        <v>5599.34</v>
      </c>
      <c r="C422">
        <v>3.84</v>
      </c>
      <c r="D422">
        <v>40.4</v>
      </c>
      <c r="E422" s="2">
        <f t="shared" si="30"/>
        <v>1458.1614583333335</v>
      </c>
      <c r="F422" s="3">
        <f t="shared" si="28"/>
        <v>-3.0203422817182135E-3</v>
      </c>
      <c r="G422" s="2">
        <f t="shared" si="31"/>
        <v>138.59752475247527</v>
      </c>
      <c r="H422" s="3">
        <f t="shared" si="29"/>
        <v>1.8446671505108148E-2</v>
      </c>
      <c r="J422" s="3">
        <f t="shared" si="32"/>
        <v>9.5049504950495051E-2</v>
      </c>
    </row>
    <row r="423" spans="1:10">
      <c r="A423" s="1">
        <v>42111</v>
      </c>
      <c r="B423">
        <v>5692.74</v>
      </c>
      <c r="C423">
        <v>3.91</v>
      </c>
      <c r="D423">
        <v>41.11</v>
      </c>
      <c r="E423" s="2">
        <f t="shared" si="30"/>
        <v>1455.9437340153452</v>
      </c>
      <c r="F423" s="3">
        <f t="shared" si="28"/>
        <v>-2.6365275928505683E-2</v>
      </c>
      <c r="G423" s="2">
        <f t="shared" si="31"/>
        <v>138.47579664315251</v>
      </c>
      <c r="H423" s="3">
        <f t="shared" si="29"/>
        <v>3.5353282831280808E-3</v>
      </c>
      <c r="J423" s="3">
        <f t="shared" si="32"/>
        <v>9.5110678666991008E-2</v>
      </c>
    </row>
    <row r="424" spans="1:10">
      <c r="A424" s="1">
        <v>42118</v>
      </c>
      <c r="B424">
        <v>6008.74</v>
      </c>
      <c r="C424">
        <v>4.0999999999999996</v>
      </c>
      <c r="D424">
        <v>43</v>
      </c>
      <c r="E424" s="2">
        <f t="shared" si="30"/>
        <v>1465.5463414634148</v>
      </c>
      <c r="F424" s="3">
        <f t="shared" si="28"/>
        <v>-1.3488532829873501E-2</v>
      </c>
      <c r="G424" s="2">
        <f t="shared" si="31"/>
        <v>139.73813953488371</v>
      </c>
      <c r="H424" s="3">
        <f t="shared" si="29"/>
        <v>1.412977651281011E-2</v>
      </c>
      <c r="J424" s="3">
        <f t="shared" si="32"/>
        <v>9.5348837209302317E-2</v>
      </c>
    </row>
    <row r="425" spans="1:10">
      <c r="A425" s="1">
        <v>42124</v>
      </c>
      <c r="B425">
        <v>5991.1</v>
      </c>
      <c r="C425">
        <v>3.97</v>
      </c>
      <c r="D425">
        <v>40.799999999999997</v>
      </c>
      <c r="E425" s="2">
        <f t="shared" si="30"/>
        <v>1509.0931989924434</v>
      </c>
      <c r="F425" s="3">
        <f t="shared" si="28"/>
        <v>2.0133319426324681E-2</v>
      </c>
      <c r="G425" s="2">
        <f t="shared" si="31"/>
        <v>146.84068627450984</v>
      </c>
      <c r="H425" s="3">
        <f t="shared" si="29"/>
        <v>6.8695372437219016E-2</v>
      </c>
      <c r="J425" s="3">
        <f t="shared" si="32"/>
        <v>9.7303921568627466E-2</v>
      </c>
    </row>
    <row r="426" spans="1:10">
      <c r="A426" s="1">
        <v>42132</v>
      </c>
      <c r="B426">
        <v>5804.98</v>
      </c>
      <c r="C426">
        <v>3.83</v>
      </c>
      <c r="D426">
        <v>39.35</v>
      </c>
      <c r="E426" s="2">
        <f t="shared" si="30"/>
        <v>1515.6605744125325</v>
      </c>
      <c r="F426" s="3">
        <f t="shared" si="28"/>
        <v>2.3037569883278319E-2</v>
      </c>
      <c r="G426" s="2">
        <f t="shared" si="31"/>
        <v>147.52172808132147</v>
      </c>
      <c r="H426" s="3">
        <f t="shared" si="29"/>
        <v>7.3245424904700318E-2</v>
      </c>
      <c r="J426" s="3">
        <f t="shared" si="32"/>
        <v>9.7331639135959339E-2</v>
      </c>
    </row>
    <row r="427" spans="1:10">
      <c r="A427" s="1">
        <v>42139</v>
      </c>
      <c r="B427">
        <v>6082.19</v>
      </c>
      <c r="C427">
        <v>4.01</v>
      </c>
      <c r="D427">
        <v>41.17</v>
      </c>
      <c r="E427" s="2">
        <f t="shared" si="30"/>
        <v>1516.7556109725685</v>
      </c>
      <c r="F427" s="3">
        <f t="shared" si="28"/>
        <v>2.5721684836853109E-2</v>
      </c>
      <c r="G427" s="2">
        <f t="shared" si="31"/>
        <v>147.73354384260381</v>
      </c>
      <c r="H427" s="3">
        <f t="shared" si="29"/>
        <v>7.3187442636115208E-2</v>
      </c>
      <c r="J427" s="3">
        <f t="shared" si="32"/>
        <v>9.7401020160310894E-2</v>
      </c>
    </row>
    <row r="428" spans="1:10">
      <c r="A428" s="1">
        <v>42146</v>
      </c>
      <c r="B428">
        <v>6616.78</v>
      </c>
      <c r="C428">
        <v>4.38</v>
      </c>
      <c r="D428">
        <v>45.76</v>
      </c>
      <c r="E428" s="2">
        <f t="shared" si="30"/>
        <v>1510.6803652968035</v>
      </c>
      <c r="F428" s="3">
        <f t="shared" si="28"/>
        <v>2.3032852354234024E-2</v>
      </c>
      <c r="G428" s="2">
        <f t="shared" si="31"/>
        <v>144.59746503496504</v>
      </c>
      <c r="H428" s="3">
        <f t="shared" si="29"/>
        <v>5.105865304926227E-2</v>
      </c>
      <c r="J428" s="3">
        <f t="shared" si="32"/>
        <v>9.5716783216783216E-2</v>
      </c>
    </row>
    <row r="429" spans="1:10">
      <c r="A429" s="1">
        <v>42153</v>
      </c>
      <c r="B429">
        <v>6596.59</v>
      </c>
      <c r="C429">
        <v>4.3600000000000003</v>
      </c>
      <c r="D429">
        <v>45.63</v>
      </c>
      <c r="E429" s="2">
        <f t="shared" si="30"/>
        <v>1512.979357798165</v>
      </c>
      <c r="F429" s="3">
        <f t="shared" si="28"/>
        <v>2.3937128938040786E-2</v>
      </c>
      <c r="G429" s="2">
        <f t="shared" si="31"/>
        <v>144.56695156695156</v>
      </c>
      <c r="H429" s="3">
        <f t="shared" si="29"/>
        <v>5.3724726870760575E-2</v>
      </c>
      <c r="J429" s="3">
        <f t="shared" si="32"/>
        <v>9.5551172474249393E-2</v>
      </c>
    </row>
    <row r="430" spans="1:10">
      <c r="A430" s="1">
        <v>42160</v>
      </c>
      <c r="B430">
        <v>7272.28</v>
      </c>
      <c r="C430">
        <v>4.82</v>
      </c>
      <c r="D430">
        <v>50.41</v>
      </c>
      <c r="E430" s="2">
        <f t="shared" si="30"/>
        <v>1508.771784232365</v>
      </c>
      <c r="F430" s="3">
        <f t="shared" si="28"/>
        <v>5.1094992996273403E-2</v>
      </c>
      <c r="G430" s="2">
        <f t="shared" si="31"/>
        <v>144.26264630033725</v>
      </c>
      <c r="H430" s="3">
        <f t="shared" si="29"/>
        <v>7.7864708844891384E-2</v>
      </c>
      <c r="J430" s="3">
        <f t="shared" si="32"/>
        <v>9.5615949216425328E-2</v>
      </c>
    </row>
    <row r="431" spans="1:10">
      <c r="A431" s="1">
        <v>42167</v>
      </c>
      <c r="B431">
        <v>7524.83</v>
      </c>
      <c r="C431">
        <v>5.01</v>
      </c>
      <c r="D431">
        <v>52.15</v>
      </c>
      <c r="E431" s="2">
        <f t="shared" si="30"/>
        <v>1501.9620758483034</v>
      </c>
      <c r="F431" s="3">
        <f t="shared" si="28"/>
        <v>4.7578829468519768E-2</v>
      </c>
      <c r="G431" s="2">
        <f t="shared" si="31"/>
        <v>144.29204218600191</v>
      </c>
      <c r="H431" s="3">
        <f t="shared" si="29"/>
        <v>7.783751106187986E-2</v>
      </c>
      <c r="J431" s="3">
        <f t="shared" si="32"/>
        <v>9.6069031639501437E-2</v>
      </c>
    </row>
    <row r="432" spans="1:10">
      <c r="A432" s="1">
        <v>42174</v>
      </c>
      <c r="B432">
        <v>6521.8</v>
      </c>
      <c r="C432">
        <v>4.17</v>
      </c>
      <c r="D432">
        <v>44.74</v>
      </c>
      <c r="E432" s="2">
        <f t="shared" si="30"/>
        <v>1563.980815347722</v>
      </c>
      <c r="F432" s="3">
        <f t="shared" si="28"/>
        <v>9.2219577523135365E-2</v>
      </c>
      <c r="G432" s="2">
        <f t="shared" si="31"/>
        <v>145.77112203844433</v>
      </c>
      <c r="H432" s="3">
        <f t="shared" si="29"/>
        <v>9.4484868224414376E-2</v>
      </c>
      <c r="J432" s="3">
        <f t="shared" si="32"/>
        <v>9.3205185516316486E-2</v>
      </c>
    </row>
    <row r="433" spans="1:10">
      <c r="A433" s="1">
        <v>42181</v>
      </c>
      <c r="B433">
        <v>5949.27</v>
      </c>
      <c r="C433">
        <v>3.83</v>
      </c>
      <c r="D433">
        <v>40.89</v>
      </c>
      <c r="E433" s="2">
        <f t="shared" si="30"/>
        <v>1553.3342036553527</v>
      </c>
      <c r="F433" s="3">
        <f t="shared" si="28"/>
        <v>8.7441013673939194E-2</v>
      </c>
      <c r="G433" s="2">
        <f t="shared" si="31"/>
        <v>145.49449743213501</v>
      </c>
      <c r="H433" s="3">
        <f t="shared" si="29"/>
        <v>9.1689282961263219E-2</v>
      </c>
      <c r="J433" s="3">
        <f t="shared" si="32"/>
        <v>9.3665932990951328E-2</v>
      </c>
    </row>
    <row r="434" spans="1:10">
      <c r="A434" s="1">
        <v>42188</v>
      </c>
      <c r="B434">
        <v>5064.8</v>
      </c>
      <c r="C434">
        <v>3.24</v>
      </c>
      <c r="D434">
        <v>34.520000000000003</v>
      </c>
      <c r="E434" s="2">
        <f t="shared" si="30"/>
        <v>1563.2098765432099</v>
      </c>
      <c r="F434" s="3">
        <f t="shared" si="28"/>
        <v>9.6785187872179712E-2</v>
      </c>
      <c r="G434" s="2">
        <f t="shared" si="31"/>
        <v>146.72074159907299</v>
      </c>
      <c r="H434" s="3">
        <f t="shared" si="29"/>
        <v>0.10505899483250358</v>
      </c>
      <c r="J434" s="3">
        <f t="shared" si="32"/>
        <v>9.3858632676709158E-2</v>
      </c>
    </row>
    <row r="435" spans="1:10">
      <c r="A435" s="1">
        <v>42195</v>
      </c>
      <c r="B435">
        <v>4963.76</v>
      </c>
      <c r="C435">
        <v>3.2</v>
      </c>
      <c r="D435">
        <v>34.08</v>
      </c>
      <c r="E435" s="2">
        <f t="shared" si="30"/>
        <v>1551.175</v>
      </c>
      <c r="F435" s="3">
        <f t="shared" si="28"/>
        <v>8.9062190446729694E-2</v>
      </c>
      <c r="G435" s="2">
        <f t="shared" si="31"/>
        <v>145.65023474178406</v>
      </c>
      <c r="H435" s="3">
        <f t="shared" si="29"/>
        <v>9.4985133610503869E-2</v>
      </c>
      <c r="J435" s="3">
        <f t="shared" si="32"/>
        <v>9.3896713615023483E-2</v>
      </c>
    </row>
    <row r="436" spans="1:10">
      <c r="A436" s="1">
        <v>42202</v>
      </c>
      <c r="B436">
        <v>5329.36</v>
      </c>
      <c r="C436">
        <v>3.43</v>
      </c>
      <c r="D436">
        <v>36.520000000000003</v>
      </c>
      <c r="E436" s="2">
        <f t="shared" si="30"/>
        <v>1553.749271137026</v>
      </c>
      <c r="F436" s="3">
        <f t="shared" ref="F436:F499" si="33">E436/E386-1</f>
        <v>8.761082898357353E-2</v>
      </c>
      <c r="G436" s="2">
        <f t="shared" si="31"/>
        <v>145.92990142387731</v>
      </c>
      <c r="H436" s="3">
        <f t="shared" ref="H436:H499" si="34">G436/G386-1</f>
        <v>9.5024487043682937E-2</v>
      </c>
      <c r="J436" s="3">
        <f t="shared" si="32"/>
        <v>9.3921139101861992E-2</v>
      </c>
    </row>
    <row r="437" spans="1:10">
      <c r="A437" s="1">
        <v>42209</v>
      </c>
      <c r="B437">
        <v>5531.16</v>
      </c>
      <c r="C437">
        <v>3.59</v>
      </c>
      <c r="D437">
        <v>38.04</v>
      </c>
      <c r="E437" s="2">
        <f t="shared" si="30"/>
        <v>1540.7130919220056</v>
      </c>
      <c r="F437" s="3">
        <f t="shared" si="33"/>
        <v>8.2276308662636355E-2</v>
      </c>
      <c r="G437" s="2">
        <f t="shared" si="31"/>
        <v>145.40378548895899</v>
      </c>
      <c r="H437" s="3">
        <f t="shared" si="34"/>
        <v>8.5592883200223735E-2</v>
      </c>
      <c r="J437" s="3">
        <f t="shared" si="32"/>
        <v>9.4374342797055727E-2</v>
      </c>
    </row>
    <row r="438" spans="1:10">
      <c r="A438" s="1">
        <v>42216</v>
      </c>
      <c r="B438">
        <v>5103.18</v>
      </c>
      <c r="C438">
        <v>3.3</v>
      </c>
      <c r="D438">
        <v>35</v>
      </c>
      <c r="E438" s="2">
        <f t="shared" si="30"/>
        <v>1546.4181818181819</v>
      </c>
      <c r="F438" s="3">
        <f t="shared" si="33"/>
        <v>8.0403946309861585E-2</v>
      </c>
      <c r="G438" s="2">
        <f t="shared" si="31"/>
        <v>145.80514285714287</v>
      </c>
      <c r="H438" s="3">
        <f t="shared" si="34"/>
        <v>8.2751705388361962E-2</v>
      </c>
      <c r="J438" s="3">
        <f t="shared" si="32"/>
        <v>9.4285714285714278E-2</v>
      </c>
    </row>
    <row r="439" spans="1:10">
      <c r="A439" s="1">
        <v>42223</v>
      </c>
      <c r="B439">
        <v>5262.73</v>
      </c>
      <c r="C439">
        <v>3.41</v>
      </c>
      <c r="D439">
        <v>36.22</v>
      </c>
      <c r="E439" s="2">
        <f t="shared" si="30"/>
        <v>1543.322580645161</v>
      </c>
      <c r="F439" s="3">
        <f t="shared" si="33"/>
        <v>7.5489588685454301E-2</v>
      </c>
      <c r="G439" s="2">
        <f t="shared" si="31"/>
        <v>145.29900607399227</v>
      </c>
      <c r="H439" s="3">
        <f t="shared" si="34"/>
        <v>7.7698711649309082E-2</v>
      </c>
      <c r="J439" s="3">
        <f t="shared" si="32"/>
        <v>9.4146880176697964E-2</v>
      </c>
    </row>
    <row r="440" spans="1:10">
      <c r="A440" s="1">
        <v>42230</v>
      </c>
      <c r="B440">
        <v>5559.69</v>
      </c>
      <c r="C440">
        <v>3.61</v>
      </c>
      <c r="D440">
        <v>38.020000000000003</v>
      </c>
      <c r="E440" s="2">
        <f t="shared" si="30"/>
        <v>1540.0803324099722</v>
      </c>
      <c r="F440" s="3">
        <f t="shared" si="33"/>
        <v>6.1458245319178983E-2</v>
      </c>
      <c r="G440" s="2">
        <f t="shared" si="31"/>
        <v>146.23066806943712</v>
      </c>
      <c r="H440" s="3">
        <f t="shared" si="34"/>
        <v>6.1352393498079971E-2</v>
      </c>
      <c r="J440" s="3">
        <f t="shared" si="32"/>
        <v>9.4950026301946336E-2</v>
      </c>
    </row>
    <row r="441" spans="1:10">
      <c r="A441" s="1">
        <v>42237</v>
      </c>
      <c r="B441">
        <v>4886.03</v>
      </c>
      <c r="C441">
        <v>3.15</v>
      </c>
      <c r="D441">
        <v>32.61</v>
      </c>
      <c r="E441" s="2">
        <f t="shared" si="30"/>
        <v>1551.120634920635</v>
      </c>
      <c r="F441" s="3">
        <f t="shared" si="33"/>
        <v>6.4263583517203848E-2</v>
      </c>
      <c r="G441" s="2">
        <f t="shared" si="31"/>
        <v>149.83226004293161</v>
      </c>
      <c r="H441" s="3">
        <f t="shared" si="34"/>
        <v>9.345806837073245E-2</v>
      </c>
      <c r="J441" s="3">
        <f t="shared" si="32"/>
        <v>9.6596136154553813E-2</v>
      </c>
    </row>
    <row r="442" spans="1:10">
      <c r="A442" s="1">
        <v>42244</v>
      </c>
      <c r="B442">
        <v>4422.88</v>
      </c>
      <c r="C442">
        <v>2.8</v>
      </c>
      <c r="D442">
        <v>28.65</v>
      </c>
      <c r="E442" s="2">
        <f t="shared" si="30"/>
        <v>1579.6000000000001</v>
      </c>
      <c r="F442" s="3">
        <f t="shared" si="33"/>
        <v>8.2615903751339426E-2</v>
      </c>
      <c r="G442" s="2">
        <f t="shared" si="31"/>
        <v>154.37626527050611</v>
      </c>
      <c r="H442" s="3">
        <f t="shared" si="34"/>
        <v>0.12811426563249784</v>
      </c>
      <c r="J442" s="3">
        <f t="shared" si="32"/>
        <v>9.7731239092495634E-2</v>
      </c>
    </row>
    <row r="443" spans="1:10">
      <c r="A443" s="1">
        <v>42249</v>
      </c>
      <c r="B443">
        <v>4288.66</v>
      </c>
      <c r="C443">
        <v>2.73</v>
      </c>
      <c r="D443">
        <v>27.55</v>
      </c>
      <c r="E443" s="2">
        <f t="shared" si="30"/>
        <v>1570.9377289377289</v>
      </c>
      <c r="F443" s="3">
        <f t="shared" si="33"/>
        <v>7.8006048952005358E-2</v>
      </c>
      <c r="G443" s="2">
        <f t="shared" si="31"/>
        <v>155.66823956442829</v>
      </c>
      <c r="H443" s="3">
        <f t="shared" si="34"/>
        <v>0.14024429719298359</v>
      </c>
      <c r="J443" s="3">
        <f t="shared" si="32"/>
        <v>9.9092558983666063E-2</v>
      </c>
    </row>
    <row r="444" spans="1:10">
      <c r="A444" s="1">
        <v>42258</v>
      </c>
      <c r="B444">
        <v>4363.09</v>
      </c>
      <c r="C444">
        <v>2.76</v>
      </c>
      <c r="D444">
        <v>27.97</v>
      </c>
      <c r="E444" s="2">
        <f t="shared" si="30"/>
        <v>1580.8297101449277</v>
      </c>
      <c r="F444" s="3">
        <f t="shared" si="33"/>
        <v>8.4192227601479042E-2</v>
      </c>
      <c r="G444" s="2">
        <f t="shared" si="31"/>
        <v>155.99177690382555</v>
      </c>
      <c r="H444" s="3">
        <f t="shared" si="34"/>
        <v>0.14340222501518141</v>
      </c>
      <c r="J444" s="3">
        <f t="shared" si="32"/>
        <v>9.8677154093671782E-2</v>
      </c>
    </row>
    <row r="445" spans="1:10">
      <c r="A445" s="1">
        <v>42265</v>
      </c>
      <c r="B445">
        <v>4099.67</v>
      </c>
      <c r="C445">
        <v>2.59</v>
      </c>
      <c r="D445">
        <v>26.27</v>
      </c>
      <c r="E445" s="2">
        <f t="shared" si="30"/>
        <v>1582.88416988417</v>
      </c>
      <c r="F445" s="3">
        <f t="shared" si="33"/>
        <v>8.7985134497396089E-2</v>
      </c>
      <c r="G445" s="2">
        <f t="shared" si="31"/>
        <v>156.05900266463647</v>
      </c>
      <c r="H445" s="3">
        <f t="shared" si="34"/>
        <v>0.14354210947359247</v>
      </c>
      <c r="J445" s="3">
        <f t="shared" si="32"/>
        <v>9.8591549295774641E-2</v>
      </c>
    </row>
    <row r="446" spans="1:10">
      <c r="A446" s="1">
        <v>42272</v>
      </c>
      <c r="B446">
        <v>4115.96</v>
      </c>
      <c r="C446">
        <v>2.59</v>
      </c>
      <c r="D446">
        <v>26.27</v>
      </c>
      <c r="E446" s="2">
        <f t="shared" si="30"/>
        <v>1589.1737451737454</v>
      </c>
      <c r="F446" s="3">
        <f t="shared" si="33"/>
        <v>9.0956103309960179E-2</v>
      </c>
      <c r="G446" s="2">
        <f t="shared" si="31"/>
        <v>156.67910163684812</v>
      </c>
      <c r="H446" s="3">
        <f t="shared" si="34"/>
        <v>0.14824005980943311</v>
      </c>
      <c r="J446" s="3">
        <f t="shared" si="32"/>
        <v>9.8591549295774641E-2</v>
      </c>
    </row>
    <row r="447" spans="1:10">
      <c r="A447" s="1">
        <v>42277</v>
      </c>
      <c r="B447">
        <v>4106.22</v>
      </c>
      <c r="C447">
        <v>2.58</v>
      </c>
      <c r="D447">
        <v>26.2</v>
      </c>
      <c r="E447" s="2">
        <f t="shared" si="30"/>
        <v>1591.5581395348838</v>
      </c>
      <c r="F447" s="3">
        <f t="shared" si="33"/>
        <v>8.8367804836974928E-2</v>
      </c>
      <c r="G447" s="2">
        <f t="shared" si="31"/>
        <v>156.72595419847329</v>
      </c>
      <c r="H447" s="3">
        <f t="shared" si="34"/>
        <v>0.14974056269765312</v>
      </c>
      <c r="J447" s="3">
        <f t="shared" si="32"/>
        <v>9.8473282442748097E-2</v>
      </c>
    </row>
    <row r="448" spans="1:10">
      <c r="A448" s="1">
        <v>42286</v>
      </c>
      <c r="B448">
        <v>4323.57</v>
      </c>
      <c r="C448">
        <v>2.72</v>
      </c>
      <c r="D448">
        <v>27.57</v>
      </c>
      <c r="E448" s="2">
        <f t="shared" si="30"/>
        <v>1589.5477941176468</v>
      </c>
      <c r="F448" s="3">
        <f t="shared" si="33"/>
        <v>8.50835106236012E-2</v>
      </c>
      <c r="G448" s="2">
        <f t="shared" si="31"/>
        <v>156.82154515778018</v>
      </c>
      <c r="H448" s="3">
        <f t="shared" si="34"/>
        <v>0.13877928047876065</v>
      </c>
      <c r="J448" s="3">
        <f t="shared" si="32"/>
        <v>9.8657961552412049E-2</v>
      </c>
    </row>
    <row r="449" spans="1:10">
      <c r="A449" s="1">
        <v>42293</v>
      </c>
      <c r="B449">
        <v>4665.8999999999996</v>
      </c>
      <c r="C449">
        <v>2.93</v>
      </c>
      <c r="D449">
        <v>29.67</v>
      </c>
      <c r="E449" s="2">
        <f t="shared" si="30"/>
        <v>1592.4573378839589</v>
      </c>
      <c r="F449" s="3">
        <f t="shared" si="33"/>
        <v>6.0943616430865211E-2</v>
      </c>
      <c r="G449" s="2">
        <f t="shared" si="31"/>
        <v>157.25985844287158</v>
      </c>
      <c r="H449" s="3">
        <f t="shared" si="34"/>
        <v>0.12288535063280848</v>
      </c>
      <c r="J449" s="3">
        <f t="shared" si="32"/>
        <v>9.8752949106841931E-2</v>
      </c>
    </row>
    <row r="450" spans="1:10">
      <c r="A450" s="1">
        <v>42300</v>
      </c>
      <c r="B450">
        <v>4725.1400000000003</v>
      </c>
      <c r="C450">
        <v>2.95</v>
      </c>
      <c r="D450">
        <v>29.89</v>
      </c>
      <c r="E450" s="2">
        <f t="shared" ref="E450:E513" si="35">B450/C450</f>
        <v>1601.742372881356</v>
      </c>
      <c r="F450" s="3">
        <f t="shared" si="33"/>
        <v>6.1828678476002263E-2</v>
      </c>
      <c r="G450" s="2">
        <f t="shared" ref="G450:G513" si="36">B450/D450</f>
        <v>158.08430913348946</v>
      </c>
      <c r="H450" s="3">
        <f t="shared" si="34"/>
        <v>0.1283344517658318</v>
      </c>
      <c r="J450" s="3">
        <f t="shared" ref="J450:J513" si="37">C450/D450</f>
        <v>9.8695215791234525E-2</v>
      </c>
    </row>
    <row r="451" spans="1:10">
      <c r="A451" s="1">
        <v>42307</v>
      </c>
      <c r="B451">
        <v>4690.05</v>
      </c>
      <c r="C451">
        <v>2.91</v>
      </c>
      <c r="D451">
        <v>30.44</v>
      </c>
      <c r="E451" s="2">
        <f t="shared" si="35"/>
        <v>1611.7010309278351</v>
      </c>
      <c r="F451" s="3">
        <f t="shared" si="33"/>
        <v>7.1108685713207942E-2</v>
      </c>
      <c r="G451" s="2">
        <f t="shared" si="36"/>
        <v>154.07522996057818</v>
      </c>
      <c r="H451" s="3">
        <f t="shared" si="34"/>
        <v>0.10143380501308741</v>
      </c>
      <c r="J451" s="3">
        <f t="shared" si="37"/>
        <v>9.5597897503285151E-2</v>
      </c>
    </row>
    <row r="452" spans="1:10">
      <c r="A452" s="1">
        <v>42314</v>
      </c>
      <c r="B452">
        <v>5024.47</v>
      </c>
      <c r="C452">
        <v>3.11</v>
      </c>
      <c r="D452">
        <v>33.33</v>
      </c>
      <c r="E452" s="2">
        <f t="shared" si="35"/>
        <v>1615.5852090032156</v>
      </c>
      <c r="F452" s="3">
        <f t="shared" si="33"/>
        <v>7.2041516126698735E-2</v>
      </c>
      <c r="G452" s="2">
        <f t="shared" si="36"/>
        <v>150.74917491749176</v>
      </c>
      <c r="H452" s="3">
        <f t="shared" si="34"/>
        <v>7.7295511060220035E-2</v>
      </c>
      <c r="J452" s="3">
        <f t="shared" si="37"/>
        <v>9.3309330933093307E-2</v>
      </c>
    </row>
    <row r="453" spans="1:10">
      <c r="A453" s="1">
        <v>42321</v>
      </c>
      <c r="B453">
        <v>5008.4799999999996</v>
      </c>
      <c r="C453">
        <v>3.09</v>
      </c>
      <c r="D453">
        <v>33.200000000000003</v>
      </c>
      <c r="E453" s="2">
        <f t="shared" si="35"/>
        <v>1620.8673139158575</v>
      </c>
      <c r="F453" s="3">
        <f t="shared" si="33"/>
        <v>7.1577548272601543E-2</v>
      </c>
      <c r="G453" s="2">
        <f t="shared" si="36"/>
        <v>150.85783132530119</v>
      </c>
      <c r="H453" s="3">
        <f t="shared" si="34"/>
        <v>7.7293944483764143E-2</v>
      </c>
      <c r="J453" s="3">
        <f t="shared" si="37"/>
        <v>9.3072289156626492E-2</v>
      </c>
    </row>
    <row r="454" spans="1:10">
      <c r="A454" s="1">
        <v>42328</v>
      </c>
      <c r="B454">
        <v>5054.3900000000003</v>
      </c>
      <c r="C454">
        <v>3.13</v>
      </c>
      <c r="D454">
        <v>33.61</v>
      </c>
      <c r="E454" s="2">
        <f t="shared" si="35"/>
        <v>1614.821086261981</v>
      </c>
      <c r="F454" s="3">
        <f t="shared" si="33"/>
        <v>6.7294755738802614E-2</v>
      </c>
      <c r="G454" s="2">
        <f t="shared" si="36"/>
        <v>150.38351681047308</v>
      </c>
      <c r="H454" s="3">
        <f t="shared" si="34"/>
        <v>7.18434841621447E-2</v>
      </c>
      <c r="J454" s="3">
        <f t="shared" si="37"/>
        <v>9.3127045522166024E-2</v>
      </c>
    </row>
    <row r="455" spans="1:10">
      <c r="A455" s="1">
        <v>42335</v>
      </c>
      <c r="B455">
        <v>4732.8599999999997</v>
      </c>
      <c r="C455">
        <v>2.92</v>
      </c>
      <c r="D455">
        <v>31.47</v>
      </c>
      <c r="E455" s="2">
        <f t="shared" si="35"/>
        <v>1620.8424657534247</v>
      </c>
      <c r="F455" s="3">
        <f t="shared" si="33"/>
        <v>7.0091455321099172E-2</v>
      </c>
      <c r="G455" s="2">
        <f t="shared" si="36"/>
        <v>150.39275500476643</v>
      </c>
      <c r="H455" s="3">
        <f t="shared" si="34"/>
        <v>7.3000085406864201E-2</v>
      </c>
      <c r="J455" s="3">
        <f t="shared" si="37"/>
        <v>9.2786781061328247E-2</v>
      </c>
    </row>
    <row r="456" spans="1:10">
      <c r="A456" s="1">
        <v>42342</v>
      </c>
      <c r="B456">
        <v>4864.74</v>
      </c>
      <c r="C456">
        <v>2.99</v>
      </c>
      <c r="D456">
        <v>32.32</v>
      </c>
      <c r="E456" s="2">
        <f t="shared" si="35"/>
        <v>1627.0033444816052</v>
      </c>
      <c r="F456" s="3">
        <f t="shared" si="33"/>
        <v>0.16285800168673648</v>
      </c>
      <c r="G456" s="2">
        <f t="shared" si="36"/>
        <v>150.51794554455444</v>
      </c>
      <c r="H456" s="3">
        <f t="shared" si="34"/>
        <v>0.13793610828065428</v>
      </c>
      <c r="J456" s="3">
        <f t="shared" si="37"/>
        <v>9.2512376237623761E-2</v>
      </c>
    </row>
    <row r="457" spans="1:10">
      <c r="A457" s="1">
        <v>42349</v>
      </c>
      <c r="B457">
        <v>4778.09</v>
      </c>
      <c r="C457">
        <v>2.94</v>
      </c>
      <c r="D457">
        <v>31.73</v>
      </c>
      <c r="E457" s="2">
        <f t="shared" si="35"/>
        <v>1625.2006802721089</v>
      </c>
      <c r="F457" s="3">
        <f t="shared" si="33"/>
        <v>0.15384231251175917</v>
      </c>
      <c r="G457" s="2">
        <f t="shared" si="36"/>
        <v>150.58588086983926</v>
      </c>
      <c r="H457" s="3">
        <f t="shared" si="34"/>
        <v>0.13333304090129916</v>
      </c>
      <c r="J457" s="3">
        <f t="shared" si="37"/>
        <v>9.2656791679798289E-2</v>
      </c>
    </row>
    <row r="458" spans="1:10">
      <c r="A458" s="1">
        <v>42356</v>
      </c>
      <c r="B458">
        <v>5030.8599999999997</v>
      </c>
      <c r="C458">
        <v>3.08</v>
      </c>
      <c r="D458">
        <v>32.31</v>
      </c>
      <c r="E458" s="2">
        <f t="shared" si="35"/>
        <v>1633.3961038961038</v>
      </c>
      <c r="F458" s="3">
        <f t="shared" si="33"/>
        <v>0.16103413673758293</v>
      </c>
      <c r="G458" s="2">
        <f t="shared" si="36"/>
        <v>155.70597338285359</v>
      </c>
      <c r="H458" s="3">
        <f t="shared" si="34"/>
        <v>0.17348312336036531</v>
      </c>
      <c r="J458" s="3">
        <f t="shared" si="37"/>
        <v>9.5326524295883619E-2</v>
      </c>
    </row>
    <row r="459" spans="1:10">
      <c r="A459" s="1">
        <v>42363</v>
      </c>
      <c r="B459">
        <v>5088.5600000000004</v>
      </c>
      <c r="C459">
        <v>3.1</v>
      </c>
      <c r="D459">
        <v>32.85</v>
      </c>
      <c r="E459" s="2">
        <f t="shared" si="35"/>
        <v>1641.4709677419355</v>
      </c>
      <c r="F459" s="3">
        <f t="shared" si="33"/>
        <v>0.16628636678332964</v>
      </c>
      <c r="G459" s="2">
        <f t="shared" si="36"/>
        <v>154.90289193302891</v>
      </c>
      <c r="H459" s="3">
        <f t="shared" si="34"/>
        <v>0.16626831421206112</v>
      </c>
      <c r="J459" s="3">
        <f t="shared" si="37"/>
        <v>9.4368340943683404E-2</v>
      </c>
    </row>
    <row r="460" spans="1:10">
      <c r="A460" s="1">
        <v>42369</v>
      </c>
      <c r="B460">
        <v>4938.09</v>
      </c>
      <c r="C460">
        <v>3.04</v>
      </c>
      <c r="D460">
        <v>32.33</v>
      </c>
      <c r="E460" s="2">
        <f t="shared" si="35"/>
        <v>1624.3717105263158</v>
      </c>
      <c r="F460" s="3">
        <f t="shared" si="33"/>
        <v>0.14992870181759832</v>
      </c>
      <c r="G460" s="2">
        <f t="shared" si="36"/>
        <v>152.74017939993814</v>
      </c>
      <c r="H460" s="3">
        <f t="shared" si="34"/>
        <v>0.14630213567928219</v>
      </c>
      <c r="J460" s="3">
        <f t="shared" si="37"/>
        <v>9.403031240334056E-2</v>
      </c>
    </row>
    <row r="461" spans="1:10">
      <c r="A461" s="1">
        <v>42377</v>
      </c>
      <c r="B461">
        <v>4298.6000000000004</v>
      </c>
      <c r="C461">
        <v>2.65</v>
      </c>
      <c r="D461">
        <v>28.41</v>
      </c>
      <c r="E461" s="2">
        <f t="shared" si="35"/>
        <v>1622.1132075471701</v>
      </c>
      <c r="F461" s="3">
        <f t="shared" si="33"/>
        <v>0.15175152421894134</v>
      </c>
      <c r="G461" s="2">
        <f t="shared" si="36"/>
        <v>151.30587821189724</v>
      </c>
      <c r="H461" s="3">
        <f t="shared" si="34"/>
        <v>0.13899064691567142</v>
      </c>
      <c r="J461" s="3">
        <f t="shared" si="37"/>
        <v>9.3277015135515659E-2</v>
      </c>
    </row>
    <row r="462" spans="1:10">
      <c r="A462" s="1">
        <v>42384</v>
      </c>
      <c r="B462">
        <v>3944.76</v>
      </c>
      <c r="C462">
        <v>2.41</v>
      </c>
      <c r="D462">
        <v>26.06</v>
      </c>
      <c r="E462" s="2">
        <f t="shared" si="35"/>
        <v>1636.8298755186722</v>
      </c>
      <c r="F462" s="3">
        <f t="shared" si="33"/>
        <v>0.16132401128568952</v>
      </c>
      <c r="G462" s="2">
        <f t="shared" si="36"/>
        <v>151.3722179585572</v>
      </c>
      <c r="H462" s="3">
        <f t="shared" si="34"/>
        <v>0.13827471183711459</v>
      </c>
      <c r="J462" s="3">
        <f t="shared" si="37"/>
        <v>9.2478894858019967E-2</v>
      </c>
    </row>
    <row r="463" spans="1:10">
      <c r="A463" s="1">
        <v>42391</v>
      </c>
      <c r="B463">
        <v>3949.06</v>
      </c>
      <c r="C463">
        <v>2.41</v>
      </c>
      <c r="D463">
        <v>26.11</v>
      </c>
      <c r="E463" s="2">
        <f t="shared" si="35"/>
        <v>1638.6141078838173</v>
      </c>
      <c r="F463" s="3">
        <f t="shared" si="33"/>
        <v>0.1577840004478317</v>
      </c>
      <c r="G463" s="2">
        <f t="shared" si="36"/>
        <v>151.24703178858675</v>
      </c>
      <c r="H463" s="3">
        <f t="shared" si="34"/>
        <v>0.13507537957220284</v>
      </c>
      <c r="J463" s="3">
        <f t="shared" si="37"/>
        <v>9.2301800076599008E-2</v>
      </c>
    </row>
    <row r="464" spans="1:10">
      <c r="A464" s="1">
        <v>42398</v>
      </c>
      <c r="B464">
        <v>3683.52</v>
      </c>
      <c r="C464">
        <v>2.2400000000000002</v>
      </c>
      <c r="D464">
        <v>24.36</v>
      </c>
      <c r="E464" s="2">
        <f t="shared" si="35"/>
        <v>1644.4285714285713</v>
      </c>
      <c r="F464" s="3">
        <f t="shared" si="33"/>
        <v>0.16214573648353792</v>
      </c>
      <c r="G464" s="2">
        <f t="shared" si="36"/>
        <v>151.21182266009853</v>
      </c>
      <c r="H464" s="3">
        <f t="shared" si="34"/>
        <v>0.1378904261939542</v>
      </c>
      <c r="J464" s="3">
        <f t="shared" si="37"/>
        <v>9.195402298850576E-2</v>
      </c>
    </row>
    <row r="465" spans="1:10">
      <c r="A465" s="1">
        <v>42405</v>
      </c>
      <c r="B465">
        <v>3743.49</v>
      </c>
      <c r="C465">
        <v>2.27</v>
      </c>
      <c r="D465">
        <v>24.82</v>
      </c>
      <c r="E465" s="2">
        <f t="shared" si="35"/>
        <v>1649.1145374449338</v>
      </c>
      <c r="F465" s="3">
        <f t="shared" si="33"/>
        <v>0.16552589111119498</v>
      </c>
      <c r="G465" s="2">
        <f t="shared" si="36"/>
        <v>150.82554391619661</v>
      </c>
      <c r="H465" s="3">
        <f t="shared" si="34"/>
        <v>0.13464574029722121</v>
      </c>
      <c r="J465" s="3">
        <f t="shared" si="37"/>
        <v>9.1458501208702664E-2</v>
      </c>
    </row>
    <row r="466" spans="1:10">
      <c r="A466" s="1">
        <v>42419</v>
      </c>
      <c r="B466">
        <v>3916.24</v>
      </c>
      <c r="C466">
        <v>2.37</v>
      </c>
      <c r="D466">
        <v>25.87</v>
      </c>
      <c r="E466" s="2">
        <f t="shared" si="35"/>
        <v>1652.4219409282698</v>
      </c>
      <c r="F466" s="3">
        <f t="shared" si="33"/>
        <v>0.16396961798794618</v>
      </c>
      <c r="G466" s="2">
        <f t="shared" si="36"/>
        <v>151.38152299961342</v>
      </c>
      <c r="H466" s="3">
        <f t="shared" si="34"/>
        <v>0.14269373533073959</v>
      </c>
      <c r="J466" s="3">
        <f t="shared" si="37"/>
        <v>9.1611905682257438E-2</v>
      </c>
    </row>
    <row r="467" spans="1:10">
      <c r="A467" s="1">
        <v>42426</v>
      </c>
      <c r="B467">
        <v>3728</v>
      </c>
      <c r="C467">
        <v>2.2599999999999998</v>
      </c>
      <c r="D467">
        <v>24.7</v>
      </c>
      <c r="E467" s="2">
        <f t="shared" si="35"/>
        <v>1649.5575221238939</v>
      </c>
      <c r="F467" s="3">
        <f t="shared" si="33"/>
        <v>0.16236481596785035</v>
      </c>
      <c r="G467" s="2">
        <f t="shared" si="36"/>
        <v>150.93117408906883</v>
      </c>
      <c r="H467" s="3">
        <f t="shared" si="34"/>
        <v>0.13455514988192863</v>
      </c>
      <c r="J467" s="3">
        <f t="shared" si="37"/>
        <v>9.1497975708502016E-2</v>
      </c>
    </row>
    <row r="468" spans="1:10">
      <c r="A468" s="1">
        <v>42433</v>
      </c>
      <c r="B468">
        <v>3789.97</v>
      </c>
      <c r="C468">
        <v>2.2999999999999998</v>
      </c>
      <c r="D468">
        <v>25.18</v>
      </c>
      <c r="E468" s="2">
        <f t="shared" si="35"/>
        <v>1647.8130434782609</v>
      </c>
      <c r="F468" s="3">
        <f t="shared" si="33"/>
        <v>0.15876952049375492</v>
      </c>
      <c r="G468" s="2">
        <f t="shared" si="36"/>
        <v>150.51509134233518</v>
      </c>
      <c r="H468" s="3">
        <f t="shared" si="34"/>
        <v>0.12065126364559453</v>
      </c>
      <c r="J468" s="3">
        <f t="shared" si="37"/>
        <v>9.1342335186656076E-2</v>
      </c>
    </row>
    <row r="469" spans="1:10">
      <c r="A469" s="1">
        <v>42440</v>
      </c>
      <c r="B469">
        <v>3685.98</v>
      </c>
      <c r="C469">
        <v>2.23</v>
      </c>
      <c r="D469">
        <v>24.29</v>
      </c>
      <c r="E469" s="2">
        <f t="shared" si="35"/>
        <v>1652.9058295964126</v>
      </c>
      <c r="F469" s="3">
        <f t="shared" si="33"/>
        <v>0.15302136756158702</v>
      </c>
      <c r="G469" s="2">
        <f t="shared" si="36"/>
        <v>151.74886784685057</v>
      </c>
      <c r="H469" s="3">
        <f t="shared" si="34"/>
        <v>0.11483203271916387</v>
      </c>
      <c r="J469" s="3">
        <f t="shared" si="37"/>
        <v>9.1807328118567316E-2</v>
      </c>
    </row>
    <row r="470" spans="1:10">
      <c r="A470" s="1">
        <v>42447</v>
      </c>
      <c r="B470">
        <v>3963.87</v>
      </c>
      <c r="C470">
        <v>2.39</v>
      </c>
      <c r="D470">
        <v>25.93</v>
      </c>
      <c r="E470" s="2">
        <f t="shared" si="35"/>
        <v>1658.5230125523012</v>
      </c>
      <c r="F470" s="3">
        <f t="shared" si="33"/>
        <v>0.14510970731009332</v>
      </c>
      <c r="G470" s="2">
        <f t="shared" si="36"/>
        <v>152.86810644041651</v>
      </c>
      <c r="H470" s="3">
        <f t="shared" si="34"/>
        <v>0.11488685957740219</v>
      </c>
      <c r="J470" s="3">
        <f t="shared" si="37"/>
        <v>9.2171230235248758E-2</v>
      </c>
    </row>
    <row r="471" spans="1:10">
      <c r="A471" s="1">
        <v>42454</v>
      </c>
      <c r="B471">
        <v>4018.8</v>
      </c>
      <c r="C471">
        <v>2.41</v>
      </c>
      <c r="D471">
        <v>26.35</v>
      </c>
      <c r="E471" s="2">
        <f t="shared" si="35"/>
        <v>1667.5518672199171</v>
      </c>
      <c r="F471" s="3">
        <f t="shared" si="33"/>
        <v>0.14499962029570757</v>
      </c>
      <c r="G471" s="2">
        <f t="shared" si="36"/>
        <v>152.51612903225805</v>
      </c>
      <c r="H471" s="3">
        <f t="shared" si="34"/>
        <v>0.10293293797227521</v>
      </c>
      <c r="J471" s="3">
        <f t="shared" si="37"/>
        <v>9.1461100569259962E-2</v>
      </c>
    </row>
    <row r="472" spans="1:10">
      <c r="A472" s="1">
        <v>42461</v>
      </c>
      <c r="B472">
        <v>4050.14</v>
      </c>
      <c r="C472">
        <v>2.4</v>
      </c>
      <c r="D472">
        <v>27.23</v>
      </c>
      <c r="E472" s="2">
        <f t="shared" si="35"/>
        <v>1687.5583333333334</v>
      </c>
      <c r="F472" s="3">
        <f t="shared" si="33"/>
        <v>0.15731925548368197</v>
      </c>
      <c r="G472" s="2">
        <f t="shared" si="36"/>
        <v>148.7381564450973</v>
      </c>
      <c r="H472" s="3">
        <f t="shared" si="34"/>
        <v>7.3166037494049263E-2</v>
      </c>
      <c r="J472" s="3">
        <f t="shared" si="37"/>
        <v>8.8138082996694816E-2</v>
      </c>
    </row>
    <row r="473" spans="1:10">
      <c r="A473" s="1">
        <v>42468</v>
      </c>
      <c r="B473">
        <v>4045.67</v>
      </c>
      <c r="C473">
        <v>2.39</v>
      </c>
      <c r="D473">
        <v>27.08</v>
      </c>
      <c r="E473" s="2">
        <f t="shared" si="35"/>
        <v>1692.7489539748954</v>
      </c>
      <c r="F473" s="3">
        <f t="shared" si="33"/>
        <v>0.16264723314991403</v>
      </c>
      <c r="G473" s="2">
        <f t="shared" si="36"/>
        <v>149.3969719350074</v>
      </c>
      <c r="H473" s="3">
        <f t="shared" si="34"/>
        <v>7.8867033493213334E-2</v>
      </c>
      <c r="J473" s="3">
        <f t="shared" si="37"/>
        <v>8.825701624815363E-2</v>
      </c>
    </row>
    <row r="474" spans="1:10">
      <c r="A474" s="1">
        <v>42475</v>
      </c>
      <c r="B474">
        <v>4168.51</v>
      </c>
      <c r="C474">
        <v>2.46</v>
      </c>
      <c r="D474">
        <v>28.19</v>
      </c>
      <c r="E474" s="2">
        <f t="shared" si="35"/>
        <v>1694.5162601626018</v>
      </c>
      <c r="F474" s="3">
        <f t="shared" si="33"/>
        <v>0.15623519517680351</v>
      </c>
      <c r="G474" s="2">
        <f t="shared" si="36"/>
        <v>147.87194040439871</v>
      </c>
      <c r="H474" s="3">
        <f t="shared" si="34"/>
        <v>5.8207450711654118E-2</v>
      </c>
      <c r="J474" s="3">
        <f t="shared" si="37"/>
        <v>8.7264987584249734E-2</v>
      </c>
    </row>
    <row r="475" spans="1:10">
      <c r="A475" s="1">
        <v>42482</v>
      </c>
      <c r="B475">
        <v>3952.41</v>
      </c>
      <c r="C475">
        <v>2.3199999999999998</v>
      </c>
      <c r="D475">
        <v>26.92</v>
      </c>
      <c r="E475" s="2">
        <f t="shared" si="35"/>
        <v>1703.625</v>
      </c>
      <c r="F475" s="3">
        <f t="shared" si="33"/>
        <v>0.12890641952229132</v>
      </c>
      <c r="G475" s="2">
        <f t="shared" si="36"/>
        <v>146.8205794947994</v>
      </c>
      <c r="H475" s="3">
        <f t="shared" si="34"/>
        <v>-1.3692921369790056E-4</v>
      </c>
      <c r="J475" s="3">
        <f t="shared" si="37"/>
        <v>8.618127786032688E-2</v>
      </c>
    </row>
    <row r="476" spans="1:10">
      <c r="A476" s="1">
        <v>42489</v>
      </c>
      <c r="B476">
        <v>3939.57</v>
      </c>
      <c r="C476">
        <v>2.2999999999999998</v>
      </c>
      <c r="D476">
        <v>28.61</v>
      </c>
      <c r="E476" s="2">
        <f t="shared" si="35"/>
        <v>1712.8565217391306</v>
      </c>
      <c r="F476" s="3">
        <f t="shared" si="33"/>
        <v>0.13010561246737651</v>
      </c>
      <c r="G476" s="2">
        <f t="shared" si="36"/>
        <v>137.69905627403006</v>
      </c>
      <c r="H476" s="3">
        <f t="shared" si="34"/>
        <v>-6.6584576625055902E-2</v>
      </c>
      <c r="J476" s="3">
        <f t="shared" si="37"/>
        <v>8.0391471513456825E-2</v>
      </c>
    </row>
    <row r="477" spans="1:10">
      <c r="A477" s="1">
        <v>42496</v>
      </c>
      <c r="B477">
        <v>3926.72</v>
      </c>
      <c r="C477">
        <v>2.2799999999999998</v>
      </c>
      <c r="D477">
        <v>28.15</v>
      </c>
      <c r="E477" s="2">
        <f t="shared" si="35"/>
        <v>1722.2456140350878</v>
      </c>
      <c r="F477" s="3">
        <f t="shared" si="33"/>
        <v>0.13547996893893521</v>
      </c>
      <c r="G477" s="2">
        <f t="shared" si="36"/>
        <v>139.49271758436944</v>
      </c>
      <c r="H477" s="3">
        <f t="shared" si="34"/>
        <v>-5.5781686703557209E-2</v>
      </c>
      <c r="J477" s="3">
        <f t="shared" si="37"/>
        <v>8.099467140319716E-2</v>
      </c>
    </row>
    <row r="478" spans="1:10">
      <c r="A478" s="1">
        <v>42503</v>
      </c>
      <c r="B478">
        <v>3824.26</v>
      </c>
      <c r="C478">
        <v>2.2200000000000002</v>
      </c>
      <c r="D478">
        <v>27.44</v>
      </c>
      <c r="E478" s="2">
        <f t="shared" si="35"/>
        <v>1722.6396396396397</v>
      </c>
      <c r="F478" s="3">
        <f t="shared" si="33"/>
        <v>0.14030716173450264</v>
      </c>
      <c r="G478" s="2">
        <f t="shared" si="36"/>
        <v>139.36807580174928</v>
      </c>
      <c r="H478" s="3">
        <f t="shared" si="34"/>
        <v>-3.6165151525659467E-2</v>
      </c>
      <c r="J478" s="3">
        <f t="shared" si="37"/>
        <v>8.0903790087463553E-2</v>
      </c>
    </row>
    <row r="479" spans="1:10">
      <c r="A479" s="1">
        <v>42510</v>
      </c>
      <c r="B479">
        <v>3827.12</v>
      </c>
      <c r="C479">
        <v>2.2200000000000002</v>
      </c>
      <c r="D479">
        <v>27.32</v>
      </c>
      <c r="E479" s="2">
        <f t="shared" si="35"/>
        <v>1723.9279279279278</v>
      </c>
      <c r="F479" s="3">
        <f t="shared" si="33"/>
        <v>0.13942594063990121</v>
      </c>
      <c r="G479" s="2">
        <f t="shared" si="36"/>
        <v>140.08491947291361</v>
      </c>
      <c r="H479" s="3">
        <f t="shared" si="34"/>
        <v>-3.1003158366815553E-2</v>
      </c>
      <c r="J479" s="3">
        <f t="shared" si="37"/>
        <v>8.1259150805270866E-2</v>
      </c>
    </row>
    <row r="480" spans="1:10">
      <c r="A480" s="1">
        <v>42517</v>
      </c>
      <c r="B480">
        <v>3806.44</v>
      </c>
      <c r="C480">
        <v>2.21</v>
      </c>
      <c r="D480">
        <v>27.21</v>
      </c>
      <c r="E480" s="2">
        <f t="shared" si="35"/>
        <v>1722.3710407239819</v>
      </c>
      <c r="F480" s="3">
        <f t="shared" si="33"/>
        <v>0.14157161389407369</v>
      </c>
      <c r="G480" s="2">
        <f t="shared" si="36"/>
        <v>139.89121646453509</v>
      </c>
      <c r="H480" s="3">
        <f t="shared" si="34"/>
        <v>-3.0301883043940436E-2</v>
      </c>
      <c r="J480" s="3">
        <f t="shared" si="37"/>
        <v>8.1220139654538767E-2</v>
      </c>
    </row>
    <row r="481" spans="1:10">
      <c r="A481" s="1">
        <v>42524</v>
      </c>
      <c r="B481">
        <v>3993.04</v>
      </c>
      <c r="C481">
        <v>2.3199999999999998</v>
      </c>
      <c r="D481">
        <v>28.52</v>
      </c>
      <c r="E481" s="2">
        <f t="shared" si="35"/>
        <v>1721.1379310344828</v>
      </c>
      <c r="F481" s="3">
        <f t="shared" si="33"/>
        <v>0.14592635773602303</v>
      </c>
      <c r="G481" s="2">
        <f t="shared" si="36"/>
        <v>140.00841514726508</v>
      </c>
      <c r="H481" s="3">
        <f t="shared" si="34"/>
        <v>-2.9687202245117228E-2</v>
      </c>
      <c r="J481" s="3">
        <f t="shared" si="37"/>
        <v>8.134642356241234E-2</v>
      </c>
    </row>
    <row r="482" spans="1:10">
      <c r="A482" s="1">
        <v>42529</v>
      </c>
      <c r="B482">
        <v>3966.53</v>
      </c>
      <c r="C482">
        <v>2.31</v>
      </c>
      <c r="D482">
        <v>28.31</v>
      </c>
      <c r="E482" s="2">
        <f t="shared" si="35"/>
        <v>1717.1125541125541</v>
      </c>
      <c r="F482" s="3">
        <f t="shared" si="33"/>
        <v>9.7911519925381052E-2</v>
      </c>
      <c r="G482" s="2">
        <f t="shared" si="36"/>
        <v>140.11056163899684</v>
      </c>
      <c r="H482" s="3">
        <f t="shared" si="34"/>
        <v>-3.8831836651120999E-2</v>
      </c>
      <c r="J482" s="3">
        <f t="shared" si="37"/>
        <v>8.159660897209467E-2</v>
      </c>
    </row>
    <row r="483" spans="1:10">
      <c r="A483" s="1">
        <v>42538</v>
      </c>
      <c r="B483">
        <v>3877.39</v>
      </c>
      <c r="C483">
        <v>1.79</v>
      </c>
      <c r="D483">
        <v>16.920000000000002</v>
      </c>
      <c r="E483" s="2">
        <f t="shared" si="35"/>
        <v>2166.1396648044692</v>
      </c>
      <c r="F483" s="3">
        <f t="shared" si="33"/>
        <v>0.39450973248837529</v>
      </c>
      <c r="G483" s="2">
        <f t="shared" si="36"/>
        <v>229.16016548463355</v>
      </c>
      <c r="H483" s="3">
        <f t="shared" si="34"/>
        <v>0.57504352074568232</v>
      </c>
      <c r="J483" s="3">
        <f t="shared" si="37"/>
        <v>0.10579196217494088</v>
      </c>
    </row>
    <row r="484" spans="1:10">
      <c r="A484" s="1">
        <v>42545</v>
      </c>
      <c r="B484">
        <v>3844.45</v>
      </c>
      <c r="C484">
        <v>1.78</v>
      </c>
      <c r="D484">
        <v>16.829999999999998</v>
      </c>
      <c r="E484" s="2">
        <f t="shared" si="35"/>
        <v>2159.8033707865166</v>
      </c>
      <c r="F484" s="3">
        <f t="shared" si="33"/>
        <v>0.38164644632528688</v>
      </c>
      <c r="G484" s="2">
        <f t="shared" si="36"/>
        <v>228.42840166369578</v>
      </c>
      <c r="H484" s="3">
        <f t="shared" si="34"/>
        <v>0.55689236009926923</v>
      </c>
      <c r="J484" s="3">
        <f t="shared" si="37"/>
        <v>0.10576351752822342</v>
      </c>
    </row>
    <row r="485" spans="1:10">
      <c r="A485" s="1">
        <v>42552</v>
      </c>
      <c r="B485">
        <v>3940.84</v>
      </c>
      <c r="C485">
        <v>1.84</v>
      </c>
      <c r="D485">
        <v>17.100000000000001</v>
      </c>
      <c r="E485" s="2">
        <f t="shared" si="35"/>
        <v>2141.7608695652175</v>
      </c>
      <c r="F485" s="3">
        <f t="shared" si="33"/>
        <v>0.38073452032505517</v>
      </c>
      <c r="G485" s="2">
        <f t="shared" si="36"/>
        <v>230.45847953216372</v>
      </c>
      <c r="H485" s="3">
        <f t="shared" si="34"/>
        <v>0.58227331346723821</v>
      </c>
      <c r="J485" s="3">
        <f t="shared" si="37"/>
        <v>0.10760233918128655</v>
      </c>
    </row>
    <row r="486" spans="1:10">
      <c r="A486" s="1">
        <v>42559</v>
      </c>
      <c r="B486">
        <v>4046.51</v>
      </c>
      <c r="C486">
        <v>1.89</v>
      </c>
      <c r="D486">
        <v>17.52</v>
      </c>
      <c r="E486" s="2">
        <f t="shared" si="35"/>
        <v>2141.0105820105823</v>
      </c>
      <c r="F486" s="3">
        <f t="shared" si="33"/>
        <v>0.37796401374579669</v>
      </c>
      <c r="G486" s="2">
        <f t="shared" si="36"/>
        <v>230.96518264840185</v>
      </c>
      <c r="H486" s="3">
        <f t="shared" si="34"/>
        <v>0.58271320952602879</v>
      </c>
      <c r="J486" s="3">
        <f t="shared" si="37"/>
        <v>0.10787671232876712</v>
      </c>
    </row>
    <row r="487" spans="1:10">
      <c r="A487" s="1">
        <v>42566</v>
      </c>
      <c r="B487">
        <v>4181.37</v>
      </c>
      <c r="C487">
        <v>1.97</v>
      </c>
      <c r="D487">
        <v>18.2</v>
      </c>
      <c r="E487" s="2">
        <f t="shared" si="35"/>
        <v>2122.5228426395938</v>
      </c>
      <c r="F487" s="3">
        <f t="shared" si="33"/>
        <v>0.3776236820262191</v>
      </c>
      <c r="G487" s="2">
        <f t="shared" si="36"/>
        <v>229.7456043956044</v>
      </c>
      <c r="H487" s="3">
        <f t="shared" si="34"/>
        <v>0.58005242864223638</v>
      </c>
      <c r="J487" s="3">
        <f t="shared" si="37"/>
        <v>0.10824175824175825</v>
      </c>
    </row>
    <row r="488" spans="1:10">
      <c r="A488" s="1">
        <v>42573</v>
      </c>
      <c r="B488">
        <v>4135.3100000000004</v>
      </c>
      <c r="C488">
        <v>1.94</v>
      </c>
      <c r="D488">
        <v>17.96</v>
      </c>
      <c r="E488" s="2">
        <f t="shared" si="35"/>
        <v>2131.6030927835054</v>
      </c>
      <c r="F488" s="3">
        <f t="shared" si="33"/>
        <v>0.37841310833354247</v>
      </c>
      <c r="G488" s="2">
        <f t="shared" si="36"/>
        <v>230.25111358574611</v>
      </c>
      <c r="H488" s="3">
        <f t="shared" si="34"/>
        <v>0.57917004211121559</v>
      </c>
      <c r="J488" s="3">
        <f t="shared" si="37"/>
        <v>0.10801781737193764</v>
      </c>
    </row>
    <row r="489" spans="1:10">
      <c r="A489" s="1">
        <v>42580</v>
      </c>
      <c r="B489">
        <v>4067.19</v>
      </c>
      <c r="C489">
        <v>1.92</v>
      </c>
      <c r="D489">
        <v>17.739999999999998</v>
      </c>
      <c r="E489" s="2">
        <f t="shared" si="35"/>
        <v>2118.328125</v>
      </c>
      <c r="F489" s="3">
        <f t="shared" si="33"/>
        <v>0.37257638264740955</v>
      </c>
      <c r="G489" s="2">
        <f t="shared" si="36"/>
        <v>229.2666290868095</v>
      </c>
      <c r="H489" s="3">
        <f t="shared" si="34"/>
        <v>0.57789537094326326</v>
      </c>
      <c r="J489" s="3">
        <f t="shared" si="37"/>
        <v>0.10822998872604285</v>
      </c>
    </row>
    <row r="490" spans="1:10">
      <c r="A490" s="1">
        <v>42587</v>
      </c>
      <c r="B490">
        <v>4058.45</v>
      </c>
      <c r="C490">
        <v>1.91</v>
      </c>
      <c r="D490">
        <v>17.71</v>
      </c>
      <c r="E490" s="2">
        <f t="shared" si="35"/>
        <v>2124.8429319371726</v>
      </c>
      <c r="F490" s="3">
        <f t="shared" si="33"/>
        <v>0.37969616728508115</v>
      </c>
      <c r="G490" s="2">
        <f t="shared" si="36"/>
        <v>229.1614906832298</v>
      </c>
      <c r="H490" s="3">
        <f t="shared" si="34"/>
        <v>0.56712332446168734</v>
      </c>
      <c r="J490" s="3">
        <f t="shared" si="37"/>
        <v>0.10784867306606435</v>
      </c>
    </row>
    <row r="491" spans="1:10">
      <c r="A491" s="1">
        <v>42594</v>
      </c>
      <c r="B491">
        <v>4143.2700000000004</v>
      </c>
      <c r="C491">
        <v>1.96</v>
      </c>
      <c r="D491">
        <v>18.260000000000002</v>
      </c>
      <c r="E491" s="2">
        <f t="shared" si="35"/>
        <v>2113.9132653061229</v>
      </c>
      <c r="F491" s="3">
        <f t="shared" si="33"/>
        <v>0.36282969726225311</v>
      </c>
      <c r="G491" s="2">
        <f t="shared" si="36"/>
        <v>226.90416210295729</v>
      </c>
      <c r="H491" s="3">
        <f t="shared" si="34"/>
        <v>0.51438790309871973</v>
      </c>
      <c r="J491" s="3">
        <f t="shared" si="37"/>
        <v>0.10733844468784226</v>
      </c>
    </row>
    <row r="492" spans="1:10">
      <c r="A492" s="1">
        <v>42601</v>
      </c>
      <c r="B492">
        <v>4272.3599999999997</v>
      </c>
      <c r="C492">
        <v>2</v>
      </c>
      <c r="D492">
        <v>18.7</v>
      </c>
      <c r="E492" s="2">
        <f t="shared" si="35"/>
        <v>2136.1799999999998</v>
      </c>
      <c r="F492" s="3">
        <f t="shared" si="33"/>
        <v>0.35235502658900963</v>
      </c>
      <c r="G492" s="2">
        <f t="shared" si="36"/>
        <v>228.46844919786096</v>
      </c>
      <c r="H492" s="3">
        <f t="shared" si="34"/>
        <v>0.47994543589668193</v>
      </c>
      <c r="J492" s="3">
        <f t="shared" si="37"/>
        <v>0.10695187165775401</v>
      </c>
    </row>
    <row r="493" spans="1:10">
      <c r="A493" s="1">
        <v>42608</v>
      </c>
      <c r="B493">
        <v>4195.63</v>
      </c>
      <c r="C493">
        <v>1.93</v>
      </c>
      <c r="D493">
        <v>18.82</v>
      </c>
      <c r="E493" s="2">
        <f t="shared" si="35"/>
        <v>2173.9015544041454</v>
      </c>
      <c r="F493" s="3">
        <f t="shared" si="33"/>
        <v>0.38382414169538204</v>
      </c>
      <c r="G493" s="2">
        <f t="shared" si="36"/>
        <v>222.93464399574921</v>
      </c>
      <c r="H493" s="3">
        <f t="shared" si="34"/>
        <v>0.43211386355712311</v>
      </c>
      <c r="J493" s="3">
        <f t="shared" si="37"/>
        <v>0.10255047821466524</v>
      </c>
    </row>
    <row r="494" spans="1:10">
      <c r="A494" s="1">
        <v>42615</v>
      </c>
      <c r="B494">
        <v>4181.8900000000003</v>
      </c>
      <c r="C494">
        <v>1.92</v>
      </c>
      <c r="D494">
        <v>19.32</v>
      </c>
      <c r="E494" s="2">
        <f t="shared" si="35"/>
        <v>2178.0677083333335</v>
      </c>
      <c r="F494" s="3">
        <f t="shared" si="33"/>
        <v>0.37780033760477094</v>
      </c>
      <c r="G494" s="2">
        <f t="shared" si="36"/>
        <v>216.45393374741201</v>
      </c>
      <c r="H494" s="3">
        <f t="shared" si="34"/>
        <v>0.38759835962932532</v>
      </c>
      <c r="J494" s="3">
        <f t="shared" si="37"/>
        <v>9.9378881987577633E-2</v>
      </c>
    </row>
    <row r="495" spans="1:10">
      <c r="A495" s="1">
        <v>42622</v>
      </c>
      <c r="B495">
        <v>4201.29</v>
      </c>
      <c r="C495">
        <v>1.93</v>
      </c>
      <c r="D495">
        <v>19.43</v>
      </c>
      <c r="E495" s="2">
        <f t="shared" si="35"/>
        <v>2176.8341968911918</v>
      </c>
      <c r="F495" s="3">
        <f t="shared" si="33"/>
        <v>0.37523277969889923</v>
      </c>
      <c r="G495" s="2">
        <f t="shared" si="36"/>
        <v>216.22696860524962</v>
      </c>
      <c r="H495" s="3">
        <f t="shared" si="34"/>
        <v>0.38554626720197183</v>
      </c>
      <c r="J495" s="3">
        <f t="shared" si="37"/>
        <v>9.9330931549150792E-2</v>
      </c>
    </row>
    <row r="496" spans="1:10">
      <c r="A496" s="1">
        <v>42627</v>
      </c>
      <c r="B496">
        <v>4095.01</v>
      </c>
      <c r="C496">
        <v>1.88</v>
      </c>
      <c r="D496">
        <v>18.940000000000001</v>
      </c>
      <c r="E496" s="2">
        <f t="shared" si="35"/>
        <v>2178.1968085106387</v>
      </c>
      <c r="F496" s="3">
        <f t="shared" si="33"/>
        <v>0.37064736635986595</v>
      </c>
      <c r="G496" s="2">
        <f t="shared" si="36"/>
        <v>216.20960929250265</v>
      </c>
      <c r="H496" s="3">
        <f t="shared" si="34"/>
        <v>0.37995180616770918</v>
      </c>
      <c r="J496" s="3">
        <f t="shared" si="37"/>
        <v>9.9260823653643068E-2</v>
      </c>
    </row>
    <row r="497" spans="1:10">
      <c r="A497" s="1">
        <v>42636</v>
      </c>
      <c r="B497">
        <v>4138.3599999999997</v>
      </c>
      <c r="C497">
        <v>1.9</v>
      </c>
      <c r="D497">
        <v>19.149999999999999</v>
      </c>
      <c r="E497" s="2">
        <f t="shared" si="35"/>
        <v>2178.0842105263159</v>
      </c>
      <c r="F497" s="3">
        <f t="shared" si="33"/>
        <v>0.36852318267357687</v>
      </c>
      <c r="G497" s="2">
        <f t="shared" si="36"/>
        <v>216.1023498694517</v>
      </c>
      <c r="H497" s="3">
        <f t="shared" si="34"/>
        <v>0.37885489978121822</v>
      </c>
      <c r="J497" s="3">
        <f t="shared" si="37"/>
        <v>9.921671018276762E-2</v>
      </c>
    </row>
    <row r="498" spans="1:10">
      <c r="A498" s="1">
        <v>42643</v>
      </c>
      <c r="B498">
        <v>4097.3100000000004</v>
      </c>
      <c r="C498">
        <v>1.88</v>
      </c>
      <c r="D498">
        <v>18.96</v>
      </c>
      <c r="E498" s="2">
        <f t="shared" si="35"/>
        <v>2179.4202127659578</v>
      </c>
      <c r="F498" s="3">
        <f t="shared" si="33"/>
        <v>0.37109448412386192</v>
      </c>
      <c r="G498" s="2">
        <f t="shared" si="36"/>
        <v>216.10284810126583</v>
      </c>
      <c r="H498" s="3">
        <f t="shared" si="34"/>
        <v>0.3780175924414082</v>
      </c>
      <c r="J498" s="3">
        <f t="shared" si="37"/>
        <v>9.9156118143459912E-2</v>
      </c>
    </row>
    <row r="499" spans="1:10">
      <c r="A499" s="1">
        <v>42657</v>
      </c>
      <c r="B499">
        <v>4172.76</v>
      </c>
      <c r="C499">
        <v>1.91</v>
      </c>
      <c r="D499">
        <v>19.260000000000002</v>
      </c>
      <c r="E499" s="2">
        <f t="shared" si="35"/>
        <v>2184.6910994764398</v>
      </c>
      <c r="F499" s="3">
        <f t="shared" si="33"/>
        <v>0.37189929519834752</v>
      </c>
      <c r="G499" s="2">
        <f t="shared" si="36"/>
        <v>216.65420560747663</v>
      </c>
      <c r="H499" s="3">
        <f t="shared" si="34"/>
        <v>0.37768282225804928</v>
      </c>
      <c r="J499" s="3">
        <f t="shared" si="37"/>
        <v>9.9169262720664578E-2</v>
      </c>
    </row>
    <row r="500" spans="1:10">
      <c r="A500" s="1">
        <v>42664</v>
      </c>
      <c r="B500">
        <v>4182.1000000000004</v>
      </c>
      <c r="C500">
        <v>1.91</v>
      </c>
      <c r="D500">
        <v>19.29</v>
      </c>
      <c r="E500" s="2">
        <f t="shared" si="35"/>
        <v>2189.5811518324608</v>
      </c>
      <c r="F500" s="3">
        <f t="shared" ref="F500:F563" si="38">E500/E450-1</f>
        <v>0.36699958052158443</v>
      </c>
      <c r="G500" s="2">
        <f t="shared" si="36"/>
        <v>216.80145152928981</v>
      </c>
      <c r="H500" s="3">
        <f t="shared" ref="H500:H563" si="39">G500/G450-1</f>
        <v>0.37142928806563891</v>
      </c>
      <c r="J500" s="3">
        <f t="shared" si="37"/>
        <v>9.9015033696215657E-2</v>
      </c>
    </row>
    <row r="501" spans="1:10">
      <c r="A501" s="1">
        <v>42671</v>
      </c>
      <c r="B501">
        <v>4193.97</v>
      </c>
      <c r="C501">
        <v>1.88</v>
      </c>
      <c r="D501">
        <v>19.350000000000001</v>
      </c>
      <c r="E501" s="2">
        <f t="shared" si="35"/>
        <v>2230.8351063829791</v>
      </c>
      <c r="F501" s="3">
        <f t="shared" si="38"/>
        <v>0.38414945673808787</v>
      </c>
      <c r="G501" s="2">
        <f t="shared" si="36"/>
        <v>216.74263565891474</v>
      </c>
      <c r="H501" s="3">
        <f t="shared" si="39"/>
        <v>0.40673251446303649</v>
      </c>
      <c r="J501" s="3">
        <f t="shared" si="37"/>
        <v>9.7157622739018082E-2</v>
      </c>
    </row>
    <row r="502" spans="1:10">
      <c r="A502" s="1">
        <v>42678</v>
      </c>
      <c r="B502">
        <v>4209.41</v>
      </c>
      <c r="C502">
        <v>1.87</v>
      </c>
      <c r="D502">
        <v>19.03</v>
      </c>
      <c r="E502" s="2">
        <f t="shared" si="35"/>
        <v>2251.0213903743315</v>
      </c>
      <c r="F502" s="3">
        <f t="shared" si="38"/>
        <v>0.39331641428134123</v>
      </c>
      <c r="G502" s="2">
        <f t="shared" si="36"/>
        <v>221.19863373620598</v>
      </c>
      <c r="H502" s="3">
        <f t="shared" si="39"/>
        <v>0.46732898443572046</v>
      </c>
      <c r="J502" s="3">
        <f t="shared" si="37"/>
        <v>9.8265895953757232E-2</v>
      </c>
    </row>
    <row r="503" spans="1:10">
      <c r="A503" s="1">
        <v>42685</v>
      </c>
      <c r="B503">
        <v>4291.45</v>
      </c>
      <c r="C503">
        <v>1.91</v>
      </c>
      <c r="D503">
        <v>19.43</v>
      </c>
      <c r="E503" s="2">
        <f t="shared" si="35"/>
        <v>2246.8324607329841</v>
      </c>
      <c r="F503" s="3">
        <f t="shared" si="38"/>
        <v>0.38619147998293335</v>
      </c>
      <c r="G503" s="2">
        <f t="shared" si="36"/>
        <v>220.86721564590837</v>
      </c>
      <c r="H503" s="3">
        <f t="shared" si="39"/>
        <v>0.46407524028131464</v>
      </c>
      <c r="J503" s="3">
        <f t="shared" si="37"/>
        <v>9.8301595470921252E-2</v>
      </c>
    </row>
    <row r="504" spans="1:10">
      <c r="A504" s="1">
        <v>42692</v>
      </c>
      <c r="B504">
        <v>4290.62</v>
      </c>
      <c r="C504">
        <v>1.91</v>
      </c>
      <c r="D504">
        <v>19.41</v>
      </c>
      <c r="E504" s="2">
        <f t="shared" si="35"/>
        <v>2246.3979057591623</v>
      </c>
      <c r="F504" s="3">
        <f t="shared" si="38"/>
        <v>0.39111256650677473</v>
      </c>
      <c r="G504" s="2">
        <f t="shared" si="36"/>
        <v>221.0520350334879</v>
      </c>
      <c r="H504" s="3">
        <f t="shared" si="39"/>
        <v>0.46992196832368061</v>
      </c>
      <c r="J504" s="3">
        <f t="shared" si="37"/>
        <v>9.8402885110767641E-2</v>
      </c>
    </row>
    <row r="505" spans="1:10">
      <c r="A505" s="1">
        <v>42699</v>
      </c>
      <c r="B505">
        <v>4365.9399999999996</v>
      </c>
      <c r="C505">
        <v>1.95</v>
      </c>
      <c r="D505">
        <v>19.809999999999999</v>
      </c>
      <c r="E505" s="2">
        <f t="shared" si="35"/>
        <v>2238.9435897435897</v>
      </c>
      <c r="F505" s="3">
        <f t="shared" si="38"/>
        <v>0.38134558851334743</v>
      </c>
      <c r="G505" s="2">
        <f t="shared" si="36"/>
        <v>220.3907117617365</v>
      </c>
      <c r="H505" s="3">
        <f t="shared" si="39"/>
        <v>0.46543436719908216</v>
      </c>
      <c r="J505" s="3">
        <f t="shared" si="37"/>
        <v>9.8435133770822816E-2</v>
      </c>
    </row>
    <row r="506" spans="1:10">
      <c r="A506" s="1">
        <v>42706</v>
      </c>
      <c r="B506">
        <v>4335.88</v>
      </c>
      <c r="C506">
        <v>1.94</v>
      </c>
      <c r="D506">
        <v>19.739999999999998</v>
      </c>
      <c r="E506" s="2">
        <f t="shared" si="35"/>
        <v>2234.9896907216498</v>
      </c>
      <c r="F506" s="3">
        <f t="shared" si="38"/>
        <v>0.37368475504502485</v>
      </c>
      <c r="G506" s="2">
        <f t="shared" si="36"/>
        <v>219.64944275582576</v>
      </c>
      <c r="H506" s="3">
        <f t="shared" si="39"/>
        <v>0.45929073082390626</v>
      </c>
      <c r="J506" s="3">
        <f t="shared" si="37"/>
        <v>9.8277608915906797E-2</v>
      </c>
    </row>
    <row r="507" spans="1:10">
      <c r="A507" s="1">
        <v>42713</v>
      </c>
      <c r="B507">
        <v>4286.12</v>
      </c>
      <c r="C507">
        <v>1.93</v>
      </c>
      <c r="D507">
        <v>19.600000000000001</v>
      </c>
      <c r="E507" s="2">
        <f t="shared" si="35"/>
        <v>2220.7875647668393</v>
      </c>
      <c r="F507" s="3">
        <f t="shared" si="38"/>
        <v>0.36646974845900915</v>
      </c>
      <c r="G507" s="2">
        <f t="shared" si="36"/>
        <v>218.67959183673466</v>
      </c>
      <c r="H507" s="3">
        <f t="shared" si="39"/>
        <v>0.45219186934101097</v>
      </c>
      <c r="J507" s="3">
        <f t="shared" si="37"/>
        <v>9.8469387755102028E-2</v>
      </c>
    </row>
    <row r="508" spans="1:10">
      <c r="A508" s="1">
        <v>42720</v>
      </c>
      <c r="B508">
        <v>4125.0200000000004</v>
      </c>
      <c r="C508">
        <v>1.98</v>
      </c>
      <c r="D508">
        <v>18.27</v>
      </c>
      <c r="E508" s="2">
        <f t="shared" si="35"/>
        <v>2083.3434343434346</v>
      </c>
      <c r="F508" s="3">
        <f t="shared" si="38"/>
        <v>0.27546737094210116</v>
      </c>
      <c r="G508" s="2">
        <f t="shared" si="36"/>
        <v>225.78106185002738</v>
      </c>
      <c r="H508" s="3">
        <f t="shared" si="39"/>
        <v>0.45004752833002426</v>
      </c>
      <c r="J508" s="3">
        <f t="shared" si="37"/>
        <v>0.10837438423645321</v>
      </c>
    </row>
    <row r="509" spans="1:10">
      <c r="A509" s="1">
        <v>42727</v>
      </c>
      <c r="B509">
        <v>4097.3100000000004</v>
      </c>
      <c r="C509">
        <v>1.96</v>
      </c>
      <c r="D509">
        <v>18.149999999999999</v>
      </c>
      <c r="E509" s="2">
        <f t="shared" si="35"/>
        <v>2090.4642857142858</v>
      </c>
      <c r="F509" s="3">
        <f t="shared" si="38"/>
        <v>0.27353107474693927</v>
      </c>
      <c r="G509" s="2">
        <f t="shared" si="36"/>
        <v>225.74710743801657</v>
      </c>
      <c r="H509" s="3">
        <f t="shared" si="39"/>
        <v>0.45734598380265634</v>
      </c>
      <c r="J509" s="3">
        <f t="shared" si="37"/>
        <v>0.10798898071625344</v>
      </c>
    </row>
    <row r="510" spans="1:10">
      <c r="A510" s="1">
        <v>42734</v>
      </c>
      <c r="B510">
        <v>4079.56</v>
      </c>
      <c r="C510">
        <v>1.96</v>
      </c>
      <c r="D510">
        <v>18.149999999999999</v>
      </c>
      <c r="E510" s="2">
        <f t="shared" si="35"/>
        <v>2081.408163265306</v>
      </c>
      <c r="F510" s="3">
        <f t="shared" si="38"/>
        <v>0.28136198739320872</v>
      </c>
      <c r="G510" s="2">
        <f t="shared" si="36"/>
        <v>224.76914600550967</v>
      </c>
      <c r="H510" s="3">
        <f t="shared" si="39"/>
        <v>0.47157838159250387</v>
      </c>
      <c r="J510" s="3">
        <f t="shared" si="37"/>
        <v>0.10798898071625344</v>
      </c>
    </row>
    <row r="511" spans="1:10">
      <c r="A511" s="1">
        <v>42741</v>
      </c>
      <c r="B511">
        <v>4127.9399999999996</v>
      </c>
      <c r="C511">
        <v>1.98</v>
      </c>
      <c r="D511">
        <v>18.13</v>
      </c>
      <c r="E511" s="2">
        <f t="shared" si="35"/>
        <v>2084.8181818181815</v>
      </c>
      <c r="F511" s="3">
        <f t="shared" si="38"/>
        <v>0.28524826264788072</v>
      </c>
      <c r="G511" s="2">
        <f t="shared" si="36"/>
        <v>227.68560397131824</v>
      </c>
      <c r="H511" s="3">
        <f t="shared" si="39"/>
        <v>0.50480342642375442</v>
      </c>
      <c r="J511" s="3">
        <f t="shared" si="37"/>
        <v>0.10921125206839494</v>
      </c>
    </row>
    <row r="512" spans="1:10">
      <c r="A512" s="1">
        <v>42748</v>
      </c>
      <c r="B512">
        <v>4044.76</v>
      </c>
      <c r="C512">
        <v>1.95</v>
      </c>
      <c r="D512">
        <v>17.87</v>
      </c>
      <c r="E512" s="2">
        <f t="shared" si="35"/>
        <v>2074.2358974358976</v>
      </c>
      <c r="F512" s="3">
        <f t="shared" si="38"/>
        <v>0.26722754053998554</v>
      </c>
      <c r="G512" s="2">
        <f t="shared" si="36"/>
        <v>226.34359261331841</v>
      </c>
      <c r="H512" s="3">
        <f t="shared" si="39"/>
        <v>0.49527829918754929</v>
      </c>
      <c r="J512" s="3">
        <f t="shared" si="37"/>
        <v>0.10912143256855064</v>
      </c>
    </row>
    <row r="513" spans="1:10">
      <c r="A513" s="1">
        <v>42755</v>
      </c>
      <c r="B513">
        <v>4049.84</v>
      </c>
      <c r="C513">
        <v>1.96</v>
      </c>
      <c r="D513">
        <v>17.940000000000001</v>
      </c>
      <c r="E513" s="2">
        <f t="shared" si="35"/>
        <v>2066.2448979591836</v>
      </c>
      <c r="F513" s="3">
        <f t="shared" si="38"/>
        <v>0.26097101692089586</v>
      </c>
      <c r="G513" s="2">
        <f t="shared" si="36"/>
        <v>225.74358974358972</v>
      </c>
      <c r="H513" s="3">
        <f t="shared" si="39"/>
        <v>0.49254889219336428</v>
      </c>
      <c r="J513" s="3">
        <f t="shared" si="37"/>
        <v>0.1092530657748049</v>
      </c>
    </row>
    <row r="514" spans="1:10">
      <c r="A514" s="1">
        <v>42761</v>
      </c>
      <c r="B514">
        <v>4099.7</v>
      </c>
      <c r="C514">
        <v>1.99</v>
      </c>
      <c r="D514">
        <v>18.21</v>
      </c>
      <c r="E514" s="2">
        <f t="shared" ref="E514:E577" si="40">B514/C514</f>
        <v>2060.150753768844</v>
      </c>
      <c r="F514" s="3">
        <f t="shared" si="38"/>
        <v>0.25280647001840917</v>
      </c>
      <c r="G514" s="2">
        <f t="shared" ref="G514:G577" si="41">B514/D514</f>
        <v>225.13454146073585</v>
      </c>
      <c r="H514" s="3">
        <f t="shared" si="39"/>
        <v>0.48886864466149893</v>
      </c>
      <c r="J514" s="3">
        <f t="shared" ref="J514:J577" si="42">C514/D514</f>
        <v>0.10928061504667765</v>
      </c>
    </row>
    <row r="515" spans="1:10">
      <c r="A515" s="1">
        <v>42769</v>
      </c>
      <c r="B515">
        <v>4085.58</v>
      </c>
      <c r="C515">
        <v>1.98</v>
      </c>
      <c r="D515">
        <v>18.12</v>
      </c>
      <c r="E515" s="2">
        <f t="shared" si="40"/>
        <v>2063.4242424242425</v>
      </c>
      <c r="F515" s="3">
        <f t="shared" si="38"/>
        <v>0.25123161282734308</v>
      </c>
      <c r="G515" s="2">
        <f t="shared" si="41"/>
        <v>225.47350993377481</v>
      </c>
      <c r="H515" s="3">
        <f t="shared" si="39"/>
        <v>0.49492920150883024</v>
      </c>
      <c r="J515" s="3">
        <f t="shared" si="42"/>
        <v>0.10927152317880794</v>
      </c>
    </row>
    <row r="516" spans="1:10">
      <c r="A516" s="1">
        <v>42776</v>
      </c>
      <c r="B516">
        <v>4158.66</v>
      </c>
      <c r="C516">
        <v>2.0099999999999998</v>
      </c>
      <c r="D516">
        <v>18.41</v>
      </c>
      <c r="E516" s="2">
        <f t="shared" si="40"/>
        <v>2068.9850746268658</v>
      </c>
      <c r="F516" s="3">
        <f t="shared" si="38"/>
        <v>0.25209247310319904</v>
      </c>
      <c r="G516" s="2">
        <f t="shared" si="41"/>
        <v>225.89136338946224</v>
      </c>
      <c r="H516" s="3">
        <f t="shared" si="39"/>
        <v>0.49219904063218523</v>
      </c>
      <c r="J516" s="3">
        <f t="shared" si="42"/>
        <v>0.10917979359043997</v>
      </c>
    </row>
    <row r="517" spans="1:10">
      <c r="A517" s="1">
        <v>42783</v>
      </c>
      <c r="B517">
        <v>4160.1899999999996</v>
      </c>
      <c r="C517">
        <v>2.02</v>
      </c>
      <c r="D517">
        <v>18.489999999999998</v>
      </c>
      <c r="E517" s="2">
        <f t="shared" si="40"/>
        <v>2059.5</v>
      </c>
      <c r="F517" s="3">
        <f t="shared" si="38"/>
        <v>0.24851663090128739</v>
      </c>
      <c r="G517" s="2">
        <f t="shared" si="41"/>
        <v>224.99675500270416</v>
      </c>
      <c r="H517" s="3">
        <f t="shared" si="39"/>
        <v>0.49072420830654306</v>
      </c>
      <c r="J517" s="3">
        <f t="shared" si="42"/>
        <v>0.10924824229313143</v>
      </c>
    </row>
    <row r="518" spans="1:10">
      <c r="A518" s="1">
        <v>42790</v>
      </c>
      <c r="B518">
        <v>4246</v>
      </c>
      <c r="C518">
        <v>2.06</v>
      </c>
      <c r="D518">
        <v>18.87</v>
      </c>
      <c r="E518" s="2">
        <f t="shared" si="40"/>
        <v>2061.1650485436894</v>
      </c>
      <c r="F518" s="3">
        <f t="shared" si="38"/>
        <v>0.25084884884325875</v>
      </c>
      <c r="G518" s="2">
        <f t="shared" si="41"/>
        <v>225.01324854266031</v>
      </c>
      <c r="H518" s="3">
        <f t="shared" si="39"/>
        <v>0.49495473534201762</v>
      </c>
      <c r="J518" s="3">
        <f t="shared" si="42"/>
        <v>0.10916799152093269</v>
      </c>
    </row>
    <row r="519" spans="1:10">
      <c r="A519" s="1">
        <v>42797</v>
      </c>
      <c r="B519">
        <v>4216.82</v>
      </c>
      <c r="C519">
        <v>2.04</v>
      </c>
      <c r="D519">
        <v>18.649999999999999</v>
      </c>
      <c r="E519" s="2">
        <f t="shared" si="40"/>
        <v>2067.0686274509803</v>
      </c>
      <c r="F519" s="3">
        <f t="shared" si="38"/>
        <v>0.25056648142846294</v>
      </c>
      <c r="G519" s="2">
        <f t="shared" si="41"/>
        <v>226.1029490616622</v>
      </c>
      <c r="H519" s="3">
        <f t="shared" si="39"/>
        <v>0.48998112651391867</v>
      </c>
      <c r="J519" s="3">
        <f t="shared" si="42"/>
        <v>0.1093833780160858</v>
      </c>
    </row>
    <row r="520" spans="1:10">
      <c r="A520" s="1">
        <v>42804</v>
      </c>
      <c r="B520">
        <v>4215.05</v>
      </c>
      <c r="C520">
        <v>2.04</v>
      </c>
      <c r="D520">
        <v>18.600000000000001</v>
      </c>
      <c r="E520" s="2">
        <f t="shared" si="40"/>
        <v>2066.2009803921569</v>
      </c>
      <c r="F520" s="3">
        <f t="shared" si="38"/>
        <v>0.2458078451455914</v>
      </c>
      <c r="G520" s="2">
        <f t="shared" si="41"/>
        <v>226.61559139784944</v>
      </c>
      <c r="H520" s="3">
        <f t="shared" si="39"/>
        <v>0.48242558029053328</v>
      </c>
      <c r="J520" s="3">
        <f t="shared" si="42"/>
        <v>0.1096774193548387</v>
      </c>
    </row>
    <row r="521" spans="1:10">
      <c r="A521" s="1">
        <v>42811</v>
      </c>
      <c r="B521">
        <v>4241.0600000000004</v>
      </c>
      <c r="C521">
        <v>2.0499999999999998</v>
      </c>
      <c r="D521">
        <v>18.66</v>
      </c>
      <c r="E521" s="2">
        <f t="shared" si="40"/>
        <v>2068.8097560975611</v>
      </c>
      <c r="F521" s="3">
        <f t="shared" si="38"/>
        <v>0.24062693147086756</v>
      </c>
      <c r="G521" s="2">
        <f t="shared" si="41"/>
        <v>227.28081457663453</v>
      </c>
      <c r="H521" s="3">
        <f t="shared" si="39"/>
        <v>0.49020838660652943</v>
      </c>
      <c r="J521" s="3">
        <f t="shared" si="42"/>
        <v>0.10986066452304394</v>
      </c>
    </row>
    <row r="522" spans="1:10">
      <c r="A522" s="1">
        <v>42818</v>
      </c>
      <c r="B522">
        <v>4289.2299999999996</v>
      </c>
      <c r="C522">
        <v>2.06</v>
      </c>
      <c r="D522">
        <v>18.829999999999998</v>
      </c>
      <c r="E522" s="2">
        <f t="shared" si="40"/>
        <v>2082.1504854368927</v>
      </c>
      <c r="F522" s="3">
        <f t="shared" si="38"/>
        <v>0.23382430361630524</v>
      </c>
      <c r="G522" s="2">
        <f t="shared" si="41"/>
        <v>227.7870419543282</v>
      </c>
      <c r="H522" s="3">
        <f t="shared" si="39"/>
        <v>0.531463394454601</v>
      </c>
      <c r="J522" s="3">
        <f t="shared" si="42"/>
        <v>0.1093998937865109</v>
      </c>
    </row>
    <row r="523" spans="1:10">
      <c r="A523" s="1">
        <v>42825</v>
      </c>
      <c r="B523">
        <v>4224.12</v>
      </c>
      <c r="C523">
        <v>2.0299999999999998</v>
      </c>
      <c r="D523">
        <v>18.5</v>
      </c>
      <c r="E523" s="2">
        <f t="shared" si="40"/>
        <v>2080.847290640394</v>
      </c>
      <c r="F523" s="3">
        <f t="shared" si="38"/>
        <v>0.22927105389973512</v>
      </c>
      <c r="G523" s="2">
        <f t="shared" si="41"/>
        <v>228.33081081081082</v>
      </c>
      <c r="H523" s="3">
        <f t="shared" si="39"/>
        <v>0.52834965698061298</v>
      </c>
      <c r="J523" s="3">
        <f t="shared" si="42"/>
        <v>0.10972972972972972</v>
      </c>
    </row>
    <row r="524" spans="1:10">
      <c r="A524" s="1">
        <v>42832</v>
      </c>
      <c r="B524">
        <v>4327.25</v>
      </c>
      <c r="C524">
        <v>2.0699999999999998</v>
      </c>
      <c r="D524">
        <v>18.829999999999998</v>
      </c>
      <c r="E524" s="2">
        <f t="shared" si="40"/>
        <v>2090.4589371980678</v>
      </c>
      <c r="F524" s="3">
        <f t="shared" si="38"/>
        <v>0.23366118481357745</v>
      </c>
      <c r="G524" s="2">
        <f t="shared" si="41"/>
        <v>229.80616038236857</v>
      </c>
      <c r="H524" s="3">
        <f t="shared" si="39"/>
        <v>0.55408902969621532</v>
      </c>
      <c r="J524" s="3">
        <f t="shared" si="42"/>
        <v>0.10993096123207648</v>
      </c>
    </row>
    <row r="525" spans="1:10">
      <c r="A525" s="1">
        <v>42839</v>
      </c>
      <c r="B525">
        <v>4299.18</v>
      </c>
      <c r="C525">
        <v>2.0499999999999998</v>
      </c>
      <c r="D525">
        <v>18.559999999999999</v>
      </c>
      <c r="E525" s="2">
        <f t="shared" si="40"/>
        <v>2097.1609756097564</v>
      </c>
      <c r="F525" s="3">
        <f t="shared" si="38"/>
        <v>0.23099917858082408</v>
      </c>
      <c r="G525" s="2">
        <f t="shared" si="41"/>
        <v>231.6368534482759</v>
      </c>
      <c r="H525" s="3">
        <f t="shared" si="39"/>
        <v>0.5776865494287251</v>
      </c>
      <c r="J525" s="3">
        <f t="shared" si="42"/>
        <v>0.11045258620689655</v>
      </c>
    </row>
    <row r="526" spans="1:10">
      <c r="A526" s="1">
        <v>42846</v>
      </c>
      <c r="B526">
        <v>4219.8599999999997</v>
      </c>
      <c r="C526">
        <v>2.0099999999999998</v>
      </c>
      <c r="D526">
        <v>18.079999999999998</v>
      </c>
      <c r="E526" s="2">
        <f t="shared" si="40"/>
        <v>2099.4328358208954</v>
      </c>
      <c r="F526" s="3">
        <f t="shared" si="38"/>
        <v>0.22569100749271098</v>
      </c>
      <c r="G526" s="2">
        <f t="shared" si="41"/>
        <v>233.39933628318585</v>
      </c>
      <c r="H526" s="3">
        <f t="shared" si="39"/>
        <v>0.6949959033757358</v>
      </c>
      <c r="J526" s="3">
        <f t="shared" si="42"/>
        <v>0.11117256637168141</v>
      </c>
    </row>
    <row r="527" spans="1:10">
      <c r="A527" s="1">
        <v>42853</v>
      </c>
      <c r="B527">
        <v>4170.22</v>
      </c>
      <c r="C527">
        <v>1.94</v>
      </c>
      <c r="D527">
        <v>17.350000000000001</v>
      </c>
      <c r="E527" s="2">
        <f t="shared" si="40"/>
        <v>2149.5979381443299</v>
      </c>
      <c r="F527" s="3">
        <f t="shared" si="38"/>
        <v>0.2481366888825971</v>
      </c>
      <c r="G527" s="2">
        <f t="shared" si="41"/>
        <v>240.3585014409222</v>
      </c>
      <c r="H527" s="3">
        <f t="shared" si="39"/>
        <v>0.72308996199422415</v>
      </c>
      <c r="J527" s="3">
        <f t="shared" si="42"/>
        <v>0.11181556195965417</v>
      </c>
    </row>
    <row r="528" spans="1:10">
      <c r="A528" s="1">
        <v>42860</v>
      </c>
      <c r="B528">
        <v>4053.15</v>
      </c>
      <c r="C528">
        <v>1.89</v>
      </c>
      <c r="D528">
        <v>16.64</v>
      </c>
      <c r="E528" s="2">
        <f t="shared" si="40"/>
        <v>2144.5238095238096</v>
      </c>
      <c r="F528" s="3">
        <f t="shared" si="38"/>
        <v>0.24490564374358881</v>
      </c>
      <c r="G528" s="2">
        <f t="shared" si="41"/>
        <v>243.57872596153845</v>
      </c>
      <c r="H528" s="3">
        <f t="shared" si="39"/>
        <v>0.7477368799152293</v>
      </c>
      <c r="J528" s="3">
        <f t="shared" si="42"/>
        <v>0.11358173076923075</v>
      </c>
    </row>
    <row r="529" spans="1:10">
      <c r="A529" s="1">
        <v>42867</v>
      </c>
      <c r="B529">
        <v>3956</v>
      </c>
      <c r="C529">
        <v>1.87</v>
      </c>
      <c r="D529">
        <v>16.420000000000002</v>
      </c>
      <c r="E529" s="2">
        <f t="shared" si="40"/>
        <v>2115.5080213903743</v>
      </c>
      <c r="F529" s="3">
        <f t="shared" si="38"/>
        <v>0.22714412077139756</v>
      </c>
      <c r="G529" s="2">
        <f t="shared" si="41"/>
        <v>240.92570036540801</v>
      </c>
      <c r="H529" s="3">
        <f t="shared" si="39"/>
        <v>0.71985465153508299</v>
      </c>
      <c r="J529" s="3">
        <f t="shared" si="42"/>
        <v>0.11388550548112059</v>
      </c>
    </row>
    <row r="530" spans="1:10">
      <c r="A530" s="1">
        <v>42874</v>
      </c>
      <c r="B530">
        <v>4009.55</v>
      </c>
      <c r="C530">
        <v>1.88</v>
      </c>
      <c r="D530">
        <v>16.55</v>
      </c>
      <c r="E530" s="2">
        <f t="shared" si="40"/>
        <v>2132.739361702128</v>
      </c>
      <c r="F530" s="3">
        <f t="shared" si="38"/>
        <v>0.23825779188998197</v>
      </c>
      <c r="G530" s="2">
        <f t="shared" si="41"/>
        <v>242.26888217522659</v>
      </c>
      <c r="H530" s="3">
        <f t="shared" si="39"/>
        <v>0.73183769716268121</v>
      </c>
      <c r="J530" s="3">
        <f t="shared" si="42"/>
        <v>0.11359516616314198</v>
      </c>
    </row>
    <row r="531" spans="1:10">
      <c r="A531" s="1">
        <v>42881</v>
      </c>
      <c r="B531">
        <v>3980.79</v>
      </c>
      <c r="C531">
        <v>1.89</v>
      </c>
      <c r="D531">
        <v>16.600000000000001</v>
      </c>
      <c r="E531" s="2">
        <f t="shared" si="40"/>
        <v>2106.2380952380954</v>
      </c>
      <c r="F531" s="3">
        <f t="shared" si="38"/>
        <v>0.2237474157414856</v>
      </c>
      <c r="G531" s="2">
        <f t="shared" si="41"/>
        <v>239.80662650602406</v>
      </c>
      <c r="H531" s="3">
        <f t="shared" si="39"/>
        <v>0.7128015216355974</v>
      </c>
      <c r="J531" s="3">
        <f t="shared" si="42"/>
        <v>0.11385542168674698</v>
      </c>
    </row>
    <row r="532" spans="1:10">
      <c r="A532" s="1">
        <v>42888</v>
      </c>
      <c r="B532">
        <v>3969.01</v>
      </c>
      <c r="C532">
        <v>1.89</v>
      </c>
      <c r="D532">
        <v>16.57</v>
      </c>
      <c r="E532" s="2">
        <f t="shared" si="40"/>
        <v>2100.0052910052914</v>
      </c>
      <c r="F532" s="3">
        <f t="shared" si="38"/>
        <v>0.22298639420910038</v>
      </c>
      <c r="G532" s="2">
        <f t="shared" si="41"/>
        <v>239.52987326493664</v>
      </c>
      <c r="H532" s="3">
        <f t="shared" si="39"/>
        <v>0.70957756833563734</v>
      </c>
      <c r="J532" s="3">
        <f t="shared" si="42"/>
        <v>0.11406155703077851</v>
      </c>
    </row>
    <row r="533" spans="1:10">
      <c r="A533" s="1">
        <v>42895</v>
      </c>
      <c r="B533">
        <v>4089.12</v>
      </c>
      <c r="C533">
        <v>1.93</v>
      </c>
      <c r="D533">
        <v>16.920000000000002</v>
      </c>
      <c r="E533" s="2">
        <f t="shared" si="40"/>
        <v>2118.7150259067357</v>
      </c>
      <c r="F533" s="3">
        <f t="shared" si="38"/>
        <v>-2.1893620096751443E-2</v>
      </c>
      <c r="G533" s="2">
        <f t="shared" si="41"/>
        <v>241.6737588652482</v>
      </c>
      <c r="H533" s="3">
        <f t="shared" si="39"/>
        <v>5.4606320230876859E-2</v>
      </c>
      <c r="J533" s="3">
        <f t="shared" si="42"/>
        <v>0.11406619385342788</v>
      </c>
    </row>
    <row r="534" spans="1:10">
      <c r="A534" s="1">
        <v>42902</v>
      </c>
      <c r="B534">
        <v>4072.28</v>
      </c>
      <c r="C534">
        <v>2</v>
      </c>
      <c r="D534">
        <v>18.07</v>
      </c>
      <c r="E534" s="2">
        <f t="shared" si="40"/>
        <v>2036.14</v>
      </c>
      <c r="F534" s="3">
        <f t="shared" si="38"/>
        <v>-5.7256772750328255E-2</v>
      </c>
      <c r="G534" s="2">
        <f t="shared" si="41"/>
        <v>225.36137244050914</v>
      </c>
      <c r="H534" s="3">
        <f t="shared" si="39"/>
        <v>-1.3426654482755929E-2</v>
      </c>
      <c r="J534" s="3">
        <f t="shared" si="42"/>
        <v>0.11068068622025456</v>
      </c>
    </row>
    <row r="535" spans="1:10">
      <c r="A535" s="1">
        <v>42909</v>
      </c>
      <c r="B535">
        <v>4105.99</v>
      </c>
      <c r="C535">
        <v>2.04</v>
      </c>
      <c r="D535">
        <v>18.43</v>
      </c>
      <c r="E535" s="2">
        <f t="shared" si="40"/>
        <v>2012.7401960784312</v>
      </c>
      <c r="F535" s="3">
        <f t="shared" si="38"/>
        <v>-6.0240466300506168E-2</v>
      </c>
      <c r="G535" s="2">
        <f t="shared" si="41"/>
        <v>222.78838849701572</v>
      </c>
      <c r="H535" s="3">
        <f t="shared" si="39"/>
        <v>-3.3281878153142652E-2</v>
      </c>
      <c r="J535" s="3">
        <f t="shared" si="42"/>
        <v>0.11068909386869236</v>
      </c>
    </row>
    <row r="536" spans="1:10">
      <c r="A536" s="1">
        <v>42916</v>
      </c>
      <c r="B536">
        <v>4206.1000000000004</v>
      </c>
      <c r="C536">
        <v>2.09</v>
      </c>
      <c r="D536">
        <v>18.57</v>
      </c>
      <c r="E536" s="2">
        <f t="shared" si="40"/>
        <v>2012.4880382775123</v>
      </c>
      <c r="F536" s="3">
        <f t="shared" si="38"/>
        <v>-6.0028915696613172E-2</v>
      </c>
      <c r="G536" s="2">
        <f t="shared" si="41"/>
        <v>226.49973074851914</v>
      </c>
      <c r="H536" s="3">
        <f t="shared" si="39"/>
        <v>-1.9333874693487685E-2</v>
      </c>
      <c r="J536" s="3">
        <f t="shared" si="42"/>
        <v>0.11254711900915454</v>
      </c>
    </row>
    <row r="537" spans="1:10">
      <c r="A537" s="1">
        <v>42923</v>
      </c>
      <c r="B537">
        <v>4233.67</v>
      </c>
      <c r="C537">
        <v>2.1</v>
      </c>
      <c r="D537">
        <v>18.690000000000001</v>
      </c>
      <c r="E537" s="2">
        <f t="shared" si="40"/>
        <v>2016.0333333333333</v>
      </c>
      <c r="F537" s="3">
        <f t="shared" si="38"/>
        <v>-5.0171195883964681E-2</v>
      </c>
      <c r="G537" s="2">
        <f t="shared" si="41"/>
        <v>226.52059925093633</v>
      </c>
      <c r="H537" s="3">
        <f t="shared" si="39"/>
        <v>-1.4037287691105793E-2</v>
      </c>
      <c r="J537" s="3">
        <f t="shared" si="42"/>
        <v>0.11235955056179775</v>
      </c>
    </row>
    <row r="538" spans="1:10">
      <c r="A538" s="1">
        <v>42930</v>
      </c>
      <c r="B538">
        <v>4185.29</v>
      </c>
      <c r="C538">
        <v>2.1</v>
      </c>
      <c r="D538">
        <v>18.62</v>
      </c>
      <c r="E538" s="2">
        <f t="shared" si="40"/>
        <v>1992.9952380952379</v>
      </c>
      <c r="F538" s="3">
        <f t="shared" si="38"/>
        <v>-6.502517056647239E-2</v>
      </c>
      <c r="G538" s="2">
        <f t="shared" si="41"/>
        <v>224.77389903329751</v>
      </c>
      <c r="H538" s="3">
        <f t="shared" si="39"/>
        <v>-2.378800461440056E-2</v>
      </c>
      <c r="J538" s="3">
        <f t="shared" si="42"/>
        <v>0.11278195488721804</v>
      </c>
    </row>
    <row r="539" spans="1:10">
      <c r="A539" s="1">
        <v>42937</v>
      </c>
      <c r="B539">
        <v>4224.0200000000004</v>
      </c>
      <c r="C539">
        <v>2.12</v>
      </c>
      <c r="D539">
        <v>18.78</v>
      </c>
      <c r="E539" s="2">
        <f t="shared" si="40"/>
        <v>1992.4622641509436</v>
      </c>
      <c r="F539" s="3">
        <f t="shared" si="38"/>
        <v>-5.9417546962445389E-2</v>
      </c>
      <c r="G539" s="2">
        <f t="shared" si="41"/>
        <v>224.92119275825348</v>
      </c>
      <c r="H539" s="3">
        <f t="shared" si="39"/>
        <v>-1.8953636409556385E-2</v>
      </c>
      <c r="J539" s="3">
        <f t="shared" si="42"/>
        <v>0.11288604898828541</v>
      </c>
    </row>
    <row r="540" spans="1:10">
      <c r="A540" s="1">
        <v>42944</v>
      </c>
      <c r="B540">
        <v>4243.83</v>
      </c>
      <c r="C540">
        <v>2.15</v>
      </c>
      <c r="D540">
        <v>19.100000000000001</v>
      </c>
      <c r="E540" s="2">
        <f t="shared" si="40"/>
        <v>1973.8744186046513</v>
      </c>
      <c r="F540" s="3">
        <f t="shared" si="38"/>
        <v>-7.1049257836148239E-2</v>
      </c>
      <c r="G540" s="2">
        <f t="shared" si="41"/>
        <v>222.19005235602091</v>
      </c>
      <c r="H540" s="3">
        <f t="shared" si="39"/>
        <v>-3.0421508894989291E-2</v>
      </c>
      <c r="J540" s="3">
        <f t="shared" si="42"/>
        <v>0.112565445026178</v>
      </c>
    </row>
    <row r="541" spans="1:10">
      <c r="A541" s="1">
        <v>42951</v>
      </c>
      <c r="B541">
        <v>4247.6099999999997</v>
      </c>
      <c r="C541">
        <v>2.15</v>
      </c>
      <c r="D541">
        <v>19.05</v>
      </c>
      <c r="E541" s="2">
        <f t="shared" si="40"/>
        <v>1975.6325581395349</v>
      </c>
      <c r="F541" s="3">
        <f t="shared" si="38"/>
        <v>-6.5414560491233287E-2</v>
      </c>
      <c r="G541" s="2">
        <f t="shared" si="41"/>
        <v>222.97165354330707</v>
      </c>
      <c r="H541" s="3">
        <f t="shared" si="39"/>
        <v>-1.7331143347938505E-2</v>
      </c>
      <c r="J541" s="3">
        <f t="shared" si="42"/>
        <v>0.11286089238845143</v>
      </c>
    </row>
    <row r="542" spans="1:10">
      <c r="A542" s="1">
        <v>42958</v>
      </c>
      <c r="B542">
        <v>4197.76</v>
      </c>
      <c r="C542">
        <v>2.11</v>
      </c>
      <c r="D542">
        <v>18.68</v>
      </c>
      <c r="E542" s="2">
        <f t="shared" si="40"/>
        <v>1989.4597156398106</v>
      </c>
      <c r="F542" s="3">
        <f t="shared" si="38"/>
        <v>-6.8683483770182852E-2</v>
      </c>
      <c r="G542" s="2">
        <f t="shared" si="41"/>
        <v>224.71948608137046</v>
      </c>
      <c r="H542" s="3">
        <f t="shared" si="39"/>
        <v>-1.6409106507497606E-2</v>
      </c>
      <c r="J542" s="3">
        <f t="shared" si="42"/>
        <v>0.11295503211991434</v>
      </c>
    </row>
    <row r="543" spans="1:10">
      <c r="A543" s="1">
        <v>42965</v>
      </c>
      <c r="B543">
        <v>4325.47</v>
      </c>
      <c r="C543">
        <v>2.16</v>
      </c>
      <c r="D543">
        <v>19.170000000000002</v>
      </c>
      <c r="E543" s="2">
        <f t="shared" si="40"/>
        <v>2002.5324074074074</v>
      </c>
      <c r="F543" s="3">
        <f t="shared" si="38"/>
        <v>-7.8830224234192281E-2</v>
      </c>
      <c r="G543" s="2">
        <f t="shared" si="41"/>
        <v>225.63745435576422</v>
      </c>
      <c r="H543" s="3">
        <f t="shared" si="39"/>
        <v>1.2123779021382397E-2</v>
      </c>
      <c r="J543" s="3">
        <f t="shared" si="42"/>
        <v>0.11267605633802817</v>
      </c>
    </row>
    <row r="544" spans="1:10">
      <c r="A544" s="1">
        <v>42972</v>
      </c>
      <c r="B544">
        <v>4323.4399999999996</v>
      </c>
      <c r="C544">
        <v>2.1800000000000002</v>
      </c>
      <c r="D544">
        <v>19.34</v>
      </c>
      <c r="E544" s="2">
        <f t="shared" si="40"/>
        <v>1983.2293577981648</v>
      </c>
      <c r="F544" s="3">
        <f t="shared" si="38"/>
        <v>-8.9454680306637391E-2</v>
      </c>
      <c r="G544" s="2">
        <f t="shared" si="41"/>
        <v>223.54912099276109</v>
      </c>
      <c r="H544" s="3">
        <f t="shared" si="39"/>
        <v>3.2779202126345774E-2</v>
      </c>
      <c r="J544" s="3">
        <f t="shared" si="42"/>
        <v>0.1127197518097208</v>
      </c>
    </row>
    <row r="545" spans="1:10">
      <c r="A545" s="1">
        <v>42979</v>
      </c>
      <c r="B545">
        <v>4409.91</v>
      </c>
      <c r="C545">
        <v>2.16</v>
      </c>
      <c r="D545">
        <v>19.010000000000002</v>
      </c>
      <c r="E545" s="2">
        <f t="shared" si="40"/>
        <v>2041.6249999999998</v>
      </c>
      <c r="F545" s="3">
        <f t="shared" si="38"/>
        <v>-6.211276774514507E-2</v>
      </c>
      <c r="G545" s="2">
        <f t="shared" si="41"/>
        <v>231.97843240399786</v>
      </c>
      <c r="H545" s="3">
        <f t="shared" si="39"/>
        <v>7.28468974076244E-2</v>
      </c>
      <c r="J545" s="3">
        <f t="shared" si="42"/>
        <v>0.11362440820620726</v>
      </c>
    </row>
    <row r="546" spans="1:10">
      <c r="A546" s="1">
        <v>42986</v>
      </c>
      <c r="B546">
        <v>4423.92</v>
      </c>
      <c r="C546">
        <v>2.17</v>
      </c>
      <c r="D546">
        <v>19.11</v>
      </c>
      <c r="E546" s="2">
        <f t="shared" si="40"/>
        <v>2038.6728110599079</v>
      </c>
      <c r="F546" s="3">
        <f t="shared" si="38"/>
        <v>-6.4054816766594969E-2</v>
      </c>
      <c r="G546" s="2">
        <f t="shared" si="41"/>
        <v>231.49764521193094</v>
      </c>
      <c r="H546" s="3">
        <f t="shared" si="39"/>
        <v>7.0709326793822802E-2</v>
      </c>
      <c r="J546" s="3">
        <f t="shared" si="42"/>
        <v>0.11355311355311355</v>
      </c>
    </row>
    <row r="547" spans="1:10">
      <c r="A547" s="1">
        <v>42993</v>
      </c>
      <c r="B547">
        <v>4444.7299999999996</v>
      </c>
      <c r="C547">
        <v>2.17</v>
      </c>
      <c r="D547">
        <v>19.12</v>
      </c>
      <c r="E547" s="2">
        <f t="shared" si="40"/>
        <v>2048.2626728110599</v>
      </c>
      <c r="F547" s="3">
        <f t="shared" si="38"/>
        <v>-5.960354383354427E-2</v>
      </c>
      <c r="G547" s="2">
        <f t="shared" si="41"/>
        <v>232.46495815899578</v>
      </c>
      <c r="H547" s="3">
        <f t="shared" si="39"/>
        <v>7.5716938290716351E-2</v>
      </c>
      <c r="J547" s="3">
        <f t="shared" si="42"/>
        <v>0.11349372384937237</v>
      </c>
    </row>
    <row r="548" spans="1:10">
      <c r="A548" s="1">
        <v>43000</v>
      </c>
      <c r="B548">
        <v>4405.7299999999996</v>
      </c>
      <c r="C548">
        <v>2.16</v>
      </c>
      <c r="D548">
        <v>19.190000000000001</v>
      </c>
      <c r="E548" s="2">
        <f t="shared" si="40"/>
        <v>2039.6898148148146</v>
      </c>
      <c r="F548" s="3">
        <f t="shared" si="38"/>
        <v>-6.4113564301492731E-2</v>
      </c>
      <c r="G548" s="2">
        <f t="shared" si="41"/>
        <v>229.58467952058359</v>
      </c>
      <c r="H548" s="3">
        <f t="shared" si="39"/>
        <v>6.2386181106693028E-2</v>
      </c>
      <c r="J548" s="3">
        <f t="shared" si="42"/>
        <v>0.11255862428348098</v>
      </c>
    </row>
    <row r="549" spans="1:10">
      <c r="A549" s="1">
        <v>43007</v>
      </c>
      <c r="B549">
        <v>4414.16</v>
      </c>
      <c r="C549">
        <v>2.16</v>
      </c>
      <c r="D549">
        <v>19.21</v>
      </c>
      <c r="E549" s="2">
        <f t="shared" si="40"/>
        <v>2043.5925925925924</v>
      </c>
      <c r="F549" s="3">
        <f t="shared" si="38"/>
        <v>-6.4585106296108252E-2</v>
      </c>
      <c r="G549" s="2">
        <f t="shared" si="41"/>
        <v>229.78448724622589</v>
      </c>
      <c r="H549" s="3">
        <f t="shared" si="39"/>
        <v>6.0604785408772788E-2</v>
      </c>
      <c r="J549" s="3">
        <f t="shared" si="42"/>
        <v>0.11244143675169183</v>
      </c>
    </row>
    <row r="550" spans="1:10">
      <c r="A550" s="1">
        <v>43021</v>
      </c>
      <c r="B550">
        <v>4498.67</v>
      </c>
      <c r="C550">
        <v>2.2000000000000002</v>
      </c>
      <c r="D550">
        <v>19.489999999999998</v>
      </c>
      <c r="E550" s="2">
        <f t="shared" si="40"/>
        <v>2044.85</v>
      </c>
      <c r="F550" s="3">
        <f t="shared" si="38"/>
        <v>-6.6099925874560705E-2</v>
      </c>
      <c r="G550" s="2">
        <f t="shared" si="41"/>
        <v>230.81939456131352</v>
      </c>
      <c r="H550" s="3">
        <f t="shared" si="39"/>
        <v>6.4657975918255728E-2</v>
      </c>
      <c r="J550" s="3">
        <f t="shared" si="42"/>
        <v>0.11287839917906621</v>
      </c>
    </row>
    <row r="551" spans="1:10">
      <c r="A551" s="1">
        <v>43028</v>
      </c>
      <c r="B551">
        <v>4448.58</v>
      </c>
      <c r="C551">
        <v>2.1800000000000002</v>
      </c>
      <c r="D551">
        <v>19.329999999999998</v>
      </c>
      <c r="E551" s="2">
        <f t="shared" si="40"/>
        <v>2040.6330275229357</v>
      </c>
      <c r="F551" s="3">
        <f t="shared" si="38"/>
        <v>-8.5260483088072103E-2</v>
      </c>
      <c r="G551" s="2">
        <f t="shared" si="41"/>
        <v>230.13864459389552</v>
      </c>
      <c r="H551" s="3">
        <f t="shared" si="39"/>
        <v>6.1806062726218469E-2</v>
      </c>
      <c r="J551" s="3">
        <f t="shared" si="42"/>
        <v>0.11277806518365237</v>
      </c>
    </row>
    <row r="552" spans="1:10">
      <c r="A552" s="1">
        <v>43035</v>
      </c>
      <c r="B552">
        <v>4504.33</v>
      </c>
      <c r="C552">
        <v>2.16</v>
      </c>
      <c r="D552">
        <v>19.28</v>
      </c>
      <c r="E552" s="2">
        <f t="shared" si="40"/>
        <v>2085.3379629629626</v>
      </c>
      <c r="F552" s="3">
        <f t="shared" si="38"/>
        <v>-7.3603666371120924E-2</v>
      </c>
      <c r="G552" s="2">
        <f t="shared" si="41"/>
        <v>233.62707468879665</v>
      </c>
      <c r="H552" s="3">
        <f t="shared" si="39"/>
        <v>5.6186788962776291E-2</v>
      </c>
      <c r="J552" s="3">
        <f t="shared" si="42"/>
        <v>0.11203319502074689</v>
      </c>
    </row>
    <row r="553" spans="1:10">
      <c r="A553" s="1">
        <v>43042</v>
      </c>
      <c r="B553">
        <v>4437.54</v>
      </c>
      <c r="C553">
        <v>2.1</v>
      </c>
      <c r="D553">
        <v>18.510000000000002</v>
      </c>
      <c r="E553" s="2">
        <f t="shared" si="40"/>
        <v>2113.1142857142854</v>
      </c>
      <c r="F553" s="3">
        <f t="shared" si="38"/>
        <v>-5.9514083651380001E-2</v>
      </c>
      <c r="G553" s="2">
        <f t="shared" si="41"/>
        <v>239.73743922204213</v>
      </c>
      <c r="H553" s="3">
        <f t="shared" si="39"/>
        <v>8.543696048754601E-2</v>
      </c>
      <c r="J553" s="3">
        <f t="shared" si="42"/>
        <v>0.11345218800648298</v>
      </c>
    </row>
    <row r="554" spans="1:10">
      <c r="A554" s="1">
        <v>43049</v>
      </c>
      <c r="B554">
        <v>4594.07</v>
      </c>
      <c r="C554">
        <v>2.14</v>
      </c>
      <c r="D554">
        <v>18.87</v>
      </c>
      <c r="E554" s="2">
        <f t="shared" si="40"/>
        <v>2146.7616822429904</v>
      </c>
      <c r="F554" s="3">
        <f t="shared" si="38"/>
        <v>-4.4353773327837964E-2</v>
      </c>
      <c r="G554" s="2">
        <f t="shared" si="41"/>
        <v>243.45892951775301</v>
      </c>
      <c r="H554" s="3">
        <f t="shared" si="39"/>
        <v>0.10136479621583505</v>
      </c>
      <c r="J554" s="3">
        <f t="shared" si="42"/>
        <v>0.11340752517223106</v>
      </c>
    </row>
    <row r="555" spans="1:10">
      <c r="A555" s="1">
        <v>43056</v>
      </c>
      <c r="B555">
        <v>4480.72</v>
      </c>
      <c r="C555">
        <v>2.1</v>
      </c>
      <c r="D555">
        <v>18.55</v>
      </c>
      <c r="E555" s="2">
        <f t="shared" si="40"/>
        <v>2133.6761904761906</v>
      </c>
      <c r="F555" s="3">
        <f t="shared" si="38"/>
        <v>-4.7016548228200117E-2</v>
      </c>
      <c r="G555" s="2">
        <f t="shared" si="41"/>
        <v>241.54824797843665</v>
      </c>
      <c r="H555" s="3">
        <f t="shared" si="39"/>
        <v>9.6000126536972541E-2</v>
      </c>
      <c r="J555" s="3">
        <f t="shared" si="42"/>
        <v>0.11320754716981132</v>
      </c>
    </row>
    <row r="556" spans="1:10">
      <c r="A556" s="1">
        <v>43063</v>
      </c>
      <c r="B556">
        <v>4421.9799999999996</v>
      </c>
      <c r="C556">
        <v>2.1</v>
      </c>
      <c r="D556">
        <v>18.53</v>
      </c>
      <c r="E556" s="2">
        <f t="shared" si="40"/>
        <v>2105.7047619047617</v>
      </c>
      <c r="F556" s="3">
        <f t="shared" si="38"/>
        <v>-5.7845872557534594E-2</v>
      </c>
      <c r="G556" s="2">
        <f t="shared" si="41"/>
        <v>238.63896384241767</v>
      </c>
      <c r="H556" s="3">
        <f t="shared" si="39"/>
        <v>8.6453763999309041E-2</v>
      </c>
      <c r="J556" s="3">
        <f t="shared" si="42"/>
        <v>0.11332973556395035</v>
      </c>
    </row>
    <row r="557" spans="1:10">
      <c r="A557" s="1">
        <v>43070</v>
      </c>
      <c r="B557">
        <v>4374.62</v>
      </c>
      <c r="C557">
        <v>2.0699999999999998</v>
      </c>
      <c r="D557">
        <v>18.25</v>
      </c>
      <c r="E557" s="2">
        <f t="shared" si="40"/>
        <v>2113.3429951690823</v>
      </c>
      <c r="F557" s="3">
        <f t="shared" si="38"/>
        <v>-4.8381291079967692E-2</v>
      </c>
      <c r="G557" s="2">
        <f t="shared" si="41"/>
        <v>239.70520547945205</v>
      </c>
      <c r="H557" s="3">
        <f t="shared" si="39"/>
        <v>9.6148037711790924E-2</v>
      </c>
      <c r="J557" s="3">
        <f t="shared" si="42"/>
        <v>0.11342465753424656</v>
      </c>
    </row>
    <row r="558" spans="1:10">
      <c r="A558" s="1">
        <v>43077</v>
      </c>
      <c r="B558">
        <v>4347.05</v>
      </c>
      <c r="C558">
        <v>2.0499999999999998</v>
      </c>
      <c r="D558">
        <v>18.16</v>
      </c>
      <c r="E558" s="2">
        <f t="shared" si="40"/>
        <v>2120.5121951219517</v>
      </c>
      <c r="F558" s="3">
        <f t="shared" si="38"/>
        <v>1.7840918672264339E-2</v>
      </c>
      <c r="G558" s="2">
        <f t="shared" si="41"/>
        <v>239.375</v>
      </c>
      <c r="H558" s="3">
        <f t="shared" si="39"/>
        <v>6.0208495958807395E-2</v>
      </c>
      <c r="J558" s="3">
        <f t="shared" si="42"/>
        <v>0.11288546255506607</v>
      </c>
    </row>
    <row r="559" spans="1:10">
      <c r="A559" s="1">
        <v>43084</v>
      </c>
      <c r="B559">
        <v>4338</v>
      </c>
      <c r="C559">
        <v>2.06</v>
      </c>
      <c r="D559">
        <v>18.14</v>
      </c>
      <c r="E559" s="2">
        <f t="shared" si="40"/>
        <v>2105.8252427184466</v>
      </c>
      <c r="F559" s="3">
        <f t="shared" si="38"/>
        <v>7.3481078385952969E-3</v>
      </c>
      <c r="G559" s="2">
        <f t="shared" si="41"/>
        <v>239.14002205071665</v>
      </c>
      <c r="H559" s="3">
        <f t="shared" si="39"/>
        <v>5.9327070741658883E-2</v>
      </c>
      <c r="J559" s="3">
        <f t="shared" si="42"/>
        <v>0.11356119073869901</v>
      </c>
    </row>
    <row r="560" spans="1:10">
      <c r="A560" s="1">
        <v>43091</v>
      </c>
      <c r="B560">
        <v>4368.05</v>
      </c>
      <c r="C560">
        <v>2.08</v>
      </c>
      <c r="D560">
        <v>18.36</v>
      </c>
      <c r="E560" s="2">
        <f t="shared" si="40"/>
        <v>2100.0240384615386</v>
      </c>
      <c r="F560" s="3">
        <f t="shared" si="38"/>
        <v>8.943884974020655E-3</v>
      </c>
      <c r="G560" s="2">
        <f t="shared" si="41"/>
        <v>237.911220043573</v>
      </c>
      <c r="H560" s="3">
        <f t="shared" si="39"/>
        <v>5.8469208392780025E-2</v>
      </c>
      <c r="J560" s="3">
        <f t="shared" si="42"/>
        <v>0.11328976034858389</v>
      </c>
    </row>
    <row r="561" spans="1:10">
      <c r="A561" s="1">
        <v>43098</v>
      </c>
      <c r="B561">
        <v>4371.4399999999996</v>
      </c>
      <c r="C561">
        <v>2.1</v>
      </c>
      <c r="D561">
        <v>18.66</v>
      </c>
      <c r="E561" s="2">
        <f t="shared" si="40"/>
        <v>2081.638095238095</v>
      </c>
      <c r="F561" s="3">
        <f t="shared" si="38"/>
        <v>-1.5253543967623795E-3</v>
      </c>
      <c r="G561" s="2">
        <f t="shared" si="41"/>
        <v>234.2679528403001</v>
      </c>
      <c r="H561" s="3">
        <f t="shared" si="39"/>
        <v>2.8909815790598037E-2</v>
      </c>
      <c r="J561" s="3">
        <f t="shared" si="42"/>
        <v>0.11254019292604502</v>
      </c>
    </row>
    <row r="562" spans="1:10">
      <c r="A562" s="1">
        <v>43105</v>
      </c>
      <c r="B562">
        <v>4471.33</v>
      </c>
      <c r="C562">
        <v>2.14</v>
      </c>
      <c r="D562">
        <v>19.010000000000002</v>
      </c>
      <c r="E562" s="2">
        <f t="shared" si="40"/>
        <v>2089.4065420560746</v>
      </c>
      <c r="F562" s="3">
        <f t="shared" si="38"/>
        <v>7.3138473010376792E-3</v>
      </c>
      <c r="G562" s="2">
        <f t="shared" si="41"/>
        <v>235.20936349289846</v>
      </c>
      <c r="H562" s="3">
        <f t="shared" si="39"/>
        <v>3.9169524426194702E-2</v>
      </c>
      <c r="J562" s="3">
        <f t="shared" si="42"/>
        <v>0.11257233035244608</v>
      </c>
    </row>
    <row r="563" spans="1:10">
      <c r="A563" s="1">
        <v>43112</v>
      </c>
      <c r="B563">
        <v>4461.03</v>
      </c>
      <c r="C563">
        <v>2.15</v>
      </c>
      <c r="D563">
        <v>19.09</v>
      </c>
      <c r="E563" s="2">
        <f t="shared" si="40"/>
        <v>2074.8976744186048</v>
      </c>
      <c r="F563" s="3">
        <f t="shared" si="38"/>
        <v>4.1876819480437533E-3</v>
      </c>
      <c r="G563" s="2">
        <f t="shared" si="41"/>
        <v>233.68412781561025</v>
      </c>
      <c r="H563" s="3">
        <f t="shared" si="39"/>
        <v>3.5175032349932023E-2</v>
      </c>
      <c r="J563" s="3">
        <f t="shared" si="42"/>
        <v>0.11262441068622316</v>
      </c>
    </row>
    <row r="564" spans="1:10">
      <c r="A564" s="1">
        <v>43119</v>
      </c>
      <c r="B564">
        <v>4437.5</v>
      </c>
      <c r="C564">
        <v>2.2000000000000002</v>
      </c>
      <c r="D564">
        <v>19.55</v>
      </c>
      <c r="E564" s="2">
        <f t="shared" si="40"/>
        <v>2017.0454545454543</v>
      </c>
      <c r="F564" s="3">
        <f t="shared" ref="F564:F627" si="43">E564/E514-1</f>
        <v>-2.092337133315747E-2</v>
      </c>
      <c r="G564" s="2">
        <f t="shared" si="41"/>
        <v>226.98209718670077</v>
      </c>
      <c r="H564" s="3">
        <f t="shared" ref="H564:H627" si="44">G564/G514-1</f>
        <v>8.2064516354418693E-3</v>
      </c>
      <c r="J564" s="3">
        <f t="shared" si="42"/>
        <v>0.11253196930946292</v>
      </c>
    </row>
    <row r="565" spans="1:10">
      <c r="A565" s="1">
        <v>43126</v>
      </c>
      <c r="B565">
        <v>4526.8</v>
      </c>
      <c r="C565">
        <v>2.2599999999999998</v>
      </c>
      <c r="D565">
        <v>20.16</v>
      </c>
      <c r="E565" s="2">
        <f t="shared" si="40"/>
        <v>2003.0088495575224</v>
      </c>
      <c r="F565" s="3">
        <f t="shared" si="43"/>
        <v>-2.9279191173861685E-2</v>
      </c>
      <c r="G565" s="2">
        <f t="shared" si="41"/>
        <v>224.54365079365081</v>
      </c>
      <c r="H565" s="3">
        <f t="shared" si="44"/>
        <v>-4.1240283188792581E-3</v>
      </c>
      <c r="J565" s="3">
        <f t="shared" si="42"/>
        <v>0.11210317460317459</v>
      </c>
    </row>
    <row r="566" spans="1:10">
      <c r="A566" s="1">
        <v>43133</v>
      </c>
      <c r="B566">
        <v>4335.3500000000004</v>
      </c>
      <c r="C566">
        <v>2.1800000000000002</v>
      </c>
      <c r="D566">
        <v>19.47</v>
      </c>
      <c r="E566" s="2">
        <f t="shared" si="40"/>
        <v>1988.6926605504586</v>
      </c>
      <c r="F566" s="3">
        <f t="shared" si="43"/>
        <v>-3.8807633298605371E-2</v>
      </c>
      <c r="G566" s="2">
        <f t="shared" si="41"/>
        <v>222.66820749871601</v>
      </c>
      <c r="H566" s="3">
        <f t="shared" si="44"/>
        <v>-1.4268610549705407E-2</v>
      </c>
      <c r="J566" s="3">
        <f t="shared" si="42"/>
        <v>0.11196712891628147</v>
      </c>
    </row>
    <row r="567" spans="1:10">
      <c r="A567" s="1">
        <v>43140</v>
      </c>
      <c r="B567">
        <v>3949.2</v>
      </c>
      <c r="C567">
        <v>1.97</v>
      </c>
      <c r="D567">
        <v>17.559999999999999</v>
      </c>
      <c r="E567" s="2">
        <f t="shared" si="40"/>
        <v>2004.6700507614212</v>
      </c>
      <c r="F567" s="3">
        <f t="shared" si="43"/>
        <v>-2.662294209205085E-2</v>
      </c>
      <c r="G567" s="2">
        <f t="shared" si="41"/>
        <v>224.89749430523918</v>
      </c>
      <c r="H567" s="3">
        <f t="shared" si="44"/>
        <v>-4.4116501797453189E-4</v>
      </c>
      <c r="J567" s="3">
        <f t="shared" si="42"/>
        <v>0.11218678815489751</v>
      </c>
    </row>
    <row r="568" spans="1:10">
      <c r="A568" s="1">
        <v>43145</v>
      </c>
      <c r="B568">
        <v>4090.14</v>
      </c>
      <c r="C568">
        <v>2.0299999999999998</v>
      </c>
      <c r="D568">
        <v>18.13</v>
      </c>
      <c r="E568" s="2">
        <f t="shared" si="40"/>
        <v>2014.8472906403942</v>
      </c>
      <c r="F568" s="3">
        <f t="shared" si="43"/>
        <v>-2.2471639491471462E-2</v>
      </c>
      <c r="G568" s="2">
        <f t="shared" si="41"/>
        <v>225.60066188637617</v>
      </c>
      <c r="H568" s="3">
        <f t="shared" si="44"/>
        <v>2.6105722552798305E-3</v>
      </c>
      <c r="J568" s="3">
        <f t="shared" si="42"/>
        <v>0.11196911196911197</v>
      </c>
    </row>
    <row r="569" spans="1:10">
      <c r="A569" s="1">
        <v>43154</v>
      </c>
      <c r="B569">
        <v>4187.28</v>
      </c>
      <c r="C569">
        <v>2.08</v>
      </c>
      <c r="D569">
        <v>18.62</v>
      </c>
      <c r="E569" s="2">
        <f t="shared" si="40"/>
        <v>2013.1153846153845</v>
      </c>
      <c r="F569" s="3">
        <f t="shared" si="43"/>
        <v>-2.6101331189051336E-2</v>
      </c>
      <c r="G569" s="2">
        <f t="shared" si="41"/>
        <v>224.88077336197634</v>
      </c>
      <c r="H569" s="3">
        <f t="shared" si="44"/>
        <v>-5.4053947759546972E-3</v>
      </c>
      <c r="J569" s="3">
        <f t="shared" si="42"/>
        <v>0.11170784103114929</v>
      </c>
    </row>
    <row r="570" spans="1:10">
      <c r="A570" s="1">
        <v>43161</v>
      </c>
      <c r="B570">
        <v>4236.74</v>
      </c>
      <c r="C570">
        <v>2.0699999999999998</v>
      </c>
      <c r="D570">
        <v>18.48</v>
      </c>
      <c r="E570" s="2">
        <f t="shared" si="40"/>
        <v>2046.7342995169083</v>
      </c>
      <c r="F570" s="3">
        <f t="shared" si="43"/>
        <v>-9.4214846764586468E-3</v>
      </c>
      <c r="G570" s="2">
        <f t="shared" si="41"/>
        <v>229.26082251082249</v>
      </c>
      <c r="H570" s="3">
        <f t="shared" si="44"/>
        <v>1.1672767511962778E-2</v>
      </c>
      <c r="J570" s="3">
        <f t="shared" si="42"/>
        <v>0.11201298701298701</v>
      </c>
    </row>
    <row r="571" spans="1:10">
      <c r="A571" s="1">
        <v>43168</v>
      </c>
      <c r="B571">
        <v>4351.47</v>
      </c>
      <c r="C571">
        <v>2.11</v>
      </c>
      <c r="D571">
        <v>18.91</v>
      </c>
      <c r="E571" s="2">
        <f t="shared" si="40"/>
        <v>2062.3080568720384</v>
      </c>
      <c r="F571" s="3">
        <f t="shared" si="43"/>
        <v>-3.1427245576156615E-3</v>
      </c>
      <c r="G571" s="2">
        <f t="shared" si="41"/>
        <v>230.11475409836066</v>
      </c>
      <c r="H571" s="3">
        <f t="shared" si="44"/>
        <v>1.2468890200895366E-2</v>
      </c>
      <c r="J571" s="3">
        <f t="shared" si="42"/>
        <v>0.11158117398202008</v>
      </c>
    </row>
    <row r="572" spans="1:10">
      <c r="A572" s="1">
        <v>43175</v>
      </c>
      <c r="B572">
        <v>4300.76</v>
      </c>
      <c r="C572">
        <v>2.0699999999999998</v>
      </c>
      <c r="D572">
        <v>18.48</v>
      </c>
      <c r="E572" s="2">
        <f t="shared" si="40"/>
        <v>2077.6618357487923</v>
      </c>
      <c r="F572" s="3">
        <f t="shared" si="43"/>
        <v>-2.1557758286421258E-3</v>
      </c>
      <c r="G572" s="2">
        <f t="shared" si="41"/>
        <v>232.72510822510824</v>
      </c>
      <c r="H572" s="3">
        <f t="shared" si="44"/>
        <v>2.1678433629995997E-2</v>
      </c>
      <c r="J572" s="3">
        <f t="shared" si="42"/>
        <v>0.11201298701298701</v>
      </c>
    </row>
    <row r="573" spans="1:10">
      <c r="A573" s="1">
        <v>43182</v>
      </c>
      <c r="B573">
        <v>4100.82</v>
      </c>
      <c r="C573">
        <v>1.98</v>
      </c>
      <c r="D573">
        <v>17.77</v>
      </c>
      <c r="E573" s="2">
        <f t="shared" si="40"/>
        <v>2071.121212121212</v>
      </c>
      <c r="F573" s="3">
        <f t="shared" si="43"/>
        <v>-4.674095289418756E-3</v>
      </c>
      <c r="G573" s="2">
        <f t="shared" si="41"/>
        <v>230.77208778840742</v>
      </c>
      <c r="H573" s="3">
        <f t="shared" si="44"/>
        <v>1.0691842108069061E-2</v>
      </c>
      <c r="J573" s="3">
        <f t="shared" si="42"/>
        <v>0.11142374788970175</v>
      </c>
    </row>
    <row r="574" spans="1:10">
      <c r="A574" s="1">
        <v>43189</v>
      </c>
      <c r="B574">
        <v>4238.3500000000004</v>
      </c>
      <c r="C574">
        <v>2.02</v>
      </c>
      <c r="D574">
        <v>17.88</v>
      </c>
      <c r="E574" s="2">
        <f t="shared" si="40"/>
        <v>2098.1930693069307</v>
      </c>
      <c r="F574" s="3">
        <f t="shared" si="43"/>
        <v>3.699729265779883E-3</v>
      </c>
      <c r="G574" s="2">
        <f t="shared" si="41"/>
        <v>237.04418344519019</v>
      </c>
      <c r="H574" s="3">
        <f t="shared" si="44"/>
        <v>3.1496209896107352E-2</v>
      </c>
      <c r="J574" s="3">
        <f t="shared" si="42"/>
        <v>0.11297539149888144</v>
      </c>
    </row>
    <row r="575" spans="1:10">
      <c r="A575" s="1">
        <v>43194</v>
      </c>
      <c r="B575">
        <v>4175</v>
      </c>
      <c r="C575">
        <v>1.98</v>
      </c>
      <c r="D575">
        <v>17.59</v>
      </c>
      <c r="E575" s="2">
        <f t="shared" si="40"/>
        <v>2108.5858585858587</v>
      </c>
      <c r="F575" s="3">
        <f t="shared" si="43"/>
        <v>5.4477854151278038E-3</v>
      </c>
      <c r="G575" s="2">
        <f t="shared" si="41"/>
        <v>237.3507674815236</v>
      </c>
      <c r="H575" s="3">
        <f t="shared" si="44"/>
        <v>2.4667551592879811E-2</v>
      </c>
      <c r="J575" s="3">
        <f t="shared" si="42"/>
        <v>0.11256395679363275</v>
      </c>
    </row>
    <row r="576" spans="1:10">
      <c r="A576" s="1">
        <v>43203</v>
      </c>
      <c r="B576">
        <v>4186.37</v>
      </c>
      <c r="C576">
        <v>1.99</v>
      </c>
      <c r="D576">
        <v>17.71</v>
      </c>
      <c r="E576" s="2">
        <f t="shared" si="40"/>
        <v>2103.7035175879396</v>
      </c>
      <c r="F576" s="3">
        <f t="shared" si="43"/>
        <v>2.0342073793344628E-3</v>
      </c>
      <c r="G576" s="2">
        <f t="shared" si="41"/>
        <v>236.38452851496328</v>
      </c>
      <c r="H576" s="3">
        <f t="shared" si="44"/>
        <v>1.2790063070939883E-2</v>
      </c>
      <c r="J576" s="3">
        <f t="shared" si="42"/>
        <v>0.11236589497459062</v>
      </c>
    </row>
    <row r="577" spans="1:10">
      <c r="A577" s="1">
        <v>43210</v>
      </c>
      <c r="B577">
        <v>4059.67</v>
      </c>
      <c r="C577">
        <v>1.93</v>
      </c>
      <c r="D577">
        <v>17.100000000000001</v>
      </c>
      <c r="E577" s="2">
        <f t="shared" si="40"/>
        <v>2103.4559585492229</v>
      </c>
      <c r="F577" s="3">
        <f t="shared" si="43"/>
        <v>-2.1465400006356328E-2</v>
      </c>
      <c r="G577" s="2">
        <f t="shared" si="41"/>
        <v>237.40760233918127</v>
      </c>
      <c r="H577" s="3">
        <f t="shared" si="44"/>
        <v>-1.2277073970966779E-2</v>
      </c>
      <c r="J577" s="3">
        <f t="shared" si="42"/>
        <v>0.11286549707602338</v>
      </c>
    </row>
    <row r="578" spans="1:10">
      <c r="A578" s="1">
        <v>43217</v>
      </c>
      <c r="B578">
        <v>4062.08</v>
      </c>
      <c r="C578">
        <v>1.89</v>
      </c>
      <c r="D578">
        <v>16.87</v>
      </c>
      <c r="E578" s="2">
        <f t="shared" ref="E578:E628" si="45">B578/C578</f>
        <v>2149.2486772486773</v>
      </c>
      <c r="F578" s="3">
        <f t="shared" si="43"/>
        <v>2.2032246524308352E-3</v>
      </c>
      <c r="G578" s="2">
        <f t="shared" ref="G578:G628" si="46">B578/D578</f>
        <v>240.78719620628331</v>
      </c>
      <c r="H578" s="3">
        <f t="shared" si="44"/>
        <v>-1.146048261906063E-2</v>
      </c>
      <c r="J578" s="3">
        <f t="shared" ref="J578:J628" si="47">C578/D578</f>
        <v>0.11203319502074688</v>
      </c>
    </row>
    <row r="579" spans="1:10">
      <c r="A579" s="1">
        <v>43224</v>
      </c>
      <c r="B579">
        <v>4106.34</v>
      </c>
      <c r="C579">
        <v>1.89</v>
      </c>
      <c r="D579">
        <v>17.18</v>
      </c>
      <c r="E579" s="2">
        <f t="shared" si="45"/>
        <v>2172.666666666667</v>
      </c>
      <c r="F579" s="3">
        <f t="shared" si="43"/>
        <v>2.7018874283788463E-2</v>
      </c>
      <c r="G579" s="2">
        <f t="shared" si="46"/>
        <v>239.01862630966241</v>
      </c>
      <c r="H579" s="3">
        <f t="shared" si="44"/>
        <v>-7.9156107167195344E-3</v>
      </c>
      <c r="J579" s="3">
        <f t="shared" si="47"/>
        <v>0.11001164144353899</v>
      </c>
    </row>
    <row r="580" spans="1:10">
      <c r="A580" s="1">
        <v>43231</v>
      </c>
      <c r="B580">
        <v>4188.54</v>
      </c>
      <c r="C580">
        <v>1.94</v>
      </c>
      <c r="D580">
        <v>17.62</v>
      </c>
      <c r="E580" s="2">
        <f t="shared" si="45"/>
        <v>2159.0412371134021</v>
      </c>
      <c r="F580" s="3">
        <f t="shared" si="43"/>
        <v>1.2332437748175051E-2</v>
      </c>
      <c r="G580" s="2">
        <f t="shared" si="46"/>
        <v>237.71509648127127</v>
      </c>
      <c r="H580" s="3">
        <f t="shared" si="44"/>
        <v>-1.8796411875387609E-2</v>
      </c>
      <c r="J580" s="3">
        <f t="shared" si="47"/>
        <v>0.11010215664018161</v>
      </c>
    </row>
    <row r="581" spans="1:10">
      <c r="A581" s="1">
        <v>43238</v>
      </c>
      <c r="B581">
        <v>4222.03</v>
      </c>
      <c r="C581">
        <v>1.95</v>
      </c>
      <c r="D581">
        <v>17.739999999999998</v>
      </c>
      <c r="E581" s="2">
        <f t="shared" si="45"/>
        <v>2165.1435897435895</v>
      </c>
      <c r="F581" s="3">
        <f t="shared" si="43"/>
        <v>2.7967158432216754E-2</v>
      </c>
      <c r="G581" s="2">
        <f t="shared" si="46"/>
        <v>237.99492671927848</v>
      </c>
      <c r="H581" s="3">
        <f t="shared" si="44"/>
        <v>-7.5548362159211235E-3</v>
      </c>
      <c r="J581" s="3">
        <f t="shared" si="47"/>
        <v>0.10992108229988727</v>
      </c>
    </row>
    <row r="582" spans="1:10">
      <c r="A582" s="1">
        <v>43245</v>
      </c>
      <c r="B582">
        <v>4165.67</v>
      </c>
      <c r="C582">
        <v>1.91</v>
      </c>
      <c r="D582">
        <v>17.37</v>
      </c>
      <c r="E582" s="2">
        <f t="shared" si="45"/>
        <v>2180.9790575916231</v>
      </c>
      <c r="F582" s="3">
        <f t="shared" si="43"/>
        <v>3.8558839319670968E-2</v>
      </c>
      <c r="G582" s="2">
        <f t="shared" si="46"/>
        <v>239.81980426021875</v>
      </c>
      <c r="H582" s="3">
        <f t="shared" si="44"/>
        <v>1.2104168525211012E-3</v>
      </c>
      <c r="J582" s="3">
        <f t="shared" si="47"/>
        <v>0.10995970063327576</v>
      </c>
    </row>
    <row r="583" spans="1:10">
      <c r="A583" s="1">
        <v>43252</v>
      </c>
      <c r="B583">
        <v>4044.66</v>
      </c>
      <c r="C583">
        <v>1.86</v>
      </c>
      <c r="D583">
        <v>16.850000000000001</v>
      </c>
      <c r="E583" s="2">
        <f t="shared" si="45"/>
        <v>2174.5483870967741</v>
      </c>
      <c r="F583" s="3">
        <f t="shared" si="43"/>
        <v>2.6352463878970056E-2</v>
      </c>
      <c r="G583" s="2">
        <f t="shared" si="46"/>
        <v>240.03916913946586</v>
      </c>
      <c r="H583" s="3">
        <f t="shared" si="44"/>
        <v>-6.7636210627806115E-3</v>
      </c>
      <c r="J583" s="3">
        <f t="shared" si="47"/>
        <v>0.11038575667655787</v>
      </c>
    </row>
    <row r="584" spans="1:10">
      <c r="A584" s="1">
        <v>43259</v>
      </c>
      <c r="B584">
        <v>4019.26</v>
      </c>
      <c r="C584">
        <v>1.85</v>
      </c>
      <c r="D584">
        <v>16.78</v>
      </c>
      <c r="E584" s="2">
        <f t="shared" si="45"/>
        <v>2172.5729729729728</v>
      </c>
      <c r="F584" s="3">
        <f t="shared" si="43"/>
        <v>6.7005693603078731E-2</v>
      </c>
      <c r="G584" s="2">
        <f t="shared" si="46"/>
        <v>239.52681764004768</v>
      </c>
      <c r="H584" s="3">
        <f t="shared" si="44"/>
        <v>6.285658028319796E-2</v>
      </c>
      <c r="J584" s="3">
        <f t="shared" si="47"/>
        <v>0.11025029797377831</v>
      </c>
    </row>
    <row r="585" spans="1:10">
      <c r="A585" s="1">
        <v>43266</v>
      </c>
      <c r="B585">
        <v>3917.94</v>
      </c>
      <c r="C585">
        <v>1.84</v>
      </c>
      <c r="D585">
        <v>15.87</v>
      </c>
      <c r="E585" s="2">
        <f t="shared" si="45"/>
        <v>2129.3152173913045</v>
      </c>
      <c r="F585" s="3">
        <f t="shared" si="43"/>
        <v>5.791856372720372E-2</v>
      </c>
      <c r="G585" s="2">
        <f t="shared" si="46"/>
        <v>246.87712665406428</v>
      </c>
      <c r="H585" s="3">
        <f t="shared" si="44"/>
        <v>0.10812384936017994</v>
      </c>
      <c r="J585" s="3">
        <f t="shared" si="47"/>
        <v>0.11594202898550726</v>
      </c>
    </row>
    <row r="586" spans="1:10">
      <c r="A586" s="1">
        <v>43273</v>
      </c>
      <c r="B586">
        <v>3737.32</v>
      </c>
      <c r="C586">
        <v>1.76</v>
      </c>
      <c r="D586">
        <v>15.2</v>
      </c>
      <c r="E586" s="2">
        <f t="shared" si="45"/>
        <v>2123.477272727273</v>
      </c>
      <c r="F586" s="3">
        <f t="shared" si="43"/>
        <v>5.5150257958679116E-2</v>
      </c>
      <c r="G586" s="2">
        <f t="shared" si="46"/>
        <v>245.87631578947369</v>
      </c>
      <c r="H586" s="3">
        <f t="shared" si="44"/>
        <v>8.554793852036946E-2</v>
      </c>
      <c r="J586" s="3">
        <f t="shared" si="47"/>
        <v>0.11578947368421053</v>
      </c>
    </row>
    <row r="587" spans="1:10">
      <c r="A587" s="1">
        <v>43280</v>
      </c>
      <c r="B587">
        <v>3709.64</v>
      </c>
      <c r="C587">
        <v>1.73</v>
      </c>
      <c r="D587">
        <v>14.9</v>
      </c>
      <c r="E587" s="2">
        <f t="shared" si="45"/>
        <v>2144.3005780346821</v>
      </c>
      <c r="F587" s="3">
        <f t="shared" si="43"/>
        <v>6.3623573370818365E-2</v>
      </c>
      <c r="G587" s="2">
        <f t="shared" si="46"/>
        <v>248.96912751677851</v>
      </c>
      <c r="H587" s="3">
        <f t="shared" si="44"/>
        <v>9.9101487193992588E-2</v>
      </c>
      <c r="J587" s="3">
        <f t="shared" si="47"/>
        <v>0.11610738255033556</v>
      </c>
    </row>
    <row r="588" spans="1:10">
      <c r="A588" s="1">
        <v>43287</v>
      </c>
      <c r="B588">
        <v>3519.18</v>
      </c>
      <c r="C588">
        <v>1.65</v>
      </c>
      <c r="D588">
        <v>14.17</v>
      </c>
      <c r="E588" s="2">
        <f t="shared" si="45"/>
        <v>2132.8363636363638</v>
      </c>
      <c r="F588" s="3">
        <f t="shared" si="43"/>
        <v>7.01663119249476E-2</v>
      </c>
      <c r="G588" s="2">
        <f t="shared" si="46"/>
        <v>248.35426958362737</v>
      </c>
      <c r="H588" s="3">
        <f t="shared" si="44"/>
        <v>0.10490706728736643</v>
      </c>
      <c r="J588" s="3">
        <f t="shared" si="47"/>
        <v>0.11644318983768524</v>
      </c>
    </row>
    <row r="589" spans="1:10">
      <c r="A589" s="1">
        <v>43294</v>
      </c>
      <c r="B589">
        <v>3691.22</v>
      </c>
      <c r="C589">
        <v>1.73</v>
      </c>
      <c r="D589">
        <v>14.91</v>
      </c>
      <c r="E589" s="2">
        <f t="shared" si="45"/>
        <v>2133.6531791907514</v>
      </c>
      <c r="F589" s="3">
        <f t="shared" si="43"/>
        <v>7.0862529032625909E-2</v>
      </c>
      <c r="G589" s="2">
        <f t="shared" si="46"/>
        <v>247.56673373574782</v>
      </c>
      <c r="H589" s="3">
        <f t="shared" si="44"/>
        <v>0.10068211314277487</v>
      </c>
      <c r="J589" s="3">
        <f t="shared" si="47"/>
        <v>0.11602951039570758</v>
      </c>
    </row>
    <row r="590" spans="1:10">
      <c r="A590" s="1">
        <v>43301</v>
      </c>
      <c r="B590">
        <v>3665.27</v>
      </c>
      <c r="C590">
        <v>1.74</v>
      </c>
      <c r="D590">
        <v>14.72</v>
      </c>
      <c r="E590" s="2">
        <f t="shared" si="45"/>
        <v>2106.477011494253</v>
      </c>
      <c r="F590" s="3">
        <f t="shared" si="43"/>
        <v>6.7178839565355863E-2</v>
      </c>
      <c r="G590" s="2">
        <f t="shared" si="46"/>
        <v>248.99932065217391</v>
      </c>
      <c r="H590" s="3">
        <f t="shared" si="44"/>
        <v>0.12065917448543462</v>
      </c>
      <c r="J590" s="3">
        <f t="shared" si="47"/>
        <v>0.11820652173913043</v>
      </c>
    </row>
    <row r="591" spans="1:10">
      <c r="A591" s="1">
        <v>43308</v>
      </c>
      <c r="B591">
        <v>3690.55</v>
      </c>
      <c r="C591">
        <v>1.76</v>
      </c>
      <c r="D591">
        <v>14.87</v>
      </c>
      <c r="E591" s="2">
        <f t="shared" si="45"/>
        <v>2096.903409090909</v>
      </c>
      <c r="F591" s="3">
        <f t="shared" si="43"/>
        <v>6.1383302503161596E-2</v>
      </c>
      <c r="G591" s="2">
        <f t="shared" si="46"/>
        <v>248.18762609280432</v>
      </c>
      <c r="H591" s="3">
        <f t="shared" si="44"/>
        <v>0.11309048548899803</v>
      </c>
      <c r="J591" s="3">
        <f t="shared" si="47"/>
        <v>0.1183591123066577</v>
      </c>
    </row>
    <row r="592" spans="1:10">
      <c r="A592" s="1">
        <v>43315</v>
      </c>
      <c r="B592">
        <v>3436.88</v>
      </c>
      <c r="C592">
        <v>1.67</v>
      </c>
      <c r="D592">
        <v>14.06</v>
      </c>
      <c r="E592" s="2">
        <f t="shared" si="45"/>
        <v>2058.0119760479042</v>
      </c>
      <c r="F592" s="3">
        <f t="shared" si="43"/>
        <v>3.445772732625918E-2</v>
      </c>
      <c r="G592" s="2">
        <f t="shared" si="46"/>
        <v>244.44381223328591</v>
      </c>
      <c r="H592" s="3">
        <f t="shared" si="44"/>
        <v>8.7773101015251154E-2</v>
      </c>
      <c r="J592" s="3">
        <f t="shared" si="47"/>
        <v>0.11877667140825035</v>
      </c>
    </row>
    <row r="593" spans="1:10">
      <c r="A593" s="1">
        <v>43322</v>
      </c>
      <c r="B593">
        <v>3490.14</v>
      </c>
      <c r="C593">
        <v>1.69</v>
      </c>
      <c r="D593">
        <v>14.25</v>
      </c>
      <c r="E593" s="2">
        <f t="shared" si="45"/>
        <v>2065.1715976331361</v>
      </c>
      <c r="F593" s="3">
        <f t="shared" si="43"/>
        <v>3.1279988275857651E-2</v>
      </c>
      <c r="G593" s="2">
        <f t="shared" si="46"/>
        <v>244.92210526315787</v>
      </c>
      <c r="H593" s="3">
        <f t="shared" si="44"/>
        <v>8.5467419238773212E-2</v>
      </c>
      <c r="J593" s="3">
        <f t="shared" si="47"/>
        <v>0.11859649122807017</v>
      </c>
    </row>
    <row r="594" spans="1:10">
      <c r="A594" s="1">
        <v>43329</v>
      </c>
      <c r="B594">
        <v>3309.44</v>
      </c>
      <c r="C594">
        <v>1.6</v>
      </c>
      <c r="D594">
        <v>13.48</v>
      </c>
      <c r="E594" s="2">
        <f t="shared" si="45"/>
        <v>2068.4</v>
      </c>
      <c r="F594" s="3">
        <f t="shared" si="43"/>
        <v>4.2945432340913969E-2</v>
      </c>
      <c r="G594" s="2">
        <f t="shared" si="46"/>
        <v>245.50741839762611</v>
      </c>
      <c r="H594" s="3">
        <f t="shared" si="44"/>
        <v>9.8225827537814725E-2</v>
      </c>
      <c r="J594" s="3">
        <f t="shared" si="47"/>
        <v>0.11869436201780416</v>
      </c>
    </row>
    <row r="595" spans="1:10">
      <c r="A595" s="1">
        <v>43336</v>
      </c>
      <c r="B595">
        <v>3374.55</v>
      </c>
      <c r="C595">
        <v>1.64</v>
      </c>
      <c r="D595">
        <v>13.7</v>
      </c>
      <c r="E595" s="2">
        <f t="shared" si="45"/>
        <v>2057.6524390243903</v>
      </c>
      <c r="F595" s="3">
        <f t="shared" si="43"/>
        <v>7.8503344269347242E-3</v>
      </c>
      <c r="G595" s="2">
        <f t="shared" si="46"/>
        <v>246.31751824817522</v>
      </c>
      <c r="H595" s="3">
        <f t="shared" si="44"/>
        <v>6.1812150791696885E-2</v>
      </c>
      <c r="J595" s="3">
        <f t="shared" si="47"/>
        <v>0.11970802919708029</v>
      </c>
    </row>
    <row r="596" spans="1:10">
      <c r="A596" s="1">
        <v>43343</v>
      </c>
      <c r="B596">
        <v>3381.79</v>
      </c>
      <c r="C596">
        <v>1.63</v>
      </c>
      <c r="D596">
        <v>13.58</v>
      </c>
      <c r="E596" s="2">
        <f t="shared" si="45"/>
        <v>2074.717791411043</v>
      </c>
      <c r="F596" s="3">
        <f t="shared" si="43"/>
        <v>1.7680610716731548E-2</v>
      </c>
      <c r="G596" s="2">
        <f t="shared" si="46"/>
        <v>249.02724594992637</v>
      </c>
      <c r="H596" s="3">
        <f t="shared" si="44"/>
        <v>7.572258768311646E-2</v>
      </c>
      <c r="J596" s="3">
        <f t="shared" si="47"/>
        <v>0.12002945508100146</v>
      </c>
    </row>
    <row r="597" spans="1:10">
      <c r="A597" s="1">
        <v>43350</v>
      </c>
      <c r="B597">
        <v>3337.11</v>
      </c>
      <c r="C597">
        <v>1.61</v>
      </c>
      <c r="D597">
        <v>13.37</v>
      </c>
      <c r="E597" s="2">
        <f t="shared" si="45"/>
        <v>2072.7391304347825</v>
      </c>
      <c r="F597" s="3">
        <f t="shared" si="43"/>
        <v>1.194986265610698E-2</v>
      </c>
      <c r="G597" s="2">
        <f t="shared" si="46"/>
        <v>249.59685863874347</v>
      </c>
      <c r="H597" s="3">
        <f t="shared" si="44"/>
        <v>7.3696700850844898E-2</v>
      </c>
      <c r="J597" s="3">
        <f t="shared" si="47"/>
        <v>0.12041884816753928</v>
      </c>
    </row>
    <row r="598" spans="1:10">
      <c r="A598" s="1">
        <v>43357</v>
      </c>
      <c r="B598">
        <v>3258.12</v>
      </c>
      <c r="C598">
        <v>1.58</v>
      </c>
      <c r="D598">
        <v>13.14</v>
      </c>
      <c r="E598" s="2">
        <f t="shared" si="45"/>
        <v>2062.1012658227846</v>
      </c>
      <c r="F598" s="3">
        <f t="shared" si="43"/>
        <v>1.0987676089369014E-2</v>
      </c>
      <c r="G598" s="2">
        <f t="shared" si="46"/>
        <v>247.95433789954336</v>
      </c>
      <c r="H598" s="3">
        <f t="shared" si="44"/>
        <v>8.0012561889230227E-2</v>
      </c>
      <c r="J598" s="3">
        <f t="shared" si="47"/>
        <v>0.12024353120243531</v>
      </c>
    </row>
    <row r="599" spans="1:10">
      <c r="A599" s="1">
        <v>43364</v>
      </c>
      <c r="B599">
        <v>3381.3</v>
      </c>
      <c r="C599">
        <v>1.65</v>
      </c>
      <c r="D599">
        <v>13.74</v>
      </c>
      <c r="E599" s="2">
        <f t="shared" si="45"/>
        <v>2049.2727272727275</v>
      </c>
      <c r="F599" s="3">
        <f t="shared" si="43"/>
        <v>2.7794848644118186E-3</v>
      </c>
      <c r="G599" s="2">
        <f t="shared" si="46"/>
        <v>246.09170305676858</v>
      </c>
      <c r="H599" s="3">
        <f t="shared" si="44"/>
        <v>7.0967435643593646E-2</v>
      </c>
      <c r="J599" s="3">
        <f t="shared" si="47"/>
        <v>0.12008733624454147</v>
      </c>
    </row>
    <row r="600" spans="1:10">
      <c r="A600" s="1">
        <v>43371</v>
      </c>
      <c r="B600">
        <v>3396.5</v>
      </c>
      <c r="C600">
        <v>1.66</v>
      </c>
      <c r="D600">
        <v>13.84</v>
      </c>
      <c r="E600" s="2">
        <f t="shared" si="45"/>
        <v>2046.0843373493976</v>
      </c>
      <c r="F600" s="3">
        <f t="shared" si="43"/>
        <v>6.0363222211790024E-4</v>
      </c>
      <c r="G600" s="2">
        <f t="shared" si="46"/>
        <v>245.41184971098266</v>
      </c>
      <c r="H600" s="3">
        <f t="shared" si="44"/>
        <v>6.322022972724195E-2</v>
      </c>
      <c r="J600" s="3">
        <f t="shared" si="47"/>
        <v>0.1199421965317919</v>
      </c>
    </row>
    <row r="601" spans="1:10">
      <c r="A601" s="1">
        <v>43385</v>
      </c>
      <c r="B601">
        <v>3039.4</v>
      </c>
      <c r="C601">
        <v>1.52</v>
      </c>
      <c r="D601">
        <v>12.61</v>
      </c>
      <c r="E601" s="2">
        <f t="shared" si="45"/>
        <v>1999.6052631578948</v>
      </c>
      <c r="F601" s="3">
        <f t="shared" si="43"/>
        <v>-2.0105410336734186E-2</v>
      </c>
      <c r="G601" s="2">
        <f t="shared" si="46"/>
        <v>241.03092783505156</v>
      </c>
      <c r="H601" s="3">
        <f t="shared" si="44"/>
        <v>4.7329223044555002E-2</v>
      </c>
      <c r="J601" s="3">
        <f t="shared" si="47"/>
        <v>0.12053925455987312</v>
      </c>
    </row>
    <row r="602" spans="1:10">
      <c r="A602" s="1">
        <v>43392</v>
      </c>
      <c r="B602">
        <v>2950.12</v>
      </c>
      <c r="C602">
        <v>1.48</v>
      </c>
      <c r="D602">
        <v>12.26</v>
      </c>
      <c r="E602" s="2">
        <f t="shared" si="45"/>
        <v>1993.3243243243244</v>
      </c>
      <c r="F602" s="3">
        <f t="shared" si="43"/>
        <v>-4.4124089367221897E-2</v>
      </c>
      <c r="G602" s="2">
        <f t="shared" si="46"/>
        <v>240.62969004893964</v>
      </c>
      <c r="H602" s="3">
        <f t="shared" si="44"/>
        <v>2.9973475332303989E-2</v>
      </c>
      <c r="J602" s="3">
        <f t="shared" si="47"/>
        <v>0.12071778140293637</v>
      </c>
    </row>
    <row r="603" spans="1:10">
      <c r="A603" s="1">
        <v>43399</v>
      </c>
      <c r="B603">
        <v>3022.15</v>
      </c>
      <c r="C603">
        <v>1.47</v>
      </c>
      <c r="D603">
        <v>12.51</v>
      </c>
      <c r="E603" s="2">
        <f t="shared" si="45"/>
        <v>2055.8843537414969</v>
      </c>
      <c r="F603" s="3">
        <f t="shared" si="43"/>
        <v>-2.7083216634183782E-2</v>
      </c>
      <c r="G603" s="2">
        <f t="shared" si="46"/>
        <v>241.57873701039171</v>
      </c>
      <c r="H603" s="3">
        <f t="shared" si="44"/>
        <v>7.6804765844027401E-3</v>
      </c>
      <c r="J603" s="3">
        <f t="shared" si="47"/>
        <v>0.11750599520383694</v>
      </c>
    </row>
    <row r="604" spans="1:10">
      <c r="A604" s="1">
        <v>43406</v>
      </c>
      <c r="B604">
        <v>3183.43</v>
      </c>
      <c r="C604">
        <v>1.5</v>
      </c>
      <c r="D604">
        <v>13.1</v>
      </c>
      <c r="E604" s="2">
        <f t="shared" si="45"/>
        <v>2122.2866666666664</v>
      </c>
      <c r="F604" s="3">
        <f t="shared" si="43"/>
        <v>-1.1400900145912773E-2</v>
      </c>
      <c r="G604" s="2">
        <f t="shared" si="46"/>
        <v>243.00992366412214</v>
      </c>
      <c r="H604" s="3">
        <f t="shared" si="44"/>
        <v>-1.8442776139706574E-3</v>
      </c>
      <c r="J604" s="3">
        <f t="shared" si="47"/>
        <v>0.11450381679389313</v>
      </c>
    </row>
    <row r="605" spans="1:10">
      <c r="A605" s="1">
        <v>43413</v>
      </c>
      <c r="B605">
        <v>3101.07</v>
      </c>
      <c r="C605">
        <v>1.46</v>
      </c>
      <c r="D605">
        <v>12.74</v>
      </c>
      <c r="E605" s="2">
        <f t="shared" si="45"/>
        <v>2124.0205479452056</v>
      </c>
      <c r="F605" s="3">
        <f t="shared" si="43"/>
        <v>-4.5253551471791109E-3</v>
      </c>
      <c r="G605" s="2">
        <f t="shared" si="46"/>
        <v>243.41208791208791</v>
      </c>
      <c r="H605" s="3">
        <f t="shared" si="44"/>
        <v>7.7162221181485968E-3</v>
      </c>
      <c r="J605" s="3">
        <f t="shared" si="47"/>
        <v>0.11459968602825746</v>
      </c>
    </row>
    <row r="606" spans="1:10">
      <c r="A606" s="1">
        <v>43420</v>
      </c>
      <c r="B606">
        <v>3261.97</v>
      </c>
      <c r="C606">
        <v>1.51</v>
      </c>
      <c r="D606">
        <v>13.23</v>
      </c>
      <c r="E606" s="2">
        <f t="shared" si="45"/>
        <v>2160.2450331125829</v>
      </c>
      <c r="F606" s="3">
        <f t="shared" si="43"/>
        <v>2.5901195739561178E-2</v>
      </c>
      <c r="G606" s="2">
        <f t="shared" si="46"/>
        <v>246.55857898715038</v>
      </c>
      <c r="H606" s="3">
        <f t="shared" si="44"/>
        <v>3.3186597097204729E-2</v>
      </c>
      <c r="J606" s="3">
        <f t="shared" si="47"/>
        <v>0.11413454270597127</v>
      </c>
    </row>
    <row r="607" spans="1:10">
      <c r="A607" s="1">
        <v>43427</v>
      </c>
      <c r="B607">
        <v>3101.96</v>
      </c>
      <c r="C607">
        <v>1.45</v>
      </c>
      <c r="D607">
        <v>12.7</v>
      </c>
      <c r="E607" s="2">
        <f t="shared" si="45"/>
        <v>2139.2827586206899</v>
      </c>
      <c r="F607" s="3">
        <f t="shared" si="43"/>
        <v>1.2274279901986374E-2</v>
      </c>
      <c r="G607" s="2">
        <f t="shared" si="46"/>
        <v>244.24881889763782</v>
      </c>
      <c r="H607" s="3">
        <f t="shared" si="44"/>
        <v>1.8955005207741626E-2</v>
      </c>
      <c r="J607" s="3">
        <f t="shared" si="47"/>
        <v>0.1141732283464567</v>
      </c>
    </row>
    <row r="608" spans="1:10">
      <c r="A608" s="1">
        <v>43434</v>
      </c>
      <c r="B608">
        <v>3132.61</v>
      </c>
      <c r="C608">
        <v>1.46</v>
      </c>
      <c r="D608">
        <v>12.78</v>
      </c>
      <c r="E608" s="2">
        <f t="shared" si="45"/>
        <v>2145.6232876712329</v>
      </c>
      <c r="F608" s="3">
        <f t="shared" si="43"/>
        <v>1.1841993932903083E-2</v>
      </c>
      <c r="G608" s="2">
        <f t="shared" si="46"/>
        <v>245.11815336463226</v>
      </c>
      <c r="H608" s="3">
        <f t="shared" si="44"/>
        <v>2.3992285596375007E-2</v>
      </c>
      <c r="J608" s="3">
        <f t="shared" si="47"/>
        <v>0.11424100156494522</v>
      </c>
    </row>
    <row r="609" spans="1:10">
      <c r="A609" s="1">
        <v>43441</v>
      </c>
      <c r="B609">
        <v>3151.58</v>
      </c>
      <c r="C609">
        <v>1.47</v>
      </c>
      <c r="D609">
        <v>12.86</v>
      </c>
      <c r="E609" s="2">
        <f t="shared" si="45"/>
        <v>2143.9319727891157</v>
      </c>
      <c r="F609" s="3">
        <f t="shared" si="43"/>
        <v>1.8095865363203956E-2</v>
      </c>
      <c r="G609" s="2">
        <f t="shared" si="46"/>
        <v>245.06842923794713</v>
      </c>
      <c r="H609" s="3">
        <f t="shared" si="44"/>
        <v>2.4790527057713341E-2</v>
      </c>
      <c r="J609" s="3">
        <f t="shared" si="47"/>
        <v>0.11430793157076205</v>
      </c>
    </row>
    <row r="610" spans="1:10">
      <c r="A610" s="1">
        <v>43448</v>
      </c>
      <c r="B610">
        <v>3109.09</v>
      </c>
      <c r="C610">
        <v>1.45</v>
      </c>
      <c r="D610">
        <v>12.73</v>
      </c>
      <c r="E610" s="2">
        <f t="shared" si="45"/>
        <v>2144.2000000000003</v>
      </c>
      <c r="F610" s="3">
        <f t="shared" si="43"/>
        <v>2.1035931365254612E-2</v>
      </c>
      <c r="G610" s="2">
        <f t="shared" si="46"/>
        <v>244.23330714846819</v>
      </c>
      <c r="H610" s="3">
        <f t="shared" si="44"/>
        <v>2.6573303704370499E-2</v>
      </c>
      <c r="J610" s="3">
        <f t="shared" si="47"/>
        <v>0.11390416339355852</v>
      </c>
    </row>
    <row r="611" spans="1:10">
      <c r="A611" s="1">
        <v>43455</v>
      </c>
      <c r="B611">
        <v>3001.63</v>
      </c>
      <c r="C611">
        <v>1.45</v>
      </c>
      <c r="D611">
        <v>12.5</v>
      </c>
      <c r="E611" s="2">
        <f t="shared" si="45"/>
        <v>2070.089655172414</v>
      </c>
      <c r="F611" s="3">
        <f t="shared" si="43"/>
        <v>-5.5477655275905091E-3</v>
      </c>
      <c r="G611" s="2">
        <f t="shared" si="46"/>
        <v>240.13040000000001</v>
      </c>
      <c r="H611" s="3">
        <f t="shared" si="44"/>
        <v>2.5024537452189799E-2</v>
      </c>
      <c r="J611" s="3">
        <f t="shared" si="47"/>
        <v>0.11599999999999999</v>
      </c>
    </row>
    <row r="612" spans="1:10">
      <c r="A612" s="1">
        <v>43462</v>
      </c>
      <c r="B612">
        <v>2977.41</v>
      </c>
      <c r="C612">
        <v>1.44</v>
      </c>
      <c r="D612">
        <v>12.42</v>
      </c>
      <c r="E612" s="2">
        <f t="shared" si="45"/>
        <v>2067.6458333333335</v>
      </c>
      <c r="F612" s="3">
        <f t="shared" si="43"/>
        <v>-1.0414779644236982E-2</v>
      </c>
      <c r="G612" s="2">
        <f t="shared" si="46"/>
        <v>239.72705314009661</v>
      </c>
      <c r="H612" s="3">
        <f t="shared" si="44"/>
        <v>1.9207099496846958E-2</v>
      </c>
      <c r="J612" s="3">
        <f t="shared" si="47"/>
        <v>0.11594202898550725</v>
      </c>
    </row>
    <row r="613" spans="1:10">
      <c r="A613" s="1">
        <v>43469</v>
      </c>
      <c r="B613">
        <v>3001.31</v>
      </c>
      <c r="C613">
        <v>1.45</v>
      </c>
      <c r="D613">
        <v>12.51</v>
      </c>
      <c r="E613" s="2">
        <f t="shared" si="45"/>
        <v>2069.8689655172416</v>
      </c>
      <c r="F613" s="3">
        <f t="shared" si="43"/>
        <v>-2.423593685299319E-3</v>
      </c>
      <c r="G613" s="2">
        <f t="shared" si="46"/>
        <v>239.91286970423661</v>
      </c>
      <c r="H613" s="3">
        <f t="shared" si="44"/>
        <v>2.6654535534142765E-2</v>
      </c>
      <c r="J613" s="3">
        <f t="shared" si="47"/>
        <v>0.11590727418065547</v>
      </c>
    </row>
    <row r="614" spans="1:10">
      <c r="A614" s="1">
        <v>43476</v>
      </c>
      <c r="B614">
        <v>3063.62</v>
      </c>
      <c r="C614">
        <v>1.47</v>
      </c>
      <c r="D614">
        <v>12.71</v>
      </c>
      <c r="E614" s="2">
        <f t="shared" si="45"/>
        <v>2084.0952380952381</v>
      </c>
      <c r="F614" s="3">
        <f t="shared" si="43"/>
        <v>3.3241582830315419E-2</v>
      </c>
      <c r="G614" s="2">
        <f t="shared" si="46"/>
        <v>241.04012588512978</v>
      </c>
      <c r="H614" s="3">
        <f t="shared" si="44"/>
        <v>6.1934526434769044E-2</v>
      </c>
      <c r="J614" s="3">
        <f t="shared" si="47"/>
        <v>0.11565696302124311</v>
      </c>
    </row>
    <row r="615" spans="1:10">
      <c r="A615" s="1">
        <v>43483</v>
      </c>
      <c r="B615">
        <v>3124.07</v>
      </c>
      <c r="C615">
        <v>1.51</v>
      </c>
      <c r="D615">
        <v>13.01</v>
      </c>
      <c r="E615" s="2">
        <f t="shared" si="45"/>
        <v>2068.9205298013244</v>
      </c>
      <c r="F615" s="3">
        <f t="shared" si="43"/>
        <v>3.2906335016124499E-2</v>
      </c>
      <c r="G615" s="2">
        <f t="shared" si="46"/>
        <v>240.12836279784781</v>
      </c>
      <c r="H615" s="3">
        <f t="shared" si="44"/>
        <v>6.9406157551606285E-2</v>
      </c>
      <c r="J615" s="3">
        <f t="shared" si="47"/>
        <v>0.11606456571867795</v>
      </c>
    </row>
    <row r="616" spans="1:10">
      <c r="A616" s="1">
        <v>43490</v>
      </c>
      <c r="B616">
        <v>3123.64</v>
      </c>
      <c r="C616">
        <v>1.51</v>
      </c>
      <c r="D616">
        <v>13.07</v>
      </c>
      <c r="E616" s="2">
        <f t="shared" si="45"/>
        <v>2068.635761589404</v>
      </c>
      <c r="F616" s="3">
        <f t="shared" si="43"/>
        <v>4.0198821378873761E-2</v>
      </c>
      <c r="G616" s="2">
        <f t="shared" si="46"/>
        <v>238.99311400153022</v>
      </c>
      <c r="H616" s="3">
        <f t="shared" si="44"/>
        <v>7.3314941033548076E-2</v>
      </c>
      <c r="J616" s="3">
        <f t="shared" si="47"/>
        <v>0.11553175210405509</v>
      </c>
    </row>
    <row r="617" spans="1:10">
      <c r="A617" s="1">
        <v>43497</v>
      </c>
      <c r="B617">
        <v>3151.54</v>
      </c>
      <c r="C617">
        <v>1.53</v>
      </c>
      <c r="D617">
        <v>13.25</v>
      </c>
      <c r="E617" s="2">
        <f t="shared" si="45"/>
        <v>2059.830065359477</v>
      </c>
      <c r="F617" s="3">
        <f t="shared" si="43"/>
        <v>2.7515757307345678E-2</v>
      </c>
      <c r="G617" s="2">
        <f t="shared" si="46"/>
        <v>237.8520754716981</v>
      </c>
      <c r="H617" s="3">
        <f t="shared" si="44"/>
        <v>5.7602158736710818E-2</v>
      </c>
      <c r="J617" s="3">
        <f t="shared" si="47"/>
        <v>0.11547169811320755</v>
      </c>
    </row>
    <row r="618" spans="1:10">
      <c r="A618" s="1">
        <v>43511</v>
      </c>
      <c r="B618">
        <v>3305</v>
      </c>
      <c r="C618">
        <v>1.58</v>
      </c>
      <c r="D618">
        <v>13.7</v>
      </c>
      <c r="E618" s="2">
        <f t="shared" si="45"/>
        <v>2091.7721518987341</v>
      </c>
      <c r="F618" s="3">
        <f t="shared" si="43"/>
        <v>3.817900325036061E-2</v>
      </c>
      <c r="G618" s="2">
        <f t="shared" si="46"/>
        <v>241.24087591240877</v>
      </c>
      <c r="H618" s="3">
        <f t="shared" si="44"/>
        <v>6.9326986433709159E-2</v>
      </c>
      <c r="J618" s="3">
        <f t="shared" si="47"/>
        <v>0.11532846715328468</v>
      </c>
    </row>
    <row r="619" spans="1:10">
      <c r="A619" s="1">
        <v>43518</v>
      </c>
      <c r="B619">
        <v>3524.06</v>
      </c>
      <c r="C619">
        <v>1.67</v>
      </c>
      <c r="D619">
        <v>14.44</v>
      </c>
      <c r="E619" s="2">
        <f t="shared" si="45"/>
        <v>2110.2155688622756</v>
      </c>
      <c r="F619" s="3">
        <f t="shared" si="43"/>
        <v>4.8233789771291447E-2</v>
      </c>
      <c r="G619" s="2">
        <f t="shared" si="46"/>
        <v>244.04847645429362</v>
      </c>
      <c r="H619" s="3">
        <f t="shared" si="44"/>
        <v>8.5234957198694117E-2</v>
      </c>
      <c r="J619" s="3">
        <f t="shared" si="47"/>
        <v>0.11565096952908588</v>
      </c>
    </row>
    <row r="620" spans="1:10">
      <c r="A620" s="1">
        <v>43525</v>
      </c>
      <c r="B620">
        <v>3716.72</v>
      </c>
      <c r="C620">
        <v>1.77</v>
      </c>
      <c r="D620">
        <v>15.31</v>
      </c>
      <c r="E620" s="2">
        <f t="shared" si="45"/>
        <v>2099.8418079096045</v>
      </c>
      <c r="F620" s="3">
        <f t="shared" si="43"/>
        <v>2.5947436560393333E-2</v>
      </c>
      <c r="G620" s="2">
        <f t="shared" si="46"/>
        <v>242.76420640104504</v>
      </c>
      <c r="H620" s="3">
        <f t="shared" si="44"/>
        <v>5.8899657352424972E-2</v>
      </c>
      <c r="J620" s="3">
        <f t="shared" si="47"/>
        <v>0.11561071195297191</v>
      </c>
    </row>
    <row r="621" spans="1:10">
      <c r="A621" s="1">
        <v>43532</v>
      </c>
      <c r="B621">
        <v>3750.04</v>
      </c>
      <c r="C621">
        <v>1.77</v>
      </c>
      <c r="D621">
        <v>15.33</v>
      </c>
      <c r="E621" s="2">
        <f t="shared" si="45"/>
        <v>2118.6666666666665</v>
      </c>
      <c r="F621" s="3">
        <f t="shared" si="43"/>
        <v>2.7327929795371464E-2</v>
      </c>
      <c r="G621" s="2">
        <f t="shared" si="46"/>
        <v>244.62100456621005</v>
      </c>
      <c r="H621" s="3">
        <f t="shared" si="44"/>
        <v>6.3039202004617323E-2</v>
      </c>
      <c r="J621" s="3">
        <f t="shared" si="47"/>
        <v>0.11545988258317026</v>
      </c>
    </row>
    <row r="622" spans="1:10">
      <c r="A622" s="1">
        <v>43539</v>
      </c>
      <c r="B622">
        <v>3845.27</v>
      </c>
      <c r="C622">
        <v>1.8</v>
      </c>
      <c r="D622">
        <v>15.58</v>
      </c>
      <c r="E622" s="2">
        <f t="shared" si="45"/>
        <v>2136.2611111111109</v>
      </c>
      <c r="F622" s="3">
        <f t="shared" si="43"/>
        <v>2.8204433634985371E-2</v>
      </c>
      <c r="G622" s="2">
        <f t="shared" si="46"/>
        <v>246.80808729139923</v>
      </c>
      <c r="H622" s="3">
        <f t="shared" si="44"/>
        <v>6.05133634857693E-2</v>
      </c>
      <c r="J622" s="3">
        <f t="shared" si="47"/>
        <v>0.11553273427471117</v>
      </c>
    </row>
    <row r="623" spans="1:10">
      <c r="A623" s="1">
        <v>43546</v>
      </c>
      <c r="B623">
        <v>3974.06</v>
      </c>
      <c r="C623">
        <v>1.84</v>
      </c>
      <c r="D623">
        <v>16.100000000000001</v>
      </c>
      <c r="E623" s="2">
        <f t="shared" si="45"/>
        <v>2159.815217391304</v>
      </c>
      <c r="F623" s="3">
        <f t="shared" si="43"/>
        <v>4.2824149910208664E-2</v>
      </c>
      <c r="G623" s="2">
        <f t="shared" si="46"/>
        <v>246.83602484472047</v>
      </c>
      <c r="H623" s="3">
        <f t="shared" si="44"/>
        <v>6.960953211569465E-2</v>
      </c>
      <c r="J623" s="3">
        <f t="shared" si="47"/>
        <v>0.11428571428571428</v>
      </c>
    </row>
    <row r="624" spans="1:10">
      <c r="A624" s="1">
        <v>43553</v>
      </c>
      <c r="B624">
        <v>3974.38</v>
      </c>
      <c r="C624">
        <v>1.82</v>
      </c>
      <c r="D624">
        <v>16.190000000000001</v>
      </c>
      <c r="E624" s="2">
        <f t="shared" si="45"/>
        <v>2183.7252747252746</v>
      </c>
      <c r="F624" s="3">
        <f t="shared" si="43"/>
        <v>4.0764697333881106E-2</v>
      </c>
      <c r="G624" s="2">
        <f t="shared" si="46"/>
        <v>245.48363187152563</v>
      </c>
      <c r="H624" s="3">
        <f t="shared" si="44"/>
        <v>3.5602849661513947E-2</v>
      </c>
      <c r="J624" s="3">
        <f t="shared" si="47"/>
        <v>0.11241507103150092</v>
      </c>
    </row>
    <row r="625" spans="1:12">
      <c r="A625" s="1">
        <v>43559</v>
      </c>
      <c r="B625">
        <v>4206.01</v>
      </c>
      <c r="C625">
        <v>1.92</v>
      </c>
      <c r="D625">
        <v>17.059999999999999</v>
      </c>
      <c r="E625" s="2">
        <f t="shared" si="45"/>
        <v>2190.6302083333335</v>
      </c>
      <c r="F625" s="3">
        <f t="shared" si="43"/>
        <v>3.8909655688622813E-2</v>
      </c>
      <c r="G625" s="2">
        <f t="shared" si="46"/>
        <v>246.54220398593205</v>
      </c>
      <c r="H625" s="3">
        <f t="shared" si="44"/>
        <v>3.8725118110789047E-2</v>
      </c>
      <c r="J625" s="3">
        <f t="shared" si="47"/>
        <v>0.11254396248534584</v>
      </c>
    </row>
    <row r="626" spans="1:12">
      <c r="A626" s="1">
        <v>43567</v>
      </c>
      <c r="B626">
        <v>4069.14</v>
      </c>
      <c r="C626">
        <v>1.86</v>
      </c>
      <c r="D626">
        <v>16.55</v>
      </c>
      <c r="E626" s="2">
        <f t="shared" si="45"/>
        <v>2187.7096774193546</v>
      </c>
      <c r="F626" s="3">
        <f t="shared" si="43"/>
        <v>3.9932509086515466E-2</v>
      </c>
      <c r="G626" s="2">
        <f t="shared" si="46"/>
        <v>245.86948640483382</v>
      </c>
      <c r="H626" s="3">
        <f t="shared" si="44"/>
        <v>4.0125121341306969E-2</v>
      </c>
      <c r="J626" s="3">
        <f t="shared" si="47"/>
        <v>0.11238670694864049</v>
      </c>
    </row>
    <row r="627" spans="1:12">
      <c r="A627" s="1">
        <v>43574</v>
      </c>
      <c r="B627">
        <v>4124.1099999999997</v>
      </c>
      <c r="C627">
        <v>1.9</v>
      </c>
      <c r="D627">
        <v>16.989999999999998</v>
      </c>
      <c r="E627" s="2">
        <f t="shared" si="45"/>
        <v>2170.5842105263159</v>
      </c>
      <c r="F627" s="3">
        <f t="shared" si="43"/>
        <v>3.1913314706808471E-2</v>
      </c>
      <c r="G627" s="2">
        <f t="shared" si="46"/>
        <v>242.73749264273101</v>
      </c>
      <c r="H627" s="3">
        <f t="shared" si="44"/>
        <v>2.2450377540711663E-2</v>
      </c>
      <c r="J627" s="3">
        <f t="shared" si="47"/>
        <v>0.11183048852266039</v>
      </c>
    </row>
    <row r="628" spans="1:12">
      <c r="A628" s="1">
        <v>43581</v>
      </c>
      <c r="B628">
        <v>3872.56</v>
      </c>
      <c r="C628">
        <v>1.78</v>
      </c>
      <c r="D628">
        <v>16.350000000000001</v>
      </c>
      <c r="E628" s="2">
        <f t="shared" si="45"/>
        <v>2175.5955056179773</v>
      </c>
      <c r="F628" s="3">
        <f t="shared" ref="F628" si="48">E628/E578-1</f>
        <v>1.2258622582021372E-2</v>
      </c>
      <c r="G628" s="2">
        <f t="shared" si="46"/>
        <v>236.85382262996939</v>
      </c>
      <c r="H628" s="3">
        <f t="shared" ref="H628" si="49">G628/G578-1</f>
        <v>-1.6335476463392173E-2</v>
      </c>
      <c r="J628" s="3">
        <f t="shared" si="47"/>
        <v>0.10886850152905198</v>
      </c>
    </row>
    <row r="629" spans="1:12">
      <c r="H629" s="3"/>
      <c r="J629" s="3"/>
    </row>
    <row r="630" spans="1:12">
      <c r="H630" s="3"/>
      <c r="J630" s="3">
        <f>(E628/E116)^(1/10)-1</f>
        <v>8.5402200927760408E-2</v>
      </c>
      <c r="K630" s="4" t="s">
        <v>40</v>
      </c>
      <c r="L630" s="3">
        <f>(G628/G116)^(1/10)-1</f>
        <v>0.10521477056468664</v>
      </c>
    </row>
    <row r="631" spans="1:12">
      <c r="H631" s="3"/>
      <c r="J631" s="3">
        <f>(E628/E372)^(1/5)-1</f>
        <v>8.2659190840537189E-2</v>
      </c>
      <c r="K631" s="4" t="s">
        <v>10</v>
      </c>
      <c r="L631" s="3">
        <f>(G628/G372)^(1/5)-1</f>
        <v>0.11720441541969207</v>
      </c>
    </row>
    <row r="632" spans="1:12">
      <c r="H632" s="3"/>
      <c r="J632" s="3">
        <f>(E628/E476)^(1/3)-1</f>
        <v>8.2976557394681461E-2</v>
      </c>
      <c r="K632" s="4" t="s">
        <v>11</v>
      </c>
      <c r="L632" s="3">
        <f>(G628/G476)^(1/3)-1</f>
        <v>0.1981645835181236</v>
      </c>
    </row>
    <row r="633" spans="1:12">
      <c r="H633" s="3"/>
      <c r="J633" s="3">
        <f>F628</f>
        <v>1.2258622582021372E-2</v>
      </c>
      <c r="K633" s="4" t="s">
        <v>12</v>
      </c>
      <c r="L633" s="3">
        <f>H628</f>
        <v>-1.6335476463392173E-2</v>
      </c>
    </row>
    <row r="634" spans="1:12">
      <c r="E634" s="2"/>
      <c r="F634" s="3"/>
      <c r="G634" s="2"/>
      <c r="H634" s="3"/>
      <c r="J634" s="4" t="s">
        <v>4</v>
      </c>
      <c r="K634" s="4"/>
      <c r="L634" s="4" t="s">
        <v>6</v>
      </c>
    </row>
    <row r="635" spans="1:12">
      <c r="E635" s="2"/>
      <c r="F635" s="3"/>
      <c r="G635" s="2"/>
      <c r="H635" s="3"/>
      <c r="J635" s="3"/>
    </row>
    <row r="636" spans="1:12">
      <c r="E636" s="2"/>
      <c r="F636" s="3"/>
      <c r="G636" s="2"/>
      <c r="H636" s="3"/>
      <c r="J636" s="3"/>
    </row>
    <row r="637" spans="1:12">
      <c r="E637" s="2"/>
      <c r="F637" s="3"/>
      <c r="G637" s="2"/>
      <c r="H637" s="3"/>
      <c r="J637" s="3"/>
    </row>
    <row r="638" spans="1:12">
      <c r="E638" s="2"/>
      <c r="F638" s="3"/>
      <c r="G638" s="2"/>
      <c r="H638" s="3"/>
      <c r="J638" s="3"/>
    </row>
    <row r="639" spans="1:12">
      <c r="E639" s="2"/>
      <c r="F639" s="3"/>
      <c r="G639" s="2"/>
      <c r="H639" s="3"/>
      <c r="J639" s="3"/>
    </row>
    <row r="640" spans="1:12">
      <c r="E640" s="2"/>
      <c r="F640" s="3"/>
      <c r="G640" s="2"/>
      <c r="H640" s="3"/>
      <c r="J640" s="3"/>
    </row>
    <row r="641" spans="5:10">
      <c r="E641" s="2"/>
      <c r="F641" s="3"/>
      <c r="G641" s="2"/>
      <c r="H641" s="3"/>
      <c r="J641" s="3"/>
    </row>
    <row r="642" spans="5:10">
      <c r="E642" s="2"/>
      <c r="F642" s="3"/>
      <c r="G642" s="2"/>
      <c r="H642" s="3"/>
      <c r="J642" s="3"/>
    </row>
    <row r="643" spans="5:10">
      <c r="E643" s="2"/>
      <c r="F643" s="3"/>
      <c r="G643" s="2"/>
      <c r="H643" s="3"/>
      <c r="J643" s="3"/>
    </row>
    <row r="644" spans="5:10">
      <c r="E644" s="2"/>
      <c r="F644" s="3"/>
      <c r="G644" s="2"/>
      <c r="H644" s="3"/>
      <c r="J644" s="3"/>
    </row>
    <row r="645" spans="5:10">
      <c r="E645" s="2"/>
      <c r="F645" s="3"/>
      <c r="G645" s="2"/>
      <c r="H645" s="3"/>
      <c r="J645" s="3"/>
    </row>
    <row r="646" spans="5:10">
      <c r="E646" s="2"/>
      <c r="F646" s="3"/>
      <c r="G646" s="2"/>
      <c r="H646" s="3"/>
      <c r="J646" s="3"/>
    </row>
    <row r="647" spans="5:10">
      <c r="E647" s="2"/>
      <c r="F647" s="3"/>
      <c r="G647" s="2"/>
      <c r="H647" s="3"/>
      <c r="J647" s="3"/>
    </row>
    <row r="648" spans="5:10">
      <c r="E648" s="2"/>
      <c r="F648" s="3"/>
      <c r="G648" s="2"/>
      <c r="H648" s="3"/>
      <c r="J648" s="3"/>
    </row>
    <row r="649" spans="5:10">
      <c r="E649" s="2"/>
      <c r="F649" s="3"/>
      <c r="G649" s="2"/>
      <c r="H649" s="3"/>
      <c r="J649" s="3"/>
    </row>
    <row r="650" spans="5:10">
      <c r="E650" s="2"/>
      <c r="F650" s="3"/>
      <c r="G650" s="2"/>
      <c r="H650" s="3"/>
      <c r="J650" s="3"/>
    </row>
    <row r="651" spans="5:10">
      <c r="E651" s="2"/>
      <c r="F651" s="3"/>
      <c r="G651" s="2"/>
      <c r="H651" s="3"/>
      <c r="J651" s="3"/>
    </row>
    <row r="652" spans="5:10">
      <c r="E652" s="2"/>
      <c r="F652" s="3"/>
      <c r="G652" s="2"/>
      <c r="H652" s="3"/>
      <c r="J652" s="3"/>
    </row>
    <row r="653" spans="5:10">
      <c r="E653" s="2"/>
      <c r="F653" s="3"/>
      <c r="G653" s="2"/>
      <c r="H653" s="3"/>
      <c r="J653" s="3"/>
    </row>
    <row r="654" spans="5:10">
      <c r="E654" s="2"/>
      <c r="F654" s="3"/>
      <c r="G654" s="2"/>
      <c r="H654" s="3"/>
      <c r="J654" s="3"/>
    </row>
    <row r="655" spans="5:10">
      <c r="E655" s="2"/>
      <c r="F655" s="3"/>
      <c r="G655" s="2"/>
      <c r="H655" s="3"/>
      <c r="J655" s="3"/>
    </row>
    <row r="656" spans="5:10">
      <c r="E656" s="2"/>
      <c r="F656" s="3"/>
      <c r="G656" s="2"/>
      <c r="H656" s="3"/>
      <c r="J656" s="3"/>
    </row>
    <row r="657" spans="5:10">
      <c r="E657" s="2"/>
      <c r="F657" s="3"/>
      <c r="G657" s="2"/>
      <c r="H657" s="3"/>
      <c r="J657" s="3"/>
    </row>
    <row r="658" spans="5:10">
      <c r="E658" s="2"/>
      <c r="F658" s="3"/>
      <c r="G658" s="2"/>
      <c r="H658" s="3"/>
      <c r="J658" s="3"/>
    </row>
    <row r="659" spans="5:10">
      <c r="E659" s="2"/>
      <c r="F659" s="3"/>
      <c r="G659" s="2"/>
      <c r="H659" s="3"/>
      <c r="J659" s="3"/>
    </row>
    <row r="660" spans="5:10">
      <c r="E660" s="2"/>
      <c r="F660" s="3"/>
      <c r="G660" s="2"/>
      <c r="H660" s="3"/>
      <c r="J660" s="3"/>
    </row>
    <row r="661" spans="5:10">
      <c r="E661" s="2"/>
      <c r="F661" s="3"/>
      <c r="G661" s="2"/>
      <c r="H661" s="3"/>
      <c r="J661" s="3"/>
    </row>
    <row r="662" spans="5:10">
      <c r="E662" s="2"/>
      <c r="F662" s="3"/>
      <c r="G662" s="2"/>
      <c r="H662" s="3"/>
      <c r="J662" s="3"/>
    </row>
    <row r="663" spans="5:10">
      <c r="E663" s="2"/>
      <c r="F663" s="3"/>
      <c r="G663" s="2"/>
      <c r="H663" s="3"/>
      <c r="J663" s="3"/>
    </row>
    <row r="664" spans="5:10">
      <c r="E664" s="2"/>
      <c r="F664" s="3"/>
      <c r="G664" s="2"/>
      <c r="H664" s="3"/>
      <c r="J664" s="3"/>
    </row>
    <row r="665" spans="5:10">
      <c r="E665" s="2"/>
      <c r="F665" s="3"/>
      <c r="G665" s="2"/>
      <c r="H665" s="3"/>
      <c r="J665" s="3"/>
    </row>
    <row r="666" spans="5:10">
      <c r="E666" s="2"/>
      <c r="F666" s="3"/>
      <c r="G666" s="2"/>
      <c r="H666" s="3"/>
      <c r="J666" s="3"/>
    </row>
    <row r="667" spans="5:10">
      <c r="E667" s="2"/>
      <c r="F667" s="3"/>
      <c r="G667" s="2"/>
      <c r="H667" s="3"/>
      <c r="J667" s="3"/>
    </row>
    <row r="668" spans="5:10">
      <c r="E668" s="2"/>
      <c r="F668" s="3"/>
      <c r="G668" s="2"/>
      <c r="H668" s="3"/>
      <c r="J668" s="3"/>
    </row>
    <row r="669" spans="5:10">
      <c r="E669" s="2"/>
      <c r="F669" s="3"/>
      <c r="G669" s="2"/>
      <c r="H669" s="3"/>
      <c r="J669" s="3"/>
    </row>
    <row r="670" spans="5:10">
      <c r="E670" s="2"/>
      <c r="F670" s="3"/>
      <c r="G670" s="2"/>
      <c r="H670" s="3"/>
      <c r="J670" s="3"/>
    </row>
    <row r="671" spans="5:10">
      <c r="E671" s="2"/>
      <c r="F671" s="3"/>
      <c r="G671" s="2"/>
      <c r="H671" s="3"/>
      <c r="J671" s="3"/>
    </row>
    <row r="672" spans="5:10">
      <c r="E672" s="2"/>
      <c r="F672" s="3"/>
      <c r="G672" s="2"/>
      <c r="H672" s="3"/>
      <c r="J672" s="3"/>
    </row>
    <row r="673" spans="5:10">
      <c r="E673" s="2"/>
      <c r="F673" s="3"/>
      <c r="G673" s="2"/>
      <c r="H673" s="3"/>
      <c r="J673" s="3"/>
    </row>
    <row r="674" spans="5:10">
      <c r="E674" s="2"/>
      <c r="F674" s="3"/>
      <c r="G674" s="2"/>
      <c r="H674" s="3"/>
      <c r="J674" s="3"/>
    </row>
    <row r="675" spans="5:10">
      <c r="E675" s="2"/>
      <c r="F675" s="3"/>
      <c r="G675" s="2"/>
      <c r="H675" s="3"/>
      <c r="J675" s="3"/>
    </row>
    <row r="676" spans="5:10">
      <c r="E676" s="2"/>
      <c r="F676" s="3"/>
      <c r="G676" s="2"/>
      <c r="H676" s="3"/>
      <c r="J676" s="3"/>
    </row>
    <row r="677" spans="5:10">
      <c r="E677" s="2"/>
      <c r="F677" s="3"/>
      <c r="G677" s="2"/>
      <c r="H677" s="3"/>
      <c r="J677" s="3"/>
    </row>
    <row r="678" spans="5:10">
      <c r="E678" s="2"/>
      <c r="F678" s="3"/>
      <c r="G678" s="2"/>
      <c r="H678" s="3"/>
      <c r="J678" s="3"/>
    </row>
    <row r="679" spans="5:10">
      <c r="E679" s="2"/>
      <c r="F679" s="3"/>
      <c r="G679" s="2"/>
      <c r="H679" s="3"/>
      <c r="J679" s="3"/>
    </row>
    <row r="680" spans="5:10">
      <c r="E680" s="2"/>
      <c r="F680" s="3"/>
      <c r="G680" s="2"/>
      <c r="H680" s="3"/>
      <c r="J680" s="3"/>
    </row>
    <row r="681" spans="5:10">
      <c r="E681" s="2"/>
      <c r="F681" s="3"/>
      <c r="G681" s="2"/>
      <c r="H681" s="3"/>
      <c r="J681" s="3"/>
    </row>
    <row r="682" spans="5:10">
      <c r="E682" s="2"/>
      <c r="F682" s="3"/>
      <c r="G682" s="2"/>
      <c r="H682" s="3"/>
      <c r="J682" s="3"/>
    </row>
    <row r="683" spans="5:10">
      <c r="E683" s="2"/>
      <c r="F683" s="3"/>
      <c r="G683" s="2"/>
      <c r="H683" s="3"/>
      <c r="J683" s="3"/>
    </row>
    <row r="684" spans="5:10">
      <c r="E684" s="2"/>
      <c r="F684" s="3"/>
      <c r="G684" s="2"/>
      <c r="H684" s="3"/>
      <c r="J684" s="3"/>
    </row>
    <row r="685" spans="5:10">
      <c r="E685" s="2"/>
      <c r="F685" s="3"/>
      <c r="G685" s="2"/>
      <c r="H685" s="3"/>
      <c r="J685" s="3"/>
    </row>
    <row r="686" spans="5:10">
      <c r="E686" s="2"/>
      <c r="F686" s="3"/>
      <c r="G686" s="2"/>
      <c r="H686" s="3"/>
      <c r="J686" s="3"/>
    </row>
    <row r="687" spans="5:10">
      <c r="E687" s="2"/>
      <c r="F687" s="3"/>
      <c r="G687" s="2"/>
      <c r="H687" s="3"/>
      <c r="J687" s="3"/>
    </row>
    <row r="688" spans="5:10">
      <c r="E688" s="2"/>
      <c r="F688" s="3"/>
      <c r="G688" s="2"/>
      <c r="H688" s="3"/>
      <c r="J688" s="3"/>
    </row>
    <row r="689" spans="5:10">
      <c r="E689" s="2"/>
      <c r="F689" s="3"/>
      <c r="G689" s="2"/>
      <c r="H689" s="3"/>
      <c r="J689" s="3"/>
    </row>
    <row r="690" spans="5:10">
      <c r="E690" s="2"/>
      <c r="F690" s="3"/>
      <c r="G690" s="2"/>
      <c r="H690" s="3"/>
      <c r="J690" s="3"/>
    </row>
    <row r="691" spans="5:10">
      <c r="E691" s="2"/>
      <c r="F691" s="3"/>
      <c r="G691" s="2"/>
      <c r="H691" s="3"/>
      <c r="J691" s="3"/>
    </row>
    <row r="692" spans="5:10">
      <c r="E692" s="2"/>
      <c r="F692" s="3"/>
      <c r="G692" s="2"/>
      <c r="H692" s="3"/>
      <c r="J692" s="3"/>
    </row>
    <row r="693" spans="5:10">
      <c r="E693" s="2"/>
      <c r="F693" s="3"/>
      <c r="G693" s="2"/>
      <c r="H693" s="3"/>
      <c r="J693" s="3"/>
    </row>
    <row r="694" spans="5:10">
      <c r="E694" s="2"/>
      <c r="F694" s="3"/>
      <c r="G694" s="2"/>
      <c r="H694" s="3"/>
      <c r="J694" s="3"/>
    </row>
    <row r="695" spans="5:10">
      <c r="E695" s="2"/>
      <c r="F695" s="3"/>
      <c r="G695" s="2"/>
      <c r="H695" s="3"/>
      <c r="J695" s="3"/>
    </row>
    <row r="696" spans="5:10">
      <c r="E696" s="2"/>
      <c r="F696" s="3"/>
      <c r="G696" s="2"/>
      <c r="H696" s="3"/>
      <c r="J696" s="3"/>
    </row>
    <row r="697" spans="5:10">
      <c r="E697" s="2"/>
      <c r="F697" s="3"/>
      <c r="G697" s="2"/>
      <c r="H697" s="3"/>
      <c r="J697" s="3"/>
    </row>
    <row r="698" spans="5:10">
      <c r="E698" s="2"/>
      <c r="F698" s="3"/>
      <c r="G698" s="2"/>
      <c r="H698" s="3"/>
      <c r="J698" s="3"/>
    </row>
    <row r="699" spans="5:10">
      <c r="E699" s="2"/>
      <c r="F699" s="3"/>
      <c r="G699" s="2"/>
      <c r="H699" s="3"/>
      <c r="J699" s="3"/>
    </row>
    <row r="700" spans="5:10">
      <c r="E700" s="2"/>
      <c r="F700" s="3"/>
      <c r="G700" s="2"/>
      <c r="H700" s="3"/>
      <c r="J700" s="3"/>
    </row>
    <row r="701" spans="5:10">
      <c r="E701" s="2"/>
      <c r="F701" s="3"/>
      <c r="G701" s="2"/>
      <c r="H701" s="3"/>
      <c r="J701" s="3"/>
    </row>
    <row r="702" spans="5:10">
      <c r="E702" s="2"/>
      <c r="F702" s="3"/>
      <c r="G702" s="2"/>
      <c r="H702" s="3"/>
      <c r="J702" s="3"/>
    </row>
    <row r="703" spans="5:10">
      <c r="E703" s="2"/>
      <c r="F703" s="3"/>
      <c r="G703" s="2"/>
      <c r="H703" s="3"/>
      <c r="J703" s="3"/>
    </row>
    <row r="704" spans="5:10">
      <c r="E704" s="2"/>
      <c r="F704" s="3"/>
      <c r="G704" s="2"/>
      <c r="H704" s="3"/>
      <c r="J704" s="3"/>
    </row>
    <row r="705" spans="5:10">
      <c r="E705" s="2"/>
      <c r="F705" s="3"/>
      <c r="G705" s="2"/>
      <c r="H705" s="3"/>
      <c r="J705" s="3"/>
    </row>
    <row r="706" spans="5:10">
      <c r="E706" s="2"/>
      <c r="F706" s="3"/>
      <c r="G706" s="2"/>
      <c r="H706" s="3"/>
      <c r="J706" s="3"/>
    </row>
    <row r="707" spans="5:10">
      <c r="E707" s="2"/>
      <c r="F707" s="3"/>
      <c r="G707" s="2"/>
      <c r="H707" s="3"/>
      <c r="J707" s="3"/>
    </row>
    <row r="708" spans="5:10">
      <c r="E708" s="2"/>
      <c r="F708" s="3"/>
      <c r="G708" s="2"/>
      <c r="H708" s="3"/>
      <c r="J708" s="3"/>
    </row>
    <row r="709" spans="5:10">
      <c r="E709" s="2"/>
      <c r="F709" s="3"/>
      <c r="G709" s="2"/>
      <c r="H709" s="3"/>
      <c r="J709" s="3"/>
    </row>
    <row r="710" spans="5:10">
      <c r="E710" s="2"/>
      <c r="F710" s="3"/>
      <c r="G710" s="2"/>
      <c r="H710" s="3"/>
      <c r="J710" s="3"/>
    </row>
    <row r="711" spans="5:10">
      <c r="E711" s="2"/>
      <c r="F711" s="3"/>
      <c r="G711" s="2"/>
      <c r="H711" s="3"/>
      <c r="J711" s="3"/>
    </row>
    <row r="712" spans="5:10">
      <c r="E712" s="2"/>
      <c r="F712" s="3"/>
      <c r="G712" s="2"/>
      <c r="H712" s="3"/>
      <c r="J712" s="3"/>
    </row>
    <row r="713" spans="5:10">
      <c r="E713" s="2"/>
      <c r="F713" s="3"/>
      <c r="G713" s="2"/>
      <c r="H713" s="3"/>
      <c r="J713" s="3"/>
    </row>
    <row r="714" spans="5:10">
      <c r="E714" s="2"/>
      <c r="F714" s="3"/>
      <c r="G714" s="2"/>
      <c r="H714" s="3"/>
      <c r="J714" s="3"/>
    </row>
    <row r="715" spans="5:10">
      <c r="E715" s="2"/>
      <c r="F715" s="3"/>
      <c r="G715" s="2"/>
      <c r="H715" s="3"/>
      <c r="J715" s="3"/>
    </row>
    <row r="716" spans="5:10">
      <c r="E716" s="3"/>
      <c r="F716" s="4"/>
      <c r="G716" s="3"/>
    </row>
    <row r="717" spans="5:10">
      <c r="E717" s="3"/>
      <c r="F717" s="4"/>
      <c r="G717" s="3"/>
    </row>
    <row r="718" spans="5:10">
      <c r="E718" s="3"/>
      <c r="F718" s="4"/>
      <c r="G718" s="3"/>
    </row>
    <row r="719" spans="5:10">
      <c r="E719" s="3"/>
      <c r="F719" s="4"/>
      <c r="G719" s="3"/>
    </row>
    <row r="720" spans="5:10">
      <c r="E720" s="4"/>
      <c r="F720" s="4"/>
      <c r="G720" s="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20"/>
  <sheetViews>
    <sheetView topLeftCell="A713" zoomScale="125" workbookViewId="0">
      <selection activeCell="E716" sqref="E716:G720"/>
    </sheetView>
  </sheetViews>
  <sheetFormatPr baseColWidth="10" defaultRowHeight="16"/>
  <sheetData>
    <row r="1" spans="1:10">
      <c r="A1" t="s">
        <v>0</v>
      </c>
      <c r="B1" t="s">
        <v>41</v>
      </c>
      <c r="C1" t="s">
        <v>42</v>
      </c>
      <c r="D1" t="s">
        <v>43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38450</v>
      </c>
      <c r="B2">
        <v>1003.45</v>
      </c>
      <c r="C2">
        <v>2.0499999999999998</v>
      </c>
      <c r="D2">
        <v>15.51</v>
      </c>
      <c r="E2" s="2">
        <f t="shared" ref="E2:E65" si="0">B2/C2</f>
        <v>489.48780487804885</v>
      </c>
      <c r="F2" s="2"/>
      <c r="G2" s="2">
        <f t="shared" ref="G2:G65" si="1">B2/D2</f>
        <v>64.696969696969703</v>
      </c>
      <c r="H2" s="2"/>
      <c r="J2" s="3">
        <f t="shared" ref="J2:J65" si="2">C2/D2</f>
        <v>0.13217279174725982</v>
      </c>
    </row>
    <row r="3" spans="1:10">
      <c r="A3" s="1">
        <v>38457</v>
      </c>
      <c r="B3">
        <v>974.08</v>
      </c>
      <c r="C3">
        <v>1.99</v>
      </c>
      <c r="D3">
        <v>15.1</v>
      </c>
      <c r="E3" s="2">
        <f t="shared" si="0"/>
        <v>489.48743718592965</v>
      </c>
      <c r="F3" s="2"/>
      <c r="G3" s="2">
        <f t="shared" si="1"/>
        <v>64.508609271523184</v>
      </c>
      <c r="H3" s="2"/>
      <c r="J3" s="3">
        <f t="shared" si="2"/>
        <v>0.13178807947019869</v>
      </c>
    </row>
    <row r="4" spans="1:10">
      <c r="A4" s="1">
        <v>38464</v>
      </c>
      <c r="B4">
        <v>939.1</v>
      </c>
      <c r="C4">
        <v>1.92</v>
      </c>
      <c r="D4">
        <v>15.04</v>
      </c>
      <c r="E4" s="2">
        <f t="shared" si="0"/>
        <v>489.11458333333337</v>
      </c>
      <c r="F4" s="2"/>
      <c r="G4" s="2">
        <f t="shared" si="1"/>
        <v>62.44015957446809</v>
      </c>
      <c r="H4" s="2"/>
      <c r="J4" s="3">
        <f t="shared" si="2"/>
        <v>0.1276595744680851</v>
      </c>
    </row>
    <row r="5" spans="1:10">
      <c r="A5" s="1">
        <v>38471</v>
      </c>
      <c r="B5">
        <v>932.4</v>
      </c>
      <c r="C5">
        <v>1.86</v>
      </c>
      <c r="D5">
        <v>14.99</v>
      </c>
      <c r="E5" s="2">
        <f t="shared" si="0"/>
        <v>501.29032258064512</v>
      </c>
      <c r="F5" s="2"/>
      <c r="G5" s="2">
        <f t="shared" si="1"/>
        <v>62.201467645096727</v>
      </c>
      <c r="H5" s="2"/>
      <c r="J5" s="3">
        <f t="shared" si="2"/>
        <v>0.12408272181454304</v>
      </c>
    </row>
    <row r="6" spans="1:10">
      <c r="A6" s="1">
        <v>38485</v>
      </c>
      <c r="B6">
        <v>887.54</v>
      </c>
      <c r="C6">
        <v>1.78</v>
      </c>
      <c r="D6">
        <v>14.3</v>
      </c>
      <c r="E6" s="2">
        <f t="shared" si="0"/>
        <v>498.61797752808985</v>
      </c>
      <c r="F6" s="2"/>
      <c r="G6" s="2">
        <f t="shared" si="1"/>
        <v>62.065734265734257</v>
      </c>
      <c r="H6" s="2"/>
      <c r="J6" s="3">
        <f t="shared" si="2"/>
        <v>0.12447552447552447</v>
      </c>
    </row>
    <row r="7" spans="1:10">
      <c r="A7" s="1">
        <v>38492</v>
      </c>
      <c r="B7">
        <v>882.76</v>
      </c>
      <c r="C7">
        <v>1.76</v>
      </c>
      <c r="D7">
        <v>14.08</v>
      </c>
      <c r="E7" s="2">
        <f t="shared" si="0"/>
        <v>501.56818181818181</v>
      </c>
      <c r="F7" s="2"/>
      <c r="G7" s="2">
        <f t="shared" si="1"/>
        <v>62.696022727272727</v>
      </c>
      <c r="H7" s="2"/>
      <c r="J7" s="3">
        <f t="shared" si="2"/>
        <v>0.125</v>
      </c>
    </row>
    <row r="8" spans="1:10">
      <c r="A8" s="1">
        <v>38499</v>
      </c>
      <c r="B8">
        <v>849.51</v>
      </c>
      <c r="C8">
        <v>1.68</v>
      </c>
      <c r="D8">
        <v>13.41</v>
      </c>
      <c r="E8" s="2">
        <f t="shared" si="0"/>
        <v>505.66071428571428</v>
      </c>
      <c r="F8" s="2"/>
      <c r="G8" s="2">
        <f t="shared" si="1"/>
        <v>63.348993288590606</v>
      </c>
      <c r="H8" s="2"/>
      <c r="J8" s="3">
        <f t="shared" si="2"/>
        <v>0.12527964205816555</v>
      </c>
    </row>
    <row r="9" spans="1:10">
      <c r="A9" s="1">
        <v>38506</v>
      </c>
      <c r="B9">
        <v>818.03</v>
      </c>
      <c r="C9">
        <v>1.62</v>
      </c>
      <c r="D9">
        <v>12.89</v>
      </c>
      <c r="E9" s="2">
        <f t="shared" si="0"/>
        <v>504.95679012345676</v>
      </c>
      <c r="F9" s="2"/>
      <c r="G9" s="2">
        <f t="shared" si="1"/>
        <v>63.462373933281611</v>
      </c>
      <c r="H9" s="2"/>
      <c r="J9" s="3">
        <f t="shared" si="2"/>
        <v>0.1256788207913111</v>
      </c>
    </row>
    <row r="10" spans="1:10">
      <c r="A10" s="1">
        <v>38513</v>
      </c>
      <c r="B10">
        <v>894.56</v>
      </c>
      <c r="C10">
        <v>1.78</v>
      </c>
      <c r="D10">
        <v>14.08</v>
      </c>
      <c r="E10" s="2">
        <f t="shared" si="0"/>
        <v>502.56179775280896</v>
      </c>
      <c r="F10" s="2"/>
      <c r="G10" s="2">
        <f t="shared" si="1"/>
        <v>63.534090909090907</v>
      </c>
      <c r="H10" s="2"/>
      <c r="J10" s="3">
        <f t="shared" si="2"/>
        <v>0.12642045454545456</v>
      </c>
    </row>
    <row r="11" spans="1:10">
      <c r="A11" s="1">
        <v>38520</v>
      </c>
      <c r="B11">
        <v>880.34</v>
      </c>
      <c r="C11">
        <v>1.75</v>
      </c>
      <c r="D11">
        <v>13.77</v>
      </c>
      <c r="E11" s="2">
        <f t="shared" si="0"/>
        <v>503.05142857142857</v>
      </c>
      <c r="F11" s="2"/>
      <c r="G11" s="2">
        <f t="shared" si="1"/>
        <v>63.931735657225857</v>
      </c>
      <c r="H11" s="2"/>
      <c r="J11" s="3">
        <f t="shared" si="2"/>
        <v>0.12708787218591142</v>
      </c>
    </row>
    <row r="12" spans="1:10">
      <c r="A12" s="1">
        <v>38527</v>
      </c>
      <c r="B12">
        <v>898.3</v>
      </c>
      <c r="C12">
        <v>1.8</v>
      </c>
      <c r="D12">
        <v>14.03</v>
      </c>
      <c r="E12" s="2">
        <f t="shared" si="0"/>
        <v>499.05555555555554</v>
      </c>
      <c r="F12" s="2"/>
      <c r="G12" s="2">
        <f t="shared" si="1"/>
        <v>64.027084818246621</v>
      </c>
      <c r="H12" s="2"/>
      <c r="J12" s="3">
        <f t="shared" si="2"/>
        <v>0.12829650748396296</v>
      </c>
    </row>
    <row r="13" spans="1:10">
      <c r="A13" s="1">
        <v>38534</v>
      </c>
      <c r="B13">
        <v>859.49</v>
      </c>
      <c r="C13">
        <v>1.74</v>
      </c>
      <c r="D13">
        <v>13.2</v>
      </c>
      <c r="E13" s="2">
        <f t="shared" si="0"/>
        <v>493.95977011494256</v>
      </c>
      <c r="F13" s="2"/>
      <c r="G13" s="2">
        <f t="shared" si="1"/>
        <v>65.112878787878799</v>
      </c>
      <c r="H13" s="2"/>
      <c r="J13" s="3">
        <f t="shared" si="2"/>
        <v>0.13181818181818183</v>
      </c>
    </row>
    <row r="14" spans="1:10">
      <c r="A14" s="1">
        <v>38541</v>
      </c>
      <c r="B14">
        <v>829.49</v>
      </c>
      <c r="C14">
        <v>1.69</v>
      </c>
      <c r="D14">
        <v>12.8</v>
      </c>
      <c r="E14" s="2">
        <f t="shared" si="0"/>
        <v>490.82248520710061</v>
      </c>
      <c r="F14" s="2"/>
      <c r="G14" s="2">
        <f t="shared" si="1"/>
        <v>64.803906249999997</v>
      </c>
      <c r="H14" s="2"/>
      <c r="J14" s="3">
        <f t="shared" si="2"/>
        <v>0.13203124999999999</v>
      </c>
    </row>
    <row r="15" spans="1:10">
      <c r="A15" s="1">
        <v>38548</v>
      </c>
      <c r="B15">
        <v>841</v>
      </c>
      <c r="C15">
        <v>1.72</v>
      </c>
      <c r="D15">
        <v>12.98</v>
      </c>
      <c r="E15" s="2">
        <f t="shared" si="0"/>
        <v>488.95348837209303</v>
      </c>
      <c r="F15" s="3"/>
      <c r="G15" s="2">
        <f t="shared" si="1"/>
        <v>64.791987673343598</v>
      </c>
      <c r="H15" s="3"/>
      <c r="J15" s="3">
        <f t="shared" si="2"/>
        <v>0.13251155624036978</v>
      </c>
    </row>
    <row r="16" spans="1:10">
      <c r="A16" s="1">
        <v>38555</v>
      </c>
      <c r="B16">
        <v>859.46</v>
      </c>
      <c r="C16">
        <v>1.77</v>
      </c>
      <c r="D16">
        <v>13.31</v>
      </c>
      <c r="E16" s="2">
        <f t="shared" si="0"/>
        <v>485.57062146892656</v>
      </c>
      <c r="F16" s="3"/>
      <c r="G16" s="2">
        <f t="shared" si="1"/>
        <v>64.572501878286999</v>
      </c>
      <c r="H16" s="3"/>
      <c r="J16" s="3">
        <f t="shared" si="2"/>
        <v>0.13298271975957926</v>
      </c>
    </row>
    <row r="17" spans="1:10">
      <c r="A17" s="1">
        <v>38562</v>
      </c>
      <c r="B17">
        <v>888.16</v>
      </c>
      <c r="C17">
        <v>1.83</v>
      </c>
      <c r="D17">
        <v>13.74</v>
      </c>
      <c r="E17" s="2">
        <f t="shared" si="0"/>
        <v>485.33333333333331</v>
      </c>
      <c r="F17" s="3"/>
      <c r="G17" s="2">
        <f t="shared" si="1"/>
        <v>64.640465793304216</v>
      </c>
      <c r="H17" s="3"/>
      <c r="J17" s="3">
        <f t="shared" si="2"/>
        <v>0.1331877729257642</v>
      </c>
    </row>
    <row r="18" spans="1:10">
      <c r="A18" s="1">
        <v>38569</v>
      </c>
      <c r="B18">
        <v>923.8</v>
      </c>
      <c r="C18">
        <v>1.9</v>
      </c>
      <c r="D18">
        <v>14.29</v>
      </c>
      <c r="E18" s="2">
        <f t="shared" si="0"/>
        <v>486.21052631578948</v>
      </c>
      <c r="F18" s="3"/>
      <c r="G18" s="2">
        <f t="shared" si="1"/>
        <v>64.646606018194547</v>
      </c>
      <c r="H18" s="3"/>
      <c r="J18" s="3">
        <f t="shared" si="2"/>
        <v>0.13296011196641008</v>
      </c>
    </row>
    <row r="19" spans="1:10">
      <c r="A19" s="1">
        <v>38576</v>
      </c>
      <c r="B19">
        <v>938.32</v>
      </c>
      <c r="C19">
        <v>1.95</v>
      </c>
      <c r="D19">
        <v>14.67</v>
      </c>
      <c r="E19" s="2">
        <f t="shared" si="0"/>
        <v>481.18974358974361</v>
      </c>
      <c r="F19" s="3"/>
      <c r="G19" s="2">
        <f t="shared" si="1"/>
        <v>63.96182685753238</v>
      </c>
      <c r="H19" s="3"/>
      <c r="J19" s="3">
        <f t="shared" si="2"/>
        <v>0.1329243353783231</v>
      </c>
    </row>
    <row r="20" spans="1:10">
      <c r="A20" s="1">
        <v>38583</v>
      </c>
      <c r="B20">
        <v>923.04</v>
      </c>
      <c r="C20">
        <v>1.88</v>
      </c>
      <c r="D20">
        <v>14.02</v>
      </c>
      <c r="E20" s="2">
        <f t="shared" si="0"/>
        <v>490.97872340425533</v>
      </c>
      <c r="F20" s="3"/>
      <c r="G20" s="2">
        <f t="shared" si="1"/>
        <v>65.837375178316691</v>
      </c>
      <c r="H20" s="3"/>
      <c r="J20" s="3">
        <f t="shared" si="2"/>
        <v>0.1340941512125535</v>
      </c>
    </row>
    <row r="21" spans="1:10">
      <c r="A21" s="1">
        <v>38590</v>
      </c>
      <c r="B21">
        <v>928.26</v>
      </c>
      <c r="C21">
        <v>1.89</v>
      </c>
      <c r="D21">
        <v>14.35</v>
      </c>
      <c r="E21" s="2">
        <f t="shared" si="0"/>
        <v>491.14285714285717</v>
      </c>
      <c r="F21" s="3"/>
      <c r="G21" s="2">
        <f t="shared" si="1"/>
        <v>64.687108013937276</v>
      </c>
      <c r="H21" s="3"/>
      <c r="J21" s="3">
        <f t="shared" si="2"/>
        <v>0.13170731707317074</v>
      </c>
    </row>
    <row r="22" spans="1:10">
      <c r="A22" s="1">
        <v>38597</v>
      </c>
      <c r="B22">
        <v>947.87</v>
      </c>
      <c r="C22">
        <v>1.85</v>
      </c>
      <c r="D22">
        <v>14.45</v>
      </c>
      <c r="E22" s="2">
        <f t="shared" si="0"/>
        <v>512.36216216216212</v>
      </c>
      <c r="F22" s="3"/>
      <c r="G22" s="2">
        <f t="shared" si="1"/>
        <v>65.596539792387546</v>
      </c>
      <c r="H22" s="3"/>
      <c r="J22" s="3">
        <f t="shared" si="2"/>
        <v>0.12802768166089967</v>
      </c>
    </row>
    <row r="23" spans="1:10">
      <c r="A23" s="1">
        <v>38604</v>
      </c>
      <c r="B23">
        <v>949.07</v>
      </c>
      <c r="C23">
        <v>1.84</v>
      </c>
      <c r="D23">
        <v>14.43</v>
      </c>
      <c r="E23" s="2">
        <f t="shared" si="0"/>
        <v>515.79891304347825</v>
      </c>
      <c r="F23" s="3"/>
      <c r="G23" s="2">
        <f t="shared" si="1"/>
        <v>65.770616770616769</v>
      </c>
      <c r="H23" s="3"/>
      <c r="J23" s="3">
        <f t="shared" si="2"/>
        <v>0.12751212751212751</v>
      </c>
    </row>
    <row r="24" spans="1:10">
      <c r="A24" s="1">
        <v>38611</v>
      </c>
      <c r="B24">
        <v>967.49</v>
      </c>
      <c r="C24">
        <v>1.87</v>
      </c>
      <c r="D24">
        <v>14.61</v>
      </c>
      <c r="E24" s="2">
        <f t="shared" si="0"/>
        <v>517.37433155080214</v>
      </c>
      <c r="F24" s="3"/>
      <c r="G24" s="2">
        <f t="shared" si="1"/>
        <v>66.221081451060925</v>
      </c>
      <c r="H24" s="3"/>
      <c r="J24" s="3">
        <f t="shared" si="2"/>
        <v>0.12799452429842575</v>
      </c>
    </row>
    <row r="25" spans="1:10">
      <c r="A25" s="1">
        <v>38618</v>
      </c>
      <c r="B25">
        <v>916.15</v>
      </c>
      <c r="C25">
        <v>1.78</v>
      </c>
      <c r="D25">
        <v>13.85</v>
      </c>
      <c r="E25" s="2">
        <f t="shared" si="0"/>
        <v>514.69101123595499</v>
      </c>
      <c r="F25" s="3"/>
      <c r="G25" s="2">
        <f t="shared" si="1"/>
        <v>66.148014440433215</v>
      </c>
      <c r="H25" s="3"/>
      <c r="J25" s="3">
        <f t="shared" si="2"/>
        <v>0.12851985559566786</v>
      </c>
    </row>
    <row r="26" spans="1:10">
      <c r="A26" s="1">
        <v>38625</v>
      </c>
      <c r="B26">
        <v>917.39</v>
      </c>
      <c r="C26">
        <v>1.78</v>
      </c>
      <c r="D26">
        <v>13.89</v>
      </c>
      <c r="E26" s="2">
        <f t="shared" si="0"/>
        <v>515.38764044943821</v>
      </c>
      <c r="F26" s="3"/>
      <c r="G26" s="2">
        <f t="shared" si="1"/>
        <v>66.046796256299487</v>
      </c>
      <c r="H26" s="3"/>
      <c r="J26" s="3">
        <f t="shared" si="2"/>
        <v>0.12814974802015838</v>
      </c>
    </row>
    <row r="27" spans="1:10">
      <c r="A27" s="1">
        <v>38639</v>
      </c>
      <c r="B27">
        <v>904.83</v>
      </c>
      <c r="C27">
        <v>1.75</v>
      </c>
      <c r="D27">
        <v>13.62</v>
      </c>
      <c r="E27" s="2">
        <f t="shared" si="0"/>
        <v>517.04571428571433</v>
      </c>
      <c r="F27" s="3"/>
      <c r="G27" s="2">
        <f t="shared" si="1"/>
        <v>66.433920704845818</v>
      </c>
      <c r="H27" s="3"/>
      <c r="J27" s="3">
        <f t="shared" si="2"/>
        <v>0.12848751835535976</v>
      </c>
    </row>
    <row r="28" spans="1:10">
      <c r="A28" s="1">
        <v>38646</v>
      </c>
      <c r="B28">
        <v>904.41</v>
      </c>
      <c r="C28">
        <v>1.73</v>
      </c>
      <c r="D28">
        <v>13.56</v>
      </c>
      <c r="E28" s="2">
        <f t="shared" si="0"/>
        <v>522.7803468208092</v>
      </c>
      <c r="F28" s="3"/>
      <c r="G28" s="2">
        <f t="shared" si="1"/>
        <v>66.696902654867259</v>
      </c>
      <c r="H28" s="3"/>
      <c r="J28" s="3">
        <f t="shared" si="2"/>
        <v>0.1275811209439528</v>
      </c>
    </row>
    <row r="29" spans="1:10">
      <c r="A29" s="1">
        <v>38653</v>
      </c>
      <c r="B29">
        <v>867.73</v>
      </c>
      <c r="C29">
        <v>1.6</v>
      </c>
      <c r="D29">
        <v>12.96</v>
      </c>
      <c r="E29" s="2">
        <f t="shared" si="0"/>
        <v>542.33124999999995</v>
      </c>
      <c r="F29" s="3"/>
      <c r="G29" s="2">
        <f t="shared" si="1"/>
        <v>66.954475308641975</v>
      </c>
      <c r="H29" s="3"/>
      <c r="J29" s="3">
        <f t="shared" si="2"/>
        <v>0.12345679012345678</v>
      </c>
    </row>
    <row r="30" spans="1:10">
      <c r="A30" s="1">
        <v>38660</v>
      </c>
      <c r="B30">
        <v>878.36</v>
      </c>
      <c r="C30">
        <v>1.62</v>
      </c>
      <c r="D30">
        <v>13.53</v>
      </c>
      <c r="E30" s="2">
        <f t="shared" si="0"/>
        <v>542.19753086419746</v>
      </c>
      <c r="F30" s="3"/>
      <c r="G30" s="2">
        <f t="shared" si="1"/>
        <v>64.919438285291946</v>
      </c>
      <c r="H30" s="3"/>
      <c r="J30" s="3">
        <f t="shared" si="2"/>
        <v>0.11973392461197341</v>
      </c>
    </row>
    <row r="31" spans="1:10">
      <c r="A31" s="1">
        <v>38667</v>
      </c>
      <c r="B31">
        <v>864.79</v>
      </c>
      <c r="C31">
        <v>1.6</v>
      </c>
      <c r="D31">
        <v>13.38</v>
      </c>
      <c r="E31" s="2">
        <f t="shared" si="0"/>
        <v>540.49374999999998</v>
      </c>
      <c r="F31" s="3"/>
      <c r="G31" s="2">
        <f t="shared" si="1"/>
        <v>64.633034379671145</v>
      </c>
      <c r="H31" s="3"/>
      <c r="J31" s="3">
        <f t="shared" si="2"/>
        <v>0.11958146487294469</v>
      </c>
    </row>
    <row r="32" spans="1:10">
      <c r="A32" s="1">
        <v>38674</v>
      </c>
      <c r="B32">
        <v>882.24</v>
      </c>
      <c r="C32">
        <v>1.64</v>
      </c>
      <c r="D32">
        <v>13.67</v>
      </c>
      <c r="E32" s="2">
        <f t="shared" si="0"/>
        <v>537.95121951219517</v>
      </c>
      <c r="F32" s="3"/>
      <c r="G32" s="2">
        <f t="shared" si="1"/>
        <v>64.538405267008045</v>
      </c>
      <c r="H32" s="3"/>
      <c r="J32" s="3">
        <f t="shared" si="2"/>
        <v>0.11997073884418434</v>
      </c>
    </row>
    <row r="33" spans="1:10">
      <c r="A33" s="1">
        <v>38681</v>
      </c>
      <c r="B33">
        <v>884.1</v>
      </c>
      <c r="C33">
        <v>1.63</v>
      </c>
      <c r="D33">
        <v>13.59</v>
      </c>
      <c r="E33" s="2">
        <f t="shared" si="0"/>
        <v>542.3926380368099</v>
      </c>
      <c r="F33" s="3"/>
      <c r="G33" s="2">
        <f t="shared" si="1"/>
        <v>65.055187637969098</v>
      </c>
      <c r="H33" s="3"/>
      <c r="J33" s="3">
        <f t="shared" si="2"/>
        <v>0.1199411331861663</v>
      </c>
    </row>
    <row r="34" spans="1:10">
      <c r="A34" s="1">
        <v>38688</v>
      </c>
      <c r="B34">
        <v>869.94</v>
      </c>
      <c r="C34">
        <v>1.6</v>
      </c>
      <c r="D34">
        <v>13.38</v>
      </c>
      <c r="E34" s="2">
        <f t="shared" si="0"/>
        <v>543.71249999999998</v>
      </c>
      <c r="F34" s="3"/>
      <c r="G34" s="2">
        <f t="shared" si="1"/>
        <v>65.017937219730939</v>
      </c>
      <c r="H34" s="3"/>
      <c r="J34" s="3">
        <f t="shared" si="2"/>
        <v>0.11958146487294469</v>
      </c>
    </row>
    <row r="35" spans="1:10">
      <c r="A35" s="1">
        <v>38695</v>
      </c>
      <c r="B35">
        <v>887.36</v>
      </c>
      <c r="C35">
        <v>1.64</v>
      </c>
      <c r="D35">
        <v>13.71</v>
      </c>
      <c r="E35" s="2">
        <f t="shared" si="0"/>
        <v>541.07317073170736</v>
      </c>
      <c r="F35" s="3"/>
      <c r="G35" s="2">
        <f t="shared" si="1"/>
        <v>64.723559445660101</v>
      </c>
      <c r="H35" s="3"/>
      <c r="J35" s="3">
        <f t="shared" si="2"/>
        <v>0.11962071480671041</v>
      </c>
    </row>
    <row r="36" spans="1:10">
      <c r="A36" s="1">
        <v>38702</v>
      </c>
      <c r="B36">
        <v>902.56</v>
      </c>
      <c r="C36">
        <v>1.67</v>
      </c>
      <c r="D36">
        <v>13.89</v>
      </c>
      <c r="E36" s="2">
        <f t="shared" si="0"/>
        <v>540.45508982035926</v>
      </c>
      <c r="F36" s="3"/>
      <c r="G36" s="2">
        <f t="shared" si="1"/>
        <v>64.979121670266366</v>
      </c>
      <c r="H36" s="3"/>
      <c r="J36" s="3">
        <f t="shared" si="2"/>
        <v>0.12023038156947444</v>
      </c>
    </row>
    <row r="37" spans="1:10">
      <c r="A37" s="1">
        <v>38709</v>
      </c>
      <c r="B37">
        <v>915.89</v>
      </c>
      <c r="C37">
        <v>1.69</v>
      </c>
      <c r="D37">
        <v>14.08</v>
      </c>
      <c r="E37" s="2">
        <f t="shared" si="0"/>
        <v>541.94674556213022</v>
      </c>
      <c r="F37" s="3"/>
      <c r="G37" s="2">
        <f t="shared" si="1"/>
        <v>65.049005681818187</v>
      </c>
      <c r="H37" s="3"/>
      <c r="J37" s="3">
        <f t="shared" si="2"/>
        <v>0.12002840909090909</v>
      </c>
    </row>
    <row r="38" spans="1:10">
      <c r="A38" s="1">
        <v>38716</v>
      </c>
      <c r="B38">
        <v>923.45</v>
      </c>
      <c r="C38">
        <v>1.71</v>
      </c>
      <c r="D38">
        <v>14.22</v>
      </c>
      <c r="E38" s="2">
        <f t="shared" si="0"/>
        <v>540.0292397660819</v>
      </c>
      <c r="F38" s="3"/>
      <c r="G38" s="2">
        <f t="shared" si="1"/>
        <v>64.940225035161745</v>
      </c>
      <c r="H38" s="3"/>
      <c r="J38" s="3">
        <f t="shared" si="2"/>
        <v>0.12025316455696201</v>
      </c>
    </row>
    <row r="39" spans="1:10">
      <c r="A39" s="1">
        <v>38723</v>
      </c>
      <c r="B39">
        <v>970.03</v>
      </c>
      <c r="C39">
        <v>1.77</v>
      </c>
      <c r="D39">
        <v>14.64</v>
      </c>
      <c r="E39" s="2">
        <f t="shared" si="0"/>
        <v>548.03954802259886</v>
      </c>
      <c r="F39" s="3"/>
      <c r="G39" s="2">
        <f t="shared" si="1"/>
        <v>66.25887978142076</v>
      </c>
      <c r="H39" s="3"/>
      <c r="J39" s="3">
        <f t="shared" si="2"/>
        <v>0.12090163934426229</v>
      </c>
    </row>
    <row r="40" spans="1:10">
      <c r="A40" s="1">
        <v>38730</v>
      </c>
      <c r="B40">
        <v>978.81</v>
      </c>
      <c r="C40">
        <v>1.77</v>
      </c>
      <c r="D40">
        <v>14.66</v>
      </c>
      <c r="E40" s="2">
        <f t="shared" si="0"/>
        <v>553</v>
      </c>
      <c r="F40" s="3"/>
      <c r="G40" s="2">
        <f t="shared" si="1"/>
        <v>66.767394270122779</v>
      </c>
      <c r="H40" s="3"/>
      <c r="J40" s="3">
        <f t="shared" si="2"/>
        <v>0.12073669849931787</v>
      </c>
    </row>
    <row r="41" spans="1:10">
      <c r="A41" s="1">
        <v>38737</v>
      </c>
      <c r="B41">
        <v>993.34</v>
      </c>
      <c r="C41">
        <v>1.82</v>
      </c>
      <c r="D41">
        <v>15.07</v>
      </c>
      <c r="E41" s="2">
        <f t="shared" si="0"/>
        <v>545.79120879120876</v>
      </c>
      <c r="F41" s="3"/>
      <c r="G41" s="2">
        <f t="shared" si="1"/>
        <v>65.915063039150638</v>
      </c>
      <c r="H41" s="3"/>
      <c r="J41" s="3">
        <f t="shared" si="2"/>
        <v>0.12076974120769741</v>
      </c>
    </row>
    <row r="42" spans="1:10">
      <c r="A42" s="1">
        <v>38742</v>
      </c>
      <c r="B42">
        <v>1009.6</v>
      </c>
      <c r="C42">
        <v>1.83</v>
      </c>
      <c r="D42">
        <v>15.13</v>
      </c>
      <c r="E42" s="2">
        <f t="shared" si="0"/>
        <v>551.69398907103823</v>
      </c>
      <c r="F42" s="3"/>
      <c r="G42" s="2">
        <f t="shared" si="1"/>
        <v>66.728354263053532</v>
      </c>
      <c r="H42" s="3"/>
      <c r="J42" s="3">
        <f t="shared" si="2"/>
        <v>0.12095175148711169</v>
      </c>
    </row>
    <row r="43" spans="1:10">
      <c r="A43" s="1">
        <v>38758</v>
      </c>
      <c r="B43">
        <v>1032.3399999999999</v>
      </c>
      <c r="C43">
        <v>1.86</v>
      </c>
      <c r="D43">
        <v>15.43</v>
      </c>
      <c r="E43" s="2">
        <f t="shared" si="0"/>
        <v>555.02150537634407</v>
      </c>
      <c r="F43" s="3"/>
      <c r="G43" s="2">
        <f t="shared" si="1"/>
        <v>66.904731043421904</v>
      </c>
      <c r="H43" s="3"/>
      <c r="J43" s="3">
        <f t="shared" si="2"/>
        <v>0.12054439403758913</v>
      </c>
    </row>
    <row r="44" spans="1:10">
      <c r="A44" s="1">
        <v>38765</v>
      </c>
      <c r="B44">
        <v>1020.37</v>
      </c>
      <c r="C44">
        <v>1.85</v>
      </c>
      <c r="D44">
        <v>15.33</v>
      </c>
      <c r="E44" s="2">
        <f t="shared" si="0"/>
        <v>551.55135135135129</v>
      </c>
      <c r="F44" s="3"/>
      <c r="G44" s="2">
        <f t="shared" si="1"/>
        <v>66.560339204174824</v>
      </c>
      <c r="H44" s="3"/>
      <c r="J44" s="3">
        <f t="shared" si="2"/>
        <v>0.12067840834964123</v>
      </c>
    </row>
    <row r="45" spans="1:10">
      <c r="A45" s="1">
        <v>38772</v>
      </c>
      <c r="B45">
        <v>1049.44</v>
      </c>
      <c r="C45">
        <v>1.89</v>
      </c>
      <c r="D45">
        <v>15.76</v>
      </c>
      <c r="E45" s="2">
        <f t="shared" si="0"/>
        <v>555.25925925925935</v>
      </c>
      <c r="F45" s="3"/>
      <c r="G45" s="2">
        <f t="shared" si="1"/>
        <v>66.588832487309645</v>
      </c>
      <c r="H45" s="3"/>
      <c r="J45" s="3">
        <f t="shared" si="2"/>
        <v>0.1199238578680203</v>
      </c>
    </row>
    <row r="46" spans="1:10">
      <c r="A46" s="1">
        <v>38779</v>
      </c>
      <c r="B46">
        <v>1041.68</v>
      </c>
      <c r="C46">
        <v>1.88</v>
      </c>
      <c r="D46">
        <v>15.62</v>
      </c>
      <c r="E46" s="2">
        <f t="shared" si="0"/>
        <v>554.08510638297878</v>
      </c>
      <c r="F46" s="3"/>
      <c r="G46" s="2">
        <f t="shared" si="1"/>
        <v>66.688860435339322</v>
      </c>
      <c r="H46" s="3"/>
      <c r="J46" s="3">
        <f t="shared" si="2"/>
        <v>0.1203585147247119</v>
      </c>
    </row>
    <row r="47" spans="1:10">
      <c r="A47" s="1">
        <v>38786</v>
      </c>
      <c r="B47">
        <v>1008.9</v>
      </c>
      <c r="C47">
        <v>1.8</v>
      </c>
      <c r="D47">
        <v>15.03</v>
      </c>
      <c r="E47" s="2">
        <f t="shared" si="0"/>
        <v>560.5</v>
      </c>
      <c r="F47" s="3"/>
      <c r="G47" s="2">
        <f t="shared" si="1"/>
        <v>67.125748502994014</v>
      </c>
      <c r="H47" s="3"/>
      <c r="J47" s="3">
        <f t="shared" si="2"/>
        <v>0.11976047904191618</v>
      </c>
    </row>
    <row r="48" spans="1:10">
      <c r="A48" s="1">
        <v>38793</v>
      </c>
      <c r="B48">
        <v>1024.02</v>
      </c>
      <c r="C48">
        <v>1.82</v>
      </c>
      <c r="D48">
        <v>15.36</v>
      </c>
      <c r="E48" s="2">
        <f t="shared" si="0"/>
        <v>562.64835164835165</v>
      </c>
      <c r="F48" s="3"/>
      <c r="G48" s="2">
        <f t="shared" si="1"/>
        <v>66.66796875</v>
      </c>
      <c r="H48" s="3"/>
      <c r="J48" s="3">
        <f t="shared" si="2"/>
        <v>0.11848958333333334</v>
      </c>
    </row>
    <row r="49" spans="1:10">
      <c r="A49" s="1">
        <v>38800</v>
      </c>
      <c r="B49">
        <v>1042.5999999999999</v>
      </c>
      <c r="C49">
        <v>1.85</v>
      </c>
      <c r="D49">
        <v>15.62</v>
      </c>
      <c r="E49" s="2">
        <f t="shared" si="0"/>
        <v>563.56756756756749</v>
      </c>
      <c r="F49" s="3"/>
      <c r="G49" s="2">
        <f t="shared" si="1"/>
        <v>66.747759282970549</v>
      </c>
      <c r="H49" s="3"/>
      <c r="J49" s="3">
        <f t="shared" si="2"/>
        <v>0.11843790012804098</v>
      </c>
    </row>
    <row r="50" spans="1:10">
      <c r="A50" s="1">
        <v>38807</v>
      </c>
      <c r="B50">
        <v>1061.0899999999999</v>
      </c>
      <c r="C50">
        <v>1.83</v>
      </c>
      <c r="D50">
        <v>15.64</v>
      </c>
      <c r="E50" s="2">
        <f t="shared" si="0"/>
        <v>579.83060109289613</v>
      </c>
      <c r="F50" s="3"/>
      <c r="G50" s="2">
        <f t="shared" si="1"/>
        <v>67.844629156010228</v>
      </c>
      <c r="H50" s="3"/>
      <c r="J50" s="3">
        <f t="shared" si="2"/>
        <v>0.1170076726342711</v>
      </c>
    </row>
    <row r="51" spans="1:10">
      <c r="A51" s="1">
        <v>38814</v>
      </c>
      <c r="B51">
        <v>1103.1500000000001</v>
      </c>
      <c r="C51">
        <v>1.86</v>
      </c>
      <c r="D51">
        <v>15.57</v>
      </c>
      <c r="E51" s="2">
        <f t="shared" si="0"/>
        <v>593.0913978494624</v>
      </c>
      <c r="F51" s="3"/>
      <c r="G51" s="2">
        <f t="shared" si="1"/>
        <v>70.850995504174705</v>
      </c>
      <c r="H51" s="3"/>
      <c r="J51" s="3">
        <f t="shared" si="2"/>
        <v>0.11946050096339114</v>
      </c>
    </row>
    <row r="52" spans="1:10">
      <c r="A52" s="1">
        <v>38821</v>
      </c>
      <c r="B52">
        <v>1118.6099999999999</v>
      </c>
      <c r="C52">
        <v>1.88</v>
      </c>
      <c r="D52">
        <v>15.89</v>
      </c>
      <c r="E52" s="2">
        <f t="shared" si="0"/>
        <v>595.00531914893611</v>
      </c>
      <c r="F52" s="3">
        <f t="shared" ref="F52:F115" si="3">E52/E2-1</f>
        <v>0.21556719742420527</v>
      </c>
      <c r="G52" s="2">
        <f t="shared" si="1"/>
        <v>70.397105097545619</v>
      </c>
      <c r="H52" s="3">
        <f t="shared" ref="H52:H115" si="4">G52/G2-1</f>
        <v>8.8105137339112627E-2</v>
      </c>
      <c r="J52" s="3">
        <f t="shared" si="2"/>
        <v>0.11831340465701698</v>
      </c>
    </row>
    <row r="53" spans="1:10">
      <c r="A53" s="1">
        <v>38828</v>
      </c>
      <c r="B53">
        <v>1149.1600000000001</v>
      </c>
      <c r="C53">
        <v>1.95</v>
      </c>
      <c r="D53">
        <v>16.75</v>
      </c>
      <c r="E53" s="2">
        <f t="shared" si="0"/>
        <v>589.31282051282062</v>
      </c>
      <c r="F53" s="3">
        <f t="shared" si="3"/>
        <v>0.20393860136797093</v>
      </c>
      <c r="G53" s="2">
        <f t="shared" si="1"/>
        <v>68.606567164179111</v>
      </c>
      <c r="H53" s="3">
        <f t="shared" si="4"/>
        <v>6.3525751662188323E-2</v>
      </c>
      <c r="J53" s="3">
        <f t="shared" si="2"/>
        <v>0.11641791044776119</v>
      </c>
    </row>
    <row r="54" spans="1:10">
      <c r="A54" s="1">
        <v>38835</v>
      </c>
      <c r="B54">
        <v>1172.3499999999999</v>
      </c>
      <c r="C54">
        <v>1.93</v>
      </c>
      <c r="D54">
        <v>17.57</v>
      </c>
      <c r="E54" s="2">
        <f t="shared" si="0"/>
        <v>607.43523316062169</v>
      </c>
      <c r="F54" s="3">
        <f t="shared" si="3"/>
        <v>0.24190783480821376</v>
      </c>
      <c r="G54" s="2">
        <f t="shared" si="1"/>
        <v>66.724530449630052</v>
      </c>
      <c r="H54" s="3">
        <f t="shared" si="4"/>
        <v>6.8615629818374879E-2</v>
      </c>
      <c r="J54" s="3">
        <f t="shared" si="2"/>
        <v>0.10984632896983494</v>
      </c>
    </row>
    <row r="55" spans="1:10">
      <c r="A55" s="1">
        <v>38849</v>
      </c>
      <c r="B55">
        <v>1296.26</v>
      </c>
      <c r="C55">
        <v>2.13</v>
      </c>
      <c r="D55">
        <v>19.850000000000001</v>
      </c>
      <c r="E55" s="2">
        <f t="shared" si="0"/>
        <v>608.57276995305165</v>
      </c>
      <c r="F55" s="3">
        <f t="shared" si="3"/>
        <v>0.21401260415344936</v>
      </c>
      <c r="G55" s="2">
        <f t="shared" si="1"/>
        <v>65.30277078085642</v>
      </c>
      <c r="H55" s="3">
        <f t="shared" si="4"/>
        <v>4.9859002579405676E-2</v>
      </c>
      <c r="J55" s="3">
        <f t="shared" si="2"/>
        <v>0.10730478589420654</v>
      </c>
    </row>
    <row r="56" spans="1:10">
      <c r="A56" s="1">
        <v>38856</v>
      </c>
      <c r="B56">
        <v>1366.1</v>
      </c>
      <c r="C56">
        <v>2.19</v>
      </c>
      <c r="D56">
        <v>20.37</v>
      </c>
      <c r="E56" s="2">
        <f t="shared" si="0"/>
        <v>623.78995433789953</v>
      </c>
      <c r="F56" s="3">
        <f t="shared" si="3"/>
        <v>0.25103783347394071</v>
      </c>
      <c r="G56" s="2">
        <f t="shared" si="1"/>
        <v>67.064310260186545</v>
      </c>
      <c r="H56" s="3">
        <f t="shared" si="4"/>
        <v>8.0536805913725251E-2</v>
      </c>
      <c r="J56" s="3">
        <f t="shared" si="2"/>
        <v>0.10751104565537555</v>
      </c>
    </row>
    <row r="57" spans="1:10">
      <c r="A57" s="1">
        <v>38863</v>
      </c>
      <c r="B57">
        <v>1331.02</v>
      </c>
      <c r="C57">
        <v>2.12</v>
      </c>
      <c r="D57">
        <v>19.77</v>
      </c>
      <c r="E57" s="2">
        <f t="shared" si="0"/>
        <v>627.83962264150944</v>
      </c>
      <c r="F57" s="3">
        <f t="shared" si="3"/>
        <v>0.25175329177699113</v>
      </c>
      <c r="G57" s="2">
        <f t="shared" si="1"/>
        <v>67.325240263024781</v>
      </c>
      <c r="H57" s="3">
        <f t="shared" si="4"/>
        <v>7.3835904326644775E-2</v>
      </c>
      <c r="J57" s="3">
        <f t="shared" si="2"/>
        <v>0.10723318158826506</v>
      </c>
    </row>
    <row r="58" spans="1:10">
      <c r="A58" s="1">
        <v>38870</v>
      </c>
      <c r="B58">
        <v>1390.12</v>
      </c>
      <c r="C58">
        <v>2.16</v>
      </c>
      <c r="D58">
        <v>20.25</v>
      </c>
      <c r="E58" s="2">
        <f t="shared" si="0"/>
        <v>643.57407407407402</v>
      </c>
      <c r="F58" s="3">
        <f t="shared" si="3"/>
        <v>0.27273892531511623</v>
      </c>
      <c r="G58" s="2">
        <f t="shared" si="1"/>
        <v>68.647901234567897</v>
      </c>
      <c r="H58" s="3">
        <f t="shared" si="4"/>
        <v>8.3646284982584529E-2</v>
      </c>
      <c r="J58" s="3">
        <f t="shared" si="2"/>
        <v>0.10666666666666667</v>
      </c>
    </row>
    <row r="59" spans="1:10">
      <c r="A59" s="1">
        <v>38877</v>
      </c>
      <c r="B59">
        <v>1294.19</v>
      </c>
      <c r="C59">
        <v>2.02</v>
      </c>
      <c r="D59">
        <v>18.850000000000001</v>
      </c>
      <c r="E59" s="2">
        <f t="shared" si="0"/>
        <v>640.68811881188117</v>
      </c>
      <c r="F59" s="3">
        <f t="shared" si="3"/>
        <v>0.26879790774818479</v>
      </c>
      <c r="G59" s="2">
        <f t="shared" si="1"/>
        <v>68.657294429708216</v>
      </c>
      <c r="H59" s="3">
        <f t="shared" si="4"/>
        <v>8.1858275612066711E-2</v>
      </c>
      <c r="J59" s="3">
        <f t="shared" si="2"/>
        <v>0.10716180371352785</v>
      </c>
    </row>
    <row r="60" spans="1:10">
      <c r="A60" s="1">
        <v>38884</v>
      </c>
      <c r="B60">
        <v>1318.01</v>
      </c>
      <c r="C60">
        <v>2.0499999999999998</v>
      </c>
      <c r="D60">
        <v>19.05</v>
      </c>
      <c r="E60" s="2">
        <f t="shared" si="0"/>
        <v>642.93170731707323</v>
      </c>
      <c r="F60" s="3">
        <f t="shared" si="3"/>
        <v>0.27930875405159017</v>
      </c>
      <c r="G60" s="2">
        <f t="shared" si="1"/>
        <v>69.186876640419939</v>
      </c>
      <c r="H60" s="3">
        <f t="shared" si="4"/>
        <v>8.8972481551950366E-2</v>
      </c>
      <c r="J60" s="3">
        <f t="shared" si="2"/>
        <v>0.10761154855643043</v>
      </c>
    </row>
    <row r="61" spans="1:10">
      <c r="A61" s="1">
        <v>38891</v>
      </c>
      <c r="B61">
        <v>1339.45</v>
      </c>
      <c r="C61">
        <v>2.09</v>
      </c>
      <c r="D61">
        <v>19.34</v>
      </c>
      <c r="E61" s="2">
        <f t="shared" si="0"/>
        <v>640.88516746411494</v>
      </c>
      <c r="F61" s="3">
        <f t="shared" si="3"/>
        <v>0.27399532346843403</v>
      </c>
      <c r="G61" s="2">
        <f t="shared" si="1"/>
        <v>69.258014477766295</v>
      </c>
      <c r="H61" s="3">
        <f t="shared" si="4"/>
        <v>8.3311969646775008E-2</v>
      </c>
      <c r="J61" s="3">
        <f t="shared" si="2"/>
        <v>0.10806618407445708</v>
      </c>
    </row>
    <row r="62" spans="1:10">
      <c r="A62" s="1">
        <v>38898</v>
      </c>
      <c r="B62">
        <v>1393.96</v>
      </c>
      <c r="C62">
        <v>2.19</v>
      </c>
      <c r="D62">
        <v>20.23</v>
      </c>
      <c r="E62" s="2">
        <f t="shared" si="0"/>
        <v>636.51141552511422</v>
      </c>
      <c r="F62" s="3">
        <f t="shared" si="3"/>
        <v>0.27543198034643845</v>
      </c>
      <c r="G62" s="2">
        <f t="shared" si="1"/>
        <v>68.905585763717255</v>
      </c>
      <c r="H62" s="3">
        <f t="shared" si="4"/>
        <v>7.6194331810033322E-2</v>
      </c>
      <c r="J62" s="3">
        <f t="shared" si="2"/>
        <v>0.10825506673257537</v>
      </c>
    </row>
    <row r="63" spans="1:10">
      <c r="A63" s="1">
        <v>38905</v>
      </c>
      <c r="B63">
        <v>1410.43</v>
      </c>
      <c r="C63">
        <v>2.27</v>
      </c>
      <c r="D63">
        <v>20.18</v>
      </c>
      <c r="E63" s="2">
        <f t="shared" si="0"/>
        <v>621.33480176211458</v>
      </c>
      <c r="F63" s="3">
        <f t="shared" si="3"/>
        <v>0.25786519338919511</v>
      </c>
      <c r="G63" s="2">
        <f t="shared" si="1"/>
        <v>69.892467789890986</v>
      </c>
      <c r="H63" s="3">
        <f t="shared" si="4"/>
        <v>7.3404664192207925E-2</v>
      </c>
      <c r="J63" s="3">
        <f t="shared" si="2"/>
        <v>0.11248761149653122</v>
      </c>
    </row>
    <row r="64" spans="1:10">
      <c r="A64" s="1">
        <v>38912</v>
      </c>
      <c r="B64">
        <v>1357.13</v>
      </c>
      <c r="C64">
        <v>2.1800000000000002</v>
      </c>
      <c r="D64">
        <v>19.36</v>
      </c>
      <c r="E64" s="2">
        <f t="shared" si="0"/>
        <v>622.53669724770646</v>
      </c>
      <c r="F64" s="3">
        <f t="shared" si="3"/>
        <v>0.26835407099377195</v>
      </c>
      <c r="G64" s="2">
        <f t="shared" si="1"/>
        <v>70.099690082644642</v>
      </c>
      <c r="H64" s="3">
        <f t="shared" si="4"/>
        <v>8.1720132922460165E-2</v>
      </c>
      <c r="J64" s="3">
        <f t="shared" si="2"/>
        <v>0.11260330578512398</v>
      </c>
    </row>
    <row r="65" spans="1:10">
      <c r="A65" s="1">
        <v>38919</v>
      </c>
      <c r="B65">
        <v>1356.03</v>
      </c>
      <c r="C65">
        <v>2.39</v>
      </c>
      <c r="D65">
        <v>21.3</v>
      </c>
      <c r="E65" s="2">
        <f t="shared" si="0"/>
        <v>567.37656903765685</v>
      </c>
      <c r="F65" s="3">
        <f t="shared" si="3"/>
        <v>0.16038965367986902</v>
      </c>
      <c r="G65" s="2">
        <f t="shared" si="1"/>
        <v>63.663380281690138</v>
      </c>
      <c r="H65" s="3">
        <f t="shared" si="4"/>
        <v>-1.7418934534675246E-2</v>
      </c>
      <c r="J65" s="3">
        <f t="shared" si="2"/>
        <v>0.11220657276995305</v>
      </c>
    </row>
    <row r="66" spans="1:10">
      <c r="A66" s="1">
        <v>38926</v>
      </c>
      <c r="B66">
        <v>1341.39</v>
      </c>
      <c r="C66">
        <v>2.37</v>
      </c>
      <c r="D66">
        <v>21.12</v>
      </c>
      <c r="E66" s="2">
        <f t="shared" ref="E66:E129" si="5">B66/C66</f>
        <v>565.98734177215192</v>
      </c>
      <c r="F66" s="3">
        <f t="shared" si="3"/>
        <v>0.16561282076735262</v>
      </c>
      <c r="G66" s="2">
        <f t="shared" ref="G66:G129" si="6">B66/D66</f>
        <v>63.512784090909093</v>
      </c>
      <c r="H66" s="3">
        <f t="shared" si="4"/>
        <v>-1.6411285865543412E-2</v>
      </c>
      <c r="J66" s="3">
        <f t="shared" ref="J66:J129" si="7">C66/D66</f>
        <v>0.11221590909090909</v>
      </c>
    </row>
    <row r="67" spans="1:10">
      <c r="A67" s="1">
        <v>38933</v>
      </c>
      <c r="B67">
        <v>1241.9100000000001</v>
      </c>
      <c r="C67">
        <v>2.23</v>
      </c>
      <c r="D67">
        <v>19.89</v>
      </c>
      <c r="E67" s="2">
        <f t="shared" si="5"/>
        <v>556.91031390134538</v>
      </c>
      <c r="F67" s="3">
        <f t="shared" si="3"/>
        <v>0.1474800423791458</v>
      </c>
      <c r="G67" s="2">
        <f t="shared" si="6"/>
        <v>62.438914027149323</v>
      </c>
      <c r="H67" s="3">
        <f t="shared" si="4"/>
        <v>-3.4058414325085828E-2</v>
      </c>
      <c r="J67" s="3">
        <f t="shared" si="7"/>
        <v>0.11211664152840622</v>
      </c>
    </row>
    <row r="68" spans="1:10">
      <c r="A68" s="1">
        <v>38940</v>
      </c>
      <c r="B68">
        <v>1275.6500000000001</v>
      </c>
      <c r="C68">
        <v>2.27</v>
      </c>
      <c r="D68">
        <v>20.27</v>
      </c>
      <c r="E68" s="2">
        <f t="shared" si="5"/>
        <v>561.96035242290748</v>
      </c>
      <c r="F68" s="3">
        <f t="shared" si="3"/>
        <v>0.15579635159506844</v>
      </c>
      <c r="G68" s="2">
        <f t="shared" si="6"/>
        <v>62.932905772076964</v>
      </c>
      <c r="H68" s="3">
        <f t="shared" si="4"/>
        <v>-2.6508742711647826E-2</v>
      </c>
      <c r="J68" s="3">
        <f t="shared" si="7"/>
        <v>0.11198815984213123</v>
      </c>
    </row>
    <row r="69" spans="1:10">
      <c r="A69" s="1">
        <v>38947</v>
      </c>
      <c r="B69">
        <v>1267.8699999999999</v>
      </c>
      <c r="C69">
        <v>2.2400000000000002</v>
      </c>
      <c r="D69">
        <v>19.690000000000001</v>
      </c>
      <c r="E69" s="2">
        <f t="shared" si="5"/>
        <v>566.01339285714278</v>
      </c>
      <c r="F69" s="3">
        <f t="shared" si="3"/>
        <v>0.1762790051063905</v>
      </c>
      <c r="G69" s="2">
        <f t="shared" si="6"/>
        <v>64.391569324530209</v>
      </c>
      <c r="H69" s="3">
        <f t="shared" si="4"/>
        <v>6.7187334713723068E-3</v>
      </c>
      <c r="J69" s="3">
        <f t="shared" si="7"/>
        <v>0.11376333164042661</v>
      </c>
    </row>
    <row r="70" spans="1:10">
      <c r="A70" s="1">
        <v>38954</v>
      </c>
      <c r="B70">
        <v>1295.44</v>
      </c>
      <c r="C70">
        <v>2.25</v>
      </c>
      <c r="D70">
        <v>19.77</v>
      </c>
      <c r="E70" s="2">
        <f t="shared" si="5"/>
        <v>575.75111111111119</v>
      </c>
      <c r="F70" s="3">
        <f t="shared" si="3"/>
        <v>0.17266000269640425</v>
      </c>
      <c r="G70" s="2">
        <f t="shared" si="6"/>
        <v>65.525543753161358</v>
      </c>
      <c r="H70" s="3">
        <f t="shared" si="4"/>
        <v>-4.7363890846309209E-3</v>
      </c>
      <c r="J70" s="3">
        <f t="shared" si="7"/>
        <v>0.11380880121396054</v>
      </c>
    </row>
    <row r="71" spans="1:10">
      <c r="A71" s="1">
        <v>38961</v>
      </c>
      <c r="B71">
        <v>1318.1</v>
      </c>
      <c r="C71">
        <v>2.11</v>
      </c>
      <c r="D71">
        <v>19.71</v>
      </c>
      <c r="E71" s="2">
        <f t="shared" si="5"/>
        <v>624.69194312796208</v>
      </c>
      <c r="F71" s="3">
        <f t="shared" si="3"/>
        <v>0.27191495110405306</v>
      </c>
      <c r="G71" s="2">
        <f t="shared" si="6"/>
        <v>66.874682902080153</v>
      </c>
      <c r="H71" s="3">
        <f t="shared" si="4"/>
        <v>3.3817787737110638E-2</v>
      </c>
      <c r="J71" s="3">
        <f t="shared" si="7"/>
        <v>0.10705225773718924</v>
      </c>
    </row>
    <row r="72" spans="1:10">
      <c r="A72" s="1">
        <v>38968</v>
      </c>
      <c r="B72">
        <v>1332.15</v>
      </c>
      <c r="C72">
        <v>2.13</v>
      </c>
      <c r="D72">
        <v>19.79</v>
      </c>
      <c r="E72" s="2">
        <f t="shared" si="5"/>
        <v>625.4225352112677</v>
      </c>
      <c r="F72" s="3">
        <f t="shared" si="3"/>
        <v>0.22066495420347243</v>
      </c>
      <c r="G72" s="2">
        <f t="shared" si="6"/>
        <v>67.314300151591723</v>
      </c>
      <c r="H72" s="3">
        <f t="shared" si="4"/>
        <v>2.6186752603732932E-2</v>
      </c>
      <c r="J72" s="3">
        <f t="shared" si="7"/>
        <v>0.10763011622031329</v>
      </c>
    </row>
    <row r="73" spans="1:10">
      <c r="A73" s="1">
        <v>38975</v>
      </c>
      <c r="B73">
        <v>1362.32</v>
      </c>
      <c r="C73">
        <v>2.21</v>
      </c>
      <c r="D73">
        <v>20.51</v>
      </c>
      <c r="E73" s="2">
        <f t="shared" si="5"/>
        <v>616.43438914027149</v>
      </c>
      <c r="F73" s="3">
        <f t="shared" si="3"/>
        <v>0.19510602591810877</v>
      </c>
      <c r="G73" s="2">
        <f t="shared" si="6"/>
        <v>66.422233057045332</v>
      </c>
      <c r="H73" s="3">
        <f t="shared" si="4"/>
        <v>9.9074072651796907E-3</v>
      </c>
      <c r="J73" s="3">
        <f t="shared" si="7"/>
        <v>0.10775231594344221</v>
      </c>
    </row>
    <row r="74" spans="1:10">
      <c r="A74" s="1">
        <v>38982</v>
      </c>
      <c r="B74">
        <v>1374.85</v>
      </c>
      <c r="C74">
        <v>2.2200000000000002</v>
      </c>
      <c r="D74">
        <v>20.55</v>
      </c>
      <c r="E74" s="2">
        <f t="shared" si="5"/>
        <v>619.30180180180173</v>
      </c>
      <c r="F74" s="3">
        <f t="shared" si="3"/>
        <v>0.19700913639352269</v>
      </c>
      <c r="G74" s="2">
        <f t="shared" si="6"/>
        <v>66.90267639902676</v>
      </c>
      <c r="H74" s="3">
        <f t="shared" si="4"/>
        <v>1.0292718467147743E-2</v>
      </c>
      <c r="J74" s="3">
        <f t="shared" si="7"/>
        <v>0.10802919708029197</v>
      </c>
    </row>
    <row r="75" spans="1:10">
      <c r="A75" s="1">
        <v>38989</v>
      </c>
      <c r="B75">
        <v>1403.27</v>
      </c>
      <c r="C75">
        <v>2.2400000000000002</v>
      </c>
      <c r="D75">
        <v>20.77</v>
      </c>
      <c r="E75" s="2">
        <f t="shared" si="5"/>
        <v>626.45982142857133</v>
      </c>
      <c r="F75" s="3">
        <f t="shared" si="3"/>
        <v>0.21715710543345201</v>
      </c>
      <c r="G75" s="2">
        <f t="shared" si="6"/>
        <v>67.562349542609539</v>
      </c>
      <c r="H75" s="3">
        <f t="shared" si="4"/>
        <v>2.1381368951745916E-2</v>
      </c>
      <c r="J75" s="3">
        <f t="shared" si="7"/>
        <v>0.10784785748675976</v>
      </c>
    </row>
    <row r="76" spans="1:10">
      <c r="A76" s="1">
        <v>39003</v>
      </c>
      <c r="B76">
        <v>1430.88</v>
      </c>
      <c r="C76">
        <v>2.21</v>
      </c>
      <c r="D76">
        <v>20.55</v>
      </c>
      <c r="E76" s="2">
        <f t="shared" si="5"/>
        <v>647.45701357466066</v>
      </c>
      <c r="F76" s="3">
        <f t="shared" si="3"/>
        <v>0.25625250347496253</v>
      </c>
      <c r="G76" s="2">
        <f t="shared" si="6"/>
        <v>69.629197080291974</v>
      </c>
      <c r="H76" s="3">
        <f t="shared" si="4"/>
        <v>5.4240342106689265E-2</v>
      </c>
      <c r="J76" s="3">
        <f t="shared" si="7"/>
        <v>0.10754257907542579</v>
      </c>
    </row>
    <row r="77" spans="1:10">
      <c r="A77" s="1">
        <v>39010</v>
      </c>
      <c r="B77">
        <v>1440.18</v>
      </c>
      <c r="C77">
        <v>2.21</v>
      </c>
      <c r="D77">
        <v>20.440000000000001</v>
      </c>
      <c r="E77" s="2">
        <f t="shared" si="5"/>
        <v>651.66515837104077</v>
      </c>
      <c r="F77" s="3">
        <f t="shared" si="3"/>
        <v>0.26036275007384946</v>
      </c>
      <c r="G77" s="2">
        <f t="shared" si="6"/>
        <v>70.458904109589042</v>
      </c>
      <c r="H77" s="3">
        <f t="shared" si="4"/>
        <v>6.0586269213667387E-2</v>
      </c>
      <c r="J77" s="3">
        <f t="shared" si="7"/>
        <v>0.10812133072407044</v>
      </c>
    </row>
    <row r="78" spans="1:10">
      <c r="A78" s="1">
        <v>39017</v>
      </c>
      <c r="B78">
        <v>1439.05</v>
      </c>
      <c r="C78">
        <v>2.1800000000000002</v>
      </c>
      <c r="D78">
        <v>20.13</v>
      </c>
      <c r="E78" s="2">
        <f t="shared" si="5"/>
        <v>660.11467889908249</v>
      </c>
      <c r="F78" s="3">
        <f t="shared" si="3"/>
        <v>0.26269987560444141</v>
      </c>
      <c r="G78" s="2">
        <f t="shared" si="6"/>
        <v>71.487829110779927</v>
      </c>
      <c r="H78" s="3">
        <f t="shared" si="4"/>
        <v>7.1831318475222172E-2</v>
      </c>
      <c r="J78" s="3">
        <f t="shared" si="7"/>
        <v>0.10829607550919028</v>
      </c>
    </row>
    <row r="79" spans="1:10">
      <c r="A79" s="1">
        <v>39024</v>
      </c>
      <c r="B79">
        <v>1488.29</v>
      </c>
      <c r="C79">
        <v>2.2000000000000002</v>
      </c>
      <c r="D79">
        <v>19.53</v>
      </c>
      <c r="E79" s="2">
        <f t="shared" si="5"/>
        <v>676.49545454545444</v>
      </c>
      <c r="F79" s="3">
        <f t="shared" si="3"/>
        <v>0.24738424080385291</v>
      </c>
      <c r="G79" s="2">
        <f t="shared" si="6"/>
        <v>76.205325140809009</v>
      </c>
      <c r="H79" s="3">
        <f t="shared" si="4"/>
        <v>0.13816626580259395</v>
      </c>
      <c r="J79" s="3">
        <f t="shared" si="7"/>
        <v>0.11264720942140297</v>
      </c>
    </row>
    <row r="80" spans="1:10">
      <c r="A80" s="1">
        <v>39031</v>
      </c>
      <c r="B80">
        <v>1504.06</v>
      </c>
      <c r="C80">
        <v>2.36</v>
      </c>
      <c r="D80">
        <v>21.36</v>
      </c>
      <c r="E80" s="2">
        <f t="shared" si="5"/>
        <v>637.31355932203394</v>
      </c>
      <c r="F80" s="3">
        <f t="shared" si="3"/>
        <v>0.17542689341693052</v>
      </c>
      <c r="G80" s="2">
        <f t="shared" si="6"/>
        <v>70.414794007490642</v>
      </c>
      <c r="H80" s="3">
        <f t="shared" si="4"/>
        <v>8.4648848901758278E-2</v>
      </c>
      <c r="J80" s="3">
        <f t="shared" si="7"/>
        <v>0.11048689138576778</v>
      </c>
    </row>
    <row r="81" spans="1:10">
      <c r="A81" s="1">
        <v>39038</v>
      </c>
      <c r="B81">
        <v>1562.08</v>
      </c>
      <c r="C81">
        <v>2.5099999999999998</v>
      </c>
      <c r="D81">
        <v>22.68</v>
      </c>
      <c r="E81" s="2">
        <f t="shared" si="5"/>
        <v>622.34262948207174</v>
      </c>
      <c r="F81" s="3">
        <f t="shared" si="3"/>
        <v>0.15143353550725003</v>
      </c>
      <c r="G81" s="2">
        <f t="shared" si="6"/>
        <v>68.874779541446202</v>
      </c>
      <c r="H81" s="3">
        <f t="shared" si="4"/>
        <v>6.5628129678361624E-2</v>
      </c>
      <c r="J81" s="3">
        <f t="shared" si="7"/>
        <v>0.11067019400352733</v>
      </c>
    </row>
    <row r="82" spans="1:10">
      <c r="A82" s="1">
        <v>39045</v>
      </c>
      <c r="B82">
        <v>1636.58</v>
      </c>
      <c r="C82">
        <v>2.6</v>
      </c>
      <c r="D82">
        <v>23.53</v>
      </c>
      <c r="E82" s="2">
        <f t="shared" si="5"/>
        <v>629.45384615384614</v>
      </c>
      <c r="F82" s="3">
        <f t="shared" si="3"/>
        <v>0.17009465416701541</v>
      </c>
      <c r="G82" s="2">
        <f t="shared" si="6"/>
        <v>69.552911177220565</v>
      </c>
      <c r="H82" s="3">
        <f t="shared" si="4"/>
        <v>7.7698013910733055E-2</v>
      </c>
      <c r="J82" s="3">
        <f t="shared" si="7"/>
        <v>0.11049723756906077</v>
      </c>
    </row>
    <row r="83" spans="1:10">
      <c r="A83" s="1">
        <v>39052</v>
      </c>
      <c r="B83">
        <v>1729.22</v>
      </c>
      <c r="C83">
        <v>2.65</v>
      </c>
      <c r="D83">
        <v>24.03</v>
      </c>
      <c r="E83" s="2">
        <f t="shared" si="5"/>
        <v>652.53584905660375</v>
      </c>
      <c r="F83" s="3">
        <f t="shared" si="3"/>
        <v>0.20306914824370992</v>
      </c>
      <c r="G83" s="2">
        <f t="shared" si="6"/>
        <v>71.960882230545153</v>
      </c>
      <c r="H83" s="3">
        <f t="shared" si="4"/>
        <v>0.10615132848445707</v>
      </c>
      <c r="J83" s="3">
        <f t="shared" si="7"/>
        <v>0.11027881814398667</v>
      </c>
    </row>
    <row r="84" spans="1:10">
      <c r="A84" s="1">
        <v>39059</v>
      </c>
      <c r="B84">
        <v>1711.58</v>
      </c>
      <c r="C84">
        <v>2.63</v>
      </c>
      <c r="D84">
        <v>24.03</v>
      </c>
      <c r="E84" s="2">
        <f t="shared" si="5"/>
        <v>650.79087452471481</v>
      </c>
      <c r="F84" s="3">
        <f t="shared" si="3"/>
        <v>0.19693932827498872</v>
      </c>
      <c r="G84" s="2">
        <f t="shared" si="6"/>
        <v>71.226799833541406</v>
      </c>
      <c r="H84" s="3">
        <f t="shared" si="4"/>
        <v>9.5494610861420304E-2</v>
      </c>
      <c r="J84" s="3">
        <f t="shared" si="7"/>
        <v>0.10944652517686225</v>
      </c>
    </row>
    <row r="85" spans="1:10">
      <c r="A85" s="1">
        <v>39066</v>
      </c>
      <c r="B85">
        <v>1867.64</v>
      </c>
      <c r="C85">
        <v>2.87</v>
      </c>
      <c r="D85">
        <v>26.21</v>
      </c>
      <c r="E85" s="2">
        <f t="shared" si="5"/>
        <v>650.74564459930309</v>
      </c>
      <c r="F85" s="3">
        <f t="shared" si="3"/>
        <v>0.20269434856524637</v>
      </c>
      <c r="G85" s="2">
        <f t="shared" si="6"/>
        <v>71.256772224341859</v>
      </c>
      <c r="H85" s="3">
        <f t="shared" si="4"/>
        <v>0.10094025783867533</v>
      </c>
      <c r="J85" s="3">
        <f t="shared" si="7"/>
        <v>0.10950019076688287</v>
      </c>
    </row>
    <row r="86" spans="1:10">
      <c r="A86" s="1">
        <v>39073</v>
      </c>
      <c r="B86">
        <v>1895.64</v>
      </c>
      <c r="C86">
        <v>2.95</v>
      </c>
      <c r="D86">
        <v>26.96</v>
      </c>
      <c r="E86" s="2">
        <f t="shared" si="5"/>
        <v>642.58983050847462</v>
      </c>
      <c r="F86" s="3">
        <f t="shared" si="3"/>
        <v>0.18897914482045808</v>
      </c>
      <c r="G86" s="2">
        <f t="shared" si="6"/>
        <v>70.313056379821958</v>
      </c>
      <c r="H86" s="3">
        <f t="shared" si="4"/>
        <v>8.2086900722087464E-2</v>
      </c>
      <c r="J86" s="3">
        <f t="shared" si="7"/>
        <v>0.10942136498516321</v>
      </c>
    </row>
    <row r="87" spans="1:10">
      <c r="A87" s="1">
        <v>39080</v>
      </c>
      <c r="B87">
        <v>2041.05</v>
      </c>
      <c r="C87">
        <v>3.45</v>
      </c>
      <c r="D87">
        <v>31.6</v>
      </c>
      <c r="E87" s="2">
        <f t="shared" si="5"/>
        <v>591.60869565217388</v>
      </c>
      <c r="F87" s="3">
        <f t="shared" si="3"/>
        <v>9.1636217943392495E-2</v>
      </c>
      <c r="G87" s="2">
        <f t="shared" si="6"/>
        <v>64.590189873417714</v>
      </c>
      <c r="H87" s="3">
        <f t="shared" si="4"/>
        <v>-7.0533869594369136E-3</v>
      </c>
      <c r="J87" s="3">
        <f t="shared" si="7"/>
        <v>0.10917721518987342</v>
      </c>
    </row>
    <row r="88" spans="1:10">
      <c r="A88" s="1">
        <v>39087</v>
      </c>
      <c r="B88">
        <v>2072.88</v>
      </c>
      <c r="C88">
        <v>3.41</v>
      </c>
      <c r="D88">
        <v>30.59</v>
      </c>
      <c r="E88" s="2">
        <f t="shared" si="5"/>
        <v>607.88269794721407</v>
      </c>
      <c r="F88" s="3">
        <f t="shared" si="3"/>
        <v>0.12564774864880168</v>
      </c>
      <c r="G88" s="2">
        <f t="shared" si="6"/>
        <v>67.763321346845373</v>
      </c>
      <c r="H88" s="3">
        <f t="shared" si="4"/>
        <v>4.3472228655737855E-2</v>
      </c>
      <c r="J88" s="3">
        <f t="shared" si="7"/>
        <v>0.11147433801896045</v>
      </c>
    </row>
    <row r="89" spans="1:10">
      <c r="A89" s="1">
        <v>39094</v>
      </c>
      <c r="B89">
        <v>2173.75</v>
      </c>
      <c r="C89">
        <v>3.43</v>
      </c>
      <c r="D89">
        <v>30.8</v>
      </c>
      <c r="E89" s="2">
        <f t="shared" si="5"/>
        <v>633.74635568513122</v>
      </c>
      <c r="F89" s="3">
        <f t="shared" si="3"/>
        <v>0.15638799785850166</v>
      </c>
      <c r="G89" s="2">
        <f t="shared" si="6"/>
        <v>70.576298701298697</v>
      </c>
      <c r="H89" s="3">
        <f t="shared" si="4"/>
        <v>6.5159853805565771E-2</v>
      </c>
      <c r="J89" s="3">
        <f t="shared" si="7"/>
        <v>0.11136363636363637</v>
      </c>
    </row>
    <row r="90" spans="1:10">
      <c r="A90" s="1">
        <v>39101</v>
      </c>
      <c r="B90">
        <v>2396.09</v>
      </c>
      <c r="C90">
        <v>3.62</v>
      </c>
      <c r="D90">
        <v>32.47</v>
      </c>
      <c r="E90" s="2">
        <f t="shared" si="5"/>
        <v>661.90331491712709</v>
      </c>
      <c r="F90" s="3">
        <f t="shared" si="3"/>
        <v>0.19693185337635999</v>
      </c>
      <c r="G90" s="2">
        <f t="shared" si="6"/>
        <v>73.793963658761939</v>
      </c>
      <c r="H90" s="3">
        <f t="shared" si="4"/>
        <v>0.10523953294045851</v>
      </c>
      <c r="J90" s="3">
        <f t="shared" si="7"/>
        <v>0.11148752694795196</v>
      </c>
    </row>
    <row r="91" spans="1:10">
      <c r="A91" s="1">
        <v>39108</v>
      </c>
      <c r="B91">
        <v>2512.92</v>
      </c>
      <c r="C91">
        <v>4.05</v>
      </c>
      <c r="D91">
        <v>36.479999999999997</v>
      </c>
      <c r="E91" s="2">
        <f t="shared" si="5"/>
        <v>620.47407407407411</v>
      </c>
      <c r="F91" s="3">
        <f t="shared" si="3"/>
        <v>0.13683413012142354</v>
      </c>
      <c r="G91" s="2">
        <f t="shared" si="6"/>
        <v>68.884868421052644</v>
      </c>
      <c r="H91" s="3">
        <f t="shared" si="4"/>
        <v>4.5055033629233909E-2</v>
      </c>
      <c r="J91" s="3">
        <f t="shared" si="7"/>
        <v>0.11101973684210527</v>
      </c>
    </row>
    <row r="92" spans="1:10">
      <c r="A92" s="1">
        <v>39115</v>
      </c>
      <c r="B92">
        <v>2298</v>
      </c>
      <c r="C92">
        <v>3.72</v>
      </c>
      <c r="D92">
        <v>33.47</v>
      </c>
      <c r="E92" s="2">
        <f t="shared" si="5"/>
        <v>617.74193548387098</v>
      </c>
      <c r="F92" s="3">
        <f t="shared" si="3"/>
        <v>0.11971844486478211</v>
      </c>
      <c r="G92" s="2">
        <f t="shared" si="6"/>
        <v>68.658500149387507</v>
      </c>
      <c r="H92" s="3">
        <f t="shared" si="4"/>
        <v>2.8925423197536659E-2</v>
      </c>
      <c r="J92" s="3">
        <f t="shared" si="7"/>
        <v>0.11114430833582313</v>
      </c>
    </row>
    <row r="93" spans="1:10">
      <c r="A93" s="1">
        <v>39122</v>
      </c>
      <c r="B93">
        <v>2397.25</v>
      </c>
      <c r="C93">
        <v>3.76</v>
      </c>
      <c r="D93">
        <v>33.840000000000003</v>
      </c>
      <c r="E93" s="2">
        <f t="shared" si="5"/>
        <v>637.56648936170211</v>
      </c>
      <c r="F93" s="3">
        <f t="shared" si="3"/>
        <v>0.1487239380560339</v>
      </c>
      <c r="G93" s="2">
        <f t="shared" si="6"/>
        <v>70.840721040189123</v>
      </c>
      <c r="H93" s="3">
        <f t="shared" si="4"/>
        <v>5.8829770860489905E-2</v>
      </c>
      <c r="J93" s="3">
        <f t="shared" si="7"/>
        <v>0.11111111111111109</v>
      </c>
    </row>
    <row r="94" spans="1:10">
      <c r="A94" s="1">
        <v>39129</v>
      </c>
      <c r="B94">
        <v>2676.74</v>
      </c>
      <c r="C94">
        <v>4.13</v>
      </c>
      <c r="D94">
        <v>37.15</v>
      </c>
      <c r="E94" s="2">
        <f t="shared" si="5"/>
        <v>648.12106537530258</v>
      </c>
      <c r="F94" s="3">
        <f t="shared" si="3"/>
        <v>0.1750874397956721</v>
      </c>
      <c r="G94" s="2">
        <f t="shared" si="6"/>
        <v>72.052220726783304</v>
      </c>
      <c r="H94" s="3">
        <f t="shared" si="4"/>
        <v>8.2509818733976781E-2</v>
      </c>
      <c r="J94" s="3">
        <f t="shared" si="7"/>
        <v>0.11117092866756394</v>
      </c>
    </row>
    <row r="95" spans="1:10">
      <c r="A95" s="1">
        <v>39143</v>
      </c>
      <c r="B95">
        <v>2508.73</v>
      </c>
      <c r="C95">
        <v>3.87</v>
      </c>
      <c r="D95">
        <v>34.93</v>
      </c>
      <c r="E95" s="2">
        <f t="shared" si="5"/>
        <v>648.25064599483198</v>
      </c>
      <c r="F95" s="3">
        <f t="shared" si="3"/>
        <v>0.16747381549229323</v>
      </c>
      <c r="G95" s="2">
        <f t="shared" si="6"/>
        <v>71.821643286573149</v>
      </c>
      <c r="H95" s="3">
        <f t="shared" si="4"/>
        <v>7.8583909700785881E-2</v>
      </c>
      <c r="J95" s="3">
        <f t="shared" si="7"/>
        <v>0.11079301460062983</v>
      </c>
    </row>
    <row r="96" spans="1:10">
      <c r="A96" s="1">
        <v>39150</v>
      </c>
      <c r="B96">
        <v>2611.39</v>
      </c>
      <c r="C96">
        <v>4.01</v>
      </c>
      <c r="D96">
        <v>36.090000000000003</v>
      </c>
      <c r="E96" s="2">
        <f t="shared" si="5"/>
        <v>651.21945137157104</v>
      </c>
      <c r="F96" s="3">
        <f t="shared" si="3"/>
        <v>0.17530582192089073</v>
      </c>
      <c r="G96" s="2">
        <f t="shared" si="6"/>
        <v>72.357716819063441</v>
      </c>
      <c r="H96" s="3">
        <f t="shared" si="4"/>
        <v>8.5004547187016E-2</v>
      </c>
      <c r="J96" s="3">
        <f t="shared" si="7"/>
        <v>0.11111111111111109</v>
      </c>
    </row>
    <row r="97" spans="1:10">
      <c r="A97" s="1">
        <v>39157</v>
      </c>
      <c r="B97">
        <v>2604.23</v>
      </c>
      <c r="C97">
        <v>3.99</v>
      </c>
      <c r="D97">
        <v>36.43</v>
      </c>
      <c r="E97" s="2">
        <f t="shared" si="5"/>
        <v>652.68922305764409</v>
      </c>
      <c r="F97" s="3">
        <f t="shared" si="3"/>
        <v>0.16447675835440512</v>
      </c>
      <c r="G97" s="2">
        <f t="shared" si="6"/>
        <v>71.485863299478453</v>
      </c>
      <c r="H97" s="3">
        <f t="shared" si="4"/>
        <v>6.4954430955655784E-2</v>
      </c>
      <c r="J97" s="3">
        <f t="shared" si="7"/>
        <v>0.10952511666209169</v>
      </c>
    </row>
    <row r="98" spans="1:10">
      <c r="A98" s="1">
        <v>39164</v>
      </c>
      <c r="B98">
        <v>2716.27</v>
      </c>
      <c r="C98">
        <v>4.1399999999999997</v>
      </c>
      <c r="D98">
        <v>35.82</v>
      </c>
      <c r="E98" s="2">
        <f t="shared" si="5"/>
        <v>656.10386473429958</v>
      </c>
      <c r="F98" s="3">
        <f t="shared" si="3"/>
        <v>0.16609932795885363</v>
      </c>
      <c r="G98" s="2">
        <f t="shared" si="6"/>
        <v>75.831099944165274</v>
      </c>
      <c r="H98" s="3">
        <f t="shared" si="4"/>
        <v>0.13744428345381787</v>
      </c>
      <c r="J98" s="3">
        <f t="shared" si="7"/>
        <v>0.11557788944723617</v>
      </c>
    </row>
    <row r="99" spans="1:10">
      <c r="A99" s="1">
        <v>39171</v>
      </c>
      <c r="B99">
        <v>2781.78</v>
      </c>
      <c r="C99">
        <v>4.28</v>
      </c>
      <c r="D99">
        <v>36.64</v>
      </c>
      <c r="E99" s="2">
        <f t="shared" si="5"/>
        <v>649.94859813084111</v>
      </c>
      <c r="F99" s="3">
        <f t="shared" si="3"/>
        <v>0.1532753755438867</v>
      </c>
      <c r="G99" s="2">
        <f t="shared" si="6"/>
        <v>75.921943231441048</v>
      </c>
      <c r="H99" s="3">
        <f t="shared" si="4"/>
        <v>0.13744557191167206</v>
      </c>
      <c r="J99" s="3">
        <f t="shared" si="7"/>
        <v>0.11681222707423582</v>
      </c>
    </row>
    <row r="100" spans="1:10">
      <c r="A100" s="1">
        <v>39178</v>
      </c>
      <c r="B100">
        <v>2972.01</v>
      </c>
      <c r="C100">
        <v>4.2699999999999996</v>
      </c>
      <c r="D100">
        <v>36.18</v>
      </c>
      <c r="E100" s="2">
        <f t="shared" si="5"/>
        <v>696.02107728337251</v>
      </c>
      <c r="F100" s="3">
        <f t="shared" si="3"/>
        <v>0.20038693365178428</v>
      </c>
      <c r="G100" s="2">
        <f t="shared" si="6"/>
        <v>82.145107794361536</v>
      </c>
      <c r="H100" s="3">
        <f t="shared" si="4"/>
        <v>0.21078276668691109</v>
      </c>
      <c r="J100" s="3">
        <f t="shared" si="7"/>
        <v>0.11802100608070756</v>
      </c>
    </row>
    <row r="101" spans="1:10">
      <c r="A101" s="1">
        <v>39185</v>
      </c>
      <c r="B101">
        <v>3169.23</v>
      </c>
      <c r="C101">
        <v>4.4800000000000004</v>
      </c>
      <c r="D101">
        <v>37.119999999999997</v>
      </c>
      <c r="E101" s="2">
        <f t="shared" si="5"/>
        <v>707.41741071428567</v>
      </c>
      <c r="F101" s="3">
        <f t="shared" si="3"/>
        <v>0.19276289165441796</v>
      </c>
      <c r="G101" s="2">
        <f t="shared" si="6"/>
        <v>85.377963362068968</v>
      </c>
      <c r="H101" s="3">
        <f t="shared" si="4"/>
        <v>0.20503547980547854</v>
      </c>
      <c r="J101" s="3">
        <f t="shared" si="7"/>
        <v>0.12068965517241381</v>
      </c>
    </row>
    <row r="102" spans="1:10">
      <c r="A102" s="1">
        <v>39192</v>
      </c>
      <c r="B102">
        <v>3289.28</v>
      </c>
      <c r="C102">
        <v>4.3600000000000003</v>
      </c>
      <c r="D102">
        <v>35.11</v>
      </c>
      <c r="E102" s="2">
        <f t="shared" si="5"/>
        <v>754.42201834862385</v>
      </c>
      <c r="F102" s="3">
        <f t="shared" si="3"/>
        <v>0.26792483036573334</v>
      </c>
      <c r="G102" s="2">
        <f t="shared" si="6"/>
        <v>93.684990031330116</v>
      </c>
      <c r="H102" s="3">
        <f t="shared" si="4"/>
        <v>0.33080742313928502</v>
      </c>
      <c r="J102" s="3">
        <f t="shared" si="7"/>
        <v>0.12418114497294219</v>
      </c>
    </row>
    <row r="103" spans="1:10">
      <c r="A103" s="1">
        <v>39199</v>
      </c>
      <c r="B103">
        <v>3470.52</v>
      </c>
      <c r="C103">
        <v>4.5</v>
      </c>
      <c r="D103">
        <v>34.729999999999997</v>
      </c>
      <c r="E103" s="2">
        <f t="shared" si="5"/>
        <v>771.22666666666669</v>
      </c>
      <c r="F103" s="3">
        <f t="shared" si="3"/>
        <v>0.30868808521006619</v>
      </c>
      <c r="G103" s="2">
        <f t="shared" si="6"/>
        <v>99.928591995393035</v>
      </c>
      <c r="H103" s="3">
        <f t="shared" si="4"/>
        <v>0.45654557757216851</v>
      </c>
      <c r="J103" s="3">
        <f t="shared" si="7"/>
        <v>0.12957097610135332</v>
      </c>
    </row>
    <row r="104" spans="1:10">
      <c r="A104" s="1">
        <v>39202</v>
      </c>
      <c r="B104">
        <v>3558.71</v>
      </c>
      <c r="C104">
        <v>4.55</v>
      </c>
      <c r="D104">
        <v>34.15</v>
      </c>
      <c r="E104" s="2">
        <f t="shared" si="5"/>
        <v>782.13406593406592</v>
      </c>
      <c r="F104" s="3">
        <f t="shared" si="3"/>
        <v>0.28760075681558184</v>
      </c>
      <c r="G104" s="2">
        <f t="shared" si="6"/>
        <v>104.2081991215227</v>
      </c>
      <c r="H104" s="3">
        <f t="shared" si="4"/>
        <v>0.56176744023982073</v>
      </c>
      <c r="J104" s="3">
        <f t="shared" si="7"/>
        <v>0.13323572474377746</v>
      </c>
    </row>
    <row r="105" spans="1:10">
      <c r="A105" s="1">
        <v>39213</v>
      </c>
      <c r="B105">
        <v>3702.61</v>
      </c>
      <c r="C105">
        <v>4.75</v>
      </c>
      <c r="D105">
        <v>35.799999999999997</v>
      </c>
      <c r="E105" s="2">
        <f t="shared" si="5"/>
        <v>779.49684210526323</v>
      </c>
      <c r="F105" s="3">
        <f t="shared" si="3"/>
        <v>0.28086053236558306</v>
      </c>
      <c r="G105" s="2">
        <f t="shared" si="6"/>
        <v>103.42486033519555</v>
      </c>
      <c r="H105" s="3">
        <f t="shared" si="4"/>
        <v>0.583774457017598</v>
      </c>
      <c r="J105" s="3">
        <f t="shared" si="7"/>
        <v>0.13268156424581007</v>
      </c>
    </row>
    <row r="106" spans="1:10">
      <c r="A106" s="1">
        <v>39220</v>
      </c>
      <c r="B106">
        <v>3776.63</v>
      </c>
      <c r="C106">
        <v>4.8099999999999996</v>
      </c>
      <c r="D106">
        <v>36.450000000000003</v>
      </c>
      <c r="E106" s="2">
        <f t="shared" si="5"/>
        <v>785.1621621621623</v>
      </c>
      <c r="F106" s="3">
        <f t="shared" si="3"/>
        <v>0.25869638762545599</v>
      </c>
      <c r="G106" s="2">
        <f t="shared" si="6"/>
        <v>103.61124828532236</v>
      </c>
      <c r="H106" s="3">
        <f t="shared" si="4"/>
        <v>0.54495361069615456</v>
      </c>
      <c r="J106" s="3">
        <f t="shared" si="7"/>
        <v>0.13196159122085047</v>
      </c>
    </row>
    <row r="107" spans="1:10">
      <c r="A107" s="1">
        <v>39227</v>
      </c>
      <c r="B107">
        <v>3985.25</v>
      </c>
      <c r="C107">
        <v>4.95</v>
      </c>
      <c r="D107">
        <v>37.46</v>
      </c>
      <c r="E107" s="2">
        <f t="shared" si="5"/>
        <v>805.10101010101005</v>
      </c>
      <c r="F107" s="3">
        <f t="shared" si="3"/>
        <v>0.28233545808037541</v>
      </c>
      <c r="G107" s="2">
        <f t="shared" si="6"/>
        <v>106.38681260010678</v>
      </c>
      <c r="H107" s="3">
        <f t="shared" si="4"/>
        <v>0.5801920971165806</v>
      </c>
      <c r="J107" s="3">
        <f t="shared" si="7"/>
        <v>0.13214095034703685</v>
      </c>
    </row>
    <row r="108" spans="1:10">
      <c r="A108" s="1">
        <v>39234</v>
      </c>
      <c r="B108">
        <v>3803.95</v>
      </c>
      <c r="C108">
        <v>4.8899999999999997</v>
      </c>
      <c r="D108">
        <v>37.229999999999997</v>
      </c>
      <c r="E108" s="2">
        <f t="shared" si="5"/>
        <v>777.90388548057263</v>
      </c>
      <c r="F108" s="3">
        <f t="shared" si="3"/>
        <v>0.20872470911722507</v>
      </c>
      <c r="G108" s="2">
        <f t="shared" si="6"/>
        <v>102.17432178350792</v>
      </c>
      <c r="H108" s="3">
        <f t="shared" si="4"/>
        <v>0.48838230952438311</v>
      </c>
      <c r="J108" s="3">
        <f t="shared" si="7"/>
        <v>0.13134568896051571</v>
      </c>
    </row>
    <row r="109" spans="1:10">
      <c r="A109" s="1">
        <v>39241</v>
      </c>
      <c r="B109">
        <v>3837.87</v>
      </c>
      <c r="C109">
        <v>4.79</v>
      </c>
      <c r="D109">
        <v>36.380000000000003</v>
      </c>
      <c r="E109" s="2">
        <f t="shared" si="5"/>
        <v>801.22546972860118</v>
      </c>
      <c r="F109" s="3">
        <f t="shared" si="3"/>
        <v>0.25057020132420615</v>
      </c>
      <c r="G109" s="2">
        <f t="shared" si="6"/>
        <v>105.49395272127542</v>
      </c>
      <c r="H109" s="3">
        <f t="shared" si="4"/>
        <v>0.53652941901578743</v>
      </c>
      <c r="J109" s="3">
        <f t="shared" si="7"/>
        <v>0.13166575041231446</v>
      </c>
    </row>
    <row r="110" spans="1:10">
      <c r="A110" s="1">
        <v>39248</v>
      </c>
      <c r="B110">
        <v>4099.38</v>
      </c>
      <c r="C110">
        <v>5.03</v>
      </c>
      <c r="D110">
        <v>38.119999999999997</v>
      </c>
      <c r="E110" s="2">
        <f t="shared" si="5"/>
        <v>814.98608349900599</v>
      </c>
      <c r="F110" s="3">
        <f t="shared" si="3"/>
        <v>0.26760910097264978</v>
      </c>
      <c r="G110" s="2">
        <f t="shared" si="6"/>
        <v>107.53882476390348</v>
      </c>
      <c r="H110" s="3">
        <f t="shared" si="4"/>
        <v>0.55432402770264377</v>
      </c>
      <c r="J110" s="3">
        <f t="shared" si="7"/>
        <v>0.13195173137460653</v>
      </c>
    </row>
    <row r="111" spans="1:10">
      <c r="A111" s="1">
        <v>39255</v>
      </c>
      <c r="B111">
        <v>4051.43</v>
      </c>
      <c r="C111">
        <v>5.04</v>
      </c>
      <c r="D111">
        <v>38.06</v>
      </c>
      <c r="E111" s="2">
        <f t="shared" si="5"/>
        <v>803.85515873015868</v>
      </c>
      <c r="F111" s="3">
        <f t="shared" si="3"/>
        <v>0.25428891093062922</v>
      </c>
      <c r="G111" s="2">
        <f t="shared" si="6"/>
        <v>106.44850236468733</v>
      </c>
      <c r="H111" s="3">
        <f t="shared" si="4"/>
        <v>0.5369846099018647</v>
      </c>
      <c r="J111" s="3">
        <f t="shared" si="7"/>
        <v>0.13242249080399368</v>
      </c>
    </row>
    <row r="112" spans="1:10">
      <c r="A112" s="1">
        <v>39262</v>
      </c>
      <c r="B112">
        <v>3764.08</v>
      </c>
      <c r="C112">
        <v>4.79</v>
      </c>
      <c r="D112">
        <v>36.049999999999997</v>
      </c>
      <c r="E112" s="2">
        <f t="shared" si="5"/>
        <v>785.82045929018784</v>
      </c>
      <c r="F112" s="3">
        <f t="shared" si="3"/>
        <v>0.23457402353404055</v>
      </c>
      <c r="G112" s="2">
        <f t="shared" si="6"/>
        <v>104.41276005547851</v>
      </c>
      <c r="H112" s="3">
        <f t="shared" si="4"/>
        <v>0.51530182783030387</v>
      </c>
      <c r="J112" s="3">
        <f t="shared" si="7"/>
        <v>0.13287101248266298</v>
      </c>
    </row>
    <row r="113" spans="1:10">
      <c r="A113" s="1">
        <v>39269</v>
      </c>
      <c r="B113">
        <v>3710.28</v>
      </c>
      <c r="C113">
        <v>4.82</v>
      </c>
      <c r="D113">
        <v>35.99</v>
      </c>
      <c r="E113" s="2">
        <f t="shared" si="5"/>
        <v>769.76763485477181</v>
      </c>
      <c r="F113" s="3">
        <f t="shared" si="3"/>
        <v>0.23889348008786815</v>
      </c>
      <c r="G113" s="2">
        <f t="shared" si="6"/>
        <v>103.09196999166436</v>
      </c>
      <c r="H113" s="3">
        <f t="shared" si="4"/>
        <v>0.47500829848470794</v>
      </c>
      <c r="J113" s="3">
        <f t="shared" si="7"/>
        <v>0.13392609058071686</v>
      </c>
    </row>
    <row r="114" spans="1:10">
      <c r="A114" s="1">
        <v>39276</v>
      </c>
      <c r="B114">
        <v>3820.12</v>
      </c>
      <c r="C114">
        <v>5.01</v>
      </c>
      <c r="D114">
        <v>37.33</v>
      </c>
      <c r="E114" s="2">
        <f t="shared" si="5"/>
        <v>762.49900199600802</v>
      </c>
      <c r="F114" s="3">
        <f t="shared" si="3"/>
        <v>0.22482578997686109</v>
      </c>
      <c r="G114" s="2">
        <f t="shared" si="6"/>
        <v>102.33377980176802</v>
      </c>
      <c r="H114" s="3">
        <f t="shared" si="4"/>
        <v>0.45983212880286217</v>
      </c>
      <c r="J114" s="3">
        <f t="shared" si="7"/>
        <v>0.1342084114653094</v>
      </c>
    </row>
    <row r="115" spans="1:10">
      <c r="A115" s="1">
        <v>39283</v>
      </c>
      <c r="B115">
        <v>3971.88</v>
      </c>
      <c r="C115">
        <v>5.2</v>
      </c>
      <c r="D115">
        <v>38.700000000000003</v>
      </c>
      <c r="E115" s="2">
        <f t="shared" si="5"/>
        <v>763.82307692307688</v>
      </c>
      <c r="F115" s="3">
        <f t="shared" si="3"/>
        <v>0.34623655365010642</v>
      </c>
      <c r="G115" s="2">
        <f t="shared" si="6"/>
        <v>102.63255813953488</v>
      </c>
      <c r="H115" s="3">
        <f t="shared" si="4"/>
        <v>0.61211292402977291</v>
      </c>
      <c r="J115" s="3">
        <f t="shared" si="7"/>
        <v>0.13436692506459949</v>
      </c>
    </row>
    <row r="116" spans="1:10">
      <c r="A116" s="1">
        <v>39290</v>
      </c>
      <c r="B116">
        <v>4307.1400000000003</v>
      </c>
      <c r="C116">
        <v>5.53</v>
      </c>
      <c r="D116">
        <v>40.799999999999997</v>
      </c>
      <c r="E116" s="2">
        <f t="shared" si="5"/>
        <v>778.86799276672696</v>
      </c>
      <c r="F116" s="3">
        <f t="shared" ref="F116:F179" si="8">E116/E66-1</f>
        <v>0.37612263611413743</v>
      </c>
      <c r="G116" s="2">
        <f t="shared" si="6"/>
        <v>105.56715686274511</v>
      </c>
      <c r="H116" s="3">
        <f t="shared" ref="H116:H179" si="9">G116/G66-1</f>
        <v>0.66214028205158582</v>
      </c>
      <c r="J116" s="3">
        <f t="shared" si="7"/>
        <v>0.13553921568627453</v>
      </c>
    </row>
    <row r="117" spans="1:10">
      <c r="A117" s="1">
        <v>39297</v>
      </c>
      <c r="B117">
        <v>4598.38</v>
      </c>
      <c r="C117">
        <v>5.81</v>
      </c>
      <c r="D117">
        <v>42.92</v>
      </c>
      <c r="E117" s="2">
        <f t="shared" si="5"/>
        <v>791.45955249569715</v>
      </c>
      <c r="F117" s="3">
        <f t="shared" si="8"/>
        <v>0.42116159952444576</v>
      </c>
      <c r="G117" s="2">
        <f t="shared" si="6"/>
        <v>107.13839701770736</v>
      </c>
      <c r="H117" s="3">
        <f t="shared" si="9"/>
        <v>0.71589142263304062</v>
      </c>
      <c r="J117" s="3">
        <f t="shared" si="7"/>
        <v>0.13536812674743709</v>
      </c>
    </row>
    <row r="118" spans="1:10">
      <c r="A118" s="1">
        <v>39304</v>
      </c>
      <c r="B118">
        <v>4726.68</v>
      </c>
      <c r="C118">
        <v>6.09</v>
      </c>
      <c r="D118">
        <v>44.58</v>
      </c>
      <c r="E118" s="2">
        <f t="shared" si="5"/>
        <v>776.13793103448279</v>
      </c>
      <c r="F118" s="3">
        <f t="shared" si="8"/>
        <v>0.38112578171777201</v>
      </c>
      <c r="G118" s="2">
        <f t="shared" si="6"/>
        <v>106.02691790040377</v>
      </c>
      <c r="H118" s="3">
        <f t="shared" si="9"/>
        <v>0.6847612008318773</v>
      </c>
      <c r="J118" s="3">
        <f t="shared" si="7"/>
        <v>0.13660834454912518</v>
      </c>
    </row>
    <row r="119" spans="1:10">
      <c r="A119" s="1">
        <v>39311</v>
      </c>
      <c r="B119">
        <v>4626.58</v>
      </c>
      <c r="C119">
        <v>5.88</v>
      </c>
      <c r="D119">
        <v>42.19</v>
      </c>
      <c r="E119" s="2">
        <f t="shared" si="5"/>
        <v>786.83333333333337</v>
      </c>
      <c r="F119" s="3">
        <f t="shared" si="8"/>
        <v>0.3901320061730833</v>
      </c>
      <c r="G119" s="2">
        <f t="shared" si="6"/>
        <v>109.66058307655842</v>
      </c>
      <c r="H119" s="3">
        <f t="shared" si="9"/>
        <v>0.70302703019823465</v>
      </c>
      <c r="J119" s="3">
        <f t="shared" si="7"/>
        <v>0.13936951884332779</v>
      </c>
    </row>
    <row r="120" spans="1:10">
      <c r="A120" s="1">
        <v>39318</v>
      </c>
      <c r="B120">
        <v>5217.58</v>
      </c>
      <c r="C120">
        <v>6.32</v>
      </c>
      <c r="D120">
        <v>43.44</v>
      </c>
      <c r="E120" s="2">
        <f t="shared" si="5"/>
        <v>825.56645569620252</v>
      </c>
      <c r="F120" s="3">
        <f t="shared" si="8"/>
        <v>0.43389468081613614</v>
      </c>
      <c r="G120" s="2">
        <f t="shared" si="6"/>
        <v>120.11003683241253</v>
      </c>
      <c r="H120" s="3">
        <f t="shared" si="9"/>
        <v>0.83302617502686016</v>
      </c>
      <c r="J120" s="3">
        <f t="shared" si="7"/>
        <v>0.14548802946593004</v>
      </c>
    </row>
    <row r="121" spans="1:10">
      <c r="A121" s="1">
        <v>39325</v>
      </c>
      <c r="B121">
        <v>5296.81</v>
      </c>
      <c r="C121">
        <v>6.36</v>
      </c>
      <c r="D121">
        <v>42.34</v>
      </c>
      <c r="E121" s="2">
        <f t="shared" si="5"/>
        <v>832.8317610062893</v>
      </c>
      <c r="F121" s="3">
        <f t="shared" si="8"/>
        <v>0.33318793393769086</v>
      </c>
      <c r="G121" s="2">
        <f t="shared" si="6"/>
        <v>125.10179499291451</v>
      </c>
      <c r="H121" s="3">
        <f t="shared" si="9"/>
        <v>0.87068991678199326</v>
      </c>
      <c r="J121" s="3">
        <f t="shared" si="7"/>
        <v>0.1502125649504015</v>
      </c>
    </row>
    <row r="122" spans="1:10">
      <c r="A122" s="1">
        <v>39332</v>
      </c>
      <c r="B122">
        <v>5294.79</v>
      </c>
      <c r="C122">
        <v>6.33</v>
      </c>
      <c r="D122">
        <v>42.59</v>
      </c>
      <c r="E122" s="2">
        <f t="shared" si="5"/>
        <v>836.45971563981038</v>
      </c>
      <c r="F122" s="3">
        <f t="shared" si="8"/>
        <v>0.33743136607198587</v>
      </c>
      <c r="G122" s="2">
        <f t="shared" si="6"/>
        <v>124.32002817562807</v>
      </c>
      <c r="H122" s="3">
        <f t="shared" si="9"/>
        <v>0.84685910565302636</v>
      </c>
      <c r="J122" s="3">
        <f t="shared" si="7"/>
        <v>0.14862643813101667</v>
      </c>
    </row>
    <row r="123" spans="1:10">
      <c r="A123" s="1">
        <v>39339</v>
      </c>
      <c r="B123">
        <v>5397.28</v>
      </c>
      <c r="C123">
        <v>6.38</v>
      </c>
      <c r="D123">
        <v>42.97</v>
      </c>
      <c r="E123" s="2">
        <f t="shared" si="5"/>
        <v>845.96865203761752</v>
      </c>
      <c r="F123" s="3">
        <f t="shared" si="8"/>
        <v>0.37235797830402162</v>
      </c>
      <c r="G123" s="2">
        <f t="shared" si="6"/>
        <v>125.60577146846637</v>
      </c>
      <c r="H123" s="3">
        <f t="shared" si="9"/>
        <v>0.89102000471126153</v>
      </c>
      <c r="J123" s="3">
        <f t="shared" si="7"/>
        <v>0.14847568070747033</v>
      </c>
    </row>
    <row r="124" spans="1:10">
      <c r="A124" s="1">
        <v>39346</v>
      </c>
      <c r="B124">
        <v>5468.1</v>
      </c>
      <c r="C124">
        <v>6.56</v>
      </c>
      <c r="D124">
        <v>44.26</v>
      </c>
      <c r="E124" s="2">
        <f t="shared" si="5"/>
        <v>833.55182926829275</v>
      </c>
      <c r="F124" s="3">
        <f t="shared" si="8"/>
        <v>0.34595414843481853</v>
      </c>
      <c r="G124" s="2">
        <f t="shared" si="6"/>
        <v>123.54496159060101</v>
      </c>
      <c r="H124" s="3">
        <f t="shared" si="9"/>
        <v>0.84663705908779208</v>
      </c>
      <c r="J124" s="3">
        <f t="shared" si="7"/>
        <v>0.14821509263443289</v>
      </c>
    </row>
    <row r="125" spans="1:10">
      <c r="A125" s="1">
        <v>39353</v>
      </c>
      <c r="B125">
        <v>5580.81</v>
      </c>
      <c r="C125">
        <v>6.73</v>
      </c>
      <c r="D125">
        <v>45.47</v>
      </c>
      <c r="E125" s="2">
        <f t="shared" si="5"/>
        <v>829.24368499257059</v>
      </c>
      <c r="F125" s="3">
        <f t="shared" si="8"/>
        <v>0.32369811539002358</v>
      </c>
      <c r="G125" s="2">
        <f t="shared" si="6"/>
        <v>122.73608972949198</v>
      </c>
      <c r="H125" s="3">
        <f t="shared" si="9"/>
        <v>0.81663442080394244</v>
      </c>
      <c r="J125" s="3">
        <f t="shared" si="7"/>
        <v>0.14800967670991863</v>
      </c>
    </row>
    <row r="126" spans="1:10">
      <c r="A126" s="1">
        <v>39367</v>
      </c>
      <c r="B126">
        <v>5737.22</v>
      </c>
      <c r="C126">
        <v>7.22</v>
      </c>
      <c r="D126">
        <v>48.82</v>
      </c>
      <c r="E126" s="2">
        <f t="shared" si="5"/>
        <v>794.62880886426603</v>
      </c>
      <c r="F126" s="3">
        <f t="shared" si="8"/>
        <v>0.22730743849241586</v>
      </c>
      <c r="G126" s="2">
        <f t="shared" si="6"/>
        <v>117.51782056534208</v>
      </c>
      <c r="H126" s="3">
        <f t="shared" si="9"/>
        <v>0.68776641830047214</v>
      </c>
      <c r="J126" s="3">
        <f t="shared" si="7"/>
        <v>0.14789020893076607</v>
      </c>
    </row>
    <row r="127" spans="1:10">
      <c r="A127" s="1">
        <v>39374</v>
      </c>
      <c r="B127">
        <v>5614.06</v>
      </c>
      <c r="C127">
        <v>7.05</v>
      </c>
      <c r="D127">
        <v>47.81</v>
      </c>
      <c r="E127" s="2">
        <f t="shared" si="5"/>
        <v>796.32056737588664</v>
      </c>
      <c r="F127" s="3">
        <f t="shared" si="8"/>
        <v>0.22197812349894419</v>
      </c>
      <c r="G127" s="2">
        <f t="shared" si="6"/>
        <v>117.42438820330474</v>
      </c>
      <c r="H127" s="3">
        <f t="shared" si="9"/>
        <v>0.66656563407042801</v>
      </c>
      <c r="J127" s="3">
        <f t="shared" si="7"/>
        <v>0.14745869065049153</v>
      </c>
    </row>
    <row r="128" spans="1:10">
      <c r="A128" s="1">
        <v>39381</v>
      </c>
      <c r="B128">
        <v>5394.81</v>
      </c>
      <c r="C128">
        <v>6.95</v>
      </c>
      <c r="D128">
        <v>46.65</v>
      </c>
      <c r="E128" s="2">
        <f t="shared" si="5"/>
        <v>776.23165467625904</v>
      </c>
      <c r="F128" s="3">
        <f t="shared" si="8"/>
        <v>0.17590424738142874</v>
      </c>
      <c r="G128" s="2">
        <f t="shared" si="6"/>
        <v>115.64437299035372</v>
      </c>
      <c r="H128" s="3">
        <f t="shared" si="9"/>
        <v>0.61767918299977098</v>
      </c>
      <c r="J128" s="3">
        <f t="shared" si="7"/>
        <v>0.14898177920685959</v>
      </c>
    </row>
    <row r="129" spans="1:10">
      <c r="A129" s="1">
        <v>39388</v>
      </c>
      <c r="B129">
        <v>5472.93</v>
      </c>
      <c r="C129">
        <v>6.85</v>
      </c>
      <c r="D129">
        <v>45.93</v>
      </c>
      <c r="E129" s="2">
        <f t="shared" si="5"/>
        <v>798.9678832116789</v>
      </c>
      <c r="F129" s="3">
        <f t="shared" si="8"/>
        <v>0.18103954408461642</v>
      </c>
      <c r="G129" s="2">
        <f t="shared" si="6"/>
        <v>119.15806662312215</v>
      </c>
      <c r="H129" s="3">
        <f t="shared" si="9"/>
        <v>0.56364488181038364</v>
      </c>
      <c r="J129" s="3">
        <f t="shared" si="7"/>
        <v>0.14913999564554756</v>
      </c>
    </row>
    <row r="130" spans="1:10">
      <c r="A130" s="1">
        <v>39395</v>
      </c>
      <c r="B130">
        <v>5040.5200000000004</v>
      </c>
      <c r="C130">
        <v>6.26</v>
      </c>
      <c r="D130">
        <v>42.09</v>
      </c>
      <c r="E130" s="2">
        <f t="shared" ref="E130:E193" si="10">B130/C130</f>
        <v>805.19488817891386</v>
      </c>
      <c r="F130" s="3">
        <f t="shared" si="8"/>
        <v>0.26342029979005921</v>
      </c>
      <c r="G130" s="2">
        <f t="shared" ref="G130:G193" si="11">B130/D130</f>
        <v>119.75576146353053</v>
      </c>
      <c r="H130" s="3">
        <f t="shared" si="9"/>
        <v>0.70071876445155912</v>
      </c>
      <c r="J130" s="3">
        <f t="shared" ref="J130:J193" si="12">C130/D130</f>
        <v>0.14872891423140888</v>
      </c>
    </row>
    <row r="131" spans="1:10">
      <c r="A131" s="1">
        <v>39402</v>
      </c>
      <c r="B131">
        <v>5007.66</v>
      </c>
      <c r="C131">
        <v>6.25</v>
      </c>
      <c r="D131">
        <v>42.06</v>
      </c>
      <c r="E131" s="2">
        <f t="shared" si="10"/>
        <v>801.22559999999999</v>
      </c>
      <c r="F131" s="3">
        <f t="shared" si="8"/>
        <v>0.28743486633207005</v>
      </c>
      <c r="G131" s="2">
        <f t="shared" si="11"/>
        <v>119.05991440798857</v>
      </c>
      <c r="H131" s="3">
        <f t="shared" si="9"/>
        <v>0.72864312888788096</v>
      </c>
      <c r="J131" s="3">
        <f t="shared" si="12"/>
        <v>0.14859724203518782</v>
      </c>
    </row>
    <row r="132" spans="1:10">
      <c r="A132" s="1">
        <v>39409</v>
      </c>
      <c r="B132">
        <v>4856.16</v>
      </c>
      <c r="C132">
        <v>6.49</v>
      </c>
      <c r="D132">
        <v>41.61</v>
      </c>
      <c r="E132" s="2">
        <f t="shared" si="10"/>
        <v>748.25269645608626</v>
      </c>
      <c r="F132" s="3">
        <f t="shared" si="8"/>
        <v>0.18873321853244218</v>
      </c>
      <c r="G132" s="2">
        <f t="shared" si="11"/>
        <v>116.70656092285508</v>
      </c>
      <c r="H132" s="3">
        <f t="shared" si="9"/>
        <v>0.67795364633246158</v>
      </c>
      <c r="J132" s="3">
        <f t="shared" si="12"/>
        <v>0.15597212208603703</v>
      </c>
    </row>
    <row r="133" spans="1:10">
      <c r="A133" s="1">
        <v>39416</v>
      </c>
      <c r="B133">
        <v>4737.41</v>
      </c>
      <c r="C133">
        <v>6.27</v>
      </c>
      <c r="D133">
        <v>40.200000000000003</v>
      </c>
      <c r="E133" s="2">
        <f t="shared" si="10"/>
        <v>755.5677830940989</v>
      </c>
      <c r="F133" s="3">
        <f t="shared" si="8"/>
        <v>0.15789467227961862</v>
      </c>
      <c r="G133" s="2">
        <f t="shared" si="11"/>
        <v>117.8460199004975</v>
      </c>
      <c r="H133" s="3">
        <f t="shared" si="9"/>
        <v>0.6376400100675188</v>
      </c>
      <c r="J133" s="3">
        <f t="shared" si="12"/>
        <v>0.15597014925373132</v>
      </c>
    </row>
    <row r="134" spans="1:10">
      <c r="A134" s="1">
        <v>39423</v>
      </c>
      <c r="B134">
        <v>5041.3500000000004</v>
      </c>
      <c r="C134">
        <v>6.57</v>
      </c>
      <c r="D134">
        <v>42.14</v>
      </c>
      <c r="E134" s="2">
        <f t="shared" si="10"/>
        <v>767.32876712328766</v>
      </c>
      <c r="F134" s="3">
        <f t="shared" si="8"/>
        <v>0.17907118424744772</v>
      </c>
      <c r="G134" s="2">
        <f t="shared" si="11"/>
        <v>119.63336497389655</v>
      </c>
      <c r="H134" s="3">
        <f t="shared" si="9"/>
        <v>0.67961168062418009</v>
      </c>
      <c r="J134" s="3">
        <f t="shared" si="12"/>
        <v>0.15590887517797816</v>
      </c>
    </row>
    <row r="135" spans="1:10">
      <c r="A135" s="1">
        <v>39430</v>
      </c>
      <c r="B135">
        <v>4977.6499999999996</v>
      </c>
      <c r="C135">
        <v>6.42</v>
      </c>
      <c r="D135">
        <v>41.19</v>
      </c>
      <c r="E135" s="2">
        <f t="shared" si="10"/>
        <v>775.33489096573203</v>
      </c>
      <c r="F135" s="3">
        <f t="shared" si="8"/>
        <v>0.19145613558911312</v>
      </c>
      <c r="G135" s="2">
        <f t="shared" si="11"/>
        <v>120.84607914542364</v>
      </c>
      <c r="H135" s="3">
        <f t="shared" si="9"/>
        <v>0.69592412584949637</v>
      </c>
      <c r="J135" s="3">
        <f t="shared" si="12"/>
        <v>0.15586307356154408</v>
      </c>
    </row>
    <row r="136" spans="1:10">
      <c r="A136" s="1">
        <v>39437</v>
      </c>
      <c r="B136">
        <v>5101.8500000000004</v>
      </c>
      <c r="C136">
        <v>6.51</v>
      </c>
      <c r="D136">
        <v>41.85</v>
      </c>
      <c r="E136" s="2">
        <f t="shared" si="10"/>
        <v>783.69431643625205</v>
      </c>
      <c r="F136" s="3">
        <f t="shared" si="8"/>
        <v>0.2195871755644232</v>
      </c>
      <c r="G136" s="2">
        <f t="shared" si="11"/>
        <v>121.90800477897253</v>
      </c>
      <c r="H136" s="3">
        <f t="shared" si="9"/>
        <v>0.73378901523554019</v>
      </c>
      <c r="J136" s="3">
        <f t="shared" si="12"/>
        <v>0.15555555555555556</v>
      </c>
    </row>
    <row r="137" spans="1:10">
      <c r="A137" s="1">
        <v>39444</v>
      </c>
      <c r="B137">
        <v>5338.27</v>
      </c>
      <c r="C137">
        <v>6.7</v>
      </c>
      <c r="D137">
        <v>43.07</v>
      </c>
      <c r="E137" s="2">
        <f t="shared" si="10"/>
        <v>796.75671641791052</v>
      </c>
      <c r="F137" s="3">
        <f t="shared" si="8"/>
        <v>0.34676302473814524</v>
      </c>
      <c r="G137" s="2">
        <f t="shared" si="11"/>
        <v>123.94404457859299</v>
      </c>
      <c r="H137" s="3">
        <f t="shared" si="9"/>
        <v>0.9189298687849583</v>
      </c>
      <c r="J137" s="3">
        <f t="shared" si="12"/>
        <v>0.15556071511492919</v>
      </c>
    </row>
    <row r="138" spans="1:10">
      <c r="A138" s="1">
        <v>39451</v>
      </c>
      <c r="B138">
        <v>5483.65</v>
      </c>
      <c r="C138">
        <v>6.81</v>
      </c>
      <c r="D138">
        <v>44.22</v>
      </c>
      <c r="E138" s="2">
        <f t="shared" si="10"/>
        <v>805.23494860499261</v>
      </c>
      <c r="F138" s="3">
        <f t="shared" si="8"/>
        <v>0.32465515357523089</v>
      </c>
      <c r="G138" s="2">
        <f t="shared" si="11"/>
        <v>124.0083672546359</v>
      </c>
      <c r="H138" s="3">
        <f t="shared" si="9"/>
        <v>0.83002197634176222</v>
      </c>
      <c r="J138" s="3">
        <f t="shared" si="12"/>
        <v>0.15400271370420623</v>
      </c>
    </row>
    <row r="139" spans="1:10">
      <c r="A139" s="1">
        <v>39458</v>
      </c>
      <c r="B139">
        <v>5699.15</v>
      </c>
      <c r="C139">
        <v>6.98</v>
      </c>
      <c r="D139">
        <v>45.35</v>
      </c>
      <c r="E139" s="2">
        <f t="shared" si="10"/>
        <v>816.49713467048696</v>
      </c>
      <c r="F139" s="3">
        <f t="shared" si="8"/>
        <v>0.28836580651858323</v>
      </c>
      <c r="G139" s="2">
        <f t="shared" si="11"/>
        <v>125.67034178610804</v>
      </c>
      <c r="H139" s="3">
        <f t="shared" si="9"/>
        <v>0.7806309497468098</v>
      </c>
      <c r="J139" s="3">
        <f t="shared" si="12"/>
        <v>0.15391400220507168</v>
      </c>
    </row>
    <row r="140" spans="1:10">
      <c r="A140" s="1">
        <v>39465</v>
      </c>
      <c r="B140">
        <v>5414.47</v>
      </c>
      <c r="C140">
        <v>6.56</v>
      </c>
      <c r="D140">
        <v>42.63</v>
      </c>
      <c r="E140" s="2">
        <f t="shared" si="10"/>
        <v>825.37652439024396</v>
      </c>
      <c r="F140" s="3">
        <f t="shared" si="8"/>
        <v>0.24697445350244895</v>
      </c>
      <c r="G140" s="2">
        <f t="shared" si="11"/>
        <v>127.0107905231058</v>
      </c>
      <c r="H140" s="3">
        <f t="shared" si="9"/>
        <v>0.7211542005038396</v>
      </c>
      <c r="J140" s="3">
        <f t="shared" si="12"/>
        <v>0.15388224255219327</v>
      </c>
    </row>
    <row r="141" spans="1:10">
      <c r="A141" s="1">
        <v>39472</v>
      </c>
      <c r="B141">
        <v>5077.43</v>
      </c>
      <c r="C141">
        <v>5.99</v>
      </c>
      <c r="D141">
        <v>39.03</v>
      </c>
      <c r="E141" s="2">
        <f t="shared" si="10"/>
        <v>847.6510851419032</v>
      </c>
      <c r="F141" s="3">
        <f t="shared" si="8"/>
        <v>0.36613457444913</v>
      </c>
      <c r="G141" s="2">
        <f t="shared" si="11"/>
        <v>130.090443248783</v>
      </c>
      <c r="H141" s="3">
        <f t="shared" si="9"/>
        <v>0.88851987716107272</v>
      </c>
      <c r="J141" s="3">
        <f t="shared" si="12"/>
        <v>0.15347168844478606</v>
      </c>
    </row>
    <row r="142" spans="1:10">
      <c r="A142" s="1">
        <v>39479</v>
      </c>
      <c r="B142">
        <v>4571.9399999999996</v>
      </c>
      <c r="C142">
        <v>5.44</v>
      </c>
      <c r="D142">
        <v>35.479999999999997</v>
      </c>
      <c r="E142" s="2">
        <f t="shared" si="10"/>
        <v>840.43014705882342</v>
      </c>
      <c r="F142" s="3">
        <f t="shared" si="8"/>
        <v>0.36048744432498836</v>
      </c>
      <c r="G142" s="2">
        <f t="shared" si="11"/>
        <v>128.8596392333709</v>
      </c>
      <c r="H142" s="3">
        <f t="shared" si="9"/>
        <v>0.87681989779848757</v>
      </c>
      <c r="J142" s="3">
        <f t="shared" si="12"/>
        <v>0.15332581736189405</v>
      </c>
    </row>
    <row r="143" spans="1:10">
      <c r="A143" s="1">
        <v>39483</v>
      </c>
      <c r="B143">
        <v>4921.83</v>
      </c>
      <c r="C143">
        <v>5.79</v>
      </c>
      <c r="D143">
        <v>37.72</v>
      </c>
      <c r="E143" s="2">
        <f t="shared" si="10"/>
        <v>850.05699481865281</v>
      </c>
      <c r="F143" s="3">
        <f t="shared" si="8"/>
        <v>0.33328367943190518</v>
      </c>
      <c r="G143" s="2">
        <f t="shared" si="11"/>
        <v>130.48329798515377</v>
      </c>
      <c r="H143" s="3">
        <f t="shared" si="9"/>
        <v>0.84192504069980334</v>
      </c>
      <c r="J143" s="3">
        <f t="shared" si="12"/>
        <v>0.15349946977730647</v>
      </c>
    </row>
    <row r="144" spans="1:10">
      <c r="A144" s="1">
        <v>39493</v>
      </c>
      <c r="B144">
        <v>4813.3100000000004</v>
      </c>
      <c r="C144">
        <v>5.64</v>
      </c>
      <c r="D144">
        <v>36.78</v>
      </c>
      <c r="E144" s="2">
        <f t="shared" si="10"/>
        <v>853.42375886524837</v>
      </c>
      <c r="F144" s="3">
        <f t="shared" si="8"/>
        <v>0.31676596311687955</v>
      </c>
      <c r="G144" s="2">
        <f t="shared" si="11"/>
        <v>130.86759108210984</v>
      </c>
      <c r="H144" s="3">
        <f t="shared" si="9"/>
        <v>0.81628809996502505</v>
      </c>
      <c r="J144" s="3">
        <f t="shared" si="12"/>
        <v>0.15334420880913538</v>
      </c>
    </row>
    <row r="145" spans="1:10">
      <c r="A145" s="1">
        <v>39500</v>
      </c>
      <c r="B145">
        <v>4702.24</v>
      </c>
      <c r="C145">
        <v>5.44</v>
      </c>
      <c r="D145">
        <v>35.51</v>
      </c>
      <c r="E145" s="2">
        <f t="shared" si="10"/>
        <v>864.38235294117635</v>
      </c>
      <c r="F145" s="3">
        <f t="shared" si="8"/>
        <v>0.33340762293365689</v>
      </c>
      <c r="G145" s="2">
        <f t="shared" si="11"/>
        <v>132.42016333427205</v>
      </c>
      <c r="H145" s="3">
        <f t="shared" si="9"/>
        <v>0.84373619531241806</v>
      </c>
      <c r="J145" s="3">
        <f t="shared" si="12"/>
        <v>0.15319628273725713</v>
      </c>
    </row>
    <row r="146" spans="1:10">
      <c r="A146" s="1">
        <v>39507</v>
      </c>
      <c r="B146">
        <v>4674.55</v>
      </c>
      <c r="C146">
        <v>5.4</v>
      </c>
      <c r="D146">
        <v>35.17</v>
      </c>
      <c r="E146" s="2">
        <f t="shared" si="10"/>
        <v>865.65740740740739</v>
      </c>
      <c r="F146" s="3">
        <f t="shared" si="8"/>
        <v>0.32928677972409481</v>
      </c>
      <c r="G146" s="2">
        <f t="shared" si="11"/>
        <v>132.91299402900199</v>
      </c>
      <c r="H146" s="3">
        <f t="shared" si="9"/>
        <v>0.83688761713366544</v>
      </c>
      <c r="J146" s="3">
        <f t="shared" si="12"/>
        <v>0.15353994882001706</v>
      </c>
    </row>
    <row r="147" spans="1:10">
      <c r="A147" s="1">
        <v>39514</v>
      </c>
      <c r="B147">
        <v>4621.6899999999996</v>
      </c>
      <c r="C147">
        <v>5.3</v>
      </c>
      <c r="D147">
        <v>34.58</v>
      </c>
      <c r="E147" s="2">
        <f t="shared" si="10"/>
        <v>872.01698113207544</v>
      </c>
      <c r="F147" s="3">
        <f t="shared" si="8"/>
        <v>0.33603704539037693</v>
      </c>
      <c r="G147" s="2">
        <f t="shared" si="11"/>
        <v>133.65211104684789</v>
      </c>
      <c r="H147" s="3">
        <f t="shared" si="9"/>
        <v>0.86962995028728973</v>
      </c>
      <c r="J147" s="3">
        <f t="shared" si="12"/>
        <v>0.15326778484673223</v>
      </c>
    </row>
    <row r="148" spans="1:10">
      <c r="A148" s="1">
        <v>39521</v>
      </c>
      <c r="B148">
        <v>4157.87</v>
      </c>
      <c r="C148">
        <v>4.8600000000000003</v>
      </c>
      <c r="D148">
        <v>31.67</v>
      </c>
      <c r="E148" s="2">
        <f t="shared" si="10"/>
        <v>855.52880658436209</v>
      </c>
      <c r="F148" s="3">
        <f t="shared" si="8"/>
        <v>0.30395331070153508</v>
      </c>
      <c r="G148" s="2">
        <f t="shared" si="11"/>
        <v>131.28733817492895</v>
      </c>
      <c r="H148" s="3">
        <f t="shared" si="9"/>
        <v>0.73131259168858564</v>
      </c>
      <c r="J148" s="3">
        <f t="shared" si="12"/>
        <v>0.15345753078623303</v>
      </c>
    </row>
    <row r="149" spans="1:10">
      <c r="A149" s="1">
        <v>39528</v>
      </c>
      <c r="B149">
        <v>4037.83</v>
      </c>
      <c r="C149">
        <v>4.63</v>
      </c>
      <c r="D149">
        <v>29.77</v>
      </c>
      <c r="E149" s="2">
        <f t="shared" si="10"/>
        <v>872.10151187904967</v>
      </c>
      <c r="F149" s="3">
        <f t="shared" si="8"/>
        <v>0.34180074299273588</v>
      </c>
      <c r="G149" s="2">
        <f t="shared" si="11"/>
        <v>135.63419549882431</v>
      </c>
      <c r="H149" s="3">
        <f t="shared" si="9"/>
        <v>0.7864953098652383</v>
      </c>
      <c r="J149" s="3">
        <f t="shared" si="12"/>
        <v>0.15552569701041316</v>
      </c>
    </row>
    <row r="150" spans="1:10">
      <c r="A150" s="1">
        <v>39535</v>
      </c>
      <c r="B150">
        <v>3918.16</v>
      </c>
      <c r="C150">
        <v>4.34</v>
      </c>
      <c r="D150">
        <v>27.64</v>
      </c>
      <c r="E150" s="2">
        <f t="shared" si="10"/>
        <v>902.80184331797238</v>
      </c>
      <c r="F150" s="3">
        <f t="shared" si="8"/>
        <v>0.29708980486867187</v>
      </c>
      <c r="G150" s="2">
        <f t="shared" si="11"/>
        <v>141.75687409551375</v>
      </c>
      <c r="H150" s="3">
        <f t="shared" si="9"/>
        <v>0.72568857600603187</v>
      </c>
      <c r="J150" s="3">
        <f t="shared" si="12"/>
        <v>0.15701881331403761</v>
      </c>
    </row>
    <row r="151" spans="1:10">
      <c r="A151" s="1">
        <v>39541</v>
      </c>
      <c r="B151">
        <v>3650.7</v>
      </c>
      <c r="C151">
        <v>4.2300000000000004</v>
      </c>
      <c r="D151">
        <v>26.86</v>
      </c>
      <c r="E151" s="2">
        <f t="shared" si="10"/>
        <v>863.04964539007074</v>
      </c>
      <c r="F151" s="3">
        <f t="shared" si="8"/>
        <v>0.22000057154183095</v>
      </c>
      <c r="G151" s="2">
        <f t="shared" si="11"/>
        <v>135.91586001489202</v>
      </c>
      <c r="H151" s="3">
        <f t="shared" si="9"/>
        <v>0.59193139145874274</v>
      </c>
      <c r="J151" s="3">
        <f t="shared" si="12"/>
        <v>0.15748324646314224</v>
      </c>
    </row>
    <row r="152" spans="1:10">
      <c r="A152" s="1">
        <v>39549</v>
      </c>
      <c r="B152">
        <v>3783.73</v>
      </c>
      <c r="C152">
        <v>4.25</v>
      </c>
      <c r="D152">
        <v>27.4</v>
      </c>
      <c r="E152" s="2">
        <f t="shared" si="10"/>
        <v>890.28941176470585</v>
      </c>
      <c r="F152" s="3">
        <f t="shared" si="8"/>
        <v>0.18009468190428235</v>
      </c>
      <c r="G152" s="2">
        <f t="shared" si="11"/>
        <v>138.09233576642336</v>
      </c>
      <c r="H152" s="3">
        <f t="shared" si="9"/>
        <v>0.47400704979786568</v>
      </c>
      <c r="J152" s="3">
        <f t="shared" si="12"/>
        <v>0.1551094890510949</v>
      </c>
    </row>
    <row r="153" spans="1:10">
      <c r="A153" s="1">
        <v>39556</v>
      </c>
      <c r="B153">
        <v>3272.5</v>
      </c>
      <c r="C153">
        <v>3.75</v>
      </c>
      <c r="D153">
        <v>24.11</v>
      </c>
      <c r="E153" s="2">
        <f t="shared" si="10"/>
        <v>872.66666666666663</v>
      </c>
      <c r="F153" s="3">
        <f t="shared" si="8"/>
        <v>0.13153072162096735</v>
      </c>
      <c r="G153" s="2">
        <f t="shared" si="11"/>
        <v>135.73206138531731</v>
      </c>
      <c r="H153" s="3">
        <f t="shared" si="9"/>
        <v>0.35829054202599897</v>
      </c>
      <c r="J153" s="3">
        <f t="shared" si="12"/>
        <v>0.15553712152633761</v>
      </c>
    </row>
    <row r="154" spans="1:10">
      <c r="A154" s="1">
        <v>39563</v>
      </c>
      <c r="B154">
        <v>3803.07</v>
      </c>
      <c r="C154">
        <v>4.32</v>
      </c>
      <c r="D154">
        <v>26.77</v>
      </c>
      <c r="E154" s="2">
        <f t="shared" si="10"/>
        <v>880.34027777777771</v>
      </c>
      <c r="F154" s="3">
        <f t="shared" si="8"/>
        <v>0.12556186480182108</v>
      </c>
      <c r="G154" s="2">
        <f t="shared" si="11"/>
        <v>142.06462457975346</v>
      </c>
      <c r="H154" s="3">
        <f t="shared" si="9"/>
        <v>0.36327684172033692</v>
      </c>
      <c r="J154" s="3">
        <f t="shared" si="12"/>
        <v>0.16137467314157641</v>
      </c>
    </row>
    <row r="155" spans="1:10">
      <c r="A155" s="1">
        <v>39568</v>
      </c>
      <c r="B155">
        <v>3959.12</v>
      </c>
      <c r="C155">
        <v>4.41</v>
      </c>
      <c r="D155">
        <v>27.51</v>
      </c>
      <c r="E155" s="2">
        <f t="shared" si="10"/>
        <v>897.75963718820856</v>
      </c>
      <c r="F155" s="3">
        <f t="shared" si="8"/>
        <v>0.15171683667574776</v>
      </c>
      <c r="G155" s="2">
        <f t="shared" si="11"/>
        <v>143.91566703017082</v>
      </c>
      <c r="H155" s="3">
        <f t="shared" si="9"/>
        <v>0.39149974738903492</v>
      </c>
      <c r="J155" s="3">
        <f t="shared" si="12"/>
        <v>0.16030534351145037</v>
      </c>
    </row>
    <row r="156" spans="1:10">
      <c r="A156" s="1">
        <v>39577</v>
      </c>
      <c r="B156">
        <v>3878.92</v>
      </c>
      <c r="C156">
        <v>4.28</v>
      </c>
      <c r="D156">
        <v>26.69</v>
      </c>
      <c r="E156" s="2">
        <f t="shared" si="10"/>
        <v>906.28971962616822</v>
      </c>
      <c r="F156" s="3">
        <f t="shared" si="8"/>
        <v>0.15427075233789611</v>
      </c>
      <c r="G156" s="2">
        <f t="shared" si="11"/>
        <v>145.33233420756838</v>
      </c>
      <c r="H156" s="3">
        <f t="shared" si="9"/>
        <v>0.40266946506961698</v>
      </c>
      <c r="J156" s="3">
        <f t="shared" si="12"/>
        <v>0.16035968527538405</v>
      </c>
    </row>
    <row r="157" spans="1:10">
      <c r="A157" s="1">
        <v>39584</v>
      </c>
      <c r="B157">
        <v>3936.12</v>
      </c>
      <c r="C157">
        <v>4.3</v>
      </c>
      <c r="D157">
        <v>26.78</v>
      </c>
      <c r="E157" s="2">
        <f t="shared" si="10"/>
        <v>915.37674418604649</v>
      </c>
      <c r="F157" s="3">
        <f t="shared" si="8"/>
        <v>0.13697130260860191</v>
      </c>
      <c r="G157" s="2">
        <f t="shared" si="11"/>
        <v>146.9798356982823</v>
      </c>
      <c r="H157" s="3">
        <f t="shared" si="9"/>
        <v>0.38156066627128915</v>
      </c>
      <c r="J157" s="3">
        <f t="shared" si="12"/>
        <v>0.16056758775205376</v>
      </c>
    </row>
    <row r="158" spans="1:10">
      <c r="A158" s="1">
        <v>39591</v>
      </c>
      <c r="B158">
        <v>3675.15</v>
      </c>
      <c r="C158">
        <v>4.12</v>
      </c>
      <c r="D158">
        <v>25.62</v>
      </c>
      <c r="E158" s="2">
        <f t="shared" si="10"/>
        <v>892.02669902912623</v>
      </c>
      <c r="F158" s="3">
        <f t="shared" si="8"/>
        <v>0.14670554509192479</v>
      </c>
      <c r="G158" s="2">
        <f t="shared" si="11"/>
        <v>143.44847775175643</v>
      </c>
      <c r="H158" s="3">
        <f t="shared" si="9"/>
        <v>0.40395820836180607</v>
      </c>
      <c r="J158" s="3">
        <f t="shared" si="12"/>
        <v>0.1608118657298985</v>
      </c>
    </row>
    <row r="159" spans="1:10">
      <c r="A159" s="1">
        <v>39598</v>
      </c>
      <c r="B159">
        <v>3611.33</v>
      </c>
      <c r="C159">
        <v>4.0999999999999996</v>
      </c>
      <c r="D159">
        <v>25.38</v>
      </c>
      <c r="E159" s="2">
        <f t="shared" si="10"/>
        <v>880.81219512195128</v>
      </c>
      <c r="F159" s="3">
        <f t="shared" si="8"/>
        <v>9.9331247445626714E-2</v>
      </c>
      <c r="G159" s="2">
        <f t="shared" si="11"/>
        <v>142.29038613081167</v>
      </c>
      <c r="H159" s="3">
        <f t="shared" si="9"/>
        <v>0.34880135268753998</v>
      </c>
      <c r="J159" s="3">
        <f t="shared" si="12"/>
        <v>0.16154452324665089</v>
      </c>
    </row>
    <row r="160" spans="1:10">
      <c r="A160" s="1">
        <v>39605</v>
      </c>
      <c r="B160">
        <v>3489.5</v>
      </c>
      <c r="C160">
        <v>3.99</v>
      </c>
      <c r="D160">
        <v>24.64</v>
      </c>
      <c r="E160" s="2">
        <f t="shared" si="10"/>
        <v>874.56140350877183</v>
      </c>
      <c r="F160" s="3">
        <f t="shared" si="8"/>
        <v>7.3099800372037338E-2</v>
      </c>
      <c r="G160" s="2">
        <f t="shared" si="11"/>
        <v>141.61931818181819</v>
      </c>
      <c r="H160" s="3">
        <f t="shared" si="9"/>
        <v>0.31691338912003975</v>
      </c>
      <c r="J160" s="3">
        <f t="shared" si="12"/>
        <v>0.16193181818181818</v>
      </c>
    </row>
    <row r="161" spans="1:10">
      <c r="A161" s="1">
        <v>39612</v>
      </c>
      <c r="B161">
        <v>2979.12</v>
      </c>
      <c r="C161">
        <v>3.45</v>
      </c>
      <c r="D161">
        <v>21.22</v>
      </c>
      <c r="E161" s="2">
        <f t="shared" si="10"/>
        <v>863.51304347826078</v>
      </c>
      <c r="F161" s="3">
        <f t="shared" si="8"/>
        <v>7.4214719032646315E-2</v>
      </c>
      <c r="G161" s="2">
        <f t="shared" si="11"/>
        <v>140.39208294062206</v>
      </c>
      <c r="H161" s="3">
        <f t="shared" si="9"/>
        <v>0.3188732562873049</v>
      </c>
      <c r="J161" s="3">
        <f t="shared" si="12"/>
        <v>0.16258246936852028</v>
      </c>
    </row>
    <row r="162" spans="1:10">
      <c r="A162" s="1">
        <v>39619</v>
      </c>
      <c r="B162">
        <v>2849.67</v>
      </c>
      <c r="C162">
        <v>3.48</v>
      </c>
      <c r="D162">
        <v>21.12</v>
      </c>
      <c r="E162" s="2">
        <f t="shared" si="10"/>
        <v>818.87068965517244</v>
      </c>
      <c r="F162" s="3">
        <f t="shared" si="8"/>
        <v>4.2058246224383256E-2</v>
      </c>
      <c r="G162" s="2">
        <f t="shared" si="11"/>
        <v>134.92755681818181</v>
      </c>
      <c r="H162" s="3">
        <f t="shared" si="9"/>
        <v>0.29225160551727214</v>
      </c>
      <c r="J162" s="3">
        <f t="shared" si="12"/>
        <v>0.16477272727272727</v>
      </c>
    </row>
    <row r="163" spans="1:10">
      <c r="A163" s="1">
        <v>39626</v>
      </c>
      <c r="B163">
        <v>2816.02</v>
      </c>
      <c r="C163">
        <v>3.39</v>
      </c>
      <c r="D163">
        <v>20.39</v>
      </c>
      <c r="E163" s="2">
        <f t="shared" si="10"/>
        <v>830.68436578171088</v>
      </c>
      <c r="F163" s="3">
        <f t="shared" si="8"/>
        <v>7.9136518825491997E-2</v>
      </c>
      <c r="G163" s="2">
        <f t="shared" si="11"/>
        <v>138.10789602746445</v>
      </c>
      <c r="H163" s="3">
        <f t="shared" si="9"/>
        <v>0.33965716280939584</v>
      </c>
      <c r="J163" s="3">
        <f t="shared" si="12"/>
        <v>0.1662579695929377</v>
      </c>
    </row>
    <row r="164" spans="1:10">
      <c r="A164" s="1">
        <v>39633</v>
      </c>
      <c r="B164">
        <v>2741.85</v>
      </c>
      <c r="C164">
        <v>3.24</v>
      </c>
      <c r="D164">
        <v>19.72</v>
      </c>
      <c r="E164" s="2">
        <f t="shared" si="10"/>
        <v>846.24999999999989</v>
      </c>
      <c r="F164" s="3">
        <f t="shared" si="8"/>
        <v>0.10983751819314547</v>
      </c>
      <c r="G164" s="2">
        <f t="shared" si="11"/>
        <v>139.03904665314403</v>
      </c>
      <c r="H164" s="3">
        <f t="shared" si="9"/>
        <v>0.35868182454003184</v>
      </c>
      <c r="J164" s="3">
        <f t="shared" si="12"/>
        <v>0.1643002028397566</v>
      </c>
    </row>
    <row r="165" spans="1:10">
      <c r="A165" s="1">
        <v>39640</v>
      </c>
      <c r="B165">
        <v>2953.5</v>
      </c>
      <c r="C165">
        <v>3.48</v>
      </c>
      <c r="D165">
        <v>21.14</v>
      </c>
      <c r="E165" s="2">
        <f t="shared" si="10"/>
        <v>848.70689655172418</v>
      </c>
      <c r="F165" s="3">
        <f t="shared" si="8"/>
        <v>0.11113021089986752</v>
      </c>
      <c r="G165" s="2">
        <f t="shared" si="11"/>
        <v>139.71144749290445</v>
      </c>
      <c r="H165" s="3">
        <f t="shared" si="9"/>
        <v>0.36127803910878553</v>
      </c>
      <c r="J165" s="3">
        <f t="shared" si="12"/>
        <v>0.16461684011352884</v>
      </c>
    </row>
    <row r="166" spans="1:10">
      <c r="A166" s="1">
        <v>39647</v>
      </c>
      <c r="B166">
        <v>2815.46</v>
      </c>
      <c r="C166">
        <v>3.38</v>
      </c>
      <c r="D166">
        <v>20.53</v>
      </c>
      <c r="E166" s="2">
        <f t="shared" si="10"/>
        <v>832.9763313609468</v>
      </c>
      <c r="F166" s="3">
        <f t="shared" si="8"/>
        <v>6.9470486779170448E-2</v>
      </c>
      <c r="G166" s="2">
        <f t="shared" si="11"/>
        <v>137.13882123721382</v>
      </c>
      <c r="H166" s="3">
        <f t="shared" si="9"/>
        <v>0.29906710867961639</v>
      </c>
      <c r="J166" s="3">
        <f t="shared" si="12"/>
        <v>0.16463711641500242</v>
      </c>
    </row>
    <row r="167" spans="1:10">
      <c r="A167" s="1">
        <v>39654</v>
      </c>
      <c r="B167">
        <v>2939.2</v>
      </c>
      <c r="C167">
        <v>3.48</v>
      </c>
      <c r="D167">
        <v>21.13</v>
      </c>
      <c r="E167" s="2">
        <f t="shared" si="10"/>
        <v>844.59770114942523</v>
      </c>
      <c r="F167" s="3">
        <f t="shared" si="8"/>
        <v>6.7139436862147184E-2</v>
      </c>
      <c r="G167" s="2">
        <f t="shared" si="11"/>
        <v>139.10080454330335</v>
      </c>
      <c r="H167" s="3">
        <f t="shared" si="9"/>
        <v>0.29832822233016421</v>
      </c>
      <c r="J167" s="3">
        <f t="shared" si="12"/>
        <v>0.16469474680548984</v>
      </c>
    </row>
    <row r="168" spans="1:10">
      <c r="A168" s="1">
        <v>39661</v>
      </c>
      <c r="B168">
        <v>2840.79</v>
      </c>
      <c r="C168">
        <v>3.41</v>
      </c>
      <c r="D168">
        <v>20.63</v>
      </c>
      <c r="E168" s="2">
        <f t="shared" si="10"/>
        <v>833.07624633431078</v>
      </c>
      <c r="F168" s="3">
        <f t="shared" si="8"/>
        <v>7.3361078003155056E-2</v>
      </c>
      <c r="G168" s="2">
        <f t="shared" si="11"/>
        <v>137.70189045079982</v>
      </c>
      <c r="H168" s="3">
        <f t="shared" si="9"/>
        <v>0.29874463181274291</v>
      </c>
      <c r="J168" s="3">
        <f t="shared" si="12"/>
        <v>0.16529326223945712</v>
      </c>
    </row>
    <row r="169" spans="1:10">
      <c r="A169" s="1">
        <v>39668</v>
      </c>
      <c r="B169">
        <v>2591.46</v>
      </c>
      <c r="C169">
        <v>3.18</v>
      </c>
      <c r="D169">
        <v>19.25</v>
      </c>
      <c r="E169" s="2">
        <f t="shared" si="10"/>
        <v>814.92452830188677</v>
      </c>
      <c r="F169" s="3">
        <f t="shared" si="8"/>
        <v>3.5701582251921327E-2</v>
      </c>
      <c r="G169" s="2">
        <f t="shared" si="11"/>
        <v>134.62129870129871</v>
      </c>
      <c r="H169" s="3">
        <f t="shared" si="9"/>
        <v>0.22761793640395123</v>
      </c>
      <c r="J169" s="3">
        <f t="shared" si="12"/>
        <v>0.1651948051948052</v>
      </c>
    </row>
    <row r="170" spans="1:10">
      <c r="A170" s="1">
        <v>39675</v>
      </c>
      <c r="B170">
        <v>2447.61</v>
      </c>
      <c r="C170">
        <v>2.99</v>
      </c>
      <c r="D170">
        <v>18.14</v>
      </c>
      <c r="E170" s="2">
        <f t="shared" si="10"/>
        <v>818.59866220735785</v>
      </c>
      <c r="F170" s="3">
        <f t="shared" si="8"/>
        <v>-8.4400152656017857E-3</v>
      </c>
      <c r="G170" s="2">
        <f t="shared" si="11"/>
        <v>134.92888643880926</v>
      </c>
      <c r="H170" s="3">
        <f t="shared" si="9"/>
        <v>0.12337727967791068</v>
      </c>
      <c r="J170" s="3">
        <f t="shared" si="12"/>
        <v>0.16482910694597575</v>
      </c>
    </row>
    <row r="171" spans="1:10">
      <c r="A171" s="1">
        <v>39682</v>
      </c>
      <c r="B171">
        <v>2404.9299999999998</v>
      </c>
      <c r="C171">
        <v>2.93</v>
      </c>
      <c r="D171">
        <v>17.5</v>
      </c>
      <c r="E171" s="2">
        <f t="shared" si="10"/>
        <v>820.79522184300333</v>
      </c>
      <c r="F171" s="3">
        <f t="shared" si="8"/>
        <v>-1.4452545792372873E-2</v>
      </c>
      <c r="G171" s="2">
        <f t="shared" si="11"/>
        <v>137.42457142857143</v>
      </c>
      <c r="H171" s="3">
        <f t="shared" si="9"/>
        <v>9.8501995405860132E-2</v>
      </c>
      <c r="J171" s="3">
        <f t="shared" si="12"/>
        <v>0.16742857142857143</v>
      </c>
    </row>
    <row r="172" spans="1:10">
      <c r="A172" s="1">
        <v>39689</v>
      </c>
      <c r="B172">
        <v>2391.64</v>
      </c>
      <c r="C172">
        <v>2.88</v>
      </c>
      <c r="D172">
        <v>17.18</v>
      </c>
      <c r="E172" s="2">
        <f t="shared" si="10"/>
        <v>830.43055555555554</v>
      </c>
      <c r="F172" s="3">
        <f t="shared" si="8"/>
        <v>-7.207950331048707E-3</v>
      </c>
      <c r="G172" s="2">
        <f t="shared" si="11"/>
        <v>139.21071012805587</v>
      </c>
      <c r="H172" s="3">
        <f t="shared" si="9"/>
        <v>0.1197770155858684</v>
      </c>
      <c r="J172" s="3">
        <f t="shared" si="12"/>
        <v>0.16763678696158324</v>
      </c>
    </row>
    <row r="173" spans="1:10">
      <c r="A173" s="1">
        <v>39696</v>
      </c>
      <c r="B173">
        <v>2183.4299999999998</v>
      </c>
      <c r="C173">
        <v>2.63</v>
      </c>
      <c r="D173">
        <v>15.72</v>
      </c>
      <c r="E173" s="2">
        <f t="shared" si="10"/>
        <v>830.20152091254749</v>
      </c>
      <c r="F173" s="3">
        <f t="shared" si="8"/>
        <v>-1.8637961450572615E-2</v>
      </c>
      <c r="G173" s="2">
        <f t="shared" si="11"/>
        <v>138.89503816793891</v>
      </c>
      <c r="H173" s="3">
        <f t="shared" si="9"/>
        <v>0.10580140183135489</v>
      </c>
      <c r="J173" s="3">
        <f t="shared" si="12"/>
        <v>0.16730279898218828</v>
      </c>
    </row>
    <row r="174" spans="1:10">
      <c r="A174" s="1">
        <v>39703</v>
      </c>
      <c r="B174">
        <v>2077.85</v>
      </c>
      <c r="C174">
        <v>2.48</v>
      </c>
      <c r="D174">
        <v>14.86</v>
      </c>
      <c r="E174" s="2">
        <f t="shared" si="10"/>
        <v>837.84274193548379</v>
      </c>
      <c r="F174" s="3">
        <f t="shared" si="8"/>
        <v>5.1477454868735784E-3</v>
      </c>
      <c r="G174" s="2">
        <f t="shared" si="11"/>
        <v>139.82839838492598</v>
      </c>
      <c r="H174" s="3">
        <f t="shared" si="9"/>
        <v>0.13180170672021774</v>
      </c>
      <c r="J174" s="3">
        <f t="shared" si="12"/>
        <v>0.16689098250336473</v>
      </c>
    </row>
    <row r="175" spans="1:10">
      <c r="A175" s="1">
        <v>39710</v>
      </c>
      <c r="B175">
        <v>2073.11</v>
      </c>
      <c r="C175">
        <v>2.46</v>
      </c>
      <c r="D175">
        <v>14.65</v>
      </c>
      <c r="E175" s="2">
        <f t="shared" si="10"/>
        <v>842.72764227642278</v>
      </c>
      <c r="F175" s="3">
        <f t="shared" si="8"/>
        <v>1.6260548651598095E-2</v>
      </c>
      <c r="G175" s="2">
        <f t="shared" si="11"/>
        <v>141.50921501706486</v>
      </c>
      <c r="H175" s="3">
        <f t="shared" si="9"/>
        <v>0.15295521740140572</v>
      </c>
      <c r="J175" s="3">
        <f t="shared" si="12"/>
        <v>0.16791808873720135</v>
      </c>
    </row>
    <row r="176" spans="1:10">
      <c r="A176" s="1">
        <v>39717</v>
      </c>
      <c r="B176">
        <v>2243.66</v>
      </c>
      <c r="C176">
        <v>2.74</v>
      </c>
      <c r="D176">
        <v>16.28</v>
      </c>
      <c r="E176" s="2">
        <f t="shared" si="10"/>
        <v>818.85401459854006</v>
      </c>
      <c r="F176" s="3">
        <f t="shared" si="8"/>
        <v>3.0486191117206296E-2</v>
      </c>
      <c r="G176" s="2">
        <f t="shared" si="11"/>
        <v>137.81695331695329</v>
      </c>
      <c r="H176" s="3">
        <f t="shared" si="9"/>
        <v>0.17273237925923346</v>
      </c>
      <c r="J176" s="3">
        <f t="shared" si="12"/>
        <v>0.16830466830466831</v>
      </c>
    </row>
    <row r="177" spans="1:10">
      <c r="A177" s="1">
        <v>39731</v>
      </c>
      <c r="B177">
        <v>1906.96</v>
      </c>
      <c r="C177">
        <v>2.38</v>
      </c>
      <c r="D177">
        <v>14.16</v>
      </c>
      <c r="E177" s="2">
        <f t="shared" si="10"/>
        <v>801.24369747899163</v>
      </c>
      <c r="F177" s="3">
        <f t="shared" si="8"/>
        <v>6.1823470406248138E-3</v>
      </c>
      <c r="G177" s="2">
        <f t="shared" si="11"/>
        <v>134.67231638418079</v>
      </c>
      <c r="H177" s="3">
        <f t="shared" si="9"/>
        <v>0.14688539957315805</v>
      </c>
      <c r="J177" s="3">
        <f t="shared" si="12"/>
        <v>0.16807909604519772</v>
      </c>
    </row>
    <row r="178" spans="1:10">
      <c r="A178" s="1">
        <v>39738</v>
      </c>
      <c r="B178">
        <v>1833.26</v>
      </c>
      <c r="C178">
        <v>2.31</v>
      </c>
      <c r="D178">
        <v>13.76</v>
      </c>
      <c r="E178" s="2">
        <f t="shared" si="10"/>
        <v>793.61904761904759</v>
      </c>
      <c r="F178" s="3">
        <f t="shared" si="8"/>
        <v>2.2399747340940745E-2</v>
      </c>
      <c r="G178" s="2">
        <f t="shared" si="11"/>
        <v>133.23110465116278</v>
      </c>
      <c r="H178" s="3">
        <f t="shared" si="9"/>
        <v>0.15207598265309485</v>
      </c>
      <c r="J178" s="3">
        <f t="shared" si="12"/>
        <v>0.16787790697674418</v>
      </c>
    </row>
    <row r="179" spans="1:10">
      <c r="A179" s="1">
        <v>39745</v>
      </c>
      <c r="B179">
        <v>1781.6</v>
      </c>
      <c r="C179">
        <v>2.1800000000000002</v>
      </c>
      <c r="D179">
        <v>13.11</v>
      </c>
      <c r="E179" s="2">
        <f t="shared" si="10"/>
        <v>817.24770642201827</v>
      </c>
      <c r="F179" s="3">
        <f t="shared" si="8"/>
        <v>2.2879296645640368E-2</v>
      </c>
      <c r="G179" s="2">
        <f t="shared" si="11"/>
        <v>135.89626239511824</v>
      </c>
      <c r="H179" s="3">
        <f t="shared" si="9"/>
        <v>0.14047052160502327</v>
      </c>
      <c r="J179" s="3">
        <f t="shared" si="12"/>
        <v>0.16628527841342489</v>
      </c>
    </row>
    <row r="180" spans="1:10">
      <c r="A180" s="1">
        <v>39752</v>
      </c>
      <c r="B180">
        <v>1663.66</v>
      </c>
      <c r="C180">
        <v>1.99</v>
      </c>
      <c r="D180">
        <v>12.51</v>
      </c>
      <c r="E180" s="2">
        <f t="shared" si="10"/>
        <v>836.0100502512563</v>
      </c>
      <c r="F180" s="3">
        <f t="shared" ref="F180:F243" si="13">E180/E130-1</f>
        <v>3.8270439274690649E-2</v>
      </c>
      <c r="G180" s="2">
        <f t="shared" si="11"/>
        <v>132.98641087130298</v>
      </c>
      <c r="H180" s="3">
        <f t="shared" ref="H180:H243" si="14">G180/G130-1</f>
        <v>0.11048027456951703</v>
      </c>
      <c r="J180" s="3">
        <f t="shared" si="12"/>
        <v>0.15907274180655476</v>
      </c>
    </row>
    <row r="181" spans="1:10">
      <c r="A181" s="1">
        <v>39759</v>
      </c>
      <c r="B181">
        <v>1677.83</v>
      </c>
      <c r="C181">
        <v>2.02</v>
      </c>
      <c r="D181">
        <v>12.72</v>
      </c>
      <c r="E181" s="2">
        <f t="shared" si="10"/>
        <v>830.60891089108907</v>
      </c>
      <c r="F181" s="3">
        <f t="shared" si="13"/>
        <v>3.6672955645812078E-2</v>
      </c>
      <c r="G181" s="2">
        <f t="shared" si="11"/>
        <v>131.90487421383648</v>
      </c>
      <c r="H181" s="3">
        <f t="shared" si="14"/>
        <v>0.10788651973855323</v>
      </c>
      <c r="J181" s="3">
        <f t="shared" si="12"/>
        <v>0.15880503144654087</v>
      </c>
    </row>
    <row r="182" spans="1:10">
      <c r="A182" s="1">
        <v>39766</v>
      </c>
      <c r="B182">
        <v>1943.65</v>
      </c>
      <c r="C182">
        <v>2.2799999999999998</v>
      </c>
      <c r="D182">
        <v>14.38</v>
      </c>
      <c r="E182" s="2">
        <f t="shared" si="10"/>
        <v>852.47807017543869</v>
      </c>
      <c r="F182" s="3">
        <f t="shared" si="13"/>
        <v>0.13929167808280551</v>
      </c>
      <c r="G182" s="2">
        <f t="shared" si="11"/>
        <v>135.163421418637</v>
      </c>
      <c r="H182" s="3">
        <f t="shared" si="14"/>
        <v>0.15814758270515927</v>
      </c>
      <c r="J182" s="3">
        <f t="shared" si="12"/>
        <v>0.15855354659248955</v>
      </c>
    </row>
    <row r="183" spans="1:10">
      <c r="A183" s="1">
        <v>39773</v>
      </c>
      <c r="B183">
        <v>1920.73</v>
      </c>
      <c r="C183">
        <v>2.2599999999999998</v>
      </c>
      <c r="D183">
        <v>14.18</v>
      </c>
      <c r="E183" s="2">
        <f t="shared" si="10"/>
        <v>849.88053097345141</v>
      </c>
      <c r="F183" s="3">
        <f t="shared" si="13"/>
        <v>0.12482367563785712</v>
      </c>
      <c r="G183" s="2">
        <f t="shared" si="11"/>
        <v>135.4534555712271</v>
      </c>
      <c r="H183" s="3">
        <f t="shared" si="14"/>
        <v>0.14941052473046024</v>
      </c>
      <c r="J183" s="3">
        <f t="shared" si="12"/>
        <v>0.15937940761636105</v>
      </c>
    </row>
    <row r="184" spans="1:10">
      <c r="A184" s="1">
        <v>39780</v>
      </c>
      <c r="B184">
        <v>1829.92</v>
      </c>
      <c r="C184">
        <v>2.15</v>
      </c>
      <c r="D184">
        <v>13.48</v>
      </c>
      <c r="E184" s="2">
        <f t="shared" si="10"/>
        <v>851.12558139534895</v>
      </c>
      <c r="F184" s="3">
        <f t="shared" si="13"/>
        <v>0.10920588131501341</v>
      </c>
      <c r="G184" s="2">
        <f t="shared" si="11"/>
        <v>135.75074183976261</v>
      </c>
      <c r="H184" s="3">
        <f t="shared" si="14"/>
        <v>0.13472309225259016</v>
      </c>
      <c r="J184" s="3">
        <f t="shared" si="12"/>
        <v>0.15949554896142432</v>
      </c>
    </row>
    <row r="185" spans="1:10">
      <c r="A185" s="1">
        <v>39787</v>
      </c>
      <c r="B185">
        <v>2013.18</v>
      </c>
      <c r="C185">
        <v>2.2999999999999998</v>
      </c>
      <c r="D185">
        <v>14.46</v>
      </c>
      <c r="E185" s="2">
        <f t="shared" si="10"/>
        <v>875.29565217391314</v>
      </c>
      <c r="F185" s="3">
        <f t="shared" si="13"/>
        <v>0.12892591623688343</v>
      </c>
      <c r="G185" s="2">
        <f t="shared" si="11"/>
        <v>139.22406639004149</v>
      </c>
      <c r="H185" s="3">
        <f t="shared" si="14"/>
        <v>0.15207764599877627</v>
      </c>
      <c r="J185" s="3">
        <f t="shared" si="12"/>
        <v>0.1590594744121715</v>
      </c>
    </row>
    <row r="186" spans="1:10">
      <c r="A186" s="1">
        <v>39794</v>
      </c>
      <c r="B186">
        <v>1960.38</v>
      </c>
      <c r="C186">
        <v>2.23</v>
      </c>
      <c r="D186">
        <v>13.99</v>
      </c>
      <c r="E186" s="2">
        <f t="shared" si="10"/>
        <v>879.09417040358755</v>
      </c>
      <c r="F186" s="3">
        <f t="shared" si="13"/>
        <v>0.12173095040570647</v>
      </c>
      <c r="G186" s="2">
        <f t="shared" si="11"/>
        <v>140.12723373838458</v>
      </c>
      <c r="H186" s="3">
        <f t="shared" si="14"/>
        <v>0.14945063691629401</v>
      </c>
      <c r="J186" s="3">
        <f t="shared" si="12"/>
        <v>0.15939957112223016</v>
      </c>
    </row>
    <row r="187" spans="1:10">
      <c r="A187" s="1">
        <v>39801</v>
      </c>
      <c r="B187">
        <v>2052.11</v>
      </c>
      <c r="C187">
        <v>2.29</v>
      </c>
      <c r="D187">
        <v>14.34</v>
      </c>
      <c r="E187" s="2">
        <f t="shared" si="10"/>
        <v>896.11790393013109</v>
      </c>
      <c r="F187" s="3">
        <f t="shared" si="13"/>
        <v>0.12470705983996266</v>
      </c>
      <c r="G187" s="2">
        <f t="shared" si="11"/>
        <v>143.10390516039052</v>
      </c>
      <c r="H187" s="3">
        <f t="shared" si="14"/>
        <v>0.15458476159093104</v>
      </c>
      <c r="J187" s="3">
        <f t="shared" si="12"/>
        <v>0.1596931659693166</v>
      </c>
    </row>
    <row r="188" spans="1:10">
      <c r="A188" s="1">
        <v>39808</v>
      </c>
      <c r="B188">
        <v>1862.1</v>
      </c>
      <c r="C188">
        <v>2.1</v>
      </c>
      <c r="D188">
        <v>13.18</v>
      </c>
      <c r="E188" s="2">
        <f t="shared" si="10"/>
        <v>886.71428571428567</v>
      </c>
      <c r="F188" s="3">
        <f t="shared" si="13"/>
        <v>0.1011870352254951</v>
      </c>
      <c r="G188" s="2">
        <f t="shared" si="11"/>
        <v>141.28224582701063</v>
      </c>
      <c r="H188" s="3">
        <f t="shared" si="14"/>
        <v>0.13929607295695567</v>
      </c>
      <c r="J188" s="3">
        <f t="shared" si="12"/>
        <v>0.15933232169954478</v>
      </c>
    </row>
    <row r="189" spans="1:10">
      <c r="A189" s="1">
        <v>39813</v>
      </c>
      <c r="B189">
        <v>1817.72</v>
      </c>
      <c r="C189">
        <v>2.06</v>
      </c>
      <c r="D189">
        <v>12.92</v>
      </c>
      <c r="E189" s="2">
        <f t="shared" si="10"/>
        <v>882.38834951456306</v>
      </c>
      <c r="F189" s="3">
        <f t="shared" si="13"/>
        <v>8.0699872719905752E-2</v>
      </c>
      <c r="G189" s="2">
        <f t="shared" si="11"/>
        <v>140.69040247678018</v>
      </c>
      <c r="H189" s="3">
        <f t="shared" si="14"/>
        <v>0.11951953402208781</v>
      </c>
      <c r="J189" s="3">
        <f t="shared" si="12"/>
        <v>0.15944272445820434</v>
      </c>
    </row>
    <row r="190" spans="1:10">
      <c r="A190" s="1">
        <v>39822</v>
      </c>
      <c r="B190">
        <v>1918.36</v>
      </c>
      <c r="C190">
        <v>2.16</v>
      </c>
      <c r="D190">
        <v>13.47</v>
      </c>
      <c r="E190" s="2">
        <f t="shared" si="10"/>
        <v>888.12962962962956</v>
      </c>
      <c r="F190" s="3">
        <f t="shared" si="13"/>
        <v>7.6029670562468565E-2</v>
      </c>
      <c r="G190" s="2">
        <f t="shared" si="11"/>
        <v>142.41722345953971</v>
      </c>
      <c r="H190" s="3">
        <f t="shared" si="14"/>
        <v>0.12130018932234887</v>
      </c>
      <c r="J190" s="3">
        <f t="shared" si="12"/>
        <v>0.16035634743875279</v>
      </c>
    </row>
    <row r="191" spans="1:10">
      <c r="A191" s="1">
        <v>39829</v>
      </c>
      <c r="B191">
        <v>1990.21</v>
      </c>
      <c r="C191">
        <v>2.21</v>
      </c>
      <c r="D191">
        <v>13.79</v>
      </c>
      <c r="E191" s="2">
        <f t="shared" si="10"/>
        <v>900.54751131221724</v>
      </c>
      <c r="F191" s="3">
        <f t="shared" si="13"/>
        <v>6.2403537372288875E-2</v>
      </c>
      <c r="G191" s="2">
        <f t="shared" si="11"/>
        <v>144.32269760696158</v>
      </c>
      <c r="H191" s="3">
        <f t="shared" si="14"/>
        <v>0.10940276628130952</v>
      </c>
      <c r="J191" s="3">
        <f t="shared" si="12"/>
        <v>0.16026105873821611</v>
      </c>
    </row>
    <row r="192" spans="1:10">
      <c r="A192" s="1">
        <v>39836</v>
      </c>
      <c r="B192">
        <v>2032.68</v>
      </c>
      <c r="C192">
        <v>2.25</v>
      </c>
      <c r="D192">
        <v>14.06</v>
      </c>
      <c r="E192" s="2">
        <f t="shared" si="10"/>
        <v>903.41333333333341</v>
      </c>
      <c r="F192" s="3">
        <f t="shared" si="13"/>
        <v>7.4941607574319447E-2</v>
      </c>
      <c r="G192" s="2">
        <f t="shared" si="11"/>
        <v>144.57183499288763</v>
      </c>
      <c r="H192" s="3">
        <f t="shared" si="14"/>
        <v>0.12193263812465904</v>
      </c>
      <c r="J192" s="3">
        <f t="shared" si="12"/>
        <v>0.16002844950213371</v>
      </c>
    </row>
    <row r="193" spans="1:10">
      <c r="A193" s="1">
        <v>39850</v>
      </c>
      <c r="B193">
        <v>2237.2800000000002</v>
      </c>
      <c r="C193">
        <v>2.46</v>
      </c>
      <c r="D193">
        <v>15.37</v>
      </c>
      <c r="E193" s="2">
        <f t="shared" si="10"/>
        <v>909.46341463414649</v>
      </c>
      <c r="F193" s="3">
        <f t="shared" si="13"/>
        <v>6.988521967067296E-2</v>
      </c>
      <c r="G193" s="2">
        <f t="shared" si="11"/>
        <v>145.5614834092388</v>
      </c>
      <c r="H193" s="3">
        <f t="shared" si="14"/>
        <v>0.11555644022578737</v>
      </c>
      <c r="J193" s="3">
        <f t="shared" si="12"/>
        <v>0.16005204944697463</v>
      </c>
    </row>
    <row r="194" spans="1:10">
      <c r="A194" s="1">
        <v>39857</v>
      </c>
      <c r="B194">
        <v>2399.06</v>
      </c>
      <c r="C194">
        <v>2.61</v>
      </c>
      <c r="D194">
        <v>16.27</v>
      </c>
      <c r="E194" s="2">
        <f t="shared" ref="E194:E257" si="15">B194/C194</f>
        <v>919.18007662835248</v>
      </c>
      <c r="F194" s="3">
        <f t="shared" si="13"/>
        <v>7.7050020086781634E-2</v>
      </c>
      <c r="G194" s="2">
        <f t="shared" ref="G194:G257" si="16">B194/D194</f>
        <v>147.45298094652736</v>
      </c>
      <c r="H194" s="3">
        <f t="shared" si="14"/>
        <v>0.12673412666403716</v>
      </c>
      <c r="J194" s="3">
        <f t="shared" ref="J194:J257" si="17">C194/D194</f>
        <v>0.1604179471419791</v>
      </c>
    </row>
    <row r="195" spans="1:10">
      <c r="A195" s="1">
        <v>39864</v>
      </c>
      <c r="B195">
        <v>2344.3200000000002</v>
      </c>
      <c r="C195">
        <v>2.5299999999999998</v>
      </c>
      <c r="D195">
        <v>15.82</v>
      </c>
      <c r="E195" s="2">
        <f t="shared" si="15"/>
        <v>926.60869565217411</v>
      </c>
      <c r="F195" s="3">
        <f t="shared" si="13"/>
        <v>7.1989371947801084E-2</v>
      </c>
      <c r="G195" s="2">
        <f t="shared" si="16"/>
        <v>148.18710493046777</v>
      </c>
      <c r="H195" s="3">
        <f t="shared" si="14"/>
        <v>0.11906752868439519</v>
      </c>
      <c r="J195" s="3">
        <f t="shared" si="17"/>
        <v>0.15992414664981036</v>
      </c>
    </row>
    <row r="196" spans="1:10">
      <c r="A196" s="1">
        <v>39871</v>
      </c>
      <c r="B196">
        <v>2140.4899999999998</v>
      </c>
      <c r="C196">
        <v>2.35</v>
      </c>
      <c r="D196">
        <v>14.7</v>
      </c>
      <c r="E196" s="2">
        <f t="shared" si="15"/>
        <v>910.8468085106382</v>
      </c>
      <c r="F196" s="3">
        <f t="shared" si="13"/>
        <v>5.2202407923211069E-2</v>
      </c>
      <c r="G196" s="2">
        <f t="shared" si="16"/>
        <v>145.61156462585032</v>
      </c>
      <c r="H196" s="3">
        <f t="shared" si="14"/>
        <v>9.5540475102663391E-2</v>
      </c>
      <c r="J196" s="3">
        <f t="shared" si="17"/>
        <v>0.1598639455782313</v>
      </c>
    </row>
    <row r="197" spans="1:10">
      <c r="A197" s="1">
        <v>39878</v>
      </c>
      <c r="B197">
        <v>2286.58</v>
      </c>
      <c r="C197">
        <v>2.4700000000000002</v>
      </c>
      <c r="D197">
        <v>15.45</v>
      </c>
      <c r="E197" s="2">
        <f t="shared" si="15"/>
        <v>925.74089068825901</v>
      </c>
      <c r="F197" s="3">
        <f t="shared" si="13"/>
        <v>6.1608788267446091E-2</v>
      </c>
      <c r="G197" s="2">
        <f t="shared" si="16"/>
        <v>147.99870550161813</v>
      </c>
      <c r="H197" s="3">
        <f t="shared" si="14"/>
        <v>0.10734281967114945</v>
      </c>
      <c r="J197" s="3">
        <f t="shared" si="17"/>
        <v>0.15987055016181231</v>
      </c>
    </row>
    <row r="198" spans="1:10">
      <c r="A198" s="1">
        <v>39885</v>
      </c>
      <c r="B198">
        <v>2205.42</v>
      </c>
      <c r="C198">
        <v>2.39</v>
      </c>
      <c r="D198">
        <v>15.1</v>
      </c>
      <c r="E198" s="2">
        <f t="shared" si="15"/>
        <v>922.76987447698741</v>
      </c>
      <c r="F198" s="3">
        <f t="shared" si="13"/>
        <v>7.8595913282079266E-2</v>
      </c>
      <c r="G198" s="2">
        <f t="shared" si="16"/>
        <v>146.05430463576161</v>
      </c>
      <c r="H198" s="3">
        <f t="shared" si="14"/>
        <v>0.11247822269925956</v>
      </c>
      <c r="J198" s="3">
        <f t="shared" si="17"/>
        <v>0.15827814569536425</v>
      </c>
    </row>
    <row r="199" spans="1:10">
      <c r="A199" s="1">
        <v>39892</v>
      </c>
      <c r="B199">
        <v>2379.84</v>
      </c>
      <c r="C199">
        <v>2.5499999999999998</v>
      </c>
      <c r="D199">
        <v>16.22</v>
      </c>
      <c r="E199" s="2">
        <f t="shared" si="15"/>
        <v>933.27058823529421</v>
      </c>
      <c r="F199" s="3">
        <f t="shared" si="13"/>
        <v>7.0139858173675629E-2</v>
      </c>
      <c r="G199" s="2">
        <f t="shared" si="16"/>
        <v>146.7225647348952</v>
      </c>
      <c r="H199" s="3">
        <f t="shared" si="14"/>
        <v>8.1752018326138209E-2</v>
      </c>
      <c r="J199" s="3">
        <f t="shared" si="17"/>
        <v>0.15721331689272502</v>
      </c>
    </row>
    <row r="200" spans="1:10">
      <c r="A200" s="1">
        <v>39899</v>
      </c>
      <c r="B200">
        <v>2498.9299999999998</v>
      </c>
      <c r="C200">
        <v>2.61</v>
      </c>
      <c r="D200">
        <v>17.350000000000001</v>
      </c>
      <c r="E200" s="2">
        <f t="shared" si="15"/>
        <v>957.44444444444446</v>
      </c>
      <c r="F200" s="3">
        <f t="shared" si="13"/>
        <v>6.0525575496888528E-2</v>
      </c>
      <c r="G200" s="2">
        <f t="shared" si="16"/>
        <v>144.03054755043226</v>
      </c>
      <c r="H200" s="3">
        <f t="shared" si="14"/>
        <v>1.603924655806499E-2</v>
      </c>
      <c r="J200" s="3">
        <f t="shared" si="17"/>
        <v>0.15043227665706049</v>
      </c>
    </row>
    <row r="201" spans="1:10">
      <c r="A201" s="1">
        <v>39906</v>
      </c>
      <c r="B201">
        <v>2570.5</v>
      </c>
      <c r="C201">
        <v>2.64</v>
      </c>
      <c r="D201">
        <v>18.02</v>
      </c>
      <c r="E201" s="2">
        <f t="shared" si="15"/>
        <v>973.67424242424238</v>
      </c>
      <c r="F201" s="3">
        <f t="shared" si="13"/>
        <v>0.12817871790466095</v>
      </c>
      <c r="G201" s="2">
        <f t="shared" si="16"/>
        <v>142.64705882352942</v>
      </c>
      <c r="H201" s="3">
        <f t="shared" si="14"/>
        <v>4.9524748678335895E-2</v>
      </c>
      <c r="J201" s="3">
        <f t="shared" si="17"/>
        <v>0.146503884572697</v>
      </c>
    </row>
    <row r="202" spans="1:10">
      <c r="A202" s="1">
        <v>39913</v>
      </c>
      <c r="B202">
        <v>2595.5300000000002</v>
      </c>
      <c r="C202">
        <v>2.66</v>
      </c>
      <c r="D202">
        <v>18.27</v>
      </c>
      <c r="E202" s="2">
        <f t="shared" si="15"/>
        <v>975.76315789473688</v>
      </c>
      <c r="F202" s="3">
        <f t="shared" si="13"/>
        <v>9.6006697373393957E-2</v>
      </c>
      <c r="G202" s="2">
        <f t="shared" si="16"/>
        <v>142.06513409961687</v>
      </c>
      <c r="H202" s="3">
        <f t="shared" si="14"/>
        <v>2.8769144291348026E-2</v>
      </c>
      <c r="J202" s="3">
        <f t="shared" si="17"/>
        <v>0.14559386973180077</v>
      </c>
    </row>
    <row r="203" spans="1:10">
      <c r="A203" s="1">
        <v>39920</v>
      </c>
      <c r="B203">
        <v>2650.69</v>
      </c>
      <c r="C203">
        <v>2.72</v>
      </c>
      <c r="D203">
        <v>19.600000000000001</v>
      </c>
      <c r="E203" s="2">
        <f t="shared" si="15"/>
        <v>974.5183823529411</v>
      </c>
      <c r="F203" s="3">
        <f t="shared" si="13"/>
        <v>0.11671319597357654</v>
      </c>
      <c r="G203" s="2">
        <f t="shared" si="16"/>
        <v>135.2392857142857</v>
      </c>
      <c r="H203" s="3">
        <f t="shared" si="14"/>
        <v>-3.6305031103351926E-3</v>
      </c>
      <c r="J203" s="3">
        <f t="shared" si="17"/>
        <v>0.13877551020408163</v>
      </c>
    </row>
    <row r="204" spans="1:10">
      <c r="A204" s="1">
        <v>39927</v>
      </c>
      <c r="B204">
        <v>2572.89</v>
      </c>
      <c r="C204">
        <v>2.65</v>
      </c>
      <c r="D204">
        <v>20.29</v>
      </c>
      <c r="E204" s="2">
        <f t="shared" si="15"/>
        <v>970.90188679245284</v>
      </c>
      <c r="F204" s="3">
        <f t="shared" si="13"/>
        <v>0.10287114119471807</v>
      </c>
      <c r="G204" s="2">
        <f t="shared" si="16"/>
        <v>126.8058156727452</v>
      </c>
      <c r="H204" s="3">
        <f t="shared" si="14"/>
        <v>-0.10740751930430181</v>
      </c>
      <c r="J204" s="3">
        <f t="shared" si="17"/>
        <v>0.13060620995564318</v>
      </c>
    </row>
    <row r="205" spans="1:10">
      <c r="A205" s="1">
        <v>39933</v>
      </c>
      <c r="B205">
        <v>2622.93</v>
      </c>
      <c r="C205">
        <v>2.61</v>
      </c>
      <c r="D205">
        <v>22.82</v>
      </c>
      <c r="E205" s="2">
        <f t="shared" si="15"/>
        <v>1004.9540229885057</v>
      </c>
      <c r="F205" s="3">
        <f t="shared" si="13"/>
        <v>0.11940209980483307</v>
      </c>
      <c r="G205" s="2">
        <f t="shared" si="16"/>
        <v>114.93996494303242</v>
      </c>
      <c r="H205" s="3">
        <f t="shared" si="14"/>
        <v>-0.20133806614024774</v>
      </c>
      <c r="J205" s="3">
        <f t="shared" si="17"/>
        <v>0.11437335670464505</v>
      </c>
    </row>
    <row r="206" spans="1:10">
      <c r="A206" s="1">
        <v>39941</v>
      </c>
      <c r="B206">
        <v>2789.22</v>
      </c>
      <c r="C206">
        <v>2.77</v>
      </c>
      <c r="D206">
        <v>24.32</v>
      </c>
      <c r="E206" s="2">
        <f t="shared" si="15"/>
        <v>1006.9386281588447</v>
      </c>
      <c r="F206" s="3">
        <f t="shared" si="13"/>
        <v>0.11105599716412184</v>
      </c>
      <c r="G206" s="2">
        <f t="shared" si="16"/>
        <v>114.68832236842104</v>
      </c>
      <c r="H206" s="3">
        <f t="shared" si="14"/>
        <v>-0.2108547420382072</v>
      </c>
      <c r="J206" s="3">
        <f t="shared" si="17"/>
        <v>0.11389802631578948</v>
      </c>
    </row>
    <row r="207" spans="1:10">
      <c r="A207" s="1">
        <v>39948</v>
      </c>
      <c r="B207">
        <v>2796.12</v>
      </c>
      <c r="C207">
        <v>2.78</v>
      </c>
      <c r="D207">
        <v>24.45</v>
      </c>
      <c r="E207" s="2">
        <f t="shared" si="15"/>
        <v>1005.7985611510792</v>
      </c>
      <c r="F207" s="3">
        <f t="shared" si="13"/>
        <v>9.8780985577076041E-2</v>
      </c>
      <c r="G207" s="2">
        <f t="shared" si="16"/>
        <v>114.36073619631902</v>
      </c>
      <c r="H207" s="3">
        <f t="shared" si="14"/>
        <v>-0.22192907855008903</v>
      </c>
      <c r="J207" s="3">
        <f t="shared" si="17"/>
        <v>0.11370143149284254</v>
      </c>
    </row>
    <row r="208" spans="1:10">
      <c r="A208" s="1">
        <v>39955</v>
      </c>
      <c r="B208">
        <v>2740.68</v>
      </c>
      <c r="C208">
        <v>2.73</v>
      </c>
      <c r="D208">
        <v>24</v>
      </c>
      <c r="E208" s="2">
        <f t="shared" si="15"/>
        <v>1003.9120879120878</v>
      </c>
      <c r="F208" s="3">
        <f t="shared" si="13"/>
        <v>0.12542829604174033</v>
      </c>
      <c r="G208" s="2">
        <f t="shared" si="16"/>
        <v>114.19499999999999</v>
      </c>
      <c r="H208" s="3">
        <f t="shared" si="14"/>
        <v>-0.20393020693032937</v>
      </c>
      <c r="J208" s="3">
        <f t="shared" si="17"/>
        <v>0.11375</v>
      </c>
    </row>
    <row r="209" spans="1:10">
      <c r="A209" s="1">
        <v>39960</v>
      </c>
      <c r="B209">
        <v>2759.71</v>
      </c>
      <c r="C209">
        <v>2.77</v>
      </c>
      <c r="D209">
        <v>24.32</v>
      </c>
      <c r="E209" s="2">
        <f t="shared" si="15"/>
        <v>996.28519855595664</v>
      </c>
      <c r="F209" s="3">
        <f t="shared" si="13"/>
        <v>0.1310983250158313</v>
      </c>
      <c r="G209" s="2">
        <f t="shared" si="16"/>
        <v>113.47491776315789</v>
      </c>
      <c r="H209" s="3">
        <f t="shared" si="14"/>
        <v>-0.20251170266108409</v>
      </c>
      <c r="J209" s="3">
        <f t="shared" si="17"/>
        <v>0.11389802631578948</v>
      </c>
    </row>
    <row r="210" spans="1:10">
      <c r="A210" s="1">
        <v>39969</v>
      </c>
      <c r="B210">
        <v>2939.31</v>
      </c>
      <c r="C210">
        <v>2.96</v>
      </c>
      <c r="D210">
        <v>25.57</v>
      </c>
      <c r="E210" s="2">
        <f t="shared" si="15"/>
        <v>993.0101351351351</v>
      </c>
      <c r="F210" s="3">
        <f t="shared" si="13"/>
        <v>0.13543786765702515</v>
      </c>
      <c r="G210" s="2">
        <f t="shared" si="16"/>
        <v>114.95150567070786</v>
      </c>
      <c r="H210" s="3">
        <f t="shared" si="14"/>
        <v>-0.18830631903532269</v>
      </c>
      <c r="J210" s="3">
        <f t="shared" si="17"/>
        <v>0.11576065701994524</v>
      </c>
    </row>
    <row r="211" spans="1:10">
      <c r="A211" s="1">
        <v>39976</v>
      </c>
      <c r="B211">
        <v>2906.29</v>
      </c>
      <c r="C211">
        <v>2.97</v>
      </c>
      <c r="D211">
        <v>25.66</v>
      </c>
      <c r="E211" s="2">
        <f t="shared" si="15"/>
        <v>978.54882154882148</v>
      </c>
      <c r="F211" s="3">
        <f t="shared" si="13"/>
        <v>0.13321834445857661</v>
      </c>
      <c r="G211" s="2">
        <f t="shared" si="16"/>
        <v>113.26149649259548</v>
      </c>
      <c r="H211" s="3">
        <f t="shared" si="14"/>
        <v>-0.19324869237463549</v>
      </c>
      <c r="J211" s="3">
        <f t="shared" si="17"/>
        <v>0.11574434918160562</v>
      </c>
    </row>
    <row r="212" spans="1:10">
      <c r="A212" s="1">
        <v>39983</v>
      </c>
      <c r="B212">
        <v>3080</v>
      </c>
      <c r="C212">
        <v>3.16</v>
      </c>
      <c r="D212">
        <v>27.19</v>
      </c>
      <c r="E212" s="2">
        <f t="shared" si="15"/>
        <v>974.68354430379748</v>
      </c>
      <c r="F212" s="3">
        <f t="shared" si="13"/>
        <v>0.19027772836055235</v>
      </c>
      <c r="G212" s="2">
        <f t="shared" si="16"/>
        <v>113.27694005148952</v>
      </c>
      <c r="H212" s="3">
        <f t="shared" si="14"/>
        <v>-0.16046104500259373</v>
      </c>
      <c r="J212" s="3">
        <f t="shared" si="17"/>
        <v>0.11621919823464509</v>
      </c>
    </row>
    <row r="213" spans="1:10">
      <c r="A213" s="1">
        <v>39990</v>
      </c>
      <c r="B213">
        <v>3128.42</v>
      </c>
      <c r="C213">
        <v>3.27</v>
      </c>
      <c r="D213">
        <v>27.77</v>
      </c>
      <c r="E213" s="2">
        <f t="shared" si="15"/>
        <v>956.70336391437309</v>
      </c>
      <c r="F213" s="3">
        <f t="shared" si="13"/>
        <v>0.15170503180720485</v>
      </c>
      <c r="G213" s="2">
        <f t="shared" si="16"/>
        <v>112.65466330572561</v>
      </c>
      <c r="H213" s="3">
        <f t="shared" si="14"/>
        <v>-0.18429961974568898</v>
      </c>
      <c r="J213" s="3">
        <f t="shared" si="17"/>
        <v>0.11775297083183292</v>
      </c>
    </row>
    <row r="214" spans="1:10">
      <c r="A214" s="1">
        <v>39997</v>
      </c>
      <c r="B214">
        <v>3327.14</v>
      </c>
      <c r="C214">
        <v>3.48</v>
      </c>
      <c r="D214">
        <v>28.41</v>
      </c>
      <c r="E214" s="2">
        <f t="shared" si="15"/>
        <v>956.07471264367814</v>
      </c>
      <c r="F214" s="3">
        <f t="shared" si="13"/>
        <v>0.1297780947044942</v>
      </c>
      <c r="G214" s="2">
        <f t="shared" si="16"/>
        <v>117.11158042942625</v>
      </c>
      <c r="H214" s="3">
        <f t="shared" si="14"/>
        <v>-0.15770725383653894</v>
      </c>
      <c r="J214" s="3">
        <f t="shared" si="17"/>
        <v>0.12249208025343189</v>
      </c>
    </row>
    <row r="215" spans="1:10">
      <c r="A215" s="1">
        <v>40004</v>
      </c>
      <c r="B215">
        <v>3398.31</v>
      </c>
      <c r="C215">
        <v>3.49</v>
      </c>
      <c r="D215">
        <v>28.51</v>
      </c>
      <c r="E215" s="2">
        <f t="shared" si="15"/>
        <v>973.72779369627494</v>
      </c>
      <c r="F215" s="3">
        <f t="shared" si="13"/>
        <v>0.14730750704690587</v>
      </c>
      <c r="G215" s="2">
        <f t="shared" si="16"/>
        <v>119.19712381620484</v>
      </c>
      <c r="H215" s="3">
        <f t="shared" si="14"/>
        <v>-0.14683352040813613</v>
      </c>
      <c r="J215" s="3">
        <f t="shared" si="17"/>
        <v>0.12241318835496318</v>
      </c>
    </row>
    <row r="216" spans="1:10">
      <c r="A216" s="1">
        <v>40011</v>
      </c>
      <c r="B216">
        <v>3519.81</v>
      </c>
      <c r="C216">
        <v>3.57</v>
      </c>
      <c r="D216">
        <v>29.17</v>
      </c>
      <c r="E216" s="2">
        <f t="shared" si="15"/>
        <v>985.94117647058829</v>
      </c>
      <c r="F216" s="3">
        <f t="shared" si="13"/>
        <v>0.18363648443614489</v>
      </c>
      <c r="G216" s="2">
        <f t="shared" si="16"/>
        <v>120.66540966746656</v>
      </c>
      <c r="H216" s="3">
        <f t="shared" si="14"/>
        <v>-0.12012216104185858</v>
      </c>
      <c r="J216" s="3">
        <f t="shared" si="17"/>
        <v>0.1223860130270826</v>
      </c>
    </row>
    <row r="217" spans="1:10">
      <c r="A217" s="1">
        <v>40018</v>
      </c>
      <c r="B217">
        <v>3667.56</v>
      </c>
      <c r="C217">
        <v>3.78</v>
      </c>
      <c r="D217">
        <v>30.89</v>
      </c>
      <c r="E217" s="2">
        <f t="shared" si="15"/>
        <v>970.25396825396831</v>
      </c>
      <c r="F217" s="3">
        <f t="shared" si="13"/>
        <v>0.14877647302797015</v>
      </c>
      <c r="G217" s="2">
        <f t="shared" si="16"/>
        <v>118.72968598251862</v>
      </c>
      <c r="H217" s="3">
        <f t="shared" si="14"/>
        <v>-0.14644860342589194</v>
      </c>
      <c r="J217" s="3">
        <f t="shared" si="17"/>
        <v>0.1223696989316931</v>
      </c>
    </row>
    <row r="218" spans="1:10">
      <c r="A218" s="1">
        <v>40025</v>
      </c>
      <c r="B218">
        <v>3734.62</v>
      </c>
      <c r="C218">
        <v>3.85</v>
      </c>
      <c r="D218">
        <v>31.47</v>
      </c>
      <c r="E218" s="2">
        <f t="shared" si="15"/>
        <v>970.03116883116877</v>
      </c>
      <c r="F218" s="3">
        <f t="shared" si="13"/>
        <v>0.16439662407791</v>
      </c>
      <c r="G218" s="2">
        <f t="shared" si="16"/>
        <v>118.67238639974579</v>
      </c>
      <c r="H218" s="3">
        <f t="shared" si="14"/>
        <v>-0.13819348440864854</v>
      </c>
      <c r="J218" s="3">
        <f t="shared" si="17"/>
        <v>0.12233873530346362</v>
      </c>
    </row>
    <row r="219" spans="1:10">
      <c r="A219" s="1">
        <v>40032</v>
      </c>
      <c r="B219">
        <v>3555.09</v>
      </c>
      <c r="C219">
        <v>3.64</v>
      </c>
      <c r="D219">
        <v>29.86</v>
      </c>
      <c r="E219" s="2">
        <f t="shared" si="15"/>
        <v>976.67307692307691</v>
      </c>
      <c r="F219" s="3">
        <f t="shared" si="13"/>
        <v>0.19848285700546597</v>
      </c>
      <c r="G219" s="2">
        <f t="shared" si="16"/>
        <v>119.05860683188213</v>
      </c>
      <c r="H219" s="3">
        <f t="shared" si="14"/>
        <v>-0.11560348934047571</v>
      </c>
      <c r="J219" s="3">
        <f t="shared" si="17"/>
        <v>0.12190221031480242</v>
      </c>
    </row>
    <row r="220" spans="1:10">
      <c r="A220" s="1">
        <v>40039</v>
      </c>
      <c r="B220">
        <v>3344.46</v>
      </c>
      <c r="C220">
        <v>3.42</v>
      </c>
      <c r="D220">
        <v>28.1</v>
      </c>
      <c r="E220" s="2">
        <f t="shared" si="15"/>
        <v>977.91228070175441</v>
      </c>
      <c r="F220" s="3">
        <f t="shared" si="13"/>
        <v>0.19461749187911703</v>
      </c>
      <c r="G220" s="2">
        <f t="shared" si="16"/>
        <v>119.01992882562277</v>
      </c>
      <c r="H220" s="3">
        <f t="shared" si="14"/>
        <v>-0.11790623959830315</v>
      </c>
      <c r="J220" s="3">
        <f t="shared" si="17"/>
        <v>0.12170818505338077</v>
      </c>
    </row>
    <row r="221" spans="1:10">
      <c r="A221" s="1">
        <v>40046</v>
      </c>
      <c r="B221">
        <v>3203.62</v>
      </c>
      <c r="C221">
        <v>3.29</v>
      </c>
      <c r="D221">
        <v>27.6</v>
      </c>
      <c r="E221" s="2">
        <f t="shared" si="15"/>
        <v>973.74468085106378</v>
      </c>
      <c r="F221" s="3">
        <f t="shared" si="13"/>
        <v>0.18634301825567356</v>
      </c>
      <c r="G221" s="2">
        <f t="shared" si="16"/>
        <v>116.0731884057971</v>
      </c>
      <c r="H221" s="3">
        <f t="shared" si="14"/>
        <v>-0.1553680160747094</v>
      </c>
      <c r="J221" s="3">
        <f t="shared" si="17"/>
        <v>0.11920289855072463</v>
      </c>
    </row>
    <row r="222" spans="1:10">
      <c r="A222" s="1">
        <v>40053</v>
      </c>
      <c r="B222">
        <v>3046.78</v>
      </c>
      <c r="C222">
        <v>3.09</v>
      </c>
      <c r="D222">
        <v>26.3</v>
      </c>
      <c r="E222" s="2">
        <f t="shared" si="15"/>
        <v>986.0129449838189</v>
      </c>
      <c r="F222" s="3">
        <f t="shared" si="13"/>
        <v>0.18735147495166427</v>
      </c>
      <c r="G222" s="2">
        <f t="shared" si="16"/>
        <v>115.84714828897339</v>
      </c>
      <c r="H222" s="3">
        <f t="shared" si="14"/>
        <v>-0.16782876703660965</v>
      </c>
      <c r="J222" s="3">
        <f t="shared" si="17"/>
        <v>0.11749049429657794</v>
      </c>
    </row>
    <row r="223" spans="1:10">
      <c r="A223" s="1">
        <v>40060</v>
      </c>
      <c r="B223">
        <v>3077.14</v>
      </c>
      <c r="C223">
        <v>3.08</v>
      </c>
      <c r="D223">
        <v>26.51</v>
      </c>
      <c r="E223" s="2">
        <f t="shared" si="15"/>
        <v>999.07142857142856</v>
      </c>
      <c r="F223" s="3">
        <f t="shared" si="13"/>
        <v>0.20340833328426244</v>
      </c>
      <c r="G223" s="2">
        <f t="shared" si="16"/>
        <v>116.07468879668049</v>
      </c>
      <c r="H223" s="3">
        <f t="shared" si="14"/>
        <v>-0.16429924115551331</v>
      </c>
      <c r="J223" s="3">
        <f t="shared" si="17"/>
        <v>0.11618257261410787</v>
      </c>
    </row>
    <row r="224" spans="1:10">
      <c r="A224" s="1">
        <v>40067</v>
      </c>
      <c r="B224">
        <v>3238.13</v>
      </c>
      <c r="C224">
        <v>3.22</v>
      </c>
      <c r="D224">
        <v>27.77</v>
      </c>
      <c r="E224" s="2">
        <f t="shared" si="15"/>
        <v>1005.6304347826086</v>
      </c>
      <c r="F224" s="3">
        <f t="shared" si="13"/>
        <v>0.20026155798583622</v>
      </c>
      <c r="G224" s="2">
        <f t="shared" si="16"/>
        <v>116.60532949225784</v>
      </c>
      <c r="H224" s="3">
        <f t="shared" si="14"/>
        <v>-0.16608263529371636</v>
      </c>
      <c r="J224" s="3">
        <f t="shared" si="17"/>
        <v>0.1159524666906734</v>
      </c>
    </row>
    <row r="225" spans="1:10">
      <c r="A225" s="1">
        <v>40074</v>
      </c>
      <c r="B225">
        <v>3199.69</v>
      </c>
      <c r="C225">
        <v>3.19</v>
      </c>
      <c r="D225">
        <v>27.35</v>
      </c>
      <c r="E225" s="2">
        <f t="shared" si="15"/>
        <v>1003.0376175548589</v>
      </c>
      <c r="F225" s="3">
        <f t="shared" si="13"/>
        <v>0.190227503212542</v>
      </c>
      <c r="G225" s="2">
        <f t="shared" si="16"/>
        <v>116.99049360146252</v>
      </c>
      <c r="H225" s="3">
        <f t="shared" si="14"/>
        <v>-0.17326589941613046</v>
      </c>
      <c r="J225" s="3">
        <f t="shared" si="17"/>
        <v>0.116636197440585</v>
      </c>
    </row>
    <row r="226" spans="1:10">
      <c r="A226" s="1">
        <v>40081</v>
      </c>
      <c r="B226">
        <v>3058.53</v>
      </c>
      <c r="C226">
        <v>3.07</v>
      </c>
      <c r="D226">
        <v>26.29</v>
      </c>
      <c r="E226" s="2">
        <f t="shared" si="15"/>
        <v>996.26384364820854</v>
      </c>
      <c r="F226" s="3">
        <f t="shared" si="13"/>
        <v>0.21665623650468069</v>
      </c>
      <c r="G226" s="2">
        <f t="shared" si="16"/>
        <v>116.3381513883606</v>
      </c>
      <c r="H226" s="3">
        <f t="shared" si="14"/>
        <v>-0.15585021589612025</v>
      </c>
      <c r="J226" s="3">
        <f t="shared" si="17"/>
        <v>0.11677443895017117</v>
      </c>
    </row>
    <row r="227" spans="1:10">
      <c r="A227" s="1">
        <v>40086</v>
      </c>
      <c r="B227">
        <v>3004.8</v>
      </c>
      <c r="C227">
        <v>3.01</v>
      </c>
      <c r="D227">
        <v>25.84</v>
      </c>
      <c r="E227" s="2">
        <f t="shared" si="15"/>
        <v>998.2724252491696</v>
      </c>
      <c r="F227" s="3">
        <f t="shared" si="13"/>
        <v>0.24590362256839349</v>
      </c>
      <c r="G227" s="2">
        <f t="shared" si="16"/>
        <v>116.28482972136224</v>
      </c>
      <c r="H227" s="3">
        <f t="shared" si="14"/>
        <v>-0.13653501444472382</v>
      </c>
      <c r="J227" s="3">
        <f t="shared" si="17"/>
        <v>0.11648606811145511</v>
      </c>
    </row>
    <row r="228" spans="1:10">
      <c r="A228" s="1">
        <v>40095</v>
      </c>
      <c r="B228">
        <v>3163.71</v>
      </c>
      <c r="C228">
        <v>3.15</v>
      </c>
      <c r="D228">
        <v>27.07</v>
      </c>
      <c r="E228" s="2">
        <f t="shared" si="15"/>
        <v>1004.3523809523809</v>
      </c>
      <c r="F228" s="3">
        <f t="shared" si="13"/>
        <v>0.26553462138485551</v>
      </c>
      <c r="G228" s="2">
        <f t="shared" si="16"/>
        <v>116.8714444033986</v>
      </c>
      <c r="H228" s="3">
        <f t="shared" si="14"/>
        <v>-0.12279159803259498</v>
      </c>
      <c r="J228" s="3">
        <f t="shared" si="17"/>
        <v>0.11636497968230514</v>
      </c>
    </row>
    <row r="229" spans="1:10">
      <c r="A229" s="1">
        <v>40102</v>
      </c>
      <c r="B229">
        <v>3241.71</v>
      </c>
      <c r="C229">
        <v>3.21</v>
      </c>
      <c r="D229">
        <v>27.54</v>
      </c>
      <c r="E229" s="2">
        <f t="shared" si="15"/>
        <v>1009.8785046728972</v>
      </c>
      <c r="F229" s="3">
        <f t="shared" si="13"/>
        <v>0.23570674684941406</v>
      </c>
      <c r="G229" s="2">
        <f t="shared" si="16"/>
        <v>117.70915032679738</v>
      </c>
      <c r="H229" s="3">
        <f t="shared" si="14"/>
        <v>-0.13383084823511815</v>
      </c>
      <c r="J229" s="3">
        <f t="shared" si="17"/>
        <v>0.11655773420479303</v>
      </c>
    </row>
    <row r="230" spans="1:10">
      <c r="A230" s="1">
        <v>40109</v>
      </c>
      <c r="B230">
        <v>3413.25</v>
      </c>
      <c r="C230">
        <v>3.35</v>
      </c>
      <c r="D230">
        <v>28.6</v>
      </c>
      <c r="E230" s="2">
        <f t="shared" si="15"/>
        <v>1018.8805970149253</v>
      </c>
      <c r="F230" s="3">
        <f t="shared" si="13"/>
        <v>0.21874204348226289</v>
      </c>
      <c r="G230" s="2">
        <f t="shared" si="16"/>
        <v>119.34440559440559</v>
      </c>
      <c r="H230" s="3">
        <f t="shared" si="14"/>
        <v>-0.10258194944519095</v>
      </c>
      <c r="J230" s="3">
        <f t="shared" si="17"/>
        <v>0.11713286713286714</v>
      </c>
    </row>
    <row r="231" spans="1:10">
      <c r="A231" s="1">
        <v>40116</v>
      </c>
      <c r="B231">
        <v>3280.37</v>
      </c>
      <c r="C231">
        <v>3.11</v>
      </c>
      <c r="D231">
        <v>26.37</v>
      </c>
      <c r="E231" s="2">
        <f t="shared" si="15"/>
        <v>1054.781350482315</v>
      </c>
      <c r="F231" s="3">
        <f t="shared" si="13"/>
        <v>0.26988927839785704</v>
      </c>
      <c r="G231" s="2">
        <f t="shared" si="16"/>
        <v>124.39780053090632</v>
      </c>
      <c r="H231" s="3">
        <f t="shared" si="14"/>
        <v>-5.6912784517425208E-2</v>
      </c>
      <c r="J231" s="3">
        <f t="shared" si="17"/>
        <v>0.117937049677664</v>
      </c>
    </row>
    <row r="232" spans="1:10">
      <c r="A232" s="1">
        <v>40123</v>
      </c>
      <c r="B232">
        <v>3483.02</v>
      </c>
      <c r="C232">
        <v>3.26</v>
      </c>
      <c r="D232">
        <v>27.52</v>
      </c>
      <c r="E232" s="2">
        <f t="shared" si="15"/>
        <v>1068.4110429447853</v>
      </c>
      <c r="F232" s="3">
        <f t="shared" si="13"/>
        <v>0.253300325631729</v>
      </c>
      <c r="G232" s="2">
        <f t="shared" si="16"/>
        <v>126.56322674418605</v>
      </c>
      <c r="H232" s="3">
        <f t="shared" si="14"/>
        <v>-6.3628122048004832E-2</v>
      </c>
      <c r="J232" s="3">
        <f t="shared" si="17"/>
        <v>0.11845930232558138</v>
      </c>
    </row>
    <row r="233" spans="1:10">
      <c r="A233" s="1">
        <v>40130</v>
      </c>
      <c r="B233">
        <v>3518.72</v>
      </c>
      <c r="C233">
        <v>3.26</v>
      </c>
      <c r="D233">
        <v>27.63</v>
      </c>
      <c r="E233" s="2">
        <f t="shared" si="15"/>
        <v>1079.361963190184</v>
      </c>
      <c r="F233" s="3">
        <f t="shared" si="13"/>
        <v>0.27001610679784016</v>
      </c>
      <c r="G233" s="2">
        <f t="shared" si="16"/>
        <v>127.35142960550127</v>
      </c>
      <c r="H233" s="3">
        <f t="shared" si="14"/>
        <v>-5.9814095783370047E-2</v>
      </c>
      <c r="J233" s="3">
        <f t="shared" si="17"/>
        <v>0.1179876945349258</v>
      </c>
    </row>
    <row r="234" spans="1:10">
      <c r="A234" s="1">
        <v>40137</v>
      </c>
      <c r="B234">
        <v>3631.01</v>
      </c>
      <c r="C234">
        <v>3.38</v>
      </c>
      <c r="D234">
        <v>28.62</v>
      </c>
      <c r="E234" s="2">
        <f t="shared" si="15"/>
        <v>1074.2633136094676</v>
      </c>
      <c r="F234" s="3">
        <f t="shared" si="13"/>
        <v>0.2621678129428362</v>
      </c>
      <c r="G234" s="2">
        <f t="shared" si="16"/>
        <v>126.8696715583508</v>
      </c>
      <c r="H234" s="3">
        <f t="shared" si="14"/>
        <v>-6.5421891335922466E-2</v>
      </c>
      <c r="J234" s="3">
        <f t="shared" si="17"/>
        <v>0.11809923130677846</v>
      </c>
    </row>
    <row r="235" spans="1:10">
      <c r="A235" s="1">
        <v>40144</v>
      </c>
      <c r="B235">
        <v>3382.51</v>
      </c>
      <c r="C235">
        <v>3.15</v>
      </c>
      <c r="D235">
        <v>26.79</v>
      </c>
      <c r="E235" s="2">
        <f t="shared" si="15"/>
        <v>1073.8126984126984</v>
      </c>
      <c r="F235" s="3">
        <f t="shared" si="13"/>
        <v>0.2267999912323817</v>
      </c>
      <c r="G235" s="2">
        <f t="shared" si="16"/>
        <v>126.2601717058604</v>
      </c>
      <c r="H235" s="3">
        <f t="shared" si="14"/>
        <v>-9.3115328551474974E-2</v>
      </c>
      <c r="J235" s="3">
        <f t="shared" si="17"/>
        <v>0.11758118701007839</v>
      </c>
    </row>
    <row r="236" spans="1:10">
      <c r="A236" s="1">
        <v>40151</v>
      </c>
      <c r="B236">
        <v>3643.49</v>
      </c>
      <c r="C236">
        <v>3.37</v>
      </c>
      <c r="D236">
        <v>28.75</v>
      </c>
      <c r="E236" s="2">
        <f t="shared" si="15"/>
        <v>1081.1543026706231</v>
      </c>
      <c r="F236" s="3">
        <f t="shared" si="13"/>
        <v>0.22985038357639298</v>
      </c>
      <c r="G236" s="2">
        <f t="shared" si="16"/>
        <v>126.73008695652173</v>
      </c>
      <c r="H236" s="3">
        <f t="shared" si="14"/>
        <v>-9.5607016740765105E-2</v>
      </c>
      <c r="J236" s="3">
        <f t="shared" si="17"/>
        <v>0.11721739130434783</v>
      </c>
    </row>
    <row r="237" spans="1:10">
      <c r="A237" s="1">
        <v>40158</v>
      </c>
      <c r="B237">
        <v>3575.02</v>
      </c>
      <c r="C237">
        <v>3.29</v>
      </c>
      <c r="D237">
        <v>28.08</v>
      </c>
      <c r="E237" s="2">
        <f t="shared" si="15"/>
        <v>1086.6322188449849</v>
      </c>
      <c r="F237" s="3">
        <f t="shared" si="13"/>
        <v>0.21259960779637299</v>
      </c>
      <c r="G237" s="2">
        <f t="shared" si="16"/>
        <v>127.31552706552708</v>
      </c>
      <c r="H237" s="3">
        <f t="shared" si="14"/>
        <v>-0.11032807299820269</v>
      </c>
      <c r="J237" s="3">
        <f t="shared" si="17"/>
        <v>0.11716524216524217</v>
      </c>
    </row>
    <row r="238" spans="1:10">
      <c r="A238" s="1">
        <v>40165</v>
      </c>
      <c r="B238">
        <v>3391.74</v>
      </c>
      <c r="C238">
        <v>3.17</v>
      </c>
      <c r="D238">
        <v>27.02</v>
      </c>
      <c r="E238" s="2">
        <f t="shared" si="15"/>
        <v>1069.9495268138801</v>
      </c>
      <c r="F238" s="3">
        <f t="shared" si="13"/>
        <v>0.20664518893139383</v>
      </c>
      <c r="G238" s="2">
        <f t="shared" si="16"/>
        <v>125.52701702442634</v>
      </c>
      <c r="H238" s="3">
        <f t="shared" si="14"/>
        <v>-0.11151598497291282</v>
      </c>
      <c r="J238" s="3">
        <f t="shared" si="17"/>
        <v>0.11732050333086602</v>
      </c>
    </row>
    <row r="239" spans="1:10">
      <c r="A239" s="1">
        <v>40172</v>
      </c>
      <c r="B239">
        <v>3424.78</v>
      </c>
      <c r="C239">
        <v>3.19</v>
      </c>
      <c r="D239">
        <v>27.22</v>
      </c>
      <c r="E239" s="2">
        <f t="shared" si="15"/>
        <v>1073.5987460815047</v>
      </c>
      <c r="F239" s="3">
        <f t="shared" si="13"/>
        <v>0.21669642020107593</v>
      </c>
      <c r="G239" s="2">
        <f t="shared" si="16"/>
        <v>125.81851579720795</v>
      </c>
      <c r="H239" s="3">
        <f t="shared" si="14"/>
        <v>-0.10570647618999252</v>
      </c>
      <c r="J239" s="3">
        <f t="shared" si="17"/>
        <v>0.11719324026451139</v>
      </c>
    </row>
    <row r="240" spans="1:10">
      <c r="A240" s="1">
        <v>40178</v>
      </c>
      <c r="B240">
        <v>3575.68</v>
      </c>
      <c r="C240">
        <v>3.34</v>
      </c>
      <c r="D240">
        <v>28.48</v>
      </c>
      <c r="E240" s="2">
        <f t="shared" si="15"/>
        <v>1070.5628742514971</v>
      </c>
      <c r="F240" s="3">
        <f t="shared" si="13"/>
        <v>0.20541285701496803</v>
      </c>
      <c r="G240" s="2">
        <f t="shared" si="16"/>
        <v>125.55056179775281</v>
      </c>
      <c r="H240" s="3">
        <f t="shared" si="14"/>
        <v>-0.11843133331818301</v>
      </c>
      <c r="J240" s="3">
        <f t="shared" si="17"/>
        <v>0.1172752808988764</v>
      </c>
    </row>
    <row r="241" spans="1:10">
      <c r="A241" s="1">
        <v>40186</v>
      </c>
      <c r="B241">
        <v>3480.13</v>
      </c>
      <c r="C241">
        <v>3.25</v>
      </c>
      <c r="D241">
        <v>27.4</v>
      </c>
      <c r="E241" s="2">
        <f t="shared" si="15"/>
        <v>1070.8092307692309</v>
      </c>
      <c r="F241" s="3">
        <f t="shared" si="13"/>
        <v>0.1890646715673221</v>
      </c>
      <c r="G241" s="2">
        <f t="shared" si="16"/>
        <v>127.01204379562044</v>
      </c>
      <c r="H241" s="3">
        <f t="shared" si="14"/>
        <v>-0.11994408432195314</v>
      </c>
      <c r="J241" s="3">
        <f t="shared" si="17"/>
        <v>0.11861313868613139</v>
      </c>
    </row>
    <row r="242" spans="1:10">
      <c r="A242" s="1">
        <v>40193</v>
      </c>
      <c r="B242">
        <v>3482.74</v>
      </c>
      <c r="C242">
        <v>3.24</v>
      </c>
      <c r="D242">
        <v>27.35</v>
      </c>
      <c r="E242" s="2">
        <f t="shared" si="15"/>
        <v>1074.9197530864196</v>
      </c>
      <c r="F242" s="3">
        <f t="shared" si="13"/>
        <v>0.18984269262473386</v>
      </c>
      <c r="G242" s="2">
        <f t="shared" si="16"/>
        <v>127.3396709323583</v>
      </c>
      <c r="H242" s="3">
        <f t="shared" si="14"/>
        <v>-0.11919447561398855</v>
      </c>
      <c r="J242" s="3">
        <f t="shared" si="17"/>
        <v>0.11846435100548446</v>
      </c>
    </row>
    <row r="243" spans="1:10">
      <c r="A243" s="1">
        <v>40200</v>
      </c>
      <c r="B243">
        <v>3366.2</v>
      </c>
      <c r="C243">
        <v>3.15</v>
      </c>
      <c r="D243">
        <v>26.61</v>
      </c>
      <c r="E243" s="2">
        <f t="shared" si="15"/>
        <v>1068.6349206349207</v>
      </c>
      <c r="F243" s="3">
        <f t="shared" si="13"/>
        <v>0.17501694234155063</v>
      </c>
      <c r="G243" s="2">
        <f t="shared" si="16"/>
        <v>126.50131529500187</v>
      </c>
      <c r="H243" s="3">
        <f t="shared" si="14"/>
        <v>-0.13094238714681294</v>
      </c>
      <c r="J243" s="3">
        <f t="shared" si="17"/>
        <v>0.11837655016910936</v>
      </c>
    </row>
    <row r="244" spans="1:10">
      <c r="A244" s="1">
        <v>40207</v>
      </c>
      <c r="B244">
        <v>3204.16</v>
      </c>
      <c r="C244">
        <v>3</v>
      </c>
      <c r="D244">
        <v>25.4</v>
      </c>
      <c r="E244" s="2">
        <f t="shared" si="15"/>
        <v>1068.0533333333333</v>
      </c>
      <c r="F244" s="3">
        <f t="shared" ref="F244:F307" si="18">E244/E194-1</f>
        <v>0.16196310221503407</v>
      </c>
      <c r="G244" s="2">
        <f t="shared" si="16"/>
        <v>126.148031496063</v>
      </c>
      <c r="H244" s="3">
        <f t="shared" ref="H244:H307" si="19">G244/G194-1</f>
        <v>-0.14448639365378735</v>
      </c>
      <c r="J244" s="3">
        <f t="shared" si="17"/>
        <v>0.11811023622047245</v>
      </c>
    </row>
    <row r="245" spans="1:10">
      <c r="A245" s="1">
        <v>40214</v>
      </c>
      <c r="B245">
        <v>3153.09</v>
      </c>
      <c r="C245">
        <v>2.95</v>
      </c>
      <c r="D245">
        <v>24.93</v>
      </c>
      <c r="E245" s="2">
        <f t="shared" si="15"/>
        <v>1068.8440677966103</v>
      </c>
      <c r="F245" s="3">
        <f t="shared" si="18"/>
        <v>0.15350101160482499</v>
      </c>
      <c r="G245" s="2">
        <f t="shared" si="16"/>
        <v>126.47773766546331</v>
      </c>
      <c r="H245" s="3">
        <f t="shared" si="19"/>
        <v>-0.14649970572804505</v>
      </c>
      <c r="J245" s="3">
        <f t="shared" si="17"/>
        <v>0.11833132771760932</v>
      </c>
    </row>
    <row r="246" spans="1:10">
      <c r="A246" s="1">
        <v>40221</v>
      </c>
      <c r="B246">
        <v>3251.28</v>
      </c>
      <c r="C246">
        <v>3.03</v>
      </c>
      <c r="D246">
        <v>25.61</v>
      </c>
      <c r="E246" s="2">
        <f t="shared" si="15"/>
        <v>1073.0297029702972</v>
      </c>
      <c r="F246" s="3">
        <f t="shared" si="18"/>
        <v>0.17805726818634926</v>
      </c>
      <c r="G246" s="2">
        <f t="shared" si="16"/>
        <v>126.95353377586881</v>
      </c>
      <c r="H246" s="3">
        <f t="shared" si="19"/>
        <v>-0.12813563879986745</v>
      </c>
      <c r="J246" s="3">
        <f t="shared" si="17"/>
        <v>0.11831315892229598</v>
      </c>
    </row>
    <row r="247" spans="1:10">
      <c r="A247" s="1">
        <v>40235</v>
      </c>
      <c r="B247">
        <v>3281.67</v>
      </c>
      <c r="C247">
        <v>3.03</v>
      </c>
      <c r="D247">
        <v>25.68</v>
      </c>
      <c r="E247" s="2">
        <f t="shared" si="15"/>
        <v>1083.0594059405942</v>
      </c>
      <c r="F247" s="3">
        <f t="shared" si="18"/>
        <v>0.16993795654351374</v>
      </c>
      <c r="G247" s="2">
        <f t="shared" si="16"/>
        <v>127.7908878504673</v>
      </c>
      <c r="H247" s="3">
        <f t="shared" si="19"/>
        <v>-0.13654050272034235</v>
      </c>
      <c r="J247" s="3">
        <f t="shared" si="17"/>
        <v>0.11799065420560748</v>
      </c>
    </row>
    <row r="248" spans="1:10">
      <c r="A248" s="1">
        <v>40242</v>
      </c>
      <c r="B248">
        <v>3259.76</v>
      </c>
      <c r="C248">
        <v>3.01</v>
      </c>
      <c r="D248">
        <v>25.36</v>
      </c>
      <c r="E248" s="2">
        <f t="shared" si="15"/>
        <v>1082.9767441860467</v>
      </c>
      <c r="F248" s="3">
        <f t="shared" si="18"/>
        <v>0.17361519284519589</v>
      </c>
      <c r="G248" s="2">
        <f t="shared" si="16"/>
        <v>128.53943217665616</v>
      </c>
      <c r="H248" s="3">
        <f t="shared" si="19"/>
        <v>-0.11992027556315454</v>
      </c>
      <c r="J248" s="3">
        <f t="shared" si="17"/>
        <v>0.11869085173501577</v>
      </c>
    </row>
    <row r="249" spans="1:10">
      <c r="A249" s="1">
        <v>40249</v>
      </c>
      <c r="B249">
        <v>3233.13</v>
      </c>
      <c r="C249">
        <v>2.99</v>
      </c>
      <c r="D249">
        <v>25.05</v>
      </c>
      <c r="E249" s="2">
        <f t="shared" si="15"/>
        <v>1081.3143812709029</v>
      </c>
      <c r="F249" s="3">
        <f t="shared" si="18"/>
        <v>0.15862901381639194</v>
      </c>
      <c r="G249" s="2">
        <f t="shared" si="16"/>
        <v>129.06706586826348</v>
      </c>
      <c r="H249" s="3">
        <f t="shared" si="19"/>
        <v>-0.12033253984165593</v>
      </c>
      <c r="J249" s="3">
        <f t="shared" si="17"/>
        <v>0.11936127744510978</v>
      </c>
    </row>
    <row r="250" spans="1:10">
      <c r="A250" s="1">
        <v>40256</v>
      </c>
      <c r="B250">
        <v>3293.87</v>
      </c>
      <c r="C250">
        <v>3.02</v>
      </c>
      <c r="D250">
        <v>25.17</v>
      </c>
      <c r="E250" s="2">
        <f t="shared" si="15"/>
        <v>1090.685430463576</v>
      </c>
      <c r="F250" s="3">
        <f t="shared" si="18"/>
        <v>0.13916315123270095</v>
      </c>
      <c r="G250" s="2">
        <f t="shared" si="16"/>
        <v>130.86491855383392</v>
      </c>
      <c r="H250" s="3">
        <f t="shared" si="19"/>
        <v>-9.1408588112104505E-2</v>
      </c>
      <c r="J250" s="3">
        <f t="shared" si="17"/>
        <v>0.11998410806515693</v>
      </c>
    </row>
    <row r="251" spans="1:10">
      <c r="A251" s="1">
        <v>40263</v>
      </c>
      <c r="B251">
        <v>3275</v>
      </c>
      <c r="C251">
        <v>2.97</v>
      </c>
      <c r="D251">
        <v>24.61</v>
      </c>
      <c r="E251" s="2">
        <f t="shared" si="15"/>
        <v>1102.6936026936025</v>
      </c>
      <c r="F251" s="3">
        <f t="shared" si="18"/>
        <v>0.13250772655557697</v>
      </c>
      <c r="G251" s="2">
        <f t="shared" si="16"/>
        <v>133.07598537180007</v>
      </c>
      <c r="H251" s="3">
        <f t="shared" si="19"/>
        <v>-6.7096185022432531E-2</v>
      </c>
      <c r="J251" s="3">
        <f t="shared" si="17"/>
        <v>0.12068264932954084</v>
      </c>
    </row>
    <row r="252" spans="1:10">
      <c r="A252" s="1">
        <v>40270</v>
      </c>
      <c r="B252">
        <v>3407.35</v>
      </c>
      <c r="C252">
        <v>3.04</v>
      </c>
      <c r="D252">
        <v>24.13</v>
      </c>
      <c r="E252" s="2">
        <f t="shared" si="15"/>
        <v>1120.8388157894735</v>
      </c>
      <c r="F252" s="3">
        <f t="shared" si="18"/>
        <v>0.1486791714986917</v>
      </c>
      <c r="G252" s="2">
        <f t="shared" si="16"/>
        <v>141.20803978450061</v>
      </c>
      <c r="H252" s="3">
        <f t="shared" si="19"/>
        <v>-6.0331081271162157E-3</v>
      </c>
      <c r="J252" s="3">
        <f t="shared" si="17"/>
        <v>0.12598425196850394</v>
      </c>
    </row>
    <row r="253" spans="1:10">
      <c r="A253" s="1">
        <v>40277</v>
      </c>
      <c r="B253">
        <v>3379.17</v>
      </c>
      <c r="C253">
        <v>2.98</v>
      </c>
      <c r="D253">
        <v>23.34</v>
      </c>
      <c r="E253" s="2">
        <f t="shared" si="15"/>
        <v>1133.9496644295302</v>
      </c>
      <c r="F253" s="3">
        <f t="shared" si="18"/>
        <v>0.16360007667751519</v>
      </c>
      <c r="G253" s="2">
        <f t="shared" si="16"/>
        <v>144.780205655527</v>
      </c>
      <c r="H253" s="3">
        <f t="shared" si="19"/>
        <v>7.0548434878589861E-2</v>
      </c>
      <c r="J253" s="3">
        <f t="shared" si="17"/>
        <v>0.12767780634104542</v>
      </c>
    </row>
    <row r="254" spans="1:10">
      <c r="A254" s="1">
        <v>40284</v>
      </c>
      <c r="B254">
        <v>3356.33</v>
      </c>
      <c r="C254">
        <v>2.96</v>
      </c>
      <c r="D254">
        <v>22.86</v>
      </c>
      <c r="E254" s="2">
        <f t="shared" si="15"/>
        <v>1133.8952702702702</v>
      </c>
      <c r="F254" s="3">
        <f t="shared" si="18"/>
        <v>0.16787832601324415</v>
      </c>
      <c r="G254" s="2">
        <f t="shared" si="16"/>
        <v>146.82108486439196</v>
      </c>
      <c r="H254" s="3">
        <f t="shared" si="19"/>
        <v>0.1578418867104745</v>
      </c>
      <c r="J254" s="3">
        <f t="shared" si="17"/>
        <v>0.12948381452318461</v>
      </c>
    </row>
    <row r="255" spans="1:10">
      <c r="A255" s="1">
        <v>40291</v>
      </c>
      <c r="B255">
        <v>3190</v>
      </c>
      <c r="C255">
        <v>2.78</v>
      </c>
      <c r="D255">
        <v>20.329999999999998</v>
      </c>
      <c r="E255" s="2">
        <f t="shared" si="15"/>
        <v>1147.4820143884892</v>
      </c>
      <c r="F255" s="3">
        <f t="shared" si="18"/>
        <v>0.14182538518144105</v>
      </c>
      <c r="G255" s="2">
        <f t="shared" si="16"/>
        <v>156.91096901131334</v>
      </c>
      <c r="H255" s="3">
        <f t="shared" si="19"/>
        <v>0.36515588019435152</v>
      </c>
      <c r="J255" s="3">
        <f t="shared" si="17"/>
        <v>0.13674372848007871</v>
      </c>
    </row>
    <row r="256" spans="1:10">
      <c r="A256" s="1">
        <v>40298</v>
      </c>
      <c r="B256">
        <v>3067.37</v>
      </c>
      <c r="C256">
        <v>2.6</v>
      </c>
      <c r="D256">
        <v>17.739999999999998</v>
      </c>
      <c r="E256" s="2">
        <f t="shared" si="15"/>
        <v>1179.7576923076922</v>
      </c>
      <c r="F256" s="3">
        <f t="shared" si="18"/>
        <v>0.17162819988825095</v>
      </c>
      <c r="G256" s="2">
        <f t="shared" si="16"/>
        <v>172.90698985343857</v>
      </c>
      <c r="H256" s="3">
        <f t="shared" si="19"/>
        <v>0.50762506838314181</v>
      </c>
      <c r="J256" s="3">
        <f t="shared" si="17"/>
        <v>0.14656144306651636</v>
      </c>
    </row>
    <row r="257" spans="1:10">
      <c r="A257" s="1">
        <v>40305</v>
      </c>
      <c r="B257">
        <v>2836.79</v>
      </c>
      <c r="C257">
        <v>2.42</v>
      </c>
      <c r="D257">
        <v>16.489999999999998</v>
      </c>
      <c r="E257" s="2">
        <f t="shared" si="15"/>
        <v>1172.2272727272727</v>
      </c>
      <c r="F257" s="3">
        <f t="shared" si="18"/>
        <v>0.16546922813821219</v>
      </c>
      <c r="G257" s="2">
        <f t="shared" si="16"/>
        <v>172.03092783505156</v>
      </c>
      <c r="H257" s="3">
        <f t="shared" si="19"/>
        <v>0.50428314434538235</v>
      </c>
      <c r="J257" s="3">
        <f t="shared" si="17"/>
        <v>0.14675560946027896</v>
      </c>
    </row>
    <row r="258" spans="1:10">
      <c r="A258" s="1">
        <v>40312</v>
      </c>
      <c r="B258">
        <v>2868.02</v>
      </c>
      <c r="C258">
        <v>2.46</v>
      </c>
      <c r="D258">
        <v>16.72</v>
      </c>
      <c r="E258" s="2">
        <f t="shared" ref="E258:E321" si="20">B258/C258</f>
        <v>1165.8617886178861</v>
      </c>
      <c r="F258" s="3">
        <f t="shared" si="18"/>
        <v>0.16131860812894216</v>
      </c>
      <c r="G258" s="2">
        <f t="shared" ref="G258:G321" si="21">B258/D258</f>
        <v>171.53229665071771</v>
      </c>
      <c r="H258" s="3">
        <f t="shared" si="19"/>
        <v>0.50209988747946688</v>
      </c>
      <c r="J258" s="3">
        <f t="shared" ref="J258:J321" si="22">C258/D258</f>
        <v>0.14712918660287083</v>
      </c>
    </row>
    <row r="259" spans="1:10">
      <c r="A259" s="1">
        <v>40319</v>
      </c>
      <c r="B259">
        <v>2768.79</v>
      </c>
      <c r="C259">
        <v>2.37</v>
      </c>
      <c r="D259">
        <v>16.14</v>
      </c>
      <c r="E259" s="2">
        <f t="shared" si="20"/>
        <v>1168.2658227848101</v>
      </c>
      <c r="F259" s="3">
        <f t="shared" si="18"/>
        <v>0.17262188023883818</v>
      </c>
      <c r="G259" s="2">
        <f t="shared" si="21"/>
        <v>171.54832713754647</v>
      </c>
      <c r="H259" s="3">
        <f t="shared" si="19"/>
        <v>0.51177309064544119</v>
      </c>
      <c r="J259" s="3">
        <f t="shared" si="22"/>
        <v>0.14684014869888476</v>
      </c>
    </row>
    <row r="260" spans="1:10">
      <c r="A260" s="1">
        <v>40326</v>
      </c>
      <c r="B260">
        <v>2850.3</v>
      </c>
      <c r="C260">
        <v>2.44</v>
      </c>
      <c r="D260">
        <v>16.43</v>
      </c>
      <c r="E260" s="2">
        <f t="shared" si="20"/>
        <v>1168.1557377049182</v>
      </c>
      <c r="F260" s="3">
        <f t="shared" si="18"/>
        <v>0.1763784641996109</v>
      </c>
      <c r="G260" s="2">
        <f t="shared" si="21"/>
        <v>173.48143639683508</v>
      </c>
      <c r="H260" s="3">
        <f t="shared" si="19"/>
        <v>0.50917063142950991</v>
      </c>
      <c r="J260" s="3">
        <f t="shared" si="22"/>
        <v>0.14850882531953744</v>
      </c>
    </row>
    <row r="261" spans="1:10">
      <c r="A261" s="1">
        <v>40333</v>
      </c>
      <c r="B261">
        <v>2744.39</v>
      </c>
      <c r="C261">
        <v>2.36</v>
      </c>
      <c r="D261">
        <v>15.82</v>
      </c>
      <c r="E261" s="2">
        <f t="shared" si="20"/>
        <v>1162.8771186440679</v>
      </c>
      <c r="F261" s="3">
        <f t="shared" si="18"/>
        <v>0.1883690348770708</v>
      </c>
      <c r="G261" s="2">
        <f t="shared" si="21"/>
        <v>173.47597977243993</v>
      </c>
      <c r="H261" s="3">
        <f t="shared" si="19"/>
        <v>0.53164124741880836</v>
      </c>
      <c r="J261" s="3">
        <f t="shared" si="22"/>
        <v>0.14917825537294563</v>
      </c>
    </row>
    <row r="262" spans="1:10">
      <c r="A262" s="1">
        <v>40340</v>
      </c>
      <c r="B262">
        <v>2758.87</v>
      </c>
      <c r="C262">
        <v>2.36</v>
      </c>
      <c r="D262">
        <v>15.84</v>
      </c>
      <c r="E262" s="2">
        <f t="shared" si="20"/>
        <v>1169.0127118644068</v>
      </c>
      <c r="F262" s="3">
        <f t="shared" si="18"/>
        <v>0.19937667840633955</v>
      </c>
      <c r="G262" s="2">
        <f t="shared" si="21"/>
        <v>174.17108585858585</v>
      </c>
      <c r="H262" s="3">
        <f t="shared" si="19"/>
        <v>0.53756877418667193</v>
      </c>
      <c r="J262" s="3">
        <f t="shared" si="22"/>
        <v>0.14898989898989898</v>
      </c>
    </row>
    <row r="263" spans="1:10">
      <c r="A263" s="1">
        <v>40347</v>
      </c>
      <c r="B263">
        <v>2696.17</v>
      </c>
      <c r="C263">
        <v>2.33</v>
      </c>
      <c r="D263">
        <v>15.59</v>
      </c>
      <c r="E263" s="2">
        <f t="shared" si="20"/>
        <v>1157.1545064377683</v>
      </c>
      <c r="F263" s="3">
        <f t="shared" si="18"/>
        <v>0.20952277381282003</v>
      </c>
      <c r="G263" s="2">
        <f t="shared" si="21"/>
        <v>172.94227068633739</v>
      </c>
      <c r="H263" s="3">
        <f t="shared" si="19"/>
        <v>0.53515412155643727</v>
      </c>
      <c r="J263" s="3">
        <f t="shared" si="22"/>
        <v>0.14945477870429763</v>
      </c>
    </row>
    <row r="264" spans="1:10">
      <c r="A264" s="1">
        <v>40354</v>
      </c>
      <c r="B264">
        <v>2736.29</v>
      </c>
      <c r="C264">
        <v>2.38</v>
      </c>
      <c r="D264">
        <v>15.87</v>
      </c>
      <c r="E264" s="2">
        <f t="shared" si="20"/>
        <v>1149.701680672269</v>
      </c>
      <c r="F264" s="3">
        <f t="shared" si="18"/>
        <v>0.20252284206240079</v>
      </c>
      <c r="G264" s="2">
        <f t="shared" si="21"/>
        <v>172.41902961562698</v>
      </c>
      <c r="H264" s="3">
        <f t="shared" si="19"/>
        <v>0.47226285379634247</v>
      </c>
      <c r="J264" s="3">
        <f t="shared" si="22"/>
        <v>0.14996849401386264</v>
      </c>
    </row>
    <row r="265" spans="1:10">
      <c r="A265" s="1">
        <v>40361</v>
      </c>
      <c r="B265">
        <v>2534.11</v>
      </c>
      <c r="C265">
        <v>2.25</v>
      </c>
      <c r="D265">
        <v>15.04</v>
      </c>
      <c r="E265" s="2">
        <f t="shared" si="20"/>
        <v>1126.2711111111112</v>
      </c>
      <c r="F265" s="3">
        <f t="shared" si="18"/>
        <v>0.15665909754489094</v>
      </c>
      <c r="G265" s="2">
        <f t="shared" si="21"/>
        <v>168.49135638297875</v>
      </c>
      <c r="H265" s="3">
        <f t="shared" si="19"/>
        <v>0.41355219814517352</v>
      </c>
      <c r="J265" s="3">
        <f t="shared" si="22"/>
        <v>0.14960106382978725</v>
      </c>
    </row>
    <row r="266" spans="1:10">
      <c r="A266" s="1">
        <v>40368</v>
      </c>
      <c r="B266">
        <v>2647.1</v>
      </c>
      <c r="C266">
        <v>2.35</v>
      </c>
      <c r="D266">
        <v>15.57</v>
      </c>
      <c r="E266" s="2">
        <f t="shared" si="20"/>
        <v>1126.4255319148936</v>
      </c>
      <c r="F266" s="3">
        <f t="shared" si="18"/>
        <v>0.14248756294691178</v>
      </c>
      <c r="G266" s="2">
        <f t="shared" si="21"/>
        <v>170.01284521515734</v>
      </c>
      <c r="H266" s="3">
        <f t="shared" si="19"/>
        <v>0.40896090838032162</v>
      </c>
      <c r="J266" s="3">
        <f t="shared" si="22"/>
        <v>0.15093127809890816</v>
      </c>
    </row>
    <row r="267" spans="1:10">
      <c r="A267" s="1">
        <v>40375</v>
      </c>
      <c r="B267">
        <v>2616.13</v>
      </c>
      <c r="C267">
        <v>2.2999999999999998</v>
      </c>
      <c r="D267">
        <v>15.26</v>
      </c>
      <c r="E267" s="2">
        <f t="shared" si="20"/>
        <v>1137.4478260869566</v>
      </c>
      <c r="F267" s="3">
        <f t="shared" si="18"/>
        <v>0.17231968464284053</v>
      </c>
      <c r="G267" s="2">
        <f t="shared" si="21"/>
        <v>171.43709043250328</v>
      </c>
      <c r="H267" s="3">
        <f t="shared" si="19"/>
        <v>0.44392776763298381</v>
      </c>
      <c r="J267" s="3">
        <f t="shared" si="22"/>
        <v>0.15072083879423329</v>
      </c>
    </row>
    <row r="268" spans="1:10">
      <c r="A268" s="1">
        <v>40382</v>
      </c>
      <c r="B268">
        <v>2793.08</v>
      </c>
      <c r="C268">
        <v>2.4500000000000002</v>
      </c>
      <c r="D268">
        <v>16.18</v>
      </c>
      <c r="E268" s="2">
        <f t="shared" si="20"/>
        <v>1140.0326530612244</v>
      </c>
      <c r="F268" s="3">
        <f t="shared" si="18"/>
        <v>0.1752536307002357</v>
      </c>
      <c r="G268" s="2">
        <f t="shared" si="21"/>
        <v>172.62546353522868</v>
      </c>
      <c r="H268" s="3">
        <f t="shared" si="19"/>
        <v>0.45463884878612726</v>
      </c>
      <c r="J268" s="3">
        <f t="shared" si="22"/>
        <v>0.15142150803461066</v>
      </c>
    </row>
    <row r="269" spans="1:10">
      <c r="A269" s="1">
        <v>40389</v>
      </c>
      <c r="B269">
        <v>2868.85</v>
      </c>
      <c r="C269">
        <v>2.4700000000000002</v>
      </c>
      <c r="D269">
        <v>16.37</v>
      </c>
      <c r="E269" s="2">
        <f t="shared" si="20"/>
        <v>1161.4777327935221</v>
      </c>
      <c r="F269" s="3">
        <f t="shared" si="18"/>
        <v>0.18921854225024415</v>
      </c>
      <c r="G269" s="2">
        <f t="shared" si="21"/>
        <v>175.25045815516185</v>
      </c>
      <c r="H269" s="3">
        <f t="shared" si="19"/>
        <v>0.47196798970297027</v>
      </c>
      <c r="J269" s="3">
        <f t="shared" si="22"/>
        <v>0.15088576664630421</v>
      </c>
    </row>
    <row r="270" spans="1:10">
      <c r="A270" s="1">
        <v>40396</v>
      </c>
      <c r="B270">
        <v>2897.66</v>
      </c>
      <c r="C270">
        <v>2.4700000000000002</v>
      </c>
      <c r="D270">
        <v>16.36</v>
      </c>
      <c r="E270" s="2">
        <f t="shared" si="20"/>
        <v>1173.1417004048581</v>
      </c>
      <c r="F270" s="3">
        <f t="shared" si="18"/>
        <v>0.19963898966787297</v>
      </c>
      <c r="G270" s="2">
        <f t="shared" si="21"/>
        <v>177.11858190709046</v>
      </c>
      <c r="H270" s="3">
        <f t="shared" si="19"/>
        <v>0.48814222672396812</v>
      </c>
      <c r="J270" s="3">
        <f t="shared" si="22"/>
        <v>0.15097799511002447</v>
      </c>
    </row>
    <row r="271" spans="1:10">
      <c r="A271" s="1">
        <v>40403</v>
      </c>
      <c r="B271">
        <v>2855.55</v>
      </c>
      <c r="C271">
        <v>2.42</v>
      </c>
      <c r="D271">
        <v>15.95</v>
      </c>
      <c r="E271" s="2">
        <f t="shared" si="20"/>
        <v>1179.9793388429753</v>
      </c>
      <c r="F271" s="3">
        <f t="shared" si="18"/>
        <v>0.21179541418563641</v>
      </c>
      <c r="G271" s="2">
        <f t="shared" si="21"/>
        <v>179.03134796238245</v>
      </c>
      <c r="H271" s="3">
        <f t="shared" si="19"/>
        <v>0.54240053556968548</v>
      </c>
      <c r="J271" s="3">
        <f t="shared" si="22"/>
        <v>0.15172413793103448</v>
      </c>
    </row>
    <row r="272" spans="1:10">
      <c r="A272" s="1">
        <v>40410</v>
      </c>
      <c r="B272">
        <v>2898.33</v>
      </c>
      <c r="C272">
        <v>2.44</v>
      </c>
      <c r="D272">
        <v>16</v>
      </c>
      <c r="E272" s="2">
        <f t="shared" si="20"/>
        <v>1187.8401639344263</v>
      </c>
      <c r="F272" s="3">
        <f t="shared" si="18"/>
        <v>0.20469023249377272</v>
      </c>
      <c r="G272" s="2">
        <f t="shared" si="21"/>
        <v>181.145625</v>
      </c>
      <c r="H272" s="3">
        <f t="shared" si="19"/>
        <v>0.56366063105967612</v>
      </c>
      <c r="J272" s="3">
        <f t="shared" si="22"/>
        <v>0.1525</v>
      </c>
    </row>
    <row r="273" spans="1:10">
      <c r="A273" s="1">
        <v>40417</v>
      </c>
      <c r="B273">
        <v>2858.57</v>
      </c>
      <c r="C273">
        <v>2.36</v>
      </c>
      <c r="D273">
        <v>15.22</v>
      </c>
      <c r="E273" s="2">
        <f t="shared" si="20"/>
        <v>1211.2584745762713</v>
      </c>
      <c r="F273" s="3">
        <f t="shared" si="18"/>
        <v>0.21238425996052035</v>
      </c>
      <c r="G273" s="2">
        <f t="shared" si="21"/>
        <v>187.81668856767411</v>
      </c>
      <c r="H273" s="3">
        <f t="shared" si="19"/>
        <v>0.61806756076390434</v>
      </c>
      <c r="J273" s="3">
        <f t="shared" si="22"/>
        <v>0.1550591327201051</v>
      </c>
    </row>
    <row r="274" spans="1:10">
      <c r="A274" s="1">
        <v>40424</v>
      </c>
      <c r="B274">
        <v>2920.21</v>
      </c>
      <c r="C274">
        <v>2.38</v>
      </c>
      <c r="D274">
        <v>15.08</v>
      </c>
      <c r="E274" s="2">
        <f t="shared" si="20"/>
        <v>1226.9789915966387</v>
      </c>
      <c r="F274" s="3">
        <f t="shared" si="18"/>
        <v>0.22010924605904547</v>
      </c>
      <c r="G274" s="2">
        <f t="shared" si="21"/>
        <v>193.64787798408489</v>
      </c>
      <c r="H274" s="3">
        <f t="shared" si="19"/>
        <v>0.66071206888483069</v>
      </c>
      <c r="J274" s="3">
        <f t="shared" si="22"/>
        <v>0.15782493368700265</v>
      </c>
    </row>
    <row r="275" spans="1:10">
      <c r="A275" s="1">
        <v>40431</v>
      </c>
      <c r="B275">
        <v>2932.55</v>
      </c>
      <c r="C275">
        <v>2.38</v>
      </c>
      <c r="D275">
        <v>15.09</v>
      </c>
      <c r="E275" s="2">
        <f t="shared" si="20"/>
        <v>1232.1638655462186</v>
      </c>
      <c r="F275" s="3">
        <f t="shared" si="18"/>
        <v>0.22843235785105365</v>
      </c>
      <c r="G275" s="2">
        <f t="shared" si="21"/>
        <v>194.3373094764745</v>
      </c>
      <c r="H275" s="3">
        <f t="shared" si="19"/>
        <v>0.66113761463816112</v>
      </c>
      <c r="J275" s="3">
        <f t="shared" si="22"/>
        <v>0.15772034459907222</v>
      </c>
    </row>
    <row r="276" spans="1:10">
      <c r="A276" s="1">
        <v>40438</v>
      </c>
      <c r="B276">
        <v>2861.37</v>
      </c>
      <c r="C276">
        <v>2.33</v>
      </c>
      <c r="D276">
        <v>14.71</v>
      </c>
      <c r="E276" s="2">
        <f t="shared" si="20"/>
        <v>1228.0557939914163</v>
      </c>
      <c r="F276" s="3">
        <f t="shared" si="18"/>
        <v>0.23266120899701748</v>
      </c>
      <c r="G276" s="2">
        <f t="shared" si="21"/>
        <v>194.51869476546565</v>
      </c>
      <c r="H276" s="3">
        <f t="shared" si="19"/>
        <v>0.67201122283714465</v>
      </c>
      <c r="J276" s="3">
        <f t="shared" si="22"/>
        <v>0.15839564921821889</v>
      </c>
    </row>
    <row r="277" spans="1:10">
      <c r="A277" s="1">
        <v>40442</v>
      </c>
      <c r="B277">
        <v>2857.48</v>
      </c>
      <c r="C277">
        <v>2.33</v>
      </c>
      <c r="D277">
        <v>14.71</v>
      </c>
      <c r="E277" s="2">
        <f t="shared" si="20"/>
        <v>1226.3862660944205</v>
      </c>
      <c r="F277" s="3">
        <f t="shared" si="18"/>
        <v>0.2285086065442643</v>
      </c>
      <c r="G277" s="2">
        <f t="shared" si="21"/>
        <v>194.25424881033311</v>
      </c>
      <c r="H277" s="3">
        <f t="shared" si="19"/>
        <v>0.67050379035510077</v>
      </c>
      <c r="J277" s="3">
        <f t="shared" si="22"/>
        <v>0.15839564921821889</v>
      </c>
    </row>
    <row r="278" spans="1:10">
      <c r="A278" s="1">
        <v>40451</v>
      </c>
      <c r="B278">
        <v>2935.57</v>
      </c>
      <c r="C278">
        <v>2.39</v>
      </c>
      <c r="D278">
        <v>15.06</v>
      </c>
      <c r="E278" s="2">
        <f t="shared" si="20"/>
        <v>1228.2719665271966</v>
      </c>
      <c r="F278" s="3">
        <f t="shared" si="18"/>
        <v>0.22294922561191433</v>
      </c>
      <c r="G278" s="2">
        <f t="shared" si="21"/>
        <v>194.92496679946879</v>
      </c>
      <c r="H278" s="3">
        <f t="shared" si="19"/>
        <v>0.66785794249840214</v>
      </c>
      <c r="J278" s="3">
        <f t="shared" si="22"/>
        <v>0.15869853917662682</v>
      </c>
    </row>
    <row r="279" spans="1:10">
      <c r="A279" s="1">
        <v>40459</v>
      </c>
      <c r="B279">
        <v>3044.23</v>
      </c>
      <c r="C279">
        <v>2.4700000000000002</v>
      </c>
      <c r="D279">
        <v>15.58</v>
      </c>
      <c r="E279" s="2">
        <f t="shared" si="20"/>
        <v>1232.481781376518</v>
      </c>
      <c r="F279" s="3">
        <f t="shared" si="18"/>
        <v>0.22042579941408169</v>
      </c>
      <c r="G279" s="2">
        <f t="shared" si="21"/>
        <v>195.39345314505778</v>
      </c>
      <c r="H279" s="3">
        <f t="shared" si="19"/>
        <v>0.65996825737493214</v>
      </c>
      <c r="J279" s="3">
        <f t="shared" si="22"/>
        <v>0.15853658536585366</v>
      </c>
    </row>
    <row r="280" spans="1:10">
      <c r="A280" s="1">
        <v>40466</v>
      </c>
      <c r="B280">
        <v>3327.68</v>
      </c>
      <c r="C280">
        <v>2.72</v>
      </c>
      <c r="D280">
        <v>17.25</v>
      </c>
      <c r="E280" s="2">
        <f t="shared" si="20"/>
        <v>1223.4117647058822</v>
      </c>
      <c r="F280" s="3">
        <f t="shared" si="18"/>
        <v>0.20074105669514553</v>
      </c>
      <c r="G280" s="2">
        <f t="shared" si="21"/>
        <v>192.90898550724637</v>
      </c>
      <c r="H280" s="3">
        <f t="shared" si="19"/>
        <v>0.61640576737925623</v>
      </c>
      <c r="J280" s="3">
        <f t="shared" si="22"/>
        <v>0.15768115942028987</v>
      </c>
    </row>
    <row r="281" spans="1:10">
      <c r="A281" s="1">
        <v>40473</v>
      </c>
      <c r="B281">
        <v>3378.66</v>
      </c>
      <c r="C281">
        <v>2.71</v>
      </c>
      <c r="D281">
        <v>17.260000000000002</v>
      </c>
      <c r="E281" s="2">
        <f t="shared" si="20"/>
        <v>1246.7380073800737</v>
      </c>
      <c r="F281" s="3">
        <f t="shared" si="18"/>
        <v>0.18198715478803584</v>
      </c>
      <c r="G281" s="2">
        <f t="shared" si="21"/>
        <v>195.75086906141365</v>
      </c>
      <c r="H281" s="3">
        <f t="shared" si="19"/>
        <v>0.57358786269520778</v>
      </c>
      <c r="J281" s="3">
        <f t="shared" si="22"/>
        <v>0.15701042873696405</v>
      </c>
    </row>
    <row r="282" spans="1:10">
      <c r="A282" s="1">
        <v>40480</v>
      </c>
      <c r="B282">
        <v>3379.98</v>
      </c>
      <c r="C282">
        <v>2.57</v>
      </c>
      <c r="D282">
        <v>16.39</v>
      </c>
      <c r="E282" s="2">
        <f t="shared" si="20"/>
        <v>1315.1673151750974</v>
      </c>
      <c r="F282" s="3">
        <f t="shared" si="18"/>
        <v>0.23095631017646112</v>
      </c>
      <c r="G282" s="2">
        <f t="shared" si="21"/>
        <v>206.22208663819401</v>
      </c>
      <c r="H282" s="3">
        <f t="shared" si="19"/>
        <v>0.62939972330997218</v>
      </c>
      <c r="J282" s="3">
        <f t="shared" si="22"/>
        <v>0.15680292861500914</v>
      </c>
    </row>
    <row r="283" spans="1:10">
      <c r="A283" s="1">
        <v>40487</v>
      </c>
      <c r="B283">
        <v>3520.8</v>
      </c>
      <c r="C283">
        <v>2.63</v>
      </c>
      <c r="D283">
        <v>16.97</v>
      </c>
      <c r="E283" s="2">
        <f t="shared" si="20"/>
        <v>1338.7072243346008</v>
      </c>
      <c r="F283" s="3">
        <f t="shared" si="18"/>
        <v>0.2402764503372814</v>
      </c>
      <c r="G283" s="2">
        <f t="shared" si="21"/>
        <v>207.47200942840308</v>
      </c>
      <c r="H283" s="3">
        <f t="shared" si="19"/>
        <v>0.6291298030268897</v>
      </c>
      <c r="J283" s="3">
        <f t="shared" si="22"/>
        <v>0.15497937536829701</v>
      </c>
    </row>
    <row r="284" spans="1:10">
      <c r="A284" s="1">
        <v>40494</v>
      </c>
      <c r="B284">
        <v>3291.83</v>
      </c>
      <c r="C284">
        <v>2.5</v>
      </c>
      <c r="D284">
        <v>16.239999999999998</v>
      </c>
      <c r="E284" s="2">
        <f t="shared" si="20"/>
        <v>1316.732</v>
      </c>
      <c r="F284" s="3">
        <f t="shared" si="18"/>
        <v>0.22570694104395184</v>
      </c>
      <c r="G284" s="2">
        <f t="shared" si="21"/>
        <v>202.69889162561577</v>
      </c>
      <c r="H284" s="3">
        <f t="shared" si="19"/>
        <v>0.59769383128251463</v>
      </c>
      <c r="J284" s="3">
        <f t="shared" si="22"/>
        <v>0.1539408866995074</v>
      </c>
    </row>
    <row r="285" spans="1:10">
      <c r="A285" s="1">
        <v>40501</v>
      </c>
      <c r="B285">
        <v>3178.85</v>
      </c>
      <c r="C285">
        <v>2.41</v>
      </c>
      <c r="D285">
        <v>15.66</v>
      </c>
      <c r="E285" s="2">
        <f t="shared" si="20"/>
        <v>1319.0248962655601</v>
      </c>
      <c r="F285" s="3">
        <f t="shared" si="18"/>
        <v>0.22835658231210387</v>
      </c>
      <c r="G285" s="2">
        <f t="shared" si="21"/>
        <v>202.99169859514686</v>
      </c>
      <c r="H285" s="3">
        <f t="shared" si="19"/>
        <v>0.60772550720145224</v>
      </c>
      <c r="J285" s="3">
        <f t="shared" si="22"/>
        <v>0.15389527458492977</v>
      </c>
    </row>
    <row r="286" spans="1:10">
      <c r="A286" s="1">
        <v>40508</v>
      </c>
      <c r="B286">
        <v>3194.85</v>
      </c>
      <c r="C286">
        <v>2.38</v>
      </c>
      <c r="D286">
        <v>15.5</v>
      </c>
      <c r="E286" s="2">
        <f t="shared" si="20"/>
        <v>1342.373949579832</v>
      </c>
      <c r="F286" s="3">
        <f t="shared" si="18"/>
        <v>0.24161180903036206</v>
      </c>
      <c r="G286" s="2">
        <f t="shared" si="21"/>
        <v>206.11935483870968</v>
      </c>
      <c r="H286" s="3">
        <f t="shared" si="19"/>
        <v>0.62644372610132137</v>
      </c>
      <c r="J286" s="3">
        <f t="shared" si="22"/>
        <v>0.15354838709677418</v>
      </c>
    </row>
    <row r="287" spans="1:10">
      <c r="A287" s="1">
        <v>40515</v>
      </c>
      <c r="B287">
        <v>3158.16</v>
      </c>
      <c r="C287">
        <v>2.37</v>
      </c>
      <c r="D287">
        <v>15.43</v>
      </c>
      <c r="E287" s="2">
        <f t="shared" si="20"/>
        <v>1332.5569620253164</v>
      </c>
      <c r="F287" s="3">
        <f t="shared" si="18"/>
        <v>0.22631828774756246</v>
      </c>
      <c r="G287" s="2">
        <f t="shared" si="21"/>
        <v>204.67660401814646</v>
      </c>
      <c r="H287" s="3">
        <f t="shared" si="19"/>
        <v>0.60763269599318392</v>
      </c>
      <c r="J287" s="3">
        <f t="shared" si="22"/>
        <v>0.15359688917692807</v>
      </c>
    </row>
    <row r="288" spans="1:10">
      <c r="A288" s="1">
        <v>40522</v>
      </c>
      <c r="B288">
        <v>3161.98</v>
      </c>
      <c r="C288">
        <v>2.37</v>
      </c>
      <c r="D288">
        <v>15.45</v>
      </c>
      <c r="E288" s="2">
        <f t="shared" si="20"/>
        <v>1334.168776371308</v>
      </c>
      <c r="F288" s="3">
        <f t="shared" si="18"/>
        <v>0.24694552680837756</v>
      </c>
      <c r="G288" s="2">
        <f t="shared" si="21"/>
        <v>204.65889967637543</v>
      </c>
      <c r="H288" s="3">
        <f t="shared" si="19"/>
        <v>0.63039722067601422</v>
      </c>
      <c r="J288" s="3">
        <f t="shared" si="22"/>
        <v>0.15339805825242719</v>
      </c>
    </row>
    <row r="289" spans="1:10">
      <c r="A289" s="1">
        <v>40529</v>
      </c>
      <c r="B289">
        <v>3225.66</v>
      </c>
      <c r="C289">
        <v>2.4</v>
      </c>
      <c r="D289">
        <v>15.68</v>
      </c>
      <c r="E289" s="2">
        <f t="shared" si="20"/>
        <v>1344.0250000000001</v>
      </c>
      <c r="F289" s="3">
        <f t="shared" si="18"/>
        <v>0.25188763949801163</v>
      </c>
      <c r="G289" s="2">
        <f t="shared" si="21"/>
        <v>205.71811224489795</v>
      </c>
      <c r="H289" s="3">
        <f t="shared" si="19"/>
        <v>0.63503845949407589</v>
      </c>
      <c r="J289" s="3">
        <f t="shared" si="22"/>
        <v>0.15306122448979592</v>
      </c>
    </row>
    <row r="290" spans="1:10">
      <c r="A290" s="1">
        <v>40536</v>
      </c>
      <c r="B290">
        <v>3162.96</v>
      </c>
      <c r="C290">
        <v>2.36</v>
      </c>
      <c r="D290">
        <v>15.45</v>
      </c>
      <c r="E290" s="2">
        <f t="shared" si="20"/>
        <v>1340.2372881355934</v>
      </c>
      <c r="F290" s="3">
        <f t="shared" si="18"/>
        <v>0.2518996505204274</v>
      </c>
      <c r="G290" s="2">
        <f t="shared" si="21"/>
        <v>204.72233009708739</v>
      </c>
      <c r="H290" s="3">
        <f t="shared" si="19"/>
        <v>0.63059668683021108</v>
      </c>
      <c r="J290" s="3">
        <f t="shared" si="22"/>
        <v>0.15275080906148866</v>
      </c>
    </row>
    <row r="291" spans="1:10">
      <c r="A291" s="1">
        <v>40543</v>
      </c>
      <c r="B291">
        <v>3128.26</v>
      </c>
      <c r="C291">
        <v>2.34</v>
      </c>
      <c r="D291">
        <v>15.34</v>
      </c>
      <c r="E291" s="2">
        <f t="shared" si="20"/>
        <v>1336.863247863248</v>
      </c>
      <c r="F291" s="3">
        <f t="shared" si="18"/>
        <v>0.24846070565052325</v>
      </c>
      <c r="G291" s="2">
        <f t="shared" si="21"/>
        <v>203.92829204693612</v>
      </c>
      <c r="H291" s="3">
        <f t="shared" si="19"/>
        <v>0.60558232080009922</v>
      </c>
      <c r="J291" s="3">
        <f t="shared" si="22"/>
        <v>0.15254237288135591</v>
      </c>
    </row>
    <row r="292" spans="1:10">
      <c r="A292" s="1">
        <v>40550</v>
      </c>
      <c r="B292">
        <v>3166.62</v>
      </c>
      <c r="C292">
        <v>2.4300000000000002</v>
      </c>
      <c r="D292">
        <v>15.7</v>
      </c>
      <c r="E292" s="2">
        <f t="shared" si="20"/>
        <v>1303.1358024691356</v>
      </c>
      <c r="F292" s="3">
        <f t="shared" si="18"/>
        <v>0.21230984799324659</v>
      </c>
      <c r="G292" s="2">
        <f t="shared" si="21"/>
        <v>201.69554140127389</v>
      </c>
      <c r="H292" s="3">
        <f t="shared" si="19"/>
        <v>0.58391756413767371</v>
      </c>
      <c r="J292" s="3">
        <f t="shared" si="22"/>
        <v>0.15477707006369429</v>
      </c>
    </row>
    <row r="293" spans="1:10">
      <c r="A293" s="1">
        <v>40557</v>
      </c>
      <c r="B293">
        <v>3091.86</v>
      </c>
      <c r="C293">
        <v>2.41</v>
      </c>
      <c r="D293">
        <v>15.53</v>
      </c>
      <c r="E293" s="2">
        <f t="shared" si="20"/>
        <v>1282.9294605809127</v>
      </c>
      <c r="F293" s="3">
        <f t="shared" si="18"/>
        <v>0.20053110356778414</v>
      </c>
      <c r="G293" s="2">
        <f t="shared" si="21"/>
        <v>199.08950418544754</v>
      </c>
      <c r="H293" s="3">
        <f t="shared" si="19"/>
        <v>0.57381370874420989</v>
      </c>
      <c r="J293" s="3">
        <f t="shared" si="22"/>
        <v>0.1551835157759176</v>
      </c>
    </row>
    <row r="294" spans="1:10">
      <c r="A294" s="1">
        <v>40564</v>
      </c>
      <c r="B294">
        <v>2983.46</v>
      </c>
      <c r="C294">
        <v>2.34</v>
      </c>
      <c r="D294">
        <v>15.09</v>
      </c>
      <c r="E294" s="2">
        <f t="shared" si="20"/>
        <v>1274.982905982906</v>
      </c>
      <c r="F294" s="3">
        <f t="shared" si="18"/>
        <v>0.19374460637069246</v>
      </c>
      <c r="G294" s="2">
        <f t="shared" si="21"/>
        <v>197.71106693174289</v>
      </c>
      <c r="H294" s="3">
        <f t="shared" si="19"/>
        <v>0.56729411142585562</v>
      </c>
      <c r="J294" s="3">
        <f t="shared" si="22"/>
        <v>0.15506958250497016</v>
      </c>
    </row>
    <row r="295" spans="1:10">
      <c r="A295" s="1">
        <v>40571</v>
      </c>
      <c r="B295">
        <v>3036.74</v>
      </c>
      <c r="C295">
        <v>2.37</v>
      </c>
      <c r="D295">
        <v>15.29</v>
      </c>
      <c r="E295" s="2">
        <f t="shared" si="20"/>
        <v>1281.3248945147677</v>
      </c>
      <c r="F295" s="3">
        <f t="shared" si="18"/>
        <v>0.19879497217604469</v>
      </c>
      <c r="G295" s="2">
        <f t="shared" si="21"/>
        <v>198.60954872465663</v>
      </c>
      <c r="H295" s="3">
        <f t="shared" si="19"/>
        <v>0.57031231259040793</v>
      </c>
      <c r="J295" s="3">
        <f t="shared" si="22"/>
        <v>0.15500327011118378</v>
      </c>
    </row>
    <row r="296" spans="1:10">
      <c r="A296" s="1">
        <v>40575</v>
      </c>
      <c r="B296">
        <v>3077.28</v>
      </c>
      <c r="C296">
        <v>2.4</v>
      </c>
      <c r="D296">
        <v>15.52</v>
      </c>
      <c r="E296" s="2">
        <f t="shared" si="20"/>
        <v>1282.2</v>
      </c>
      <c r="F296" s="3">
        <f t="shared" si="18"/>
        <v>0.19493430279766732</v>
      </c>
      <c r="G296" s="2">
        <f t="shared" si="21"/>
        <v>198.27835051546393</v>
      </c>
      <c r="H296" s="3">
        <f t="shared" si="19"/>
        <v>0.56181828593693273</v>
      </c>
      <c r="J296" s="3">
        <f t="shared" si="22"/>
        <v>0.15463917525773196</v>
      </c>
    </row>
    <row r="297" spans="1:10">
      <c r="A297" s="1">
        <v>40585</v>
      </c>
      <c r="B297">
        <v>3120.96</v>
      </c>
      <c r="C297">
        <v>2.42</v>
      </c>
      <c r="D297">
        <v>15.63</v>
      </c>
      <c r="E297" s="2">
        <f t="shared" si="20"/>
        <v>1289.6528925619834</v>
      </c>
      <c r="F297" s="3">
        <f t="shared" si="18"/>
        <v>0.19074991222847193</v>
      </c>
      <c r="G297" s="2">
        <f t="shared" si="21"/>
        <v>199.6775431861804</v>
      </c>
      <c r="H297" s="3">
        <f t="shared" si="19"/>
        <v>0.56253349941374742</v>
      </c>
      <c r="J297" s="3">
        <f t="shared" si="22"/>
        <v>0.15483045425463851</v>
      </c>
    </row>
    <row r="298" spans="1:10">
      <c r="A298" s="1">
        <v>40592</v>
      </c>
      <c r="B298">
        <v>3211.88</v>
      </c>
      <c r="C298">
        <v>2.48</v>
      </c>
      <c r="D298">
        <v>16.03</v>
      </c>
      <c r="E298" s="2">
        <f t="shared" si="20"/>
        <v>1295.1129032258066</v>
      </c>
      <c r="F298" s="3">
        <f t="shared" si="18"/>
        <v>0.19588246947924914</v>
      </c>
      <c r="G298" s="2">
        <f t="shared" si="21"/>
        <v>200.36681222707423</v>
      </c>
      <c r="H298" s="3">
        <f t="shared" si="19"/>
        <v>0.55879646295389906</v>
      </c>
      <c r="J298" s="3">
        <f t="shared" si="22"/>
        <v>0.15470991890205862</v>
      </c>
    </row>
    <row r="299" spans="1:10">
      <c r="A299" s="1">
        <v>40599</v>
      </c>
      <c r="B299">
        <v>3197.62</v>
      </c>
      <c r="C299">
        <v>2.4500000000000002</v>
      </c>
      <c r="D299">
        <v>15.85</v>
      </c>
      <c r="E299" s="2">
        <f t="shared" si="20"/>
        <v>1305.151020408163</v>
      </c>
      <c r="F299" s="3">
        <f t="shared" si="18"/>
        <v>0.20700421913761824</v>
      </c>
      <c r="G299" s="2">
        <f t="shared" si="21"/>
        <v>201.74258675078863</v>
      </c>
      <c r="H299" s="3">
        <f t="shared" si="19"/>
        <v>0.5630833891947602</v>
      </c>
      <c r="J299" s="3">
        <f t="shared" si="22"/>
        <v>0.15457413249211358</v>
      </c>
    </row>
    <row r="300" spans="1:10">
      <c r="A300" s="1">
        <v>40606</v>
      </c>
      <c r="B300">
        <v>3270.67</v>
      </c>
      <c r="C300">
        <v>2.5</v>
      </c>
      <c r="D300">
        <v>16.18</v>
      </c>
      <c r="E300" s="2">
        <f t="shared" si="20"/>
        <v>1308.268</v>
      </c>
      <c r="F300" s="3">
        <f t="shared" si="18"/>
        <v>0.19949158892123875</v>
      </c>
      <c r="G300" s="2">
        <f t="shared" si="21"/>
        <v>202.14276885043265</v>
      </c>
      <c r="H300" s="3">
        <f t="shared" si="19"/>
        <v>0.54466736451814746</v>
      </c>
      <c r="J300" s="3">
        <f t="shared" si="22"/>
        <v>0.15451174289245984</v>
      </c>
    </row>
    <row r="301" spans="1:10">
      <c r="A301" s="1">
        <v>40613</v>
      </c>
      <c r="B301">
        <v>3247.38</v>
      </c>
      <c r="C301">
        <v>2.48</v>
      </c>
      <c r="D301">
        <v>16.04</v>
      </c>
      <c r="E301" s="2">
        <f t="shared" si="20"/>
        <v>1309.4274193548388</v>
      </c>
      <c r="F301" s="3">
        <f t="shared" si="18"/>
        <v>0.18748074365919742</v>
      </c>
      <c r="G301" s="2">
        <f t="shared" si="21"/>
        <v>202.45511221945139</v>
      </c>
      <c r="H301" s="3">
        <f t="shared" si="19"/>
        <v>0.52134971350250359</v>
      </c>
      <c r="J301" s="3">
        <f t="shared" si="22"/>
        <v>0.15461346633416459</v>
      </c>
    </row>
    <row r="302" spans="1:10">
      <c r="A302" s="1">
        <v>40620</v>
      </c>
      <c r="B302">
        <v>3215.69</v>
      </c>
      <c r="C302">
        <v>2.44</v>
      </c>
      <c r="D302">
        <v>15.61</v>
      </c>
      <c r="E302" s="2">
        <f t="shared" si="20"/>
        <v>1317.905737704918</v>
      </c>
      <c r="F302" s="3">
        <f t="shared" si="18"/>
        <v>0.17582092905717084</v>
      </c>
      <c r="G302" s="2">
        <f t="shared" si="21"/>
        <v>206.00192184497118</v>
      </c>
      <c r="H302" s="3">
        <f t="shared" si="19"/>
        <v>0.45885405788050981</v>
      </c>
      <c r="J302" s="3">
        <f t="shared" si="22"/>
        <v>0.15631005765534914</v>
      </c>
    </row>
    <row r="303" spans="1:10">
      <c r="A303" s="1">
        <v>40627</v>
      </c>
      <c r="B303">
        <v>3294.48</v>
      </c>
      <c r="C303">
        <v>2.4900000000000002</v>
      </c>
      <c r="D303">
        <v>15.98</v>
      </c>
      <c r="E303" s="2">
        <f t="shared" si="20"/>
        <v>1323.0843373493974</v>
      </c>
      <c r="F303" s="3">
        <f t="shared" si="18"/>
        <v>0.16679282939337292</v>
      </c>
      <c r="G303" s="2">
        <f t="shared" si="21"/>
        <v>206.16270337922401</v>
      </c>
      <c r="H303" s="3">
        <f t="shared" si="19"/>
        <v>0.42397023436852499</v>
      </c>
      <c r="J303" s="3">
        <f t="shared" si="22"/>
        <v>0.155819774718398</v>
      </c>
    </row>
    <row r="304" spans="1:10">
      <c r="A304" s="1">
        <v>40634</v>
      </c>
      <c r="B304">
        <v>3272.73</v>
      </c>
      <c r="C304">
        <v>2.42</v>
      </c>
      <c r="D304">
        <v>15.35</v>
      </c>
      <c r="E304" s="2">
        <f t="shared" si="20"/>
        <v>1352.3677685950413</v>
      </c>
      <c r="F304" s="3">
        <f t="shared" si="18"/>
        <v>0.19267431838982541</v>
      </c>
      <c r="G304" s="2">
        <f t="shared" si="21"/>
        <v>213.20716612377851</v>
      </c>
      <c r="H304" s="3">
        <f t="shared" si="19"/>
        <v>0.45215631883324225</v>
      </c>
      <c r="J304" s="3">
        <f t="shared" si="22"/>
        <v>0.15765472312703582</v>
      </c>
    </row>
    <row r="305" spans="1:10">
      <c r="A305" s="1">
        <v>40641</v>
      </c>
      <c r="B305">
        <v>3353.36</v>
      </c>
      <c r="C305">
        <v>2.4700000000000002</v>
      </c>
      <c r="D305">
        <v>15.64</v>
      </c>
      <c r="E305" s="2">
        <f t="shared" si="20"/>
        <v>1357.6356275303642</v>
      </c>
      <c r="F305" s="3">
        <f t="shared" si="18"/>
        <v>0.18314327414871867</v>
      </c>
      <c r="G305" s="2">
        <f t="shared" si="21"/>
        <v>214.40920716112532</v>
      </c>
      <c r="H305" s="3">
        <f t="shared" si="19"/>
        <v>0.36643861491714036</v>
      </c>
      <c r="J305" s="3">
        <f t="shared" si="22"/>
        <v>0.15792838874680307</v>
      </c>
    </row>
    <row r="306" spans="1:10">
      <c r="A306" s="1">
        <v>40648</v>
      </c>
      <c r="B306">
        <v>3358.94</v>
      </c>
      <c r="C306">
        <v>2.48</v>
      </c>
      <c r="D306">
        <v>15.68</v>
      </c>
      <c r="E306" s="2">
        <f t="shared" si="20"/>
        <v>1354.4112903225807</v>
      </c>
      <c r="F306" s="3">
        <f t="shared" si="18"/>
        <v>0.14804192348451939</v>
      </c>
      <c r="G306" s="2">
        <f t="shared" si="21"/>
        <v>214.21811224489798</v>
      </c>
      <c r="H306" s="3">
        <f t="shared" si="19"/>
        <v>0.23892106632864296</v>
      </c>
      <c r="J306" s="3">
        <f t="shared" si="22"/>
        <v>0.15816326530612246</v>
      </c>
    </row>
    <row r="307" spans="1:10">
      <c r="A307" s="1">
        <v>40655</v>
      </c>
      <c r="B307">
        <v>3299.94</v>
      </c>
      <c r="C307">
        <v>2.42</v>
      </c>
      <c r="D307">
        <v>15.36</v>
      </c>
      <c r="E307" s="2">
        <f t="shared" si="20"/>
        <v>1363.611570247934</v>
      </c>
      <c r="F307" s="3">
        <f t="shared" si="18"/>
        <v>0.16326552194557942</v>
      </c>
      <c r="G307" s="2">
        <f t="shared" si="21"/>
        <v>214.83984375</v>
      </c>
      <c r="H307" s="3">
        <f t="shared" si="19"/>
        <v>0.24884430057829432</v>
      </c>
      <c r="J307" s="3">
        <f t="shared" si="22"/>
        <v>0.15755208333333334</v>
      </c>
    </row>
    <row r="308" spans="1:10">
      <c r="A308" s="1">
        <v>40662</v>
      </c>
      <c r="B308">
        <v>3192.72</v>
      </c>
      <c r="C308">
        <v>2.2799999999999998</v>
      </c>
      <c r="D308">
        <v>14.33</v>
      </c>
      <c r="E308" s="2">
        <f t="shared" si="20"/>
        <v>1400.3157894736842</v>
      </c>
      <c r="F308" s="3">
        <f t="shared" ref="F308:F371" si="23">E308/E258-1</f>
        <v>0.20109930966494782</v>
      </c>
      <c r="G308" s="2">
        <f t="shared" si="21"/>
        <v>222.79972086531751</v>
      </c>
      <c r="H308" s="3">
        <f t="shared" ref="H308:H371" si="24">G308/G258-1</f>
        <v>0.29887913364206264</v>
      </c>
      <c r="J308" s="3">
        <f t="shared" si="22"/>
        <v>0.15910676901605023</v>
      </c>
    </row>
    <row r="309" spans="1:10">
      <c r="A309" s="1">
        <v>40669</v>
      </c>
      <c r="B309">
        <v>3121.4</v>
      </c>
      <c r="C309">
        <v>2.2200000000000002</v>
      </c>
      <c r="D309">
        <v>13.93</v>
      </c>
      <c r="E309" s="2">
        <f t="shared" si="20"/>
        <v>1406.036036036036</v>
      </c>
      <c r="F309" s="3">
        <f t="shared" si="23"/>
        <v>0.20352406842173121</v>
      </c>
      <c r="G309" s="2">
        <f t="shared" si="21"/>
        <v>224.07753050969131</v>
      </c>
      <c r="H309" s="3">
        <f t="shared" si="24"/>
        <v>0.30620644484645565</v>
      </c>
      <c r="J309" s="3">
        <f t="shared" si="22"/>
        <v>0.15936826992103376</v>
      </c>
    </row>
    <row r="310" spans="1:10">
      <c r="A310" s="1">
        <v>40676</v>
      </c>
      <c r="B310">
        <v>3128.09</v>
      </c>
      <c r="C310">
        <v>2.2200000000000002</v>
      </c>
      <c r="D310">
        <v>13.93</v>
      </c>
      <c r="E310" s="2">
        <f t="shared" si="20"/>
        <v>1409.0495495495495</v>
      </c>
      <c r="F310" s="3">
        <f t="shared" si="23"/>
        <v>0.20621720552254152</v>
      </c>
      <c r="G310" s="2">
        <f t="shared" si="21"/>
        <v>224.55778894472363</v>
      </c>
      <c r="H310" s="3">
        <f t="shared" si="24"/>
        <v>0.29441970050935296</v>
      </c>
      <c r="J310" s="3">
        <f t="shared" si="22"/>
        <v>0.15936826992103376</v>
      </c>
    </row>
    <row r="311" spans="1:10">
      <c r="A311" s="1">
        <v>40683</v>
      </c>
      <c r="B311">
        <v>3121.6</v>
      </c>
      <c r="C311">
        <v>2.21</v>
      </c>
      <c r="D311">
        <v>13.9</v>
      </c>
      <c r="E311" s="2">
        <f t="shared" si="20"/>
        <v>1412.4886877828053</v>
      </c>
      <c r="F311" s="3">
        <f t="shared" si="23"/>
        <v>0.21464999623501768</v>
      </c>
      <c r="G311" s="2">
        <f t="shared" si="21"/>
        <v>224.57553956834531</v>
      </c>
      <c r="H311" s="3">
        <f t="shared" si="24"/>
        <v>0.29456273925033361</v>
      </c>
      <c r="J311" s="3">
        <f t="shared" si="22"/>
        <v>0.15899280575539568</v>
      </c>
    </row>
    <row r="312" spans="1:10">
      <c r="A312" s="1">
        <v>40690</v>
      </c>
      <c r="B312">
        <v>2963.31</v>
      </c>
      <c r="C312">
        <v>2.12</v>
      </c>
      <c r="D312">
        <v>13.3</v>
      </c>
      <c r="E312" s="2">
        <f t="shared" si="20"/>
        <v>1397.7877358490566</v>
      </c>
      <c r="F312" s="3">
        <f t="shared" si="23"/>
        <v>0.19569934669041067</v>
      </c>
      <c r="G312" s="2">
        <f t="shared" si="21"/>
        <v>222.80526315789473</v>
      </c>
      <c r="H312" s="3">
        <f t="shared" si="24"/>
        <v>0.27923221044161295</v>
      </c>
      <c r="J312" s="3">
        <f t="shared" si="22"/>
        <v>0.15939849624060151</v>
      </c>
    </row>
    <row r="313" spans="1:10">
      <c r="A313" s="1">
        <v>40697</v>
      </c>
      <c r="B313">
        <v>2986.35</v>
      </c>
      <c r="C313">
        <v>2.14</v>
      </c>
      <c r="D313">
        <v>13.37</v>
      </c>
      <c r="E313" s="2">
        <f t="shared" si="20"/>
        <v>1395.4906542056074</v>
      </c>
      <c r="F313" s="3">
        <f t="shared" si="23"/>
        <v>0.20596743688234231</v>
      </c>
      <c r="G313" s="2">
        <f t="shared" si="21"/>
        <v>223.36200448765894</v>
      </c>
      <c r="H313" s="3">
        <f t="shared" si="24"/>
        <v>0.29154083383562712</v>
      </c>
      <c r="J313" s="3">
        <f t="shared" si="22"/>
        <v>0.16005983545250563</v>
      </c>
    </row>
    <row r="314" spans="1:10">
      <c r="A314" s="1">
        <v>40704</v>
      </c>
      <c r="B314">
        <v>2961.93</v>
      </c>
      <c r="C314">
        <v>2.14</v>
      </c>
      <c r="D314">
        <v>13.26</v>
      </c>
      <c r="E314" s="2">
        <f t="shared" si="20"/>
        <v>1384.0794392523362</v>
      </c>
      <c r="F314" s="3">
        <f t="shared" si="23"/>
        <v>0.20385962943275748</v>
      </c>
      <c r="G314" s="2">
        <f t="shared" si="21"/>
        <v>223.3733031674208</v>
      </c>
      <c r="H314" s="3">
        <f t="shared" si="24"/>
        <v>0.29552581095825659</v>
      </c>
      <c r="J314" s="3">
        <f t="shared" si="22"/>
        <v>0.16138763197586728</v>
      </c>
    </row>
    <row r="315" spans="1:10">
      <c r="A315" s="1">
        <v>40711</v>
      </c>
      <c r="B315">
        <v>2892.16</v>
      </c>
      <c r="C315">
        <v>2.12</v>
      </c>
      <c r="D315">
        <v>13.02</v>
      </c>
      <c r="E315" s="2">
        <f t="shared" si="20"/>
        <v>1364.2264150943395</v>
      </c>
      <c r="F315" s="3">
        <f t="shared" si="23"/>
        <v>0.21127710871361693</v>
      </c>
      <c r="G315" s="2">
        <f t="shared" si="21"/>
        <v>222.13210445468511</v>
      </c>
      <c r="H315" s="3">
        <f t="shared" si="24"/>
        <v>0.3183590495276305</v>
      </c>
      <c r="J315" s="3">
        <f t="shared" si="22"/>
        <v>0.16282642089093705</v>
      </c>
    </row>
    <row r="316" spans="1:10">
      <c r="A316" s="1">
        <v>40718</v>
      </c>
      <c r="B316">
        <v>3027.47</v>
      </c>
      <c r="C316">
        <v>2.23</v>
      </c>
      <c r="D316">
        <v>13.52</v>
      </c>
      <c r="E316" s="2">
        <f t="shared" si="20"/>
        <v>1357.6098654708519</v>
      </c>
      <c r="F316" s="3">
        <f t="shared" si="23"/>
        <v>0.20523712132390237</v>
      </c>
      <c r="G316" s="2">
        <f t="shared" si="21"/>
        <v>223.92529585798815</v>
      </c>
      <c r="H316" s="3">
        <f t="shared" si="24"/>
        <v>0.31710810188843475</v>
      </c>
      <c r="J316" s="3">
        <f t="shared" si="22"/>
        <v>0.16494082840236687</v>
      </c>
    </row>
    <row r="317" spans="1:10">
      <c r="A317" s="1">
        <v>40725</v>
      </c>
      <c r="B317">
        <v>3049.75</v>
      </c>
      <c r="C317">
        <v>2.2599999999999998</v>
      </c>
      <c r="D317">
        <v>13.68</v>
      </c>
      <c r="E317" s="2">
        <f t="shared" si="20"/>
        <v>1349.4469026548675</v>
      </c>
      <c r="F317" s="3">
        <f t="shared" si="23"/>
        <v>0.18638136335204858</v>
      </c>
      <c r="G317" s="2">
        <f t="shared" si="21"/>
        <v>222.93494152046785</v>
      </c>
      <c r="H317" s="3">
        <f t="shared" si="24"/>
        <v>0.30038920374841438</v>
      </c>
      <c r="J317" s="3">
        <f t="shared" si="22"/>
        <v>0.16520467836257308</v>
      </c>
    </row>
    <row r="318" spans="1:10">
      <c r="A318" s="1">
        <v>40732</v>
      </c>
      <c r="B318">
        <v>3109.18</v>
      </c>
      <c r="C318">
        <v>2.2799999999999998</v>
      </c>
      <c r="D318">
        <v>13.82</v>
      </c>
      <c r="E318" s="2">
        <f t="shared" si="20"/>
        <v>1363.6754385964912</v>
      </c>
      <c r="F318" s="3">
        <f t="shared" si="23"/>
        <v>0.19617226307925417</v>
      </c>
      <c r="G318" s="2">
        <f t="shared" si="21"/>
        <v>224.97684515195368</v>
      </c>
      <c r="H318" s="3">
        <f t="shared" si="24"/>
        <v>0.30326569756634636</v>
      </c>
      <c r="J318" s="3">
        <f t="shared" si="22"/>
        <v>0.16497829232995656</v>
      </c>
    </row>
    <row r="319" spans="1:10">
      <c r="A319" s="1">
        <v>40739</v>
      </c>
      <c r="B319">
        <v>3128.89</v>
      </c>
      <c r="C319">
        <v>2.29</v>
      </c>
      <c r="D319">
        <v>13.88</v>
      </c>
      <c r="E319" s="2">
        <f t="shared" si="20"/>
        <v>1366.3275109170304</v>
      </c>
      <c r="F319" s="3">
        <f t="shared" si="23"/>
        <v>0.17636995728778615</v>
      </c>
      <c r="G319" s="2">
        <f t="shared" si="21"/>
        <v>225.42435158501439</v>
      </c>
      <c r="H319" s="3">
        <f t="shared" si="24"/>
        <v>0.28629821546845813</v>
      </c>
      <c r="J319" s="3">
        <f t="shared" si="22"/>
        <v>0.16498559077809796</v>
      </c>
    </row>
    <row r="320" spans="1:10">
      <c r="A320" s="1">
        <v>40746</v>
      </c>
      <c r="B320">
        <v>3067.99</v>
      </c>
      <c r="C320">
        <v>2.2599999999999998</v>
      </c>
      <c r="D320">
        <v>13.63</v>
      </c>
      <c r="E320" s="2">
        <f t="shared" si="20"/>
        <v>1357.5176991150443</v>
      </c>
      <c r="F320" s="3">
        <f t="shared" si="23"/>
        <v>0.15716430389147096</v>
      </c>
      <c r="G320" s="2">
        <f t="shared" si="21"/>
        <v>225.09097578870137</v>
      </c>
      <c r="H320" s="3">
        <f t="shared" si="24"/>
        <v>0.27084901744965051</v>
      </c>
      <c r="J320" s="3">
        <f t="shared" si="22"/>
        <v>0.16581071166544384</v>
      </c>
    </row>
    <row r="321" spans="1:10">
      <c r="A321" s="1">
        <v>40753</v>
      </c>
      <c r="B321">
        <v>2972.08</v>
      </c>
      <c r="C321">
        <v>2.21</v>
      </c>
      <c r="D321">
        <v>13.32</v>
      </c>
      <c r="E321" s="2">
        <f t="shared" si="20"/>
        <v>1344.8325791855204</v>
      </c>
      <c r="F321" s="3">
        <f t="shared" si="23"/>
        <v>0.13970858210465908</v>
      </c>
      <c r="G321" s="2">
        <f t="shared" si="21"/>
        <v>223.12912912912913</v>
      </c>
      <c r="H321" s="3">
        <f t="shared" si="24"/>
        <v>0.24631318296286508</v>
      </c>
      <c r="J321" s="3">
        <f t="shared" si="22"/>
        <v>0.16591591591591592</v>
      </c>
    </row>
    <row r="322" spans="1:10">
      <c r="A322" s="1">
        <v>40760</v>
      </c>
      <c r="B322">
        <v>2897.42</v>
      </c>
      <c r="C322">
        <v>2.14</v>
      </c>
      <c r="D322">
        <v>12.93</v>
      </c>
      <c r="E322" s="2">
        <f t="shared" ref="E322:E385" si="25">B322/C322</f>
        <v>1353.9345794392523</v>
      </c>
      <c r="F322" s="3">
        <f t="shared" si="23"/>
        <v>0.13982892694474924</v>
      </c>
      <c r="G322" s="2">
        <f t="shared" ref="G322:G385" si="26">B322/D322</f>
        <v>224.08507347254448</v>
      </c>
      <c r="H322" s="3">
        <f t="shared" si="24"/>
        <v>0.237043806454307</v>
      </c>
      <c r="J322" s="3">
        <f t="shared" ref="J322:J385" si="27">C322/D322</f>
        <v>0.16550657385924208</v>
      </c>
    </row>
    <row r="323" spans="1:10">
      <c r="A323" s="1">
        <v>40767</v>
      </c>
      <c r="B323">
        <v>2875.36</v>
      </c>
      <c r="C323">
        <v>2.11</v>
      </c>
      <c r="D323">
        <v>12.74</v>
      </c>
      <c r="E323" s="2">
        <f t="shared" si="25"/>
        <v>1362.7298578199054</v>
      </c>
      <c r="F323" s="3">
        <f t="shared" si="23"/>
        <v>0.12505289863637281</v>
      </c>
      <c r="G323" s="2">
        <f t="shared" si="26"/>
        <v>225.69544740973313</v>
      </c>
      <c r="H323" s="3">
        <f t="shared" si="24"/>
        <v>0.2016794094866099</v>
      </c>
      <c r="J323" s="3">
        <f t="shared" si="27"/>
        <v>0.16562009419152274</v>
      </c>
    </row>
    <row r="324" spans="1:10">
      <c r="A324" s="1">
        <v>40774</v>
      </c>
      <c r="B324">
        <v>2807.66</v>
      </c>
      <c r="C324">
        <v>2.0499999999999998</v>
      </c>
      <c r="D324">
        <v>12.32</v>
      </c>
      <c r="E324" s="2">
        <f t="shared" si="25"/>
        <v>1369.5902439024392</v>
      </c>
      <c r="F324" s="3">
        <f t="shared" si="23"/>
        <v>0.11622957954660973</v>
      </c>
      <c r="G324" s="2">
        <f t="shared" si="26"/>
        <v>227.89448051948051</v>
      </c>
      <c r="H324" s="3">
        <f t="shared" si="24"/>
        <v>0.1768498725207317</v>
      </c>
      <c r="J324" s="3">
        <f t="shared" si="27"/>
        <v>0.16639610389610388</v>
      </c>
    </row>
    <row r="325" spans="1:10">
      <c r="A325" s="1">
        <v>40781</v>
      </c>
      <c r="B325">
        <v>2901.22</v>
      </c>
      <c r="C325">
        <v>2.06</v>
      </c>
      <c r="D325">
        <v>12.37</v>
      </c>
      <c r="E325" s="2">
        <f t="shared" si="25"/>
        <v>1408.3592233009708</v>
      </c>
      <c r="F325" s="3">
        <f t="shared" si="23"/>
        <v>0.14299669279511362</v>
      </c>
      <c r="G325" s="2">
        <f t="shared" si="26"/>
        <v>234.53678253839936</v>
      </c>
      <c r="H325" s="3">
        <f t="shared" si="24"/>
        <v>0.20685411962437006</v>
      </c>
      <c r="J325" s="3">
        <f t="shared" si="27"/>
        <v>0.16653193209377529</v>
      </c>
    </row>
    <row r="326" spans="1:10">
      <c r="A326" s="1">
        <v>40788</v>
      </c>
      <c r="B326">
        <v>2803.85</v>
      </c>
      <c r="C326">
        <v>1.98</v>
      </c>
      <c r="D326">
        <v>11.94</v>
      </c>
      <c r="E326" s="2">
        <f t="shared" si="25"/>
        <v>1416.0858585858587</v>
      </c>
      <c r="F326" s="3">
        <f t="shared" si="23"/>
        <v>0.15311198848979712</v>
      </c>
      <c r="G326" s="2">
        <f t="shared" si="26"/>
        <v>234.82830820770519</v>
      </c>
      <c r="H326" s="3">
        <f t="shared" si="24"/>
        <v>0.20722745179244328</v>
      </c>
      <c r="J326" s="3">
        <f t="shared" si="27"/>
        <v>0.16582914572864321</v>
      </c>
    </row>
    <row r="327" spans="1:10">
      <c r="A327" s="1">
        <v>40795</v>
      </c>
      <c r="B327">
        <v>2751.09</v>
      </c>
      <c r="C327">
        <v>1.96</v>
      </c>
      <c r="D327">
        <v>11.82</v>
      </c>
      <c r="E327" s="2">
        <f t="shared" si="25"/>
        <v>1403.6173469387757</v>
      </c>
      <c r="F327" s="3">
        <f t="shared" si="23"/>
        <v>0.14451489367111847</v>
      </c>
      <c r="G327" s="2">
        <f t="shared" si="26"/>
        <v>232.748730964467</v>
      </c>
      <c r="H327" s="3">
        <f t="shared" si="24"/>
        <v>0.19816545784653239</v>
      </c>
      <c r="J327" s="3">
        <f t="shared" si="27"/>
        <v>0.16582064297800339</v>
      </c>
    </row>
    <row r="328" spans="1:10">
      <c r="A328" s="1">
        <v>40802</v>
      </c>
      <c r="B328">
        <v>2733.99</v>
      </c>
      <c r="C328">
        <v>1.95</v>
      </c>
      <c r="D328">
        <v>11.74</v>
      </c>
      <c r="E328" s="2">
        <f t="shared" si="25"/>
        <v>1402.0461538461539</v>
      </c>
      <c r="F328" s="3">
        <f t="shared" si="23"/>
        <v>0.14147859110575056</v>
      </c>
      <c r="G328" s="2">
        <f t="shared" si="26"/>
        <v>232.87819420783643</v>
      </c>
      <c r="H328" s="3">
        <f t="shared" si="24"/>
        <v>0.19470685583038949</v>
      </c>
      <c r="J328" s="3">
        <f t="shared" si="27"/>
        <v>0.16609880749574105</v>
      </c>
    </row>
    <row r="329" spans="1:10">
      <c r="A329" s="1">
        <v>40809</v>
      </c>
      <c r="B329">
        <v>2669.48</v>
      </c>
      <c r="C329">
        <v>1.92</v>
      </c>
      <c r="D329">
        <v>11.5</v>
      </c>
      <c r="E329" s="2">
        <f t="shared" si="25"/>
        <v>1390.3541666666667</v>
      </c>
      <c r="F329" s="3">
        <f t="shared" si="23"/>
        <v>0.1280930782715719</v>
      </c>
      <c r="G329" s="2">
        <f t="shared" si="26"/>
        <v>232.12869565217392</v>
      </c>
      <c r="H329" s="3">
        <f t="shared" si="24"/>
        <v>0.18800651667609536</v>
      </c>
      <c r="J329" s="3">
        <f t="shared" si="27"/>
        <v>0.16695652173913042</v>
      </c>
    </row>
    <row r="330" spans="1:10">
      <c r="A330" s="1">
        <v>40816</v>
      </c>
      <c r="B330">
        <v>2581.35</v>
      </c>
      <c r="C330">
        <v>1.87</v>
      </c>
      <c r="D330">
        <v>11.25</v>
      </c>
      <c r="E330" s="2">
        <f t="shared" si="25"/>
        <v>1380.4010695187164</v>
      </c>
      <c r="F330" s="3">
        <f t="shared" si="23"/>
        <v>0.12832090498212234</v>
      </c>
      <c r="G330" s="2">
        <f t="shared" si="26"/>
        <v>229.45333333333332</v>
      </c>
      <c r="H330" s="3">
        <f t="shared" si="24"/>
        <v>0.18943828733532064</v>
      </c>
      <c r="J330" s="3">
        <f t="shared" si="27"/>
        <v>0.16622222222222224</v>
      </c>
    </row>
    <row r="331" spans="1:10">
      <c r="A331" s="1">
        <v>40830</v>
      </c>
      <c r="B331">
        <v>2653.78</v>
      </c>
      <c r="C331">
        <v>1.93</v>
      </c>
      <c r="D331">
        <v>11.59</v>
      </c>
      <c r="E331" s="2">
        <f t="shared" si="25"/>
        <v>1375.015544041451</v>
      </c>
      <c r="F331" s="3">
        <f t="shared" si="23"/>
        <v>0.10289053185355512</v>
      </c>
      <c r="G331" s="2">
        <f t="shared" si="26"/>
        <v>228.97152717860226</v>
      </c>
      <c r="H331" s="3">
        <f t="shared" si="24"/>
        <v>0.16970886656327511</v>
      </c>
      <c r="J331" s="3">
        <f t="shared" si="27"/>
        <v>0.16652286453839515</v>
      </c>
    </row>
    <row r="332" spans="1:10">
      <c r="A332" s="1">
        <v>40837</v>
      </c>
      <c r="B332">
        <v>2507.88</v>
      </c>
      <c r="C332">
        <v>1.85</v>
      </c>
      <c r="D332">
        <v>11.11</v>
      </c>
      <c r="E332" s="2">
        <f t="shared" si="25"/>
        <v>1355.6108108108108</v>
      </c>
      <c r="F332" s="3">
        <f t="shared" si="23"/>
        <v>3.0751597282760113E-2</v>
      </c>
      <c r="G332" s="2">
        <f t="shared" si="26"/>
        <v>225.73177317731776</v>
      </c>
      <c r="H332" s="3">
        <f t="shared" si="24"/>
        <v>9.4605223219142776E-2</v>
      </c>
      <c r="J332" s="3">
        <f t="shared" si="27"/>
        <v>0.16651665166516652</v>
      </c>
    </row>
    <row r="333" spans="1:10">
      <c r="A333" s="1">
        <v>40844</v>
      </c>
      <c r="B333">
        <v>2709.02</v>
      </c>
      <c r="C333">
        <v>1.93</v>
      </c>
      <c r="D333">
        <v>11.62</v>
      </c>
      <c r="E333" s="2">
        <f t="shared" si="25"/>
        <v>1403.6373056994819</v>
      </c>
      <c r="F333" s="3">
        <f t="shared" si="23"/>
        <v>4.8502077365836449E-2</v>
      </c>
      <c r="G333" s="2">
        <f t="shared" si="26"/>
        <v>233.13425129087781</v>
      </c>
      <c r="H333" s="3">
        <f t="shared" si="24"/>
        <v>0.12369013985633837</v>
      </c>
      <c r="J333" s="3">
        <f t="shared" si="27"/>
        <v>0.16609294320137694</v>
      </c>
    </row>
    <row r="334" spans="1:10">
      <c r="A334" s="1">
        <v>40851</v>
      </c>
      <c r="B334">
        <v>2763.75</v>
      </c>
      <c r="C334">
        <v>1.94</v>
      </c>
      <c r="D334">
        <v>11.73</v>
      </c>
      <c r="E334" s="2">
        <f t="shared" si="25"/>
        <v>1424.6134020618558</v>
      </c>
      <c r="F334" s="3">
        <f t="shared" si="23"/>
        <v>8.1931176626569346E-2</v>
      </c>
      <c r="G334" s="2">
        <f t="shared" si="26"/>
        <v>235.61381074168798</v>
      </c>
      <c r="H334" s="3">
        <f t="shared" si="24"/>
        <v>0.1623833206590295</v>
      </c>
      <c r="J334" s="3">
        <f t="shared" si="27"/>
        <v>0.16538789428815004</v>
      </c>
    </row>
    <row r="335" spans="1:10">
      <c r="A335" s="1">
        <v>40858</v>
      </c>
      <c r="B335">
        <v>2695</v>
      </c>
      <c r="C335">
        <v>1.9</v>
      </c>
      <c r="D335">
        <v>11.49</v>
      </c>
      <c r="E335" s="2">
        <f t="shared" si="25"/>
        <v>1418.421052631579</v>
      </c>
      <c r="F335" s="3">
        <f t="shared" si="23"/>
        <v>7.535578490400785E-2</v>
      </c>
      <c r="G335" s="2">
        <f t="shared" si="26"/>
        <v>234.55178416013925</v>
      </c>
      <c r="H335" s="3">
        <f t="shared" si="24"/>
        <v>0.15547475972373048</v>
      </c>
      <c r="J335" s="3">
        <f t="shared" si="27"/>
        <v>0.16536118363794602</v>
      </c>
    </row>
    <row r="336" spans="1:10">
      <c r="A336" s="1">
        <v>40865</v>
      </c>
      <c r="B336">
        <v>2606.5</v>
      </c>
      <c r="C336">
        <v>1.85</v>
      </c>
      <c r="D336">
        <v>11.18</v>
      </c>
      <c r="E336" s="2">
        <f t="shared" si="25"/>
        <v>1408.918918918919</v>
      </c>
      <c r="F336" s="3">
        <f t="shared" si="23"/>
        <v>4.9572601852051479E-2</v>
      </c>
      <c r="G336" s="2">
        <f t="shared" si="26"/>
        <v>233.13953488372093</v>
      </c>
      <c r="H336" s="3">
        <f t="shared" si="24"/>
        <v>0.13108997001351375</v>
      </c>
      <c r="J336" s="3">
        <f t="shared" si="27"/>
        <v>0.16547406082289803</v>
      </c>
    </row>
    <row r="337" spans="1:10">
      <c r="A337" s="1">
        <v>40872</v>
      </c>
      <c r="B337">
        <v>2569.9699999999998</v>
      </c>
      <c r="C337">
        <v>1.83</v>
      </c>
      <c r="D337">
        <v>11.03</v>
      </c>
      <c r="E337" s="2">
        <f t="shared" si="25"/>
        <v>1404.3551912568305</v>
      </c>
      <c r="F337" s="3">
        <f t="shared" si="23"/>
        <v>5.388004511446165E-2</v>
      </c>
      <c r="G337" s="2">
        <f t="shared" si="26"/>
        <v>232.99818676337262</v>
      </c>
      <c r="H337" s="3">
        <f t="shared" si="24"/>
        <v>0.13837235027954242</v>
      </c>
      <c r="J337" s="3">
        <f t="shared" si="27"/>
        <v>0.16591115140525839</v>
      </c>
    </row>
    <row r="338" spans="1:10">
      <c r="A338" s="1">
        <v>40879</v>
      </c>
      <c r="B338">
        <v>2556.64</v>
      </c>
      <c r="C338">
        <v>1.82</v>
      </c>
      <c r="D338">
        <v>11.02</v>
      </c>
      <c r="E338" s="2">
        <f t="shared" si="25"/>
        <v>1404.7472527472526</v>
      </c>
      <c r="F338" s="3">
        <f t="shared" si="23"/>
        <v>5.2900710634155912E-2</v>
      </c>
      <c r="G338" s="2">
        <f t="shared" si="26"/>
        <v>232</v>
      </c>
      <c r="H338" s="3">
        <f t="shared" si="24"/>
        <v>0.13359350786532476</v>
      </c>
      <c r="J338" s="3">
        <f t="shared" si="27"/>
        <v>0.16515426497277677</v>
      </c>
    </row>
    <row r="339" spans="1:10">
      <c r="A339" s="1">
        <v>40886</v>
      </c>
      <c r="B339">
        <v>2503.46</v>
      </c>
      <c r="C339">
        <v>1.79</v>
      </c>
      <c r="D339">
        <v>10.87</v>
      </c>
      <c r="E339" s="2">
        <f t="shared" si="25"/>
        <v>1398.5810055865923</v>
      </c>
      <c r="F339" s="3">
        <f t="shared" si="23"/>
        <v>4.0591511011024428E-2</v>
      </c>
      <c r="G339" s="2">
        <f t="shared" si="26"/>
        <v>230.3091076356946</v>
      </c>
      <c r="H339" s="3">
        <f t="shared" si="24"/>
        <v>0.11953733739070183</v>
      </c>
      <c r="J339" s="3">
        <f t="shared" si="27"/>
        <v>0.16467341306347746</v>
      </c>
    </row>
    <row r="340" spans="1:10">
      <c r="A340" s="1">
        <v>40893</v>
      </c>
      <c r="B340">
        <v>2390.13</v>
      </c>
      <c r="C340">
        <v>1.73</v>
      </c>
      <c r="D340">
        <v>10.5</v>
      </c>
      <c r="E340" s="2">
        <f t="shared" si="25"/>
        <v>1381.5780346820809</v>
      </c>
      <c r="F340" s="3">
        <f t="shared" si="23"/>
        <v>3.0845841189806489E-2</v>
      </c>
      <c r="G340" s="2">
        <f t="shared" si="26"/>
        <v>227.63142857142859</v>
      </c>
      <c r="H340" s="3">
        <f t="shared" si="24"/>
        <v>0.11190327143832723</v>
      </c>
      <c r="J340" s="3">
        <f t="shared" si="27"/>
        <v>0.16476190476190475</v>
      </c>
    </row>
    <row r="341" spans="1:10">
      <c r="A341" s="1">
        <v>40900</v>
      </c>
      <c r="B341">
        <v>2359.16</v>
      </c>
      <c r="C341">
        <v>1.72</v>
      </c>
      <c r="D341">
        <v>10.43</v>
      </c>
      <c r="E341" s="2">
        <f t="shared" si="25"/>
        <v>1371.6046511627906</v>
      </c>
      <c r="F341" s="3">
        <f t="shared" si="23"/>
        <v>2.5987252888484136E-2</v>
      </c>
      <c r="G341" s="2">
        <f t="shared" si="26"/>
        <v>226.18983700862896</v>
      </c>
      <c r="H341" s="3">
        <f t="shared" si="24"/>
        <v>0.10916359244831564</v>
      </c>
      <c r="J341" s="3">
        <f t="shared" si="27"/>
        <v>0.16490891658676893</v>
      </c>
    </row>
    <row r="342" spans="1:10">
      <c r="A342" s="1">
        <v>40907</v>
      </c>
      <c r="B342">
        <v>2345.7399999999998</v>
      </c>
      <c r="C342">
        <v>1.72</v>
      </c>
      <c r="D342">
        <v>10.45</v>
      </c>
      <c r="E342" s="2">
        <f t="shared" si="25"/>
        <v>1363.8023255813953</v>
      </c>
      <c r="F342" s="3">
        <f t="shared" si="23"/>
        <v>4.6554260114188395E-2</v>
      </c>
      <c r="G342" s="2">
        <f t="shared" si="26"/>
        <v>224.47272727272727</v>
      </c>
      <c r="H342" s="3">
        <f t="shared" si="24"/>
        <v>0.11292855416242498</v>
      </c>
      <c r="J342" s="3">
        <f t="shared" si="27"/>
        <v>0.16459330143540671</v>
      </c>
    </row>
    <row r="343" spans="1:10">
      <c r="A343" s="1">
        <v>40914</v>
      </c>
      <c r="B343">
        <v>2290.6</v>
      </c>
      <c r="C343">
        <v>1.73</v>
      </c>
      <c r="D343">
        <v>10.43</v>
      </c>
      <c r="E343" s="2">
        <f t="shared" si="25"/>
        <v>1324.0462427745665</v>
      </c>
      <c r="F343" s="3">
        <f t="shared" si="23"/>
        <v>3.2049137117044602E-2</v>
      </c>
      <c r="G343" s="2">
        <f t="shared" si="26"/>
        <v>219.61649089165869</v>
      </c>
      <c r="H343" s="3">
        <f t="shared" si="24"/>
        <v>0.10310431376176776</v>
      </c>
      <c r="J343" s="3">
        <f t="shared" si="27"/>
        <v>0.16586768935762225</v>
      </c>
    </row>
    <row r="344" spans="1:10">
      <c r="A344" s="1">
        <v>40921</v>
      </c>
      <c r="B344">
        <v>2394.33</v>
      </c>
      <c r="C344">
        <v>1.79</v>
      </c>
      <c r="D344">
        <v>10.81</v>
      </c>
      <c r="E344" s="2">
        <f t="shared" si="25"/>
        <v>1337.6145251396647</v>
      </c>
      <c r="F344" s="3">
        <f t="shared" si="23"/>
        <v>4.9123497156595031E-2</v>
      </c>
      <c r="G344" s="2">
        <f t="shared" si="26"/>
        <v>221.49213691026824</v>
      </c>
      <c r="H344" s="3">
        <f t="shared" si="24"/>
        <v>0.12028193640134188</v>
      </c>
      <c r="J344" s="3">
        <f t="shared" si="27"/>
        <v>0.16558741905642924</v>
      </c>
    </row>
    <row r="345" spans="1:10">
      <c r="A345" s="1">
        <v>40928</v>
      </c>
      <c r="B345">
        <v>2504.09</v>
      </c>
      <c r="C345">
        <v>1.85</v>
      </c>
      <c r="D345">
        <v>11.18</v>
      </c>
      <c r="E345" s="2">
        <f t="shared" si="25"/>
        <v>1353.5621621621622</v>
      </c>
      <c r="F345" s="3">
        <f t="shared" si="23"/>
        <v>5.6377010980302789E-2</v>
      </c>
      <c r="G345" s="2">
        <f t="shared" si="26"/>
        <v>223.97942754919501</v>
      </c>
      <c r="H345" s="3">
        <f t="shared" si="24"/>
        <v>0.1277374576773751</v>
      </c>
      <c r="J345" s="3">
        <f t="shared" si="27"/>
        <v>0.16547406082289803</v>
      </c>
    </row>
    <row r="346" spans="1:10">
      <c r="A346" s="1">
        <v>40942</v>
      </c>
      <c r="B346">
        <v>2506.09</v>
      </c>
      <c r="C346">
        <v>1.85</v>
      </c>
      <c r="D346">
        <v>11.2</v>
      </c>
      <c r="E346" s="2">
        <f t="shared" si="25"/>
        <v>1354.6432432432432</v>
      </c>
      <c r="F346" s="3">
        <f t="shared" si="23"/>
        <v>5.6499175825333925E-2</v>
      </c>
      <c r="G346" s="2">
        <f t="shared" si="26"/>
        <v>223.75803571428574</v>
      </c>
      <c r="H346" s="3">
        <f t="shared" si="24"/>
        <v>0.12850462560628695</v>
      </c>
      <c r="J346" s="3">
        <f t="shared" si="27"/>
        <v>0.16517857142857145</v>
      </c>
    </row>
    <row r="347" spans="1:10">
      <c r="A347" s="1">
        <v>40949</v>
      </c>
      <c r="B347">
        <v>2533.62</v>
      </c>
      <c r="C347">
        <v>1.86</v>
      </c>
      <c r="D347">
        <v>11.26</v>
      </c>
      <c r="E347" s="2">
        <f t="shared" si="25"/>
        <v>1362.1612903225805</v>
      </c>
      <c r="F347" s="3">
        <f t="shared" si="23"/>
        <v>5.6223188563981896E-2</v>
      </c>
      <c r="G347" s="2">
        <f t="shared" si="26"/>
        <v>225.01065719360568</v>
      </c>
      <c r="H347" s="3">
        <f t="shared" si="24"/>
        <v>0.12687012071159431</v>
      </c>
      <c r="J347" s="3">
        <f t="shared" si="27"/>
        <v>0.16518650088809947</v>
      </c>
    </row>
    <row r="348" spans="1:10">
      <c r="A348" s="1">
        <v>40956</v>
      </c>
      <c r="B348">
        <v>2537.09</v>
      </c>
      <c r="C348">
        <v>1.86</v>
      </c>
      <c r="D348">
        <v>11.24</v>
      </c>
      <c r="E348" s="2">
        <f t="shared" si="25"/>
        <v>1364.0268817204301</v>
      </c>
      <c r="F348" s="3">
        <f t="shared" si="23"/>
        <v>5.3210788281836896E-2</v>
      </c>
      <c r="G348" s="2">
        <f t="shared" si="26"/>
        <v>225.71975088967972</v>
      </c>
      <c r="H348" s="3">
        <f t="shared" si="24"/>
        <v>0.1265326247436287</v>
      </c>
      <c r="J348" s="3">
        <f t="shared" si="27"/>
        <v>0.16548042704626334</v>
      </c>
    </row>
    <row r="349" spans="1:10">
      <c r="A349" s="1">
        <v>40963</v>
      </c>
      <c r="B349">
        <v>2648.02</v>
      </c>
      <c r="C349">
        <v>1.92</v>
      </c>
      <c r="D349">
        <v>11.61</v>
      </c>
      <c r="E349" s="2">
        <f t="shared" si="25"/>
        <v>1379.1770833333335</v>
      </c>
      <c r="F349" s="3">
        <f t="shared" si="23"/>
        <v>5.6718388728700608E-2</v>
      </c>
      <c r="G349" s="2">
        <f t="shared" si="26"/>
        <v>228.08096468561587</v>
      </c>
      <c r="H349" s="3">
        <f t="shared" si="24"/>
        <v>0.13055437802709879</v>
      </c>
      <c r="J349" s="3">
        <f t="shared" si="27"/>
        <v>0.16537467700258399</v>
      </c>
    </row>
    <row r="350" spans="1:10">
      <c r="A350" s="1">
        <v>40970</v>
      </c>
      <c r="B350">
        <v>2679.93</v>
      </c>
      <c r="C350">
        <v>1.93</v>
      </c>
      <c r="D350">
        <v>11.71</v>
      </c>
      <c r="E350" s="2">
        <f t="shared" si="25"/>
        <v>1388.5647668393783</v>
      </c>
      <c r="F350" s="3">
        <f t="shared" si="23"/>
        <v>6.1376389882943139E-2</v>
      </c>
      <c r="G350" s="2">
        <f t="shared" si="26"/>
        <v>228.8582408198121</v>
      </c>
      <c r="H350" s="3">
        <f t="shared" si="24"/>
        <v>0.13216140315732239</v>
      </c>
      <c r="J350" s="3">
        <f t="shared" si="27"/>
        <v>0.16481639624252772</v>
      </c>
    </row>
    <row r="351" spans="1:10">
      <c r="A351" s="1">
        <v>40977</v>
      </c>
      <c r="B351">
        <v>2664.3</v>
      </c>
      <c r="C351">
        <v>1.9</v>
      </c>
      <c r="D351">
        <v>11.55</v>
      </c>
      <c r="E351" s="2">
        <f t="shared" si="25"/>
        <v>1402.2631578947371</v>
      </c>
      <c r="F351" s="3">
        <f t="shared" si="23"/>
        <v>7.089796438327145E-2</v>
      </c>
      <c r="G351" s="2">
        <f t="shared" si="26"/>
        <v>230.67532467532467</v>
      </c>
      <c r="H351" s="3">
        <f t="shared" si="24"/>
        <v>0.13938997215977422</v>
      </c>
      <c r="J351" s="3">
        <f t="shared" si="27"/>
        <v>0.16450216450216448</v>
      </c>
    </row>
    <row r="352" spans="1:10">
      <c r="A352" s="1">
        <v>40984</v>
      </c>
      <c r="B352">
        <v>2623.52</v>
      </c>
      <c r="C352">
        <v>1.87</v>
      </c>
      <c r="D352">
        <v>11.38</v>
      </c>
      <c r="E352" s="2">
        <f t="shared" si="25"/>
        <v>1402.9518716577538</v>
      </c>
      <c r="F352" s="3">
        <f t="shared" si="23"/>
        <v>6.4531272244811921E-2</v>
      </c>
      <c r="G352" s="2">
        <f t="shared" si="26"/>
        <v>230.53778558875217</v>
      </c>
      <c r="H352" s="3">
        <f t="shared" si="24"/>
        <v>0.11910502350675012</v>
      </c>
      <c r="J352" s="3">
        <f t="shared" si="27"/>
        <v>0.16432337434094904</v>
      </c>
    </row>
    <row r="353" spans="1:10">
      <c r="A353" s="1">
        <v>40991</v>
      </c>
      <c r="B353">
        <v>2552.94</v>
      </c>
      <c r="C353">
        <v>1.82</v>
      </c>
      <c r="D353">
        <v>11.13</v>
      </c>
      <c r="E353" s="2">
        <f t="shared" si="25"/>
        <v>1402.7142857142858</v>
      </c>
      <c r="F353" s="3">
        <f t="shared" si="23"/>
        <v>6.0185088823903055E-2</v>
      </c>
      <c r="G353" s="2">
        <f t="shared" si="26"/>
        <v>229.37466307277626</v>
      </c>
      <c r="H353" s="3">
        <f t="shared" si="24"/>
        <v>0.11259048951669604</v>
      </c>
      <c r="J353" s="3">
        <f t="shared" si="27"/>
        <v>0.16352201257861634</v>
      </c>
    </row>
    <row r="354" spans="1:10">
      <c r="A354" s="1">
        <v>40998</v>
      </c>
      <c r="B354">
        <v>2454.9</v>
      </c>
      <c r="C354">
        <v>1.73</v>
      </c>
      <c r="D354">
        <v>10.93</v>
      </c>
      <c r="E354" s="2">
        <f t="shared" si="25"/>
        <v>1419.0173410404625</v>
      </c>
      <c r="F354" s="3">
        <f t="shared" si="23"/>
        <v>4.9283614999685144E-2</v>
      </c>
      <c r="G354" s="2">
        <f t="shared" si="26"/>
        <v>224.60201280878317</v>
      </c>
      <c r="H354" s="3">
        <f t="shared" si="24"/>
        <v>5.3444951650402528E-2</v>
      </c>
      <c r="J354" s="3">
        <f t="shared" si="27"/>
        <v>0.15827996340347666</v>
      </c>
    </row>
    <row r="355" spans="1:10">
      <c r="A355" s="1">
        <v>41005</v>
      </c>
      <c r="B355">
        <v>2519.83</v>
      </c>
      <c r="C355">
        <v>1.75</v>
      </c>
      <c r="D355">
        <v>11.08</v>
      </c>
      <c r="E355" s="2">
        <f t="shared" si="25"/>
        <v>1439.9028571428571</v>
      </c>
      <c r="F355" s="3">
        <f t="shared" si="23"/>
        <v>6.0595956635391746E-2</v>
      </c>
      <c r="G355" s="2">
        <f t="shared" si="26"/>
        <v>227.42148014440431</v>
      </c>
      <c r="H355" s="3">
        <f t="shared" si="24"/>
        <v>6.0688965532625039E-2</v>
      </c>
      <c r="J355" s="3">
        <f t="shared" si="27"/>
        <v>0.15794223826714801</v>
      </c>
    </row>
    <row r="356" spans="1:10">
      <c r="A356" s="1">
        <v>41012</v>
      </c>
      <c r="B356">
        <v>2580.4499999999998</v>
      </c>
      <c r="C356">
        <v>1.78</v>
      </c>
      <c r="D356">
        <v>11.31</v>
      </c>
      <c r="E356" s="2">
        <f t="shared" si="25"/>
        <v>1449.6910112359549</v>
      </c>
      <c r="F356" s="3">
        <f t="shared" si="23"/>
        <v>7.0347701318025369E-2</v>
      </c>
      <c r="G356" s="2">
        <f t="shared" si="26"/>
        <v>228.15649867374003</v>
      </c>
      <c r="H356" s="3">
        <f t="shared" si="24"/>
        <v>6.5066330212580015E-2</v>
      </c>
      <c r="J356" s="3">
        <f t="shared" si="27"/>
        <v>0.15738284703801944</v>
      </c>
    </row>
    <row r="357" spans="1:10">
      <c r="A357" s="1">
        <v>41019</v>
      </c>
      <c r="B357">
        <v>2626.84</v>
      </c>
      <c r="C357">
        <v>1.81</v>
      </c>
      <c r="D357">
        <v>11.51</v>
      </c>
      <c r="E357" s="2">
        <f t="shared" si="25"/>
        <v>1451.2928176795581</v>
      </c>
      <c r="F357" s="3">
        <f t="shared" si="23"/>
        <v>6.4300750554413311E-2</v>
      </c>
      <c r="G357" s="2">
        <f t="shared" si="26"/>
        <v>228.22241529105128</v>
      </c>
      <c r="H357" s="3">
        <f t="shared" si="24"/>
        <v>6.2290920098713176E-2</v>
      </c>
      <c r="J357" s="3">
        <f t="shared" si="27"/>
        <v>0.15725456125108603</v>
      </c>
    </row>
    <row r="358" spans="1:10">
      <c r="A358" s="1">
        <v>41026</v>
      </c>
      <c r="B358">
        <v>2626.16</v>
      </c>
      <c r="C358">
        <v>1.77</v>
      </c>
      <c r="D358">
        <v>11.53</v>
      </c>
      <c r="E358" s="2">
        <f t="shared" si="25"/>
        <v>1483.7062146892654</v>
      </c>
      <c r="F358" s="3">
        <f t="shared" si="23"/>
        <v>5.9551156847930553E-2</v>
      </c>
      <c r="G358" s="2">
        <f t="shared" si="26"/>
        <v>227.76756287944494</v>
      </c>
      <c r="H358" s="3">
        <f t="shared" si="24"/>
        <v>2.2297343977062178E-2</v>
      </c>
      <c r="J358" s="3">
        <f t="shared" si="27"/>
        <v>0.15351257588898526</v>
      </c>
    </row>
    <row r="359" spans="1:10">
      <c r="A359" s="1">
        <v>41033</v>
      </c>
      <c r="B359">
        <v>2715.88</v>
      </c>
      <c r="C359">
        <v>1.77</v>
      </c>
      <c r="D359">
        <v>11.65</v>
      </c>
      <c r="E359" s="2">
        <f t="shared" si="25"/>
        <v>1534.3954802259886</v>
      </c>
      <c r="F359" s="3">
        <f t="shared" si="23"/>
        <v>9.129171721076923E-2</v>
      </c>
      <c r="G359" s="2">
        <f t="shared" si="26"/>
        <v>233.12274678111589</v>
      </c>
      <c r="H359" s="3">
        <f t="shared" si="24"/>
        <v>4.0366458211361644E-2</v>
      </c>
      <c r="J359" s="3">
        <f t="shared" si="27"/>
        <v>0.151931330472103</v>
      </c>
    </row>
    <row r="360" spans="1:10">
      <c r="A360" s="1">
        <v>41040</v>
      </c>
      <c r="B360">
        <v>2636.92</v>
      </c>
      <c r="C360">
        <v>1.73</v>
      </c>
      <c r="D360">
        <v>11.35</v>
      </c>
      <c r="E360" s="2">
        <f t="shared" si="25"/>
        <v>1524.2312138728325</v>
      </c>
      <c r="F360" s="3">
        <f t="shared" si="23"/>
        <v>8.1744225644942548E-2</v>
      </c>
      <c r="G360" s="2">
        <f t="shared" si="26"/>
        <v>232.32775330396478</v>
      </c>
      <c r="H360" s="3">
        <f t="shared" si="24"/>
        <v>3.4601179481482003E-2</v>
      </c>
      <c r="J360" s="3">
        <f t="shared" si="27"/>
        <v>0.15242290748898679</v>
      </c>
    </row>
    <row r="361" spans="1:10">
      <c r="A361" s="1">
        <v>41047</v>
      </c>
      <c r="B361">
        <v>2573.98</v>
      </c>
      <c r="C361">
        <v>1.69</v>
      </c>
      <c r="D361">
        <v>11.07</v>
      </c>
      <c r="E361" s="2">
        <f t="shared" si="25"/>
        <v>1523.0650887573966</v>
      </c>
      <c r="F361" s="3">
        <f t="shared" si="23"/>
        <v>7.8284804636675753E-2</v>
      </c>
      <c r="G361" s="2">
        <f t="shared" si="26"/>
        <v>232.5185185185185</v>
      </c>
      <c r="H361" s="3">
        <f t="shared" si="24"/>
        <v>3.5368851680999347E-2</v>
      </c>
      <c r="J361" s="3">
        <f t="shared" si="27"/>
        <v>0.15266485998193313</v>
      </c>
    </row>
    <row r="362" spans="1:10">
      <c r="A362" s="1">
        <v>41054</v>
      </c>
      <c r="B362">
        <v>2573.1</v>
      </c>
      <c r="C362">
        <v>1.68</v>
      </c>
      <c r="D362">
        <v>11.04</v>
      </c>
      <c r="E362" s="2">
        <f t="shared" si="25"/>
        <v>1531.6071428571429</v>
      </c>
      <c r="F362" s="3">
        <f t="shared" si="23"/>
        <v>9.5736572568223766E-2</v>
      </c>
      <c r="G362" s="2">
        <f t="shared" si="26"/>
        <v>233.07065217391306</v>
      </c>
      <c r="H362" s="3">
        <f t="shared" si="24"/>
        <v>4.607336860235467E-2</v>
      </c>
      <c r="J362" s="3">
        <f t="shared" si="27"/>
        <v>0.15217391304347827</v>
      </c>
    </row>
    <row r="363" spans="1:10">
      <c r="A363" s="1">
        <v>41061</v>
      </c>
      <c r="B363">
        <v>2633</v>
      </c>
      <c r="C363">
        <v>1.71</v>
      </c>
      <c r="D363">
        <v>11.21</v>
      </c>
      <c r="E363" s="2">
        <f t="shared" si="25"/>
        <v>1539.766081871345</v>
      </c>
      <c r="F363" s="3">
        <f t="shared" si="23"/>
        <v>0.10338688204821223</v>
      </c>
      <c r="G363" s="2">
        <f t="shared" si="26"/>
        <v>234.87957181088314</v>
      </c>
      <c r="H363" s="3">
        <f t="shared" si="24"/>
        <v>5.1564577196747674E-2</v>
      </c>
      <c r="J363" s="3">
        <f t="shared" si="27"/>
        <v>0.15254237288135591</v>
      </c>
    </row>
    <row r="364" spans="1:10">
      <c r="A364" s="1">
        <v>41068</v>
      </c>
      <c r="B364">
        <v>2524.33</v>
      </c>
      <c r="C364">
        <v>1.66</v>
      </c>
      <c r="D364">
        <v>10.81</v>
      </c>
      <c r="E364" s="2">
        <f t="shared" si="25"/>
        <v>1520.6807228915663</v>
      </c>
      <c r="F364" s="3">
        <f t="shared" si="23"/>
        <v>9.86946845428327E-2</v>
      </c>
      <c r="G364" s="2">
        <f t="shared" si="26"/>
        <v>233.51803885291395</v>
      </c>
      <c r="H364" s="3">
        <f t="shared" si="24"/>
        <v>4.541606155096134E-2</v>
      </c>
      <c r="J364" s="3">
        <f t="shared" si="27"/>
        <v>0.15356151711378352</v>
      </c>
    </row>
    <row r="365" spans="1:10">
      <c r="A365" s="1">
        <v>41075</v>
      </c>
      <c r="B365">
        <v>2568.0500000000002</v>
      </c>
      <c r="C365">
        <v>1.7</v>
      </c>
      <c r="D365">
        <v>10.91</v>
      </c>
      <c r="E365" s="2">
        <f t="shared" si="25"/>
        <v>1510.6176470588236</v>
      </c>
      <c r="F365" s="3">
        <f t="shared" si="23"/>
        <v>0.10730713783632528</v>
      </c>
      <c r="G365" s="2">
        <f t="shared" si="26"/>
        <v>235.38496791934006</v>
      </c>
      <c r="H365" s="3">
        <f t="shared" si="24"/>
        <v>5.9662080351642777E-2</v>
      </c>
      <c r="J365" s="3">
        <f t="shared" si="27"/>
        <v>0.15582034830430797</v>
      </c>
    </row>
    <row r="366" spans="1:10">
      <c r="A366" s="1">
        <v>41081</v>
      </c>
      <c r="B366">
        <v>2512.19</v>
      </c>
      <c r="C366">
        <v>1.68</v>
      </c>
      <c r="D366">
        <v>10.71</v>
      </c>
      <c r="E366" s="2">
        <f t="shared" si="25"/>
        <v>1495.3511904761906</v>
      </c>
      <c r="F366" s="3">
        <f t="shared" si="23"/>
        <v>0.10145869480520209</v>
      </c>
      <c r="G366" s="2">
        <f t="shared" si="26"/>
        <v>234.56489262371613</v>
      </c>
      <c r="H366" s="3">
        <f t="shared" si="24"/>
        <v>4.7514045811401173E-2</v>
      </c>
      <c r="J366" s="3">
        <f t="shared" si="27"/>
        <v>0.15686274509803919</v>
      </c>
    </row>
    <row r="367" spans="1:10">
      <c r="A367" s="1">
        <v>41089</v>
      </c>
      <c r="B367">
        <v>2461.61</v>
      </c>
      <c r="C367">
        <v>1.66</v>
      </c>
      <c r="D367">
        <v>10.54</v>
      </c>
      <c r="E367" s="2">
        <f t="shared" si="25"/>
        <v>1482.897590361446</v>
      </c>
      <c r="F367" s="3">
        <f t="shared" si="23"/>
        <v>9.8892877847976735E-2</v>
      </c>
      <c r="G367" s="2">
        <f t="shared" si="26"/>
        <v>233.54933586337765</v>
      </c>
      <c r="H367" s="3">
        <f t="shared" si="24"/>
        <v>4.7612071353719587E-2</v>
      </c>
      <c r="J367" s="3">
        <f t="shared" si="27"/>
        <v>0.15749525616698293</v>
      </c>
    </row>
    <row r="368" spans="1:10">
      <c r="A368" s="1">
        <v>41096</v>
      </c>
      <c r="B368">
        <v>2472.61</v>
      </c>
      <c r="C368">
        <v>1.69</v>
      </c>
      <c r="D368">
        <v>10.68</v>
      </c>
      <c r="E368" s="2">
        <f t="shared" si="25"/>
        <v>1463.0828402366865</v>
      </c>
      <c r="F368" s="3">
        <f t="shared" si="23"/>
        <v>7.2896672350795111E-2</v>
      </c>
      <c r="G368" s="2">
        <f t="shared" si="26"/>
        <v>231.5177902621723</v>
      </c>
      <c r="H368" s="3">
        <f t="shared" si="24"/>
        <v>2.907385916004257E-2</v>
      </c>
      <c r="J368" s="3">
        <f t="shared" si="27"/>
        <v>0.15823970037453183</v>
      </c>
    </row>
    <row r="369" spans="1:10">
      <c r="A369" s="1">
        <v>41103</v>
      </c>
      <c r="B369">
        <v>2450.63</v>
      </c>
      <c r="C369">
        <v>1.66</v>
      </c>
      <c r="D369">
        <v>10.53</v>
      </c>
      <c r="E369" s="2">
        <f t="shared" si="25"/>
        <v>1476.2831325301206</v>
      </c>
      <c r="F369" s="3">
        <f t="shared" si="23"/>
        <v>8.0475303859827818E-2</v>
      </c>
      <c r="G369" s="2">
        <f t="shared" si="26"/>
        <v>232.72839506172841</v>
      </c>
      <c r="H369" s="3">
        <f t="shared" si="24"/>
        <v>3.2401306360015925E-2</v>
      </c>
      <c r="J369" s="3">
        <f t="shared" si="27"/>
        <v>0.15764482431149099</v>
      </c>
    </row>
    <row r="370" spans="1:10">
      <c r="A370" s="1">
        <v>41110</v>
      </c>
      <c r="B370">
        <v>2398.46</v>
      </c>
      <c r="C370">
        <v>1.65</v>
      </c>
      <c r="D370">
        <v>10.42</v>
      </c>
      <c r="E370" s="2">
        <f t="shared" si="25"/>
        <v>1453.6121212121213</v>
      </c>
      <c r="F370" s="3">
        <f t="shared" si="23"/>
        <v>7.0786864996102983E-2</v>
      </c>
      <c r="G370" s="2">
        <f t="shared" si="26"/>
        <v>230.17850287907871</v>
      </c>
      <c r="H370" s="3">
        <f t="shared" si="24"/>
        <v>2.2602092654097072E-2</v>
      </c>
      <c r="J370" s="3">
        <f t="shared" si="27"/>
        <v>0.15834932821497119</v>
      </c>
    </row>
    <row r="371" spans="1:10">
      <c r="A371" s="1">
        <v>41117</v>
      </c>
      <c r="B371">
        <v>2349.11</v>
      </c>
      <c r="C371">
        <v>1.62</v>
      </c>
      <c r="D371">
        <v>10.23</v>
      </c>
      <c r="E371" s="2">
        <f t="shared" si="25"/>
        <v>1450.0679012345679</v>
      </c>
      <c r="F371" s="3">
        <f t="shared" si="23"/>
        <v>7.8251615612094927E-2</v>
      </c>
      <c r="G371" s="2">
        <f t="shared" si="26"/>
        <v>229.62952101661779</v>
      </c>
      <c r="H371" s="3">
        <f t="shared" si="24"/>
        <v>2.9132869889555213E-2</v>
      </c>
      <c r="J371" s="3">
        <f t="shared" si="27"/>
        <v>0.15835777126099707</v>
      </c>
    </row>
    <row r="372" spans="1:10">
      <c r="A372" s="1">
        <v>41124</v>
      </c>
      <c r="B372">
        <v>2353.7399999999998</v>
      </c>
      <c r="C372">
        <v>1.63</v>
      </c>
      <c r="D372">
        <v>10.31</v>
      </c>
      <c r="E372" s="2">
        <f t="shared" si="25"/>
        <v>1444.0122699386502</v>
      </c>
      <c r="F372" s="3">
        <f t="shared" ref="F372:F435" si="28">E372/E322-1</f>
        <v>6.6530312370561173E-2</v>
      </c>
      <c r="G372" s="2">
        <f t="shared" si="26"/>
        <v>228.2967992240543</v>
      </c>
      <c r="H372" s="3">
        <f t="shared" ref="H372:H435" si="29">G372/G322-1</f>
        <v>1.8795208829587073E-2</v>
      </c>
      <c r="J372" s="3">
        <f t="shared" si="27"/>
        <v>0.15809893307468476</v>
      </c>
    </row>
    <row r="373" spans="1:10">
      <c r="A373" s="1">
        <v>41131</v>
      </c>
      <c r="B373">
        <v>2399.75</v>
      </c>
      <c r="C373">
        <v>1.65</v>
      </c>
      <c r="D373">
        <v>10.42</v>
      </c>
      <c r="E373" s="2">
        <f t="shared" si="25"/>
        <v>1454.3939393939395</v>
      </c>
      <c r="F373" s="3">
        <f t="shared" si="28"/>
        <v>6.7265042332512071E-2</v>
      </c>
      <c r="G373" s="2">
        <f t="shared" si="26"/>
        <v>230.30230326295586</v>
      </c>
      <c r="H373" s="3">
        <f t="shared" si="29"/>
        <v>2.0411824456783689E-2</v>
      </c>
      <c r="J373" s="3">
        <f t="shared" si="27"/>
        <v>0.15834932821497119</v>
      </c>
    </row>
    <row r="374" spans="1:10">
      <c r="A374" s="1">
        <v>41138</v>
      </c>
      <c r="B374">
        <v>2313.48</v>
      </c>
      <c r="C374">
        <v>1.6</v>
      </c>
      <c r="D374">
        <v>10.15</v>
      </c>
      <c r="E374" s="2">
        <f t="shared" si="25"/>
        <v>1445.925</v>
      </c>
      <c r="F374" s="3">
        <f t="shared" si="28"/>
        <v>5.573547010677915E-2</v>
      </c>
      <c r="G374" s="2">
        <f t="shared" si="26"/>
        <v>227.92906403940887</v>
      </c>
      <c r="H374" s="3">
        <f t="shared" si="29"/>
        <v>1.5175233664943555E-4</v>
      </c>
      <c r="J374" s="3">
        <f t="shared" si="27"/>
        <v>0.15763546798029557</v>
      </c>
    </row>
    <row r="375" spans="1:10">
      <c r="A375" s="1">
        <v>41145</v>
      </c>
      <c r="B375">
        <v>2275.6799999999998</v>
      </c>
      <c r="C375">
        <v>1.56</v>
      </c>
      <c r="D375">
        <v>10.06</v>
      </c>
      <c r="E375" s="2">
        <f t="shared" si="25"/>
        <v>1458.7692307692307</v>
      </c>
      <c r="F375" s="3">
        <f t="shared" si="28"/>
        <v>3.579343013787839E-2</v>
      </c>
      <c r="G375" s="2">
        <f t="shared" si="26"/>
        <v>226.21073558648109</v>
      </c>
      <c r="H375" s="3">
        <f t="shared" si="29"/>
        <v>-3.5499962359017645E-2</v>
      </c>
      <c r="J375" s="3">
        <f t="shared" si="27"/>
        <v>0.15506958250497019</v>
      </c>
    </row>
    <row r="376" spans="1:10">
      <c r="A376" s="1">
        <v>41152</v>
      </c>
      <c r="B376">
        <v>2204.87</v>
      </c>
      <c r="C376">
        <v>1.49</v>
      </c>
      <c r="D376">
        <v>9.81</v>
      </c>
      <c r="E376" s="2">
        <f t="shared" si="25"/>
        <v>1479.7785234899329</v>
      </c>
      <c r="F376" s="3">
        <f t="shared" si="28"/>
        <v>4.4977968332851948E-2</v>
      </c>
      <c r="G376" s="2">
        <f t="shared" si="26"/>
        <v>224.75739041794085</v>
      </c>
      <c r="H376" s="3">
        <f t="shared" si="29"/>
        <v>-4.2886302195119685E-2</v>
      </c>
      <c r="J376" s="3">
        <f t="shared" si="27"/>
        <v>0.15188583078491336</v>
      </c>
    </row>
    <row r="377" spans="1:10">
      <c r="A377" s="1">
        <v>41159</v>
      </c>
      <c r="B377">
        <v>2317.1799999999998</v>
      </c>
      <c r="C377">
        <v>1.54</v>
      </c>
      <c r="D377">
        <v>10.16</v>
      </c>
      <c r="E377" s="2">
        <f t="shared" si="25"/>
        <v>1504.6623376623374</v>
      </c>
      <c r="F377" s="3">
        <f t="shared" si="28"/>
        <v>7.1988986844552905E-2</v>
      </c>
      <c r="G377" s="2">
        <f t="shared" si="26"/>
        <v>228.06889763779526</v>
      </c>
      <c r="H377" s="3">
        <f t="shared" si="29"/>
        <v>-2.0106804910511866E-2</v>
      </c>
      <c r="J377" s="3">
        <f t="shared" si="27"/>
        <v>0.15157480314960631</v>
      </c>
    </row>
    <row r="378" spans="1:10">
      <c r="A378" s="1">
        <v>41166</v>
      </c>
      <c r="B378">
        <v>2315.54</v>
      </c>
      <c r="C378">
        <v>1.54</v>
      </c>
      <c r="D378">
        <v>10.130000000000001</v>
      </c>
      <c r="E378" s="2">
        <f t="shared" si="25"/>
        <v>1503.5974025974026</v>
      </c>
      <c r="F378" s="3">
        <f t="shared" si="28"/>
        <v>7.2430745929917384E-2</v>
      </c>
      <c r="G378" s="2">
        <f t="shared" si="26"/>
        <v>228.58242843040472</v>
      </c>
      <c r="H378" s="3">
        <f t="shared" si="29"/>
        <v>-1.8446406251320657E-2</v>
      </c>
      <c r="J378" s="3">
        <f t="shared" si="27"/>
        <v>0.15202369200394866</v>
      </c>
    </row>
    <row r="379" spans="1:10">
      <c r="A379" s="1">
        <v>41173</v>
      </c>
      <c r="B379">
        <v>2199.06</v>
      </c>
      <c r="C379">
        <v>1.48</v>
      </c>
      <c r="D379">
        <v>9.69</v>
      </c>
      <c r="E379" s="2">
        <f t="shared" si="25"/>
        <v>1485.8513513513512</v>
      </c>
      <c r="F379" s="3">
        <f t="shared" si="28"/>
        <v>6.8685509760175956E-2</v>
      </c>
      <c r="G379" s="2">
        <f t="shared" si="26"/>
        <v>226.94117647058823</v>
      </c>
      <c r="H379" s="3">
        <f t="shared" si="29"/>
        <v>-2.2347599752849057E-2</v>
      </c>
      <c r="J379" s="3">
        <f t="shared" si="27"/>
        <v>0.15273477812177502</v>
      </c>
    </row>
    <row r="380" spans="1:10">
      <c r="A380" s="1">
        <v>41180</v>
      </c>
      <c r="B380">
        <v>2293.11</v>
      </c>
      <c r="C380">
        <v>1.53</v>
      </c>
      <c r="D380">
        <v>10.029999999999999</v>
      </c>
      <c r="E380" s="2">
        <f t="shared" si="25"/>
        <v>1498.7647058823529</v>
      </c>
      <c r="F380" s="3">
        <f t="shared" si="28"/>
        <v>8.5745830669998302E-2</v>
      </c>
      <c r="G380" s="2">
        <f t="shared" si="26"/>
        <v>228.62512462612167</v>
      </c>
      <c r="H380" s="3">
        <f t="shared" si="29"/>
        <v>-3.6094864920026559E-3</v>
      </c>
      <c r="J380" s="3">
        <f t="shared" si="27"/>
        <v>0.15254237288135594</v>
      </c>
    </row>
    <row r="381" spans="1:10">
      <c r="A381" s="1">
        <v>41194</v>
      </c>
      <c r="B381">
        <v>2304.5300000000002</v>
      </c>
      <c r="C381">
        <v>1.54</v>
      </c>
      <c r="D381">
        <v>10.119999999999999</v>
      </c>
      <c r="E381" s="2">
        <f t="shared" si="25"/>
        <v>1496.4480519480521</v>
      </c>
      <c r="F381" s="3">
        <f t="shared" si="28"/>
        <v>8.8313552841509102E-2</v>
      </c>
      <c r="G381" s="2">
        <f t="shared" si="26"/>
        <v>227.72035573122534</v>
      </c>
      <c r="H381" s="3">
        <f t="shared" si="29"/>
        <v>-5.4643101821170159E-3</v>
      </c>
      <c r="J381" s="3">
        <f t="shared" si="27"/>
        <v>0.15217391304347827</v>
      </c>
    </row>
    <row r="382" spans="1:10">
      <c r="A382" s="1">
        <v>41201</v>
      </c>
      <c r="B382">
        <v>2332.4699999999998</v>
      </c>
      <c r="C382">
        <v>1.56</v>
      </c>
      <c r="D382">
        <v>10.220000000000001</v>
      </c>
      <c r="E382" s="2">
        <f t="shared" si="25"/>
        <v>1495.1730769230767</v>
      </c>
      <c r="F382" s="3">
        <f t="shared" si="28"/>
        <v>0.10295157356320561</v>
      </c>
      <c r="G382" s="2">
        <f t="shared" si="26"/>
        <v>228.22602739726025</v>
      </c>
      <c r="H382" s="3">
        <f t="shared" si="29"/>
        <v>1.1049637296665304E-2</v>
      </c>
      <c r="J382" s="3">
        <f t="shared" si="27"/>
        <v>0.15264187866927592</v>
      </c>
    </row>
    <row r="383" spans="1:10">
      <c r="A383" s="1">
        <v>41208</v>
      </c>
      <c r="B383">
        <v>2247.91</v>
      </c>
      <c r="C383">
        <v>1.5</v>
      </c>
      <c r="D383">
        <v>9.91</v>
      </c>
      <c r="E383" s="2">
        <f t="shared" si="25"/>
        <v>1498.6066666666666</v>
      </c>
      <c r="F383" s="3">
        <f t="shared" si="28"/>
        <v>6.7659473413509863E-2</v>
      </c>
      <c r="G383" s="2">
        <f t="shared" si="26"/>
        <v>226.83249243188698</v>
      </c>
      <c r="H383" s="3">
        <f t="shared" si="29"/>
        <v>-2.7030600712240394E-2</v>
      </c>
      <c r="J383" s="3">
        <f t="shared" si="27"/>
        <v>0.15136226034308778</v>
      </c>
    </row>
    <row r="384" spans="1:10">
      <c r="A384" s="1">
        <v>41215</v>
      </c>
      <c r="B384">
        <v>2306.77</v>
      </c>
      <c r="C384">
        <v>1.49</v>
      </c>
      <c r="D384">
        <v>10.17</v>
      </c>
      <c r="E384" s="2">
        <f t="shared" si="25"/>
        <v>1548.1677852348994</v>
      </c>
      <c r="F384" s="3">
        <f t="shared" si="28"/>
        <v>8.67283594231405E-2</v>
      </c>
      <c r="G384" s="2">
        <f t="shared" si="26"/>
        <v>226.82104228121926</v>
      </c>
      <c r="H384" s="3">
        <f t="shared" si="29"/>
        <v>-3.7318561389886207E-2</v>
      </c>
      <c r="J384" s="3">
        <f t="shared" si="27"/>
        <v>0.14650934119960668</v>
      </c>
    </row>
    <row r="385" spans="1:10">
      <c r="A385" s="1">
        <v>41222</v>
      </c>
      <c r="B385">
        <v>2240.92</v>
      </c>
      <c r="C385">
        <v>1.46</v>
      </c>
      <c r="D385">
        <v>9.9700000000000006</v>
      </c>
      <c r="E385" s="2">
        <f t="shared" si="25"/>
        <v>1534.8767123287671</v>
      </c>
      <c r="F385" s="3">
        <f t="shared" si="28"/>
        <v>8.2102320380206928E-2</v>
      </c>
      <c r="G385" s="2">
        <f t="shared" si="26"/>
        <v>224.76629889669007</v>
      </c>
      <c r="H385" s="3">
        <f t="shared" si="29"/>
        <v>-4.1719935316152479E-2</v>
      </c>
      <c r="J385" s="3">
        <f t="shared" si="27"/>
        <v>0.14643931795386156</v>
      </c>
    </row>
    <row r="386" spans="1:10">
      <c r="A386" s="1">
        <v>41229</v>
      </c>
      <c r="B386">
        <v>2177.2399999999998</v>
      </c>
      <c r="C386">
        <v>1.42</v>
      </c>
      <c r="D386">
        <v>9.7200000000000006</v>
      </c>
      <c r="E386" s="2">
        <f t="shared" ref="E386:E449" si="30">B386/C386</f>
        <v>1533.2676056338028</v>
      </c>
      <c r="F386" s="3">
        <f t="shared" si="28"/>
        <v>8.8258227670260814E-2</v>
      </c>
      <c r="G386" s="2">
        <f t="shared" ref="G386:G449" si="31">B386/D386</f>
        <v>223.99588477366251</v>
      </c>
      <c r="H386" s="3">
        <f t="shared" si="29"/>
        <v>-3.9219646357357751E-2</v>
      </c>
      <c r="J386" s="3">
        <f t="shared" ref="J386:J449" si="32">C386/D386</f>
        <v>0.14609053497942384</v>
      </c>
    </row>
    <row r="387" spans="1:10">
      <c r="A387" s="1">
        <v>41236</v>
      </c>
      <c r="B387">
        <v>2192.6799999999998</v>
      </c>
      <c r="C387">
        <v>1.43</v>
      </c>
      <c r="D387">
        <v>9.77</v>
      </c>
      <c r="E387" s="2">
        <f t="shared" si="30"/>
        <v>1533.3426573426573</v>
      </c>
      <c r="F387" s="3">
        <f t="shared" si="28"/>
        <v>9.1848178358915789E-2</v>
      </c>
      <c r="G387" s="2">
        <f t="shared" si="31"/>
        <v>224.4298874104401</v>
      </c>
      <c r="H387" s="3">
        <f t="shared" si="29"/>
        <v>-3.6774103146280157E-2</v>
      </c>
      <c r="J387" s="3">
        <f t="shared" si="32"/>
        <v>0.14636642784032752</v>
      </c>
    </row>
    <row r="388" spans="1:10">
      <c r="A388" s="1">
        <v>41243</v>
      </c>
      <c r="B388">
        <v>2139.66</v>
      </c>
      <c r="C388">
        <v>1.41</v>
      </c>
      <c r="D388">
        <v>9.6199999999999992</v>
      </c>
      <c r="E388" s="2">
        <f t="shared" si="30"/>
        <v>1517.4893617021276</v>
      </c>
      <c r="F388" s="3">
        <f t="shared" si="28"/>
        <v>8.0257931620358214E-2</v>
      </c>
      <c r="G388" s="2">
        <f t="shared" si="31"/>
        <v>222.41787941787942</v>
      </c>
      <c r="H388" s="3">
        <f t="shared" si="29"/>
        <v>-4.1302243888450829E-2</v>
      </c>
      <c r="J388" s="3">
        <f t="shared" si="32"/>
        <v>0.14656964656964658</v>
      </c>
    </row>
    <row r="389" spans="1:10">
      <c r="A389" s="1">
        <v>41250</v>
      </c>
      <c r="B389">
        <v>2246.7600000000002</v>
      </c>
      <c r="C389">
        <v>1.46</v>
      </c>
      <c r="D389">
        <v>10</v>
      </c>
      <c r="E389" s="2">
        <f t="shared" si="30"/>
        <v>1538.8767123287673</v>
      </c>
      <c r="F389" s="3">
        <f t="shared" si="28"/>
        <v>0.10031289298350821</v>
      </c>
      <c r="G389" s="2">
        <f t="shared" si="31"/>
        <v>224.67600000000002</v>
      </c>
      <c r="H389" s="3">
        <f t="shared" si="29"/>
        <v>-2.4458900881180523E-2</v>
      </c>
      <c r="J389" s="3">
        <f t="shared" si="32"/>
        <v>0.14599999999999999</v>
      </c>
    </row>
    <row r="390" spans="1:10">
      <c r="A390" s="1">
        <v>41257</v>
      </c>
      <c r="B390">
        <v>2355.86</v>
      </c>
      <c r="C390">
        <v>1.53</v>
      </c>
      <c r="D390">
        <v>10.45</v>
      </c>
      <c r="E390" s="2">
        <f t="shared" si="30"/>
        <v>1539.7777777777778</v>
      </c>
      <c r="F390" s="3">
        <f t="shared" si="28"/>
        <v>0.11450655636118356</v>
      </c>
      <c r="G390" s="2">
        <f t="shared" si="31"/>
        <v>225.44114832535888</v>
      </c>
      <c r="H390" s="3">
        <f t="shared" si="29"/>
        <v>-9.622046743788748E-3</v>
      </c>
      <c r="J390" s="3">
        <f t="shared" si="32"/>
        <v>0.14641148325358852</v>
      </c>
    </row>
    <row r="391" spans="1:10">
      <c r="A391" s="1">
        <v>41264</v>
      </c>
      <c r="B391">
        <v>2372</v>
      </c>
      <c r="C391">
        <v>1.53</v>
      </c>
      <c r="D391">
        <v>10.45</v>
      </c>
      <c r="E391" s="2">
        <f t="shared" si="30"/>
        <v>1550.3267973856209</v>
      </c>
      <c r="F391" s="3">
        <f t="shared" si="28"/>
        <v>0.13030150201905255</v>
      </c>
      <c r="G391" s="2">
        <f t="shared" si="31"/>
        <v>226.98564593301438</v>
      </c>
      <c r="H391" s="3">
        <f t="shared" si="29"/>
        <v>3.5183230816646649E-3</v>
      </c>
      <c r="J391" s="3">
        <f t="shared" si="32"/>
        <v>0.14641148325358852</v>
      </c>
    </row>
    <row r="392" spans="1:10">
      <c r="A392" s="1">
        <v>41271</v>
      </c>
      <c r="B392">
        <v>2480.0500000000002</v>
      </c>
      <c r="C392">
        <v>1.58</v>
      </c>
      <c r="D392">
        <v>10.82</v>
      </c>
      <c r="E392" s="2">
        <f t="shared" si="30"/>
        <v>1569.6518987341772</v>
      </c>
      <c r="F392" s="3">
        <f t="shared" si="28"/>
        <v>0.15093798367371702</v>
      </c>
      <c r="G392" s="2">
        <f t="shared" si="31"/>
        <v>229.20979667282811</v>
      </c>
      <c r="H392" s="3">
        <f t="shared" si="29"/>
        <v>2.1103095496966207E-2</v>
      </c>
      <c r="J392" s="3">
        <f t="shared" si="32"/>
        <v>0.14602587800369687</v>
      </c>
    </row>
    <row r="393" spans="1:10">
      <c r="A393" s="1">
        <v>41278</v>
      </c>
      <c r="B393">
        <v>2524.41</v>
      </c>
      <c r="C393">
        <v>1.63</v>
      </c>
      <c r="D393">
        <v>10.96</v>
      </c>
      <c r="E393" s="2">
        <f t="shared" si="30"/>
        <v>1548.717791411043</v>
      </c>
      <c r="F393" s="3">
        <f t="shared" si="28"/>
        <v>0.16968557545669438</v>
      </c>
      <c r="G393" s="2">
        <f t="shared" si="31"/>
        <v>230.32937956204375</v>
      </c>
      <c r="H393" s="3">
        <f t="shared" si="29"/>
        <v>4.8779982900600816E-2</v>
      </c>
      <c r="J393" s="3">
        <f t="shared" si="32"/>
        <v>0.14872262773722625</v>
      </c>
    </row>
    <row r="394" spans="1:10">
      <c r="A394" s="1">
        <v>41285</v>
      </c>
      <c r="B394">
        <v>2483.23</v>
      </c>
      <c r="C394">
        <v>1.6</v>
      </c>
      <c r="D394">
        <v>10.8</v>
      </c>
      <c r="E394" s="2">
        <f t="shared" si="30"/>
        <v>1552.01875</v>
      </c>
      <c r="F394" s="3">
        <f t="shared" si="28"/>
        <v>0.16028849928790101</v>
      </c>
      <c r="G394" s="2">
        <f t="shared" si="31"/>
        <v>229.92870370370369</v>
      </c>
      <c r="H394" s="3">
        <f t="shared" si="29"/>
        <v>3.8089689824308826E-2</v>
      </c>
      <c r="J394" s="3">
        <f t="shared" si="32"/>
        <v>0.14814814814814814</v>
      </c>
    </row>
    <row r="395" spans="1:10">
      <c r="A395" s="1">
        <v>41292</v>
      </c>
      <c r="B395">
        <v>2595.44</v>
      </c>
      <c r="C395">
        <v>1.64</v>
      </c>
      <c r="D395">
        <v>11.11</v>
      </c>
      <c r="E395" s="2">
        <f t="shared" si="30"/>
        <v>1582.5853658536587</v>
      </c>
      <c r="F395" s="3">
        <f t="shared" si="28"/>
        <v>0.16920035894447416</v>
      </c>
      <c r="G395" s="2">
        <f t="shared" si="31"/>
        <v>233.61296129612964</v>
      </c>
      <c r="H395" s="3">
        <f t="shared" si="29"/>
        <v>4.3010797251987309E-2</v>
      </c>
      <c r="J395" s="3">
        <f t="shared" si="32"/>
        <v>0.1476147614761476</v>
      </c>
    </row>
    <row r="396" spans="1:10">
      <c r="A396" s="1">
        <v>41299</v>
      </c>
      <c r="B396">
        <v>2571.67</v>
      </c>
      <c r="C396">
        <v>1.63</v>
      </c>
      <c r="D396">
        <v>11.01</v>
      </c>
      <c r="E396" s="2">
        <f t="shared" si="30"/>
        <v>1577.7116564417179</v>
      </c>
      <c r="F396" s="3">
        <f t="shared" si="28"/>
        <v>0.16466949088707028</v>
      </c>
      <c r="G396" s="2">
        <f t="shared" si="31"/>
        <v>233.57584014532245</v>
      </c>
      <c r="H396" s="3">
        <f t="shared" si="29"/>
        <v>4.3876879771920008E-2</v>
      </c>
      <c r="J396" s="3">
        <f t="shared" si="32"/>
        <v>0.14804722979109899</v>
      </c>
    </row>
    <row r="397" spans="1:10">
      <c r="A397" s="1">
        <v>41306</v>
      </c>
      <c r="B397">
        <v>2743.32</v>
      </c>
      <c r="C397">
        <v>1.73</v>
      </c>
      <c r="D397">
        <v>11.69</v>
      </c>
      <c r="E397" s="2">
        <f t="shared" si="30"/>
        <v>1585.7341040462429</v>
      </c>
      <c r="F397" s="3">
        <f t="shared" si="28"/>
        <v>0.16413094052226151</v>
      </c>
      <c r="G397" s="2">
        <f t="shared" si="31"/>
        <v>234.67236954662107</v>
      </c>
      <c r="H397" s="3">
        <f t="shared" si="29"/>
        <v>4.2938909976615758E-2</v>
      </c>
      <c r="J397" s="3">
        <f t="shared" si="32"/>
        <v>0.14798973481608213</v>
      </c>
    </row>
    <row r="398" spans="1:10">
      <c r="A398" s="1">
        <v>41313</v>
      </c>
      <c r="B398">
        <v>2771.73</v>
      </c>
      <c r="C398">
        <v>1.73</v>
      </c>
      <c r="D398">
        <v>11.7</v>
      </c>
      <c r="E398" s="2">
        <f t="shared" si="30"/>
        <v>1602.1560693641618</v>
      </c>
      <c r="F398" s="3">
        <f t="shared" si="28"/>
        <v>0.17457807528205183</v>
      </c>
      <c r="G398" s="2">
        <f t="shared" si="31"/>
        <v>236.9</v>
      </c>
      <c r="H398" s="3">
        <f t="shared" si="29"/>
        <v>4.9531549925308171E-2</v>
      </c>
      <c r="J398" s="3">
        <f t="shared" si="32"/>
        <v>0.14786324786324787</v>
      </c>
    </row>
    <row r="399" spans="1:10">
      <c r="A399" s="1">
        <v>41327</v>
      </c>
      <c r="B399">
        <v>2596.6</v>
      </c>
      <c r="C399">
        <v>1.64</v>
      </c>
      <c r="D399">
        <v>11.05</v>
      </c>
      <c r="E399" s="2">
        <f t="shared" si="30"/>
        <v>1583.2926829268292</v>
      </c>
      <c r="F399" s="3">
        <f t="shared" si="28"/>
        <v>0.14799810848086947</v>
      </c>
      <c r="G399" s="2">
        <f t="shared" si="31"/>
        <v>234.98642533936649</v>
      </c>
      <c r="H399" s="3">
        <f t="shared" si="29"/>
        <v>3.0276356745811972E-2</v>
      </c>
      <c r="J399" s="3">
        <f t="shared" si="32"/>
        <v>0.14841628959276015</v>
      </c>
    </row>
    <row r="400" spans="1:10">
      <c r="A400" s="1">
        <v>41334</v>
      </c>
      <c r="B400">
        <v>2668.84</v>
      </c>
      <c r="C400">
        <v>1.66</v>
      </c>
      <c r="D400">
        <v>11.23</v>
      </c>
      <c r="E400" s="2">
        <f t="shared" si="30"/>
        <v>1607.7349397590363</v>
      </c>
      <c r="F400" s="3">
        <f t="shared" si="28"/>
        <v>0.15783935913808933</v>
      </c>
      <c r="G400" s="2">
        <f t="shared" si="31"/>
        <v>237.65271593944792</v>
      </c>
      <c r="H400" s="3">
        <f t="shared" si="29"/>
        <v>3.8427609546120678E-2</v>
      </c>
      <c r="J400" s="3">
        <f t="shared" si="32"/>
        <v>0.14781834372217273</v>
      </c>
    </row>
    <row r="401" spans="1:10">
      <c r="A401" s="1">
        <v>41341</v>
      </c>
      <c r="B401">
        <v>2606.9299999999998</v>
      </c>
      <c r="C401">
        <v>1.63</v>
      </c>
      <c r="D401">
        <v>11.02</v>
      </c>
      <c r="E401" s="2">
        <f t="shared" si="30"/>
        <v>1599.3435582822085</v>
      </c>
      <c r="F401" s="3">
        <f t="shared" si="28"/>
        <v>0.14054451853627437</v>
      </c>
      <c r="G401" s="2">
        <f t="shared" si="31"/>
        <v>236.56352087114337</v>
      </c>
      <c r="H401" s="3">
        <f t="shared" si="29"/>
        <v>2.5525904012951184E-2</v>
      </c>
      <c r="J401" s="3">
        <f t="shared" si="32"/>
        <v>0.14791288566243194</v>
      </c>
    </row>
    <row r="402" spans="1:10">
      <c r="A402" s="1">
        <v>41348</v>
      </c>
      <c r="B402">
        <v>2539.87</v>
      </c>
      <c r="C402">
        <v>1.61</v>
      </c>
      <c r="D402">
        <v>10.87</v>
      </c>
      <c r="E402" s="2">
        <f t="shared" si="30"/>
        <v>1577.5590062111798</v>
      </c>
      <c r="F402" s="3">
        <f t="shared" si="28"/>
        <v>0.1244569668288813</v>
      </c>
      <c r="G402" s="2">
        <f t="shared" si="31"/>
        <v>233.65869365225393</v>
      </c>
      <c r="H402" s="3">
        <f t="shared" si="29"/>
        <v>1.3537512106883032E-2</v>
      </c>
      <c r="J402" s="3">
        <f t="shared" si="32"/>
        <v>0.14811407543698255</v>
      </c>
    </row>
    <row r="403" spans="1:10">
      <c r="A403" s="1">
        <v>41355</v>
      </c>
      <c r="B403">
        <v>2618.31</v>
      </c>
      <c r="C403">
        <v>1.64</v>
      </c>
      <c r="D403">
        <v>11.07</v>
      </c>
      <c r="E403" s="2">
        <f t="shared" si="30"/>
        <v>1596.530487804878</v>
      </c>
      <c r="F403" s="3">
        <f t="shared" si="28"/>
        <v>0.13817225935779054</v>
      </c>
      <c r="G403" s="2">
        <f t="shared" si="31"/>
        <v>236.52303523035229</v>
      </c>
      <c r="H403" s="3">
        <f t="shared" si="29"/>
        <v>3.1164611042100887E-2</v>
      </c>
      <c r="J403" s="3">
        <f t="shared" si="32"/>
        <v>0.14814814814814814</v>
      </c>
    </row>
    <row r="404" spans="1:10">
      <c r="A404" s="1">
        <v>41362</v>
      </c>
      <c r="B404">
        <v>2495.08</v>
      </c>
      <c r="C404">
        <v>1.53</v>
      </c>
      <c r="D404">
        <v>10.52</v>
      </c>
      <c r="E404" s="2">
        <f t="shared" si="30"/>
        <v>1630.7712418300653</v>
      </c>
      <c r="F404" s="3">
        <f t="shared" si="28"/>
        <v>0.14922573154344887</v>
      </c>
      <c r="G404" s="2">
        <f t="shared" si="31"/>
        <v>237.17490494296578</v>
      </c>
      <c r="H404" s="3">
        <f t="shared" si="29"/>
        <v>5.5978537222133751E-2</v>
      </c>
      <c r="J404" s="3">
        <f t="shared" si="32"/>
        <v>0.14543726235741447</v>
      </c>
    </row>
    <row r="405" spans="1:10">
      <c r="A405" s="1">
        <v>41367</v>
      </c>
      <c r="B405">
        <v>2483.5500000000002</v>
      </c>
      <c r="C405">
        <v>1.53</v>
      </c>
      <c r="D405">
        <v>10.5</v>
      </c>
      <c r="E405" s="2">
        <f t="shared" si="30"/>
        <v>1623.2352941176471</v>
      </c>
      <c r="F405" s="3">
        <f t="shared" si="28"/>
        <v>0.12732278157886934</v>
      </c>
      <c r="G405" s="2">
        <f t="shared" si="31"/>
        <v>236.52857142857144</v>
      </c>
      <c r="H405" s="3">
        <f t="shared" si="29"/>
        <v>4.0044991697285814E-2</v>
      </c>
      <c r="J405" s="3">
        <f t="shared" si="32"/>
        <v>0.14571428571428571</v>
      </c>
    </row>
    <row r="406" spans="1:10">
      <c r="A406" s="1">
        <v>41376</v>
      </c>
      <c r="B406">
        <v>2462.11</v>
      </c>
      <c r="C406">
        <v>1.51</v>
      </c>
      <c r="D406">
        <v>10.4</v>
      </c>
      <c r="E406" s="2">
        <f t="shared" si="30"/>
        <v>1630.5364238410598</v>
      </c>
      <c r="F406" s="3">
        <f t="shared" si="28"/>
        <v>0.12474755737839782</v>
      </c>
      <c r="G406" s="2">
        <f t="shared" si="31"/>
        <v>236.74134615384617</v>
      </c>
      <c r="H406" s="3">
        <f t="shared" si="29"/>
        <v>3.7627012730337972E-2</v>
      </c>
      <c r="J406" s="3">
        <f t="shared" si="32"/>
        <v>0.14519230769230768</v>
      </c>
    </row>
    <row r="407" spans="1:10">
      <c r="A407" s="1">
        <v>41383</v>
      </c>
      <c r="B407">
        <v>2533.83</v>
      </c>
      <c r="C407">
        <v>1.54</v>
      </c>
      <c r="D407">
        <v>10.57</v>
      </c>
      <c r="E407" s="2">
        <f t="shared" si="30"/>
        <v>1645.3441558441557</v>
      </c>
      <c r="F407" s="3">
        <f t="shared" si="28"/>
        <v>0.13370929408640109</v>
      </c>
      <c r="G407" s="2">
        <f t="shared" si="31"/>
        <v>239.71901608325447</v>
      </c>
      <c r="H407" s="3">
        <f t="shared" si="29"/>
        <v>5.03745470292285E-2</v>
      </c>
      <c r="J407" s="3">
        <f t="shared" si="32"/>
        <v>0.14569536423841059</v>
      </c>
    </row>
    <row r="408" spans="1:10">
      <c r="A408" s="1">
        <v>41390</v>
      </c>
      <c r="B408">
        <v>2447.31</v>
      </c>
      <c r="C408">
        <v>1.46</v>
      </c>
      <c r="D408">
        <v>10.17</v>
      </c>
      <c r="E408" s="2">
        <f t="shared" si="30"/>
        <v>1676.2397260273972</v>
      </c>
      <c r="F408" s="3">
        <f t="shared" si="28"/>
        <v>0.12976525233363279</v>
      </c>
      <c r="G408" s="2">
        <f t="shared" si="31"/>
        <v>240.64011799410028</v>
      </c>
      <c r="H408" s="3">
        <f t="shared" si="29"/>
        <v>5.651619112010553E-2</v>
      </c>
      <c r="J408" s="3">
        <f t="shared" si="32"/>
        <v>0.14355948869223206</v>
      </c>
    </row>
    <row r="409" spans="1:10">
      <c r="A409" s="1">
        <v>41397</v>
      </c>
      <c r="B409">
        <v>2492.91</v>
      </c>
      <c r="C409">
        <v>1.45</v>
      </c>
      <c r="D409">
        <v>10.17</v>
      </c>
      <c r="E409" s="2">
        <f t="shared" si="30"/>
        <v>1719.248275862069</v>
      </c>
      <c r="F409" s="3">
        <f t="shared" si="28"/>
        <v>0.12047271907295687</v>
      </c>
      <c r="G409" s="2">
        <f t="shared" si="31"/>
        <v>245.12389380530973</v>
      </c>
      <c r="H409" s="3">
        <f t="shared" si="29"/>
        <v>5.1479948610342996E-2</v>
      </c>
      <c r="J409" s="3">
        <f t="shared" si="32"/>
        <v>0.14257620452310718</v>
      </c>
    </row>
    <row r="410" spans="1:10">
      <c r="A410" s="1">
        <v>41404</v>
      </c>
      <c r="B410">
        <v>2540.84</v>
      </c>
      <c r="C410">
        <v>1.47</v>
      </c>
      <c r="D410">
        <v>10.34</v>
      </c>
      <c r="E410" s="2">
        <f t="shared" si="30"/>
        <v>1728.4625850340137</v>
      </c>
      <c r="F410" s="3">
        <f t="shared" si="28"/>
        <v>0.13398975778895195</v>
      </c>
      <c r="G410" s="2">
        <f t="shared" si="31"/>
        <v>245.72920696324954</v>
      </c>
      <c r="H410" s="3">
        <f t="shared" si="29"/>
        <v>5.7683395413164584E-2</v>
      </c>
      <c r="J410" s="3">
        <f t="shared" si="32"/>
        <v>0.14216634429400388</v>
      </c>
    </row>
    <row r="411" spans="1:10">
      <c r="A411" s="1">
        <v>41411</v>
      </c>
      <c r="B411">
        <v>2592.0500000000002</v>
      </c>
      <c r="C411">
        <v>1.49</v>
      </c>
      <c r="D411">
        <v>10.5</v>
      </c>
      <c r="E411" s="2">
        <f t="shared" si="30"/>
        <v>1739.6308724832215</v>
      </c>
      <c r="F411" s="3">
        <f t="shared" si="28"/>
        <v>0.14219076080491844</v>
      </c>
      <c r="G411" s="2">
        <f t="shared" si="31"/>
        <v>246.86190476190478</v>
      </c>
      <c r="H411" s="3">
        <f t="shared" si="29"/>
        <v>6.1687070495608287E-2</v>
      </c>
      <c r="J411" s="3">
        <f t="shared" si="32"/>
        <v>0.14190476190476189</v>
      </c>
    </row>
    <row r="412" spans="1:10">
      <c r="A412" s="1">
        <v>41418</v>
      </c>
      <c r="B412">
        <v>2597.23</v>
      </c>
      <c r="C412">
        <v>1.49</v>
      </c>
      <c r="D412">
        <v>10.47</v>
      </c>
      <c r="E412" s="2">
        <f t="shared" si="30"/>
        <v>1743.1073825503356</v>
      </c>
      <c r="F412" s="3">
        <f t="shared" si="28"/>
        <v>0.138090397840956</v>
      </c>
      <c r="G412" s="2">
        <f t="shared" si="31"/>
        <v>248.06399235912127</v>
      </c>
      <c r="H412" s="3">
        <f t="shared" si="29"/>
        <v>6.4329592959736726E-2</v>
      </c>
      <c r="J412" s="3">
        <f t="shared" si="32"/>
        <v>0.1423113658070678</v>
      </c>
    </row>
    <row r="413" spans="1:10">
      <c r="A413" s="1">
        <v>41425</v>
      </c>
      <c r="B413">
        <v>2606.4299999999998</v>
      </c>
      <c r="C413">
        <v>1.49</v>
      </c>
      <c r="D413">
        <v>10.49</v>
      </c>
      <c r="E413" s="2">
        <f t="shared" si="30"/>
        <v>1749.2818791946308</v>
      </c>
      <c r="F413" s="3">
        <f t="shared" si="28"/>
        <v>0.13606988736149583</v>
      </c>
      <c r="G413" s="2">
        <f t="shared" si="31"/>
        <v>248.46806482364155</v>
      </c>
      <c r="H413" s="3">
        <f t="shared" si="29"/>
        <v>5.7853021903920165E-2</v>
      </c>
      <c r="J413" s="3">
        <f t="shared" si="32"/>
        <v>0.14204003813155386</v>
      </c>
    </row>
    <row r="414" spans="1:10">
      <c r="A414" s="1">
        <v>41432</v>
      </c>
      <c r="B414">
        <v>2484.16</v>
      </c>
      <c r="C414">
        <v>1.45</v>
      </c>
      <c r="D414">
        <v>10.119999999999999</v>
      </c>
      <c r="E414" s="2">
        <f t="shared" si="30"/>
        <v>1713.2137931034483</v>
      </c>
      <c r="F414" s="3">
        <f t="shared" si="28"/>
        <v>0.12660979212374146</v>
      </c>
      <c r="G414" s="2">
        <f t="shared" si="31"/>
        <v>245.47035573122531</v>
      </c>
      <c r="H414" s="3">
        <f t="shared" si="29"/>
        <v>5.1183698428710178E-2</v>
      </c>
      <c r="J414" s="3">
        <f t="shared" si="32"/>
        <v>0.1432806324110672</v>
      </c>
    </row>
    <row r="415" spans="1:10">
      <c r="A415" s="1">
        <v>41439</v>
      </c>
      <c r="B415">
        <v>2416.77</v>
      </c>
      <c r="C415">
        <v>1.42</v>
      </c>
      <c r="D415">
        <v>9.89</v>
      </c>
      <c r="E415" s="2">
        <f t="shared" si="30"/>
        <v>1701.9507042253522</v>
      </c>
      <c r="F415" s="3">
        <f t="shared" si="28"/>
        <v>0.12665882563933661</v>
      </c>
      <c r="G415" s="2">
        <f t="shared" si="31"/>
        <v>244.36501516683518</v>
      </c>
      <c r="H415" s="3">
        <f t="shared" si="29"/>
        <v>3.81504703842106E-2</v>
      </c>
      <c r="J415" s="3">
        <f t="shared" si="32"/>
        <v>0.14357937310414559</v>
      </c>
    </row>
    <row r="416" spans="1:10">
      <c r="A416" s="1">
        <v>41446</v>
      </c>
      <c r="B416">
        <v>2317.39</v>
      </c>
      <c r="C416">
        <v>1.36</v>
      </c>
      <c r="D416">
        <v>9.41</v>
      </c>
      <c r="E416" s="2">
        <f t="shared" si="30"/>
        <v>1703.9632352941173</v>
      </c>
      <c r="F416" s="3">
        <f t="shared" si="28"/>
        <v>0.13950705770428073</v>
      </c>
      <c r="G416" s="2">
        <f t="shared" si="31"/>
        <v>246.26886291179594</v>
      </c>
      <c r="H416" s="3">
        <f t="shared" si="29"/>
        <v>4.9896513315208946E-2</v>
      </c>
      <c r="J416" s="3">
        <f t="shared" si="32"/>
        <v>0.14452709883103082</v>
      </c>
    </row>
    <row r="417" spans="1:10">
      <c r="A417" s="1">
        <v>41453</v>
      </c>
      <c r="B417">
        <v>2200.64</v>
      </c>
      <c r="C417">
        <v>1.33</v>
      </c>
      <c r="D417">
        <v>9.0500000000000007</v>
      </c>
      <c r="E417" s="2">
        <f t="shared" si="30"/>
        <v>1654.6165413533834</v>
      </c>
      <c r="F417" s="3">
        <f t="shared" si="28"/>
        <v>0.11579960214925022</v>
      </c>
      <c r="G417" s="2">
        <f t="shared" si="31"/>
        <v>243.16464088397788</v>
      </c>
      <c r="H417" s="3">
        <f t="shared" si="29"/>
        <v>4.1170337672143953E-2</v>
      </c>
      <c r="J417" s="3">
        <f t="shared" si="32"/>
        <v>0.14696132596685083</v>
      </c>
    </row>
    <row r="418" spans="1:10">
      <c r="A418" s="1">
        <v>41460</v>
      </c>
      <c r="B418">
        <v>2226.85</v>
      </c>
      <c r="C418">
        <v>1.37</v>
      </c>
      <c r="D418">
        <v>9.1999999999999993</v>
      </c>
      <c r="E418" s="2">
        <f t="shared" si="30"/>
        <v>1625.4379562043794</v>
      </c>
      <c r="F418" s="3">
        <f t="shared" si="28"/>
        <v>0.11096782185035292</v>
      </c>
      <c r="G418" s="2">
        <f t="shared" si="31"/>
        <v>242.04891304347828</v>
      </c>
      <c r="H418" s="3">
        <f t="shared" si="29"/>
        <v>4.5487315550915008E-2</v>
      </c>
      <c r="J418" s="3">
        <f t="shared" si="32"/>
        <v>0.1489130434782609</v>
      </c>
    </row>
    <row r="419" spans="1:10">
      <c r="A419" s="1">
        <v>41467</v>
      </c>
      <c r="B419">
        <v>2275.37</v>
      </c>
      <c r="C419">
        <v>1.4</v>
      </c>
      <c r="D419">
        <v>9.35</v>
      </c>
      <c r="E419" s="2">
        <f t="shared" si="30"/>
        <v>1625.2642857142857</v>
      </c>
      <c r="F419" s="3">
        <f t="shared" si="28"/>
        <v>0.10091638243460421</v>
      </c>
      <c r="G419" s="2">
        <f t="shared" si="31"/>
        <v>243.35508021390373</v>
      </c>
      <c r="H419" s="3">
        <f t="shared" si="29"/>
        <v>4.5661317560140136E-2</v>
      </c>
      <c r="J419" s="3">
        <f t="shared" si="32"/>
        <v>0.1497326203208556</v>
      </c>
    </row>
    <row r="420" spans="1:10">
      <c r="A420" s="1">
        <v>41474</v>
      </c>
      <c r="B420">
        <v>2190.48</v>
      </c>
      <c r="C420">
        <v>1.36</v>
      </c>
      <c r="D420">
        <v>9.09</v>
      </c>
      <c r="E420" s="2">
        <f t="shared" si="30"/>
        <v>1610.6470588235293</v>
      </c>
      <c r="F420" s="3">
        <f t="shared" si="28"/>
        <v>0.10803083939645575</v>
      </c>
      <c r="G420" s="2">
        <f t="shared" si="31"/>
        <v>240.97689768976898</v>
      </c>
      <c r="H420" s="3">
        <f t="shared" si="29"/>
        <v>4.6913133397010087E-2</v>
      </c>
      <c r="J420" s="3">
        <f t="shared" si="32"/>
        <v>0.14961496149614964</v>
      </c>
    </row>
    <row r="421" spans="1:10">
      <c r="A421" s="1">
        <v>41481</v>
      </c>
      <c r="B421">
        <v>2224.0100000000002</v>
      </c>
      <c r="C421">
        <v>1.37</v>
      </c>
      <c r="D421">
        <v>9.15</v>
      </c>
      <c r="E421" s="2">
        <f t="shared" si="30"/>
        <v>1623.3649635036497</v>
      </c>
      <c r="F421" s="3">
        <f t="shared" si="28"/>
        <v>0.11950961890925194</v>
      </c>
      <c r="G421" s="2">
        <f t="shared" si="31"/>
        <v>243.06120218579235</v>
      </c>
      <c r="H421" s="3">
        <f t="shared" si="29"/>
        <v>5.8492832758217261E-2</v>
      </c>
      <c r="J421" s="3">
        <f t="shared" si="32"/>
        <v>0.14972677595628417</v>
      </c>
    </row>
    <row r="422" spans="1:10">
      <c r="A422" s="1">
        <v>41488</v>
      </c>
      <c r="B422">
        <v>2247.2600000000002</v>
      </c>
      <c r="C422">
        <v>1.38</v>
      </c>
      <c r="D422">
        <v>9.2200000000000006</v>
      </c>
      <c r="E422" s="2">
        <f t="shared" si="30"/>
        <v>1628.4492753623192</v>
      </c>
      <c r="F422" s="3">
        <f t="shared" si="28"/>
        <v>0.12772537274320039</v>
      </c>
      <c r="G422" s="2">
        <f t="shared" si="31"/>
        <v>243.73752711496746</v>
      </c>
      <c r="H422" s="3">
        <f t="shared" si="29"/>
        <v>6.7634447541068621E-2</v>
      </c>
      <c r="J422" s="3">
        <f t="shared" si="32"/>
        <v>0.14967462039045551</v>
      </c>
    </row>
    <row r="423" spans="1:10">
      <c r="A423" s="1">
        <v>41495</v>
      </c>
      <c r="B423">
        <v>2286.0100000000002</v>
      </c>
      <c r="C423">
        <v>1.4</v>
      </c>
      <c r="D423">
        <v>9.3000000000000007</v>
      </c>
      <c r="E423" s="2">
        <f t="shared" si="30"/>
        <v>1632.8642857142859</v>
      </c>
      <c r="F423" s="3">
        <f t="shared" si="28"/>
        <v>0.12271114550622841</v>
      </c>
      <c r="G423" s="2">
        <f t="shared" si="31"/>
        <v>245.80752688172043</v>
      </c>
      <c r="H423" s="3">
        <f t="shared" si="29"/>
        <v>6.7325525620388404E-2</v>
      </c>
      <c r="J423" s="3">
        <f t="shared" si="32"/>
        <v>0.15053763440860213</v>
      </c>
    </row>
    <row r="424" spans="1:10">
      <c r="A424" s="1">
        <v>41502</v>
      </c>
      <c r="B424">
        <v>2304.14</v>
      </c>
      <c r="C424">
        <v>1.41</v>
      </c>
      <c r="D424">
        <v>9.3699999999999992</v>
      </c>
      <c r="E424" s="2">
        <f t="shared" si="30"/>
        <v>1634.1418439716313</v>
      </c>
      <c r="F424" s="3">
        <f t="shared" si="28"/>
        <v>0.13017054409573903</v>
      </c>
      <c r="G424" s="2">
        <f t="shared" si="31"/>
        <v>245.90608324439702</v>
      </c>
      <c r="H424" s="3">
        <f t="shared" si="29"/>
        <v>7.8871114049237301E-2</v>
      </c>
      <c r="J424" s="3">
        <f t="shared" si="32"/>
        <v>0.15048025613660621</v>
      </c>
    </row>
    <row r="425" spans="1:10">
      <c r="A425" s="1">
        <v>41509</v>
      </c>
      <c r="B425">
        <v>2286.9299999999998</v>
      </c>
      <c r="C425">
        <v>1.39</v>
      </c>
      <c r="D425">
        <v>9.2200000000000006</v>
      </c>
      <c r="E425" s="2">
        <f t="shared" si="30"/>
        <v>1645.2733812949641</v>
      </c>
      <c r="F425" s="3">
        <f t="shared" si="28"/>
        <v>0.12785034575166287</v>
      </c>
      <c r="G425" s="2">
        <f t="shared" si="31"/>
        <v>248.04013015184378</v>
      </c>
      <c r="H425" s="3">
        <f t="shared" si="29"/>
        <v>9.6500258967670671E-2</v>
      </c>
      <c r="J425" s="3">
        <f t="shared" si="32"/>
        <v>0.15075921908893708</v>
      </c>
    </row>
    <row r="426" spans="1:10">
      <c r="A426" s="1">
        <v>41516</v>
      </c>
      <c r="B426">
        <v>2313.91</v>
      </c>
      <c r="C426">
        <v>1.37</v>
      </c>
      <c r="D426">
        <v>9.14</v>
      </c>
      <c r="E426" s="2">
        <f t="shared" si="30"/>
        <v>1688.9854014598538</v>
      </c>
      <c r="F426" s="3">
        <f t="shared" si="28"/>
        <v>0.14137715519517347</v>
      </c>
      <c r="G426" s="2">
        <f t="shared" si="31"/>
        <v>253.16301969365423</v>
      </c>
      <c r="H426" s="3">
        <f t="shared" si="29"/>
        <v>0.12638351612328536</v>
      </c>
      <c r="J426" s="3">
        <f t="shared" si="32"/>
        <v>0.14989059080962802</v>
      </c>
    </row>
    <row r="427" spans="1:10">
      <c r="A427" s="1">
        <v>41523</v>
      </c>
      <c r="B427">
        <v>2357.7800000000002</v>
      </c>
      <c r="C427">
        <v>1.39</v>
      </c>
      <c r="D427">
        <v>9.27</v>
      </c>
      <c r="E427" s="2">
        <f t="shared" si="30"/>
        <v>1696.2446043165471</v>
      </c>
      <c r="F427" s="3">
        <f t="shared" si="28"/>
        <v>0.12732575399730828</v>
      </c>
      <c r="G427" s="2">
        <f t="shared" si="31"/>
        <v>254.34519956850056</v>
      </c>
      <c r="H427" s="3">
        <f t="shared" si="29"/>
        <v>0.11521212319110541</v>
      </c>
      <c r="J427" s="3">
        <f t="shared" si="32"/>
        <v>0.1499460625674218</v>
      </c>
    </row>
    <row r="428" spans="1:10">
      <c r="A428" s="1">
        <v>41530</v>
      </c>
      <c r="B428">
        <v>2488.9</v>
      </c>
      <c r="C428">
        <v>1.46</v>
      </c>
      <c r="D428">
        <v>9.7200000000000006</v>
      </c>
      <c r="E428" s="2">
        <f t="shared" si="30"/>
        <v>1704.7260273972604</v>
      </c>
      <c r="F428" s="3">
        <f t="shared" si="28"/>
        <v>0.13376494562468411</v>
      </c>
      <c r="G428" s="2">
        <f t="shared" si="31"/>
        <v>256.05967078189298</v>
      </c>
      <c r="H428" s="3">
        <f t="shared" si="29"/>
        <v>0.12020715039281371</v>
      </c>
      <c r="J428" s="3">
        <f t="shared" si="32"/>
        <v>0.15020576131687241</v>
      </c>
    </row>
    <row r="429" spans="1:10">
      <c r="A429" s="1">
        <v>41535</v>
      </c>
      <c r="B429">
        <v>2432.5100000000002</v>
      </c>
      <c r="C429">
        <v>1.43</v>
      </c>
      <c r="D429">
        <v>9.51</v>
      </c>
      <c r="E429" s="2">
        <f t="shared" si="30"/>
        <v>1701.0559440559443</v>
      </c>
      <c r="F429" s="3">
        <f t="shared" si="28"/>
        <v>0.14483588315134543</v>
      </c>
      <c r="G429" s="2">
        <f t="shared" si="31"/>
        <v>255.78443743427974</v>
      </c>
      <c r="H429" s="3">
        <f t="shared" si="29"/>
        <v>0.12709575852326482</v>
      </c>
      <c r="J429" s="3">
        <f t="shared" si="32"/>
        <v>0.15036803364879076</v>
      </c>
    </row>
    <row r="430" spans="1:10">
      <c r="A430" s="1">
        <v>41544</v>
      </c>
      <c r="B430">
        <v>2394.9699999999998</v>
      </c>
      <c r="C430">
        <v>1.41</v>
      </c>
      <c r="D430">
        <v>9.3699999999999992</v>
      </c>
      <c r="E430" s="2">
        <f t="shared" si="30"/>
        <v>1698.5602836879432</v>
      </c>
      <c r="F430" s="3">
        <f t="shared" si="28"/>
        <v>0.13330683396895626</v>
      </c>
      <c r="G430" s="2">
        <f t="shared" si="31"/>
        <v>255.59978655282816</v>
      </c>
      <c r="H430" s="3">
        <f t="shared" si="29"/>
        <v>0.11798642852931862</v>
      </c>
      <c r="J430" s="3">
        <f t="shared" si="32"/>
        <v>0.15048025613660621</v>
      </c>
    </row>
    <row r="431" spans="1:10">
      <c r="A431" s="1">
        <v>41547</v>
      </c>
      <c r="B431">
        <v>2409.04</v>
      </c>
      <c r="C431">
        <v>1.41</v>
      </c>
      <c r="D431">
        <v>9.41</v>
      </c>
      <c r="E431" s="2">
        <f t="shared" si="30"/>
        <v>1708.5390070921987</v>
      </c>
      <c r="F431" s="3">
        <f t="shared" si="28"/>
        <v>0.14172958083513154</v>
      </c>
      <c r="G431" s="2">
        <f t="shared" si="31"/>
        <v>256.00850159404888</v>
      </c>
      <c r="H431" s="3">
        <f t="shared" si="29"/>
        <v>0.12422317614948564</v>
      </c>
      <c r="J431" s="3">
        <f t="shared" si="32"/>
        <v>0.1498405951115834</v>
      </c>
    </row>
    <row r="432" spans="1:10">
      <c r="A432" s="1">
        <v>41558</v>
      </c>
      <c r="B432">
        <v>2468.5100000000002</v>
      </c>
      <c r="C432">
        <v>1.44</v>
      </c>
      <c r="D432">
        <v>9.59</v>
      </c>
      <c r="E432" s="2">
        <f t="shared" si="30"/>
        <v>1714.2430555555559</v>
      </c>
      <c r="F432" s="3">
        <f t="shared" si="28"/>
        <v>0.14651814028333376</v>
      </c>
      <c r="G432" s="2">
        <f t="shared" si="31"/>
        <v>257.40458811261732</v>
      </c>
      <c r="H432" s="3">
        <f t="shared" si="29"/>
        <v>0.12784940021134217</v>
      </c>
      <c r="J432" s="3">
        <f t="shared" si="32"/>
        <v>0.15015641293013554</v>
      </c>
    </row>
    <row r="433" spans="1:10">
      <c r="A433" s="1">
        <v>41565</v>
      </c>
      <c r="B433">
        <v>2426.0500000000002</v>
      </c>
      <c r="C433">
        <v>1.42</v>
      </c>
      <c r="D433">
        <v>9.4499999999999993</v>
      </c>
      <c r="E433" s="2">
        <f t="shared" si="30"/>
        <v>1708.4859154929579</v>
      </c>
      <c r="F433" s="3">
        <f t="shared" si="28"/>
        <v>0.14004958972531689</v>
      </c>
      <c r="G433" s="2">
        <f t="shared" si="31"/>
        <v>256.72486772486775</v>
      </c>
      <c r="H433" s="3">
        <f t="shared" si="29"/>
        <v>0.13178171686297024</v>
      </c>
      <c r="J433" s="3">
        <f t="shared" si="32"/>
        <v>0.15026455026455027</v>
      </c>
    </row>
    <row r="434" spans="1:10">
      <c r="A434" s="1">
        <v>41572</v>
      </c>
      <c r="B434">
        <v>2368.56</v>
      </c>
      <c r="C434">
        <v>1.38</v>
      </c>
      <c r="D434">
        <v>9.19</v>
      </c>
      <c r="E434" s="2">
        <f t="shared" si="30"/>
        <v>1716.3478260869565</v>
      </c>
      <c r="F434" s="3">
        <f t="shared" si="28"/>
        <v>0.10863166283138992</v>
      </c>
      <c r="G434" s="2">
        <f t="shared" si="31"/>
        <v>257.73231773667032</v>
      </c>
      <c r="H434" s="3">
        <f t="shared" si="29"/>
        <v>0.13628045768842889</v>
      </c>
      <c r="J434" s="3">
        <f t="shared" si="32"/>
        <v>0.15016322089227421</v>
      </c>
    </row>
    <row r="435" spans="1:10">
      <c r="A435" s="1">
        <v>41579</v>
      </c>
      <c r="B435">
        <v>2384.96</v>
      </c>
      <c r="C435">
        <v>1.35</v>
      </c>
      <c r="D435">
        <v>9.02</v>
      </c>
      <c r="E435" s="2">
        <f t="shared" si="30"/>
        <v>1766.6370370370369</v>
      </c>
      <c r="F435" s="3">
        <f t="shared" si="28"/>
        <v>0.15099605254720116</v>
      </c>
      <c r="G435" s="2">
        <f t="shared" si="31"/>
        <v>264.40798226164083</v>
      </c>
      <c r="H435" s="3">
        <f t="shared" si="29"/>
        <v>0.17636844829291487</v>
      </c>
      <c r="J435" s="3">
        <f t="shared" si="32"/>
        <v>0.14966740576496676</v>
      </c>
    </row>
    <row r="436" spans="1:10">
      <c r="A436" s="1">
        <v>41586</v>
      </c>
      <c r="B436">
        <v>2307.9499999999998</v>
      </c>
      <c r="C436">
        <v>1.32</v>
      </c>
      <c r="D436">
        <v>8.83</v>
      </c>
      <c r="E436" s="2">
        <f t="shared" si="30"/>
        <v>1748.4469696969695</v>
      </c>
      <c r="F436" s="3">
        <f t="shared" ref="F436:F499" si="33">E436/E386-1</f>
        <v>0.14034038368287227</v>
      </c>
      <c r="G436" s="2">
        <f t="shared" si="31"/>
        <v>261.37599093997733</v>
      </c>
      <c r="H436" s="3">
        <f t="shared" ref="H436:H499" si="34">G436/G386-1</f>
        <v>0.16687853977355749</v>
      </c>
      <c r="J436" s="3">
        <f t="shared" si="32"/>
        <v>0.14949037372593432</v>
      </c>
    </row>
    <row r="437" spans="1:10">
      <c r="A437" s="1">
        <v>41593</v>
      </c>
      <c r="B437">
        <v>2350.73</v>
      </c>
      <c r="C437">
        <v>1.33</v>
      </c>
      <c r="D437">
        <v>8.93</v>
      </c>
      <c r="E437" s="2">
        <f t="shared" si="30"/>
        <v>1767.4661654135336</v>
      </c>
      <c r="F437" s="3">
        <f t="shared" si="33"/>
        <v>0.15268831591538823</v>
      </c>
      <c r="G437" s="2">
        <f t="shared" si="31"/>
        <v>263.23964165733486</v>
      </c>
      <c r="H437" s="3">
        <f t="shared" si="34"/>
        <v>0.17292596228914459</v>
      </c>
      <c r="J437" s="3">
        <f t="shared" si="32"/>
        <v>0.14893617021276598</v>
      </c>
    </row>
    <row r="438" spans="1:10">
      <c r="A438" s="1">
        <v>41600</v>
      </c>
      <c r="B438">
        <v>2397.96</v>
      </c>
      <c r="C438">
        <v>1.37</v>
      </c>
      <c r="D438">
        <v>9.16</v>
      </c>
      <c r="E438" s="2">
        <f t="shared" si="30"/>
        <v>1750.3357664233577</v>
      </c>
      <c r="F438" s="3">
        <f t="shared" si="33"/>
        <v>0.15344186957597672</v>
      </c>
      <c r="G438" s="2">
        <f t="shared" si="31"/>
        <v>261.78602620087338</v>
      </c>
      <c r="H438" s="3">
        <f t="shared" si="34"/>
        <v>0.17700081884617269</v>
      </c>
      <c r="J438" s="3">
        <f t="shared" si="32"/>
        <v>0.14956331877729259</v>
      </c>
    </row>
    <row r="439" spans="1:10">
      <c r="A439" s="1">
        <v>41607</v>
      </c>
      <c r="B439">
        <v>2438.94</v>
      </c>
      <c r="C439">
        <v>1.38</v>
      </c>
      <c r="D439">
        <v>9.23</v>
      </c>
      <c r="E439" s="2">
        <f t="shared" si="30"/>
        <v>1767.3478260869567</v>
      </c>
      <c r="F439" s="3">
        <f t="shared" si="33"/>
        <v>0.14846615841788013</v>
      </c>
      <c r="G439" s="2">
        <f t="shared" si="31"/>
        <v>264.24052004333691</v>
      </c>
      <c r="H439" s="3">
        <f t="shared" si="34"/>
        <v>0.1760958893844331</v>
      </c>
      <c r="J439" s="3">
        <f t="shared" si="32"/>
        <v>0.14951245937161428</v>
      </c>
    </row>
    <row r="440" spans="1:10">
      <c r="A440" s="1">
        <v>41614</v>
      </c>
      <c r="B440">
        <v>2452.29</v>
      </c>
      <c r="C440">
        <v>1.39</v>
      </c>
      <c r="D440">
        <v>9.32</v>
      </c>
      <c r="E440" s="2">
        <f t="shared" si="30"/>
        <v>1764.2374100719426</v>
      </c>
      <c r="F440" s="3">
        <f t="shared" si="33"/>
        <v>0.14577404319869269</v>
      </c>
      <c r="G440" s="2">
        <f t="shared" si="31"/>
        <v>263.12124463519314</v>
      </c>
      <c r="H440" s="3">
        <f t="shared" si="34"/>
        <v>0.16713939132111744</v>
      </c>
      <c r="J440" s="3">
        <f t="shared" si="32"/>
        <v>0.14914163090128754</v>
      </c>
    </row>
    <row r="441" spans="1:10">
      <c r="A441" s="1">
        <v>41621</v>
      </c>
      <c r="B441">
        <v>2406.64</v>
      </c>
      <c r="C441">
        <v>1.36</v>
      </c>
      <c r="D441">
        <v>9.1</v>
      </c>
      <c r="E441" s="2">
        <f t="shared" si="30"/>
        <v>1769.5882352941173</v>
      </c>
      <c r="F441" s="3">
        <f t="shared" si="33"/>
        <v>0.14142917369308572</v>
      </c>
      <c r="G441" s="2">
        <f t="shared" si="31"/>
        <v>264.46593406593405</v>
      </c>
      <c r="H441" s="3">
        <f t="shared" si="34"/>
        <v>0.16512184274410213</v>
      </c>
      <c r="J441" s="3">
        <f t="shared" si="32"/>
        <v>0.14945054945054947</v>
      </c>
    </row>
    <row r="442" spans="1:10">
      <c r="A442" s="1">
        <v>41628</v>
      </c>
      <c r="B442">
        <v>2278.14</v>
      </c>
      <c r="C442">
        <v>1.32</v>
      </c>
      <c r="D442">
        <v>8.76</v>
      </c>
      <c r="E442" s="2">
        <f t="shared" si="30"/>
        <v>1725.8636363636363</v>
      </c>
      <c r="F442" s="3">
        <f t="shared" si="33"/>
        <v>9.9519987683532651E-2</v>
      </c>
      <c r="G442" s="2">
        <f t="shared" si="31"/>
        <v>260.06164383561645</v>
      </c>
      <c r="H442" s="3">
        <f t="shared" si="34"/>
        <v>0.13460090978059713</v>
      </c>
      <c r="J442" s="3">
        <f t="shared" si="32"/>
        <v>0.15068493150684933</v>
      </c>
    </row>
    <row r="443" spans="1:10">
      <c r="A443" s="1">
        <v>41635</v>
      </c>
      <c r="B443">
        <v>2303.48</v>
      </c>
      <c r="C443">
        <v>1.33</v>
      </c>
      <c r="D443">
        <v>8.8699999999999992</v>
      </c>
      <c r="E443" s="2">
        <f t="shared" si="30"/>
        <v>1731.9398496240601</v>
      </c>
      <c r="F443" s="3">
        <f t="shared" si="33"/>
        <v>0.11830564563094659</v>
      </c>
      <c r="G443" s="2">
        <f t="shared" si="31"/>
        <v>259.69334836527622</v>
      </c>
      <c r="H443" s="3">
        <f t="shared" si="34"/>
        <v>0.12748685755619249</v>
      </c>
      <c r="J443" s="3">
        <f t="shared" si="32"/>
        <v>0.1499436302142052</v>
      </c>
    </row>
    <row r="444" spans="1:10">
      <c r="A444" s="1">
        <v>41642</v>
      </c>
      <c r="B444">
        <v>2290.7800000000002</v>
      </c>
      <c r="C444">
        <v>1.32</v>
      </c>
      <c r="D444">
        <v>8.7899999999999991</v>
      </c>
      <c r="E444" s="2">
        <f t="shared" si="30"/>
        <v>1735.439393939394</v>
      </c>
      <c r="F444" s="3">
        <f t="shared" si="33"/>
        <v>0.11818197682173226</v>
      </c>
      <c r="G444" s="2">
        <f t="shared" si="31"/>
        <v>260.61205915813429</v>
      </c>
      <c r="H444" s="3">
        <f t="shared" si="34"/>
        <v>0.1334472597817562</v>
      </c>
      <c r="J444" s="3">
        <f t="shared" si="32"/>
        <v>0.15017064846416384</v>
      </c>
    </row>
    <row r="445" spans="1:10">
      <c r="A445" s="1">
        <v>41649</v>
      </c>
      <c r="B445">
        <v>2204.85</v>
      </c>
      <c r="C445">
        <v>1.28</v>
      </c>
      <c r="D445">
        <v>8.52</v>
      </c>
      <c r="E445" s="2">
        <f t="shared" si="30"/>
        <v>1722.5390625</v>
      </c>
      <c r="F445" s="3">
        <f t="shared" si="33"/>
        <v>8.8433584478932126E-2</v>
      </c>
      <c r="G445" s="2">
        <f t="shared" si="31"/>
        <v>258.78521126760563</v>
      </c>
      <c r="H445" s="3">
        <f t="shared" si="34"/>
        <v>0.10775194078194761</v>
      </c>
      <c r="J445" s="3">
        <f t="shared" si="32"/>
        <v>0.15023474178403756</v>
      </c>
    </row>
    <row r="446" spans="1:10">
      <c r="A446" s="1">
        <v>41656</v>
      </c>
      <c r="B446">
        <v>2178.4899999999998</v>
      </c>
      <c r="C446">
        <v>1.27</v>
      </c>
      <c r="D446">
        <v>8.4700000000000006</v>
      </c>
      <c r="E446" s="2">
        <f t="shared" si="30"/>
        <v>1715.3464566929131</v>
      </c>
      <c r="F446" s="3">
        <f t="shared" si="33"/>
        <v>8.7236980020550137E-2</v>
      </c>
      <c r="G446" s="2">
        <f t="shared" si="31"/>
        <v>257.2007083825265</v>
      </c>
      <c r="H446" s="3">
        <f t="shared" si="34"/>
        <v>0.10114431450832218</v>
      </c>
      <c r="J446" s="3">
        <f t="shared" si="32"/>
        <v>0.14994096812278629</v>
      </c>
    </row>
    <row r="447" spans="1:10">
      <c r="A447" s="1">
        <v>41663</v>
      </c>
      <c r="B447">
        <v>2245.6799999999998</v>
      </c>
      <c r="C447">
        <v>1.29</v>
      </c>
      <c r="D447">
        <v>8.6199999999999992</v>
      </c>
      <c r="E447" s="2">
        <f t="shared" si="30"/>
        <v>1740.8372093023254</v>
      </c>
      <c r="F447" s="3">
        <f t="shared" si="33"/>
        <v>9.7811546627087909E-2</v>
      </c>
      <c r="G447" s="2">
        <f t="shared" si="31"/>
        <v>260.51972157772622</v>
      </c>
      <c r="H447" s="3">
        <f t="shared" si="34"/>
        <v>0.11014228935874026</v>
      </c>
      <c r="J447" s="3">
        <f t="shared" si="32"/>
        <v>0.14965197215777265</v>
      </c>
    </row>
    <row r="448" spans="1:10">
      <c r="A448" s="1">
        <v>41669</v>
      </c>
      <c r="B448">
        <v>2202.4499999999998</v>
      </c>
      <c r="C448">
        <v>1.27</v>
      </c>
      <c r="D448">
        <v>8.49</v>
      </c>
      <c r="E448" s="2">
        <f t="shared" si="30"/>
        <v>1734.2125984251966</v>
      </c>
      <c r="F448" s="3">
        <f t="shared" si="33"/>
        <v>8.242426039895312E-2</v>
      </c>
      <c r="G448" s="2">
        <f t="shared" si="31"/>
        <v>259.41696113074204</v>
      </c>
      <c r="H448" s="3">
        <f t="shared" si="34"/>
        <v>9.5048379614782741E-2</v>
      </c>
      <c r="J448" s="3">
        <f t="shared" si="32"/>
        <v>0.14958775029446408</v>
      </c>
    </row>
    <row r="449" spans="1:10">
      <c r="A449" s="1">
        <v>41677</v>
      </c>
      <c r="B449">
        <v>2212.48</v>
      </c>
      <c r="C449">
        <v>1.28</v>
      </c>
      <c r="D449">
        <v>8.51</v>
      </c>
      <c r="E449" s="2">
        <f t="shared" si="30"/>
        <v>1728.5</v>
      </c>
      <c r="F449" s="3">
        <f t="shared" si="33"/>
        <v>9.1712239081876312E-2</v>
      </c>
      <c r="G449" s="2">
        <f t="shared" si="31"/>
        <v>259.9858989424207</v>
      </c>
      <c r="H449" s="3">
        <f t="shared" si="34"/>
        <v>0.10638688412298736</v>
      </c>
      <c r="J449" s="3">
        <f t="shared" si="32"/>
        <v>0.15041128084606345</v>
      </c>
    </row>
    <row r="450" spans="1:10">
      <c r="A450" s="1">
        <v>41684</v>
      </c>
      <c r="B450">
        <v>2295.5700000000002</v>
      </c>
      <c r="C450">
        <v>1.32</v>
      </c>
      <c r="D450">
        <v>8.7799999999999994</v>
      </c>
      <c r="E450" s="2">
        <f t="shared" ref="E450:E513" si="35">B450/C450</f>
        <v>1739.0681818181818</v>
      </c>
      <c r="F450" s="3">
        <f t="shared" si="33"/>
        <v>8.1688367162580544E-2</v>
      </c>
      <c r="G450" s="2">
        <f t="shared" ref="G450:G513" si="36">B450/D450</f>
        <v>261.45444191343967</v>
      </c>
      <c r="H450" s="3">
        <f t="shared" si="34"/>
        <v>0.10015339349227648</v>
      </c>
      <c r="J450" s="3">
        <f t="shared" ref="J450:J513" si="37">C450/D450</f>
        <v>0.15034168564920275</v>
      </c>
    </row>
    <row r="451" spans="1:10">
      <c r="A451" s="1">
        <v>41691</v>
      </c>
      <c r="B451">
        <v>2264.29</v>
      </c>
      <c r="C451">
        <v>1.31</v>
      </c>
      <c r="D451">
        <v>8.75</v>
      </c>
      <c r="E451" s="2">
        <f t="shared" si="35"/>
        <v>1728.4656488549617</v>
      </c>
      <c r="F451" s="3">
        <f t="shared" si="33"/>
        <v>8.0734430012922465E-2</v>
      </c>
      <c r="G451" s="2">
        <f t="shared" si="36"/>
        <v>258.77600000000001</v>
      </c>
      <c r="H451" s="3">
        <f t="shared" si="34"/>
        <v>9.3896468259600407E-2</v>
      </c>
      <c r="J451" s="3">
        <f t="shared" si="37"/>
        <v>0.14971428571428572</v>
      </c>
    </row>
    <row r="452" spans="1:10">
      <c r="A452" s="1">
        <v>41698</v>
      </c>
      <c r="B452">
        <v>2178.9699999999998</v>
      </c>
      <c r="C452">
        <v>1.28</v>
      </c>
      <c r="D452">
        <v>8.51</v>
      </c>
      <c r="E452" s="2">
        <f t="shared" si="35"/>
        <v>1702.3203124999998</v>
      </c>
      <c r="F452" s="3">
        <f t="shared" si="33"/>
        <v>7.9085033141460093E-2</v>
      </c>
      <c r="G452" s="2">
        <f t="shared" si="36"/>
        <v>256.04817861339598</v>
      </c>
      <c r="H452" s="3">
        <f t="shared" si="34"/>
        <v>9.5821322165155598E-2</v>
      </c>
      <c r="J452" s="3">
        <f t="shared" si="37"/>
        <v>0.15041128084606345</v>
      </c>
    </row>
    <row r="453" spans="1:10">
      <c r="A453" s="1">
        <v>41705</v>
      </c>
      <c r="B453">
        <v>2168.36</v>
      </c>
      <c r="C453">
        <v>1.27</v>
      </c>
      <c r="D453">
        <v>8.4600000000000009</v>
      </c>
      <c r="E453" s="2">
        <f t="shared" si="35"/>
        <v>1707.3700787401576</v>
      </c>
      <c r="F453" s="3">
        <f t="shared" si="33"/>
        <v>6.9425289264395174E-2</v>
      </c>
      <c r="G453" s="2">
        <f t="shared" si="36"/>
        <v>256.30732860520095</v>
      </c>
      <c r="H453" s="3">
        <f t="shared" si="34"/>
        <v>8.3646370238655621E-2</v>
      </c>
      <c r="J453" s="3">
        <f t="shared" si="37"/>
        <v>0.15011820330969267</v>
      </c>
    </row>
    <row r="454" spans="1:10">
      <c r="A454" s="1">
        <v>41712</v>
      </c>
      <c r="B454">
        <v>2122.84</v>
      </c>
      <c r="C454">
        <v>1.24</v>
      </c>
      <c r="D454">
        <v>8.27</v>
      </c>
      <c r="E454" s="2">
        <f t="shared" si="35"/>
        <v>1711.9677419354839</v>
      </c>
      <c r="F454" s="3">
        <f t="shared" si="33"/>
        <v>4.9790245267202105E-2</v>
      </c>
      <c r="G454" s="2">
        <f t="shared" si="36"/>
        <v>256.69165659008468</v>
      </c>
      <c r="H454" s="3">
        <f t="shared" si="34"/>
        <v>8.2288434570310764E-2</v>
      </c>
      <c r="J454" s="3">
        <f t="shared" si="37"/>
        <v>0.14993954050785974</v>
      </c>
    </row>
    <row r="455" spans="1:10">
      <c r="A455" s="1">
        <v>41719</v>
      </c>
      <c r="B455">
        <v>2158.8000000000002</v>
      </c>
      <c r="C455">
        <v>1.26</v>
      </c>
      <c r="D455">
        <v>8.36</v>
      </c>
      <c r="E455" s="2">
        <f t="shared" si="35"/>
        <v>1713.3333333333335</v>
      </c>
      <c r="F455" s="3">
        <f t="shared" si="33"/>
        <v>5.5505224376396711E-2</v>
      </c>
      <c r="G455" s="2">
        <f t="shared" si="36"/>
        <v>258.2296650717704</v>
      </c>
      <c r="H455" s="3">
        <f t="shared" si="34"/>
        <v>9.1748297096329479E-2</v>
      </c>
      <c r="J455" s="3">
        <f t="shared" si="37"/>
        <v>0.15071770334928231</v>
      </c>
    </row>
    <row r="456" spans="1:10">
      <c r="A456" s="1">
        <v>41726</v>
      </c>
      <c r="B456">
        <v>2151.9699999999998</v>
      </c>
      <c r="C456">
        <v>1.25</v>
      </c>
      <c r="D456">
        <v>8.33</v>
      </c>
      <c r="E456" s="2">
        <f t="shared" si="35"/>
        <v>1721.5759999999998</v>
      </c>
      <c r="F456" s="3">
        <f t="shared" si="33"/>
        <v>5.5834126013865948E-2</v>
      </c>
      <c r="G456" s="2">
        <f t="shared" si="36"/>
        <v>258.33973589435772</v>
      </c>
      <c r="H456" s="3">
        <f t="shared" si="34"/>
        <v>9.1232013720475624E-2</v>
      </c>
      <c r="J456" s="3">
        <f t="shared" si="37"/>
        <v>0.15006002400960383</v>
      </c>
    </row>
    <row r="457" spans="1:10">
      <c r="A457" s="1">
        <v>41733</v>
      </c>
      <c r="B457">
        <v>2185.4699999999998</v>
      </c>
      <c r="C457">
        <v>1.25</v>
      </c>
      <c r="D457">
        <v>8.33</v>
      </c>
      <c r="E457" s="2">
        <f t="shared" si="35"/>
        <v>1748.3759999999997</v>
      </c>
      <c r="F457" s="3">
        <f t="shared" si="33"/>
        <v>6.2620238926841987E-2</v>
      </c>
      <c r="G457" s="2">
        <f t="shared" si="36"/>
        <v>262.36134453781511</v>
      </c>
      <c r="H457" s="3">
        <f t="shared" si="34"/>
        <v>9.4453618342472012E-2</v>
      </c>
      <c r="J457" s="3">
        <f t="shared" si="37"/>
        <v>0.15006002400960383</v>
      </c>
    </row>
    <row r="458" spans="1:10">
      <c r="A458" s="1">
        <v>41740</v>
      </c>
      <c r="B458">
        <v>2270.67</v>
      </c>
      <c r="C458">
        <v>1.29</v>
      </c>
      <c r="D458">
        <v>8.65</v>
      </c>
      <c r="E458" s="2">
        <f t="shared" si="35"/>
        <v>1760.2093023255813</v>
      </c>
      <c r="F458" s="3">
        <f t="shared" si="33"/>
        <v>5.0094013997143305E-2</v>
      </c>
      <c r="G458" s="2">
        <f t="shared" si="36"/>
        <v>262.50520231213875</v>
      </c>
      <c r="H458" s="3">
        <f t="shared" si="34"/>
        <v>9.0862174188987677E-2</v>
      </c>
      <c r="J458" s="3">
        <f t="shared" si="37"/>
        <v>0.14913294797687862</v>
      </c>
    </row>
    <row r="459" spans="1:10">
      <c r="A459" s="1">
        <v>41747</v>
      </c>
      <c r="B459">
        <v>2224.48</v>
      </c>
      <c r="C459">
        <v>1.27</v>
      </c>
      <c r="D459">
        <v>8.4700000000000006</v>
      </c>
      <c r="E459" s="2">
        <f t="shared" si="35"/>
        <v>1751.5590551181103</v>
      </c>
      <c r="F459" s="3">
        <f t="shared" si="33"/>
        <v>1.8793550477658627E-2</v>
      </c>
      <c r="G459" s="2">
        <f t="shared" si="36"/>
        <v>262.63046044864222</v>
      </c>
      <c r="H459" s="3">
        <f t="shared" si="34"/>
        <v>7.1419258121107942E-2</v>
      </c>
      <c r="J459" s="3">
        <f t="shared" si="37"/>
        <v>0.14994096812278629</v>
      </c>
    </row>
    <row r="460" spans="1:10">
      <c r="A460" s="1">
        <v>41754</v>
      </c>
      <c r="B460">
        <v>2167.83</v>
      </c>
      <c r="C460">
        <v>1.23</v>
      </c>
      <c r="D460">
        <v>8.25</v>
      </c>
      <c r="E460" s="2">
        <f t="shared" si="35"/>
        <v>1762.4634146341464</v>
      </c>
      <c r="F460" s="3">
        <f t="shared" si="33"/>
        <v>1.9671140060844028E-2</v>
      </c>
      <c r="G460" s="2">
        <f t="shared" si="36"/>
        <v>262.76727272727271</v>
      </c>
      <c r="H460" s="3">
        <f t="shared" si="34"/>
        <v>6.9336754774011577E-2</v>
      </c>
      <c r="J460" s="3">
        <f t="shared" si="37"/>
        <v>0.14909090909090908</v>
      </c>
    </row>
    <row r="461" spans="1:10">
      <c r="A461" s="1">
        <v>41759</v>
      </c>
      <c r="B461">
        <v>2158.66</v>
      </c>
      <c r="C461">
        <v>1.18</v>
      </c>
      <c r="D461">
        <v>8.1</v>
      </c>
      <c r="E461" s="2">
        <f t="shared" si="35"/>
        <v>1829.3728813559321</v>
      </c>
      <c r="F461" s="3">
        <f t="shared" si="33"/>
        <v>5.158681091041406E-2</v>
      </c>
      <c r="G461" s="2">
        <f t="shared" si="36"/>
        <v>266.50123456790124</v>
      </c>
      <c r="H461" s="3">
        <f t="shared" si="34"/>
        <v>7.9555935635100772E-2</v>
      </c>
      <c r="J461" s="3">
        <f t="shared" si="37"/>
        <v>0.14567901234567901</v>
      </c>
    </row>
    <row r="462" spans="1:10">
      <c r="A462" s="1">
        <v>41768</v>
      </c>
      <c r="B462">
        <v>2133.91</v>
      </c>
      <c r="C462">
        <v>1.17</v>
      </c>
      <c r="D462">
        <v>8.0299999999999994</v>
      </c>
      <c r="E462" s="2">
        <f t="shared" si="35"/>
        <v>1823.8547008547009</v>
      </c>
      <c r="F462" s="3">
        <f t="shared" si="33"/>
        <v>4.6323777360304685E-2</v>
      </c>
      <c r="G462" s="2">
        <f t="shared" si="36"/>
        <v>265.74221668742217</v>
      </c>
      <c r="H462" s="3">
        <f t="shared" si="34"/>
        <v>7.126477390039021E-2</v>
      </c>
      <c r="J462" s="3">
        <f t="shared" si="37"/>
        <v>0.14570361145703611</v>
      </c>
    </row>
    <row r="463" spans="1:10">
      <c r="A463" s="1">
        <v>41775</v>
      </c>
      <c r="B463">
        <v>2145.9499999999998</v>
      </c>
      <c r="C463">
        <v>1.18</v>
      </c>
      <c r="D463">
        <v>8.1</v>
      </c>
      <c r="E463" s="2">
        <f t="shared" si="35"/>
        <v>1818.6016949152543</v>
      </c>
      <c r="F463" s="3">
        <f t="shared" si="33"/>
        <v>3.9627584636352742E-2</v>
      </c>
      <c r="G463" s="2">
        <f t="shared" si="36"/>
        <v>264.9320987654321</v>
      </c>
      <c r="H463" s="3">
        <f t="shared" si="34"/>
        <v>6.6262173183006201E-2</v>
      </c>
      <c r="J463" s="3">
        <f t="shared" si="37"/>
        <v>0.14567901234567901</v>
      </c>
    </row>
    <row r="464" spans="1:10">
      <c r="A464" s="1">
        <v>41782</v>
      </c>
      <c r="B464">
        <v>2148.41</v>
      </c>
      <c r="C464">
        <v>1.19</v>
      </c>
      <c r="D464">
        <v>8.1300000000000008</v>
      </c>
      <c r="E464" s="2">
        <f t="shared" si="35"/>
        <v>1805.3865546218487</v>
      </c>
      <c r="F464" s="3">
        <f t="shared" si="33"/>
        <v>5.380108535749728E-2</v>
      </c>
      <c r="G464" s="2">
        <f t="shared" si="36"/>
        <v>264.25707257072565</v>
      </c>
      <c r="H464" s="3">
        <f t="shared" si="34"/>
        <v>7.6533546315753931E-2</v>
      </c>
      <c r="J464" s="3">
        <f t="shared" si="37"/>
        <v>0.14637146371463713</v>
      </c>
    </row>
    <row r="465" spans="1:10">
      <c r="A465" s="1">
        <v>41789</v>
      </c>
      <c r="B465">
        <v>2156.46</v>
      </c>
      <c r="C465">
        <v>1.19</v>
      </c>
      <c r="D465">
        <v>8.16</v>
      </c>
      <c r="E465" s="2">
        <f t="shared" si="35"/>
        <v>1812.1512605042019</v>
      </c>
      <c r="F465" s="3">
        <f t="shared" si="33"/>
        <v>6.4749558259977746E-2</v>
      </c>
      <c r="G465" s="2">
        <f t="shared" si="36"/>
        <v>264.27205882352939</v>
      </c>
      <c r="H465" s="3">
        <f t="shared" si="34"/>
        <v>8.1464376736183342E-2</v>
      </c>
      <c r="J465" s="3">
        <f t="shared" si="37"/>
        <v>0.14583333333333331</v>
      </c>
    </row>
    <row r="466" spans="1:10">
      <c r="A466" s="1">
        <v>41796</v>
      </c>
      <c r="B466">
        <v>2134.7199999999998</v>
      </c>
      <c r="C466">
        <v>1.19</v>
      </c>
      <c r="D466">
        <v>8.1199999999999992</v>
      </c>
      <c r="E466" s="2">
        <f t="shared" si="35"/>
        <v>1793.8823529411764</v>
      </c>
      <c r="F466" s="3">
        <f t="shared" si="33"/>
        <v>5.2770573792067843E-2</v>
      </c>
      <c r="G466" s="2">
        <f t="shared" si="36"/>
        <v>262.89655172413791</v>
      </c>
      <c r="H466" s="3">
        <f t="shared" si="34"/>
        <v>6.751843743355157E-2</v>
      </c>
      <c r="J466" s="3">
        <f t="shared" si="37"/>
        <v>0.14655172413793105</v>
      </c>
    </row>
    <row r="467" spans="1:10">
      <c r="A467" s="1">
        <v>41803</v>
      </c>
      <c r="B467">
        <v>2176.2399999999998</v>
      </c>
      <c r="C467">
        <v>1.22</v>
      </c>
      <c r="D467">
        <v>8.2899999999999991</v>
      </c>
      <c r="E467" s="2">
        <f t="shared" si="35"/>
        <v>1783.8032786885244</v>
      </c>
      <c r="F467" s="3">
        <f t="shared" si="33"/>
        <v>7.8076541667759125E-2</v>
      </c>
      <c r="G467" s="2">
        <f t="shared" si="36"/>
        <v>262.51387213510253</v>
      </c>
      <c r="H467" s="3">
        <f t="shared" si="34"/>
        <v>7.9572552904008775E-2</v>
      </c>
      <c r="J467" s="3">
        <f t="shared" si="37"/>
        <v>0.1471652593486128</v>
      </c>
    </row>
    <row r="468" spans="1:10">
      <c r="A468" s="1">
        <v>41810</v>
      </c>
      <c r="B468">
        <v>2136.73</v>
      </c>
      <c r="C468">
        <v>1.22</v>
      </c>
      <c r="D468">
        <v>8.2200000000000006</v>
      </c>
      <c r="E468" s="2">
        <f t="shared" si="35"/>
        <v>1751.4180327868853</v>
      </c>
      <c r="F468" s="3">
        <f t="shared" si="33"/>
        <v>7.750531240004177E-2</v>
      </c>
      <c r="G468" s="2">
        <f t="shared" si="36"/>
        <v>259.94282238442821</v>
      </c>
      <c r="H468" s="3">
        <f t="shared" si="34"/>
        <v>7.3926832043801571E-2</v>
      </c>
      <c r="J468" s="3">
        <f t="shared" si="37"/>
        <v>0.1484184914841849</v>
      </c>
    </row>
    <row r="469" spans="1:10">
      <c r="A469" s="1">
        <v>41817</v>
      </c>
      <c r="B469">
        <v>2150.2600000000002</v>
      </c>
      <c r="C469">
        <v>1.23</v>
      </c>
      <c r="D469">
        <v>8.2200000000000006</v>
      </c>
      <c r="E469" s="2">
        <f t="shared" si="35"/>
        <v>1748.1788617886182</v>
      </c>
      <c r="F469" s="3">
        <f t="shared" si="33"/>
        <v>7.5627439275399277E-2</v>
      </c>
      <c r="G469" s="2">
        <f t="shared" si="36"/>
        <v>261.58880778588809</v>
      </c>
      <c r="H469" s="3">
        <f t="shared" si="34"/>
        <v>7.4926430777435549E-2</v>
      </c>
      <c r="J469" s="3">
        <f t="shared" si="37"/>
        <v>0.14963503649635035</v>
      </c>
    </row>
    <row r="470" spans="1:10">
      <c r="A470" s="1">
        <v>41824</v>
      </c>
      <c r="B470">
        <v>2178.6999999999998</v>
      </c>
      <c r="C470">
        <v>1.24</v>
      </c>
      <c r="D470">
        <v>8.3000000000000007</v>
      </c>
      <c r="E470" s="2">
        <f t="shared" si="35"/>
        <v>1757.0161290322578</v>
      </c>
      <c r="F470" s="3">
        <f t="shared" si="33"/>
        <v>9.0875942936649023E-2</v>
      </c>
      <c r="G470" s="2">
        <f t="shared" si="36"/>
        <v>262.4939759036144</v>
      </c>
      <c r="H470" s="3">
        <f t="shared" si="34"/>
        <v>8.9291041672991733E-2</v>
      </c>
      <c r="J470" s="3">
        <f t="shared" si="37"/>
        <v>0.14939759036144576</v>
      </c>
    </row>
    <row r="471" spans="1:10">
      <c r="A471" s="1">
        <v>41831</v>
      </c>
      <c r="B471">
        <v>2148.0100000000002</v>
      </c>
      <c r="C471">
        <v>1.24</v>
      </c>
      <c r="D471">
        <v>8.17</v>
      </c>
      <c r="E471" s="2">
        <f t="shared" si="35"/>
        <v>1732.2661290322583</v>
      </c>
      <c r="F471" s="3">
        <f t="shared" si="33"/>
        <v>6.7083599792354232E-2</v>
      </c>
      <c r="G471" s="2">
        <f t="shared" si="36"/>
        <v>262.91432068543452</v>
      </c>
      <c r="H471" s="3">
        <f t="shared" si="34"/>
        <v>8.167950426109849E-2</v>
      </c>
      <c r="J471" s="3">
        <f t="shared" si="37"/>
        <v>0.15177478580171358</v>
      </c>
    </row>
    <row r="472" spans="1:10">
      <c r="A472" s="1">
        <v>41838</v>
      </c>
      <c r="B472">
        <v>2164.14</v>
      </c>
      <c r="C472">
        <v>1.25</v>
      </c>
      <c r="D472">
        <v>8.2200000000000006</v>
      </c>
      <c r="E472" s="2">
        <f t="shared" si="35"/>
        <v>1731.3119999999999</v>
      </c>
      <c r="F472" s="3">
        <f t="shared" si="33"/>
        <v>6.316606000195768E-2</v>
      </c>
      <c r="G472" s="2">
        <f t="shared" si="36"/>
        <v>263.27737226277367</v>
      </c>
      <c r="H472" s="3">
        <f t="shared" si="34"/>
        <v>8.0167569512550108E-2</v>
      </c>
      <c r="J472" s="3">
        <f t="shared" si="37"/>
        <v>0.15206812652068125</v>
      </c>
    </row>
    <row r="473" spans="1:10">
      <c r="A473" s="1">
        <v>41845</v>
      </c>
      <c r="B473">
        <v>2260.4499999999998</v>
      </c>
      <c r="C473">
        <v>1.3</v>
      </c>
      <c r="D473">
        <v>8.5399999999999991</v>
      </c>
      <c r="E473" s="2">
        <f t="shared" si="35"/>
        <v>1738.8076923076922</v>
      </c>
      <c r="F473" s="3">
        <f t="shared" si="33"/>
        <v>6.4881942437158502E-2</v>
      </c>
      <c r="G473" s="2">
        <f t="shared" si="36"/>
        <v>264.6896955503513</v>
      </c>
      <c r="H473" s="3">
        <f t="shared" si="34"/>
        <v>7.6816885585919259E-2</v>
      </c>
      <c r="J473" s="3">
        <f t="shared" si="37"/>
        <v>0.15222482435597193</v>
      </c>
    </row>
    <row r="474" spans="1:10">
      <c r="A474" s="1">
        <v>41852</v>
      </c>
      <c r="B474">
        <v>2329.4</v>
      </c>
      <c r="C474">
        <v>1.34</v>
      </c>
      <c r="D474">
        <v>8.8000000000000007</v>
      </c>
      <c r="E474" s="2">
        <f t="shared" si="35"/>
        <v>1738.3582089552237</v>
      </c>
      <c r="F474" s="3">
        <f t="shared" si="33"/>
        <v>6.3774369017015164E-2</v>
      </c>
      <c r="G474" s="2">
        <f t="shared" si="36"/>
        <v>264.70454545454544</v>
      </c>
      <c r="H474" s="3">
        <f t="shared" si="34"/>
        <v>7.6445698138607243E-2</v>
      </c>
      <c r="J474" s="3">
        <f t="shared" si="37"/>
        <v>0.15227272727272728</v>
      </c>
    </row>
    <row r="475" spans="1:10">
      <c r="A475" s="1">
        <v>41859</v>
      </c>
      <c r="B475">
        <v>2331.13</v>
      </c>
      <c r="C475">
        <v>1.34</v>
      </c>
      <c r="D475">
        <v>8.7899999999999991</v>
      </c>
      <c r="E475" s="2">
        <f t="shared" si="35"/>
        <v>1739.6492537313432</v>
      </c>
      <c r="F475" s="3">
        <f t="shared" si="33"/>
        <v>5.7361818108366602E-2</v>
      </c>
      <c r="G475" s="2">
        <f t="shared" si="36"/>
        <v>265.20250284414112</v>
      </c>
      <c r="H475" s="3">
        <f t="shared" si="34"/>
        <v>6.9191919395426016E-2</v>
      </c>
      <c r="J475" s="3">
        <f t="shared" si="37"/>
        <v>0.15244596131968147</v>
      </c>
    </row>
    <row r="476" spans="1:10">
      <c r="A476" s="1">
        <v>41866</v>
      </c>
      <c r="B476">
        <v>2360.64</v>
      </c>
      <c r="C476">
        <v>1.35</v>
      </c>
      <c r="D476">
        <v>8.85</v>
      </c>
      <c r="E476" s="2">
        <f t="shared" si="35"/>
        <v>1748.622222222222</v>
      </c>
      <c r="F476" s="3">
        <f t="shared" si="33"/>
        <v>3.5309257682643036E-2</v>
      </c>
      <c r="G476" s="2">
        <f t="shared" si="36"/>
        <v>266.73898305084748</v>
      </c>
      <c r="H476" s="3">
        <f t="shared" si="34"/>
        <v>5.3625380885490959E-2</v>
      </c>
      <c r="J476" s="3">
        <f t="shared" si="37"/>
        <v>0.15254237288135594</v>
      </c>
    </row>
    <row r="477" spans="1:10">
      <c r="A477" s="1">
        <v>41873</v>
      </c>
      <c r="B477">
        <v>2365.36</v>
      </c>
      <c r="C477">
        <v>1.34</v>
      </c>
      <c r="D477">
        <v>8.82</v>
      </c>
      <c r="E477" s="2">
        <f t="shared" si="35"/>
        <v>1765.1940298507463</v>
      </c>
      <c r="F477" s="3">
        <f t="shared" si="33"/>
        <v>4.0648279946617905E-2</v>
      </c>
      <c r="G477" s="2">
        <f t="shared" si="36"/>
        <v>268.18140589569163</v>
      </c>
      <c r="H477" s="3">
        <f t="shared" si="34"/>
        <v>5.4399321672531364E-2</v>
      </c>
      <c r="J477" s="3">
        <f t="shared" si="37"/>
        <v>0.15192743764172337</v>
      </c>
    </row>
    <row r="478" spans="1:10">
      <c r="A478" s="1">
        <v>41880</v>
      </c>
      <c r="B478">
        <v>2338.29</v>
      </c>
      <c r="C478">
        <v>1.3</v>
      </c>
      <c r="D478">
        <v>8.59</v>
      </c>
      <c r="E478" s="2">
        <f t="shared" si="35"/>
        <v>1798.6846153846152</v>
      </c>
      <c r="F478" s="3">
        <f t="shared" si="33"/>
        <v>5.5116532790203676E-2</v>
      </c>
      <c r="G478" s="2">
        <f t="shared" si="36"/>
        <v>272.21071012805589</v>
      </c>
      <c r="H478" s="3">
        <f t="shared" si="34"/>
        <v>6.3075295288964384E-2</v>
      </c>
      <c r="J478" s="3">
        <f t="shared" si="37"/>
        <v>0.15133876600698487</v>
      </c>
    </row>
    <row r="479" spans="1:10">
      <c r="A479" s="1">
        <v>41887</v>
      </c>
      <c r="B479">
        <v>2449.2600000000002</v>
      </c>
      <c r="C479">
        <v>1.36</v>
      </c>
      <c r="D479">
        <v>8.93</v>
      </c>
      <c r="E479" s="2">
        <f t="shared" si="35"/>
        <v>1800.9264705882354</v>
      </c>
      <c r="F479" s="3">
        <f t="shared" si="33"/>
        <v>5.8710900650429387E-2</v>
      </c>
      <c r="G479" s="2">
        <f t="shared" si="36"/>
        <v>274.27323628219489</v>
      </c>
      <c r="H479" s="3">
        <f t="shared" si="34"/>
        <v>7.2282735546276511E-2</v>
      </c>
      <c r="J479" s="3">
        <f t="shared" si="37"/>
        <v>0.15229563269876822</v>
      </c>
    </row>
    <row r="480" spans="1:10">
      <c r="A480" s="1">
        <v>41894</v>
      </c>
      <c r="B480">
        <v>2438.36</v>
      </c>
      <c r="C480">
        <v>1.35</v>
      </c>
      <c r="D480">
        <v>8.8800000000000008</v>
      </c>
      <c r="E480" s="2">
        <f t="shared" si="35"/>
        <v>1806.1925925925925</v>
      </c>
      <c r="F480" s="3">
        <f t="shared" si="33"/>
        <v>6.3366787707384908E-2</v>
      </c>
      <c r="G480" s="2">
        <f t="shared" si="36"/>
        <v>274.59009009009009</v>
      </c>
      <c r="H480" s="3">
        <f t="shared" si="34"/>
        <v>7.4297024240029819E-2</v>
      </c>
      <c r="J480" s="3">
        <f t="shared" si="37"/>
        <v>0.15202702702702703</v>
      </c>
    </row>
    <row r="481" spans="1:10">
      <c r="A481" s="1">
        <v>41901</v>
      </c>
      <c r="B481">
        <v>2425.21</v>
      </c>
      <c r="C481">
        <v>1.35</v>
      </c>
      <c r="D481">
        <v>8.84</v>
      </c>
      <c r="E481" s="2">
        <f t="shared" si="35"/>
        <v>1796.4518518518519</v>
      </c>
      <c r="F481" s="3">
        <f t="shared" si="33"/>
        <v>5.145498252877112E-2</v>
      </c>
      <c r="G481" s="2">
        <f t="shared" si="36"/>
        <v>274.34502262443442</v>
      </c>
      <c r="H481" s="3">
        <f t="shared" si="34"/>
        <v>7.1624656666525954E-2</v>
      </c>
      <c r="J481" s="3">
        <f t="shared" si="37"/>
        <v>0.15271493212669685</v>
      </c>
    </row>
    <row r="482" spans="1:10">
      <c r="A482" s="1">
        <v>41908</v>
      </c>
      <c r="B482">
        <v>2437.1999999999998</v>
      </c>
      <c r="C482">
        <v>1.35</v>
      </c>
      <c r="D482">
        <v>8.85</v>
      </c>
      <c r="E482" s="2">
        <f t="shared" si="35"/>
        <v>1805.333333333333</v>
      </c>
      <c r="F482" s="3">
        <f t="shared" si="33"/>
        <v>5.3137317653158878E-2</v>
      </c>
      <c r="G482" s="2">
        <f t="shared" si="36"/>
        <v>275.38983050847457</v>
      </c>
      <c r="H482" s="3">
        <f t="shared" si="34"/>
        <v>6.987149113281732E-2</v>
      </c>
      <c r="J482" s="3">
        <f t="shared" si="37"/>
        <v>0.15254237288135594</v>
      </c>
    </row>
    <row r="483" spans="1:10">
      <c r="A483" s="1">
        <v>41912</v>
      </c>
      <c r="B483">
        <v>2450.9899999999998</v>
      </c>
      <c r="C483">
        <v>1.35</v>
      </c>
      <c r="D483">
        <v>8.8800000000000008</v>
      </c>
      <c r="E483" s="2">
        <f t="shared" si="35"/>
        <v>1815.5481481481479</v>
      </c>
      <c r="F483" s="3">
        <f t="shared" si="33"/>
        <v>6.2664978203404553E-2</v>
      </c>
      <c r="G483" s="2">
        <f t="shared" si="36"/>
        <v>276.01238738738732</v>
      </c>
      <c r="H483" s="3">
        <f t="shared" si="34"/>
        <v>7.5129144416153704E-2</v>
      </c>
      <c r="J483" s="3">
        <f t="shared" si="37"/>
        <v>0.15202702702702703</v>
      </c>
    </row>
    <row r="484" spans="1:10">
      <c r="A484" s="1">
        <v>41922</v>
      </c>
      <c r="B484">
        <v>2466.79</v>
      </c>
      <c r="C484">
        <v>1.36</v>
      </c>
      <c r="D484">
        <v>8.91</v>
      </c>
      <c r="E484" s="2">
        <f t="shared" si="35"/>
        <v>1813.8161764705881</v>
      </c>
      <c r="F484" s="3">
        <f t="shared" si="33"/>
        <v>5.6788227247530854E-2</v>
      </c>
      <c r="G484" s="2">
        <f t="shared" si="36"/>
        <v>276.85634118967454</v>
      </c>
      <c r="H484" s="3">
        <f t="shared" si="34"/>
        <v>7.4201107648997233E-2</v>
      </c>
      <c r="J484" s="3">
        <f t="shared" si="37"/>
        <v>0.1526374859708193</v>
      </c>
    </row>
    <row r="485" spans="1:10">
      <c r="A485" s="1">
        <v>41929</v>
      </c>
      <c r="B485">
        <v>2441.73</v>
      </c>
      <c r="C485">
        <v>1.34</v>
      </c>
      <c r="D485">
        <v>8.83</v>
      </c>
      <c r="E485" s="2">
        <f t="shared" si="35"/>
        <v>1822.186567164179</v>
      </c>
      <c r="F485" s="3">
        <f t="shared" si="33"/>
        <v>3.1443657617587606E-2</v>
      </c>
      <c r="G485" s="2">
        <f t="shared" si="36"/>
        <v>276.52661381653456</v>
      </c>
      <c r="H485" s="3">
        <f t="shared" si="34"/>
        <v>4.5833077546433287E-2</v>
      </c>
      <c r="J485" s="3">
        <f t="shared" si="37"/>
        <v>0.15175537938844849</v>
      </c>
    </row>
    <row r="486" spans="1:10">
      <c r="A486" s="1">
        <v>41936</v>
      </c>
      <c r="B486">
        <v>2390.71</v>
      </c>
      <c r="C486">
        <v>1.3</v>
      </c>
      <c r="D486">
        <v>8.64</v>
      </c>
      <c r="E486" s="2">
        <f t="shared" si="35"/>
        <v>1839.0076923076922</v>
      </c>
      <c r="F486" s="3">
        <f t="shared" si="33"/>
        <v>5.1794949563965353E-2</v>
      </c>
      <c r="G486" s="2">
        <f t="shared" si="36"/>
        <v>276.7025462962963</v>
      </c>
      <c r="H486" s="3">
        <f t="shared" si="34"/>
        <v>5.8637961739334221E-2</v>
      </c>
      <c r="J486" s="3">
        <f t="shared" si="37"/>
        <v>0.15046296296296297</v>
      </c>
    </row>
    <row r="487" spans="1:10">
      <c r="A487" s="1">
        <v>41943</v>
      </c>
      <c r="B487">
        <v>2508.3200000000002</v>
      </c>
      <c r="C487">
        <v>1.31</v>
      </c>
      <c r="D487">
        <v>8.94</v>
      </c>
      <c r="E487" s="2">
        <f t="shared" si="35"/>
        <v>1914.7480916030536</v>
      </c>
      <c r="F487" s="3">
        <f t="shared" si="33"/>
        <v>8.3329417598814626E-2</v>
      </c>
      <c r="G487" s="2">
        <f t="shared" si="36"/>
        <v>280.57270693512305</v>
      </c>
      <c r="H487" s="3">
        <f t="shared" si="34"/>
        <v>6.5845194016602715E-2</v>
      </c>
      <c r="J487" s="3">
        <f t="shared" si="37"/>
        <v>0.14653243847874722</v>
      </c>
    </row>
    <row r="488" spans="1:10">
      <c r="A488" s="1">
        <v>41950</v>
      </c>
      <c r="B488">
        <v>2502.15</v>
      </c>
      <c r="C488">
        <v>1.3</v>
      </c>
      <c r="D488">
        <v>8.89</v>
      </c>
      <c r="E488" s="2">
        <f t="shared" si="35"/>
        <v>1924.7307692307693</v>
      </c>
      <c r="F488" s="3">
        <f t="shared" si="33"/>
        <v>9.9635170664295503E-2</v>
      </c>
      <c r="G488" s="2">
        <f t="shared" si="36"/>
        <v>281.45669291338584</v>
      </c>
      <c r="H488" s="3">
        <f t="shared" si="34"/>
        <v>7.5140247162844398E-2</v>
      </c>
      <c r="J488" s="3">
        <f t="shared" si="37"/>
        <v>0.14623172103487064</v>
      </c>
    </row>
    <row r="489" spans="1:10">
      <c r="A489" s="1">
        <v>41957</v>
      </c>
      <c r="B489">
        <v>2581.09</v>
      </c>
      <c r="C489">
        <v>1.35</v>
      </c>
      <c r="D489">
        <v>9.2200000000000006</v>
      </c>
      <c r="E489" s="2">
        <f t="shared" si="35"/>
        <v>1911.9185185185186</v>
      </c>
      <c r="F489" s="3">
        <f t="shared" si="33"/>
        <v>8.180092808988948E-2</v>
      </c>
      <c r="G489" s="2">
        <f t="shared" si="36"/>
        <v>279.94468546637745</v>
      </c>
      <c r="H489" s="3">
        <f t="shared" si="34"/>
        <v>5.9431329534414212E-2</v>
      </c>
      <c r="J489" s="3">
        <f t="shared" si="37"/>
        <v>0.14642082429501085</v>
      </c>
    </row>
    <row r="490" spans="1:10">
      <c r="A490" s="1">
        <v>41964</v>
      </c>
      <c r="B490">
        <v>2583.46</v>
      </c>
      <c r="C490">
        <v>1.34</v>
      </c>
      <c r="D490">
        <v>9.16</v>
      </c>
      <c r="E490" s="2">
        <f t="shared" si="35"/>
        <v>1927.955223880597</v>
      </c>
      <c r="F490" s="3">
        <f t="shared" si="33"/>
        <v>9.2798062706298978E-2</v>
      </c>
      <c r="G490" s="2">
        <f t="shared" si="36"/>
        <v>282.03711790393015</v>
      </c>
      <c r="H490" s="3">
        <f t="shared" si="34"/>
        <v>7.1890330615314246E-2</v>
      </c>
      <c r="J490" s="3">
        <f t="shared" si="37"/>
        <v>0.14628820960698691</v>
      </c>
    </row>
    <row r="491" spans="1:10">
      <c r="A491" s="1">
        <v>41971</v>
      </c>
      <c r="B491">
        <v>2808.82</v>
      </c>
      <c r="C491">
        <v>1.46</v>
      </c>
      <c r="D491">
        <v>10.01</v>
      </c>
      <c r="E491" s="2">
        <f t="shared" si="35"/>
        <v>1923.8493150684933</v>
      </c>
      <c r="F491" s="3">
        <f t="shared" si="33"/>
        <v>8.7173432043492705E-2</v>
      </c>
      <c r="G491" s="2">
        <f t="shared" si="36"/>
        <v>280.60139860139861</v>
      </c>
      <c r="H491" s="3">
        <f t="shared" si="34"/>
        <v>6.101150453442461E-2</v>
      </c>
      <c r="J491" s="3">
        <f t="shared" si="37"/>
        <v>0.14585414585414586</v>
      </c>
    </row>
    <row r="492" spans="1:10">
      <c r="A492" s="1">
        <v>41978</v>
      </c>
      <c r="B492">
        <v>3124.89</v>
      </c>
      <c r="C492">
        <v>1.65</v>
      </c>
      <c r="D492">
        <v>11.29</v>
      </c>
      <c r="E492" s="2">
        <f t="shared" si="35"/>
        <v>1893.8727272727274</v>
      </c>
      <c r="F492" s="3">
        <f t="shared" si="33"/>
        <v>9.7347836392846832E-2</v>
      </c>
      <c r="G492" s="2">
        <f t="shared" si="36"/>
        <v>276.78387953941541</v>
      </c>
      <c r="H492" s="3">
        <f t="shared" si="34"/>
        <v>6.4301045925746037E-2</v>
      </c>
      <c r="J492" s="3">
        <f t="shared" si="37"/>
        <v>0.14614703277236493</v>
      </c>
    </row>
    <row r="493" spans="1:10">
      <c r="A493" s="1">
        <v>41985</v>
      </c>
      <c r="B493">
        <v>3193.23</v>
      </c>
      <c r="C493">
        <v>1.63</v>
      </c>
      <c r="D493">
        <v>11.18</v>
      </c>
      <c r="E493" s="2">
        <f t="shared" si="35"/>
        <v>1959.0368098159511</v>
      </c>
      <c r="F493" s="3">
        <f t="shared" si="33"/>
        <v>0.13112289104104002</v>
      </c>
      <c r="G493" s="2">
        <f t="shared" si="36"/>
        <v>285.61985688729874</v>
      </c>
      <c r="H493" s="3">
        <f t="shared" si="34"/>
        <v>9.9835088904761449E-2</v>
      </c>
      <c r="J493" s="3">
        <f t="shared" si="37"/>
        <v>0.14579606440071555</v>
      </c>
    </row>
    <row r="494" spans="1:10">
      <c r="A494" s="1">
        <v>41992</v>
      </c>
      <c r="B494">
        <v>3383.17</v>
      </c>
      <c r="C494">
        <v>1.78</v>
      </c>
      <c r="D494">
        <v>12.14</v>
      </c>
      <c r="E494" s="2">
        <f t="shared" si="35"/>
        <v>1900.6573033707866</v>
      </c>
      <c r="F494" s="3">
        <f t="shared" si="33"/>
        <v>9.5202350487361587E-2</v>
      </c>
      <c r="G494" s="2">
        <f t="shared" si="36"/>
        <v>278.67957166392091</v>
      </c>
      <c r="H494" s="3">
        <f t="shared" si="34"/>
        <v>6.9327231303688786E-2</v>
      </c>
      <c r="J494" s="3">
        <f t="shared" si="37"/>
        <v>0.14662273476112025</v>
      </c>
    </row>
    <row r="495" spans="1:10">
      <c r="A495" s="1">
        <v>41999</v>
      </c>
      <c r="B495">
        <v>3445.84</v>
      </c>
      <c r="C495">
        <v>1.82</v>
      </c>
      <c r="D495">
        <v>12.47</v>
      </c>
      <c r="E495" s="2">
        <f t="shared" si="35"/>
        <v>1893.3186813186812</v>
      </c>
      <c r="F495" s="3">
        <f t="shared" si="33"/>
        <v>9.914411959449021E-2</v>
      </c>
      <c r="G495" s="2">
        <f t="shared" si="36"/>
        <v>276.33039294306337</v>
      </c>
      <c r="H495" s="3">
        <f t="shared" si="34"/>
        <v>6.7798239279270645E-2</v>
      </c>
      <c r="J495" s="3">
        <f t="shared" si="37"/>
        <v>0.14595028067361668</v>
      </c>
    </row>
    <row r="496" spans="1:10">
      <c r="A496" s="1">
        <v>42004</v>
      </c>
      <c r="B496">
        <v>3533.71</v>
      </c>
      <c r="C496">
        <v>1.9</v>
      </c>
      <c r="D496">
        <v>12.95</v>
      </c>
      <c r="E496" s="2">
        <f t="shared" si="35"/>
        <v>1859.8473684210528</v>
      </c>
      <c r="F496" s="3">
        <f t="shared" si="33"/>
        <v>8.4240073580662544E-2</v>
      </c>
      <c r="G496" s="2">
        <f t="shared" si="36"/>
        <v>272.8733590733591</v>
      </c>
      <c r="H496" s="3">
        <f t="shared" si="34"/>
        <v>6.0935488045091857E-2</v>
      </c>
      <c r="J496" s="3">
        <f t="shared" si="37"/>
        <v>0.14671814671814673</v>
      </c>
    </row>
    <row r="497" spans="1:10">
      <c r="A497" s="1">
        <v>42013</v>
      </c>
      <c r="B497">
        <v>3546.72</v>
      </c>
      <c r="C497">
        <v>1.92</v>
      </c>
      <c r="D497">
        <v>13.15</v>
      </c>
      <c r="E497" s="2">
        <f t="shared" si="35"/>
        <v>1847.25</v>
      </c>
      <c r="F497" s="3">
        <f t="shared" si="33"/>
        <v>6.1127364539916851E-2</v>
      </c>
      <c r="G497" s="2">
        <f t="shared" si="36"/>
        <v>269.71254752851706</v>
      </c>
      <c r="H497" s="3">
        <f t="shared" si="34"/>
        <v>3.5286487698967361E-2</v>
      </c>
      <c r="J497" s="3">
        <f t="shared" si="37"/>
        <v>0.14600760456273762</v>
      </c>
    </row>
    <row r="498" spans="1:10">
      <c r="A498" s="1">
        <v>42020</v>
      </c>
      <c r="B498">
        <v>3635.15</v>
      </c>
      <c r="C498">
        <v>1.99</v>
      </c>
      <c r="D498">
        <v>13.6</v>
      </c>
      <c r="E498" s="2">
        <f t="shared" si="35"/>
        <v>1826.7085427135678</v>
      </c>
      <c r="F498" s="3">
        <f t="shared" si="33"/>
        <v>5.3335989124035255E-2</v>
      </c>
      <c r="G498" s="2">
        <f t="shared" si="36"/>
        <v>267.29044117647061</v>
      </c>
      <c r="H498" s="3">
        <f t="shared" si="34"/>
        <v>3.0350675651313663E-2</v>
      </c>
      <c r="J498" s="3">
        <f t="shared" si="37"/>
        <v>0.14632352941176471</v>
      </c>
    </row>
    <row r="499" spans="1:10">
      <c r="A499" s="1">
        <v>42027</v>
      </c>
      <c r="B499">
        <v>3571.73</v>
      </c>
      <c r="C499">
        <v>1.96</v>
      </c>
      <c r="D499">
        <v>13.38</v>
      </c>
      <c r="E499" s="2">
        <f t="shared" si="35"/>
        <v>1822.3112244897959</v>
      </c>
      <c r="F499" s="3">
        <f t="shared" si="33"/>
        <v>5.4273199010584916E-2</v>
      </c>
      <c r="G499" s="2">
        <f t="shared" si="36"/>
        <v>266.94544095665168</v>
      </c>
      <c r="H499" s="3">
        <f t="shared" si="34"/>
        <v>2.6768921093571763E-2</v>
      </c>
      <c r="J499" s="3">
        <f t="shared" si="37"/>
        <v>0.14648729446935724</v>
      </c>
    </row>
    <row r="500" spans="1:10">
      <c r="A500" s="1">
        <v>42034</v>
      </c>
      <c r="B500">
        <v>3434.39</v>
      </c>
      <c r="C500">
        <v>1.86</v>
      </c>
      <c r="D500">
        <v>12.72</v>
      </c>
      <c r="E500" s="2">
        <f t="shared" si="35"/>
        <v>1846.4462365591396</v>
      </c>
      <c r="F500" s="3">
        <f t="shared" ref="F500:F563" si="38">E500/E450-1</f>
        <v>6.1744591651774705E-2</v>
      </c>
      <c r="G500" s="2">
        <f t="shared" si="36"/>
        <v>269.99921383647796</v>
      </c>
      <c r="H500" s="3">
        <f t="shared" ref="H500:H563" si="39">G500/G450-1</f>
        <v>3.2681685805388661E-2</v>
      </c>
      <c r="J500" s="3">
        <f t="shared" si="37"/>
        <v>0.14622641509433962</v>
      </c>
    </row>
    <row r="501" spans="1:10">
      <c r="A501" s="1">
        <v>42041</v>
      </c>
      <c r="B501">
        <v>3312.42</v>
      </c>
      <c r="C501">
        <v>1.78</v>
      </c>
      <c r="D501">
        <v>12.13</v>
      </c>
      <c r="E501" s="2">
        <f t="shared" si="35"/>
        <v>1860.9101123595506</v>
      </c>
      <c r="F501" s="3">
        <f t="shared" si="38"/>
        <v>7.6625453096119012E-2</v>
      </c>
      <c r="G501" s="2">
        <f t="shared" si="36"/>
        <v>273.07666941467437</v>
      </c>
      <c r="H501" s="3">
        <f t="shared" si="39"/>
        <v>5.5262734622508969E-2</v>
      </c>
      <c r="J501" s="3">
        <f t="shared" si="37"/>
        <v>0.14674361088211046</v>
      </c>
    </row>
    <row r="502" spans="1:10">
      <c r="A502" s="1">
        <v>42048</v>
      </c>
      <c r="B502">
        <v>3469.83</v>
      </c>
      <c r="C502">
        <v>1.86</v>
      </c>
      <c r="D502">
        <v>12.67</v>
      </c>
      <c r="E502" s="2">
        <f t="shared" si="35"/>
        <v>1865.4999999999998</v>
      </c>
      <c r="F502" s="3">
        <f t="shared" si="38"/>
        <v>9.5857216941949597E-2</v>
      </c>
      <c r="G502" s="2">
        <f t="shared" si="36"/>
        <v>273.86187845303868</v>
      </c>
      <c r="H502" s="3">
        <f t="shared" si="39"/>
        <v>6.9571671769395493E-2</v>
      </c>
      <c r="J502" s="3">
        <f t="shared" si="37"/>
        <v>0.1468034727703236</v>
      </c>
    </row>
    <row r="503" spans="1:10">
      <c r="A503" s="1">
        <v>42052</v>
      </c>
      <c r="B503">
        <v>3522.32</v>
      </c>
      <c r="C503">
        <v>1.88</v>
      </c>
      <c r="D503">
        <v>12.81</v>
      </c>
      <c r="E503" s="2">
        <f t="shared" si="35"/>
        <v>1873.5744680851067</v>
      </c>
      <c r="F503" s="3">
        <f t="shared" si="38"/>
        <v>9.7345262995113924E-2</v>
      </c>
      <c r="G503" s="2">
        <f t="shared" si="36"/>
        <v>274.96643247462919</v>
      </c>
      <c r="H503" s="3">
        <f t="shared" si="39"/>
        <v>7.2799728244093531E-2</v>
      </c>
      <c r="J503" s="3">
        <f t="shared" si="37"/>
        <v>0.14676034348165495</v>
      </c>
    </row>
    <row r="504" spans="1:10">
      <c r="A504" s="1">
        <v>42062</v>
      </c>
      <c r="B504">
        <v>3572.84</v>
      </c>
      <c r="C504">
        <v>1.91</v>
      </c>
      <c r="D504">
        <v>13.04</v>
      </c>
      <c r="E504" s="2">
        <f t="shared" si="35"/>
        <v>1870.5968586387437</v>
      </c>
      <c r="F504" s="3">
        <f t="shared" si="38"/>
        <v>9.2658940246105326E-2</v>
      </c>
      <c r="G504" s="2">
        <f t="shared" si="36"/>
        <v>273.99079754601229</v>
      </c>
      <c r="H504" s="3">
        <f t="shared" si="39"/>
        <v>6.7392688900492326E-2</v>
      </c>
      <c r="J504" s="3">
        <f t="shared" si="37"/>
        <v>0.14647239263803682</v>
      </c>
    </row>
    <row r="505" spans="1:10">
      <c r="A505" s="1">
        <v>42069</v>
      </c>
      <c r="B505">
        <v>3478.52</v>
      </c>
      <c r="C505">
        <v>1.84</v>
      </c>
      <c r="D505">
        <v>12.58</v>
      </c>
      <c r="E505" s="2">
        <f t="shared" si="35"/>
        <v>1890.5</v>
      </c>
      <c r="F505" s="3">
        <f t="shared" si="38"/>
        <v>0.10340466926070024</v>
      </c>
      <c r="G505" s="2">
        <f t="shared" si="36"/>
        <v>276.51192368839429</v>
      </c>
      <c r="H505" s="3">
        <f t="shared" si="39"/>
        <v>7.0798444522408577E-2</v>
      </c>
      <c r="J505" s="3">
        <f t="shared" si="37"/>
        <v>0.14626391096979333</v>
      </c>
    </row>
    <row r="506" spans="1:10">
      <c r="A506" s="1">
        <v>42076</v>
      </c>
      <c r="B506">
        <v>3617.66</v>
      </c>
      <c r="C506">
        <v>1.91</v>
      </c>
      <c r="D506">
        <v>13.08</v>
      </c>
      <c r="E506" s="2">
        <f t="shared" si="35"/>
        <v>1894.0628272251308</v>
      </c>
      <c r="F506" s="3">
        <f t="shared" si="38"/>
        <v>0.10019123595190171</v>
      </c>
      <c r="G506" s="2">
        <f t="shared" si="36"/>
        <v>276.57951070336389</v>
      </c>
      <c r="H506" s="3">
        <f t="shared" si="39"/>
        <v>7.0603830052938132E-2</v>
      </c>
      <c r="J506" s="3">
        <f t="shared" si="37"/>
        <v>0.14602446483180428</v>
      </c>
    </row>
    <row r="507" spans="1:10">
      <c r="A507" s="1">
        <v>42083</v>
      </c>
      <c r="B507">
        <v>3892.57</v>
      </c>
      <c r="C507">
        <v>2.04</v>
      </c>
      <c r="D507">
        <v>13.95</v>
      </c>
      <c r="E507" s="2">
        <f t="shared" si="35"/>
        <v>1908.122549019608</v>
      </c>
      <c r="F507" s="3">
        <f t="shared" si="38"/>
        <v>9.1368532294888727E-2</v>
      </c>
      <c r="G507" s="2">
        <f t="shared" si="36"/>
        <v>279.03727598566309</v>
      </c>
      <c r="H507" s="3">
        <f t="shared" si="39"/>
        <v>6.3560931497835149E-2</v>
      </c>
      <c r="J507" s="3">
        <f t="shared" si="37"/>
        <v>0.14623655913978495</v>
      </c>
    </row>
    <row r="508" spans="1:10">
      <c r="A508" s="1">
        <v>42090</v>
      </c>
      <c r="B508">
        <v>3971.7</v>
      </c>
      <c r="C508">
        <v>2.0299999999999998</v>
      </c>
      <c r="D508">
        <v>14.51</v>
      </c>
      <c r="E508" s="2">
        <f t="shared" si="35"/>
        <v>1956.5024630541873</v>
      </c>
      <c r="F508" s="3">
        <f t="shared" si="38"/>
        <v>0.11151694316651106</v>
      </c>
      <c r="G508" s="2">
        <f t="shared" si="36"/>
        <v>273.72157133011717</v>
      </c>
      <c r="H508" s="3">
        <f t="shared" si="39"/>
        <v>4.2728178029177943E-2</v>
      </c>
      <c r="J508" s="3">
        <f t="shared" si="37"/>
        <v>0.13990351481736732</v>
      </c>
    </row>
    <row r="509" spans="1:10">
      <c r="A509" s="1">
        <v>42097</v>
      </c>
      <c r="B509">
        <v>4170.54</v>
      </c>
      <c r="C509">
        <v>2.09</v>
      </c>
      <c r="D509">
        <v>15.05</v>
      </c>
      <c r="E509" s="2">
        <f t="shared" si="35"/>
        <v>1995.4736842105265</v>
      </c>
      <c r="F509" s="3">
        <f t="shared" si="38"/>
        <v>0.13925572670798059</v>
      </c>
      <c r="G509" s="2">
        <f t="shared" si="36"/>
        <v>277.11229235880398</v>
      </c>
      <c r="H509" s="3">
        <f t="shared" si="39"/>
        <v>5.5141478583340842E-2</v>
      </c>
      <c r="J509" s="3">
        <f t="shared" si="37"/>
        <v>0.1388704318936877</v>
      </c>
    </row>
    <row r="510" spans="1:10">
      <c r="A510" s="1">
        <v>42104</v>
      </c>
      <c r="B510">
        <v>4344.42</v>
      </c>
      <c r="C510">
        <v>2.19</v>
      </c>
      <c r="D510">
        <v>15.73</v>
      </c>
      <c r="E510" s="2">
        <f t="shared" si="35"/>
        <v>1983.7534246575344</v>
      </c>
      <c r="F510" s="3">
        <f t="shared" si="38"/>
        <v>0.12555722188952423</v>
      </c>
      <c r="G510" s="2">
        <f t="shared" si="36"/>
        <v>276.18690400508581</v>
      </c>
      <c r="H510" s="3">
        <f t="shared" si="39"/>
        <v>5.1070405909115602E-2</v>
      </c>
      <c r="J510" s="3">
        <f t="shared" si="37"/>
        <v>0.13922441195168467</v>
      </c>
    </row>
    <row r="511" spans="1:10">
      <c r="A511" s="1">
        <v>42111</v>
      </c>
      <c r="B511">
        <v>4596.1400000000003</v>
      </c>
      <c r="C511">
        <v>2.34</v>
      </c>
      <c r="D511">
        <v>16.829999999999998</v>
      </c>
      <c r="E511" s="2">
        <f t="shared" si="35"/>
        <v>1964.1623931623935</v>
      </c>
      <c r="F511" s="3">
        <f t="shared" si="38"/>
        <v>7.3680720415268963E-2</v>
      </c>
      <c r="G511" s="2">
        <f t="shared" si="36"/>
        <v>273.09209744503869</v>
      </c>
      <c r="H511" s="3">
        <f t="shared" si="39"/>
        <v>2.4731078217418823E-2</v>
      </c>
      <c r="J511" s="3">
        <f t="shared" si="37"/>
        <v>0.13903743315508021</v>
      </c>
    </row>
    <row r="512" spans="1:10">
      <c r="A512" s="1">
        <v>42118</v>
      </c>
      <c r="B512">
        <v>4702.6400000000003</v>
      </c>
      <c r="C512">
        <v>2.35</v>
      </c>
      <c r="D512">
        <v>16.899999999999999</v>
      </c>
      <c r="E512" s="2">
        <f t="shared" si="35"/>
        <v>2001.1234042553192</v>
      </c>
      <c r="F512" s="3">
        <f t="shared" si="38"/>
        <v>9.7194531624446912E-2</v>
      </c>
      <c r="G512" s="2">
        <f t="shared" si="36"/>
        <v>278.26272189349118</v>
      </c>
      <c r="H512" s="3">
        <f t="shared" si="39"/>
        <v>4.7115228292071487E-2</v>
      </c>
      <c r="J512" s="3">
        <f t="shared" si="37"/>
        <v>0.13905325443786984</v>
      </c>
    </row>
    <row r="513" spans="1:10">
      <c r="A513" s="1">
        <v>42124</v>
      </c>
      <c r="B513">
        <v>4749.8900000000003</v>
      </c>
      <c r="C513">
        <v>2.2799999999999998</v>
      </c>
      <c r="D513">
        <v>17.05</v>
      </c>
      <c r="E513" s="2">
        <f t="shared" si="35"/>
        <v>2083.2850877192986</v>
      </c>
      <c r="F513" s="3">
        <f t="shared" si="38"/>
        <v>0.14554225564844114</v>
      </c>
      <c r="G513" s="2">
        <f t="shared" si="36"/>
        <v>278.58592375366572</v>
      </c>
      <c r="H513" s="3">
        <f t="shared" si="39"/>
        <v>5.1537073279755985E-2</v>
      </c>
      <c r="J513" s="3">
        <f t="shared" si="37"/>
        <v>0.13372434017595305</v>
      </c>
    </row>
    <row r="514" spans="1:10">
      <c r="A514" s="1">
        <v>42132</v>
      </c>
      <c r="B514">
        <v>4558.3999999999996</v>
      </c>
      <c r="C514">
        <v>2.16</v>
      </c>
      <c r="D514">
        <v>16.2</v>
      </c>
      <c r="E514" s="2">
        <f t="shared" ref="E514:E577" si="40">B514/C514</f>
        <v>2110.37037037037</v>
      </c>
      <c r="F514" s="3">
        <f t="shared" si="38"/>
        <v>0.16892992526600614</v>
      </c>
      <c r="G514" s="2">
        <f t="shared" ref="G514:G577" si="41">B514/D514</f>
        <v>281.38271604938268</v>
      </c>
      <c r="H514" s="3">
        <f t="shared" si="39"/>
        <v>6.4806755452395892E-2</v>
      </c>
      <c r="J514" s="3">
        <f t="shared" ref="J514:J577" si="42">C514/D514</f>
        <v>0.13333333333333336</v>
      </c>
    </row>
    <row r="515" spans="1:10">
      <c r="A515" s="1">
        <v>42139</v>
      </c>
      <c r="B515">
        <v>4617.47</v>
      </c>
      <c r="C515">
        <v>2.1800000000000002</v>
      </c>
      <c r="D515">
        <v>16.3</v>
      </c>
      <c r="E515" s="2">
        <f t="shared" si="40"/>
        <v>2118.1055045871558</v>
      </c>
      <c r="F515" s="3">
        <f t="shared" si="38"/>
        <v>0.16883482673395989</v>
      </c>
      <c r="G515" s="2">
        <f t="shared" si="41"/>
        <v>283.2803680981595</v>
      </c>
      <c r="H515" s="3">
        <f t="shared" si="39"/>
        <v>7.1927048811933236E-2</v>
      </c>
      <c r="J515" s="3">
        <f t="shared" si="42"/>
        <v>0.13374233128834356</v>
      </c>
    </row>
    <row r="516" spans="1:10">
      <c r="A516" s="1">
        <v>42146</v>
      </c>
      <c r="B516">
        <v>4951.33</v>
      </c>
      <c r="C516">
        <v>2.2999999999999998</v>
      </c>
      <c r="D516">
        <v>17.239999999999998</v>
      </c>
      <c r="E516" s="2">
        <f t="shared" si="40"/>
        <v>2152.7521739130434</v>
      </c>
      <c r="F516" s="3">
        <f t="shared" si="38"/>
        <v>0.20005203818604866</v>
      </c>
      <c r="G516" s="2">
        <f t="shared" si="41"/>
        <v>287.20011600928075</v>
      </c>
      <c r="H516" s="3">
        <f t="shared" si="39"/>
        <v>9.2445352081472087E-2</v>
      </c>
      <c r="J516" s="3">
        <f t="shared" si="42"/>
        <v>0.13341067285382832</v>
      </c>
    </row>
    <row r="517" spans="1:10">
      <c r="A517" s="1">
        <v>42153</v>
      </c>
      <c r="B517">
        <v>4840.83</v>
      </c>
      <c r="C517">
        <v>2.2400000000000002</v>
      </c>
      <c r="D517">
        <v>16.79</v>
      </c>
      <c r="E517" s="2">
        <f t="shared" si="40"/>
        <v>2161.0848214285711</v>
      </c>
      <c r="F517" s="3">
        <f t="shared" si="38"/>
        <v>0.2115040078956627</v>
      </c>
      <c r="G517" s="2">
        <f t="shared" si="41"/>
        <v>288.31625967837999</v>
      </c>
      <c r="H517" s="3">
        <f t="shared" si="39"/>
        <v>9.8289615453153178E-2</v>
      </c>
      <c r="J517" s="3">
        <f t="shared" si="42"/>
        <v>0.13341274568195358</v>
      </c>
    </row>
    <row r="518" spans="1:10">
      <c r="A518" s="1">
        <v>42160</v>
      </c>
      <c r="B518">
        <v>5230.55</v>
      </c>
      <c r="C518">
        <v>2.4300000000000002</v>
      </c>
      <c r="D518">
        <v>18.22</v>
      </c>
      <c r="E518" s="2">
        <f t="shared" si="40"/>
        <v>2152.4897119341563</v>
      </c>
      <c r="F518" s="3">
        <f t="shared" si="38"/>
        <v>0.22899825834788223</v>
      </c>
      <c r="G518" s="2">
        <f t="shared" si="41"/>
        <v>287.07738748627884</v>
      </c>
      <c r="H518" s="3">
        <f t="shared" si="39"/>
        <v>0.10438666801009577</v>
      </c>
      <c r="J518" s="3">
        <f t="shared" si="42"/>
        <v>0.13336992316136115</v>
      </c>
    </row>
    <row r="519" spans="1:10">
      <c r="A519" s="1">
        <v>42167</v>
      </c>
      <c r="B519">
        <v>5335.12</v>
      </c>
      <c r="C519">
        <v>2.5</v>
      </c>
      <c r="D519">
        <v>18.79</v>
      </c>
      <c r="E519" s="2">
        <f t="shared" si="40"/>
        <v>2134.0479999999998</v>
      </c>
      <c r="F519" s="3">
        <f t="shared" si="38"/>
        <v>0.22072634937170355</v>
      </c>
      <c r="G519" s="2">
        <f t="shared" si="41"/>
        <v>283.93400745077167</v>
      </c>
      <c r="H519" s="3">
        <f t="shared" si="39"/>
        <v>8.5421084541098757E-2</v>
      </c>
      <c r="J519" s="3">
        <f t="shared" si="42"/>
        <v>0.13304949441192124</v>
      </c>
    </row>
    <row r="520" spans="1:10">
      <c r="A520" s="1">
        <v>42174</v>
      </c>
      <c r="B520">
        <v>4637.05</v>
      </c>
      <c r="C520">
        <v>2.23</v>
      </c>
      <c r="D520">
        <v>16.73</v>
      </c>
      <c r="E520" s="2">
        <f t="shared" si="40"/>
        <v>2079.394618834081</v>
      </c>
      <c r="F520" s="3">
        <f t="shared" si="38"/>
        <v>0.18348066615608438</v>
      </c>
      <c r="G520" s="2">
        <f t="shared" si="41"/>
        <v>277.1697549312612</v>
      </c>
      <c r="H520" s="3">
        <f t="shared" si="39"/>
        <v>5.5909012681630621E-2</v>
      </c>
      <c r="J520" s="3">
        <f t="shared" si="42"/>
        <v>0.13329348475791991</v>
      </c>
    </row>
    <row r="521" spans="1:10">
      <c r="A521" s="1">
        <v>42181</v>
      </c>
      <c r="B521">
        <v>4336.1899999999996</v>
      </c>
      <c r="C521">
        <v>2.12</v>
      </c>
      <c r="D521">
        <v>15.89</v>
      </c>
      <c r="E521" s="2">
        <f t="shared" si="40"/>
        <v>2045.3726415094336</v>
      </c>
      <c r="F521" s="3">
        <f t="shared" si="38"/>
        <v>0.18074965920628738</v>
      </c>
      <c r="G521" s="2">
        <f t="shared" si="41"/>
        <v>272.8879798615481</v>
      </c>
      <c r="H521" s="3">
        <f t="shared" si="39"/>
        <v>3.7935016815027867E-2</v>
      </c>
      <c r="J521" s="3">
        <f t="shared" si="42"/>
        <v>0.13341724354940215</v>
      </c>
    </row>
    <row r="522" spans="1:10">
      <c r="A522" s="1">
        <v>42188</v>
      </c>
      <c r="B522">
        <v>3885.92</v>
      </c>
      <c r="C522">
        <v>1.98</v>
      </c>
      <c r="D522">
        <v>14.66</v>
      </c>
      <c r="E522" s="2">
        <f t="shared" si="40"/>
        <v>1962.5858585858587</v>
      </c>
      <c r="F522" s="3">
        <f t="shared" si="38"/>
        <v>0.13358300444163662</v>
      </c>
      <c r="G522" s="2">
        <f t="shared" si="41"/>
        <v>265.06957708049111</v>
      </c>
      <c r="H522" s="3">
        <f t="shared" si="39"/>
        <v>6.8072876993343634E-3</v>
      </c>
      <c r="J522" s="3">
        <f t="shared" si="42"/>
        <v>0.13506139154160982</v>
      </c>
    </row>
    <row r="523" spans="1:10">
      <c r="A523" s="1">
        <v>42195</v>
      </c>
      <c r="B523">
        <v>4106.5600000000004</v>
      </c>
      <c r="C523">
        <v>2.1800000000000002</v>
      </c>
      <c r="D523">
        <v>15.97</v>
      </c>
      <c r="E523" s="2">
        <f t="shared" si="40"/>
        <v>1883.7431192660551</v>
      </c>
      <c r="F523" s="3">
        <f t="shared" si="38"/>
        <v>8.3353338957230516E-2</v>
      </c>
      <c r="G523" s="2">
        <f t="shared" si="41"/>
        <v>257.14214151534128</v>
      </c>
      <c r="H523" s="3">
        <f t="shared" si="39"/>
        <v>-2.8514725589588674E-2</v>
      </c>
      <c r="J523" s="3">
        <f t="shared" si="42"/>
        <v>0.13650594865372573</v>
      </c>
    </row>
    <row r="524" spans="1:10">
      <c r="A524" s="1">
        <v>42202</v>
      </c>
      <c r="B524">
        <v>4151.5</v>
      </c>
      <c r="C524">
        <v>2.16</v>
      </c>
      <c r="D524">
        <v>15.85</v>
      </c>
      <c r="E524" s="2">
        <f t="shared" si="40"/>
        <v>1921.9907407407406</v>
      </c>
      <c r="F524" s="3">
        <f t="shared" si="38"/>
        <v>0.10563561114132081</v>
      </c>
      <c r="G524" s="2">
        <f t="shared" si="41"/>
        <v>261.92429022082018</v>
      </c>
      <c r="H524" s="3">
        <f t="shared" si="39"/>
        <v>-1.0503239485181726E-2</v>
      </c>
      <c r="J524" s="3">
        <f t="shared" si="42"/>
        <v>0.13627760252365931</v>
      </c>
    </row>
    <row r="525" spans="1:10">
      <c r="A525" s="1">
        <v>42209</v>
      </c>
      <c r="B525">
        <v>4176.28</v>
      </c>
      <c r="C525">
        <v>2.17</v>
      </c>
      <c r="D525">
        <v>15.89</v>
      </c>
      <c r="E525" s="2">
        <f t="shared" si="40"/>
        <v>1924.5529953917051</v>
      </c>
      <c r="F525" s="3">
        <f t="shared" si="38"/>
        <v>0.10628794354020799</v>
      </c>
      <c r="G525" s="2">
        <f t="shared" si="41"/>
        <v>262.82441787287598</v>
      </c>
      <c r="H525" s="3">
        <f t="shared" si="39"/>
        <v>-8.9670532734856812E-3</v>
      </c>
      <c r="J525" s="3">
        <f t="shared" si="42"/>
        <v>0.13656387665198236</v>
      </c>
    </row>
    <row r="526" spans="1:10">
      <c r="A526" s="1">
        <v>42216</v>
      </c>
      <c r="B526">
        <v>3816.7</v>
      </c>
      <c r="C526">
        <v>1.96</v>
      </c>
      <c r="D526">
        <v>14.38</v>
      </c>
      <c r="E526" s="2">
        <f t="shared" si="40"/>
        <v>1947.295918367347</v>
      </c>
      <c r="F526" s="3">
        <f t="shared" si="38"/>
        <v>0.11361727743150962</v>
      </c>
      <c r="G526" s="2">
        <f t="shared" si="41"/>
        <v>265.41724617524335</v>
      </c>
      <c r="H526" s="3">
        <f t="shared" si="39"/>
        <v>-4.9551695087334258E-3</v>
      </c>
      <c r="J526" s="3">
        <f t="shared" si="42"/>
        <v>0.13630041724617523</v>
      </c>
    </row>
    <row r="527" spans="1:10">
      <c r="A527" s="1">
        <v>42223</v>
      </c>
      <c r="B527">
        <v>3906.95</v>
      </c>
      <c r="C527">
        <v>1.99</v>
      </c>
      <c r="D527">
        <v>14.58</v>
      </c>
      <c r="E527" s="2">
        <f t="shared" si="40"/>
        <v>1963.291457286432</v>
      </c>
      <c r="F527" s="3">
        <f t="shared" si="38"/>
        <v>0.1122241657776486</v>
      </c>
      <c r="G527" s="2">
        <f t="shared" si="41"/>
        <v>267.96639231824417</v>
      </c>
      <c r="H527" s="3">
        <f t="shared" si="39"/>
        <v>-8.0174677558020324E-4</v>
      </c>
      <c r="J527" s="3">
        <f t="shared" si="42"/>
        <v>0.13648834019204389</v>
      </c>
    </row>
    <row r="528" spans="1:10">
      <c r="A528" s="1">
        <v>42230</v>
      </c>
      <c r="B528">
        <v>4073.54</v>
      </c>
      <c r="C528">
        <v>2.06</v>
      </c>
      <c r="D528">
        <v>15.05</v>
      </c>
      <c r="E528" s="2">
        <f t="shared" si="40"/>
        <v>1977.4466019417475</v>
      </c>
      <c r="F528" s="3">
        <f t="shared" si="38"/>
        <v>9.9384842138602103E-2</v>
      </c>
      <c r="G528" s="2">
        <f t="shared" si="41"/>
        <v>270.66710963455148</v>
      </c>
      <c r="H528" s="3">
        <f t="shared" si="39"/>
        <v>-5.6706089660405468E-3</v>
      </c>
      <c r="J528" s="3">
        <f t="shared" si="42"/>
        <v>0.13687707641196012</v>
      </c>
    </row>
    <row r="529" spans="1:10">
      <c r="A529" s="1">
        <v>42237</v>
      </c>
      <c r="B529">
        <v>3589.54</v>
      </c>
      <c r="C529">
        <v>1.82</v>
      </c>
      <c r="D529">
        <v>13.28</v>
      </c>
      <c r="E529" s="2">
        <f t="shared" si="40"/>
        <v>1972.2747252747251</v>
      </c>
      <c r="F529" s="3">
        <f t="shared" si="38"/>
        <v>9.514450339025915E-2</v>
      </c>
      <c r="G529" s="2">
        <f t="shared" si="41"/>
        <v>270.29668674698797</v>
      </c>
      <c r="H529" s="3">
        <f t="shared" si="39"/>
        <v>-1.4498496423163587E-2</v>
      </c>
      <c r="J529" s="3">
        <f t="shared" si="42"/>
        <v>0.13704819277108435</v>
      </c>
    </row>
    <row r="530" spans="1:10">
      <c r="A530" s="1">
        <v>42244</v>
      </c>
      <c r="B530">
        <v>3342.29</v>
      </c>
      <c r="C530">
        <v>1.67</v>
      </c>
      <c r="D530">
        <v>12.19</v>
      </c>
      <c r="E530" s="2">
        <f t="shared" si="40"/>
        <v>2001.3712574850299</v>
      </c>
      <c r="F530" s="3">
        <f t="shared" si="38"/>
        <v>0.10806082678718099</v>
      </c>
      <c r="G530" s="2">
        <f t="shared" si="41"/>
        <v>274.18293683347008</v>
      </c>
      <c r="H530" s="3">
        <f t="shared" si="39"/>
        <v>-1.4827674825643733E-3</v>
      </c>
      <c r="J530" s="3">
        <f t="shared" si="42"/>
        <v>0.13699753896636588</v>
      </c>
    </row>
    <row r="531" spans="1:10">
      <c r="A531" s="1">
        <v>42249</v>
      </c>
      <c r="B531">
        <v>3365.83</v>
      </c>
      <c r="C531">
        <v>1.72</v>
      </c>
      <c r="D531">
        <v>12.45</v>
      </c>
      <c r="E531" s="2">
        <f t="shared" si="40"/>
        <v>1956.8779069767443</v>
      </c>
      <c r="F531" s="3">
        <f t="shared" si="38"/>
        <v>8.9301616939813311E-2</v>
      </c>
      <c r="G531" s="2">
        <f t="shared" si="41"/>
        <v>270.34779116465864</v>
      </c>
      <c r="H531" s="3">
        <f t="shared" si="39"/>
        <v>-1.457008923120795E-2</v>
      </c>
      <c r="J531" s="3">
        <f t="shared" si="42"/>
        <v>0.13815261044176708</v>
      </c>
    </row>
    <row r="532" spans="1:10">
      <c r="A532" s="1">
        <v>42258</v>
      </c>
      <c r="B532">
        <v>3347.19</v>
      </c>
      <c r="C532">
        <v>1.68</v>
      </c>
      <c r="D532">
        <v>12.17</v>
      </c>
      <c r="E532" s="2">
        <f t="shared" si="40"/>
        <v>1992.375</v>
      </c>
      <c r="F532" s="3">
        <f t="shared" si="38"/>
        <v>0.10360505908419526</v>
      </c>
      <c r="G532" s="2">
        <f t="shared" si="41"/>
        <v>275.03615447822517</v>
      </c>
      <c r="H532" s="3">
        <f t="shared" si="39"/>
        <v>-1.284274112796302E-3</v>
      </c>
      <c r="J532" s="3">
        <f t="shared" si="42"/>
        <v>0.13804437140509448</v>
      </c>
    </row>
    <row r="533" spans="1:10">
      <c r="A533" s="1">
        <v>42265</v>
      </c>
      <c r="B533">
        <v>3251.27</v>
      </c>
      <c r="C533">
        <v>1.64</v>
      </c>
      <c r="D533">
        <v>11.88</v>
      </c>
      <c r="E533" s="2">
        <f t="shared" si="40"/>
        <v>1982.4817073170732</v>
      </c>
      <c r="F533" s="3">
        <f t="shared" si="38"/>
        <v>9.1946643959399665E-2</v>
      </c>
      <c r="G533" s="2">
        <f t="shared" si="41"/>
        <v>273.67592592592592</v>
      </c>
      <c r="H533" s="3">
        <f t="shared" si="39"/>
        <v>-8.4650601502973544E-3</v>
      </c>
      <c r="J533" s="3">
        <f t="shared" si="42"/>
        <v>0.13804713804713803</v>
      </c>
    </row>
    <row r="534" spans="1:10">
      <c r="A534" s="1">
        <v>42272</v>
      </c>
      <c r="B534">
        <v>3231.95</v>
      </c>
      <c r="C534">
        <v>1.63</v>
      </c>
      <c r="D534">
        <v>11.79</v>
      </c>
      <c r="E534" s="2">
        <f t="shared" si="40"/>
        <v>1982.7914110429449</v>
      </c>
      <c r="F534" s="3">
        <f t="shared" si="38"/>
        <v>9.3160065923084456E-2</v>
      </c>
      <c r="G534" s="2">
        <f t="shared" si="41"/>
        <v>274.12637828668363</v>
      </c>
      <c r="H534" s="3">
        <f t="shared" si="39"/>
        <v>-9.8605756735063999E-3</v>
      </c>
      <c r="J534" s="3">
        <f t="shared" si="42"/>
        <v>0.13825275657336727</v>
      </c>
    </row>
    <row r="535" spans="1:10">
      <c r="A535" s="1">
        <v>42277</v>
      </c>
      <c r="B535">
        <v>3202.95</v>
      </c>
      <c r="C535">
        <v>1.6</v>
      </c>
      <c r="D535">
        <v>11.62</v>
      </c>
      <c r="E535" s="2">
        <f t="shared" si="40"/>
        <v>2001.8437499999998</v>
      </c>
      <c r="F535" s="3">
        <f t="shared" si="38"/>
        <v>9.8594285608973875E-2</v>
      </c>
      <c r="G535" s="2">
        <f t="shared" si="41"/>
        <v>275.64113597246126</v>
      </c>
      <c r="H535" s="3">
        <f t="shared" si="39"/>
        <v>-3.2021433013343925E-3</v>
      </c>
      <c r="J535" s="3">
        <f t="shared" si="42"/>
        <v>0.1376936316695353</v>
      </c>
    </row>
    <row r="536" spans="1:10">
      <c r="A536" s="1">
        <v>42286</v>
      </c>
      <c r="B536">
        <v>3340.12</v>
      </c>
      <c r="C536">
        <v>1.67</v>
      </c>
      <c r="D536">
        <v>12.08</v>
      </c>
      <c r="E536" s="2">
        <f t="shared" si="40"/>
        <v>2000.0718562874251</v>
      </c>
      <c r="F536" s="3">
        <f t="shared" si="38"/>
        <v>8.7582104552058837E-2</v>
      </c>
      <c r="G536" s="2">
        <f t="shared" si="41"/>
        <v>276.5</v>
      </c>
      <c r="H536" s="3">
        <f t="shared" si="39"/>
        <v>-7.3200011712004631E-4</v>
      </c>
      <c r="J536" s="3">
        <f t="shared" si="42"/>
        <v>0.13824503311258277</v>
      </c>
    </row>
    <row r="537" spans="1:10">
      <c r="A537" s="1">
        <v>42293</v>
      </c>
      <c r="B537">
        <v>3534.06</v>
      </c>
      <c r="C537">
        <v>1.75</v>
      </c>
      <c r="D537">
        <v>12.69</v>
      </c>
      <c r="E537" s="2">
        <f t="shared" si="40"/>
        <v>2019.462857142857</v>
      </c>
      <c r="F537" s="3">
        <f t="shared" si="38"/>
        <v>5.4688533702694553E-2</v>
      </c>
      <c r="G537" s="2">
        <f t="shared" si="41"/>
        <v>278.49172576832154</v>
      </c>
      <c r="H537" s="3">
        <f t="shared" si="39"/>
        <v>-7.4169051920032203E-3</v>
      </c>
      <c r="J537" s="3">
        <f t="shared" si="42"/>
        <v>0.13790386130811663</v>
      </c>
    </row>
    <row r="538" spans="1:10">
      <c r="A538" s="1">
        <v>42300</v>
      </c>
      <c r="B538">
        <v>3571.24</v>
      </c>
      <c r="C538">
        <v>1.76</v>
      </c>
      <c r="D538">
        <v>12.78</v>
      </c>
      <c r="E538" s="2">
        <f t="shared" si="40"/>
        <v>2029.1136363636363</v>
      </c>
      <c r="F538" s="3">
        <f t="shared" si="38"/>
        <v>5.4232451001229753E-2</v>
      </c>
      <c r="G538" s="2">
        <f t="shared" si="41"/>
        <v>279.43974960876369</v>
      </c>
      <c r="H538" s="3">
        <f t="shared" si="39"/>
        <v>-7.1660875559382831E-3</v>
      </c>
      <c r="J538" s="3">
        <f t="shared" si="42"/>
        <v>0.13771517996870111</v>
      </c>
    </row>
    <row r="539" spans="1:10">
      <c r="A539" s="1">
        <v>42307</v>
      </c>
      <c r="B539">
        <v>3534.08</v>
      </c>
      <c r="C539">
        <v>1.69</v>
      </c>
      <c r="D539">
        <v>12.99</v>
      </c>
      <c r="E539" s="2">
        <f t="shared" si="40"/>
        <v>2091.1715976331361</v>
      </c>
      <c r="F539" s="3">
        <f t="shared" si="38"/>
        <v>9.3755605889269233E-2</v>
      </c>
      <c r="G539" s="2">
        <f t="shared" si="41"/>
        <v>272.06158583525786</v>
      </c>
      <c r="H539" s="3">
        <f t="shared" si="39"/>
        <v>-2.8159490214956673E-2</v>
      </c>
      <c r="J539" s="3">
        <f t="shared" si="42"/>
        <v>0.13010007698229406</v>
      </c>
    </row>
    <row r="540" spans="1:10">
      <c r="A540" s="1">
        <v>42314</v>
      </c>
      <c r="B540">
        <v>3793.37</v>
      </c>
      <c r="C540">
        <v>1.77</v>
      </c>
      <c r="D540">
        <v>13.84</v>
      </c>
      <c r="E540" s="2">
        <f t="shared" si="40"/>
        <v>2143.1468926553671</v>
      </c>
      <c r="F540" s="3">
        <f t="shared" si="38"/>
        <v>0.11161652828307456</v>
      </c>
      <c r="G540" s="2">
        <f t="shared" si="41"/>
        <v>274.08742774566474</v>
      </c>
      <c r="H540" s="3">
        <f t="shared" si="39"/>
        <v>-2.8186680594904145E-2</v>
      </c>
      <c r="J540" s="3">
        <f t="shared" si="42"/>
        <v>0.12789017341040462</v>
      </c>
    </row>
    <row r="541" spans="1:10">
      <c r="A541" s="1">
        <v>42321</v>
      </c>
      <c r="B541">
        <v>3746.24</v>
      </c>
      <c r="C541">
        <v>1.75</v>
      </c>
      <c r="D541">
        <v>13.69</v>
      </c>
      <c r="E541" s="2">
        <f t="shared" si="40"/>
        <v>2140.7085714285713</v>
      </c>
      <c r="F541" s="3">
        <f t="shared" si="38"/>
        <v>0.11272153939580098</v>
      </c>
      <c r="G541" s="2">
        <f t="shared" si="41"/>
        <v>273.64791818845873</v>
      </c>
      <c r="H541" s="3">
        <f t="shared" si="39"/>
        <v>-2.4780633480795622E-2</v>
      </c>
      <c r="J541" s="3">
        <f t="shared" si="42"/>
        <v>0.12783053323593865</v>
      </c>
    </row>
    <row r="542" spans="1:10">
      <c r="A542" s="1">
        <v>42328</v>
      </c>
      <c r="B542">
        <v>3774.38</v>
      </c>
      <c r="C542">
        <v>1.77</v>
      </c>
      <c r="D542">
        <v>13.79</v>
      </c>
      <c r="E542" s="2">
        <f t="shared" si="40"/>
        <v>2132.4180790960454</v>
      </c>
      <c r="F542" s="3">
        <f t="shared" si="38"/>
        <v>0.12595637942726778</v>
      </c>
      <c r="G542" s="2">
        <f t="shared" si="41"/>
        <v>273.70413343002178</v>
      </c>
      <c r="H542" s="3">
        <f t="shared" si="39"/>
        <v>-1.1126898410841357E-2</v>
      </c>
      <c r="J542" s="3">
        <f t="shared" si="42"/>
        <v>0.12835387962291517</v>
      </c>
    </row>
    <row r="543" spans="1:10">
      <c r="A543" s="1">
        <v>42335</v>
      </c>
      <c r="B543">
        <v>3556.99</v>
      </c>
      <c r="C543">
        <v>1.67</v>
      </c>
      <c r="D543">
        <v>13.04</v>
      </c>
      <c r="E543" s="2">
        <f t="shared" si="40"/>
        <v>2129.934131736527</v>
      </c>
      <c r="F543" s="3">
        <f t="shared" si="38"/>
        <v>8.7235380705598553E-2</v>
      </c>
      <c r="G543" s="2">
        <f t="shared" si="41"/>
        <v>272.77530674846628</v>
      </c>
      <c r="H543" s="3">
        <f t="shared" si="39"/>
        <v>-4.497078837169477E-2</v>
      </c>
      <c r="J543" s="3">
        <f t="shared" si="42"/>
        <v>0.1280674846625767</v>
      </c>
    </row>
    <row r="544" spans="1:10">
      <c r="A544" s="1">
        <v>42342</v>
      </c>
      <c r="B544">
        <v>3677.59</v>
      </c>
      <c r="C544">
        <v>1.72</v>
      </c>
      <c r="D544">
        <v>13.48</v>
      </c>
      <c r="E544" s="2">
        <f t="shared" si="40"/>
        <v>2138.1337209302328</v>
      </c>
      <c r="F544" s="3">
        <f t="shared" si="38"/>
        <v>0.12494436379366514</v>
      </c>
      <c r="G544" s="2">
        <f t="shared" si="41"/>
        <v>272.81824925816022</v>
      </c>
      <c r="H544" s="3">
        <f t="shared" si="39"/>
        <v>-2.1032479599291443E-2</v>
      </c>
      <c r="J544" s="3">
        <f t="shared" si="42"/>
        <v>0.12759643916913946</v>
      </c>
    </row>
    <row r="545" spans="1:10">
      <c r="A545" s="1">
        <v>42349</v>
      </c>
      <c r="B545">
        <v>3608.06</v>
      </c>
      <c r="C545">
        <v>1.68</v>
      </c>
      <c r="D545">
        <v>13.15</v>
      </c>
      <c r="E545" s="2">
        <f t="shared" si="40"/>
        <v>2147.6547619047619</v>
      </c>
      <c r="F545" s="3">
        <f t="shared" si="38"/>
        <v>0.1343334765011337</v>
      </c>
      <c r="G545" s="2">
        <f t="shared" si="41"/>
        <v>274.37718631178706</v>
      </c>
      <c r="H545" s="3">
        <f t="shared" si="39"/>
        <v>-7.0683742402478655E-3</v>
      </c>
      <c r="J545" s="3">
        <f t="shared" si="42"/>
        <v>0.12775665399239544</v>
      </c>
    </row>
    <row r="546" spans="1:10">
      <c r="A546" s="1">
        <v>42356</v>
      </c>
      <c r="B546">
        <v>3767.91</v>
      </c>
      <c r="C546">
        <v>1.78</v>
      </c>
      <c r="D546">
        <v>13.81</v>
      </c>
      <c r="E546" s="2">
        <f t="shared" si="40"/>
        <v>2116.8033707865166</v>
      </c>
      <c r="F546" s="3">
        <f t="shared" si="38"/>
        <v>0.13815972575406055</v>
      </c>
      <c r="G546" s="2">
        <f t="shared" si="41"/>
        <v>272.83924692251992</v>
      </c>
      <c r="H546" s="3">
        <f t="shared" si="39"/>
        <v>-1.2501092431671523E-4</v>
      </c>
      <c r="J546" s="3">
        <f t="shared" si="42"/>
        <v>0.12889210716871832</v>
      </c>
    </row>
    <row r="547" spans="1:10">
      <c r="A547" s="1">
        <v>42363</v>
      </c>
      <c r="B547">
        <v>3838.2</v>
      </c>
      <c r="C547">
        <v>1.8</v>
      </c>
      <c r="D547">
        <v>14</v>
      </c>
      <c r="E547" s="2">
        <f t="shared" si="40"/>
        <v>2132.333333333333</v>
      </c>
      <c r="F547" s="3">
        <f t="shared" si="38"/>
        <v>0.15432850633825046</v>
      </c>
      <c r="G547" s="2">
        <f t="shared" si="41"/>
        <v>274.15714285714284</v>
      </c>
      <c r="H547" s="3">
        <f t="shared" si="39"/>
        <v>1.6479008371517612E-2</v>
      </c>
      <c r="J547" s="3">
        <f t="shared" si="42"/>
        <v>0.12857142857142859</v>
      </c>
    </row>
    <row r="548" spans="1:10">
      <c r="A548" s="1">
        <v>42369</v>
      </c>
      <c r="B548">
        <v>3731</v>
      </c>
      <c r="C548">
        <v>1.76</v>
      </c>
      <c r="D548">
        <v>13.67</v>
      </c>
      <c r="E548" s="2">
        <f t="shared" si="40"/>
        <v>2119.8863636363635</v>
      </c>
      <c r="F548" s="3">
        <f t="shared" si="38"/>
        <v>0.16049512774888619</v>
      </c>
      <c r="G548" s="2">
        <f t="shared" si="41"/>
        <v>272.93343087051937</v>
      </c>
      <c r="H548" s="3">
        <f t="shared" si="39"/>
        <v>2.1111827528179861E-2</v>
      </c>
      <c r="J548" s="3">
        <f t="shared" si="42"/>
        <v>0.12874908558888076</v>
      </c>
    </row>
    <row r="549" spans="1:10">
      <c r="A549" s="1">
        <v>42377</v>
      </c>
      <c r="B549">
        <v>3361.56</v>
      </c>
      <c r="C549">
        <v>1.61</v>
      </c>
      <c r="D549">
        <v>12.54</v>
      </c>
      <c r="E549" s="2">
        <f t="shared" si="40"/>
        <v>2087.9254658385094</v>
      </c>
      <c r="F549" s="3">
        <f t="shared" si="38"/>
        <v>0.14575679377877893</v>
      </c>
      <c r="G549" s="2">
        <f t="shared" si="41"/>
        <v>268.06698564593302</v>
      </c>
      <c r="H549" s="3">
        <f t="shared" si="39"/>
        <v>4.2014004257275861E-3</v>
      </c>
      <c r="J549" s="3">
        <f t="shared" si="42"/>
        <v>0.12838915470494419</v>
      </c>
    </row>
    <row r="550" spans="1:10">
      <c r="A550" s="1">
        <v>42384</v>
      </c>
      <c r="B550">
        <v>3118.73</v>
      </c>
      <c r="C550">
        <v>1.49</v>
      </c>
      <c r="D550">
        <v>11.62</v>
      </c>
      <c r="E550" s="2">
        <f t="shared" si="40"/>
        <v>2093.1073825503354</v>
      </c>
      <c r="F550" s="3">
        <f t="shared" si="38"/>
        <v>0.13358696349093258</v>
      </c>
      <c r="G550" s="2">
        <f t="shared" si="41"/>
        <v>268.3932874354561</v>
      </c>
      <c r="H550" s="3">
        <f t="shared" si="39"/>
        <v>-5.947892877919525E-3</v>
      </c>
      <c r="J550" s="3">
        <f t="shared" si="42"/>
        <v>0.12822719449225475</v>
      </c>
    </row>
    <row r="551" spans="1:10">
      <c r="A551" s="1">
        <v>42391</v>
      </c>
      <c r="B551">
        <v>3113.46</v>
      </c>
      <c r="C551">
        <v>1.48</v>
      </c>
      <c r="D551">
        <v>11.61</v>
      </c>
      <c r="E551" s="2">
        <f t="shared" si="40"/>
        <v>2103.6891891891892</v>
      </c>
      <c r="F551" s="3">
        <f t="shared" si="38"/>
        <v>0.13046254905982835</v>
      </c>
      <c r="G551" s="2">
        <f t="shared" si="41"/>
        <v>268.17054263565893</v>
      </c>
      <c r="H551" s="3">
        <f t="shared" si="39"/>
        <v>-1.7966114752796192E-2</v>
      </c>
      <c r="J551" s="3">
        <f t="shared" si="42"/>
        <v>0.12747631352282515</v>
      </c>
    </row>
    <row r="552" spans="1:10">
      <c r="A552" s="1">
        <v>42398</v>
      </c>
      <c r="B552">
        <v>2946.09</v>
      </c>
      <c r="C552">
        <v>1.41</v>
      </c>
      <c r="D552">
        <v>11.01</v>
      </c>
      <c r="E552" s="2">
        <f t="shared" si="40"/>
        <v>2089.4255319148938</v>
      </c>
      <c r="F552" s="3">
        <f t="shared" si="38"/>
        <v>0.12003512833819041</v>
      </c>
      <c r="G552" s="2">
        <f t="shared" si="41"/>
        <v>267.58310626703002</v>
      </c>
      <c r="H552" s="3">
        <f t="shared" si="39"/>
        <v>-2.2926784193095906E-2</v>
      </c>
      <c r="J552" s="3">
        <f t="shared" si="42"/>
        <v>0.12806539509536785</v>
      </c>
    </row>
    <row r="553" spans="1:10">
      <c r="A553" s="1">
        <v>42405</v>
      </c>
      <c r="B553">
        <v>2963.79</v>
      </c>
      <c r="C553">
        <v>1.4</v>
      </c>
      <c r="D553">
        <v>11</v>
      </c>
      <c r="E553" s="2">
        <f t="shared" si="40"/>
        <v>2116.9928571428572</v>
      </c>
      <c r="F553" s="3">
        <f t="shared" si="38"/>
        <v>0.12992191834602496</v>
      </c>
      <c r="G553" s="2">
        <f t="shared" si="41"/>
        <v>269.43545454545455</v>
      </c>
      <c r="H553" s="3">
        <f t="shared" si="39"/>
        <v>-2.0115102339573698E-2</v>
      </c>
      <c r="J553" s="3">
        <f t="shared" si="42"/>
        <v>0.12727272727272726</v>
      </c>
    </row>
    <row r="554" spans="1:10">
      <c r="A554" s="1">
        <v>42419</v>
      </c>
      <c r="B554">
        <v>3051.58</v>
      </c>
      <c r="C554">
        <v>1.44</v>
      </c>
      <c r="D554">
        <v>11.27</v>
      </c>
      <c r="E554" s="2">
        <f t="shared" si="40"/>
        <v>2119.1527777777778</v>
      </c>
      <c r="F554" s="3">
        <f t="shared" si="38"/>
        <v>0.13287519327917141</v>
      </c>
      <c r="G554" s="2">
        <f t="shared" si="41"/>
        <v>270.77018633540371</v>
      </c>
      <c r="H554" s="3">
        <f t="shared" si="39"/>
        <v>-1.1754450293418039E-2</v>
      </c>
      <c r="J554" s="3">
        <f t="shared" si="42"/>
        <v>0.12777284826974267</v>
      </c>
    </row>
    <row r="555" spans="1:10">
      <c r="A555" s="1">
        <v>42426</v>
      </c>
      <c r="B555">
        <v>2948.03</v>
      </c>
      <c r="C555">
        <v>1.4</v>
      </c>
      <c r="D555">
        <v>10.97</v>
      </c>
      <c r="E555" s="2">
        <f t="shared" si="40"/>
        <v>2105.7357142857145</v>
      </c>
      <c r="F555" s="3">
        <f t="shared" si="38"/>
        <v>0.11385121094192785</v>
      </c>
      <c r="G555" s="2">
        <f t="shared" si="41"/>
        <v>268.73564266180495</v>
      </c>
      <c r="H555" s="3">
        <f t="shared" si="39"/>
        <v>-2.8122769256607394E-2</v>
      </c>
      <c r="J555" s="3">
        <f t="shared" si="42"/>
        <v>0.12762078395624429</v>
      </c>
    </row>
    <row r="556" spans="1:10">
      <c r="A556" s="1">
        <v>42433</v>
      </c>
      <c r="B556">
        <v>3093.89</v>
      </c>
      <c r="C556">
        <v>1.48</v>
      </c>
      <c r="D556">
        <v>11.58</v>
      </c>
      <c r="E556" s="2">
        <f t="shared" si="40"/>
        <v>2090.4662162162163</v>
      </c>
      <c r="F556" s="3">
        <f t="shared" si="38"/>
        <v>0.10369423134649836</v>
      </c>
      <c r="G556" s="2">
        <f t="shared" si="41"/>
        <v>267.17530224525041</v>
      </c>
      <c r="H556" s="3">
        <f t="shared" si="39"/>
        <v>-3.4001826216981224E-2</v>
      </c>
      <c r="J556" s="3">
        <f t="shared" si="42"/>
        <v>0.12780656303972365</v>
      </c>
    </row>
    <row r="557" spans="1:10">
      <c r="A557" s="1">
        <v>42440</v>
      </c>
      <c r="B557">
        <v>3018.28</v>
      </c>
      <c r="C557">
        <v>1.44</v>
      </c>
      <c r="D557">
        <v>11.32</v>
      </c>
      <c r="E557" s="2">
        <f t="shared" si="40"/>
        <v>2096.0277777777778</v>
      </c>
      <c r="F557" s="3">
        <f t="shared" si="38"/>
        <v>9.8476499245143012E-2</v>
      </c>
      <c r="G557" s="2">
        <f t="shared" si="41"/>
        <v>266.63250883392226</v>
      </c>
      <c r="H557" s="3">
        <f t="shared" si="39"/>
        <v>-4.4455591490142665E-2</v>
      </c>
      <c r="J557" s="3">
        <f t="shared" si="42"/>
        <v>0.12720848056537101</v>
      </c>
    </row>
    <row r="558" spans="1:10">
      <c r="A558" s="1">
        <v>42447</v>
      </c>
      <c r="B558">
        <v>3171.96</v>
      </c>
      <c r="C558">
        <v>1.5</v>
      </c>
      <c r="D558">
        <v>11.73</v>
      </c>
      <c r="E558" s="2">
        <f t="shared" si="40"/>
        <v>2114.64</v>
      </c>
      <c r="F558" s="3">
        <f t="shared" si="38"/>
        <v>8.0826648538409041E-2</v>
      </c>
      <c r="G558" s="2">
        <f t="shared" si="41"/>
        <v>270.41432225063937</v>
      </c>
      <c r="H558" s="3">
        <f t="shared" si="39"/>
        <v>-1.2082529935096509E-2</v>
      </c>
      <c r="J558" s="3">
        <f t="shared" si="42"/>
        <v>0.12787723785166241</v>
      </c>
    </row>
    <row r="559" spans="1:10">
      <c r="A559" s="1">
        <v>42454</v>
      </c>
      <c r="B559">
        <v>3197.82</v>
      </c>
      <c r="C559">
        <v>1.5</v>
      </c>
      <c r="D559">
        <v>11.88</v>
      </c>
      <c r="E559" s="2">
        <f t="shared" si="40"/>
        <v>2131.88</v>
      </c>
      <c r="F559" s="3">
        <f t="shared" si="38"/>
        <v>6.8357862530991076E-2</v>
      </c>
      <c r="G559" s="2">
        <f t="shared" si="41"/>
        <v>269.17676767676767</v>
      </c>
      <c r="H559" s="3">
        <f t="shared" si="39"/>
        <v>-2.8636494666073542E-2</v>
      </c>
      <c r="J559" s="3">
        <f t="shared" si="42"/>
        <v>0.12626262626262624</v>
      </c>
    </row>
    <row r="560" spans="1:10">
      <c r="A560" s="1">
        <v>42461</v>
      </c>
      <c r="B560">
        <v>3221.89</v>
      </c>
      <c r="C560">
        <v>1.49</v>
      </c>
      <c r="D560">
        <v>11.95</v>
      </c>
      <c r="E560" s="2">
        <f t="shared" si="40"/>
        <v>2162.3422818791946</v>
      </c>
      <c r="F560" s="3">
        <f t="shared" si="38"/>
        <v>9.002573354220722E-2</v>
      </c>
      <c r="G560" s="2">
        <f t="shared" si="41"/>
        <v>269.6142259414226</v>
      </c>
      <c r="H560" s="3">
        <f t="shared" si="39"/>
        <v>-2.3797935269016857E-2</v>
      </c>
      <c r="J560" s="3">
        <f t="shared" si="42"/>
        <v>0.12468619246861926</v>
      </c>
    </row>
    <row r="561" spans="1:10">
      <c r="A561" s="1">
        <v>42468</v>
      </c>
      <c r="B561">
        <v>3185.73</v>
      </c>
      <c r="C561">
        <v>1.47</v>
      </c>
      <c r="D561">
        <v>11.78</v>
      </c>
      <c r="E561" s="2">
        <f t="shared" si="40"/>
        <v>2167.1632653061224</v>
      </c>
      <c r="F561" s="3">
        <f t="shared" si="38"/>
        <v>0.1033523871806179</v>
      </c>
      <c r="G561" s="2">
        <f t="shared" si="41"/>
        <v>270.43548387096774</v>
      </c>
      <c r="H561" s="3">
        <f t="shared" si="39"/>
        <v>-9.7279035128637892E-3</v>
      </c>
      <c r="J561" s="3">
        <f t="shared" si="42"/>
        <v>0.12478777589134125</v>
      </c>
    </row>
    <row r="562" spans="1:10">
      <c r="A562" s="1">
        <v>42475</v>
      </c>
      <c r="B562">
        <v>3272.21</v>
      </c>
      <c r="C562">
        <v>1.5</v>
      </c>
      <c r="D562">
        <v>12.14</v>
      </c>
      <c r="E562" s="2">
        <f t="shared" si="40"/>
        <v>2181.4733333333334</v>
      </c>
      <c r="F562" s="3">
        <f t="shared" si="38"/>
        <v>9.0124341504630001E-2</v>
      </c>
      <c r="G562" s="2">
        <f t="shared" si="41"/>
        <v>269.53953871499175</v>
      </c>
      <c r="H562" s="3">
        <f t="shared" si="39"/>
        <v>-3.1348730865352281E-2</v>
      </c>
      <c r="J562" s="3">
        <f t="shared" si="42"/>
        <v>0.12355848434925865</v>
      </c>
    </row>
    <row r="563" spans="1:10">
      <c r="A563" s="1">
        <v>42482</v>
      </c>
      <c r="B563">
        <v>3174.9</v>
      </c>
      <c r="C563">
        <v>1.45</v>
      </c>
      <c r="D563">
        <v>11.8</v>
      </c>
      <c r="E563" s="2">
        <f t="shared" si="40"/>
        <v>2189.5862068965516</v>
      </c>
      <c r="F563" s="3">
        <f t="shared" si="38"/>
        <v>5.1025718853307422E-2</v>
      </c>
      <c r="G563" s="2">
        <f t="shared" si="41"/>
        <v>269.0593220338983</v>
      </c>
      <c r="H563" s="3">
        <f t="shared" si="39"/>
        <v>-3.4196278086868204E-2</v>
      </c>
      <c r="J563" s="3">
        <f t="shared" si="42"/>
        <v>0.12288135593220338</v>
      </c>
    </row>
    <row r="564" spans="1:10">
      <c r="A564" s="1">
        <v>42489</v>
      </c>
      <c r="B564">
        <v>3156.75</v>
      </c>
      <c r="C564">
        <v>1.42</v>
      </c>
      <c r="D564">
        <v>11.93</v>
      </c>
      <c r="E564" s="2">
        <f t="shared" si="40"/>
        <v>2223.0633802816901</v>
      </c>
      <c r="F564" s="3">
        <f t="shared" ref="F564:F627" si="43">E564/E514-1</f>
        <v>5.3399636146115093E-2</v>
      </c>
      <c r="G564" s="2">
        <f t="shared" si="41"/>
        <v>264.60603520536461</v>
      </c>
      <c r="H564" s="3">
        <f t="shared" ref="H564:H627" si="44">G564/G514-1</f>
        <v>-5.9622286256820978E-2</v>
      </c>
      <c r="J564" s="3">
        <f t="shared" si="42"/>
        <v>0.1190276613579212</v>
      </c>
    </row>
    <row r="565" spans="1:10">
      <c r="A565" s="1">
        <v>42496</v>
      </c>
      <c r="B565">
        <v>3130.35</v>
      </c>
      <c r="C565">
        <v>1.39</v>
      </c>
      <c r="D565">
        <v>11.84</v>
      </c>
      <c r="E565" s="2">
        <f t="shared" si="40"/>
        <v>2252.0503597122301</v>
      </c>
      <c r="F565" s="3">
        <f t="shared" si="43"/>
        <v>6.3238046846576523E-2</v>
      </c>
      <c r="G565" s="2">
        <f t="shared" si="41"/>
        <v>264.38766891891891</v>
      </c>
      <c r="H565" s="3">
        <f t="shared" si="44"/>
        <v>-6.6692582003049616E-2</v>
      </c>
      <c r="J565" s="3">
        <f t="shared" si="42"/>
        <v>0.11739864864864864</v>
      </c>
    </row>
    <row r="566" spans="1:10">
      <c r="A566" s="1">
        <v>42503</v>
      </c>
      <c r="B566">
        <v>3074.94</v>
      </c>
      <c r="C566">
        <v>1.37</v>
      </c>
      <c r="D566">
        <v>11.64</v>
      </c>
      <c r="E566" s="2">
        <f t="shared" si="40"/>
        <v>2244.4817518248174</v>
      </c>
      <c r="F566" s="3">
        <f t="shared" si="43"/>
        <v>4.261037523192357E-2</v>
      </c>
      <c r="G566" s="2">
        <f t="shared" si="41"/>
        <v>264.17010309278351</v>
      </c>
      <c r="H566" s="3">
        <f t="shared" si="44"/>
        <v>-8.0188034867482605E-2</v>
      </c>
      <c r="J566" s="3">
        <f t="shared" si="42"/>
        <v>0.11769759450171821</v>
      </c>
    </row>
    <row r="567" spans="1:10">
      <c r="A567" s="1">
        <v>42510</v>
      </c>
      <c r="B567">
        <v>3078.22</v>
      </c>
      <c r="C567">
        <v>1.37</v>
      </c>
      <c r="D567">
        <v>11.65</v>
      </c>
      <c r="E567" s="2">
        <f t="shared" si="40"/>
        <v>2246.8759124087587</v>
      </c>
      <c r="F567" s="3">
        <f t="shared" si="43"/>
        <v>3.9698159984056458E-2</v>
      </c>
      <c r="G567" s="2">
        <f t="shared" si="41"/>
        <v>264.22489270386262</v>
      </c>
      <c r="H567" s="3">
        <f t="shared" si="44"/>
        <v>-8.3558821834715635E-2</v>
      </c>
      <c r="J567" s="3">
        <f t="shared" si="42"/>
        <v>0.11759656652360516</v>
      </c>
    </row>
    <row r="568" spans="1:10">
      <c r="A568" s="1">
        <v>42517</v>
      </c>
      <c r="B568">
        <v>3062.5</v>
      </c>
      <c r="C568">
        <v>1.37</v>
      </c>
      <c r="D568">
        <v>11.62</v>
      </c>
      <c r="E568" s="2">
        <f t="shared" si="40"/>
        <v>2235.4014598540143</v>
      </c>
      <c r="F568" s="3">
        <f t="shared" si="43"/>
        <v>3.8518998469617038E-2</v>
      </c>
      <c r="G568" s="2">
        <f t="shared" si="41"/>
        <v>263.5542168674699</v>
      </c>
      <c r="H568" s="3">
        <f t="shared" si="44"/>
        <v>-8.1940172386211541E-2</v>
      </c>
      <c r="J568" s="3">
        <f t="shared" si="42"/>
        <v>0.1179001721170396</v>
      </c>
    </row>
    <row r="569" spans="1:10">
      <c r="A569" s="1">
        <v>42524</v>
      </c>
      <c r="B569">
        <v>3189.33</v>
      </c>
      <c r="C569">
        <v>1.42</v>
      </c>
      <c r="D569">
        <v>12.06</v>
      </c>
      <c r="E569" s="2">
        <f t="shared" si="40"/>
        <v>2246.0070422535214</v>
      </c>
      <c r="F569" s="3">
        <f t="shared" si="43"/>
        <v>5.2463225875669872E-2</v>
      </c>
      <c r="G569" s="2">
        <f t="shared" si="41"/>
        <v>264.45522388059698</v>
      </c>
      <c r="H569" s="3">
        <f t="shared" si="44"/>
        <v>-6.8603207291229151E-2</v>
      </c>
      <c r="J569" s="3">
        <f t="shared" si="42"/>
        <v>0.11774461028192371</v>
      </c>
    </row>
    <row r="570" spans="1:10">
      <c r="A570" s="1">
        <v>42529</v>
      </c>
      <c r="B570">
        <v>3163.99</v>
      </c>
      <c r="C570">
        <v>1.41</v>
      </c>
      <c r="D570">
        <v>12</v>
      </c>
      <c r="E570" s="2">
        <f t="shared" si="40"/>
        <v>2243.9645390070923</v>
      </c>
      <c r="F570" s="3">
        <f t="shared" si="43"/>
        <v>7.9143188446493928E-2</v>
      </c>
      <c r="G570" s="2">
        <f t="shared" si="41"/>
        <v>263.6658333333333</v>
      </c>
      <c r="H570" s="3">
        <f t="shared" si="44"/>
        <v>-4.8720761763046294E-2</v>
      </c>
      <c r="J570" s="3">
        <f t="shared" si="42"/>
        <v>0.11749999999999999</v>
      </c>
    </row>
    <row r="571" spans="1:10">
      <c r="A571" s="1">
        <v>42538</v>
      </c>
      <c r="B571">
        <v>3110.36</v>
      </c>
      <c r="C571">
        <v>1.41</v>
      </c>
      <c r="D571">
        <v>11.86</v>
      </c>
      <c r="E571" s="2">
        <f t="shared" si="40"/>
        <v>2205.9290780141846</v>
      </c>
      <c r="F571" s="3">
        <f t="shared" si="43"/>
        <v>7.8497401034104186E-2</v>
      </c>
      <c r="G571" s="2">
        <f t="shared" si="41"/>
        <v>262.25632377740305</v>
      </c>
      <c r="H571" s="3">
        <f t="shared" si="44"/>
        <v>-3.8959781554098183E-2</v>
      </c>
      <c r="J571" s="3">
        <f t="shared" si="42"/>
        <v>0.11888701517706576</v>
      </c>
    </row>
    <row r="572" spans="1:10">
      <c r="A572" s="1">
        <v>42545</v>
      </c>
      <c r="B572">
        <v>3077.16</v>
      </c>
      <c r="C572">
        <v>1.4</v>
      </c>
      <c r="D572">
        <v>11.76</v>
      </c>
      <c r="E572" s="2">
        <f t="shared" si="40"/>
        <v>2197.9714285714285</v>
      </c>
      <c r="F572" s="3">
        <f t="shared" si="43"/>
        <v>0.11993644454117125</v>
      </c>
      <c r="G572" s="2">
        <f t="shared" si="41"/>
        <v>261.66326530612247</v>
      </c>
      <c r="H572" s="3">
        <f t="shared" si="44"/>
        <v>-1.2850632697596565E-2</v>
      </c>
      <c r="J572" s="3">
        <f t="shared" si="42"/>
        <v>0.11904761904761904</v>
      </c>
    </row>
    <row r="573" spans="1:10">
      <c r="A573" s="1">
        <v>42552</v>
      </c>
      <c r="B573">
        <v>3154.2</v>
      </c>
      <c r="C573">
        <v>1.44</v>
      </c>
      <c r="D573">
        <v>12.01</v>
      </c>
      <c r="E573" s="2">
        <f t="shared" si="40"/>
        <v>2190.4166666666665</v>
      </c>
      <c r="F573" s="3">
        <f t="shared" si="43"/>
        <v>0.16280008896334963</v>
      </c>
      <c r="G573" s="2">
        <f t="shared" si="41"/>
        <v>262.63114071606992</v>
      </c>
      <c r="H573" s="3">
        <f t="shared" si="44"/>
        <v>2.1346167409129979E-2</v>
      </c>
      <c r="J573" s="3">
        <f t="shared" si="42"/>
        <v>0.1199000832639467</v>
      </c>
    </row>
    <row r="574" spans="1:10">
      <c r="A574" s="1">
        <v>42559</v>
      </c>
      <c r="B574">
        <v>3192.28</v>
      </c>
      <c r="C574">
        <v>1.46</v>
      </c>
      <c r="D574">
        <v>12.11</v>
      </c>
      <c r="E574" s="2">
        <f t="shared" si="40"/>
        <v>2186.4931506849316</v>
      </c>
      <c r="F574" s="3">
        <f t="shared" si="43"/>
        <v>0.13761898241104475</v>
      </c>
      <c r="G574" s="2">
        <f t="shared" si="41"/>
        <v>263.60693641618502</v>
      </c>
      <c r="H574" s="3">
        <f t="shared" si="44"/>
        <v>6.4241701063549872E-3</v>
      </c>
      <c r="J574" s="3">
        <f t="shared" si="42"/>
        <v>0.12056151940545004</v>
      </c>
    </row>
    <row r="575" spans="1:10">
      <c r="A575" s="1">
        <v>42566</v>
      </c>
      <c r="B575">
        <v>3276.28</v>
      </c>
      <c r="C575">
        <v>1.51</v>
      </c>
      <c r="D575">
        <v>12.45</v>
      </c>
      <c r="E575" s="2">
        <f t="shared" si="40"/>
        <v>2169.7218543046361</v>
      </c>
      <c r="F575" s="3">
        <f t="shared" si="43"/>
        <v>0.12739002745052064</v>
      </c>
      <c r="G575" s="2">
        <f t="shared" si="41"/>
        <v>263.15502008032132</v>
      </c>
      <c r="H575" s="3">
        <f t="shared" si="44"/>
        <v>1.2578823920585958E-3</v>
      </c>
      <c r="J575" s="3">
        <f t="shared" si="42"/>
        <v>0.121285140562249</v>
      </c>
    </row>
    <row r="576" spans="1:10">
      <c r="A576" s="1">
        <v>42573</v>
      </c>
      <c r="B576">
        <v>3225.16</v>
      </c>
      <c r="C576">
        <v>1.49</v>
      </c>
      <c r="D576">
        <v>12.25</v>
      </c>
      <c r="E576" s="2">
        <f t="shared" si="40"/>
        <v>2164.5369127516778</v>
      </c>
      <c r="F576" s="3">
        <f t="shared" si="43"/>
        <v>0.1115603398206011</v>
      </c>
      <c r="G576" s="2">
        <f t="shared" si="41"/>
        <v>263.27836734693875</v>
      </c>
      <c r="H576" s="3">
        <f t="shared" si="44"/>
        <v>-8.0585525587602014E-3</v>
      </c>
      <c r="J576" s="3">
        <f t="shared" si="42"/>
        <v>0.12163265306122449</v>
      </c>
    </row>
    <row r="577" spans="1:10">
      <c r="A577" s="1">
        <v>42580</v>
      </c>
      <c r="B577">
        <v>3203.93</v>
      </c>
      <c r="C577">
        <v>1.48</v>
      </c>
      <c r="D577">
        <v>12.21</v>
      </c>
      <c r="E577" s="2">
        <f t="shared" si="40"/>
        <v>2164.8175675675675</v>
      </c>
      <c r="F577" s="3">
        <f t="shared" si="43"/>
        <v>0.10264706726716732</v>
      </c>
      <c r="G577" s="2">
        <f t="shared" si="41"/>
        <v>262.40212940212939</v>
      </c>
      <c r="H577" s="3">
        <f t="shared" si="44"/>
        <v>-2.0764779000743139E-2</v>
      </c>
      <c r="J577" s="3">
        <f t="shared" si="42"/>
        <v>0.1212121212121212</v>
      </c>
    </row>
    <row r="578" spans="1:10">
      <c r="A578" s="1">
        <v>42587</v>
      </c>
      <c r="B578">
        <v>3205.11</v>
      </c>
      <c r="C578">
        <v>1.48</v>
      </c>
      <c r="D578">
        <v>12.21</v>
      </c>
      <c r="E578" s="2">
        <f t="shared" ref="E578:E641" si="45">B578/C578</f>
        <v>2165.614864864865</v>
      </c>
      <c r="F578" s="3">
        <f t="shared" si="43"/>
        <v>9.5157190458820207E-2</v>
      </c>
      <c r="G578" s="2">
        <f t="shared" ref="G578:G641" si="46">B578/D578</f>
        <v>262.49877149877148</v>
      </c>
      <c r="H578" s="3">
        <f t="shared" si="44"/>
        <v>-3.0178539781980596E-2</v>
      </c>
      <c r="J578" s="3">
        <f t="shared" ref="J578:J641" si="47">C578/D578</f>
        <v>0.1212121212121212</v>
      </c>
    </row>
    <row r="579" spans="1:10">
      <c r="A579" s="1">
        <v>42594</v>
      </c>
      <c r="B579">
        <v>3294.23</v>
      </c>
      <c r="C579">
        <v>1.53</v>
      </c>
      <c r="D579">
        <v>12.59</v>
      </c>
      <c r="E579" s="2">
        <f t="shared" si="45"/>
        <v>2153.0915032679736</v>
      </c>
      <c r="F579" s="3">
        <f t="shared" si="43"/>
        <v>9.1679305968929814E-2</v>
      </c>
      <c r="G579" s="2">
        <f t="shared" si="46"/>
        <v>261.65448768864178</v>
      </c>
      <c r="H579" s="3">
        <f t="shared" si="44"/>
        <v>-3.1973011442925081E-2</v>
      </c>
      <c r="J579" s="3">
        <f t="shared" si="47"/>
        <v>0.12152501985702939</v>
      </c>
    </row>
    <row r="580" spans="1:10">
      <c r="A580" s="1">
        <v>42601</v>
      </c>
      <c r="B580">
        <v>3365.02</v>
      </c>
      <c r="C580">
        <v>1.55</v>
      </c>
      <c r="D580">
        <v>12.77</v>
      </c>
      <c r="E580" s="2">
        <f t="shared" si="45"/>
        <v>2170.9806451612903</v>
      </c>
      <c r="F580" s="3">
        <f t="shared" si="43"/>
        <v>8.4746589140785256E-2</v>
      </c>
      <c r="G580" s="2">
        <f t="shared" si="46"/>
        <v>263.50978856695383</v>
      </c>
      <c r="H580" s="3">
        <f t="shared" si="44"/>
        <v>-3.8927106076622087E-2</v>
      </c>
      <c r="J580" s="3">
        <f t="shared" si="47"/>
        <v>0.12137823022709476</v>
      </c>
    </row>
    <row r="581" spans="1:10">
      <c r="A581" s="1">
        <v>42608</v>
      </c>
      <c r="B581">
        <v>3307.09</v>
      </c>
      <c r="C581">
        <v>1.52</v>
      </c>
      <c r="D581">
        <v>12.82</v>
      </c>
      <c r="E581" s="2">
        <f t="shared" si="45"/>
        <v>2175.7171052631579</v>
      </c>
      <c r="F581" s="3">
        <f t="shared" si="43"/>
        <v>0.11183078796392909</v>
      </c>
      <c r="G581" s="2">
        <f t="shared" si="46"/>
        <v>257.96333853354133</v>
      </c>
      <c r="H581" s="3">
        <f t="shared" si="44"/>
        <v>-4.5809335366732928E-2</v>
      </c>
      <c r="J581" s="3">
        <f t="shared" si="47"/>
        <v>0.11856474258970359</v>
      </c>
    </row>
    <row r="582" spans="1:10">
      <c r="A582" s="1">
        <v>42615</v>
      </c>
      <c r="B582">
        <v>3314.11</v>
      </c>
      <c r="C582">
        <v>1.51</v>
      </c>
      <c r="D582">
        <v>13.16</v>
      </c>
      <c r="E582" s="2">
        <f t="shared" si="45"/>
        <v>2194.7748344370862</v>
      </c>
      <c r="F582" s="3">
        <f t="shared" si="43"/>
        <v>0.10158721848903252</v>
      </c>
      <c r="G582" s="2">
        <f t="shared" si="46"/>
        <v>251.83206686930092</v>
      </c>
      <c r="H582" s="3">
        <f t="shared" si="44"/>
        <v>-8.4367408542869726E-2</v>
      </c>
      <c r="J582" s="3">
        <f t="shared" si="47"/>
        <v>0.11474164133738601</v>
      </c>
    </row>
    <row r="583" spans="1:10">
      <c r="A583" s="1">
        <v>42622</v>
      </c>
      <c r="B583">
        <v>3318.04</v>
      </c>
      <c r="C583">
        <v>1.51</v>
      </c>
      <c r="D583">
        <v>13.15</v>
      </c>
      <c r="E583" s="2">
        <f t="shared" si="45"/>
        <v>2197.3774834437086</v>
      </c>
      <c r="F583" s="3">
        <f t="shared" si="43"/>
        <v>0.10839735637079717</v>
      </c>
      <c r="G583" s="2">
        <f t="shared" si="46"/>
        <v>252.32243346007604</v>
      </c>
      <c r="H583" s="3">
        <f t="shared" si="44"/>
        <v>-7.8024738177480346E-2</v>
      </c>
      <c r="J583" s="3">
        <f t="shared" si="47"/>
        <v>0.11482889733840304</v>
      </c>
    </row>
    <row r="584" spans="1:10">
      <c r="A584" s="1">
        <v>42627</v>
      </c>
      <c r="B584">
        <v>3238.73</v>
      </c>
      <c r="C584">
        <v>1.47</v>
      </c>
      <c r="D584">
        <v>12.82</v>
      </c>
      <c r="E584" s="2">
        <f t="shared" si="45"/>
        <v>2203.2176870748299</v>
      </c>
      <c r="F584" s="3">
        <f t="shared" si="43"/>
        <v>0.11116967463357175</v>
      </c>
      <c r="G584" s="2">
        <f t="shared" si="46"/>
        <v>252.63104524180966</v>
      </c>
      <c r="H584" s="3">
        <f t="shared" si="44"/>
        <v>-7.84139533715138E-2</v>
      </c>
      <c r="J584" s="3">
        <f t="shared" si="47"/>
        <v>0.11466458658346333</v>
      </c>
    </row>
    <row r="585" spans="1:10">
      <c r="A585" s="1">
        <v>42636</v>
      </c>
      <c r="B585">
        <v>3275.67</v>
      </c>
      <c r="C585">
        <v>1.49</v>
      </c>
      <c r="D585">
        <v>12.96</v>
      </c>
      <c r="E585" s="2">
        <f t="shared" si="45"/>
        <v>2198.4362416107383</v>
      </c>
      <c r="F585" s="3">
        <f t="shared" si="43"/>
        <v>9.8205712414237478E-2</v>
      </c>
      <c r="G585" s="2">
        <f t="shared" si="46"/>
        <v>252.75231481481481</v>
      </c>
      <c r="H585" s="3">
        <f t="shared" si="44"/>
        <v>-8.3038480729281328E-2</v>
      </c>
      <c r="J585" s="3">
        <f t="shared" si="47"/>
        <v>0.11496913580246913</v>
      </c>
    </row>
    <row r="586" spans="1:10">
      <c r="A586" s="1">
        <v>42643</v>
      </c>
      <c r="B586">
        <v>3253.28</v>
      </c>
      <c r="C586">
        <v>1.48</v>
      </c>
      <c r="D586">
        <v>12.87</v>
      </c>
      <c r="E586" s="2">
        <f t="shared" si="45"/>
        <v>2198.1621621621625</v>
      </c>
      <c r="F586" s="3">
        <f t="shared" si="43"/>
        <v>9.9041594556726009E-2</v>
      </c>
      <c r="G586" s="2">
        <f t="shared" si="46"/>
        <v>252.7801087801088</v>
      </c>
      <c r="H586" s="3">
        <f t="shared" si="44"/>
        <v>-8.5786225026731278E-2</v>
      </c>
      <c r="J586" s="3">
        <f t="shared" si="47"/>
        <v>0.11499611499611501</v>
      </c>
    </row>
    <row r="587" spans="1:10">
      <c r="A587" s="1">
        <v>42657</v>
      </c>
      <c r="B587">
        <v>3305.85</v>
      </c>
      <c r="C587">
        <v>1.5</v>
      </c>
      <c r="D587">
        <v>13.06</v>
      </c>
      <c r="E587" s="2">
        <f t="shared" si="45"/>
        <v>2203.9</v>
      </c>
      <c r="F587" s="3">
        <f t="shared" si="43"/>
        <v>9.132980198412044E-2</v>
      </c>
      <c r="G587" s="2">
        <f t="shared" si="46"/>
        <v>253.12787136294025</v>
      </c>
      <c r="H587" s="3">
        <f t="shared" si="44"/>
        <v>-9.1075791696883623E-2</v>
      </c>
      <c r="J587" s="3">
        <f t="shared" si="47"/>
        <v>0.11485451761102602</v>
      </c>
    </row>
    <row r="588" spans="1:10">
      <c r="A588" s="1">
        <v>42664</v>
      </c>
      <c r="B588">
        <v>3327.74</v>
      </c>
      <c r="C588">
        <v>1.52</v>
      </c>
      <c r="D588">
        <v>13.17</v>
      </c>
      <c r="E588" s="2">
        <f t="shared" si="45"/>
        <v>2189.3026315789471</v>
      </c>
      <c r="F588" s="3">
        <f t="shared" si="43"/>
        <v>7.8945305154217271E-2</v>
      </c>
      <c r="G588" s="2">
        <f t="shared" si="46"/>
        <v>252.67577828397873</v>
      </c>
      <c r="H588" s="3">
        <f t="shared" si="44"/>
        <v>-9.5777252027517523E-2</v>
      </c>
      <c r="J588" s="3">
        <f t="shared" si="47"/>
        <v>0.11541381928625664</v>
      </c>
    </row>
    <row r="589" spans="1:10">
      <c r="A589" s="1">
        <v>42671</v>
      </c>
      <c r="B589">
        <v>3340.13</v>
      </c>
      <c r="C589">
        <v>1.5</v>
      </c>
      <c r="D589">
        <v>13.08</v>
      </c>
      <c r="E589" s="2">
        <f t="shared" si="45"/>
        <v>2226.7533333333336</v>
      </c>
      <c r="F589" s="3">
        <f t="shared" si="43"/>
        <v>6.48352989556924E-2</v>
      </c>
      <c r="G589" s="2">
        <f t="shared" si="46"/>
        <v>255.36162079510703</v>
      </c>
      <c r="H589" s="3">
        <f t="shared" si="44"/>
        <v>-6.1383032039897034E-2</v>
      </c>
      <c r="J589" s="3">
        <f t="shared" si="47"/>
        <v>0.1146788990825688</v>
      </c>
    </row>
    <row r="590" spans="1:10">
      <c r="A590" s="1">
        <v>42678</v>
      </c>
      <c r="B590">
        <v>3354.17</v>
      </c>
      <c r="C590">
        <v>1.45</v>
      </c>
      <c r="D590">
        <v>12.95</v>
      </c>
      <c r="E590" s="2">
        <f t="shared" si="45"/>
        <v>2313.2206896551725</v>
      </c>
      <c r="F590" s="3">
        <f t="shared" si="43"/>
        <v>7.9357041546080476E-2</v>
      </c>
      <c r="G590" s="2">
        <f t="shared" si="46"/>
        <v>259.00926640926644</v>
      </c>
      <c r="H590" s="3">
        <f t="shared" si="44"/>
        <v>-5.5012232631078017E-2</v>
      </c>
      <c r="J590" s="3">
        <f t="shared" si="47"/>
        <v>0.11196911196911197</v>
      </c>
    </row>
    <row r="591" spans="1:10">
      <c r="A591" s="1">
        <v>42685</v>
      </c>
      <c r="B591">
        <v>3417.22</v>
      </c>
      <c r="C591">
        <v>1.48</v>
      </c>
      <c r="D591">
        <v>13.2</v>
      </c>
      <c r="E591" s="2">
        <f t="shared" si="45"/>
        <v>2308.9324324324325</v>
      </c>
      <c r="F591" s="3">
        <f t="shared" si="43"/>
        <v>7.8583261285117167E-2</v>
      </c>
      <c r="G591" s="2">
        <f t="shared" si="46"/>
        <v>258.88030303030303</v>
      </c>
      <c r="H591" s="3">
        <f t="shared" si="44"/>
        <v>-5.3965750062770046E-2</v>
      </c>
      <c r="J591" s="3">
        <f t="shared" si="47"/>
        <v>0.11212121212121212</v>
      </c>
    </row>
    <row r="592" spans="1:10">
      <c r="A592" s="1">
        <v>42692</v>
      </c>
      <c r="B592">
        <v>3417.46</v>
      </c>
      <c r="C592">
        <v>1.48</v>
      </c>
      <c r="D592">
        <v>13.18</v>
      </c>
      <c r="E592" s="2">
        <f t="shared" si="45"/>
        <v>2309.0945945945946</v>
      </c>
      <c r="F592" s="3">
        <f t="shared" si="43"/>
        <v>8.2852662538597688E-2</v>
      </c>
      <c r="G592" s="2">
        <f t="shared" si="46"/>
        <v>259.29135053110775</v>
      </c>
      <c r="H592" s="3">
        <f t="shared" si="44"/>
        <v>-5.2658258091666577E-2</v>
      </c>
      <c r="J592" s="3">
        <f t="shared" si="47"/>
        <v>0.11229135053110774</v>
      </c>
    </row>
    <row r="593" spans="1:10">
      <c r="A593" s="1">
        <v>42699</v>
      </c>
      <c r="B593">
        <v>3521.3</v>
      </c>
      <c r="C593">
        <v>1.52</v>
      </c>
      <c r="D593">
        <v>13.59</v>
      </c>
      <c r="E593" s="2">
        <f t="shared" si="45"/>
        <v>2316.6447368421054</v>
      </c>
      <c r="F593" s="3">
        <f t="shared" si="43"/>
        <v>8.7660271894583808E-2</v>
      </c>
      <c r="G593" s="2">
        <f t="shared" si="46"/>
        <v>259.10963944076531</v>
      </c>
      <c r="H593" s="3">
        <f t="shared" si="44"/>
        <v>-5.0098623187700975E-2</v>
      </c>
      <c r="J593" s="3">
        <f t="shared" si="47"/>
        <v>0.11184694628403238</v>
      </c>
    </row>
    <row r="594" spans="1:10">
      <c r="A594" s="1">
        <v>42706</v>
      </c>
      <c r="B594">
        <v>3528.95</v>
      </c>
      <c r="C594">
        <v>1.53</v>
      </c>
      <c r="D594">
        <v>13.66</v>
      </c>
      <c r="E594" s="2">
        <f t="shared" si="45"/>
        <v>2306.5032679738561</v>
      </c>
      <c r="F594" s="3">
        <f t="shared" si="43"/>
        <v>7.8746032296974855E-2</v>
      </c>
      <c r="G594" s="2">
        <f t="shared" si="46"/>
        <v>258.34187408491948</v>
      </c>
      <c r="H594" s="3">
        <f t="shared" si="44"/>
        <v>-5.3062341733386642E-2</v>
      </c>
      <c r="J594" s="3">
        <f t="shared" si="47"/>
        <v>0.11200585651537336</v>
      </c>
    </row>
    <row r="595" spans="1:10">
      <c r="A595" s="1">
        <v>42713</v>
      </c>
      <c r="B595">
        <v>3493.7</v>
      </c>
      <c r="C595">
        <v>1.52</v>
      </c>
      <c r="D595">
        <v>13.57</v>
      </c>
      <c r="E595" s="2">
        <f t="shared" si="45"/>
        <v>2298.4868421052629</v>
      </c>
      <c r="F595" s="3">
        <f t="shared" si="43"/>
        <v>7.0231064543505806E-2</v>
      </c>
      <c r="G595" s="2">
        <f t="shared" si="46"/>
        <v>257.45762711864404</v>
      </c>
      <c r="H595" s="3">
        <f t="shared" si="44"/>
        <v>-6.166532801279101E-2</v>
      </c>
      <c r="J595" s="3">
        <f t="shared" si="47"/>
        <v>0.11201179071481208</v>
      </c>
    </row>
    <row r="596" spans="1:10">
      <c r="A596" s="1">
        <v>42720</v>
      </c>
      <c r="B596">
        <v>3346.03</v>
      </c>
      <c r="C596">
        <v>1.49</v>
      </c>
      <c r="D596">
        <v>12.97</v>
      </c>
      <c r="E596" s="2">
        <f t="shared" si="45"/>
        <v>2245.6577181208054</v>
      </c>
      <c r="F596" s="3">
        <f t="shared" si="43"/>
        <v>6.0872138202620052E-2</v>
      </c>
      <c r="G596" s="2">
        <f t="shared" si="46"/>
        <v>257.98226676946803</v>
      </c>
      <c r="H596" s="3">
        <f t="shared" si="44"/>
        <v>-5.4453236917454628E-2</v>
      </c>
      <c r="J596" s="3">
        <f t="shared" si="47"/>
        <v>0.11488049344641479</v>
      </c>
    </row>
    <row r="597" spans="1:10">
      <c r="A597" s="1">
        <v>42727</v>
      </c>
      <c r="B597">
        <v>3307.6</v>
      </c>
      <c r="C597">
        <v>1.48</v>
      </c>
      <c r="D597">
        <v>12.91</v>
      </c>
      <c r="E597" s="2">
        <f t="shared" si="45"/>
        <v>2234.864864864865</v>
      </c>
      <c r="F597" s="3">
        <f t="shared" si="43"/>
        <v>4.8084194871751862E-2</v>
      </c>
      <c r="G597" s="2">
        <f t="shared" si="46"/>
        <v>256.20449264136329</v>
      </c>
      <c r="H597" s="3">
        <f t="shared" si="44"/>
        <v>-6.5483065765440496E-2</v>
      </c>
      <c r="J597" s="3">
        <f t="shared" si="47"/>
        <v>0.11463981409759876</v>
      </c>
    </row>
    <row r="598" spans="1:10">
      <c r="A598" s="1">
        <v>42734</v>
      </c>
      <c r="B598">
        <v>3310.08</v>
      </c>
      <c r="C598">
        <v>1.48</v>
      </c>
      <c r="D598">
        <v>12.91</v>
      </c>
      <c r="E598" s="2">
        <f t="shared" si="45"/>
        <v>2236.5405405405404</v>
      </c>
      <c r="F598" s="3">
        <f t="shared" si="43"/>
        <v>5.5028504784602417E-2</v>
      </c>
      <c r="G598" s="2">
        <f t="shared" si="46"/>
        <v>256.39659178931061</v>
      </c>
      <c r="H598" s="3">
        <f t="shared" si="44"/>
        <v>-6.0589276397781777E-2</v>
      </c>
      <c r="J598" s="3">
        <f t="shared" si="47"/>
        <v>0.11463981409759876</v>
      </c>
    </row>
    <row r="599" spans="1:10">
      <c r="A599" s="1">
        <v>42741</v>
      </c>
      <c r="B599">
        <v>3347.67</v>
      </c>
      <c r="C599">
        <v>1.5</v>
      </c>
      <c r="D599">
        <v>13.08</v>
      </c>
      <c r="E599" s="2">
        <f t="shared" si="45"/>
        <v>2231.7800000000002</v>
      </c>
      <c r="F599" s="3">
        <f t="shared" si="43"/>
        <v>6.8898309118385681E-2</v>
      </c>
      <c r="G599" s="2">
        <f t="shared" si="46"/>
        <v>255.9380733944954</v>
      </c>
      <c r="H599" s="3">
        <f t="shared" si="44"/>
        <v>-4.524582623336415E-2</v>
      </c>
      <c r="J599" s="3">
        <f t="shared" si="47"/>
        <v>0.1146788990825688</v>
      </c>
    </row>
    <row r="600" spans="1:10">
      <c r="A600" s="1">
        <v>42748</v>
      </c>
      <c r="B600">
        <v>3319.91</v>
      </c>
      <c r="C600">
        <v>1.5</v>
      </c>
      <c r="D600">
        <v>13.03</v>
      </c>
      <c r="E600" s="2">
        <f t="shared" si="45"/>
        <v>2213.2733333333331</v>
      </c>
      <c r="F600" s="3">
        <f t="shared" si="43"/>
        <v>5.7410313386111245E-2</v>
      </c>
      <c r="G600" s="2">
        <f t="shared" si="46"/>
        <v>254.78971603990792</v>
      </c>
      <c r="H600" s="3">
        <f t="shared" si="44"/>
        <v>-5.0685214691964298E-2</v>
      </c>
      <c r="J600" s="3">
        <f t="shared" si="47"/>
        <v>0.11511895625479662</v>
      </c>
    </row>
    <row r="601" spans="1:10">
      <c r="A601" s="1">
        <v>42755</v>
      </c>
      <c r="B601">
        <v>3354.89</v>
      </c>
      <c r="C601">
        <v>1.51</v>
      </c>
      <c r="D601">
        <v>13.17</v>
      </c>
      <c r="E601" s="2">
        <f t="shared" si="45"/>
        <v>2221.7814569536422</v>
      </c>
      <c r="F601" s="3">
        <f t="shared" si="43"/>
        <v>5.6135796281754136E-2</v>
      </c>
      <c r="G601" s="2">
        <f t="shared" si="46"/>
        <v>254.73728170083521</v>
      </c>
      <c r="H601" s="3">
        <f t="shared" si="44"/>
        <v>-5.0092231617975935E-2</v>
      </c>
      <c r="J601" s="3">
        <f t="shared" si="47"/>
        <v>0.11465451784358391</v>
      </c>
    </row>
    <row r="602" spans="1:10">
      <c r="A602" s="1">
        <v>42761</v>
      </c>
      <c r="B602">
        <v>3387.96</v>
      </c>
      <c r="C602">
        <v>1.53</v>
      </c>
      <c r="D602">
        <v>13.33</v>
      </c>
      <c r="E602" s="2">
        <f t="shared" si="45"/>
        <v>2214.3529411764707</v>
      </c>
      <c r="F602" s="3">
        <f t="shared" si="43"/>
        <v>5.9790314300928848E-2</v>
      </c>
      <c r="G602" s="2">
        <f t="shared" si="46"/>
        <v>254.16054013503376</v>
      </c>
      <c r="H602" s="3">
        <f t="shared" si="44"/>
        <v>-5.0162233032011505E-2</v>
      </c>
      <c r="J602" s="3">
        <f t="shared" si="47"/>
        <v>0.11477869467366841</v>
      </c>
    </row>
    <row r="603" spans="1:10">
      <c r="A603" s="1">
        <v>42769</v>
      </c>
      <c r="B603">
        <v>3364.49</v>
      </c>
      <c r="C603">
        <v>1.52</v>
      </c>
      <c r="D603">
        <v>13.22</v>
      </c>
      <c r="E603" s="2">
        <f t="shared" si="45"/>
        <v>2213.4802631578946</v>
      </c>
      <c r="F603" s="3">
        <f t="shared" si="43"/>
        <v>4.5577577500785171E-2</v>
      </c>
      <c r="G603" s="2">
        <f t="shared" si="46"/>
        <v>254.49999999999997</v>
      </c>
      <c r="H603" s="3">
        <f t="shared" si="44"/>
        <v>-5.5432402430671601E-2</v>
      </c>
      <c r="J603" s="3">
        <f t="shared" si="47"/>
        <v>0.11497730711043873</v>
      </c>
    </row>
    <row r="604" spans="1:10">
      <c r="A604" s="1">
        <v>42776</v>
      </c>
      <c r="B604">
        <v>3413.49</v>
      </c>
      <c r="C604">
        <v>1.54</v>
      </c>
      <c r="D604">
        <v>13.4</v>
      </c>
      <c r="E604" s="2">
        <f t="shared" si="45"/>
        <v>2216.5519480519479</v>
      </c>
      <c r="F604" s="3">
        <f t="shared" si="43"/>
        <v>4.5961372533181111E-2</v>
      </c>
      <c r="G604" s="2">
        <f t="shared" si="46"/>
        <v>254.73805970149252</v>
      </c>
      <c r="H604" s="3">
        <f t="shared" si="44"/>
        <v>-5.9209349636640374E-2</v>
      </c>
      <c r="J604" s="3">
        <f t="shared" si="47"/>
        <v>0.11492537313432835</v>
      </c>
    </row>
    <row r="605" spans="1:10">
      <c r="A605" s="1">
        <v>42783</v>
      </c>
      <c r="B605">
        <v>3421.44</v>
      </c>
      <c r="C605">
        <v>1.54</v>
      </c>
      <c r="D605">
        <v>13.44</v>
      </c>
      <c r="E605" s="2">
        <f t="shared" si="45"/>
        <v>2221.7142857142858</v>
      </c>
      <c r="F605" s="3">
        <f t="shared" si="43"/>
        <v>5.5077458506188837E-2</v>
      </c>
      <c r="G605" s="2">
        <f t="shared" si="46"/>
        <v>254.57142857142858</v>
      </c>
      <c r="H605" s="3">
        <f t="shared" si="44"/>
        <v>-5.270686817007586E-2</v>
      </c>
      <c r="J605" s="3">
        <f t="shared" si="47"/>
        <v>0.11458333333333334</v>
      </c>
    </row>
    <row r="606" spans="1:10">
      <c r="A606" s="1">
        <v>42790</v>
      </c>
      <c r="B606">
        <v>3473.85</v>
      </c>
      <c r="C606">
        <v>1.57</v>
      </c>
      <c r="D606">
        <v>13.63</v>
      </c>
      <c r="E606" s="2">
        <f t="shared" si="45"/>
        <v>2212.6433121019109</v>
      </c>
      <c r="F606" s="3">
        <f t="shared" si="43"/>
        <v>5.8444903312925733E-2</v>
      </c>
      <c r="G606" s="2">
        <f t="shared" si="46"/>
        <v>254.86793837123989</v>
      </c>
      <c r="H606" s="3">
        <f t="shared" si="44"/>
        <v>-4.6064751384516489E-2</v>
      </c>
      <c r="J606" s="3">
        <f t="shared" si="47"/>
        <v>0.11518708730741012</v>
      </c>
    </row>
    <row r="607" spans="1:10">
      <c r="A607" s="1">
        <v>42797</v>
      </c>
      <c r="B607">
        <v>3427.86</v>
      </c>
      <c r="C607">
        <v>1.54</v>
      </c>
      <c r="D607">
        <v>13.44</v>
      </c>
      <c r="E607" s="2">
        <f t="shared" si="45"/>
        <v>2225.8831168831171</v>
      </c>
      <c r="F607" s="3">
        <f t="shared" si="43"/>
        <v>6.1953062112093171E-2</v>
      </c>
      <c r="G607" s="2">
        <f t="shared" si="46"/>
        <v>255.04910714285717</v>
      </c>
      <c r="H607" s="3">
        <f t="shared" si="44"/>
        <v>-4.3443321077851205E-2</v>
      </c>
      <c r="J607" s="3">
        <f t="shared" si="47"/>
        <v>0.11458333333333334</v>
      </c>
    </row>
    <row r="608" spans="1:10">
      <c r="A608" s="1">
        <v>42804</v>
      </c>
      <c r="B608">
        <v>3427.89</v>
      </c>
      <c r="C608">
        <v>1.54</v>
      </c>
      <c r="D608">
        <v>13.41</v>
      </c>
      <c r="E608" s="2">
        <f t="shared" si="45"/>
        <v>2225.9025974025972</v>
      </c>
      <c r="F608" s="3">
        <f t="shared" si="43"/>
        <v>5.2615384842146895E-2</v>
      </c>
      <c r="G608" s="2">
        <f t="shared" si="46"/>
        <v>255.62192393736018</v>
      </c>
      <c r="H608" s="3">
        <f t="shared" si="44"/>
        <v>-5.4702717630349951E-2</v>
      </c>
      <c r="J608" s="3">
        <f t="shared" si="47"/>
        <v>0.11483967188665176</v>
      </c>
    </row>
    <row r="609" spans="1:10">
      <c r="A609" s="1">
        <v>42811</v>
      </c>
      <c r="B609">
        <v>3445.81</v>
      </c>
      <c r="C609">
        <v>1.54</v>
      </c>
      <c r="D609">
        <v>13.48</v>
      </c>
      <c r="E609" s="2">
        <f t="shared" si="45"/>
        <v>2237.5389610389611</v>
      </c>
      <c r="F609" s="3">
        <f t="shared" si="43"/>
        <v>4.9561401691915696E-2</v>
      </c>
      <c r="G609" s="2">
        <f t="shared" si="46"/>
        <v>255.62388724035608</v>
      </c>
      <c r="H609" s="3">
        <f t="shared" si="44"/>
        <v>-5.0349369127896337E-2</v>
      </c>
      <c r="J609" s="3">
        <f t="shared" si="47"/>
        <v>0.1142433234421365</v>
      </c>
    </row>
    <row r="610" spans="1:10">
      <c r="A610" s="1">
        <v>42818</v>
      </c>
      <c r="B610">
        <v>3489.6</v>
      </c>
      <c r="C610">
        <v>1.56</v>
      </c>
      <c r="D610">
        <v>13.61</v>
      </c>
      <c r="E610" s="2">
        <f t="shared" si="45"/>
        <v>2236.9230769230767</v>
      </c>
      <c r="F610" s="3">
        <f t="shared" si="43"/>
        <v>3.4490744443598009E-2</v>
      </c>
      <c r="G610" s="2">
        <f t="shared" si="46"/>
        <v>256.39970609845705</v>
      </c>
      <c r="H610" s="3">
        <f t="shared" si="44"/>
        <v>-4.9012695071352086E-2</v>
      </c>
      <c r="J610" s="3">
        <f t="shared" si="47"/>
        <v>0.11462160176340927</v>
      </c>
    </row>
    <row r="611" spans="1:10">
      <c r="A611" s="1">
        <v>42825</v>
      </c>
      <c r="B611">
        <v>3456.05</v>
      </c>
      <c r="C611">
        <v>1.54</v>
      </c>
      <c r="D611">
        <v>13.52</v>
      </c>
      <c r="E611" s="2">
        <f t="shared" si="45"/>
        <v>2244.1883116883118</v>
      </c>
      <c r="F611" s="3">
        <f t="shared" si="43"/>
        <v>3.554187523167962E-2</v>
      </c>
      <c r="G611" s="2">
        <f t="shared" si="46"/>
        <v>255.62500000000003</v>
      </c>
      <c r="H611" s="3">
        <f t="shared" si="44"/>
        <v>-5.4765312816842493E-2</v>
      </c>
      <c r="J611" s="3">
        <f t="shared" si="47"/>
        <v>0.11390532544378699</v>
      </c>
    </row>
    <row r="612" spans="1:10">
      <c r="A612" s="1">
        <v>42832</v>
      </c>
      <c r="B612">
        <v>3517.46</v>
      </c>
      <c r="C612">
        <v>1.56</v>
      </c>
      <c r="D612">
        <v>13.81</v>
      </c>
      <c r="E612" s="2">
        <f t="shared" si="45"/>
        <v>2254.7820512820513</v>
      </c>
      <c r="F612" s="3">
        <f t="shared" si="43"/>
        <v>3.3605140538986555E-2</v>
      </c>
      <c r="G612" s="2">
        <f t="shared" si="46"/>
        <v>254.70383779869658</v>
      </c>
      <c r="H612" s="3">
        <f t="shared" si="44"/>
        <v>-5.5040907864661315E-2</v>
      </c>
      <c r="J612" s="3">
        <f t="shared" si="47"/>
        <v>0.11296162201303403</v>
      </c>
    </row>
    <row r="613" spans="1:10">
      <c r="A613" s="1">
        <v>42839</v>
      </c>
      <c r="B613">
        <v>3486.5</v>
      </c>
      <c r="C613">
        <v>1.55</v>
      </c>
      <c r="D613">
        <v>13.68</v>
      </c>
      <c r="E613" s="2">
        <f t="shared" si="45"/>
        <v>2249.3548387096776</v>
      </c>
      <c r="F613" s="3">
        <f t="shared" si="43"/>
        <v>2.7296770332619236E-2</v>
      </c>
      <c r="G613" s="2">
        <f t="shared" si="46"/>
        <v>254.86111111111111</v>
      </c>
      <c r="H613" s="3">
        <f t="shared" si="44"/>
        <v>-5.2769816022201876E-2</v>
      </c>
      <c r="J613" s="3">
        <f t="shared" si="47"/>
        <v>0.11330409356725146</v>
      </c>
    </row>
    <row r="614" spans="1:10">
      <c r="A614" s="1">
        <v>42846</v>
      </c>
      <c r="B614">
        <v>3466.79</v>
      </c>
      <c r="C614">
        <v>1.53</v>
      </c>
      <c r="D614">
        <v>13.56</v>
      </c>
      <c r="E614" s="2">
        <f t="shared" si="45"/>
        <v>2265.875816993464</v>
      </c>
      <c r="F614" s="3">
        <f t="shared" si="43"/>
        <v>1.9258306844291972E-2</v>
      </c>
      <c r="G614" s="2">
        <f t="shared" si="46"/>
        <v>255.66297935103245</v>
      </c>
      <c r="H614" s="3">
        <f t="shared" si="44"/>
        <v>-3.3797626147836435E-2</v>
      </c>
      <c r="J614" s="3">
        <f t="shared" si="47"/>
        <v>0.11283185840707964</v>
      </c>
    </row>
    <row r="615" spans="1:10">
      <c r="A615" s="1">
        <v>42853</v>
      </c>
      <c r="B615">
        <v>3439.75</v>
      </c>
      <c r="C615">
        <v>1.5</v>
      </c>
      <c r="D615">
        <v>13.04</v>
      </c>
      <c r="E615" s="2">
        <f t="shared" si="45"/>
        <v>2293.1666666666665</v>
      </c>
      <c r="F615" s="3">
        <f t="shared" si="43"/>
        <v>1.8257276875322637E-2</v>
      </c>
      <c r="G615" s="2">
        <f t="shared" si="46"/>
        <v>263.78450920245399</v>
      </c>
      <c r="H615" s="3">
        <f t="shared" si="44"/>
        <v>-2.2813458696134825E-3</v>
      </c>
      <c r="J615" s="3">
        <f t="shared" si="47"/>
        <v>0.11503067484662577</v>
      </c>
    </row>
    <row r="616" spans="1:10">
      <c r="A616" s="1">
        <v>42860</v>
      </c>
      <c r="B616">
        <v>3382.55</v>
      </c>
      <c r="C616">
        <v>1.46</v>
      </c>
      <c r="D616">
        <v>12.67</v>
      </c>
      <c r="E616" s="2">
        <f t="shared" si="45"/>
        <v>2316.8150684931506</v>
      </c>
      <c r="F616" s="3">
        <f t="shared" si="43"/>
        <v>3.2227179663868677E-2</v>
      </c>
      <c r="G616" s="2">
        <f t="shared" si="46"/>
        <v>266.97316495659038</v>
      </c>
      <c r="H616" s="3">
        <f t="shared" si="44"/>
        <v>1.0610821705370421E-2</v>
      </c>
      <c r="J616" s="3">
        <f t="shared" si="47"/>
        <v>0.11523283346487766</v>
      </c>
    </row>
    <row r="617" spans="1:10">
      <c r="A617" s="1">
        <v>42867</v>
      </c>
      <c r="B617">
        <v>3385.38</v>
      </c>
      <c r="C617">
        <v>1.47</v>
      </c>
      <c r="D617">
        <v>12.78</v>
      </c>
      <c r="E617" s="2">
        <f t="shared" si="45"/>
        <v>2302.9795918367349</v>
      </c>
      <c r="F617" s="3">
        <f t="shared" si="43"/>
        <v>2.496963856265233E-2</v>
      </c>
      <c r="G617" s="2">
        <f t="shared" si="46"/>
        <v>264.89671361502349</v>
      </c>
      <c r="H617" s="3">
        <f t="shared" si="44"/>
        <v>2.5426102146772767E-3</v>
      </c>
      <c r="J617" s="3">
        <f t="shared" si="47"/>
        <v>0.11502347417840376</v>
      </c>
    </row>
    <row r="618" spans="1:10">
      <c r="A618" s="1">
        <v>42874</v>
      </c>
      <c r="B618">
        <v>3403.85</v>
      </c>
      <c r="C618">
        <v>1.47</v>
      </c>
      <c r="D618">
        <v>12.76</v>
      </c>
      <c r="E618" s="2">
        <f t="shared" si="45"/>
        <v>2315.5442176870747</v>
      </c>
      <c r="F618" s="3">
        <f t="shared" si="43"/>
        <v>3.585161738164655E-2</v>
      </c>
      <c r="G618" s="2">
        <f t="shared" si="46"/>
        <v>266.75940438871476</v>
      </c>
      <c r="H618" s="3">
        <f t="shared" si="44"/>
        <v>1.2161397223466208E-2</v>
      </c>
      <c r="J618" s="3">
        <f t="shared" si="47"/>
        <v>0.1152037617554859</v>
      </c>
    </row>
    <row r="619" spans="1:10">
      <c r="A619" s="1">
        <v>42881</v>
      </c>
      <c r="B619">
        <v>3480.43</v>
      </c>
      <c r="C619">
        <v>1.51</v>
      </c>
      <c r="D619">
        <v>13.13</v>
      </c>
      <c r="E619" s="2">
        <f t="shared" si="45"/>
        <v>2304.9205298013244</v>
      </c>
      <c r="F619" s="3">
        <f t="shared" si="43"/>
        <v>2.623032182868501E-2</v>
      </c>
      <c r="G619" s="2">
        <f t="shared" si="46"/>
        <v>265.07463823305403</v>
      </c>
      <c r="H619" s="3">
        <f t="shared" si="44"/>
        <v>2.3422277063307462E-3</v>
      </c>
      <c r="J619" s="3">
        <f t="shared" si="47"/>
        <v>0.115003808073115</v>
      </c>
    </row>
    <row r="620" spans="1:10">
      <c r="A620" s="1">
        <v>42888</v>
      </c>
      <c r="B620">
        <v>3486.51</v>
      </c>
      <c r="C620">
        <v>1.52</v>
      </c>
      <c r="D620">
        <v>13.18</v>
      </c>
      <c r="E620" s="2">
        <f t="shared" si="45"/>
        <v>2293.7565789473683</v>
      </c>
      <c r="F620" s="3">
        <f t="shared" si="43"/>
        <v>2.2189316753778998E-2</v>
      </c>
      <c r="G620" s="2">
        <f t="shared" si="46"/>
        <v>264.53034901365709</v>
      </c>
      <c r="H620" s="3">
        <f t="shared" si="44"/>
        <v>3.2788308951310352E-3</v>
      </c>
      <c r="J620" s="3">
        <f t="shared" si="47"/>
        <v>0.11532625189681336</v>
      </c>
    </row>
    <row r="621" spans="1:10">
      <c r="A621" s="1">
        <v>42895</v>
      </c>
      <c r="B621">
        <v>3576.17</v>
      </c>
      <c r="C621">
        <v>1.54</v>
      </c>
      <c r="D621">
        <v>13.37</v>
      </c>
      <c r="E621" s="2">
        <f t="shared" si="45"/>
        <v>2322.1883116883118</v>
      </c>
      <c r="F621" s="3">
        <f t="shared" si="43"/>
        <v>5.2703069574107086E-2</v>
      </c>
      <c r="G621" s="2">
        <f t="shared" si="46"/>
        <v>267.47718773373225</v>
      </c>
      <c r="H621" s="3">
        <f t="shared" si="44"/>
        <v>1.9907485475013864E-2</v>
      </c>
      <c r="J621" s="3">
        <f t="shared" si="47"/>
        <v>0.11518324607329844</v>
      </c>
    </row>
    <row r="622" spans="1:10">
      <c r="A622" s="1">
        <v>42902</v>
      </c>
      <c r="B622">
        <v>3518.76</v>
      </c>
      <c r="C622">
        <v>1.55</v>
      </c>
      <c r="D622">
        <v>13.26</v>
      </c>
      <c r="E622" s="2">
        <f t="shared" si="45"/>
        <v>2270.1677419354842</v>
      </c>
      <c r="F622" s="3">
        <f t="shared" si="43"/>
        <v>3.2846793377555139E-2</v>
      </c>
      <c r="G622" s="2">
        <f t="shared" si="46"/>
        <v>265.36651583710409</v>
      </c>
      <c r="H622" s="3">
        <f t="shared" si="44"/>
        <v>1.4152733768911574E-2</v>
      </c>
      <c r="J622" s="3">
        <f t="shared" si="47"/>
        <v>0.11689291101055807</v>
      </c>
    </row>
    <row r="623" spans="1:10">
      <c r="A623" s="1">
        <v>42909</v>
      </c>
      <c r="B623">
        <v>3622.88</v>
      </c>
      <c r="C623">
        <v>1.58</v>
      </c>
      <c r="D623">
        <v>13.58</v>
      </c>
      <c r="E623" s="2">
        <f t="shared" si="45"/>
        <v>2292.9620253164558</v>
      </c>
      <c r="F623" s="3">
        <f t="shared" si="43"/>
        <v>4.6815457629730606E-2</v>
      </c>
      <c r="G623" s="2">
        <f t="shared" si="46"/>
        <v>266.78055964653902</v>
      </c>
      <c r="H623" s="3">
        <f t="shared" si="44"/>
        <v>1.5799417080379685E-2</v>
      </c>
      <c r="J623" s="3">
        <f t="shared" si="47"/>
        <v>0.11634756995581738</v>
      </c>
    </row>
    <row r="624" spans="1:10">
      <c r="A624" s="1">
        <v>42916</v>
      </c>
      <c r="B624">
        <v>3666.8</v>
      </c>
      <c r="C624">
        <v>1.6</v>
      </c>
      <c r="D624">
        <v>13.7</v>
      </c>
      <c r="E624" s="2">
        <f t="shared" si="45"/>
        <v>2291.75</v>
      </c>
      <c r="F624" s="3">
        <f t="shared" si="43"/>
        <v>4.8139574222812564E-2</v>
      </c>
      <c r="G624" s="2">
        <f t="shared" si="46"/>
        <v>267.64963503649636</v>
      </c>
      <c r="H624" s="3">
        <f t="shared" si="44"/>
        <v>1.5336085898470797E-2</v>
      </c>
      <c r="J624" s="3">
        <f t="shared" si="47"/>
        <v>0.11678832116788322</v>
      </c>
    </row>
    <row r="625" spans="1:10">
      <c r="A625" s="1">
        <v>42923</v>
      </c>
      <c r="B625">
        <v>3655.93</v>
      </c>
      <c r="C625">
        <v>1.61</v>
      </c>
      <c r="D625">
        <v>13.69</v>
      </c>
      <c r="E625" s="2">
        <f t="shared" si="45"/>
        <v>2270.7639751552792</v>
      </c>
      <c r="F625" s="3">
        <f t="shared" si="43"/>
        <v>4.6569158461569504E-2</v>
      </c>
      <c r="G625" s="2">
        <f t="shared" si="46"/>
        <v>267.05113221329435</v>
      </c>
      <c r="H625" s="3">
        <f t="shared" si="44"/>
        <v>1.4805387834835315E-2</v>
      </c>
      <c r="J625" s="3">
        <f t="shared" si="47"/>
        <v>0.11760409057706356</v>
      </c>
    </row>
    <row r="626" spans="1:10">
      <c r="A626" s="1">
        <v>42930</v>
      </c>
      <c r="B626">
        <v>3703.09</v>
      </c>
      <c r="C626">
        <v>1.65</v>
      </c>
      <c r="D626">
        <v>13.87</v>
      </c>
      <c r="E626" s="2">
        <f t="shared" si="45"/>
        <v>2244.2969696969699</v>
      </c>
      <c r="F626" s="3">
        <f t="shared" si="43"/>
        <v>3.6848554753402984E-2</v>
      </c>
      <c r="G626" s="2">
        <f t="shared" si="46"/>
        <v>266.98558038932953</v>
      </c>
      <c r="H626" s="3">
        <f t="shared" si="44"/>
        <v>1.4080963353535036E-2</v>
      </c>
      <c r="J626" s="3">
        <f t="shared" si="47"/>
        <v>0.11896178803172314</v>
      </c>
    </row>
    <row r="627" spans="1:10">
      <c r="A627" s="1">
        <v>42937</v>
      </c>
      <c r="B627">
        <v>3728.6</v>
      </c>
      <c r="C627">
        <v>1.67</v>
      </c>
      <c r="D627">
        <v>14</v>
      </c>
      <c r="E627" s="2">
        <f t="shared" si="45"/>
        <v>2232.6946107784433</v>
      </c>
      <c r="F627" s="3">
        <f t="shared" si="43"/>
        <v>3.1354625086096322E-2</v>
      </c>
      <c r="G627" s="2">
        <f t="shared" si="46"/>
        <v>266.32857142857142</v>
      </c>
      <c r="H627" s="3">
        <f t="shared" si="44"/>
        <v>1.4963453365977708E-2</v>
      </c>
      <c r="J627" s="3">
        <f t="shared" si="47"/>
        <v>0.11928571428571429</v>
      </c>
    </row>
    <row r="628" spans="1:10">
      <c r="A628" s="1">
        <v>42944</v>
      </c>
      <c r="B628">
        <v>3721.89</v>
      </c>
      <c r="C628">
        <v>1.68</v>
      </c>
      <c r="D628">
        <v>14.06</v>
      </c>
      <c r="E628" s="2">
        <f t="shared" si="45"/>
        <v>2215.4107142857142</v>
      </c>
      <c r="F628" s="3">
        <f t="shared" ref="F628:F691" si="48">E628/E578-1</f>
        <v>2.299386203370779E-2</v>
      </c>
      <c r="G628" s="2">
        <f t="shared" si="46"/>
        <v>264.71479374110953</v>
      </c>
      <c r="H628" s="3">
        <f t="shared" ref="H628:H691" si="49">G628/G578-1</f>
        <v>8.4420290033564438E-3</v>
      </c>
      <c r="J628" s="3">
        <f t="shared" si="47"/>
        <v>0.11948790896159317</v>
      </c>
    </row>
    <row r="629" spans="1:10">
      <c r="A629" s="1">
        <v>42951</v>
      </c>
      <c r="B629">
        <v>3707.58</v>
      </c>
      <c r="C629">
        <v>1.68</v>
      </c>
      <c r="D629">
        <v>14.05</v>
      </c>
      <c r="E629" s="2">
        <f t="shared" si="45"/>
        <v>2206.8928571428573</v>
      </c>
      <c r="F629" s="3">
        <f t="shared" si="48"/>
        <v>2.4987955130204131E-2</v>
      </c>
      <c r="G629" s="2">
        <f t="shared" si="46"/>
        <v>263.88469750889681</v>
      </c>
      <c r="H629" s="3">
        <f t="shared" si="49"/>
        <v>8.5234915707192993E-3</v>
      </c>
      <c r="J629" s="3">
        <f t="shared" si="47"/>
        <v>0.11957295373665479</v>
      </c>
    </row>
    <row r="630" spans="1:10">
      <c r="A630" s="1">
        <v>42958</v>
      </c>
      <c r="B630">
        <v>3647.35</v>
      </c>
      <c r="C630">
        <v>1.65</v>
      </c>
      <c r="D630">
        <v>13.79</v>
      </c>
      <c r="E630" s="2">
        <f t="shared" si="45"/>
        <v>2210.5151515151515</v>
      </c>
      <c r="F630" s="3">
        <f t="shared" si="48"/>
        <v>1.8210437040042882E-2</v>
      </c>
      <c r="G630" s="2">
        <f t="shared" si="46"/>
        <v>264.49238578680206</v>
      </c>
      <c r="H630" s="3">
        <f t="shared" si="49"/>
        <v>3.7288831856754356E-3</v>
      </c>
      <c r="J630" s="3">
        <f t="shared" si="47"/>
        <v>0.11965192168237854</v>
      </c>
    </row>
    <row r="631" spans="1:10">
      <c r="A631" s="1">
        <v>42965</v>
      </c>
      <c r="B631">
        <v>3724.67</v>
      </c>
      <c r="C631">
        <v>1.67</v>
      </c>
      <c r="D631">
        <v>14.01</v>
      </c>
      <c r="E631" s="2">
        <f t="shared" si="45"/>
        <v>2230.3413173652698</v>
      </c>
      <c r="F631" s="3">
        <f t="shared" si="48"/>
        <v>2.510630263924174E-2</v>
      </c>
      <c r="G631" s="2">
        <f t="shared" si="46"/>
        <v>265.85795860099927</v>
      </c>
      <c r="H631" s="3">
        <f t="shared" si="49"/>
        <v>3.0603651326335468E-2</v>
      </c>
      <c r="J631" s="3">
        <f t="shared" si="47"/>
        <v>0.1192005710206995</v>
      </c>
    </row>
    <row r="632" spans="1:10">
      <c r="A632" s="1">
        <v>42972</v>
      </c>
      <c r="B632">
        <v>3795.75</v>
      </c>
      <c r="C632">
        <v>1.71</v>
      </c>
      <c r="D632">
        <v>14.39</v>
      </c>
      <c r="E632" s="2">
        <f t="shared" si="45"/>
        <v>2219.7368421052633</v>
      </c>
      <c r="F632" s="3">
        <f t="shared" si="48"/>
        <v>1.137337975472974E-2</v>
      </c>
      <c r="G632" s="2">
        <f t="shared" si="46"/>
        <v>263.77692842251565</v>
      </c>
      <c r="H632" s="3">
        <f t="shared" si="49"/>
        <v>4.7431852907811045E-2</v>
      </c>
      <c r="J632" s="3">
        <f t="shared" si="47"/>
        <v>0.11883252258512855</v>
      </c>
    </row>
    <row r="633" spans="1:10">
      <c r="A633" s="1">
        <v>42979</v>
      </c>
      <c r="B633">
        <v>3830.54</v>
      </c>
      <c r="C633">
        <v>1.7</v>
      </c>
      <c r="D633">
        <v>14.08</v>
      </c>
      <c r="E633" s="2">
        <f t="shared" si="45"/>
        <v>2253.258823529412</v>
      </c>
      <c r="F633" s="3">
        <f t="shared" si="48"/>
        <v>2.5430924138772237E-2</v>
      </c>
      <c r="G633" s="2">
        <f t="shared" si="46"/>
        <v>272.05539772727275</v>
      </c>
      <c r="H633" s="3">
        <f t="shared" si="49"/>
        <v>7.8205350180720057E-2</v>
      </c>
      <c r="J633" s="3">
        <f t="shared" si="47"/>
        <v>0.12073863636363635</v>
      </c>
    </row>
    <row r="634" spans="1:10">
      <c r="A634" s="1">
        <v>42986</v>
      </c>
      <c r="B634">
        <v>3825.99</v>
      </c>
      <c r="C634">
        <v>1.7</v>
      </c>
      <c r="D634">
        <v>14.1</v>
      </c>
      <c r="E634" s="2">
        <f t="shared" si="45"/>
        <v>2250.5823529411764</v>
      </c>
      <c r="F634" s="3">
        <f t="shared" si="48"/>
        <v>2.1497950994225912E-2</v>
      </c>
      <c r="G634" s="2">
        <f t="shared" si="46"/>
        <v>271.34680851063831</v>
      </c>
      <c r="H634" s="3">
        <f t="shared" si="49"/>
        <v>7.4083386113193539E-2</v>
      </c>
      <c r="J634" s="3">
        <f t="shared" si="47"/>
        <v>0.12056737588652482</v>
      </c>
    </row>
    <row r="635" spans="1:10">
      <c r="A635" s="1">
        <v>42993</v>
      </c>
      <c r="B635">
        <v>3831.3</v>
      </c>
      <c r="C635">
        <v>1.69</v>
      </c>
      <c r="D635">
        <v>14.04</v>
      </c>
      <c r="E635" s="2">
        <f t="shared" si="45"/>
        <v>2267.0414201183435</v>
      </c>
      <c r="F635" s="3">
        <f t="shared" si="48"/>
        <v>3.1206353502132966E-2</v>
      </c>
      <c r="G635" s="2">
        <f t="shared" si="46"/>
        <v>272.88461538461542</v>
      </c>
      <c r="H635" s="3">
        <f t="shared" si="49"/>
        <v>7.9652289572702983E-2</v>
      </c>
      <c r="J635" s="3">
        <f t="shared" si="47"/>
        <v>0.12037037037037038</v>
      </c>
    </row>
    <row r="636" spans="1:10">
      <c r="A636" s="1">
        <v>43000</v>
      </c>
      <c r="B636">
        <v>3837.73</v>
      </c>
      <c r="C636">
        <v>1.7</v>
      </c>
      <c r="D636">
        <v>14.13</v>
      </c>
      <c r="E636" s="2">
        <f t="shared" si="45"/>
        <v>2257.4882352941177</v>
      </c>
      <c r="F636" s="3">
        <f t="shared" si="48"/>
        <v>2.6988942923847237E-2</v>
      </c>
      <c r="G636" s="2">
        <f t="shared" si="46"/>
        <v>271.60155697098372</v>
      </c>
      <c r="H636" s="3">
        <f t="shared" si="49"/>
        <v>7.4457789743446634E-2</v>
      </c>
      <c r="J636" s="3">
        <f t="shared" si="47"/>
        <v>0.12031139419674451</v>
      </c>
    </row>
    <row r="637" spans="1:10">
      <c r="A637" s="1">
        <v>43007</v>
      </c>
      <c r="B637">
        <v>3836.5</v>
      </c>
      <c r="C637">
        <v>1.7</v>
      </c>
      <c r="D637">
        <v>14.13</v>
      </c>
      <c r="E637" s="2">
        <f t="shared" si="45"/>
        <v>2256.7647058823532</v>
      </c>
      <c r="F637" s="3">
        <f t="shared" si="48"/>
        <v>2.3986889551410151E-2</v>
      </c>
      <c r="G637" s="2">
        <f t="shared" si="46"/>
        <v>271.51450813871196</v>
      </c>
      <c r="H637" s="3">
        <f t="shared" si="49"/>
        <v>7.2637741062534067E-2</v>
      </c>
      <c r="J637" s="3">
        <f t="shared" si="47"/>
        <v>0.12031139419674451</v>
      </c>
    </row>
    <row r="638" spans="1:10">
      <c r="A638" s="1">
        <v>43021</v>
      </c>
      <c r="B638">
        <v>3921</v>
      </c>
      <c r="C638">
        <v>1.73</v>
      </c>
      <c r="D638">
        <v>14.34</v>
      </c>
      <c r="E638" s="2">
        <f t="shared" si="45"/>
        <v>2266.4739884393066</v>
      </c>
      <c r="F638" s="3">
        <f t="shared" si="48"/>
        <v>3.5249287031963616E-2</v>
      </c>
      <c r="G638" s="2">
        <f t="shared" si="46"/>
        <v>273.43096234309621</v>
      </c>
      <c r="H638" s="3">
        <f t="shared" si="49"/>
        <v>8.2141565764926705E-2</v>
      </c>
      <c r="J638" s="3">
        <f t="shared" si="47"/>
        <v>0.1206415620641562</v>
      </c>
    </row>
    <row r="639" spans="1:10">
      <c r="A639" s="1">
        <v>43028</v>
      </c>
      <c r="B639">
        <v>3926.85</v>
      </c>
      <c r="C639">
        <v>1.74</v>
      </c>
      <c r="D639">
        <v>14.42</v>
      </c>
      <c r="E639" s="2">
        <f t="shared" si="45"/>
        <v>2256.8103448275861</v>
      </c>
      <c r="F639" s="3">
        <f t="shared" si="48"/>
        <v>1.3498132480286307E-2</v>
      </c>
      <c r="G639" s="2">
        <f t="shared" si="46"/>
        <v>272.31969486823857</v>
      </c>
      <c r="H639" s="3">
        <f t="shared" si="49"/>
        <v>6.6408076594791421E-2</v>
      </c>
      <c r="J639" s="3">
        <f t="shared" si="47"/>
        <v>0.12066574202496533</v>
      </c>
    </row>
    <row r="640" spans="1:10">
      <c r="A640" s="1">
        <v>43035</v>
      </c>
      <c r="B640">
        <v>4021.97</v>
      </c>
      <c r="C640">
        <v>1.74</v>
      </c>
      <c r="D640">
        <v>14.42</v>
      </c>
      <c r="E640" s="2">
        <f t="shared" si="45"/>
        <v>2311.4770114942526</v>
      </c>
      <c r="F640" s="3">
        <f t="shared" si="48"/>
        <v>-7.537880707697564E-4</v>
      </c>
      <c r="G640" s="2">
        <f t="shared" si="46"/>
        <v>278.91608876560332</v>
      </c>
      <c r="H640" s="3">
        <f t="shared" si="49"/>
        <v>7.6857568195578096E-2</v>
      </c>
      <c r="J640" s="3">
        <f t="shared" si="47"/>
        <v>0.12066574202496533</v>
      </c>
    </row>
    <row r="641" spans="1:10">
      <c r="A641" s="1">
        <v>43042</v>
      </c>
      <c r="B641">
        <v>3992.7</v>
      </c>
      <c r="C641">
        <v>1.67</v>
      </c>
      <c r="D641">
        <v>14.1</v>
      </c>
      <c r="E641" s="2">
        <f t="shared" si="45"/>
        <v>2390.8383233532936</v>
      </c>
      <c r="F641" s="3">
        <f t="shared" si="48"/>
        <v>3.5473489726407514E-2</v>
      </c>
      <c r="G641" s="2">
        <f t="shared" si="46"/>
        <v>283.17021276595744</v>
      </c>
      <c r="H641" s="3">
        <f t="shared" si="49"/>
        <v>9.3826797370563986E-2</v>
      </c>
      <c r="J641" s="3">
        <f t="shared" si="47"/>
        <v>0.11843971631205674</v>
      </c>
    </row>
    <row r="642" spans="1:10">
      <c r="A642" s="1">
        <v>43049</v>
      </c>
      <c r="B642">
        <v>4111.91</v>
      </c>
      <c r="C642">
        <v>1.69</v>
      </c>
      <c r="D642">
        <v>14.32</v>
      </c>
      <c r="E642" s="2">
        <f t="shared" ref="E642:E705" si="50">B642/C642</f>
        <v>2433.0828402366865</v>
      </c>
      <c r="F642" s="3">
        <f t="shared" si="48"/>
        <v>5.3695611228893991E-2</v>
      </c>
      <c r="G642" s="2">
        <f t="shared" ref="G642:G705" si="51">B642/D642</f>
        <v>287.14455307262568</v>
      </c>
      <c r="H642" s="3">
        <f t="shared" si="49"/>
        <v>0.10742048465737897</v>
      </c>
      <c r="J642" s="3">
        <f t="shared" ref="J642:J705" si="52">C642/D642</f>
        <v>0.11801675977653631</v>
      </c>
    </row>
    <row r="643" spans="1:10">
      <c r="A643" s="1">
        <v>43056</v>
      </c>
      <c r="B643">
        <v>4120.8500000000004</v>
      </c>
      <c r="C643">
        <v>1.7</v>
      </c>
      <c r="D643">
        <v>14.35</v>
      </c>
      <c r="E643" s="2">
        <f t="shared" si="50"/>
        <v>2424.0294117647063</v>
      </c>
      <c r="F643" s="3">
        <f t="shared" si="48"/>
        <v>4.6353535876623164E-2</v>
      </c>
      <c r="G643" s="2">
        <f t="shared" si="51"/>
        <v>287.16724738675964</v>
      </c>
      <c r="H643" s="3">
        <f t="shared" si="49"/>
        <v>0.10828469371711091</v>
      </c>
      <c r="J643" s="3">
        <f t="shared" si="52"/>
        <v>0.11846689895470383</v>
      </c>
    </row>
    <row r="644" spans="1:10">
      <c r="A644" s="1">
        <v>43063</v>
      </c>
      <c r="B644">
        <v>4104.2</v>
      </c>
      <c r="C644">
        <v>1.7</v>
      </c>
      <c r="D644">
        <v>14.37</v>
      </c>
      <c r="E644" s="2">
        <f t="shared" si="50"/>
        <v>2414.2352941176468</v>
      </c>
      <c r="F644" s="3">
        <f t="shared" si="48"/>
        <v>4.6707944289377856E-2</v>
      </c>
      <c r="G644" s="2">
        <f t="shared" si="51"/>
        <v>285.6089074460682</v>
      </c>
      <c r="H644" s="3">
        <f t="shared" si="49"/>
        <v>0.10554631709525264</v>
      </c>
      <c r="J644" s="3">
        <f t="shared" si="52"/>
        <v>0.11830201809324983</v>
      </c>
    </row>
    <row r="645" spans="1:10">
      <c r="A645" s="1">
        <v>43070</v>
      </c>
      <c r="B645">
        <v>3998.14</v>
      </c>
      <c r="C645">
        <v>1.66</v>
      </c>
      <c r="D645">
        <v>14.02</v>
      </c>
      <c r="E645" s="2">
        <f t="shared" si="50"/>
        <v>2408.5180722891569</v>
      </c>
      <c r="F645" s="3">
        <f t="shared" si="48"/>
        <v>4.7871159481214454E-2</v>
      </c>
      <c r="G645" s="2">
        <f t="shared" si="51"/>
        <v>285.1740370898716</v>
      </c>
      <c r="H645" s="3">
        <f t="shared" si="49"/>
        <v>0.10765425861108802</v>
      </c>
      <c r="J645" s="3">
        <f t="shared" si="52"/>
        <v>0.11840228245363765</v>
      </c>
    </row>
    <row r="646" spans="1:10">
      <c r="A646" s="1">
        <v>43077</v>
      </c>
      <c r="B646">
        <v>4003.38</v>
      </c>
      <c r="C646">
        <v>1.66</v>
      </c>
      <c r="D646">
        <v>14.01</v>
      </c>
      <c r="E646" s="2">
        <f t="shared" si="50"/>
        <v>2411.674698795181</v>
      </c>
      <c r="F646" s="3">
        <f t="shared" si="48"/>
        <v>7.3927998614722545E-2</v>
      </c>
      <c r="G646" s="2">
        <f t="shared" si="51"/>
        <v>285.75160599571734</v>
      </c>
      <c r="H646" s="3">
        <f t="shared" si="49"/>
        <v>0.1076404962790094</v>
      </c>
      <c r="J646" s="3">
        <f t="shared" si="52"/>
        <v>0.11848679514632406</v>
      </c>
    </row>
    <row r="647" spans="1:10">
      <c r="A647" s="1">
        <v>43084</v>
      </c>
      <c r="B647">
        <v>3980.86</v>
      </c>
      <c r="C647">
        <v>1.65</v>
      </c>
      <c r="D647">
        <v>13.97</v>
      </c>
      <c r="E647" s="2">
        <f t="shared" si="50"/>
        <v>2412.6424242424246</v>
      </c>
      <c r="F647" s="3">
        <f t="shared" si="48"/>
        <v>7.9547341842661767E-2</v>
      </c>
      <c r="G647" s="2">
        <f t="shared" si="51"/>
        <v>284.95776664280601</v>
      </c>
      <c r="H647" s="3">
        <f t="shared" si="49"/>
        <v>0.1122278290478369</v>
      </c>
      <c r="J647" s="3">
        <f t="shared" si="52"/>
        <v>0.11811023622047243</v>
      </c>
    </row>
    <row r="648" spans="1:10">
      <c r="A648" s="1">
        <v>43091</v>
      </c>
      <c r="B648">
        <v>4054.6</v>
      </c>
      <c r="C648">
        <v>1.68</v>
      </c>
      <c r="D648">
        <v>14.23</v>
      </c>
      <c r="E648" s="2">
        <f t="shared" si="50"/>
        <v>2413.4523809523812</v>
      </c>
      <c r="F648" s="3">
        <f t="shared" si="48"/>
        <v>7.9100663370530233E-2</v>
      </c>
      <c r="G648" s="2">
        <f t="shared" si="51"/>
        <v>284.93323963457482</v>
      </c>
      <c r="H648" s="3">
        <f t="shared" si="49"/>
        <v>0.11129885793768146</v>
      </c>
      <c r="J648" s="3">
        <f t="shared" si="52"/>
        <v>0.11806043569922697</v>
      </c>
    </row>
    <row r="649" spans="1:10">
      <c r="A649" s="1">
        <v>43098</v>
      </c>
      <c r="B649">
        <v>4030.85</v>
      </c>
      <c r="C649">
        <v>1.69</v>
      </c>
      <c r="D649">
        <v>14.3</v>
      </c>
      <c r="E649" s="2">
        <f t="shared" si="50"/>
        <v>2385.1183431952663</v>
      </c>
      <c r="F649" s="3">
        <f t="shared" si="48"/>
        <v>6.8706746720226031E-2</v>
      </c>
      <c r="G649" s="2">
        <f t="shared" si="51"/>
        <v>281.87762237762234</v>
      </c>
      <c r="H649" s="3">
        <f t="shared" si="49"/>
        <v>0.10135088007458926</v>
      </c>
      <c r="J649" s="3">
        <f t="shared" si="52"/>
        <v>0.11818181818181817</v>
      </c>
    </row>
    <row r="650" spans="1:10">
      <c r="A650" s="1">
        <v>43105</v>
      </c>
      <c r="B650">
        <v>4138.75</v>
      </c>
      <c r="C650">
        <v>1.73</v>
      </c>
      <c r="D650">
        <v>14.65</v>
      </c>
      <c r="E650" s="2">
        <f t="shared" si="50"/>
        <v>2392.3410404624278</v>
      </c>
      <c r="F650" s="3">
        <f t="shared" si="48"/>
        <v>8.0906277788747927E-2</v>
      </c>
      <c r="G650" s="2">
        <f t="shared" si="51"/>
        <v>282.50853242320818</v>
      </c>
      <c r="H650" s="3">
        <f t="shared" si="49"/>
        <v>0.10879095441575304</v>
      </c>
      <c r="J650" s="3">
        <f t="shared" si="52"/>
        <v>0.11808873720136519</v>
      </c>
    </row>
    <row r="651" spans="1:10">
      <c r="A651" s="1">
        <v>43112</v>
      </c>
      <c r="B651">
        <v>4225</v>
      </c>
      <c r="C651">
        <v>1.76</v>
      </c>
      <c r="D651">
        <v>14.95</v>
      </c>
      <c r="E651" s="2">
        <f t="shared" si="50"/>
        <v>2400.568181818182</v>
      </c>
      <c r="F651" s="3">
        <f t="shared" si="48"/>
        <v>8.0469986957979245E-2</v>
      </c>
      <c r="G651" s="2">
        <f t="shared" si="51"/>
        <v>282.60869565217394</v>
      </c>
      <c r="H651" s="3">
        <f t="shared" si="49"/>
        <v>0.10941238661748409</v>
      </c>
      <c r="J651" s="3">
        <f t="shared" si="52"/>
        <v>0.1177257525083612</v>
      </c>
    </row>
    <row r="652" spans="1:10">
      <c r="A652" s="1">
        <v>43119</v>
      </c>
      <c r="B652">
        <v>4285.3999999999996</v>
      </c>
      <c r="C652">
        <v>1.82</v>
      </c>
      <c r="D652">
        <v>15.44</v>
      </c>
      <c r="E652" s="2">
        <f t="shared" si="50"/>
        <v>2354.6153846153843</v>
      </c>
      <c r="F652" s="3">
        <f t="shared" si="48"/>
        <v>6.3342406185886935E-2</v>
      </c>
      <c r="G652" s="2">
        <f t="shared" si="51"/>
        <v>277.55181347150256</v>
      </c>
      <c r="H652" s="3">
        <f t="shared" si="49"/>
        <v>9.2033457766658833E-2</v>
      </c>
      <c r="J652" s="3">
        <f t="shared" si="52"/>
        <v>0.11787564766839378</v>
      </c>
    </row>
    <row r="653" spans="1:10">
      <c r="A653" s="1">
        <v>43126</v>
      </c>
      <c r="B653">
        <v>4381.3</v>
      </c>
      <c r="C653">
        <v>1.87</v>
      </c>
      <c r="D653">
        <v>15.86</v>
      </c>
      <c r="E653" s="2">
        <f t="shared" si="50"/>
        <v>2342.9411764705883</v>
      </c>
      <c r="F653" s="3">
        <f t="shared" si="48"/>
        <v>5.8487493865428286E-2</v>
      </c>
      <c r="G653" s="2">
        <f t="shared" si="51"/>
        <v>276.24842370744011</v>
      </c>
      <c r="H653" s="3">
        <f t="shared" si="49"/>
        <v>8.5455495903497658E-2</v>
      </c>
      <c r="J653" s="3">
        <f t="shared" si="52"/>
        <v>0.11790668348045398</v>
      </c>
    </row>
    <row r="654" spans="1:10">
      <c r="A654" s="1">
        <v>43133</v>
      </c>
      <c r="B654">
        <v>4271.2299999999996</v>
      </c>
      <c r="C654">
        <v>1.84</v>
      </c>
      <c r="D654">
        <v>15.63</v>
      </c>
      <c r="E654" s="2">
        <f t="shared" si="50"/>
        <v>2321.3206521739125</v>
      </c>
      <c r="F654" s="3">
        <f t="shared" si="48"/>
        <v>4.7266523220465206E-2</v>
      </c>
      <c r="G654" s="2">
        <f t="shared" si="51"/>
        <v>273.27127319257835</v>
      </c>
      <c r="H654" s="3">
        <f t="shared" si="49"/>
        <v>7.2754002730504697E-2</v>
      </c>
      <c r="J654" s="3">
        <f t="shared" si="52"/>
        <v>0.11772232885476647</v>
      </c>
    </row>
    <row r="655" spans="1:10">
      <c r="A655" s="1">
        <v>43140</v>
      </c>
      <c r="B655">
        <v>3840.65</v>
      </c>
      <c r="C655">
        <v>1.65</v>
      </c>
      <c r="D655">
        <v>14</v>
      </c>
      <c r="E655" s="2">
        <f t="shared" si="50"/>
        <v>2327.666666666667</v>
      </c>
      <c r="F655" s="3">
        <f t="shared" si="48"/>
        <v>4.7689471879286849E-2</v>
      </c>
      <c r="G655" s="2">
        <f t="shared" si="51"/>
        <v>274.33214285714286</v>
      </c>
      <c r="H655" s="3">
        <f t="shared" si="49"/>
        <v>7.7623456790123502E-2</v>
      </c>
      <c r="J655" s="3">
        <f t="shared" si="52"/>
        <v>0.11785714285714285</v>
      </c>
    </row>
    <row r="656" spans="1:10">
      <c r="A656" s="1">
        <v>43145</v>
      </c>
      <c r="B656">
        <v>3966.96</v>
      </c>
      <c r="C656">
        <v>1.69</v>
      </c>
      <c r="D656">
        <v>14.33</v>
      </c>
      <c r="E656" s="2">
        <f t="shared" si="50"/>
        <v>2347.3136094674555</v>
      </c>
      <c r="F656" s="3">
        <f t="shared" si="48"/>
        <v>6.0863988618940157E-2</v>
      </c>
      <c r="G656" s="2">
        <f t="shared" si="51"/>
        <v>276.82903000697837</v>
      </c>
      <c r="H656" s="3">
        <f t="shared" si="49"/>
        <v>8.6166552670701169E-2</v>
      </c>
      <c r="J656" s="3">
        <f t="shared" si="52"/>
        <v>0.11793440334961619</v>
      </c>
    </row>
    <row r="657" spans="1:10">
      <c r="A657" s="1">
        <v>43154</v>
      </c>
      <c r="B657">
        <v>4071.09</v>
      </c>
      <c r="C657">
        <v>1.74</v>
      </c>
      <c r="D657">
        <v>14.75</v>
      </c>
      <c r="E657" s="2">
        <f t="shared" si="50"/>
        <v>2339.7068965517242</v>
      </c>
      <c r="F657" s="3">
        <f t="shared" si="48"/>
        <v>5.113645851629145E-2</v>
      </c>
      <c r="G657" s="2">
        <f t="shared" si="51"/>
        <v>276.00610169491529</v>
      </c>
      <c r="H657" s="3">
        <f t="shared" si="49"/>
        <v>8.2168468601302669E-2</v>
      </c>
      <c r="J657" s="3">
        <f t="shared" si="52"/>
        <v>0.11796610169491525</v>
      </c>
    </row>
    <row r="658" spans="1:10">
      <c r="A658" s="1">
        <v>43161</v>
      </c>
      <c r="B658">
        <v>4016.46</v>
      </c>
      <c r="C658">
        <v>1.7</v>
      </c>
      <c r="D658">
        <v>14.43</v>
      </c>
      <c r="E658" s="2">
        <f t="shared" si="50"/>
        <v>2362.6235294117646</v>
      </c>
      <c r="F658" s="3">
        <f t="shared" si="48"/>
        <v>6.142269305436221E-2</v>
      </c>
      <c r="G658" s="2">
        <f t="shared" si="51"/>
        <v>278.34095634095632</v>
      </c>
      <c r="H658" s="3">
        <f t="shared" si="49"/>
        <v>8.8877479887693012E-2</v>
      </c>
      <c r="J658" s="3">
        <f t="shared" si="52"/>
        <v>0.11781011781011781</v>
      </c>
    </row>
    <row r="659" spans="1:10">
      <c r="A659" s="1">
        <v>43168</v>
      </c>
      <c r="B659">
        <v>4108.87</v>
      </c>
      <c r="C659">
        <v>1.72</v>
      </c>
      <c r="D659">
        <v>14.65</v>
      </c>
      <c r="E659" s="2">
        <f t="shared" si="50"/>
        <v>2388.8779069767443</v>
      </c>
      <c r="F659" s="3">
        <f t="shared" si="48"/>
        <v>6.76363400025497E-2</v>
      </c>
      <c r="G659" s="2">
        <f t="shared" si="51"/>
        <v>280.46894197952219</v>
      </c>
      <c r="H659" s="3">
        <f t="shared" si="49"/>
        <v>9.7193791266482865E-2</v>
      </c>
      <c r="J659" s="3">
        <f t="shared" si="52"/>
        <v>0.11740614334470989</v>
      </c>
    </row>
    <row r="660" spans="1:10">
      <c r="A660" s="1">
        <v>43175</v>
      </c>
      <c r="B660">
        <v>4056.42</v>
      </c>
      <c r="C660">
        <v>1.7</v>
      </c>
      <c r="D660">
        <v>14.32</v>
      </c>
      <c r="E660" s="2">
        <f t="shared" si="50"/>
        <v>2386.1294117647058</v>
      </c>
      <c r="F660" s="3">
        <f t="shared" si="48"/>
        <v>6.6701593980095453E-2</v>
      </c>
      <c r="G660" s="2">
        <f t="shared" si="51"/>
        <v>283.26955307262568</v>
      </c>
      <c r="H660" s="3">
        <f t="shared" si="49"/>
        <v>0.10479671518753864</v>
      </c>
      <c r="J660" s="3">
        <f t="shared" si="52"/>
        <v>0.11871508379888268</v>
      </c>
    </row>
    <row r="661" spans="1:10">
      <c r="A661" s="1">
        <v>43182</v>
      </c>
      <c r="B661">
        <v>3904.94</v>
      </c>
      <c r="C661">
        <v>1.64</v>
      </c>
      <c r="D661">
        <v>13.88</v>
      </c>
      <c r="E661" s="2">
        <f t="shared" si="50"/>
        <v>2381.0609756097565</v>
      </c>
      <c r="F661" s="3">
        <f t="shared" si="48"/>
        <v>6.0989830135277145E-2</v>
      </c>
      <c r="G661" s="2">
        <f t="shared" si="51"/>
        <v>281.33573487031697</v>
      </c>
      <c r="H661" s="3">
        <f t="shared" si="49"/>
        <v>0.10057989191322037</v>
      </c>
      <c r="J661" s="3">
        <f t="shared" si="52"/>
        <v>0.11815561959654178</v>
      </c>
    </row>
    <row r="662" spans="1:10">
      <c r="A662" s="1">
        <v>43189</v>
      </c>
      <c r="B662">
        <v>3898.5</v>
      </c>
      <c r="C662">
        <v>1.61</v>
      </c>
      <c r="D662">
        <v>13.51</v>
      </c>
      <c r="E662" s="2">
        <f t="shared" si="50"/>
        <v>2421.4285714285711</v>
      </c>
      <c r="F662" s="3">
        <f t="shared" si="48"/>
        <v>7.3908039161375338E-2</v>
      </c>
      <c r="G662" s="2">
        <f t="shared" si="51"/>
        <v>288.5640266469282</v>
      </c>
      <c r="H662" s="3">
        <f t="shared" si="49"/>
        <v>0.13293945289898912</v>
      </c>
      <c r="J662" s="3">
        <f t="shared" si="52"/>
        <v>0.11917098445595856</v>
      </c>
    </row>
    <row r="663" spans="1:10">
      <c r="A663" s="1">
        <v>43194</v>
      </c>
      <c r="B663">
        <v>3854.86</v>
      </c>
      <c r="C663">
        <v>1.58</v>
      </c>
      <c r="D663">
        <v>13.28</v>
      </c>
      <c r="E663" s="2">
        <f t="shared" si="50"/>
        <v>2439.7848101265822</v>
      </c>
      <c r="F663" s="3">
        <f t="shared" si="48"/>
        <v>8.4659818068608228E-2</v>
      </c>
      <c r="G663" s="2">
        <f t="shared" si="51"/>
        <v>290.27560240963857</v>
      </c>
      <c r="H663" s="3">
        <f t="shared" si="49"/>
        <v>0.13895604215226021</v>
      </c>
      <c r="J663" s="3">
        <f t="shared" si="52"/>
        <v>0.11897590361445784</v>
      </c>
    </row>
    <row r="664" spans="1:10">
      <c r="A664" s="1">
        <v>43203</v>
      </c>
      <c r="B664">
        <v>3871.14</v>
      </c>
      <c r="C664">
        <v>1.6</v>
      </c>
      <c r="D664">
        <v>13.38</v>
      </c>
      <c r="E664" s="2">
        <f t="shared" si="50"/>
        <v>2419.4624999999996</v>
      </c>
      <c r="F664" s="3">
        <f t="shared" si="48"/>
        <v>6.7782480334834139E-2</v>
      </c>
      <c r="G664" s="2">
        <f t="shared" si="51"/>
        <v>289.32286995515693</v>
      </c>
      <c r="H664" s="3">
        <f t="shared" si="49"/>
        <v>0.131657272748545</v>
      </c>
      <c r="J664" s="3">
        <f t="shared" si="52"/>
        <v>0.11958146487294469</v>
      </c>
    </row>
    <row r="665" spans="1:10">
      <c r="A665" s="1">
        <v>43210</v>
      </c>
      <c r="B665">
        <v>3760.85</v>
      </c>
      <c r="C665">
        <v>1.55</v>
      </c>
      <c r="D665">
        <v>12.99</v>
      </c>
      <c r="E665" s="2">
        <f t="shared" si="50"/>
        <v>2426.3548387096771</v>
      </c>
      <c r="F665" s="3">
        <f t="shared" si="48"/>
        <v>5.8080458773025923E-2</v>
      </c>
      <c r="G665" s="2">
        <f t="shared" si="51"/>
        <v>289.5188606620477</v>
      </c>
      <c r="H665" s="3">
        <f t="shared" si="49"/>
        <v>9.7558236218650229E-2</v>
      </c>
      <c r="J665" s="3">
        <f t="shared" si="52"/>
        <v>0.11932255581216321</v>
      </c>
    </row>
    <row r="666" spans="1:10">
      <c r="A666" s="1">
        <v>43217</v>
      </c>
      <c r="B666">
        <v>3756.88</v>
      </c>
      <c r="C666">
        <v>1.54</v>
      </c>
      <c r="D666">
        <v>12.84</v>
      </c>
      <c r="E666" s="2">
        <f t="shared" si="50"/>
        <v>2439.5324675324678</v>
      </c>
      <c r="F666" s="3">
        <f t="shared" si="48"/>
        <v>5.2968146102024605E-2</v>
      </c>
      <c r="G666" s="2">
        <f t="shared" si="51"/>
        <v>292.5919003115265</v>
      </c>
      <c r="H666" s="3">
        <f t="shared" si="49"/>
        <v>9.5959964212514404E-2</v>
      </c>
      <c r="J666" s="3">
        <f t="shared" si="52"/>
        <v>0.11993769470404984</v>
      </c>
    </row>
    <row r="667" spans="1:10">
      <c r="A667" s="1">
        <v>43224</v>
      </c>
      <c r="B667">
        <v>3774.6</v>
      </c>
      <c r="C667">
        <v>1.52</v>
      </c>
      <c r="D667">
        <v>12.73</v>
      </c>
      <c r="E667" s="2">
        <f t="shared" si="50"/>
        <v>2483.2894736842104</v>
      </c>
      <c r="F667" s="3">
        <f t="shared" si="48"/>
        <v>7.8294172682472629E-2</v>
      </c>
      <c r="G667" s="2">
        <f t="shared" si="51"/>
        <v>296.51217596229378</v>
      </c>
      <c r="H667" s="3">
        <f t="shared" si="49"/>
        <v>0.1193501494065996</v>
      </c>
      <c r="J667" s="3">
        <f t="shared" si="52"/>
        <v>0.11940298507462686</v>
      </c>
    </row>
    <row r="668" spans="1:10">
      <c r="A668" s="1">
        <v>43231</v>
      </c>
      <c r="B668">
        <v>3872.84</v>
      </c>
      <c r="C668">
        <v>1.56</v>
      </c>
      <c r="D668">
        <v>13.08</v>
      </c>
      <c r="E668" s="2">
        <f t="shared" si="50"/>
        <v>2482.5897435897436</v>
      </c>
      <c r="F668" s="3">
        <f t="shared" si="48"/>
        <v>7.2140935433971265E-2</v>
      </c>
      <c r="G668" s="2">
        <f t="shared" si="51"/>
        <v>296.08868501529054</v>
      </c>
      <c r="H668" s="3">
        <f t="shared" si="49"/>
        <v>0.10994656662165103</v>
      </c>
      <c r="J668" s="3">
        <f t="shared" si="52"/>
        <v>0.11926605504587157</v>
      </c>
    </row>
    <row r="669" spans="1:10">
      <c r="A669" s="1">
        <v>43238</v>
      </c>
      <c r="B669">
        <v>3903.06</v>
      </c>
      <c r="C669">
        <v>1.58</v>
      </c>
      <c r="D669">
        <v>13.19</v>
      </c>
      <c r="E669" s="2">
        <f t="shared" si="50"/>
        <v>2470.2911392405063</v>
      </c>
      <c r="F669" s="3">
        <f t="shared" si="48"/>
        <v>7.174677274163388E-2</v>
      </c>
      <c r="G669" s="2">
        <f t="shared" si="51"/>
        <v>295.91053828658073</v>
      </c>
      <c r="H669" s="3">
        <f t="shared" si="49"/>
        <v>0.11632912246555893</v>
      </c>
      <c r="J669" s="3">
        <f t="shared" si="52"/>
        <v>0.11978771796815771</v>
      </c>
    </row>
    <row r="670" spans="1:10">
      <c r="A670" s="1">
        <v>43245</v>
      </c>
      <c r="B670">
        <v>3816.5</v>
      </c>
      <c r="C670">
        <v>1.54</v>
      </c>
      <c r="D670">
        <v>12.83</v>
      </c>
      <c r="E670" s="2">
        <f t="shared" si="50"/>
        <v>2478.2467532467531</v>
      </c>
      <c r="F670" s="3">
        <f t="shared" si="48"/>
        <v>8.0431452924289548E-2</v>
      </c>
      <c r="G670" s="2">
        <f t="shared" si="51"/>
        <v>297.4668745128605</v>
      </c>
      <c r="H670" s="3">
        <f t="shared" si="49"/>
        <v>0.12450943954828775</v>
      </c>
      <c r="J670" s="3">
        <f t="shared" si="52"/>
        <v>0.12003117692907249</v>
      </c>
    </row>
    <row r="671" spans="1:10">
      <c r="A671" s="1">
        <v>43252</v>
      </c>
      <c r="B671">
        <v>3770.59</v>
      </c>
      <c r="C671">
        <v>1.52</v>
      </c>
      <c r="D671">
        <v>12.63</v>
      </c>
      <c r="E671" s="2">
        <f t="shared" si="50"/>
        <v>2480.6513157894738</v>
      </c>
      <c r="F671" s="3">
        <f t="shared" si="48"/>
        <v>6.8238653731726773E-2</v>
      </c>
      <c r="G671" s="2">
        <f t="shared" si="51"/>
        <v>298.54235946159935</v>
      </c>
      <c r="H671" s="3">
        <f t="shared" si="49"/>
        <v>0.11614138757429959</v>
      </c>
      <c r="J671" s="3">
        <f t="shared" si="52"/>
        <v>0.12034837688044338</v>
      </c>
    </row>
    <row r="672" spans="1:10">
      <c r="A672" s="1">
        <v>43259</v>
      </c>
      <c r="B672">
        <v>3779.62</v>
      </c>
      <c r="C672">
        <v>1.52</v>
      </c>
      <c r="D672">
        <v>12.59</v>
      </c>
      <c r="E672" s="2">
        <f t="shared" si="50"/>
        <v>2486.5921052631579</v>
      </c>
      <c r="F672" s="3">
        <f t="shared" si="48"/>
        <v>9.5334084495076077E-2</v>
      </c>
      <c r="G672" s="2">
        <f t="shared" si="51"/>
        <v>300.20810166799049</v>
      </c>
      <c r="H672" s="3">
        <f t="shared" si="49"/>
        <v>0.13129608956494732</v>
      </c>
      <c r="J672" s="3">
        <f t="shared" si="52"/>
        <v>0.12073073868149325</v>
      </c>
    </row>
    <row r="673" spans="1:10">
      <c r="A673" s="1">
        <v>43266</v>
      </c>
      <c r="B673">
        <v>3753.43</v>
      </c>
      <c r="C673">
        <v>1.55</v>
      </c>
      <c r="D673">
        <v>12.69</v>
      </c>
      <c r="E673" s="2">
        <f t="shared" si="50"/>
        <v>2421.5677419354838</v>
      </c>
      <c r="F673" s="3">
        <f t="shared" si="48"/>
        <v>5.6087155041862902E-2</v>
      </c>
      <c r="G673" s="2">
        <f t="shared" si="51"/>
        <v>295.7785657998424</v>
      </c>
      <c r="H673" s="3">
        <f t="shared" si="49"/>
        <v>0.10869609911503009</v>
      </c>
      <c r="J673" s="3">
        <f t="shared" si="52"/>
        <v>0.12214342001576045</v>
      </c>
    </row>
    <row r="674" spans="1:10">
      <c r="A674" s="1">
        <v>43273</v>
      </c>
      <c r="B674">
        <v>3608.9</v>
      </c>
      <c r="C674">
        <v>1.5</v>
      </c>
      <c r="D674">
        <v>12.23</v>
      </c>
      <c r="E674" s="2">
        <f t="shared" si="50"/>
        <v>2405.9333333333334</v>
      </c>
      <c r="F674" s="3">
        <f t="shared" si="48"/>
        <v>4.982364277662632E-2</v>
      </c>
      <c r="G674" s="2">
        <f t="shared" si="51"/>
        <v>295.08585445625511</v>
      </c>
      <c r="H674" s="3">
        <f t="shared" si="49"/>
        <v>0.10250796499691694</v>
      </c>
      <c r="J674" s="3">
        <f t="shared" si="52"/>
        <v>0.12264922322158626</v>
      </c>
    </row>
    <row r="675" spans="1:10">
      <c r="A675" s="1">
        <v>43280</v>
      </c>
      <c r="B675">
        <v>3510.98</v>
      </c>
      <c r="C675">
        <v>1.46</v>
      </c>
      <c r="D675">
        <v>11.89</v>
      </c>
      <c r="E675" s="2">
        <f t="shared" si="50"/>
        <v>2404.7808219178082</v>
      </c>
      <c r="F675" s="3">
        <f t="shared" si="48"/>
        <v>5.9018395671599722E-2</v>
      </c>
      <c r="G675" s="2">
        <f t="shared" si="51"/>
        <v>295.28847771236332</v>
      </c>
      <c r="H675" s="3">
        <f t="shared" si="49"/>
        <v>0.10573759888243317</v>
      </c>
      <c r="J675" s="3">
        <f t="shared" si="52"/>
        <v>0.12279226240538267</v>
      </c>
    </row>
    <row r="676" spans="1:10">
      <c r="A676" s="1">
        <v>43287</v>
      </c>
      <c r="B676">
        <v>3365.12</v>
      </c>
      <c r="C676">
        <v>1.41</v>
      </c>
      <c r="D676">
        <v>11.52</v>
      </c>
      <c r="E676" s="2">
        <f t="shared" si="50"/>
        <v>2386.6099290780144</v>
      </c>
      <c r="F676" s="3">
        <f t="shared" si="48"/>
        <v>6.3410930595454884E-2</v>
      </c>
      <c r="G676" s="2">
        <f t="shared" si="51"/>
        <v>292.11111111111109</v>
      </c>
      <c r="H676" s="3">
        <f t="shared" si="49"/>
        <v>9.4108193727700407E-2</v>
      </c>
      <c r="J676" s="3">
        <f t="shared" si="52"/>
        <v>0.12239583333333333</v>
      </c>
    </row>
    <row r="677" spans="1:10">
      <c r="A677" s="1">
        <v>43294</v>
      </c>
      <c r="B677">
        <v>3492.69</v>
      </c>
      <c r="C677">
        <v>1.47</v>
      </c>
      <c r="D677">
        <v>11.9</v>
      </c>
      <c r="E677" s="2">
        <f t="shared" si="50"/>
        <v>2375.9795918367349</v>
      </c>
      <c r="F677" s="3">
        <f t="shared" si="48"/>
        <v>6.4175808176620386E-2</v>
      </c>
      <c r="G677" s="2">
        <f t="shared" si="51"/>
        <v>293.50336134453784</v>
      </c>
      <c r="H677" s="3">
        <f t="shared" si="49"/>
        <v>0.10203482777008266</v>
      </c>
      <c r="J677" s="3">
        <f t="shared" si="52"/>
        <v>0.12352941176470587</v>
      </c>
    </row>
    <row r="678" spans="1:10">
      <c r="A678" s="1">
        <v>43301</v>
      </c>
      <c r="B678">
        <v>3492.89</v>
      </c>
      <c r="C678">
        <v>1.48</v>
      </c>
      <c r="D678">
        <v>11.89</v>
      </c>
      <c r="E678" s="2">
        <f t="shared" si="50"/>
        <v>2360.0608108108108</v>
      </c>
      <c r="F678" s="3">
        <f t="shared" si="48"/>
        <v>6.5292677151168377E-2</v>
      </c>
      <c r="G678" s="2">
        <f t="shared" si="51"/>
        <v>293.767031118587</v>
      </c>
      <c r="H678" s="3">
        <f t="shared" si="49"/>
        <v>0.1097492020256734</v>
      </c>
      <c r="J678" s="3">
        <f t="shared" si="52"/>
        <v>0.12447434819175777</v>
      </c>
    </row>
    <row r="679" spans="1:10">
      <c r="A679" s="1">
        <v>43308</v>
      </c>
      <c r="B679">
        <v>3521.23</v>
      </c>
      <c r="C679">
        <v>1.5</v>
      </c>
      <c r="D679">
        <v>12.03</v>
      </c>
      <c r="E679" s="2">
        <f t="shared" si="50"/>
        <v>2347.4866666666667</v>
      </c>
      <c r="F679" s="3">
        <f t="shared" si="48"/>
        <v>6.3706676592278466E-2</v>
      </c>
      <c r="G679" s="2">
        <f t="shared" si="51"/>
        <v>292.70407315045719</v>
      </c>
      <c r="H679" s="3">
        <f t="shared" si="49"/>
        <v>0.10921200021683242</v>
      </c>
      <c r="J679" s="3">
        <f t="shared" si="52"/>
        <v>0.12468827930174564</v>
      </c>
    </row>
    <row r="680" spans="1:10">
      <c r="A680" s="1">
        <v>43315</v>
      </c>
      <c r="B680">
        <v>3315.28</v>
      </c>
      <c r="C680">
        <v>1.43</v>
      </c>
      <c r="D680">
        <v>11.47</v>
      </c>
      <c r="E680" s="2">
        <f t="shared" si="50"/>
        <v>2318.3776223776226</v>
      </c>
      <c r="F680" s="3">
        <f t="shared" si="48"/>
        <v>4.8795173735198816E-2</v>
      </c>
      <c r="G680" s="2">
        <f t="shared" si="51"/>
        <v>289.03923278116827</v>
      </c>
      <c r="H680" s="3">
        <f t="shared" si="49"/>
        <v>9.2807386198832109E-2</v>
      </c>
      <c r="J680" s="3">
        <f t="shared" si="52"/>
        <v>0.12467306015693111</v>
      </c>
    </row>
    <row r="681" spans="1:10">
      <c r="A681" s="1">
        <v>43322</v>
      </c>
      <c r="B681">
        <v>3405.02</v>
      </c>
      <c r="C681">
        <v>1.46</v>
      </c>
      <c r="D681">
        <v>11.73</v>
      </c>
      <c r="E681" s="2">
        <f t="shared" si="50"/>
        <v>2332.205479452055</v>
      </c>
      <c r="F681" s="3">
        <f t="shared" si="48"/>
        <v>4.567200602601873E-2</v>
      </c>
      <c r="G681" s="2">
        <f t="shared" si="51"/>
        <v>290.28303495311167</v>
      </c>
      <c r="H681" s="3">
        <f t="shared" si="49"/>
        <v>9.1872654407798571E-2</v>
      </c>
      <c r="J681" s="3">
        <f t="shared" si="52"/>
        <v>0.12446717817561806</v>
      </c>
    </row>
    <row r="682" spans="1:10">
      <c r="A682" s="1">
        <v>43329</v>
      </c>
      <c r="B682">
        <v>3229.62</v>
      </c>
      <c r="C682">
        <v>1.39</v>
      </c>
      <c r="D682">
        <v>11.11</v>
      </c>
      <c r="E682" s="2">
        <f t="shared" si="50"/>
        <v>2323.4676258992808</v>
      </c>
      <c r="F682" s="3">
        <f t="shared" si="48"/>
        <v>4.6731117773238573E-2</v>
      </c>
      <c r="G682" s="2">
        <f t="shared" si="51"/>
        <v>290.69486948694868</v>
      </c>
      <c r="H682" s="3">
        <f t="shared" si="49"/>
        <v>0.10204812538159547</v>
      </c>
      <c r="J682" s="3">
        <f t="shared" si="52"/>
        <v>0.1251125112511251</v>
      </c>
    </row>
    <row r="683" spans="1:10">
      <c r="A683" s="1">
        <v>43336</v>
      </c>
      <c r="B683">
        <v>3325.33</v>
      </c>
      <c r="C683">
        <v>1.43</v>
      </c>
      <c r="D683">
        <v>11.4</v>
      </c>
      <c r="E683" s="2">
        <f t="shared" si="50"/>
        <v>2325.4055944055945</v>
      </c>
      <c r="F683" s="3">
        <f t="shared" si="48"/>
        <v>3.2018856477026736E-2</v>
      </c>
      <c r="G683" s="2">
        <f t="shared" si="51"/>
        <v>291.69561403508771</v>
      </c>
      <c r="H683" s="3">
        <f t="shared" si="49"/>
        <v>7.2191974398918779E-2</v>
      </c>
      <c r="J683" s="3">
        <f t="shared" si="52"/>
        <v>0.12543859649122807</v>
      </c>
    </row>
    <row r="684" spans="1:10">
      <c r="A684" s="1">
        <v>43343</v>
      </c>
      <c r="B684">
        <v>3334.5</v>
      </c>
      <c r="C684">
        <v>1.42</v>
      </c>
      <c r="D684">
        <v>11.17</v>
      </c>
      <c r="E684" s="2">
        <f t="shared" si="50"/>
        <v>2348.2394366197186</v>
      </c>
      <c r="F684" s="3">
        <f t="shared" si="48"/>
        <v>4.3391917452351381E-2</v>
      </c>
      <c r="G684" s="2">
        <f t="shared" si="51"/>
        <v>298.52282900626676</v>
      </c>
      <c r="H684" s="3">
        <f t="shared" si="49"/>
        <v>0.10015234984627797</v>
      </c>
      <c r="J684" s="3">
        <f t="shared" si="52"/>
        <v>0.12712623097582809</v>
      </c>
    </row>
    <row r="685" spans="1:10">
      <c r="A685" s="1">
        <v>43350</v>
      </c>
      <c r="B685">
        <v>3277.64</v>
      </c>
      <c r="C685">
        <v>1.4</v>
      </c>
      <c r="D685">
        <v>11.01</v>
      </c>
      <c r="E685" s="2">
        <f t="shared" si="50"/>
        <v>2341.1714285714288</v>
      </c>
      <c r="F685" s="3">
        <f t="shared" si="48"/>
        <v>3.26990092881565E-2</v>
      </c>
      <c r="G685" s="2">
        <f t="shared" si="51"/>
        <v>297.69663941871028</v>
      </c>
      <c r="H685" s="3">
        <f t="shared" si="49"/>
        <v>9.0924964747916226E-2</v>
      </c>
      <c r="J685" s="3">
        <f t="shared" si="52"/>
        <v>0.12715712988192551</v>
      </c>
    </row>
    <row r="686" spans="1:10">
      <c r="A686" s="1">
        <v>43357</v>
      </c>
      <c r="B686">
        <v>3242.09</v>
      </c>
      <c r="C686">
        <v>1.39</v>
      </c>
      <c r="D686">
        <v>10.96</v>
      </c>
      <c r="E686" s="2">
        <f t="shared" si="50"/>
        <v>2332.4388489208636</v>
      </c>
      <c r="F686" s="3">
        <f t="shared" si="48"/>
        <v>3.3200887807497637E-2</v>
      </c>
      <c r="G686" s="2">
        <f t="shared" si="51"/>
        <v>295.81113138686129</v>
      </c>
      <c r="H686" s="3">
        <f t="shared" si="49"/>
        <v>8.9136360946796778E-2</v>
      </c>
      <c r="J686" s="3">
        <f t="shared" si="52"/>
        <v>0.12682481751824815</v>
      </c>
    </row>
    <row r="687" spans="1:10">
      <c r="A687" s="1">
        <v>43364</v>
      </c>
      <c r="B687">
        <v>3410.49</v>
      </c>
      <c r="C687">
        <v>1.47</v>
      </c>
      <c r="D687">
        <v>11.55</v>
      </c>
      <c r="E687" s="2">
        <f t="shared" si="50"/>
        <v>2320.0612244897957</v>
      </c>
      <c r="F687" s="3">
        <f t="shared" si="48"/>
        <v>2.8047460349968079E-2</v>
      </c>
      <c r="G687" s="2">
        <f t="shared" si="51"/>
        <v>295.28051948051944</v>
      </c>
      <c r="H687" s="3">
        <f t="shared" si="49"/>
        <v>8.7531275970217592E-2</v>
      </c>
      <c r="J687" s="3">
        <f t="shared" si="52"/>
        <v>0.12727272727272726</v>
      </c>
    </row>
    <row r="688" spans="1:10">
      <c r="A688" s="1">
        <v>43371</v>
      </c>
      <c r="B688">
        <v>3438.86</v>
      </c>
      <c r="C688">
        <v>1.48</v>
      </c>
      <c r="D688">
        <v>11.67</v>
      </c>
      <c r="E688" s="2">
        <f t="shared" si="50"/>
        <v>2323.5540540540542</v>
      </c>
      <c r="F688" s="3">
        <f t="shared" si="48"/>
        <v>2.5184522701737544E-2</v>
      </c>
      <c r="G688" s="2">
        <f t="shared" si="51"/>
        <v>294.67523564695801</v>
      </c>
      <c r="H688" s="3">
        <f t="shared" si="49"/>
        <v>7.7695199994230579E-2</v>
      </c>
      <c r="J688" s="3">
        <f t="shared" si="52"/>
        <v>0.12682090831191087</v>
      </c>
    </row>
    <row r="689" spans="1:10">
      <c r="A689" s="1">
        <v>43385</v>
      </c>
      <c r="B689">
        <v>3170.73</v>
      </c>
      <c r="C689">
        <v>1.38</v>
      </c>
      <c r="D689">
        <v>10.87</v>
      </c>
      <c r="E689" s="2">
        <f t="shared" si="50"/>
        <v>2297.630434782609</v>
      </c>
      <c r="F689" s="3">
        <f t="shared" si="48"/>
        <v>1.808751455281965E-2</v>
      </c>
      <c r="G689" s="2">
        <f t="shared" si="51"/>
        <v>291.69549218031278</v>
      </c>
      <c r="H689" s="3">
        <f t="shared" si="49"/>
        <v>7.1150921792304311E-2</v>
      </c>
      <c r="J689" s="3">
        <f t="shared" si="52"/>
        <v>0.12695492180312787</v>
      </c>
    </row>
    <row r="690" spans="1:10">
      <c r="A690" s="1">
        <v>43392</v>
      </c>
      <c r="B690">
        <v>3134.95</v>
      </c>
      <c r="C690">
        <v>1.36</v>
      </c>
      <c r="D690">
        <v>10.74</v>
      </c>
      <c r="E690" s="2">
        <f t="shared" si="50"/>
        <v>2305.1102941176468</v>
      </c>
      <c r="F690" s="3">
        <f t="shared" si="48"/>
        <v>-2.7543935522378327E-3</v>
      </c>
      <c r="G690" s="2">
        <f t="shared" si="51"/>
        <v>291.89478584729977</v>
      </c>
      <c r="H690" s="3">
        <f t="shared" si="49"/>
        <v>4.6532622550158997E-2</v>
      </c>
      <c r="J690" s="3">
        <f t="shared" si="52"/>
        <v>0.1266294227188082</v>
      </c>
    </row>
    <row r="691" spans="1:10">
      <c r="A691" s="1">
        <v>43399</v>
      </c>
      <c r="B691">
        <v>3173.64</v>
      </c>
      <c r="C691">
        <v>1.37</v>
      </c>
      <c r="D691">
        <v>10.92</v>
      </c>
      <c r="E691" s="2">
        <f t="shared" si="50"/>
        <v>2316.5255474452551</v>
      </c>
      <c r="F691" s="3">
        <f t="shared" si="48"/>
        <v>-3.1082309155815446E-2</v>
      </c>
      <c r="G691" s="2">
        <f t="shared" si="51"/>
        <v>290.62637362637361</v>
      </c>
      <c r="H691" s="3">
        <f t="shared" si="49"/>
        <v>2.6331021146559497E-2</v>
      </c>
      <c r="J691" s="3">
        <f t="shared" si="52"/>
        <v>0.12545787545787546</v>
      </c>
    </row>
    <row r="692" spans="1:10">
      <c r="A692" s="1">
        <v>43406</v>
      </c>
      <c r="B692">
        <v>3290.25</v>
      </c>
      <c r="C692">
        <v>1.35</v>
      </c>
      <c r="D692">
        <v>11.04</v>
      </c>
      <c r="E692" s="2">
        <f t="shared" si="50"/>
        <v>2437.2222222222222</v>
      </c>
      <c r="F692" s="3">
        <f t="shared" ref="F692:F715" si="53">E692/E642-1</f>
        <v>1.701291019393647E-3</v>
      </c>
      <c r="G692" s="2">
        <f t="shared" si="51"/>
        <v>298.02989130434787</v>
      </c>
      <c r="H692" s="3">
        <f t="shared" ref="H692:H715" si="54">G692/G642-1</f>
        <v>3.7908914221921552E-2</v>
      </c>
      <c r="J692" s="3">
        <f t="shared" si="52"/>
        <v>0.12228260869565219</v>
      </c>
    </row>
    <row r="693" spans="1:10">
      <c r="A693" s="1">
        <v>43413</v>
      </c>
      <c r="B693">
        <v>3167.44</v>
      </c>
      <c r="C693">
        <v>1.3</v>
      </c>
      <c r="D693">
        <v>10.63</v>
      </c>
      <c r="E693" s="2">
        <f t="shared" si="50"/>
        <v>2436.4923076923078</v>
      </c>
      <c r="F693" s="3">
        <f t="shared" si="53"/>
        <v>5.1413963325339651E-3</v>
      </c>
      <c r="G693" s="2">
        <f t="shared" si="51"/>
        <v>297.97177798682969</v>
      </c>
      <c r="H693" s="3">
        <f t="shared" si="54"/>
        <v>3.7624522637563995E-2</v>
      </c>
      <c r="J693" s="3">
        <f t="shared" si="52"/>
        <v>0.12229539040451552</v>
      </c>
    </row>
    <row r="694" spans="1:10">
      <c r="A694" s="1">
        <v>43420</v>
      </c>
      <c r="B694">
        <v>3257.67</v>
      </c>
      <c r="C694">
        <v>1.32</v>
      </c>
      <c r="D694">
        <v>10.82</v>
      </c>
      <c r="E694" s="2">
        <f t="shared" si="50"/>
        <v>2467.931818181818</v>
      </c>
      <c r="F694" s="3">
        <f t="shared" si="53"/>
        <v>2.2241628309802364E-2</v>
      </c>
      <c r="G694" s="2">
        <f t="shared" si="51"/>
        <v>301.07855822550829</v>
      </c>
      <c r="H694" s="3">
        <f t="shared" si="54"/>
        <v>5.4163754617356341E-2</v>
      </c>
      <c r="J694" s="3">
        <f t="shared" si="52"/>
        <v>0.12199630314232902</v>
      </c>
    </row>
    <row r="695" spans="1:10">
      <c r="A695" s="1">
        <v>43427</v>
      </c>
      <c r="B695">
        <v>3143.48</v>
      </c>
      <c r="C695">
        <v>1.28</v>
      </c>
      <c r="D695">
        <v>10.5</v>
      </c>
      <c r="E695" s="2">
        <f t="shared" si="50"/>
        <v>2455.84375</v>
      </c>
      <c r="F695" s="3">
        <f t="shared" si="53"/>
        <v>1.9649293171324578E-2</v>
      </c>
      <c r="G695" s="2">
        <f t="shared" si="51"/>
        <v>299.37904761904764</v>
      </c>
      <c r="H695" s="3">
        <f t="shared" si="54"/>
        <v>4.9811724356587872E-2</v>
      </c>
      <c r="J695" s="3">
        <f t="shared" si="52"/>
        <v>0.1219047619047619</v>
      </c>
    </row>
    <row r="696" spans="1:10">
      <c r="A696" s="1">
        <v>43434</v>
      </c>
      <c r="B696">
        <v>3172.69</v>
      </c>
      <c r="C696">
        <v>1.29</v>
      </c>
      <c r="D696">
        <v>10.57</v>
      </c>
      <c r="E696" s="2">
        <f t="shared" si="50"/>
        <v>2459.4496124031007</v>
      </c>
      <c r="F696" s="3">
        <f t="shared" si="53"/>
        <v>1.9809849824185211E-2</v>
      </c>
      <c r="G696" s="2">
        <f t="shared" si="51"/>
        <v>300.15988647114477</v>
      </c>
      <c r="H696" s="3">
        <f t="shared" si="54"/>
        <v>5.0422395441036993E-2</v>
      </c>
      <c r="J696" s="3">
        <f t="shared" si="52"/>
        <v>0.12204351939451277</v>
      </c>
    </row>
    <row r="697" spans="1:10">
      <c r="A697" s="1">
        <v>43441</v>
      </c>
      <c r="B697">
        <v>3181.56</v>
      </c>
      <c r="C697">
        <v>1.3</v>
      </c>
      <c r="D697">
        <v>10.61</v>
      </c>
      <c r="E697" s="2">
        <f t="shared" si="50"/>
        <v>2447.353846153846</v>
      </c>
      <c r="F697" s="3">
        <f t="shared" si="53"/>
        <v>1.4387304791890543E-2</v>
      </c>
      <c r="G697" s="2">
        <f t="shared" si="51"/>
        <v>299.8642789820924</v>
      </c>
      <c r="H697" s="3">
        <f t="shared" si="54"/>
        <v>5.2311303934283293E-2</v>
      </c>
      <c r="J697" s="3">
        <f t="shared" si="52"/>
        <v>0.12252591894439209</v>
      </c>
    </row>
    <row r="698" spans="1:10">
      <c r="A698" s="1">
        <v>43448</v>
      </c>
      <c r="B698">
        <v>3165.91</v>
      </c>
      <c r="C698">
        <v>1.29</v>
      </c>
      <c r="D698">
        <v>10.58</v>
      </c>
      <c r="E698" s="2">
        <f t="shared" si="50"/>
        <v>2454.1937984496121</v>
      </c>
      <c r="F698" s="3">
        <f t="shared" si="53"/>
        <v>1.6880970106878168E-2</v>
      </c>
      <c r="G698" s="2">
        <f t="shared" si="51"/>
        <v>299.23534971644614</v>
      </c>
      <c r="H698" s="3">
        <f t="shared" si="54"/>
        <v>5.0194600321863847E-2</v>
      </c>
      <c r="J698" s="3">
        <f t="shared" si="52"/>
        <v>0.1219281663516068</v>
      </c>
    </row>
    <row r="699" spans="1:10">
      <c r="A699" s="1">
        <v>43455</v>
      </c>
      <c r="B699">
        <v>3029.4</v>
      </c>
      <c r="C699">
        <v>1.27</v>
      </c>
      <c r="D699">
        <v>10.28</v>
      </c>
      <c r="E699" s="2">
        <f t="shared" si="50"/>
        <v>2385.3543307086616</v>
      </c>
      <c r="F699" s="3">
        <f t="shared" si="53"/>
        <v>9.8941637033833629E-5</v>
      </c>
      <c r="G699" s="2">
        <f t="shared" si="51"/>
        <v>294.68871595330739</v>
      </c>
      <c r="H699" s="3">
        <f t="shared" si="54"/>
        <v>4.5449133094085825E-2</v>
      </c>
      <c r="J699" s="3">
        <f t="shared" si="52"/>
        <v>0.12354085603112841</v>
      </c>
    </row>
    <row r="700" spans="1:10">
      <c r="A700" s="1">
        <v>43462</v>
      </c>
      <c r="B700">
        <v>3010.65</v>
      </c>
      <c r="C700">
        <v>1.26</v>
      </c>
      <c r="D700">
        <v>10.220000000000001</v>
      </c>
      <c r="E700" s="2">
        <f t="shared" si="50"/>
        <v>2389.4047619047619</v>
      </c>
      <c r="F700" s="3">
        <f t="shared" si="53"/>
        <v>-1.227366210754921E-3</v>
      </c>
      <c r="G700" s="2">
        <f t="shared" si="51"/>
        <v>294.58414872798431</v>
      </c>
      <c r="H700" s="3">
        <f t="shared" si="54"/>
        <v>4.2744253425543999E-2</v>
      </c>
      <c r="J700" s="3">
        <f t="shared" si="52"/>
        <v>0.12328767123287671</v>
      </c>
    </row>
    <row r="701" spans="1:10">
      <c r="A701" s="1">
        <v>43469</v>
      </c>
      <c r="B701">
        <v>3035.87</v>
      </c>
      <c r="C701">
        <v>1.27</v>
      </c>
      <c r="D701">
        <v>10.29</v>
      </c>
      <c r="E701" s="2">
        <f t="shared" si="50"/>
        <v>2390.4488188976375</v>
      </c>
      <c r="F701" s="3">
        <f t="shared" si="53"/>
        <v>-4.2154032521084517E-3</v>
      </c>
      <c r="G701" s="2">
        <f t="shared" si="51"/>
        <v>295.03109815354713</v>
      </c>
      <c r="H701" s="3">
        <f t="shared" si="54"/>
        <v>4.3956193466397453E-2</v>
      </c>
      <c r="J701" s="3">
        <f t="shared" si="52"/>
        <v>0.12342079689018466</v>
      </c>
    </row>
    <row r="702" spans="1:10">
      <c r="A702" s="1">
        <v>43476</v>
      </c>
      <c r="B702">
        <v>3094.78</v>
      </c>
      <c r="C702">
        <v>1.28</v>
      </c>
      <c r="D702">
        <v>10.43</v>
      </c>
      <c r="E702" s="2">
        <f t="shared" si="50"/>
        <v>2417.796875</v>
      </c>
      <c r="F702" s="3">
        <f t="shared" si="53"/>
        <v>2.6833040672982866E-2</v>
      </c>
      <c r="G702" s="2">
        <f t="shared" si="51"/>
        <v>296.71907957814</v>
      </c>
      <c r="H702" s="3">
        <f t="shared" si="54"/>
        <v>6.9058334971410451E-2</v>
      </c>
      <c r="J702" s="3">
        <f t="shared" si="52"/>
        <v>0.1227229146692234</v>
      </c>
    </row>
    <row r="703" spans="1:10">
      <c r="A703" s="1">
        <v>43483</v>
      </c>
      <c r="B703">
        <v>3168.17</v>
      </c>
      <c r="C703">
        <v>1.31</v>
      </c>
      <c r="D703">
        <v>10.66</v>
      </c>
      <c r="E703" s="2">
        <f t="shared" si="50"/>
        <v>2418.4503816793895</v>
      </c>
      <c r="F703" s="3">
        <f t="shared" si="53"/>
        <v>3.2228382840813863E-2</v>
      </c>
      <c r="G703" s="2">
        <f t="shared" si="51"/>
        <v>297.20168855534712</v>
      </c>
      <c r="H703" s="3">
        <f t="shared" si="54"/>
        <v>7.584935532554371E-2</v>
      </c>
      <c r="J703" s="3">
        <f t="shared" si="52"/>
        <v>0.12288930581613509</v>
      </c>
    </row>
    <row r="704" spans="1:10">
      <c r="A704" s="1">
        <v>43490</v>
      </c>
      <c r="B704">
        <v>3184.47</v>
      </c>
      <c r="C704">
        <v>1.32</v>
      </c>
      <c r="D704">
        <v>10.74</v>
      </c>
      <c r="E704" s="2">
        <f t="shared" si="50"/>
        <v>2412.4772727272725</v>
      </c>
      <c r="F704" s="3">
        <f t="shared" si="53"/>
        <v>3.9269292877738282E-2</v>
      </c>
      <c r="G704" s="2">
        <f t="shared" si="51"/>
        <v>296.50558659217876</v>
      </c>
      <c r="H704" s="3">
        <f t="shared" si="54"/>
        <v>8.5022889995564288E-2</v>
      </c>
      <c r="J704" s="3">
        <f t="shared" si="52"/>
        <v>0.1229050279329609</v>
      </c>
    </row>
    <row r="705" spans="1:10">
      <c r="A705" s="1">
        <v>43497</v>
      </c>
      <c r="B705">
        <v>3247.4</v>
      </c>
      <c r="C705">
        <v>1.35</v>
      </c>
      <c r="D705">
        <v>10.95</v>
      </c>
      <c r="E705" s="2">
        <f t="shared" si="50"/>
        <v>2405.4814814814813</v>
      </c>
      <c r="F705" s="3">
        <f t="shared" si="53"/>
        <v>3.343039445001339E-2</v>
      </c>
      <c r="G705" s="2">
        <f t="shared" si="51"/>
        <v>296.5662100456621</v>
      </c>
      <c r="H705" s="3">
        <f t="shared" si="54"/>
        <v>8.1047984231645609E-2</v>
      </c>
      <c r="J705" s="3">
        <f t="shared" si="52"/>
        <v>0.12328767123287673</v>
      </c>
    </row>
    <row r="706" spans="1:10">
      <c r="A706" s="1">
        <v>43511</v>
      </c>
      <c r="B706">
        <v>3338.7</v>
      </c>
      <c r="C706">
        <v>1.37</v>
      </c>
      <c r="D706">
        <v>11.15</v>
      </c>
      <c r="E706" s="2">
        <f t="shared" ref="E706:E715" si="55">B706/C706</f>
        <v>2437.0072992700725</v>
      </c>
      <c r="F706" s="3">
        <f t="shared" si="53"/>
        <v>3.8211208524014051E-2</v>
      </c>
      <c r="G706" s="2">
        <f t="shared" ref="G706:G715" si="56">B706/D706</f>
        <v>299.4349775784753</v>
      </c>
      <c r="H706" s="3">
        <f t="shared" si="54"/>
        <v>8.1660321429898763E-2</v>
      </c>
      <c r="J706" s="3">
        <f t="shared" ref="J706:J715" si="57">C706/D706</f>
        <v>0.12286995515695068</v>
      </c>
    </row>
    <row r="707" spans="1:10">
      <c r="A707" s="1">
        <v>43518</v>
      </c>
      <c r="B707">
        <v>3520.12</v>
      </c>
      <c r="C707">
        <v>1.43</v>
      </c>
      <c r="D707">
        <v>11.65</v>
      </c>
      <c r="E707" s="2">
        <f t="shared" si="55"/>
        <v>2461.6223776223778</v>
      </c>
      <c r="F707" s="3">
        <f t="shared" si="53"/>
        <v>5.210715976874436E-2</v>
      </c>
      <c r="G707" s="2">
        <f t="shared" si="56"/>
        <v>302.15622317596564</v>
      </c>
      <c r="H707" s="3">
        <f t="shared" si="54"/>
        <v>9.4744722382824387E-2</v>
      </c>
      <c r="J707" s="3">
        <f t="shared" si="57"/>
        <v>0.12274678111587982</v>
      </c>
    </row>
    <row r="708" spans="1:10">
      <c r="A708" s="1">
        <v>43525</v>
      </c>
      <c r="B708">
        <v>3749.71</v>
      </c>
      <c r="C708">
        <v>1.53</v>
      </c>
      <c r="D708">
        <v>12.41</v>
      </c>
      <c r="E708" s="2">
        <f t="shared" si="55"/>
        <v>2450.7908496732025</v>
      </c>
      <c r="F708" s="3">
        <f t="shared" si="53"/>
        <v>3.7317549395349259E-2</v>
      </c>
      <c r="G708" s="2">
        <f t="shared" si="56"/>
        <v>302.15229653505236</v>
      </c>
      <c r="H708" s="3">
        <f t="shared" si="54"/>
        <v>8.5547382272151529E-2</v>
      </c>
      <c r="J708" s="3">
        <f t="shared" si="57"/>
        <v>0.12328767123287672</v>
      </c>
    </row>
    <row r="709" spans="1:10">
      <c r="A709" s="1">
        <v>43532</v>
      </c>
      <c r="B709">
        <v>3657.58</v>
      </c>
      <c r="C709">
        <v>1.48</v>
      </c>
      <c r="D709">
        <v>12.04</v>
      </c>
      <c r="E709" s="2">
        <f t="shared" si="55"/>
        <v>2471.3378378378379</v>
      </c>
      <c r="F709" s="3">
        <f t="shared" si="53"/>
        <v>3.4518269276244018E-2</v>
      </c>
      <c r="G709" s="2">
        <f t="shared" si="56"/>
        <v>303.78571428571428</v>
      </c>
      <c r="H709" s="3">
        <f t="shared" si="54"/>
        <v>8.3134952988465072E-2</v>
      </c>
      <c r="J709" s="3">
        <f t="shared" si="57"/>
        <v>0.12292358803986712</v>
      </c>
    </row>
    <row r="710" spans="1:10">
      <c r="A710" s="1">
        <v>43539</v>
      </c>
      <c r="B710">
        <v>3745</v>
      </c>
      <c r="C710">
        <v>1.51</v>
      </c>
      <c r="D710">
        <v>12.24</v>
      </c>
      <c r="E710" s="2">
        <f t="shared" si="55"/>
        <v>2480.1324503311257</v>
      </c>
      <c r="F710" s="3">
        <f t="shared" si="53"/>
        <v>3.9395616223890428E-2</v>
      </c>
      <c r="G710" s="2">
        <f t="shared" si="56"/>
        <v>305.96405228758169</v>
      </c>
      <c r="H710" s="3">
        <f t="shared" si="54"/>
        <v>8.0116267240120553E-2</v>
      </c>
      <c r="J710" s="3">
        <f t="shared" si="57"/>
        <v>0.12336601307189542</v>
      </c>
    </row>
    <row r="711" spans="1:10">
      <c r="A711" s="1">
        <v>43546</v>
      </c>
      <c r="B711">
        <v>3833.8</v>
      </c>
      <c r="C711">
        <v>1.53</v>
      </c>
      <c r="D711">
        <v>12.5</v>
      </c>
      <c r="E711" s="2">
        <f t="shared" si="55"/>
        <v>2505.751633986928</v>
      </c>
      <c r="F711" s="3">
        <f t="shared" si="53"/>
        <v>5.2367688040933169E-2</v>
      </c>
      <c r="G711" s="2">
        <f t="shared" si="56"/>
        <v>306.70400000000001</v>
      </c>
      <c r="H711" s="3">
        <f t="shared" si="54"/>
        <v>9.0170788795730594E-2</v>
      </c>
      <c r="J711" s="3">
        <f t="shared" si="57"/>
        <v>0.12240000000000001</v>
      </c>
    </row>
    <row r="712" spans="1:10">
      <c r="A712" s="1">
        <v>43553</v>
      </c>
      <c r="B712">
        <v>3872.34</v>
      </c>
      <c r="C712">
        <v>1.53</v>
      </c>
      <c r="D712">
        <v>12.65</v>
      </c>
      <c r="E712" s="2">
        <f t="shared" si="55"/>
        <v>2530.9411764705883</v>
      </c>
      <c r="F712" s="3">
        <f t="shared" si="53"/>
        <v>4.5226444560125145E-2</v>
      </c>
      <c r="G712" s="2">
        <f t="shared" si="56"/>
        <v>306.11383399209484</v>
      </c>
      <c r="H712" s="3">
        <f t="shared" si="54"/>
        <v>6.0817724056227096E-2</v>
      </c>
      <c r="J712" s="3">
        <f t="shared" si="57"/>
        <v>0.12094861660079051</v>
      </c>
    </row>
    <row r="713" spans="1:10">
      <c r="A713" s="1">
        <v>43559</v>
      </c>
      <c r="B713">
        <v>4062.23</v>
      </c>
      <c r="C713">
        <v>1.59</v>
      </c>
      <c r="D713">
        <v>13.27</v>
      </c>
      <c r="E713" s="2">
        <f t="shared" si="55"/>
        <v>2554.8616352201257</v>
      </c>
      <c r="F713" s="3">
        <f t="shared" si="53"/>
        <v>4.7166792995802398E-2</v>
      </c>
      <c r="G713" s="2">
        <f t="shared" si="56"/>
        <v>306.12132629992465</v>
      </c>
      <c r="H713" s="3">
        <f t="shared" si="54"/>
        <v>5.4588548809294979E-2</v>
      </c>
      <c r="J713" s="3">
        <f t="shared" si="57"/>
        <v>0.119819140919367</v>
      </c>
    </row>
    <row r="714" spans="1:10">
      <c r="A714" s="1">
        <v>43567</v>
      </c>
      <c r="B714">
        <v>3988.62</v>
      </c>
      <c r="C714">
        <v>1.56</v>
      </c>
      <c r="D714">
        <v>13.01</v>
      </c>
      <c r="E714" s="2">
        <f t="shared" si="55"/>
        <v>2556.8076923076924</v>
      </c>
      <c r="F714" s="3">
        <f t="shared" si="53"/>
        <v>5.6766820030355047E-2</v>
      </c>
      <c r="G714" s="2">
        <f t="shared" si="56"/>
        <v>306.58109146810148</v>
      </c>
      <c r="H714" s="3">
        <f t="shared" si="54"/>
        <v>5.9650388217217243E-2</v>
      </c>
      <c r="J714" s="3">
        <f t="shared" si="57"/>
        <v>0.11990776325903152</v>
      </c>
    </row>
    <row r="715" spans="1:10">
      <c r="A715" s="1">
        <v>43574</v>
      </c>
      <c r="B715">
        <v>4120.6099999999997</v>
      </c>
      <c r="C715">
        <v>1.6</v>
      </c>
      <c r="D715">
        <v>13.45</v>
      </c>
      <c r="E715" s="2">
        <f t="shared" si="55"/>
        <v>2575.3812499999995</v>
      </c>
      <c r="F715" s="3">
        <f t="shared" si="53"/>
        <v>6.1419875161200066E-2</v>
      </c>
      <c r="G715" s="2">
        <f t="shared" si="56"/>
        <v>306.36505576208179</v>
      </c>
      <c r="H715" s="3">
        <f t="shared" si="54"/>
        <v>5.8186865828055545E-2</v>
      </c>
      <c r="J715" s="3">
        <f t="shared" si="57"/>
        <v>0.11895910780669146</v>
      </c>
    </row>
    <row r="716" spans="1:10">
      <c r="D716" s="4" t="s">
        <v>40</v>
      </c>
      <c r="E716" s="3">
        <f>(E715/E203)^(1/10)-1</f>
        <v>0.10205977089901808</v>
      </c>
      <c r="F716" s="4" t="s">
        <v>40</v>
      </c>
      <c r="G716" s="3">
        <f>(G715/G203)^(1/10)-1</f>
        <v>8.5209622440764576E-2</v>
      </c>
    </row>
    <row r="717" spans="1:10">
      <c r="A717" t="s">
        <v>16</v>
      </c>
      <c r="D717" s="4" t="s">
        <v>10</v>
      </c>
      <c r="E717" s="3">
        <f>(E715/E459)^(1/5)-1</f>
        <v>8.0148206852195703E-2</v>
      </c>
      <c r="F717" s="4" t="s">
        <v>10</v>
      </c>
      <c r="G717" s="3">
        <f>(G715/G459)^(1/5)-1</f>
        <v>3.1285298125460992E-2</v>
      </c>
    </row>
    <row r="718" spans="1:10">
      <c r="D718" s="4" t="s">
        <v>11</v>
      </c>
      <c r="E718" s="3">
        <f>(E715/E563)^(1/3)-1</f>
        <v>5.5584878678532235E-2</v>
      </c>
      <c r="F718" s="4" t="s">
        <v>11</v>
      </c>
      <c r="G718" s="3">
        <f>(G715/G563)^(1/3)-1</f>
        <v>4.4232152913006528E-2</v>
      </c>
    </row>
    <row r="719" spans="1:10">
      <c r="D719" s="4" t="s">
        <v>12</v>
      </c>
      <c r="E719" s="3">
        <f>F715</f>
        <v>6.1419875161200066E-2</v>
      </c>
      <c r="F719" s="4" t="s">
        <v>12</v>
      </c>
      <c r="G719" s="3">
        <f>H715</f>
        <v>5.8186865828055545E-2</v>
      </c>
    </row>
    <row r="720" spans="1:10">
      <c r="E720" s="4" t="s">
        <v>4</v>
      </c>
      <c r="F720" s="4"/>
      <c r="G720" s="4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20"/>
  <sheetViews>
    <sheetView topLeftCell="A549" zoomScale="125" workbookViewId="0">
      <selection activeCell="N576" sqref="N576:P580"/>
    </sheetView>
  </sheetViews>
  <sheetFormatPr baseColWidth="10" defaultRowHeight="16"/>
  <sheetData>
    <row r="1" spans="1:10">
      <c r="A1" t="s">
        <v>0</v>
      </c>
      <c r="B1" t="s">
        <v>44</v>
      </c>
      <c r="C1" t="s">
        <v>45</v>
      </c>
      <c r="D1" t="s">
        <v>46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39472</v>
      </c>
      <c r="B2">
        <v>5344.05</v>
      </c>
      <c r="C2">
        <v>4.9000000000000004</v>
      </c>
      <c r="D2">
        <v>32.11</v>
      </c>
      <c r="E2" s="2">
        <f t="shared" ref="E2:E65" si="0">B2/C2</f>
        <v>1090.6224489795918</v>
      </c>
      <c r="F2" s="2"/>
      <c r="G2" s="2">
        <f t="shared" ref="G2:G65" si="1">B2/D2</f>
        <v>166.42946122703208</v>
      </c>
      <c r="H2" s="2"/>
      <c r="J2" s="3">
        <f t="shared" ref="J2:J65" si="2">C2/D2</f>
        <v>0.15260043600124573</v>
      </c>
    </row>
    <row r="3" spans="1:10">
      <c r="A3" s="1">
        <v>39479</v>
      </c>
      <c r="B3">
        <v>4777.6400000000003</v>
      </c>
      <c r="C3">
        <v>4.4000000000000004</v>
      </c>
      <c r="D3">
        <v>28.85</v>
      </c>
      <c r="E3" s="2">
        <f t="shared" si="0"/>
        <v>1085.8272727272727</v>
      </c>
      <c r="F3" s="2"/>
      <c r="G3" s="2">
        <f t="shared" si="1"/>
        <v>165.60277296360485</v>
      </c>
      <c r="H3" s="2"/>
      <c r="J3" s="3">
        <f t="shared" si="2"/>
        <v>0.15251299826689776</v>
      </c>
    </row>
    <row r="4" spans="1:10">
      <c r="A4" s="1">
        <v>39483</v>
      </c>
      <c r="B4">
        <v>5186</v>
      </c>
      <c r="C4">
        <v>4.76</v>
      </c>
      <c r="D4">
        <v>31.21</v>
      </c>
      <c r="E4" s="2">
        <f t="shared" si="0"/>
        <v>1089.4957983193278</v>
      </c>
      <c r="F4" s="2"/>
      <c r="G4" s="2">
        <f t="shared" si="1"/>
        <v>166.16469080422942</v>
      </c>
      <c r="H4" s="2"/>
      <c r="J4" s="3">
        <f t="shared" si="2"/>
        <v>0.15251521948093558</v>
      </c>
    </row>
    <row r="5" spans="1:10">
      <c r="A5" s="1">
        <v>39493</v>
      </c>
      <c r="B5">
        <v>5065.2700000000004</v>
      </c>
      <c r="C5">
        <v>4.66</v>
      </c>
      <c r="D5">
        <v>30.52</v>
      </c>
      <c r="E5" s="2">
        <f t="shared" si="0"/>
        <v>1086.9678111587984</v>
      </c>
      <c r="F5" s="2"/>
      <c r="G5" s="2">
        <f t="shared" si="1"/>
        <v>165.96559633027525</v>
      </c>
      <c r="H5" s="2"/>
      <c r="J5" s="3">
        <f t="shared" si="2"/>
        <v>0.1526867627785059</v>
      </c>
    </row>
    <row r="6" spans="1:10">
      <c r="A6" s="1">
        <v>39500</v>
      </c>
      <c r="B6">
        <v>4852.3900000000003</v>
      </c>
      <c r="C6">
        <v>4.45</v>
      </c>
      <c r="D6">
        <v>29.19</v>
      </c>
      <c r="E6" s="2">
        <f t="shared" si="0"/>
        <v>1090.4247191011236</v>
      </c>
      <c r="F6" s="2"/>
      <c r="G6" s="2">
        <f t="shared" si="1"/>
        <v>166.23466940733127</v>
      </c>
      <c r="H6" s="2"/>
      <c r="J6" s="3">
        <f t="shared" si="2"/>
        <v>0.15244946899623157</v>
      </c>
    </row>
    <row r="7" spans="1:10">
      <c r="A7" s="1">
        <v>39507</v>
      </c>
      <c r="B7">
        <v>4854.83</v>
      </c>
      <c r="C7">
        <v>4.46</v>
      </c>
      <c r="D7">
        <v>29.2</v>
      </c>
      <c r="E7" s="2">
        <f t="shared" si="0"/>
        <v>1088.5269058295964</v>
      </c>
      <c r="F7" s="2"/>
      <c r="G7" s="2">
        <f t="shared" si="1"/>
        <v>166.26130136986302</v>
      </c>
      <c r="H7" s="2"/>
      <c r="J7" s="3">
        <f t="shared" si="2"/>
        <v>0.15273972602739727</v>
      </c>
    </row>
    <row r="8" spans="1:10">
      <c r="A8" s="1">
        <v>39514</v>
      </c>
      <c r="B8">
        <v>4739.42</v>
      </c>
      <c r="C8">
        <v>4.3499999999999996</v>
      </c>
      <c r="D8">
        <v>28.45</v>
      </c>
      <c r="E8" s="2">
        <f t="shared" si="0"/>
        <v>1089.5218390804598</v>
      </c>
      <c r="F8" s="2"/>
      <c r="G8" s="2">
        <f t="shared" si="1"/>
        <v>166.58769771528998</v>
      </c>
      <c r="H8" s="2"/>
      <c r="J8" s="3">
        <f t="shared" si="2"/>
        <v>0.15289982425307555</v>
      </c>
    </row>
    <row r="9" spans="1:10">
      <c r="A9" s="1">
        <v>39521</v>
      </c>
      <c r="B9">
        <v>4227.42</v>
      </c>
      <c r="C9">
        <v>3.89</v>
      </c>
      <c r="D9">
        <v>25.44</v>
      </c>
      <c r="E9" s="2">
        <f t="shared" si="0"/>
        <v>1086.7403598971723</v>
      </c>
      <c r="F9" s="2"/>
      <c r="G9" s="2">
        <f t="shared" si="1"/>
        <v>166.17216981132074</v>
      </c>
      <c r="H9" s="2"/>
      <c r="J9" s="3">
        <f t="shared" si="2"/>
        <v>0.15290880503144655</v>
      </c>
    </row>
    <row r="10" spans="1:10">
      <c r="A10" s="1">
        <v>39528</v>
      </c>
      <c r="B10">
        <v>4206.33</v>
      </c>
      <c r="C10">
        <v>3.79</v>
      </c>
      <c r="D10">
        <v>24.27</v>
      </c>
      <c r="E10" s="2">
        <f t="shared" si="0"/>
        <v>1109.8496042216359</v>
      </c>
      <c r="F10" s="2"/>
      <c r="G10" s="2">
        <f t="shared" si="1"/>
        <v>173.31396786155747</v>
      </c>
      <c r="H10" s="2"/>
      <c r="J10" s="3">
        <f t="shared" si="2"/>
        <v>0.1561598681499794</v>
      </c>
    </row>
    <row r="11" spans="1:10">
      <c r="A11" s="1">
        <v>39535</v>
      </c>
      <c r="B11">
        <v>4101.8500000000004</v>
      </c>
      <c r="C11">
        <v>3.67</v>
      </c>
      <c r="D11">
        <v>23.44</v>
      </c>
      <c r="E11" s="2">
        <f t="shared" si="0"/>
        <v>1117.6702997275206</v>
      </c>
      <c r="F11" s="2"/>
      <c r="G11" s="2">
        <f t="shared" si="1"/>
        <v>174.99360068259386</v>
      </c>
      <c r="H11" s="2"/>
      <c r="J11" s="3">
        <f t="shared" si="2"/>
        <v>0.15656996587030717</v>
      </c>
    </row>
    <row r="12" spans="1:10">
      <c r="A12" s="1">
        <v>39541</v>
      </c>
      <c r="B12">
        <v>3912.23</v>
      </c>
      <c r="C12">
        <v>3.64</v>
      </c>
      <c r="D12">
        <v>23.24</v>
      </c>
      <c r="E12" s="2">
        <f t="shared" si="0"/>
        <v>1074.7884615384614</v>
      </c>
      <c r="F12" s="2"/>
      <c r="G12" s="2">
        <f t="shared" si="1"/>
        <v>168.34036144578315</v>
      </c>
      <c r="H12" s="2"/>
      <c r="J12" s="3">
        <f t="shared" si="2"/>
        <v>0.15662650602409639</v>
      </c>
    </row>
    <row r="13" spans="1:10">
      <c r="A13" s="1">
        <v>39549</v>
      </c>
      <c r="B13">
        <v>4023.99</v>
      </c>
      <c r="C13">
        <v>3.63</v>
      </c>
      <c r="D13">
        <v>23.82</v>
      </c>
      <c r="E13" s="2">
        <f t="shared" si="0"/>
        <v>1108.5371900826447</v>
      </c>
      <c r="F13" s="2"/>
      <c r="G13" s="2">
        <f t="shared" si="1"/>
        <v>168.93324937027705</v>
      </c>
      <c r="H13" s="2"/>
      <c r="J13" s="3">
        <f t="shared" si="2"/>
        <v>0.15239294710327456</v>
      </c>
    </row>
    <row r="14" spans="1:10">
      <c r="A14" s="1">
        <v>39556</v>
      </c>
      <c r="B14">
        <v>3480.26</v>
      </c>
      <c r="C14">
        <v>3.18</v>
      </c>
      <c r="D14">
        <v>20.96</v>
      </c>
      <c r="E14" s="2">
        <f t="shared" si="0"/>
        <v>1094.4213836477988</v>
      </c>
      <c r="F14" s="2"/>
      <c r="G14" s="2">
        <f t="shared" si="1"/>
        <v>166.04293893129773</v>
      </c>
      <c r="H14" s="2"/>
      <c r="J14" s="3">
        <f t="shared" si="2"/>
        <v>0.15171755725190839</v>
      </c>
    </row>
    <row r="15" spans="1:10">
      <c r="A15" s="1">
        <v>39563</v>
      </c>
      <c r="B15">
        <v>4117.97</v>
      </c>
      <c r="C15">
        <v>3.66</v>
      </c>
      <c r="D15">
        <v>23.61</v>
      </c>
      <c r="E15" s="2">
        <f t="shared" si="0"/>
        <v>1125.1284153005465</v>
      </c>
      <c r="F15" s="3"/>
      <c r="G15" s="2">
        <f t="shared" si="1"/>
        <v>174.41634900465905</v>
      </c>
      <c r="H15" s="3"/>
      <c r="J15" s="3">
        <f t="shared" si="2"/>
        <v>0.15501905972045743</v>
      </c>
    </row>
    <row r="16" spans="1:10">
      <c r="A16" s="1">
        <v>39568</v>
      </c>
      <c r="B16">
        <v>4335.2700000000004</v>
      </c>
      <c r="C16">
        <v>3.72</v>
      </c>
      <c r="D16">
        <v>23.67</v>
      </c>
      <c r="E16" s="2">
        <f t="shared" si="0"/>
        <v>1165.3951612903227</v>
      </c>
      <c r="F16" s="3"/>
      <c r="G16" s="2">
        <f t="shared" si="1"/>
        <v>183.15462610899874</v>
      </c>
      <c r="H16" s="3"/>
      <c r="J16" s="3">
        <f t="shared" si="2"/>
        <v>0.15716096324461343</v>
      </c>
    </row>
    <row r="17" spans="1:10">
      <c r="A17" s="1">
        <v>39577</v>
      </c>
      <c r="B17">
        <v>4162.01</v>
      </c>
      <c r="C17">
        <v>3.54</v>
      </c>
      <c r="D17">
        <v>22.52</v>
      </c>
      <c r="E17" s="2">
        <f t="shared" si="0"/>
        <v>1175.7090395480227</v>
      </c>
      <c r="F17" s="3"/>
      <c r="G17" s="2">
        <f t="shared" si="1"/>
        <v>184.81394316163411</v>
      </c>
      <c r="H17" s="3"/>
      <c r="J17" s="3">
        <f t="shared" si="2"/>
        <v>0.15719360568383658</v>
      </c>
    </row>
    <row r="18" spans="1:10">
      <c r="A18" s="1">
        <v>39584</v>
      </c>
      <c r="B18">
        <v>4264.79</v>
      </c>
      <c r="C18">
        <v>3.6</v>
      </c>
      <c r="D18">
        <v>22.83</v>
      </c>
      <c r="E18" s="2">
        <f t="shared" si="0"/>
        <v>1184.6638888888888</v>
      </c>
      <c r="F18" s="3"/>
      <c r="G18" s="2">
        <f t="shared" si="1"/>
        <v>186.80639509417435</v>
      </c>
      <c r="H18" s="3"/>
      <c r="J18" s="3">
        <f t="shared" si="2"/>
        <v>0.15768725361366626</v>
      </c>
    </row>
    <row r="19" spans="1:10">
      <c r="A19" s="1">
        <v>39591</v>
      </c>
      <c r="B19">
        <v>3995.71</v>
      </c>
      <c r="C19">
        <v>3.45</v>
      </c>
      <c r="D19">
        <v>21.87</v>
      </c>
      <c r="E19" s="2">
        <f t="shared" si="0"/>
        <v>1158.1768115942029</v>
      </c>
      <c r="F19" s="3"/>
      <c r="G19" s="2">
        <f t="shared" si="1"/>
        <v>182.70278920896203</v>
      </c>
      <c r="H19" s="3"/>
      <c r="J19" s="3">
        <f t="shared" si="2"/>
        <v>0.15775034293552812</v>
      </c>
    </row>
    <row r="20" spans="1:10">
      <c r="A20" s="1">
        <v>39598</v>
      </c>
      <c r="B20">
        <v>3949.04</v>
      </c>
      <c r="C20">
        <v>3.43</v>
      </c>
      <c r="D20">
        <v>21.74</v>
      </c>
      <c r="E20" s="2">
        <f t="shared" si="0"/>
        <v>1151.3236151603498</v>
      </c>
      <c r="F20" s="3"/>
      <c r="G20" s="2">
        <f t="shared" si="1"/>
        <v>181.64857405703773</v>
      </c>
      <c r="H20" s="3"/>
      <c r="J20" s="3">
        <f t="shared" si="2"/>
        <v>0.15777368905243791</v>
      </c>
    </row>
    <row r="21" spans="1:10">
      <c r="A21" s="1">
        <v>39605</v>
      </c>
      <c r="B21">
        <v>3818.2</v>
      </c>
      <c r="C21">
        <v>3.37</v>
      </c>
      <c r="D21">
        <v>21.33</v>
      </c>
      <c r="E21" s="2">
        <f t="shared" si="0"/>
        <v>1132.9970326409496</v>
      </c>
      <c r="F21" s="3"/>
      <c r="G21" s="2">
        <f t="shared" si="1"/>
        <v>179.00609470229725</v>
      </c>
      <c r="H21" s="3"/>
      <c r="J21" s="3">
        <f t="shared" si="2"/>
        <v>0.15799343647444916</v>
      </c>
    </row>
    <row r="22" spans="1:10">
      <c r="A22" s="1">
        <v>39612</v>
      </c>
      <c r="B22">
        <v>3232.94</v>
      </c>
      <c r="C22">
        <v>2.89</v>
      </c>
      <c r="D22">
        <v>18.27</v>
      </c>
      <c r="E22" s="2">
        <f t="shared" si="0"/>
        <v>1118.6643598615917</v>
      </c>
      <c r="F22" s="3"/>
      <c r="G22" s="2">
        <f t="shared" si="1"/>
        <v>176.95347564313082</v>
      </c>
      <c r="H22" s="3"/>
      <c r="J22" s="3">
        <f t="shared" si="2"/>
        <v>0.15818281335522716</v>
      </c>
    </row>
    <row r="23" spans="1:10">
      <c r="A23" s="1">
        <v>39619</v>
      </c>
      <c r="B23">
        <v>3131.39</v>
      </c>
      <c r="C23">
        <v>2.96</v>
      </c>
      <c r="D23">
        <v>18.28</v>
      </c>
      <c r="E23" s="2">
        <f t="shared" si="0"/>
        <v>1057.9020270270271</v>
      </c>
      <c r="F23" s="3"/>
      <c r="G23" s="2">
        <f t="shared" si="1"/>
        <v>171.30142231947482</v>
      </c>
      <c r="H23" s="3"/>
      <c r="J23" s="3">
        <f t="shared" si="2"/>
        <v>0.16192560175054704</v>
      </c>
    </row>
    <row r="24" spans="1:10">
      <c r="A24" s="1">
        <v>39626</v>
      </c>
      <c r="B24">
        <v>3016.67</v>
      </c>
      <c r="C24">
        <v>2.85</v>
      </c>
      <c r="D24">
        <v>17.329999999999998</v>
      </c>
      <c r="E24" s="2">
        <f t="shared" si="0"/>
        <v>1058.480701754386</v>
      </c>
      <c r="F24" s="3"/>
      <c r="G24" s="2">
        <f t="shared" si="1"/>
        <v>174.07212925562609</v>
      </c>
      <c r="H24" s="3"/>
      <c r="J24" s="3">
        <f t="shared" si="2"/>
        <v>0.16445470282746685</v>
      </c>
    </row>
    <row r="25" spans="1:10">
      <c r="A25" s="1">
        <v>39633</v>
      </c>
      <c r="B25">
        <v>2889.31</v>
      </c>
      <c r="C25">
        <v>2.78</v>
      </c>
      <c r="D25">
        <v>16.8</v>
      </c>
      <c r="E25" s="2">
        <f t="shared" si="0"/>
        <v>1039.3201438848921</v>
      </c>
      <c r="F25" s="3"/>
      <c r="G25" s="2">
        <f t="shared" si="1"/>
        <v>171.98273809523809</v>
      </c>
      <c r="H25" s="3"/>
      <c r="J25" s="3">
        <f t="shared" si="2"/>
        <v>0.16547619047619047</v>
      </c>
    </row>
    <row r="26" spans="1:10">
      <c r="A26" s="1">
        <v>39640</v>
      </c>
      <c r="B26">
        <v>3120.69</v>
      </c>
      <c r="C26">
        <v>2.97</v>
      </c>
      <c r="D26">
        <v>17.899999999999999</v>
      </c>
      <c r="E26" s="2">
        <f t="shared" si="0"/>
        <v>1050.7373737373737</v>
      </c>
      <c r="F26" s="3"/>
      <c r="G26" s="2">
        <f t="shared" si="1"/>
        <v>174.34022346368718</v>
      </c>
      <c r="H26" s="3"/>
      <c r="J26" s="3">
        <f t="shared" si="2"/>
        <v>0.16592178770949723</v>
      </c>
    </row>
    <row r="27" spans="1:10">
      <c r="A27" s="1">
        <v>39647</v>
      </c>
      <c r="B27">
        <v>2963.65</v>
      </c>
      <c r="C27">
        <v>2.88</v>
      </c>
      <c r="D27">
        <v>17.38</v>
      </c>
      <c r="E27" s="2">
        <f t="shared" si="0"/>
        <v>1029.0451388888889</v>
      </c>
      <c r="F27" s="3"/>
      <c r="G27" s="2">
        <f t="shared" si="1"/>
        <v>170.52071346375146</v>
      </c>
      <c r="H27" s="3"/>
      <c r="J27" s="3">
        <f t="shared" si="2"/>
        <v>0.16570771001150747</v>
      </c>
    </row>
    <row r="28" spans="1:10">
      <c r="A28" s="1">
        <v>39654</v>
      </c>
      <c r="B28">
        <v>3112.89</v>
      </c>
      <c r="C28">
        <v>2.99</v>
      </c>
      <c r="D28">
        <v>18.059999999999999</v>
      </c>
      <c r="E28" s="2">
        <f t="shared" si="0"/>
        <v>1041.1003344481603</v>
      </c>
      <c r="F28" s="3"/>
      <c r="G28" s="2">
        <f t="shared" si="1"/>
        <v>172.36378737541528</v>
      </c>
      <c r="H28" s="3"/>
      <c r="J28" s="3">
        <f t="shared" si="2"/>
        <v>0.16555924695459581</v>
      </c>
    </row>
    <row r="29" spans="1:10">
      <c r="A29" s="1">
        <v>39661</v>
      </c>
      <c r="B29">
        <v>3020.79</v>
      </c>
      <c r="C29">
        <v>2.95</v>
      </c>
      <c r="D29">
        <v>17.77</v>
      </c>
      <c r="E29" s="2">
        <f t="shared" si="0"/>
        <v>1023.9966101694914</v>
      </c>
      <c r="F29" s="3"/>
      <c r="G29" s="2">
        <f t="shared" si="1"/>
        <v>169.99380979178392</v>
      </c>
      <c r="H29" s="3"/>
      <c r="J29" s="3">
        <f t="shared" si="2"/>
        <v>0.16601012943162635</v>
      </c>
    </row>
    <row r="30" spans="1:10">
      <c r="A30" s="1">
        <v>39668</v>
      </c>
      <c r="B30">
        <v>2782.71</v>
      </c>
      <c r="C30">
        <v>2.78</v>
      </c>
      <c r="D30">
        <v>16.78</v>
      </c>
      <c r="E30" s="2">
        <f t="shared" si="0"/>
        <v>1000.9748201438849</v>
      </c>
      <c r="F30" s="3"/>
      <c r="G30" s="2">
        <f t="shared" si="1"/>
        <v>165.83492252681762</v>
      </c>
      <c r="H30" s="3"/>
      <c r="J30" s="3">
        <f t="shared" si="2"/>
        <v>0.16567342073897495</v>
      </c>
    </row>
    <row r="31" spans="1:10">
      <c r="A31" s="1">
        <v>39675</v>
      </c>
      <c r="B31">
        <v>2629.11</v>
      </c>
      <c r="C31">
        <v>2.61</v>
      </c>
      <c r="D31">
        <v>15.72</v>
      </c>
      <c r="E31" s="2">
        <f t="shared" si="0"/>
        <v>1007.3218390804599</v>
      </c>
      <c r="F31" s="3"/>
      <c r="G31" s="2">
        <f t="shared" si="1"/>
        <v>167.24618320610688</v>
      </c>
      <c r="H31" s="3"/>
      <c r="J31" s="3">
        <f t="shared" si="2"/>
        <v>0.16603053435114504</v>
      </c>
    </row>
    <row r="32" spans="1:10">
      <c r="A32" s="1">
        <v>39682</v>
      </c>
      <c r="B32">
        <v>2593.31</v>
      </c>
      <c r="C32">
        <v>2.54</v>
      </c>
      <c r="D32">
        <v>15.09</v>
      </c>
      <c r="E32" s="2">
        <f t="shared" si="0"/>
        <v>1020.988188976378</v>
      </c>
      <c r="F32" s="3"/>
      <c r="G32" s="2">
        <f t="shared" si="1"/>
        <v>171.85619615639496</v>
      </c>
      <c r="H32" s="3"/>
      <c r="J32" s="3">
        <f t="shared" si="2"/>
        <v>0.16832339297548046</v>
      </c>
    </row>
    <row r="33" spans="1:10">
      <c r="A33" s="1">
        <v>39689</v>
      </c>
      <c r="B33">
        <v>2596.1</v>
      </c>
      <c r="C33">
        <v>2.5099999999999998</v>
      </c>
      <c r="D33">
        <v>14.66</v>
      </c>
      <c r="E33" s="2">
        <f t="shared" si="0"/>
        <v>1034.3027888446215</v>
      </c>
      <c r="F33" s="3"/>
      <c r="G33" s="2">
        <f t="shared" si="1"/>
        <v>177.08731241473396</v>
      </c>
      <c r="H33" s="3"/>
      <c r="J33" s="3">
        <f t="shared" si="2"/>
        <v>0.17121418826739426</v>
      </c>
    </row>
    <row r="34" spans="1:10">
      <c r="A34" s="1">
        <v>39696</v>
      </c>
      <c r="B34">
        <v>2385.65</v>
      </c>
      <c r="C34">
        <v>2.3199999999999998</v>
      </c>
      <c r="D34">
        <v>13.54</v>
      </c>
      <c r="E34" s="2">
        <f t="shared" si="0"/>
        <v>1028.2974137931035</v>
      </c>
      <c r="F34" s="3"/>
      <c r="G34" s="2">
        <f t="shared" si="1"/>
        <v>176.19276218611523</v>
      </c>
      <c r="H34" s="3"/>
      <c r="J34" s="3">
        <f t="shared" si="2"/>
        <v>0.17134416543574593</v>
      </c>
    </row>
    <row r="35" spans="1:10">
      <c r="A35" s="1">
        <v>39703</v>
      </c>
      <c r="B35">
        <v>2261.15</v>
      </c>
      <c r="C35">
        <v>2.21</v>
      </c>
      <c r="D35">
        <v>12.92</v>
      </c>
      <c r="E35" s="2">
        <f t="shared" si="0"/>
        <v>1023.1447963800906</v>
      </c>
      <c r="F35" s="3"/>
      <c r="G35" s="2">
        <f t="shared" si="1"/>
        <v>175.01160990712074</v>
      </c>
      <c r="H35" s="3"/>
      <c r="J35" s="3">
        <f t="shared" si="2"/>
        <v>0.17105263157894737</v>
      </c>
    </row>
    <row r="36" spans="1:10">
      <c r="A36" s="1">
        <v>39710</v>
      </c>
      <c r="B36">
        <v>2231.25</v>
      </c>
      <c r="C36">
        <v>2.14</v>
      </c>
      <c r="D36">
        <v>12.49</v>
      </c>
      <c r="E36" s="2">
        <f t="shared" si="0"/>
        <v>1042.6401869158879</v>
      </c>
      <c r="F36" s="3"/>
      <c r="G36" s="2">
        <f t="shared" si="1"/>
        <v>178.64291433146516</v>
      </c>
      <c r="H36" s="3"/>
      <c r="J36" s="3">
        <f t="shared" si="2"/>
        <v>0.17133706965572459</v>
      </c>
    </row>
    <row r="37" spans="1:10">
      <c r="A37" s="1">
        <v>39717</v>
      </c>
      <c r="B37">
        <v>2435.1799999999998</v>
      </c>
      <c r="C37">
        <v>2.38</v>
      </c>
      <c r="D37">
        <v>13.86</v>
      </c>
      <c r="E37" s="2">
        <f t="shared" si="0"/>
        <v>1023.1848739495798</v>
      </c>
      <c r="F37" s="3"/>
      <c r="G37" s="2">
        <f t="shared" si="1"/>
        <v>175.69841269841268</v>
      </c>
      <c r="H37" s="3"/>
      <c r="J37" s="3">
        <f t="shared" si="2"/>
        <v>0.17171717171717171</v>
      </c>
    </row>
    <row r="38" spans="1:10">
      <c r="A38" s="1">
        <v>39731</v>
      </c>
      <c r="B38">
        <v>2079.77</v>
      </c>
      <c r="C38">
        <v>2.09</v>
      </c>
      <c r="D38">
        <v>12.17</v>
      </c>
      <c r="E38" s="2">
        <f t="shared" si="0"/>
        <v>995.1052631578948</v>
      </c>
      <c r="F38" s="3"/>
      <c r="G38" s="2">
        <f t="shared" si="1"/>
        <v>170.89317995069842</v>
      </c>
      <c r="H38" s="3"/>
      <c r="J38" s="3">
        <f t="shared" si="2"/>
        <v>0.17173377156943301</v>
      </c>
    </row>
    <row r="39" spans="1:10">
      <c r="A39" s="1">
        <v>39738</v>
      </c>
      <c r="B39">
        <v>2027.56</v>
      </c>
      <c r="C39">
        <v>2.04</v>
      </c>
      <c r="D39">
        <v>11.89</v>
      </c>
      <c r="E39" s="2">
        <f t="shared" si="0"/>
        <v>993.9019607843137</v>
      </c>
      <c r="F39" s="3"/>
      <c r="G39" s="2">
        <f t="shared" si="1"/>
        <v>170.5264928511354</v>
      </c>
      <c r="H39" s="3"/>
      <c r="J39" s="3">
        <f t="shared" si="2"/>
        <v>0.17157275021026072</v>
      </c>
    </row>
    <row r="40" spans="1:10">
      <c r="A40" s="1">
        <v>39745</v>
      </c>
      <c r="B40">
        <v>1946.99</v>
      </c>
      <c r="C40">
        <v>1.94</v>
      </c>
      <c r="D40">
        <v>11.38</v>
      </c>
      <c r="E40" s="2">
        <f t="shared" si="0"/>
        <v>1003.6030927835052</v>
      </c>
      <c r="F40" s="3"/>
      <c r="G40" s="2">
        <f t="shared" si="1"/>
        <v>171.08875219683654</v>
      </c>
      <c r="H40" s="3"/>
      <c r="J40" s="3">
        <f t="shared" si="2"/>
        <v>0.17047451669595781</v>
      </c>
    </row>
    <row r="41" spans="1:10">
      <c r="A41" s="1">
        <v>39752</v>
      </c>
      <c r="B41">
        <v>1838.44</v>
      </c>
      <c r="C41">
        <v>1.77</v>
      </c>
      <c r="D41">
        <v>10.76</v>
      </c>
      <c r="E41" s="2">
        <f t="shared" si="0"/>
        <v>1038.6666666666667</v>
      </c>
      <c r="F41" s="3"/>
      <c r="G41" s="2">
        <f t="shared" si="1"/>
        <v>170.85873605947955</v>
      </c>
      <c r="H41" s="3"/>
      <c r="J41" s="3">
        <f t="shared" si="2"/>
        <v>0.16449814126394052</v>
      </c>
    </row>
    <row r="42" spans="1:10">
      <c r="A42" s="1">
        <v>39759</v>
      </c>
      <c r="B42">
        <v>1886.25</v>
      </c>
      <c r="C42">
        <v>1.81</v>
      </c>
      <c r="D42">
        <v>11.04</v>
      </c>
      <c r="E42" s="2">
        <f t="shared" si="0"/>
        <v>1042.1270718232045</v>
      </c>
      <c r="F42" s="3"/>
      <c r="G42" s="2">
        <f t="shared" si="1"/>
        <v>170.85597826086959</v>
      </c>
      <c r="H42" s="3"/>
      <c r="J42" s="3">
        <f t="shared" si="2"/>
        <v>0.16394927536231885</v>
      </c>
    </row>
    <row r="43" spans="1:10">
      <c r="A43" s="1">
        <v>39766</v>
      </c>
      <c r="B43">
        <v>2158.56</v>
      </c>
      <c r="C43">
        <v>2.0299999999999998</v>
      </c>
      <c r="D43">
        <v>12.36</v>
      </c>
      <c r="E43" s="2">
        <f t="shared" si="0"/>
        <v>1063.3300492610838</v>
      </c>
      <c r="F43" s="3"/>
      <c r="G43" s="2">
        <f t="shared" si="1"/>
        <v>174.64077669902912</v>
      </c>
      <c r="H43" s="3"/>
      <c r="J43" s="3">
        <f t="shared" si="2"/>
        <v>0.16423948220064724</v>
      </c>
    </row>
    <row r="44" spans="1:10">
      <c r="A44" s="1">
        <v>39773</v>
      </c>
      <c r="B44">
        <v>2104.9499999999998</v>
      </c>
      <c r="C44">
        <v>2.02</v>
      </c>
      <c r="D44">
        <v>12.17</v>
      </c>
      <c r="E44" s="2">
        <f t="shared" si="0"/>
        <v>1042.0544554455444</v>
      </c>
      <c r="F44" s="3"/>
      <c r="G44" s="2">
        <f t="shared" si="1"/>
        <v>172.96220213640098</v>
      </c>
      <c r="H44" s="3"/>
      <c r="J44" s="3">
        <f t="shared" si="2"/>
        <v>0.16598192276088744</v>
      </c>
    </row>
    <row r="45" spans="1:10">
      <c r="A45" s="1">
        <v>39780</v>
      </c>
      <c r="B45">
        <v>2000.7</v>
      </c>
      <c r="C45">
        <v>1.91</v>
      </c>
      <c r="D45">
        <v>11.53</v>
      </c>
      <c r="E45" s="2">
        <f t="shared" si="0"/>
        <v>1047.4869109947645</v>
      </c>
      <c r="F45" s="3"/>
      <c r="G45" s="2">
        <f t="shared" si="1"/>
        <v>173.52124891587167</v>
      </c>
      <c r="H45" s="3"/>
      <c r="J45" s="3">
        <f t="shared" si="2"/>
        <v>0.16565481352992195</v>
      </c>
    </row>
    <row r="46" spans="1:10">
      <c r="A46" s="1">
        <v>39787</v>
      </c>
      <c r="B46">
        <v>2182.63</v>
      </c>
      <c r="C46">
        <v>2.04</v>
      </c>
      <c r="D46">
        <v>12.3</v>
      </c>
      <c r="E46" s="2">
        <f t="shared" si="0"/>
        <v>1069.9166666666667</v>
      </c>
      <c r="F46" s="3"/>
      <c r="G46" s="2">
        <f t="shared" si="1"/>
        <v>177.44959349593495</v>
      </c>
      <c r="H46" s="3"/>
      <c r="J46" s="3">
        <f t="shared" si="2"/>
        <v>0.16585365853658535</v>
      </c>
    </row>
    <row r="47" spans="1:10">
      <c r="A47" s="1">
        <v>39794</v>
      </c>
      <c r="B47">
        <v>2121.63</v>
      </c>
      <c r="C47">
        <v>1.95</v>
      </c>
      <c r="D47">
        <v>11.76</v>
      </c>
      <c r="E47" s="2">
        <f t="shared" si="0"/>
        <v>1088.0153846153846</v>
      </c>
      <c r="F47" s="3"/>
      <c r="G47" s="2">
        <f t="shared" si="1"/>
        <v>180.41071428571431</v>
      </c>
      <c r="H47" s="3"/>
      <c r="J47" s="3">
        <f t="shared" si="2"/>
        <v>0.16581632653061223</v>
      </c>
    </row>
    <row r="48" spans="1:10">
      <c r="A48" s="1">
        <v>39801</v>
      </c>
      <c r="B48">
        <v>2188.9699999999998</v>
      </c>
      <c r="C48">
        <v>1.97</v>
      </c>
      <c r="D48">
        <v>11.92</v>
      </c>
      <c r="E48" s="2">
        <f t="shared" si="0"/>
        <v>1111.1522842639592</v>
      </c>
      <c r="F48" s="3"/>
      <c r="G48" s="2">
        <f t="shared" si="1"/>
        <v>183.63842281879192</v>
      </c>
      <c r="H48" s="3"/>
      <c r="J48" s="3">
        <f t="shared" si="2"/>
        <v>0.16526845637583892</v>
      </c>
    </row>
    <row r="49" spans="1:10">
      <c r="A49" s="1">
        <v>39808</v>
      </c>
      <c r="B49">
        <v>1989.66</v>
      </c>
      <c r="C49">
        <v>1.83</v>
      </c>
      <c r="D49">
        <v>11.06</v>
      </c>
      <c r="E49" s="2">
        <f t="shared" si="0"/>
        <v>1087.2459016393443</v>
      </c>
      <c r="F49" s="3"/>
      <c r="G49" s="2">
        <f t="shared" si="1"/>
        <v>179.89692585895116</v>
      </c>
      <c r="H49" s="3"/>
      <c r="J49" s="3">
        <f t="shared" si="2"/>
        <v>0.1654611211573237</v>
      </c>
    </row>
    <row r="50" spans="1:10">
      <c r="A50" s="1">
        <v>39813</v>
      </c>
      <c r="B50">
        <v>1923</v>
      </c>
      <c r="C50">
        <v>1.78</v>
      </c>
      <c r="D50">
        <v>10.78</v>
      </c>
      <c r="E50" s="2">
        <f t="shared" si="0"/>
        <v>1080.3370786516855</v>
      </c>
      <c r="F50" s="3"/>
      <c r="G50" s="2">
        <f t="shared" si="1"/>
        <v>178.38589981447126</v>
      </c>
      <c r="H50" s="3"/>
      <c r="J50" s="3">
        <f t="shared" si="2"/>
        <v>0.16512059369202228</v>
      </c>
    </row>
    <row r="51" spans="1:10">
      <c r="A51" s="1">
        <v>39822</v>
      </c>
      <c r="B51">
        <v>2028.8</v>
      </c>
      <c r="C51">
        <v>1.75</v>
      </c>
      <c r="D51">
        <v>9.6300000000000008</v>
      </c>
      <c r="E51" s="2">
        <f t="shared" si="0"/>
        <v>1159.3142857142857</v>
      </c>
      <c r="F51" s="3"/>
      <c r="G51" s="2">
        <f t="shared" si="1"/>
        <v>210.67497403946001</v>
      </c>
      <c r="H51" s="3"/>
      <c r="J51" s="3">
        <f t="shared" si="2"/>
        <v>0.18172377985462096</v>
      </c>
    </row>
    <row r="52" spans="1:10">
      <c r="A52" s="1">
        <v>39829</v>
      </c>
      <c r="B52">
        <v>2115.83</v>
      </c>
      <c r="C52">
        <v>1.79</v>
      </c>
      <c r="D52">
        <v>9.85</v>
      </c>
      <c r="E52" s="2">
        <f t="shared" si="0"/>
        <v>1182.0279329608938</v>
      </c>
      <c r="F52" s="3">
        <f t="shared" ref="F52:F115" si="3">E52/E2-1</f>
        <v>8.3810381921647359E-2</v>
      </c>
      <c r="G52" s="2">
        <f t="shared" si="1"/>
        <v>214.80507614213198</v>
      </c>
      <c r="H52" s="3">
        <f t="shared" ref="H52:H115" si="4">G52/G2-1</f>
        <v>0.29066737678798993</v>
      </c>
      <c r="J52" s="3">
        <f t="shared" si="2"/>
        <v>0.1817258883248731</v>
      </c>
    </row>
    <row r="53" spans="1:10">
      <c r="A53" s="1">
        <v>39836</v>
      </c>
      <c r="B53">
        <v>2185.0700000000002</v>
      </c>
      <c r="C53">
        <v>1.84</v>
      </c>
      <c r="D53">
        <v>10.130000000000001</v>
      </c>
      <c r="E53" s="2">
        <f t="shared" si="0"/>
        <v>1187.538043478261</v>
      </c>
      <c r="F53" s="3">
        <f t="shared" si="3"/>
        <v>9.3671224978095546E-2</v>
      </c>
      <c r="G53" s="2">
        <f t="shared" si="1"/>
        <v>215.70286278381047</v>
      </c>
      <c r="H53" s="3">
        <f t="shared" si="4"/>
        <v>0.30253170839848376</v>
      </c>
      <c r="J53" s="3">
        <f t="shared" si="2"/>
        <v>0.18163869693978282</v>
      </c>
    </row>
    <row r="54" spans="1:10">
      <c r="A54" s="1">
        <v>39850</v>
      </c>
      <c r="B54">
        <v>2387.98</v>
      </c>
      <c r="C54">
        <v>2</v>
      </c>
      <c r="D54">
        <v>10.97</v>
      </c>
      <c r="E54" s="2">
        <f t="shared" si="0"/>
        <v>1193.99</v>
      </c>
      <c r="F54" s="3">
        <f t="shared" si="3"/>
        <v>9.5910605476282162E-2</v>
      </c>
      <c r="G54" s="2">
        <f t="shared" si="1"/>
        <v>217.68277119416589</v>
      </c>
      <c r="H54" s="3">
        <f t="shared" si="4"/>
        <v>0.31004228479944418</v>
      </c>
      <c r="J54" s="3">
        <f t="shared" si="2"/>
        <v>0.18231540565177756</v>
      </c>
    </row>
    <row r="55" spans="1:10">
      <c r="A55" s="1">
        <v>39857</v>
      </c>
      <c r="B55">
        <v>2505</v>
      </c>
      <c r="C55">
        <v>2.0699999999999998</v>
      </c>
      <c r="D55">
        <v>11.4</v>
      </c>
      <c r="E55" s="2">
        <f t="shared" si="0"/>
        <v>1210.144927536232</v>
      </c>
      <c r="F55" s="3">
        <f t="shared" si="3"/>
        <v>0.11332177007718047</v>
      </c>
      <c r="G55" s="2">
        <f t="shared" si="1"/>
        <v>219.73684210526315</v>
      </c>
      <c r="H55" s="3">
        <f t="shared" si="4"/>
        <v>0.32399031464317418</v>
      </c>
      <c r="J55" s="3">
        <f t="shared" si="2"/>
        <v>0.18157894736842103</v>
      </c>
    </row>
    <row r="56" spans="1:10">
      <c r="A56" s="1">
        <v>39864</v>
      </c>
      <c r="B56">
        <v>2455.0300000000002</v>
      </c>
      <c r="C56">
        <v>2.02</v>
      </c>
      <c r="D56">
        <v>11.14</v>
      </c>
      <c r="E56" s="2">
        <f t="shared" si="0"/>
        <v>1215.3613861386139</v>
      </c>
      <c r="F56" s="3">
        <f t="shared" si="3"/>
        <v>0.11457615078689698</v>
      </c>
      <c r="G56" s="2">
        <f t="shared" si="1"/>
        <v>220.37971274685819</v>
      </c>
      <c r="H56" s="3">
        <f t="shared" si="4"/>
        <v>0.32571450668243718</v>
      </c>
      <c r="J56" s="3">
        <f t="shared" si="2"/>
        <v>0.18132854578096946</v>
      </c>
    </row>
    <row r="57" spans="1:10">
      <c r="A57" s="1">
        <v>39871</v>
      </c>
      <c r="B57">
        <v>2265.98</v>
      </c>
      <c r="C57">
        <v>1.9</v>
      </c>
      <c r="D57">
        <v>10.47</v>
      </c>
      <c r="E57" s="2">
        <f t="shared" si="0"/>
        <v>1192.621052631579</v>
      </c>
      <c r="F57" s="3">
        <f t="shared" si="3"/>
        <v>9.56284555250837E-2</v>
      </c>
      <c r="G57" s="2">
        <f t="shared" si="1"/>
        <v>216.42597898758356</v>
      </c>
      <c r="H57" s="3">
        <f t="shared" si="4"/>
        <v>0.30172191125898129</v>
      </c>
      <c r="J57" s="3">
        <f t="shared" si="2"/>
        <v>0.18147086914995222</v>
      </c>
    </row>
    <row r="58" spans="1:10">
      <c r="A58" s="1">
        <v>39878</v>
      </c>
      <c r="B58">
        <v>2412.86</v>
      </c>
      <c r="C58">
        <v>2.0099999999999998</v>
      </c>
      <c r="D58">
        <v>11.1</v>
      </c>
      <c r="E58" s="2">
        <f t="shared" si="0"/>
        <v>1200.4278606965177</v>
      </c>
      <c r="F58" s="3">
        <f t="shared" si="3"/>
        <v>0.10179329834238193</v>
      </c>
      <c r="G58" s="2">
        <f t="shared" si="1"/>
        <v>217.37477477477481</v>
      </c>
      <c r="H58" s="3">
        <f t="shared" si="4"/>
        <v>0.30486691247923647</v>
      </c>
      <c r="J58" s="3">
        <f t="shared" si="2"/>
        <v>0.18108108108108106</v>
      </c>
    </row>
    <row r="59" spans="1:10">
      <c r="A59" s="1">
        <v>39885</v>
      </c>
      <c r="B59">
        <v>2325.23</v>
      </c>
      <c r="C59">
        <v>1.94</v>
      </c>
      <c r="D59">
        <v>10.8</v>
      </c>
      <c r="E59" s="2">
        <f t="shared" si="0"/>
        <v>1198.5721649484537</v>
      </c>
      <c r="F59" s="3">
        <f t="shared" si="3"/>
        <v>0.10290572539503628</v>
      </c>
      <c r="G59" s="2">
        <f t="shared" si="1"/>
        <v>215.29907407407407</v>
      </c>
      <c r="H59" s="3">
        <f t="shared" si="4"/>
        <v>0.29563857966429752</v>
      </c>
      <c r="J59" s="3">
        <f t="shared" si="2"/>
        <v>0.17962962962962961</v>
      </c>
    </row>
    <row r="60" spans="1:10">
      <c r="A60" s="1">
        <v>39892</v>
      </c>
      <c r="B60">
        <v>2494.9</v>
      </c>
      <c r="C60">
        <v>2.04</v>
      </c>
      <c r="D60">
        <v>11.44</v>
      </c>
      <c r="E60" s="2">
        <f t="shared" si="0"/>
        <v>1222.9901960784314</v>
      </c>
      <c r="F60" s="3">
        <f t="shared" si="3"/>
        <v>0.10194227346338858</v>
      </c>
      <c r="G60" s="2">
        <f t="shared" si="1"/>
        <v>218.08566433566435</v>
      </c>
      <c r="H60" s="3">
        <f t="shared" si="4"/>
        <v>0.25832711019500931</v>
      </c>
      <c r="J60" s="3">
        <f t="shared" si="2"/>
        <v>0.17832167832167833</v>
      </c>
    </row>
    <row r="61" spans="1:10">
      <c r="A61" s="1">
        <v>39899</v>
      </c>
      <c r="B61">
        <v>2622.56</v>
      </c>
      <c r="C61">
        <v>2.09</v>
      </c>
      <c r="D61">
        <v>12.2</v>
      </c>
      <c r="E61" s="2">
        <f t="shared" si="0"/>
        <v>1254.8133971291866</v>
      </c>
      <c r="F61" s="3">
        <f t="shared" si="3"/>
        <v>0.12270443030927858</v>
      </c>
      <c r="G61" s="2">
        <f t="shared" si="1"/>
        <v>214.96393442622951</v>
      </c>
      <c r="H61" s="3">
        <f t="shared" si="4"/>
        <v>0.22841025950505744</v>
      </c>
      <c r="J61" s="3">
        <f t="shared" si="2"/>
        <v>0.17131147540983607</v>
      </c>
    </row>
    <row r="62" spans="1:10">
      <c r="A62" s="1">
        <v>39906</v>
      </c>
      <c r="B62">
        <v>2705.38</v>
      </c>
      <c r="C62">
        <v>2.15</v>
      </c>
      <c r="D62">
        <v>12.82</v>
      </c>
      <c r="E62" s="2">
        <f t="shared" si="0"/>
        <v>1258.3162790697675</v>
      </c>
      <c r="F62" s="3">
        <f t="shared" si="3"/>
        <v>0.17075715277832693</v>
      </c>
      <c r="G62" s="2">
        <f t="shared" si="1"/>
        <v>211.02808112324493</v>
      </c>
      <c r="H62" s="3">
        <f t="shared" si="4"/>
        <v>0.25357982667282131</v>
      </c>
      <c r="J62" s="3">
        <f t="shared" si="2"/>
        <v>0.16770670826833073</v>
      </c>
    </row>
    <row r="63" spans="1:10">
      <c r="A63" s="1">
        <v>39913</v>
      </c>
      <c r="B63">
        <v>2694.99</v>
      </c>
      <c r="C63">
        <v>2.14</v>
      </c>
      <c r="D63">
        <v>12.79</v>
      </c>
      <c r="E63" s="2">
        <f t="shared" si="0"/>
        <v>1259.3411214953269</v>
      </c>
      <c r="F63" s="3">
        <f t="shared" si="3"/>
        <v>0.13603867579890516</v>
      </c>
      <c r="G63" s="2">
        <f t="shared" si="1"/>
        <v>210.71071149335418</v>
      </c>
      <c r="H63" s="3">
        <f t="shared" si="4"/>
        <v>0.24730159562317433</v>
      </c>
      <c r="J63" s="3">
        <f t="shared" si="2"/>
        <v>0.16731821735731042</v>
      </c>
    </row>
    <row r="64" spans="1:10">
      <c r="A64" s="1">
        <v>39920</v>
      </c>
      <c r="B64">
        <v>2754.11</v>
      </c>
      <c r="C64">
        <v>2.17</v>
      </c>
      <c r="D64">
        <v>13.36</v>
      </c>
      <c r="E64" s="2">
        <f t="shared" si="0"/>
        <v>1269.1751152073734</v>
      </c>
      <c r="F64" s="3">
        <f t="shared" si="3"/>
        <v>0.15967682482327383</v>
      </c>
      <c r="G64" s="2">
        <f t="shared" si="1"/>
        <v>206.14595808383234</v>
      </c>
      <c r="H64" s="3">
        <f t="shared" si="4"/>
        <v>0.24152197865594105</v>
      </c>
      <c r="J64" s="3">
        <f t="shared" si="2"/>
        <v>0.16242514970059879</v>
      </c>
    </row>
    <row r="65" spans="1:10">
      <c r="A65" s="1">
        <v>39927</v>
      </c>
      <c r="B65">
        <v>2666.62</v>
      </c>
      <c r="C65">
        <v>2.12</v>
      </c>
      <c r="D65">
        <v>14.2</v>
      </c>
      <c r="E65" s="2">
        <f t="shared" si="0"/>
        <v>1257.8396226415093</v>
      </c>
      <c r="F65" s="3">
        <f t="shared" si="3"/>
        <v>0.11795205377113582</v>
      </c>
      <c r="G65" s="2">
        <f t="shared" si="1"/>
        <v>187.79014084507043</v>
      </c>
      <c r="H65" s="3">
        <f t="shared" si="4"/>
        <v>7.6677398172427802E-2</v>
      </c>
      <c r="J65" s="3">
        <f t="shared" si="2"/>
        <v>0.14929577464788735</v>
      </c>
    </row>
    <row r="66" spans="1:10">
      <c r="A66" s="1">
        <v>39933</v>
      </c>
      <c r="B66">
        <v>2707.65</v>
      </c>
      <c r="C66">
        <v>2.08</v>
      </c>
      <c r="D66">
        <v>16.27</v>
      </c>
      <c r="E66" s="2">
        <f t="shared" ref="E66:E129" si="5">B66/C66</f>
        <v>1301.7548076923076</v>
      </c>
      <c r="F66" s="3">
        <f t="shared" si="3"/>
        <v>0.11700721860815677</v>
      </c>
      <c r="G66" s="2">
        <f t="shared" ref="G66:G129" si="6">B66/D66</f>
        <v>166.41979102642901</v>
      </c>
      <c r="H66" s="3">
        <f t="shared" si="4"/>
        <v>-9.1369983047059455E-2</v>
      </c>
      <c r="J66" s="3">
        <f t="shared" ref="J66:J129" si="7">C66/D66</f>
        <v>0.12784265519360788</v>
      </c>
    </row>
    <row r="67" spans="1:10">
      <c r="A67" s="1">
        <v>39941</v>
      </c>
      <c r="B67">
        <v>2900.78</v>
      </c>
      <c r="C67">
        <v>2.19</v>
      </c>
      <c r="D67">
        <v>17.2</v>
      </c>
      <c r="E67" s="2">
        <f t="shared" si="5"/>
        <v>1324.5570776255709</v>
      </c>
      <c r="F67" s="3">
        <f t="shared" si="3"/>
        <v>0.12660278442255546</v>
      </c>
      <c r="G67" s="2">
        <f t="shared" si="6"/>
        <v>168.65</v>
      </c>
      <c r="H67" s="3">
        <f t="shared" si="4"/>
        <v>-8.7460625995612773E-2</v>
      </c>
      <c r="J67" s="3">
        <f t="shared" si="7"/>
        <v>0.12732558139534883</v>
      </c>
    </row>
    <row r="68" spans="1:10">
      <c r="A68" s="1">
        <v>39948</v>
      </c>
      <c r="B68">
        <v>2900.24</v>
      </c>
      <c r="C68">
        <v>2.1800000000000002</v>
      </c>
      <c r="D68">
        <v>17.04</v>
      </c>
      <c r="E68" s="2">
        <f t="shared" si="5"/>
        <v>1330.3853211009173</v>
      </c>
      <c r="F68" s="3">
        <f t="shared" si="3"/>
        <v>0.12300656209644623</v>
      </c>
      <c r="G68" s="2">
        <f t="shared" si="6"/>
        <v>170.20187793427229</v>
      </c>
      <c r="H68" s="3">
        <f t="shared" si="4"/>
        <v>-8.8886235139494341E-2</v>
      </c>
      <c r="J68" s="3">
        <f t="shared" si="7"/>
        <v>0.1279342723004695</v>
      </c>
    </row>
    <row r="69" spans="1:10">
      <c r="A69" s="1">
        <v>39955</v>
      </c>
      <c r="B69">
        <v>2843.54</v>
      </c>
      <c r="C69">
        <v>2.15</v>
      </c>
      <c r="D69">
        <v>16.87</v>
      </c>
      <c r="E69" s="2">
        <f t="shared" si="5"/>
        <v>1322.5767441860467</v>
      </c>
      <c r="F69" s="3">
        <f t="shared" si="3"/>
        <v>0.14194718021124175</v>
      </c>
      <c r="G69" s="2">
        <f t="shared" si="6"/>
        <v>168.55601659751036</v>
      </c>
      <c r="H69" s="3">
        <f t="shared" si="4"/>
        <v>-7.7430523489554592E-2</v>
      </c>
      <c r="J69" s="3">
        <f t="shared" si="7"/>
        <v>0.12744516893894486</v>
      </c>
    </row>
    <row r="70" spans="1:10">
      <c r="A70" s="1">
        <v>39960</v>
      </c>
      <c r="B70">
        <v>2872.27</v>
      </c>
      <c r="C70">
        <v>2.1800000000000002</v>
      </c>
      <c r="D70">
        <v>17.05</v>
      </c>
      <c r="E70" s="2">
        <f t="shared" si="5"/>
        <v>1317.5550458715595</v>
      </c>
      <c r="F70" s="3">
        <f t="shared" si="3"/>
        <v>0.14438288985157133</v>
      </c>
      <c r="G70" s="2">
        <f t="shared" si="6"/>
        <v>168.46158357771259</v>
      </c>
      <c r="H70" s="3">
        <f t="shared" si="4"/>
        <v>-7.2596168441071418E-2</v>
      </c>
      <c r="J70" s="3">
        <f t="shared" si="7"/>
        <v>0.1278592375366569</v>
      </c>
    </row>
    <row r="71" spans="1:10">
      <c r="A71" s="1">
        <v>39969</v>
      </c>
      <c r="B71">
        <v>3090.98</v>
      </c>
      <c r="C71">
        <v>2.34</v>
      </c>
      <c r="D71">
        <v>17.989999999999998</v>
      </c>
      <c r="E71" s="2">
        <f t="shared" si="5"/>
        <v>1320.931623931624</v>
      </c>
      <c r="F71" s="3">
        <f t="shared" si="3"/>
        <v>0.16587386010412586</v>
      </c>
      <c r="G71" s="2">
        <f t="shared" si="6"/>
        <v>171.81656475819901</v>
      </c>
      <c r="H71" s="3">
        <f t="shared" si="4"/>
        <v>-4.016360423959342E-2</v>
      </c>
      <c r="J71" s="3">
        <f t="shared" si="7"/>
        <v>0.13007226236798222</v>
      </c>
    </row>
    <row r="72" spans="1:10">
      <c r="A72" s="1">
        <v>39976</v>
      </c>
      <c r="B72">
        <v>3074.57</v>
      </c>
      <c r="C72">
        <v>2.41</v>
      </c>
      <c r="D72">
        <v>18.45</v>
      </c>
      <c r="E72" s="2">
        <f t="shared" si="5"/>
        <v>1275.7551867219918</v>
      </c>
      <c r="F72" s="3">
        <f t="shared" si="3"/>
        <v>0.14042713122623862</v>
      </c>
      <c r="G72" s="2">
        <f t="shared" si="6"/>
        <v>166.64336043360436</v>
      </c>
      <c r="H72" s="3">
        <f t="shared" si="4"/>
        <v>-5.826455327907365E-2</v>
      </c>
      <c r="J72" s="3">
        <f t="shared" si="7"/>
        <v>0.13062330623306234</v>
      </c>
    </row>
    <row r="73" spans="1:10">
      <c r="A73" s="1">
        <v>39983</v>
      </c>
      <c r="B73">
        <v>3260.03</v>
      </c>
      <c r="C73">
        <v>2.61</v>
      </c>
      <c r="D73">
        <v>19.97</v>
      </c>
      <c r="E73" s="2">
        <f t="shared" si="5"/>
        <v>1249.0536398467434</v>
      </c>
      <c r="F73" s="3">
        <f t="shared" si="3"/>
        <v>0.18068933411244226</v>
      </c>
      <c r="G73" s="2">
        <f t="shared" si="6"/>
        <v>163.24636955433152</v>
      </c>
      <c r="H73" s="3">
        <f t="shared" si="4"/>
        <v>-4.7022684669370318E-2</v>
      </c>
      <c r="J73" s="3">
        <f t="shared" si="7"/>
        <v>0.13069604406609914</v>
      </c>
    </row>
    <row r="74" spans="1:10">
      <c r="A74" s="1">
        <v>39990</v>
      </c>
      <c r="B74">
        <v>3343.77</v>
      </c>
      <c r="C74">
        <v>2.78</v>
      </c>
      <c r="D74">
        <v>20.89</v>
      </c>
      <c r="E74" s="2">
        <f t="shared" si="5"/>
        <v>1202.794964028777</v>
      </c>
      <c r="F74" s="3">
        <f t="shared" si="3"/>
        <v>0.1363409479598412</v>
      </c>
      <c r="G74" s="2">
        <f t="shared" si="6"/>
        <v>160.06558161799904</v>
      </c>
      <c r="H74" s="3">
        <f t="shared" si="4"/>
        <v>-8.0464044976771287E-2</v>
      </c>
      <c r="J74" s="3">
        <f t="shared" si="7"/>
        <v>0.13307802776448061</v>
      </c>
    </row>
    <row r="75" spans="1:10">
      <c r="A75" s="1">
        <v>39997</v>
      </c>
      <c r="B75">
        <v>3509.12</v>
      </c>
      <c r="C75">
        <v>2.92</v>
      </c>
      <c r="D75">
        <v>20.16</v>
      </c>
      <c r="E75" s="2">
        <f t="shared" si="5"/>
        <v>1201.7534246575342</v>
      </c>
      <c r="F75" s="3">
        <f t="shared" si="3"/>
        <v>0.15628801359076916</v>
      </c>
      <c r="G75" s="2">
        <f t="shared" si="6"/>
        <v>174.06349206349205</v>
      </c>
      <c r="H75" s="3">
        <f t="shared" si="4"/>
        <v>1.2098621008706845E-2</v>
      </c>
      <c r="J75" s="3">
        <f t="shared" si="7"/>
        <v>0.14484126984126983</v>
      </c>
    </row>
    <row r="76" spans="1:10">
      <c r="A76" s="1">
        <v>40004</v>
      </c>
      <c r="B76">
        <v>3537.94</v>
      </c>
      <c r="C76">
        <v>2.89</v>
      </c>
      <c r="D76">
        <v>20.010000000000002</v>
      </c>
      <c r="E76" s="2">
        <f t="shared" si="5"/>
        <v>1224.2006920415224</v>
      </c>
      <c r="F76" s="3">
        <f t="shared" si="3"/>
        <v>0.16508722601838755</v>
      </c>
      <c r="G76" s="2">
        <f t="shared" si="6"/>
        <v>176.80859570214892</v>
      </c>
      <c r="H76" s="3">
        <f t="shared" si="4"/>
        <v>1.4158363396705509E-2</v>
      </c>
      <c r="J76" s="3">
        <f t="shared" si="7"/>
        <v>0.14442778610694651</v>
      </c>
    </row>
    <row r="77" spans="1:10">
      <c r="A77" s="1">
        <v>40011</v>
      </c>
      <c r="B77">
        <v>3701.57</v>
      </c>
      <c r="C77">
        <v>2.96</v>
      </c>
      <c r="D77">
        <v>20.46</v>
      </c>
      <c r="E77" s="2">
        <f t="shared" si="5"/>
        <v>1250.5304054054054</v>
      </c>
      <c r="F77" s="3">
        <f t="shared" si="3"/>
        <v>0.21523377172323577</v>
      </c>
      <c r="G77" s="2">
        <f t="shared" si="6"/>
        <v>180.91739980449657</v>
      </c>
      <c r="H77" s="3">
        <f t="shared" si="4"/>
        <v>6.097022543220354E-2</v>
      </c>
      <c r="J77" s="3">
        <f t="shared" si="7"/>
        <v>0.14467253176930595</v>
      </c>
    </row>
    <row r="78" spans="1:10">
      <c r="A78" s="1">
        <v>40018</v>
      </c>
      <c r="B78">
        <v>3841.4</v>
      </c>
      <c r="C78">
        <v>3.04</v>
      </c>
      <c r="D78">
        <v>20.94</v>
      </c>
      <c r="E78" s="2">
        <f t="shared" si="5"/>
        <v>1263.6184210526317</v>
      </c>
      <c r="F78" s="3">
        <f t="shared" si="3"/>
        <v>0.21373356557648027</v>
      </c>
      <c r="G78" s="2">
        <f t="shared" si="6"/>
        <v>183.44794651384908</v>
      </c>
      <c r="H78" s="3">
        <f t="shared" si="4"/>
        <v>6.4306774103843667E-2</v>
      </c>
      <c r="J78" s="3">
        <f t="shared" si="7"/>
        <v>0.1451766953199618</v>
      </c>
    </row>
    <row r="79" spans="1:10">
      <c r="A79" s="1">
        <v>40025</v>
      </c>
      <c r="B79">
        <v>4001.58</v>
      </c>
      <c r="C79">
        <v>3.19</v>
      </c>
      <c r="D79">
        <v>21.99</v>
      </c>
      <c r="E79" s="2">
        <f t="shared" si="5"/>
        <v>1254.4137931034484</v>
      </c>
      <c r="F79" s="3">
        <f t="shared" si="3"/>
        <v>0.22501752510276218</v>
      </c>
      <c r="G79" s="2">
        <f t="shared" si="6"/>
        <v>181.97271487039563</v>
      </c>
      <c r="H79" s="3">
        <f t="shared" si="4"/>
        <v>7.0466713424941929E-2</v>
      </c>
      <c r="J79" s="3">
        <f t="shared" si="7"/>
        <v>0.14506593906321055</v>
      </c>
    </row>
    <row r="80" spans="1:10">
      <c r="A80" s="1">
        <v>40032</v>
      </c>
      <c r="B80">
        <v>3733.9</v>
      </c>
      <c r="C80">
        <v>2.98</v>
      </c>
      <c r="D80">
        <v>20.62</v>
      </c>
      <c r="E80" s="2">
        <f t="shared" si="5"/>
        <v>1252.9865771812081</v>
      </c>
      <c r="F80" s="3">
        <f t="shared" si="3"/>
        <v>0.25176633014714378</v>
      </c>
      <c r="G80" s="2">
        <f t="shared" si="6"/>
        <v>181.08147429679923</v>
      </c>
      <c r="H80" s="3">
        <f t="shared" si="4"/>
        <v>9.1938124598068605E-2</v>
      </c>
      <c r="J80" s="3">
        <f t="shared" si="7"/>
        <v>0.14451988360814741</v>
      </c>
    </row>
    <row r="81" spans="1:10">
      <c r="A81" s="1">
        <v>40039</v>
      </c>
      <c r="B81">
        <v>3511.42</v>
      </c>
      <c r="C81">
        <v>2.82</v>
      </c>
      <c r="D81">
        <v>19.55</v>
      </c>
      <c r="E81" s="2">
        <f t="shared" si="5"/>
        <v>1245.1843971631206</v>
      </c>
      <c r="F81" s="3">
        <f t="shared" si="3"/>
        <v>0.2361336256739901</v>
      </c>
      <c r="G81" s="2">
        <f t="shared" si="6"/>
        <v>179.61227621483377</v>
      </c>
      <c r="H81" s="3">
        <f t="shared" si="4"/>
        <v>7.3939463201306399E-2</v>
      </c>
      <c r="J81" s="3">
        <f t="shared" si="7"/>
        <v>0.14424552429667517</v>
      </c>
    </row>
    <row r="82" spans="1:10">
      <c r="A82" s="1">
        <v>40046</v>
      </c>
      <c r="B82">
        <v>3392.42</v>
      </c>
      <c r="C82">
        <v>2.7</v>
      </c>
      <c r="D82">
        <v>19.46</v>
      </c>
      <c r="E82" s="2">
        <f t="shared" si="5"/>
        <v>1256.4518518518519</v>
      </c>
      <c r="F82" s="3">
        <f t="shared" si="3"/>
        <v>0.2306232975246707</v>
      </c>
      <c r="G82" s="2">
        <f t="shared" si="6"/>
        <v>174.32785200411098</v>
      </c>
      <c r="H82" s="3">
        <f t="shared" si="4"/>
        <v>1.4382116577668969E-2</v>
      </c>
      <c r="J82" s="3">
        <f t="shared" si="7"/>
        <v>0.13874614594039056</v>
      </c>
    </row>
    <row r="83" spans="1:10">
      <c r="A83" s="1">
        <v>40053</v>
      </c>
      <c r="B83">
        <v>3117.36</v>
      </c>
      <c r="C83">
        <v>2.48</v>
      </c>
      <c r="D83">
        <v>18.89</v>
      </c>
      <c r="E83" s="2">
        <f t="shared" si="5"/>
        <v>1257</v>
      </c>
      <c r="F83" s="3">
        <f t="shared" si="3"/>
        <v>0.21531142868148367</v>
      </c>
      <c r="G83" s="2">
        <f t="shared" si="6"/>
        <v>165.02699841185813</v>
      </c>
      <c r="H83" s="3">
        <f t="shared" si="4"/>
        <v>-6.8103772305442623E-2</v>
      </c>
      <c r="J83" s="3">
        <f t="shared" si="7"/>
        <v>0.131286394917946</v>
      </c>
    </row>
    <row r="84" spans="1:10">
      <c r="A84" s="1">
        <v>40060</v>
      </c>
      <c r="B84">
        <v>3187.94</v>
      </c>
      <c r="C84">
        <v>2.5299999999999998</v>
      </c>
      <c r="D84">
        <v>19.87</v>
      </c>
      <c r="E84" s="2">
        <f t="shared" si="5"/>
        <v>1260.0553359683795</v>
      </c>
      <c r="F84" s="3">
        <f t="shared" si="3"/>
        <v>0.2253802441458892</v>
      </c>
      <c r="G84" s="2">
        <f t="shared" si="6"/>
        <v>160.4398590840463</v>
      </c>
      <c r="H84" s="3">
        <f t="shared" si="4"/>
        <v>-8.9407208937611671E-2</v>
      </c>
      <c r="J84" s="3">
        <f t="shared" si="7"/>
        <v>0.12732762959235025</v>
      </c>
    </row>
    <row r="85" spans="1:10">
      <c r="A85" s="1">
        <v>40067</v>
      </c>
      <c r="B85">
        <v>3380.26</v>
      </c>
      <c r="C85">
        <v>2.67</v>
      </c>
      <c r="D85">
        <v>20.99</v>
      </c>
      <c r="E85" s="2">
        <f t="shared" si="5"/>
        <v>1266.0149812734085</v>
      </c>
      <c r="F85" s="3">
        <f t="shared" si="3"/>
        <v>0.23737616195928291</v>
      </c>
      <c r="G85" s="2">
        <f t="shared" si="6"/>
        <v>161.04144830871846</v>
      </c>
      <c r="H85" s="3">
        <f t="shared" si="4"/>
        <v>-7.9824199124939765E-2</v>
      </c>
      <c r="J85" s="3">
        <f t="shared" si="7"/>
        <v>0.12720343020485947</v>
      </c>
    </row>
    <row r="86" spans="1:10">
      <c r="A86" s="1">
        <v>40074</v>
      </c>
      <c r="B86">
        <v>3288.19</v>
      </c>
      <c r="C86">
        <v>2.6</v>
      </c>
      <c r="D86">
        <v>20.46</v>
      </c>
      <c r="E86" s="2">
        <f t="shared" si="5"/>
        <v>1264.6884615384615</v>
      </c>
      <c r="F86" s="3">
        <f t="shared" si="3"/>
        <v>0.21296730876966175</v>
      </c>
      <c r="G86" s="2">
        <f t="shared" si="6"/>
        <v>160.71309872922777</v>
      </c>
      <c r="H86" s="3">
        <f t="shared" si="4"/>
        <v>-0.10036678851403702</v>
      </c>
      <c r="J86" s="3">
        <f t="shared" si="7"/>
        <v>0.1270772238514174</v>
      </c>
    </row>
    <row r="87" spans="1:10">
      <c r="A87" s="1">
        <v>40081</v>
      </c>
      <c r="B87">
        <v>3170.29</v>
      </c>
      <c r="C87">
        <v>2.5299999999999998</v>
      </c>
      <c r="D87">
        <v>19.88</v>
      </c>
      <c r="E87" s="2">
        <f t="shared" si="5"/>
        <v>1253.0790513833992</v>
      </c>
      <c r="F87" s="3">
        <f t="shared" si="3"/>
        <v>0.2246848866582718</v>
      </c>
      <c r="G87" s="2">
        <f t="shared" si="6"/>
        <v>159.47132796780684</v>
      </c>
      <c r="H87" s="3">
        <f t="shared" si="4"/>
        <v>-9.2357605748321303E-2</v>
      </c>
      <c r="J87" s="3">
        <f t="shared" si="7"/>
        <v>0.1272635814889336</v>
      </c>
    </row>
    <row r="88" spans="1:10">
      <c r="A88" s="1">
        <v>40086</v>
      </c>
      <c r="B88">
        <v>3122.71</v>
      </c>
      <c r="C88">
        <v>2.48</v>
      </c>
      <c r="D88">
        <v>19.559999999999999</v>
      </c>
      <c r="E88" s="2">
        <f t="shared" si="5"/>
        <v>1259.1572580645161</v>
      </c>
      <c r="F88" s="3">
        <f t="shared" si="3"/>
        <v>0.26535081732828081</v>
      </c>
      <c r="G88" s="2">
        <f t="shared" si="6"/>
        <v>159.64775051124747</v>
      </c>
      <c r="H88" s="3">
        <f t="shared" si="4"/>
        <v>-6.5803851521138434E-2</v>
      </c>
      <c r="J88" s="3">
        <f t="shared" si="7"/>
        <v>0.12678936605316973</v>
      </c>
    </row>
    <row r="89" spans="1:10">
      <c r="A89" s="1">
        <v>40095</v>
      </c>
      <c r="B89">
        <v>3290.01</v>
      </c>
      <c r="C89">
        <v>2.59</v>
      </c>
      <c r="D89">
        <v>20.440000000000001</v>
      </c>
      <c r="E89" s="2">
        <f t="shared" si="5"/>
        <v>1270.2741312741314</v>
      </c>
      <c r="F89" s="3">
        <f t="shared" si="3"/>
        <v>0.27806783907713117</v>
      </c>
      <c r="G89" s="2">
        <f t="shared" si="6"/>
        <v>160.95939334637964</v>
      </c>
      <c r="H89" s="3">
        <f t="shared" si="4"/>
        <v>-5.6103303039883423E-2</v>
      </c>
      <c r="J89" s="3">
        <f t="shared" si="7"/>
        <v>0.12671232876712327</v>
      </c>
    </row>
    <row r="90" spans="1:10">
      <c r="A90" s="1">
        <v>40102</v>
      </c>
      <c r="B90">
        <v>3378.62</v>
      </c>
      <c r="C90">
        <v>2.63</v>
      </c>
      <c r="D90">
        <v>20.74</v>
      </c>
      <c r="E90" s="2">
        <f t="shared" si="5"/>
        <v>1284.6463878326997</v>
      </c>
      <c r="F90" s="3">
        <f t="shared" si="3"/>
        <v>0.28003430546404307</v>
      </c>
      <c r="G90" s="2">
        <f t="shared" si="6"/>
        <v>162.90356798457088</v>
      </c>
      <c r="H90" s="3">
        <f t="shared" si="4"/>
        <v>-4.7841743581417018E-2</v>
      </c>
      <c r="J90" s="3">
        <f t="shared" si="7"/>
        <v>0.12680810028929604</v>
      </c>
    </row>
    <row r="91" spans="1:10">
      <c r="A91" s="1">
        <v>40109</v>
      </c>
      <c r="B91">
        <v>3569.8</v>
      </c>
      <c r="C91">
        <v>2.76</v>
      </c>
      <c r="D91">
        <v>21.58</v>
      </c>
      <c r="E91" s="2">
        <f t="shared" si="5"/>
        <v>1293.4057971014495</v>
      </c>
      <c r="F91" s="3">
        <f t="shared" si="3"/>
        <v>0.24525590221577276</v>
      </c>
      <c r="G91" s="2">
        <f t="shared" si="6"/>
        <v>165.42168674698797</v>
      </c>
      <c r="H91" s="3">
        <f t="shared" si="4"/>
        <v>-3.1821898241122581E-2</v>
      </c>
      <c r="J91" s="3">
        <f t="shared" si="7"/>
        <v>0.1278962001853568</v>
      </c>
    </row>
    <row r="92" spans="1:10">
      <c r="A92" s="1">
        <v>40116</v>
      </c>
      <c r="B92">
        <v>3441.65</v>
      </c>
      <c r="C92">
        <v>2.57</v>
      </c>
      <c r="D92">
        <v>20.96</v>
      </c>
      <c r="E92" s="2">
        <f t="shared" si="5"/>
        <v>1339.1634241245138</v>
      </c>
      <c r="F92" s="3">
        <f t="shared" si="3"/>
        <v>0.28502891857673673</v>
      </c>
      <c r="G92" s="2">
        <f t="shared" si="6"/>
        <v>164.20085877862596</v>
      </c>
      <c r="H92" s="3">
        <f t="shared" si="4"/>
        <v>-3.8951633709195299E-2</v>
      </c>
      <c r="J92" s="3">
        <f t="shared" si="7"/>
        <v>0.12261450381679388</v>
      </c>
    </row>
    <row r="93" spans="1:10">
      <c r="A93" s="1">
        <v>40123</v>
      </c>
      <c r="B93">
        <v>3659.04</v>
      </c>
      <c r="C93">
        <v>2.67</v>
      </c>
      <c r="D93">
        <v>21.72</v>
      </c>
      <c r="E93" s="2">
        <f t="shared" si="5"/>
        <v>1370.4269662921349</v>
      </c>
      <c r="F93" s="3">
        <f t="shared" si="3"/>
        <v>0.28880677005644206</v>
      </c>
      <c r="G93" s="2">
        <f t="shared" si="6"/>
        <v>168.46408839779005</v>
      </c>
      <c r="H93" s="3">
        <f t="shared" si="4"/>
        <v>-3.5367961698222317E-2</v>
      </c>
      <c r="J93" s="3">
        <f t="shared" si="7"/>
        <v>0.12292817679558012</v>
      </c>
    </row>
    <row r="94" spans="1:10">
      <c r="A94" s="1">
        <v>40130</v>
      </c>
      <c r="B94">
        <v>3679.15</v>
      </c>
      <c r="C94">
        <v>2.69</v>
      </c>
      <c r="D94">
        <v>21.86</v>
      </c>
      <c r="E94" s="2">
        <f t="shared" si="5"/>
        <v>1367.7137546468402</v>
      </c>
      <c r="F94" s="3">
        <f t="shared" si="3"/>
        <v>0.31251658442557684</v>
      </c>
      <c r="G94" s="2">
        <f t="shared" si="6"/>
        <v>168.30512351326624</v>
      </c>
      <c r="H94" s="3">
        <f t="shared" si="4"/>
        <v>-2.6925412405781501E-2</v>
      </c>
      <c r="J94" s="3">
        <f t="shared" si="7"/>
        <v>0.12305580969807868</v>
      </c>
    </row>
    <row r="95" spans="1:10">
      <c r="A95" s="1">
        <v>40137</v>
      </c>
      <c r="B95">
        <v>3783.24</v>
      </c>
      <c r="C95">
        <v>2.78</v>
      </c>
      <c r="D95">
        <v>22.63</v>
      </c>
      <c r="E95" s="2">
        <f t="shared" si="5"/>
        <v>1360.8776978417266</v>
      </c>
      <c r="F95" s="3">
        <f t="shared" si="3"/>
        <v>0.29918348721832233</v>
      </c>
      <c r="G95" s="2">
        <f t="shared" si="6"/>
        <v>167.17808219178082</v>
      </c>
      <c r="H95" s="3">
        <f t="shared" si="4"/>
        <v>-3.6555561717782514E-2</v>
      </c>
      <c r="J95" s="3">
        <f t="shared" si="7"/>
        <v>0.12284577993813521</v>
      </c>
    </row>
    <row r="96" spans="1:10">
      <c r="A96" s="1">
        <v>40144</v>
      </c>
      <c r="B96">
        <v>3515.44</v>
      </c>
      <c r="C96">
        <v>2.59</v>
      </c>
      <c r="D96">
        <v>21.2</v>
      </c>
      <c r="E96" s="2">
        <f t="shared" si="5"/>
        <v>1357.3127413127413</v>
      </c>
      <c r="F96" s="3">
        <f t="shared" si="3"/>
        <v>0.26861538248717931</v>
      </c>
      <c r="G96" s="2">
        <f t="shared" si="6"/>
        <v>165.82264150943396</v>
      </c>
      <c r="H96" s="3">
        <f t="shared" si="4"/>
        <v>-6.5522561970632776E-2</v>
      </c>
      <c r="J96" s="3">
        <f t="shared" si="7"/>
        <v>0.12216981132075472</v>
      </c>
    </row>
    <row r="97" spans="1:10">
      <c r="A97" s="1">
        <v>40151</v>
      </c>
      <c r="B97">
        <v>3802.47</v>
      </c>
      <c r="C97">
        <v>2.77</v>
      </c>
      <c r="D97">
        <v>22.75</v>
      </c>
      <c r="E97" s="2">
        <f t="shared" si="5"/>
        <v>1372.7328519855596</v>
      </c>
      <c r="F97" s="3">
        <f t="shared" si="3"/>
        <v>0.26168514838677859</v>
      </c>
      <c r="G97" s="2">
        <f t="shared" si="6"/>
        <v>167.14153846153846</v>
      </c>
      <c r="H97" s="3">
        <f t="shared" si="4"/>
        <v>-7.3549821454404363E-2</v>
      </c>
      <c r="J97" s="3">
        <f t="shared" si="7"/>
        <v>0.12175824175824176</v>
      </c>
    </row>
    <row r="98" spans="1:10">
      <c r="A98" s="1">
        <v>40158</v>
      </c>
      <c r="B98">
        <v>3717.69</v>
      </c>
      <c r="C98">
        <v>2.7</v>
      </c>
      <c r="D98">
        <v>22.19</v>
      </c>
      <c r="E98" s="2">
        <f t="shared" si="5"/>
        <v>1376.9222222222222</v>
      </c>
      <c r="F98" s="3">
        <f t="shared" si="3"/>
        <v>0.23918408099598354</v>
      </c>
      <c r="G98" s="2">
        <f t="shared" si="6"/>
        <v>167.53898152320863</v>
      </c>
      <c r="H98" s="3">
        <f t="shared" si="4"/>
        <v>-8.7669241809322562E-2</v>
      </c>
      <c r="J98" s="3">
        <f t="shared" si="7"/>
        <v>0.12167643082469581</v>
      </c>
    </row>
    <row r="99" spans="1:10">
      <c r="A99" s="1">
        <v>40165</v>
      </c>
      <c r="B99">
        <v>3577.65</v>
      </c>
      <c r="C99">
        <v>2.63</v>
      </c>
      <c r="D99">
        <v>21.57</v>
      </c>
      <c r="E99" s="2">
        <f t="shared" si="5"/>
        <v>1360.32319391635</v>
      </c>
      <c r="F99" s="3">
        <f t="shared" si="3"/>
        <v>0.25116424156233741</v>
      </c>
      <c r="G99" s="2">
        <f t="shared" si="6"/>
        <v>165.86230876216968</v>
      </c>
      <c r="H99" s="3">
        <f t="shared" si="4"/>
        <v>-7.8014768900416809E-2</v>
      </c>
      <c r="J99" s="3">
        <f t="shared" si="7"/>
        <v>0.12192860454334724</v>
      </c>
    </row>
    <row r="100" spans="1:10">
      <c r="A100" s="1">
        <v>40172</v>
      </c>
      <c r="B100">
        <v>3565.79</v>
      </c>
      <c r="C100">
        <v>2.63</v>
      </c>
      <c r="D100">
        <v>21.58</v>
      </c>
      <c r="E100" s="2">
        <f t="shared" si="5"/>
        <v>1355.8136882129279</v>
      </c>
      <c r="F100" s="3">
        <f t="shared" si="3"/>
        <v>0.25499134946386448</v>
      </c>
      <c r="G100" s="2">
        <f t="shared" si="6"/>
        <v>165.23586654309548</v>
      </c>
      <c r="H100" s="3">
        <f t="shared" si="4"/>
        <v>-7.3716775177031124E-2</v>
      </c>
      <c r="J100" s="3">
        <f t="shared" si="7"/>
        <v>0.12187210379981465</v>
      </c>
    </row>
    <row r="101" spans="1:10">
      <c r="A101" s="1">
        <v>40178</v>
      </c>
      <c r="B101">
        <v>3767.89</v>
      </c>
      <c r="C101">
        <v>2.78</v>
      </c>
      <c r="D101">
        <v>22.74</v>
      </c>
      <c r="E101" s="2">
        <f t="shared" si="5"/>
        <v>1355.3561151079136</v>
      </c>
      <c r="F101" s="3">
        <f t="shared" si="3"/>
        <v>0.16910153856410148</v>
      </c>
      <c r="G101" s="2">
        <f t="shared" si="6"/>
        <v>165.69437115215479</v>
      </c>
      <c r="H101" s="3">
        <f t="shared" si="4"/>
        <v>-0.21350710065297185</v>
      </c>
      <c r="J101" s="3">
        <f t="shared" si="7"/>
        <v>0.12225153913808268</v>
      </c>
    </row>
    <row r="102" spans="1:10">
      <c r="A102" s="1">
        <v>40186</v>
      </c>
      <c r="B102">
        <v>3624.9</v>
      </c>
      <c r="C102">
        <v>2.82</v>
      </c>
      <c r="D102">
        <v>20.329999999999998</v>
      </c>
      <c r="E102" s="2">
        <f t="shared" si="5"/>
        <v>1285.4255319148938</v>
      </c>
      <c r="F102" s="3">
        <f t="shared" si="3"/>
        <v>8.7474750867347462E-2</v>
      </c>
      <c r="G102" s="2">
        <f t="shared" si="6"/>
        <v>178.30300049188392</v>
      </c>
      <c r="H102" s="3">
        <f t="shared" si="4"/>
        <v>-0.16993115947639625</v>
      </c>
      <c r="J102" s="3">
        <f t="shared" si="7"/>
        <v>0.13871126414166257</v>
      </c>
    </row>
    <row r="103" spans="1:10">
      <c r="A103" s="1">
        <v>40193</v>
      </c>
      <c r="B103">
        <v>3558.95</v>
      </c>
      <c r="C103">
        <v>2.79</v>
      </c>
      <c r="D103">
        <v>20.100000000000001</v>
      </c>
      <c r="E103" s="2">
        <f t="shared" si="5"/>
        <v>1275.6093189964156</v>
      </c>
      <c r="F103" s="3">
        <f t="shared" si="3"/>
        <v>7.4162908718441223E-2</v>
      </c>
      <c r="G103" s="2">
        <f t="shared" si="6"/>
        <v>177.06218905472636</v>
      </c>
      <c r="H103" s="3">
        <f t="shared" si="4"/>
        <v>-0.17913843715561606</v>
      </c>
      <c r="J103" s="3">
        <f t="shared" si="7"/>
        <v>0.13880597014925372</v>
      </c>
    </row>
    <row r="104" spans="1:10">
      <c r="A104" s="1">
        <v>40200</v>
      </c>
      <c r="B104">
        <v>3491.74</v>
      </c>
      <c r="C104">
        <v>2.74</v>
      </c>
      <c r="D104">
        <v>19.72</v>
      </c>
      <c r="E104" s="2">
        <f t="shared" si="5"/>
        <v>1274.3576642335765</v>
      </c>
      <c r="F104" s="3">
        <f t="shared" si="3"/>
        <v>6.7310165272386202E-2</v>
      </c>
      <c r="G104" s="2">
        <f t="shared" si="6"/>
        <v>177.06592292089249</v>
      </c>
      <c r="H104" s="3">
        <f t="shared" si="4"/>
        <v>-0.18658733555465679</v>
      </c>
      <c r="J104" s="3">
        <f t="shared" si="7"/>
        <v>0.13894523326572009</v>
      </c>
    </row>
    <row r="105" spans="1:10">
      <c r="A105" s="1">
        <v>40207</v>
      </c>
      <c r="B105">
        <v>3287.84</v>
      </c>
      <c r="C105">
        <v>2.61</v>
      </c>
      <c r="D105">
        <v>18.77</v>
      </c>
      <c r="E105" s="2">
        <f t="shared" si="5"/>
        <v>1259.7088122605364</v>
      </c>
      <c r="F105" s="3">
        <f t="shared" si="3"/>
        <v>4.0956982586551005E-2</v>
      </c>
      <c r="G105" s="2">
        <f t="shared" si="6"/>
        <v>175.16462440063933</v>
      </c>
      <c r="H105" s="3">
        <f t="shared" si="4"/>
        <v>-0.20284362548212043</v>
      </c>
      <c r="J105" s="3">
        <f t="shared" si="7"/>
        <v>0.13905167820990944</v>
      </c>
    </row>
    <row r="106" spans="1:10">
      <c r="A106" s="1">
        <v>40214</v>
      </c>
      <c r="B106">
        <v>3245.86</v>
      </c>
      <c r="C106">
        <v>2.56</v>
      </c>
      <c r="D106">
        <v>18.43</v>
      </c>
      <c r="E106" s="2">
        <f t="shared" si="5"/>
        <v>1267.9140625</v>
      </c>
      <c r="F106" s="3">
        <f t="shared" si="3"/>
        <v>4.3240370280607676E-2</v>
      </c>
      <c r="G106" s="2">
        <f t="shared" si="6"/>
        <v>176.11828540423224</v>
      </c>
      <c r="H106" s="3">
        <f t="shared" si="4"/>
        <v>-0.20084166001916592</v>
      </c>
      <c r="J106" s="3">
        <f t="shared" si="7"/>
        <v>0.13890396093326099</v>
      </c>
    </row>
    <row r="107" spans="1:10">
      <c r="A107" s="1">
        <v>40221</v>
      </c>
      <c r="B107">
        <v>3345.29</v>
      </c>
      <c r="C107">
        <v>2.62</v>
      </c>
      <c r="D107">
        <v>18.899999999999999</v>
      </c>
      <c r="E107" s="2">
        <f t="shared" si="5"/>
        <v>1276.8282442748091</v>
      </c>
      <c r="F107" s="3">
        <f t="shared" si="3"/>
        <v>7.0606829769961355E-2</v>
      </c>
      <c r="G107" s="2">
        <f t="shared" si="6"/>
        <v>176.99947089947091</v>
      </c>
      <c r="H107" s="3">
        <f t="shared" si="4"/>
        <v>-0.18217086632827273</v>
      </c>
      <c r="J107" s="3">
        <f t="shared" si="7"/>
        <v>0.13862433862433865</v>
      </c>
    </row>
    <row r="108" spans="1:10">
      <c r="A108" s="1">
        <v>40235</v>
      </c>
      <c r="B108">
        <v>3373.76</v>
      </c>
      <c r="C108">
        <v>2.62</v>
      </c>
      <c r="D108">
        <v>18.899999999999999</v>
      </c>
      <c r="E108" s="2">
        <f t="shared" si="5"/>
        <v>1287.6946564885498</v>
      </c>
      <c r="F108" s="3">
        <f t="shared" si="3"/>
        <v>7.2696409879555501E-2</v>
      </c>
      <c r="G108" s="2">
        <f t="shared" si="6"/>
        <v>178.50582010582013</v>
      </c>
      <c r="H108" s="3">
        <f t="shared" si="4"/>
        <v>-0.17881078754067659</v>
      </c>
      <c r="J108" s="3">
        <f t="shared" si="7"/>
        <v>0.13862433862433865</v>
      </c>
    </row>
    <row r="109" spans="1:10">
      <c r="A109" s="1">
        <v>40242</v>
      </c>
      <c r="B109">
        <v>3363.19</v>
      </c>
      <c r="C109">
        <v>2.6</v>
      </c>
      <c r="D109">
        <v>18.670000000000002</v>
      </c>
      <c r="E109" s="2">
        <f t="shared" si="5"/>
        <v>1293.5346153846153</v>
      </c>
      <c r="F109" s="3">
        <f t="shared" si="3"/>
        <v>7.9229647753621624E-2</v>
      </c>
      <c r="G109" s="2">
        <f t="shared" si="6"/>
        <v>180.13872522763791</v>
      </c>
      <c r="H109" s="3">
        <f t="shared" si="4"/>
        <v>-0.16330933608353182</v>
      </c>
      <c r="J109" s="3">
        <f t="shared" si="7"/>
        <v>0.13926084627745045</v>
      </c>
    </row>
    <row r="110" spans="1:10">
      <c r="A110" s="1">
        <v>40249</v>
      </c>
      <c r="B110">
        <v>3358.11</v>
      </c>
      <c r="C110">
        <v>2.61</v>
      </c>
      <c r="D110">
        <v>18.59</v>
      </c>
      <c r="E110" s="2">
        <f t="shared" si="5"/>
        <v>1286.632183908046</v>
      </c>
      <c r="F110" s="3">
        <f t="shared" si="3"/>
        <v>5.2038019629008669E-2</v>
      </c>
      <c r="G110" s="2">
        <f t="shared" si="6"/>
        <v>180.64066702528243</v>
      </c>
      <c r="H110" s="3">
        <f t="shared" si="4"/>
        <v>-0.17169857278078049</v>
      </c>
      <c r="J110" s="3">
        <f t="shared" si="7"/>
        <v>0.14039806347498654</v>
      </c>
    </row>
    <row r="111" spans="1:10">
      <c r="A111" s="1">
        <v>40256</v>
      </c>
      <c r="B111">
        <v>3401.93</v>
      </c>
      <c r="C111">
        <v>2.61</v>
      </c>
      <c r="D111">
        <v>18.649999999999999</v>
      </c>
      <c r="E111" s="2">
        <f t="shared" si="5"/>
        <v>1303.4214559386974</v>
      </c>
      <c r="F111" s="3">
        <f t="shared" si="3"/>
        <v>3.8737280714979949E-2</v>
      </c>
      <c r="G111" s="2">
        <f t="shared" si="6"/>
        <v>182.40911528150136</v>
      </c>
      <c r="H111" s="3">
        <f t="shared" si="4"/>
        <v>-0.1514431675788861</v>
      </c>
      <c r="J111" s="3">
        <f t="shared" si="7"/>
        <v>0.13994638069705095</v>
      </c>
    </row>
    <row r="112" spans="1:10">
      <c r="A112" s="1">
        <v>40263</v>
      </c>
      <c r="B112">
        <v>3399.1</v>
      </c>
      <c r="C112">
        <v>2.57</v>
      </c>
      <c r="D112">
        <v>18.440000000000001</v>
      </c>
      <c r="E112" s="2">
        <f t="shared" si="5"/>
        <v>1322.6070038910507</v>
      </c>
      <c r="F112" s="3">
        <f t="shared" si="3"/>
        <v>5.1092659207120139E-2</v>
      </c>
      <c r="G112" s="2">
        <f t="shared" si="6"/>
        <v>184.33297180043382</v>
      </c>
      <c r="H112" s="3">
        <f t="shared" si="4"/>
        <v>-0.12650027039396994</v>
      </c>
      <c r="J112" s="3">
        <f t="shared" si="7"/>
        <v>0.13937093275488069</v>
      </c>
    </row>
    <row r="113" spans="1:10">
      <c r="A113" s="1">
        <v>40270</v>
      </c>
      <c r="B113">
        <v>3535.11</v>
      </c>
      <c r="C113">
        <v>2.62</v>
      </c>
      <c r="D113">
        <v>18.27</v>
      </c>
      <c r="E113" s="2">
        <f t="shared" si="5"/>
        <v>1349.2786259541986</v>
      </c>
      <c r="F113" s="3">
        <f t="shared" si="3"/>
        <v>7.1416316773711852E-2</v>
      </c>
      <c r="G113" s="2">
        <f t="shared" si="6"/>
        <v>193.49261083743843</v>
      </c>
      <c r="H113" s="3">
        <f t="shared" si="4"/>
        <v>-8.1714406134776874E-2</v>
      </c>
      <c r="J113" s="3">
        <f t="shared" si="7"/>
        <v>0.14340448823207444</v>
      </c>
    </row>
    <row r="114" spans="1:10">
      <c r="A114" s="1">
        <v>40277</v>
      </c>
      <c r="B114">
        <v>3485.58</v>
      </c>
      <c r="C114">
        <v>2.58</v>
      </c>
      <c r="D114">
        <v>18.05</v>
      </c>
      <c r="E114" s="2">
        <f t="shared" si="5"/>
        <v>1351</v>
      </c>
      <c r="F114" s="3">
        <f t="shared" si="3"/>
        <v>6.447091800981064E-2</v>
      </c>
      <c r="G114" s="2">
        <f t="shared" si="6"/>
        <v>193.10692520775623</v>
      </c>
      <c r="H114" s="3">
        <f t="shared" si="4"/>
        <v>-6.325146026279882E-2</v>
      </c>
      <c r="J114" s="3">
        <f t="shared" si="7"/>
        <v>0.14293628808864267</v>
      </c>
    </row>
    <row r="115" spans="1:10">
      <c r="A115" s="1">
        <v>40284</v>
      </c>
      <c r="B115">
        <v>3435.7</v>
      </c>
      <c r="C115">
        <v>2.56</v>
      </c>
      <c r="D115">
        <v>17.8</v>
      </c>
      <c r="E115" s="2">
        <f t="shared" si="5"/>
        <v>1342.0703125</v>
      </c>
      <c r="F115" s="3">
        <f t="shared" si="3"/>
        <v>6.6964570317480598E-2</v>
      </c>
      <c r="G115" s="2">
        <f t="shared" si="6"/>
        <v>193.01685393258424</v>
      </c>
      <c r="H115" s="3">
        <f t="shared" si="4"/>
        <v>2.7832734263860681E-2</v>
      </c>
      <c r="J115" s="3">
        <f t="shared" si="7"/>
        <v>0.14382022471910111</v>
      </c>
    </row>
    <row r="116" spans="1:10">
      <c r="A116" s="1">
        <v>40291</v>
      </c>
      <c r="B116">
        <v>3185.83</v>
      </c>
      <c r="C116">
        <v>2.37</v>
      </c>
      <c r="D116">
        <v>16.079999999999998</v>
      </c>
      <c r="E116" s="2">
        <f t="shared" si="5"/>
        <v>1344.2320675105484</v>
      </c>
      <c r="F116" s="3">
        <f t="shared" ref="F116:F179" si="8">E116/E66-1</f>
        <v>3.2630768534316124E-2</v>
      </c>
      <c r="G116" s="2">
        <f t="shared" si="6"/>
        <v>198.1237562189055</v>
      </c>
      <c r="H116" s="3">
        <f t="shared" ref="H116:H179" si="9">G116/G66-1</f>
        <v>0.19050597886787157</v>
      </c>
      <c r="J116" s="3">
        <f t="shared" si="7"/>
        <v>0.14738805970149255</v>
      </c>
    </row>
    <row r="117" spans="1:10">
      <c r="A117" s="1">
        <v>40298</v>
      </c>
      <c r="B117">
        <v>3124.9</v>
      </c>
      <c r="C117">
        <v>2.2400000000000002</v>
      </c>
      <c r="D117">
        <v>14.47</v>
      </c>
      <c r="E117" s="2">
        <f t="shared" si="5"/>
        <v>1395.0446428571427</v>
      </c>
      <c r="F117" s="3">
        <f t="shared" si="8"/>
        <v>5.3215951522398219E-2</v>
      </c>
      <c r="G117" s="2">
        <f t="shared" si="6"/>
        <v>215.95715272978575</v>
      </c>
      <c r="H117" s="3">
        <f t="shared" si="9"/>
        <v>0.28050490797382599</v>
      </c>
      <c r="J117" s="3">
        <f t="shared" si="7"/>
        <v>0.15480304077401522</v>
      </c>
    </row>
    <row r="118" spans="1:10">
      <c r="A118" s="1">
        <v>40305</v>
      </c>
      <c r="B118">
        <v>2864.57</v>
      </c>
      <c r="C118">
        <v>2.08</v>
      </c>
      <c r="D118">
        <v>13.41</v>
      </c>
      <c r="E118" s="2">
        <f t="shared" si="5"/>
        <v>1377.1971153846155</v>
      </c>
      <c r="F118" s="3">
        <f t="shared" si="8"/>
        <v>3.5186643704818277E-2</v>
      </c>
      <c r="G118" s="2">
        <f t="shared" si="6"/>
        <v>213.6144668158091</v>
      </c>
      <c r="H118" s="3">
        <f t="shared" si="9"/>
        <v>0.25506527547423219</v>
      </c>
      <c r="J118" s="3">
        <f t="shared" si="7"/>
        <v>0.15510812826249068</v>
      </c>
    </row>
    <row r="119" spans="1:10">
      <c r="A119" s="1">
        <v>40312</v>
      </c>
      <c r="B119">
        <v>2939.36</v>
      </c>
      <c r="C119">
        <v>2.13</v>
      </c>
      <c r="D119">
        <v>13.7</v>
      </c>
      <c r="E119" s="2">
        <f t="shared" si="5"/>
        <v>1379.9812206572772</v>
      </c>
      <c r="F119" s="3">
        <f t="shared" si="8"/>
        <v>4.3403512668415356E-2</v>
      </c>
      <c r="G119" s="2">
        <f t="shared" si="6"/>
        <v>214.55182481751828</v>
      </c>
      <c r="H119" s="3">
        <f t="shared" si="9"/>
        <v>0.27288143816212673</v>
      </c>
      <c r="J119" s="3">
        <f t="shared" si="7"/>
        <v>0.15547445255474451</v>
      </c>
    </row>
    <row r="120" spans="1:10">
      <c r="A120" s="1">
        <v>40319</v>
      </c>
      <c r="B120">
        <v>2846.68</v>
      </c>
      <c r="C120">
        <v>2.0699999999999998</v>
      </c>
      <c r="D120">
        <v>13.29</v>
      </c>
      <c r="E120" s="2">
        <f t="shared" si="5"/>
        <v>1375.2077294685992</v>
      </c>
      <c r="F120" s="3">
        <f t="shared" si="8"/>
        <v>4.3757324430344857E-2</v>
      </c>
      <c r="G120" s="2">
        <f t="shared" si="6"/>
        <v>214.19714070729873</v>
      </c>
      <c r="H120" s="3">
        <f t="shared" si="9"/>
        <v>0.27148953582338842</v>
      </c>
      <c r="J120" s="3">
        <f t="shared" si="7"/>
        <v>0.15575620767494355</v>
      </c>
    </row>
    <row r="121" spans="1:10">
      <c r="A121" s="1">
        <v>40326</v>
      </c>
      <c r="B121">
        <v>2890.08</v>
      </c>
      <c r="C121">
        <v>2.1</v>
      </c>
      <c r="D121">
        <v>13.37</v>
      </c>
      <c r="E121" s="2">
        <f t="shared" si="5"/>
        <v>1376.2285714285713</v>
      </c>
      <c r="F121" s="3">
        <f t="shared" si="8"/>
        <v>4.1862081651403926E-2</v>
      </c>
      <c r="G121" s="2">
        <f t="shared" si="6"/>
        <v>216.16155572176515</v>
      </c>
      <c r="H121" s="3">
        <f t="shared" si="9"/>
        <v>0.25809496905012486</v>
      </c>
      <c r="J121" s="3">
        <f t="shared" si="7"/>
        <v>0.15706806282722516</v>
      </c>
    </row>
    <row r="122" spans="1:10">
      <c r="A122" s="1">
        <v>40333</v>
      </c>
      <c r="B122">
        <v>2765.2</v>
      </c>
      <c r="C122">
        <v>2.0299999999999998</v>
      </c>
      <c r="D122">
        <v>12.84</v>
      </c>
      <c r="E122" s="2">
        <f t="shared" si="5"/>
        <v>1362.1674876847292</v>
      </c>
      <c r="F122" s="3">
        <f t="shared" si="8"/>
        <v>6.7734234484886358E-2</v>
      </c>
      <c r="G122" s="2">
        <f t="shared" si="6"/>
        <v>215.35825545171338</v>
      </c>
      <c r="H122" s="3">
        <f t="shared" si="9"/>
        <v>0.2923302488101136</v>
      </c>
      <c r="J122" s="3">
        <f t="shared" si="7"/>
        <v>0.15809968847352024</v>
      </c>
    </row>
    <row r="123" spans="1:10">
      <c r="A123" s="1">
        <v>40340</v>
      </c>
      <c r="B123">
        <v>2754.41</v>
      </c>
      <c r="C123">
        <v>2.0299999999999998</v>
      </c>
      <c r="D123">
        <v>12.79</v>
      </c>
      <c r="E123" s="2">
        <f t="shared" si="5"/>
        <v>1356.8522167487686</v>
      </c>
      <c r="F123" s="3">
        <f t="shared" si="8"/>
        <v>8.6304201407436665E-2</v>
      </c>
      <c r="G123" s="2">
        <f t="shared" si="6"/>
        <v>215.35652853792024</v>
      </c>
      <c r="H123" s="3">
        <f t="shared" si="9"/>
        <v>0.31921174802141894</v>
      </c>
      <c r="J123" s="3">
        <f t="shared" si="7"/>
        <v>0.15871774824081314</v>
      </c>
    </row>
    <row r="124" spans="1:10">
      <c r="A124" s="1">
        <v>40347</v>
      </c>
      <c r="B124">
        <v>2726.2</v>
      </c>
      <c r="C124">
        <v>2.0099999999999998</v>
      </c>
      <c r="D124">
        <v>12.67</v>
      </c>
      <c r="E124" s="2">
        <f t="shared" si="5"/>
        <v>1356.318407960199</v>
      </c>
      <c r="F124" s="3">
        <f t="shared" si="8"/>
        <v>0.12763891479657774</v>
      </c>
      <c r="G124" s="2">
        <f t="shared" si="6"/>
        <v>215.16969218626676</v>
      </c>
      <c r="H124" s="3">
        <f t="shared" si="9"/>
        <v>0.34425958417328717</v>
      </c>
      <c r="J124" s="3">
        <f t="shared" si="7"/>
        <v>0.1586424625098658</v>
      </c>
    </row>
    <row r="125" spans="1:10">
      <c r="A125" s="1">
        <v>40354</v>
      </c>
      <c r="B125">
        <v>2784.83</v>
      </c>
      <c r="C125">
        <v>2.0499999999999998</v>
      </c>
      <c r="D125">
        <v>12.93</v>
      </c>
      <c r="E125" s="2">
        <f t="shared" si="5"/>
        <v>1358.4536585365854</v>
      </c>
      <c r="F125" s="3">
        <f t="shared" si="8"/>
        <v>0.13039299964858131</v>
      </c>
      <c r="G125" s="2">
        <f t="shared" si="6"/>
        <v>215.37741686001547</v>
      </c>
      <c r="H125" s="3">
        <f t="shared" si="9"/>
        <v>0.23734974121657637</v>
      </c>
      <c r="J125" s="3">
        <f t="shared" si="7"/>
        <v>0.15854601701469451</v>
      </c>
    </row>
    <row r="126" spans="1:10">
      <c r="A126" s="1">
        <v>40361</v>
      </c>
      <c r="B126">
        <v>2621.15</v>
      </c>
      <c r="C126">
        <v>2</v>
      </c>
      <c r="D126">
        <v>12.63</v>
      </c>
      <c r="E126" s="2">
        <f t="shared" si="5"/>
        <v>1310.575</v>
      </c>
      <c r="F126" s="3">
        <f t="shared" si="8"/>
        <v>7.0555676467096706E-2</v>
      </c>
      <c r="G126" s="2">
        <f t="shared" si="6"/>
        <v>207.53365003958828</v>
      </c>
      <c r="H126" s="3">
        <f t="shared" si="9"/>
        <v>0.17377579531935572</v>
      </c>
      <c r="J126" s="3">
        <f t="shared" si="7"/>
        <v>0.15835312747426761</v>
      </c>
    </row>
    <row r="127" spans="1:10">
      <c r="A127" s="1">
        <v>40368</v>
      </c>
      <c r="B127">
        <v>2725.66</v>
      </c>
      <c r="C127">
        <v>2.0699999999999998</v>
      </c>
      <c r="D127">
        <v>12.97</v>
      </c>
      <c r="E127" s="2">
        <f t="shared" si="5"/>
        <v>1316.7439613526569</v>
      </c>
      <c r="F127" s="3">
        <f t="shared" si="8"/>
        <v>5.2948377473305719E-2</v>
      </c>
      <c r="G127" s="2">
        <f t="shared" si="6"/>
        <v>210.15111796453351</v>
      </c>
      <c r="H127" s="3">
        <f t="shared" si="9"/>
        <v>0.16158599555171338</v>
      </c>
      <c r="J127" s="3">
        <f t="shared" si="7"/>
        <v>0.15959907478797222</v>
      </c>
    </row>
    <row r="128" spans="1:10">
      <c r="A128" s="1">
        <v>40375</v>
      </c>
      <c r="B128">
        <v>2686.43</v>
      </c>
      <c r="C128">
        <v>2.02</v>
      </c>
      <c r="D128">
        <v>12.65</v>
      </c>
      <c r="E128" s="2">
        <f t="shared" si="5"/>
        <v>1329.9158415841582</v>
      </c>
      <c r="F128" s="3">
        <f t="shared" si="8"/>
        <v>5.2466329571468906E-2</v>
      </c>
      <c r="G128" s="2">
        <f t="shared" si="6"/>
        <v>212.36600790513833</v>
      </c>
      <c r="H128" s="3">
        <f t="shared" si="9"/>
        <v>0.15763633194501936</v>
      </c>
      <c r="J128" s="3">
        <f t="shared" si="7"/>
        <v>0.15968379446640316</v>
      </c>
    </row>
    <row r="129" spans="1:10">
      <c r="A129" s="1">
        <v>40382</v>
      </c>
      <c r="B129">
        <v>2854.66</v>
      </c>
      <c r="C129">
        <v>2.14</v>
      </c>
      <c r="D129">
        <v>13.34</v>
      </c>
      <c r="E129" s="2">
        <f t="shared" si="5"/>
        <v>1333.9532710280373</v>
      </c>
      <c r="F129" s="3">
        <f t="shared" si="8"/>
        <v>6.3407687608254326E-2</v>
      </c>
      <c r="G129" s="2">
        <f t="shared" si="6"/>
        <v>213.99250374812593</v>
      </c>
      <c r="H129" s="3">
        <f t="shared" si="9"/>
        <v>0.17595928543757444</v>
      </c>
      <c r="J129" s="3">
        <f t="shared" si="7"/>
        <v>0.16041979010494753</v>
      </c>
    </row>
    <row r="130" spans="1:10">
      <c r="A130" s="1">
        <v>40389</v>
      </c>
      <c r="B130">
        <v>2916.61</v>
      </c>
      <c r="C130">
        <v>2.1800000000000002</v>
      </c>
      <c r="D130">
        <v>13.57</v>
      </c>
      <c r="E130" s="2">
        <f t="shared" ref="E130:E193" si="10">B130/C130</f>
        <v>1337.894495412844</v>
      </c>
      <c r="F130" s="3">
        <f t="shared" si="8"/>
        <v>6.7764427630701229E-2</v>
      </c>
      <c r="G130" s="2">
        <f t="shared" ref="G130:G193" si="11">B130/D130</f>
        <v>214.93072955047901</v>
      </c>
      <c r="H130" s="3">
        <f t="shared" si="9"/>
        <v>0.18692831712977775</v>
      </c>
      <c r="J130" s="3">
        <f t="shared" ref="J130:J193" si="12">C130/D130</f>
        <v>0.16064848931466472</v>
      </c>
    </row>
    <row r="131" spans="1:10">
      <c r="A131" s="1">
        <v>40396</v>
      </c>
      <c r="B131">
        <v>2908.96</v>
      </c>
      <c r="C131">
        <v>2.16</v>
      </c>
      <c r="D131">
        <v>13.47</v>
      </c>
      <c r="E131" s="2">
        <f t="shared" si="10"/>
        <v>1346.7407407407406</v>
      </c>
      <c r="F131" s="3">
        <f t="shared" si="8"/>
        <v>8.155928054430639E-2</v>
      </c>
      <c r="G131" s="2">
        <f t="shared" si="11"/>
        <v>215.95842613214549</v>
      </c>
      <c r="H131" s="3">
        <f t="shared" si="9"/>
        <v>0.20235894050937908</v>
      </c>
      <c r="J131" s="3">
        <f t="shared" si="12"/>
        <v>0.16035634743875279</v>
      </c>
    </row>
    <row r="132" spans="1:10">
      <c r="A132" s="1">
        <v>40403</v>
      </c>
      <c r="B132">
        <v>2831.75</v>
      </c>
      <c r="C132">
        <v>2.09</v>
      </c>
      <c r="D132">
        <v>13.03</v>
      </c>
      <c r="E132" s="2">
        <f t="shared" si="10"/>
        <v>1354.9043062200958</v>
      </c>
      <c r="F132" s="3">
        <f t="shared" si="8"/>
        <v>7.8357522592797713E-2</v>
      </c>
      <c r="G132" s="2">
        <f t="shared" si="11"/>
        <v>217.32540291634689</v>
      </c>
      <c r="H132" s="3">
        <f t="shared" si="9"/>
        <v>0.24664762640006566</v>
      </c>
      <c r="J132" s="3">
        <f t="shared" si="12"/>
        <v>0.16039907904834996</v>
      </c>
    </row>
    <row r="133" spans="1:10">
      <c r="A133" s="1">
        <v>40410</v>
      </c>
      <c r="B133">
        <v>2887.05</v>
      </c>
      <c r="C133">
        <v>2.12</v>
      </c>
      <c r="D133">
        <v>13.11</v>
      </c>
      <c r="E133" s="2">
        <f t="shared" si="10"/>
        <v>1361.816037735849</v>
      </c>
      <c r="F133" s="3">
        <f t="shared" si="8"/>
        <v>8.3385869320484529E-2</v>
      </c>
      <c r="G133" s="2">
        <f t="shared" si="11"/>
        <v>220.21739130434784</v>
      </c>
      <c r="H133" s="3">
        <f t="shared" si="9"/>
        <v>0.33443250755098242</v>
      </c>
      <c r="J133" s="3">
        <f t="shared" si="12"/>
        <v>0.16170861937452327</v>
      </c>
    </row>
    <row r="134" spans="1:10">
      <c r="A134" s="1">
        <v>40417</v>
      </c>
      <c r="B134">
        <v>2818.61</v>
      </c>
      <c r="C134">
        <v>2.0299999999999998</v>
      </c>
      <c r="D134">
        <v>12.47</v>
      </c>
      <c r="E134" s="2">
        <f t="shared" si="10"/>
        <v>1388.4778325123154</v>
      </c>
      <c r="F134" s="3">
        <f t="shared" si="8"/>
        <v>0.10191814032138558</v>
      </c>
      <c r="G134" s="2">
        <f t="shared" si="11"/>
        <v>226.03127506014434</v>
      </c>
      <c r="H134" s="3">
        <f t="shared" si="9"/>
        <v>0.40882244817815505</v>
      </c>
      <c r="J134" s="3">
        <f t="shared" si="12"/>
        <v>0.16279069767441859</v>
      </c>
    </row>
    <row r="135" spans="1:10">
      <c r="A135" s="1">
        <v>40424</v>
      </c>
      <c r="B135">
        <v>2825.74</v>
      </c>
      <c r="C135">
        <v>2.02</v>
      </c>
      <c r="D135">
        <v>12.36</v>
      </c>
      <c r="E135" s="2">
        <f t="shared" si="10"/>
        <v>1398.8811881188117</v>
      </c>
      <c r="F135" s="3">
        <f t="shared" si="8"/>
        <v>0.1049483685507111</v>
      </c>
      <c r="G135" s="2">
        <f t="shared" si="11"/>
        <v>228.61974110032361</v>
      </c>
      <c r="H135" s="3">
        <f t="shared" si="9"/>
        <v>0.41963291749622567</v>
      </c>
      <c r="J135" s="3">
        <f t="shared" si="12"/>
        <v>0.16343042071197411</v>
      </c>
    </row>
    <row r="136" spans="1:10">
      <c r="A136" s="1">
        <v>40431</v>
      </c>
      <c r="B136">
        <v>2797.58</v>
      </c>
      <c r="C136">
        <v>2.0099999999999998</v>
      </c>
      <c r="D136">
        <v>12.28</v>
      </c>
      <c r="E136" s="2">
        <f t="shared" si="10"/>
        <v>1391.8308457711444</v>
      </c>
      <c r="F136" s="3">
        <f t="shared" si="8"/>
        <v>0.10053257232853796</v>
      </c>
      <c r="G136" s="2">
        <f t="shared" si="11"/>
        <v>227.81596091205213</v>
      </c>
      <c r="H136" s="3">
        <f t="shared" si="9"/>
        <v>0.41753200400846247</v>
      </c>
      <c r="J136" s="3">
        <f t="shared" si="12"/>
        <v>0.16368078175895764</v>
      </c>
    </row>
    <row r="137" spans="1:10">
      <c r="A137" s="1">
        <v>40438</v>
      </c>
      <c r="B137">
        <v>2693.96</v>
      </c>
      <c r="C137">
        <v>1.96</v>
      </c>
      <c r="D137">
        <v>11.89</v>
      </c>
      <c r="E137" s="2">
        <f t="shared" si="10"/>
        <v>1374.4693877551022</v>
      </c>
      <c r="F137" s="3">
        <f t="shared" si="8"/>
        <v>9.6873645950499299E-2</v>
      </c>
      <c r="G137" s="2">
        <f t="shared" si="11"/>
        <v>226.57359125315389</v>
      </c>
      <c r="H137" s="3">
        <f t="shared" si="9"/>
        <v>0.42077948519305775</v>
      </c>
      <c r="J137" s="3">
        <f t="shared" si="12"/>
        <v>0.16484440706476028</v>
      </c>
    </row>
    <row r="138" spans="1:10">
      <c r="A138" s="1">
        <v>40442</v>
      </c>
      <c r="B138">
        <v>2696.24</v>
      </c>
      <c r="C138">
        <v>1.97</v>
      </c>
      <c r="D138">
        <v>11.92</v>
      </c>
      <c r="E138" s="2">
        <f t="shared" si="10"/>
        <v>1368.6497461928934</v>
      </c>
      <c r="F138" s="3">
        <f t="shared" si="8"/>
        <v>8.695696063943692E-2</v>
      </c>
      <c r="G138" s="2">
        <f t="shared" si="11"/>
        <v>226.1946308724832</v>
      </c>
      <c r="H138" s="3">
        <f t="shared" si="9"/>
        <v>0.41683569075122917</v>
      </c>
      <c r="J138" s="3">
        <f t="shared" si="12"/>
        <v>0.16526845637583892</v>
      </c>
    </row>
    <row r="139" spans="1:10">
      <c r="A139" s="1">
        <v>40451</v>
      </c>
      <c r="B139">
        <v>2731.04</v>
      </c>
      <c r="C139">
        <v>2</v>
      </c>
      <c r="D139">
        <v>12.12</v>
      </c>
      <c r="E139" s="2">
        <f t="shared" si="10"/>
        <v>1365.52</v>
      </c>
      <c r="F139" s="3">
        <f t="shared" si="8"/>
        <v>7.4980562369111325E-2</v>
      </c>
      <c r="G139" s="2">
        <f t="shared" si="11"/>
        <v>225.33333333333334</v>
      </c>
      <c r="H139" s="3">
        <f t="shared" si="9"/>
        <v>0.3999390072775868</v>
      </c>
      <c r="J139" s="3">
        <f t="shared" si="12"/>
        <v>0.16501650165016502</v>
      </c>
    </row>
    <row r="140" spans="1:10">
      <c r="A140" s="1">
        <v>40459</v>
      </c>
      <c r="B140">
        <v>2835.6</v>
      </c>
      <c r="C140">
        <v>2.06</v>
      </c>
      <c r="D140">
        <v>12.51</v>
      </c>
      <c r="E140" s="2">
        <f t="shared" si="10"/>
        <v>1376.504854368932</v>
      </c>
      <c r="F140" s="3">
        <f t="shared" si="8"/>
        <v>7.1504865001181139E-2</v>
      </c>
      <c r="G140" s="2">
        <f t="shared" si="11"/>
        <v>226.66666666666666</v>
      </c>
      <c r="H140" s="3">
        <f t="shared" si="9"/>
        <v>0.39141621924533276</v>
      </c>
      <c r="J140" s="3">
        <f t="shared" si="12"/>
        <v>0.16466826538768986</v>
      </c>
    </row>
    <row r="141" spans="1:10">
      <c r="A141" s="1">
        <v>40466</v>
      </c>
      <c r="B141">
        <v>3192.69</v>
      </c>
      <c r="C141">
        <v>2.2999999999999998</v>
      </c>
      <c r="D141">
        <v>14.06</v>
      </c>
      <c r="E141" s="2">
        <f t="shared" si="10"/>
        <v>1388.1260869565219</v>
      </c>
      <c r="F141" s="3">
        <f t="shared" si="8"/>
        <v>7.3233234354865839E-2</v>
      </c>
      <c r="G141" s="2">
        <f t="shared" si="11"/>
        <v>227.07610241820768</v>
      </c>
      <c r="H141" s="3">
        <f t="shared" si="9"/>
        <v>0.37271059728413958</v>
      </c>
      <c r="J141" s="3">
        <f t="shared" si="12"/>
        <v>0.16358463726884778</v>
      </c>
    </row>
    <row r="142" spans="1:10">
      <c r="A142" s="1">
        <v>40473</v>
      </c>
      <c r="B142">
        <v>3204.79</v>
      </c>
      <c r="C142">
        <v>2.27</v>
      </c>
      <c r="D142">
        <v>13.93</v>
      </c>
      <c r="E142" s="2">
        <f t="shared" si="10"/>
        <v>1411.8017621145375</v>
      </c>
      <c r="F142" s="3">
        <f t="shared" si="8"/>
        <v>5.4241578497046694E-2</v>
      </c>
      <c r="G142" s="2">
        <f t="shared" si="11"/>
        <v>230.06389088298636</v>
      </c>
      <c r="H142" s="3">
        <f t="shared" si="9"/>
        <v>0.4011125921890355</v>
      </c>
      <c r="J142" s="3">
        <f t="shared" si="12"/>
        <v>0.16295764536970567</v>
      </c>
    </row>
    <row r="143" spans="1:10">
      <c r="A143" s="1">
        <v>40480</v>
      </c>
      <c r="B143">
        <v>3178.57</v>
      </c>
      <c r="C143">
        <v>2.17</v>
      </c>
      <c r="D143">
        <v>13.29</v>
      </c>
      <c r="E143" s="2">
        <f t="shared" si="10"/>
        <v>1464.7788018433182</v>
      </c>
      <c r="F143" s="3">
        <f t="shared" si="8"/>
        <v>6.8848496032199558E-2</v>
      </c>
      <c r="G143" s="2">
        <f t="shared" si="11"/>
        <v>239.17005267118137</v>
      </c>
      <c r="H143" s="3">
        <f t="shared" si="9"/>
        <v>0.41970941668253414</v>
      </c>
      <c r="J143" s="3">
        <f t="shared" si="12"/>
        <v>0.16328066215199399</v>
      </c>
    </row>
    <row r="144" spans="1:10">
      <c r="A144" s="1">
        <v>40487</v>
      </c>
      <c r="B144">
        <v>3290.81</v>
      </c>
      <c r="C144">
        <v>2.21</v>
      </c>
      <c r="D144">
        <v>13.75</v>
      </c>
      <c r="E144" s="2">
        <f t="shared" si="10"/>
        <v>1489.0542986425339</v>
      </c>
      <c r="F144" s="3">
        <f t="shared" si="8"/>
        <v>8.8717791704175042E-2</v>
      </c>
      <c r="G144" s="2">
        <f t="shared" si="11"/>
        <v>239.33163636363636</v>
      </c>
      <c r="H144" s="3">
        <f t="shared" si="9"/>
        <v>0.42201040210621765</v>
      </c>
      <c r="J144" s="3">
        <f t="shared" si="12"/>
        <v>0.16072727272727272</v>
      </c>
    </row>
    <row r="145" spans="1:10">
      <c r="A145" s="1">
        <v>40494</v>
      </c>
      <c r="B145">
        <v>3054.63</v>
      </c>
      <c r="C145">
        <v>2.12</v>
      </c>
      <c r="D145">
        <v>13.31</v>
      </c>
      <c r="E145" s="2">
        <f t="shared" si="10"/>
        <v>1440.8632075471698</v>
      </c>
      <c r="F145" s="3">
        <f t="shared" si="8"/>
        <v>5.8774943429740656E-2</v>
      </c>
      <c r="G145" s="2">
        <f t="shared" si="11"/>
        <v>229.49887302779865</v>
      </c>
      <c r="H145" s="3">
        <f t="shared" si="9"/>
        <v>0.37278086947142763</v>
      </c>
      <c r="J145" s="3">
        <f t="shared" si="12"/>
        <v>0.15927873779113449</v>
      </c>
    </row>
    <row r="146" spans="1:10">
      <c r="A146" s="1">
        <v>40501</v>
      </c>
      <c r="B146">
        <v>2935.26</v>
      </c>
      <c r="C146">
        <v>2.04</v>
      </c>
      <c r="D146">
        <v>12.77</v>
      </c>
      <c r="E146" s="2">
        <f t="shared" si="10"/>
        <v>1438.8529411764707</v>
      </c>
      <c r="F146" s="3">
        <f t="shared" si="8"/>
        <v>6.0074732507754192E-2</v>
      </c>
      <c r="G146" s="2">
        <f t="shared" si="11"/>
        <v>229.85591229444012</v>
      </c>
      <c r="H146" s="3">
        <f t="shared" si="9"/>
        <v>0.38615517279263201</v>
      </c>
      <c r="J146" s="3">
        <f t="shared" si="12"/>
        <v>0.15974941268598278</v>
      </c>
    </row>
    <row r="147" spans="1:10">
      <c r="A147" s="1">
        <v>40508</v>
      </c>
      <c r="B147">
        <v>2918.35</v>
      </c>
      <c r="C147">
        <v>1.98</v>
      </c>
      <c r="D147">
        <v>12.49</v>
      </c>
      <c r="E147" s="2">
        <f t="shared" si="10"/>
        <v>1473.9141414141413</v>
      </c>
      <c r="F147" s="3">
        <f t="shared" si="8"/>
        <v>7.3707924511481115E-2</v>
      </c>
      <c r="G147" s="2">
        <f t="shared" si="11"/>
        <v>233.6549239391513</v>
      </c>
      <c r="H147" s="3">
        <f t="shared" si="9"/>
        <v>0.39794647153447427</v>
      </c>
      <c r="J147" s="3">
        <f t="shared" si="12"/>
        <v>0.15852682145716573</v>
      </c>
    </row>
    <row r="148" spans="1:10">
      <c r="A148" s="1">
        <v>40515</v>
      </c>
      <c r="B148">
        <v>2893.75</v>
      </c>
      <c r="C148">
        <v>1.98</v>
      </c>
      <c r="D148">
        <v>12.51</v>
      </c>
      <c r="E148" s="2">
        <f t="shared" si="10"/>
        <v>1461.4898989898991</v>
      </c>
      <c r="F148" s="3">
        <f t="shared" si="8"/>
        <v>6.1417903933014273E-2</v>
      </c>
      <c r="G148" s="2">
        <f t="shared" si="11"/>
        <v>231.31494804156674</v>
      </c>
      <c r="H148" s="3">
        <f t="shared" si="9"/>
        <v>0.38066344881966119</v>
      </c>
      <c r="J148" s="3">
        <f t="shared" si="12"/>
        <v>0.15827338129496402</v>
      </c>
    </row>
    <row r="149" spans="1:10">
      <c r="A149" s="1">
        <v>40522</v>
      </c>
      <c r="B149">
        <v>2892.87</v>
      </c>
      <c r="C149">
        <v>1.98</v>
      </c>
      <c r="D149">
        <v>12.51</v>
      </c>
      <c r="E149" s="2">
        <f t="shared" si="10"/>
        <v>1461.0454545454545</v>
      </c>
      <c r="F149" s="3">
        <f t="shared" si="8"/>
        <v>7.4042890012870233E-2</v>
      </c>
      <c r="G149" s="2">
        <f t="shared" si="11"/>
        <v>231.24460431654677</v>
      </c>
      <c r="H149" s="3">
        <f t="shared" si="9"/>
        <v>0.39419622241077623</v>
      </c>
      <c r="J149" s="3">
        <f t="shared" si="12"/>
        <v>0.15827338129496402</v>
      </c>
    </row>
    <row r="150" spans="1:10">
      <c r="A150" s="1">
        <v>40529</v>
      </c>
      <c r="B150">
        <v>2940.21</v>
      </c>
      <c r="C150">
        <v>2</v>
      </c>
      <c r="D150">
        <v>12.62</v>
      </c>
      <c r="E150" s="2">
        <f t="shared" si="10"/>
        <v>1470.105</v>
      </c>
      <c r="F150" s="3">
        <f t="shared" si="8"/>
        <v>8.4297210435835934E-2</v>
      </c>
      <c r="G150" s="2">
        <f t="shared" si="11"/>
        <v>232.98019017432648</v>
      </c>
      <c r="H150" s="3">
        <f t="shared" si="9"/>
        <v>0.40998558635308435</v>
      </c>
      <c r="J150" s="3">
        <f t="shared" si="12"/>
        <v>0.1584786053882726</v>
      </c>
    </row>
    <row r="151" spans="1:10">
      <c r="A151" s="1">
        <v>40536</v>
      </c>
      <c r="B151">
        <v>2915.12</v>
      </c>
      <c r="C151">
        <v>1.98</v>
      </c>
      <c r="D151">
        <v>12.5</v>
      </c>
      <c r="E151" s="2">
        <f t="shared" si="10"/>
        <v>1472.2828282828282</v>
      </c>
      <c r="F151" s="3">
        <f t="shared" si="8"/>
        <v>8.6270104123597591E-2</v>
      </c>
      <c r="G151" s="2">
        <f t="shared" si="11"/>
        <v>233.20959999999999</v>
      </c>
      <c r="H151" s="3">
        <f t="shared" si="9"/>
        <v>0.40746845157369238</v>
      </c>
      <c r="J151" s="3">
        <f t="shared" si="12"/>
        <v>0.15839999999999999</v>
      </c>
    </row>
    <row r="152" spans="1:10">
      <c r="A152" s="1">
        <v>40543</v>
      </c>
      <c r="B152">
        <v>2862.94</v>
      </c>
      <c r="C152">
        <v>1.95</v>
      </c>
      <c r="D152">
        <v>12.36</v>
      </c>
      <c r="E152" s="2">
        <f t="shared" si="10"/>
        <v>1468.1743589743589</v>
      </c>
      <c r="F152" s="3">
        <f t="shared" si="8"/>
        <v>0.14216990601332213</v>
      </c>
      <c r="G152" s="2">
        <f t="shared" si="11"/>
        <v>231.62944983818772</v>
      </c>
      <c r="H152" s="3">
        <f t="shared" si="9"/>
        <v>0.29907768909772847</v>
      </c>
      <c r="J152" s="3">
        <f t="shared" si="12"/>
        <v>0.15776699029126215</v>
      </c>
    </row>
    <row r="153" spans="1:10">
      <c r="A153" s="1">
        <v>40550</v>
      </c>
      <c r="B153">
        <v>2915.31</v>
      </c>
      <c r="C153">
        <v>2.0499999999999998</v>
      </c>
      <c r="D153">
        <v>12.7</v>
      </c>
      <c r="E153" s="2">
        <f t="shared" si="10"/>
        <v>1422.1024390243904</v>
      </c>
      <c r="F153" s="3">
        <f t="shared" si="8"/>
        <v>0.11484168220347279</v>
      </c>
      <c r="G153" s="2">
        <f t="shared" si="11"/>
        <v>229.55196850393702</v>
      </c>
      <c r="H153" s="3">
        <f t="shared" si="9"/>
        <v>0.2964482689920156</v>
      </c>
      <c r="J153" s="3">
        <f t="shared" si="12"/>
        <v>0.16141732283464566</v>
      </c>
    </row>
    <row r="154" spans="1:10">
      <c r="A154" s="1">
        <v>40557</v>
      </c>
      <c r="B154">
        <v>2874.87</v>
      </c>
      <c r="C154">
        <v>2.06</v>
      </c>
      <c r="D154">
        <v>12.73</v>
      </c>
      <c r="E154" s="2">
        <f t="shared" si="10"/>
        <v>1395.5679611650485</v>
      </c>
      <c r="F154" s="3">
        <f t="shared" si="8"/>
        <v>9.5114817710434618E-2</v>
      </c>
      <c r="G154" s="2">
        <f t="shared" si="11"/>
        <v>225.83424980361349</v>
      </c>
      <c r="H154" s="3">
        <f t="shared" si="9"/>
        <v>0.27542468973269996</v>
      </c>
      <c r="J154" s="3">
        <f t="shared" si="12"/>
        <v>0.16182246661429694</v>
      </c>
    </row>
    <row r="155" spans="1:10">
      <c r="A155" s="1">
        <v>40564</v>
      </c>
      <c r="B155">
        <v>2795.7</v>
      </c>
      <c r="C155">
        <v>2.0099999999999998</v>
      </c>
      <c r="D155">
        <v>12.41</v>
      </c>
      <c r="E155" s="2">
        <f t="shared" si="10"/>
        <v>1390.8955223880598</v>
      </c>
      <c r="F155" s="3">
        <f t="shared" si="8"/>
        <v>0.10414050362330163</v>
      </c>
      <c r="G155" s="2">
        <f t="shared" si="11"/>
        <v>225.27800161160351</v>
      </c>
      <c r="H155" s="3">
        <f t="shared" si="9"/>
        <v>0.2860930246757134</v>
      </c>
      <c r="J155" s="3">
        <f t="shared" si="12"/>
        <v>0.1619661563255439</v>
      </c>
    </row>
    <row r="156" spans="1:10">
      <c r="A156" s="1">
        <v>40571</v>
      </c>
      <c r="B156">
        <v>2840.96</v>
      </c>
      <c r="C156">
        <v>2.0299999999999998</v>
      </c>
      <c r="D156">
        <v>12.55</v>
      </c>
      <c r="E156" s="2">
        <f t="shared" si="10"/>
        <v>1399.4876847290641</v>
      </c>
      <c r="F156" s="3">
        <f t="shared" si="8"/>
        <v>0.1037717193305947</v>
      </c>
      <c r="G156" s="2">
        <f t="shared" si="11"/>
        <v>226.37131474103586</v>
      </c>
      <c r="H156" s="3">
        <f t="shared" si="9"/>
        <v>0.28533680771114311</v>
      </c>
      <c r="J156" s="3">
        <f t="shared" si="12"/>
        <v>0.16175298804780874</v>
      </c>
    </row>
    <row r="157" spans="1:10">
      <c r="A157" s="1">
        <v>40575</v>
      </c>
      <c r="B157">
        <v>2868.09</v>
      </c>
      <c r="C157">
        <v>2.06</v>
      </c>
      <c r="D157">
        <v>12.76</v>
      </c>
      <c r="E157" s="2">
        <f t="shared" si="10"/>
        <v>1392.2766990291263</v>
      </c>
      <c r="F157" s="3">
        <f t="shared" si="8"/>
        <v>9.0418155513068088E-2</v>
      </c>
      <c r="G157" s="2">
        <f t="shared" si="11"/>
        <v>224.77194357366773</v>
      </c>
      <c r="H157" s="3">
        <f t="shared" si="9"/>
        <v>0.26990178236933704</v>
      </c>
      <c r="J157" s="3">
        <f t="shared" si="12"/>
        <v>0.16144200626959249</v>
      </c>
    </row>
    <row r="158" spans="1:10">
      <c r="A158" s="1">
        <v>40585</v>
      </c>
      <c r="B158">
        <v>2893.9</v>
      </c>
      <c r="C158">
        <v>2.0699999999999998</v>
      </c>
      <c r="D158">
        <v>12.79</v>
      </c>
      <c r="E158" s="2">
        <f t="shared" si="10"/>
        <v>1398.0193236714977</v>
      </c>
      <c r="F158" s="3">
        <f t="shared" si="8"/>
        <v>8.5676108561167252E-2</v>
      </c>
      <c r="G158" s="2">
        <f t="shared" si="11"/>
        <v>226.26270523846756</v>
      </c>
      <c r="H158" s="3">
        <f t="shared" si="9"/>
        <v>0.26753685176391806</v>
      </c>
      <c r="J158" s="3">
        <f t="shared" si="12"/>
        <v>0.16184519155590305</v>
      </c>
    </row>
    <row r="159" spans="1:10">
      <c r="A159" s="1">
        <v>40592</v>
      </c>
      <c r="B159">
        <v>2982.05</v>
      </c>
      <c r="C159">
        <v>2.11</v>
      </c>
      <c r="D159">
        <v>13.07</v>
      </c>
      <c r="E159" s="2">
        <f t="shared" si="10"/>
        <v>1413.2938388625594</v>
      </c>
      <c r="F159" s="3">
        <f t="shared" si="8"/>
        <v>9.2582929017585913E-2</v>
      </c>
      <c r="G159" s="2">
        <f t="shared" si="11"/>
        <v>228.15990818668709</v>
      </c>
      <c r="H159" s="3">
        <f t="shared" si="9"/>
        <v>0.26657889855923944</v>
      </c>
      <c r="J159" s="3">
        <f t="shared" si="12"/>
        <v>0.16143840856924252</v>
      </c>
    </row>
    <row r="160" spans="1:10">
      <c r="A160" s="1">
        <v>40599</v>
      </c>
      <c r="B160">
        <v>2946.82</v>
      </c>
      <c r="C160">
        <v>2.08</v>
      </c>
      <c r="D160">
        <v>12.87</v>
      </c>
      <c r="E160" s="2">
        <f t="shared" si="10"/>
        <v>1416.7403846153848</v>
      </c>
      <c r="F160" s="3">
        <f t="shared" si="8"/>
        <v>0.10112307334963844</v>
      </c>
      <c r="G160" s="2">
        <f t="shared" si="11"/>
        <v>228.96814296814298</v>
      </c>
      <c r="H160" s="3">
        <f t="shared" si="9"/>
        <v>0.26753375493291687</v>
      </c>
      <c r="J160" s="3">
        <f t="shared" si="12"/>
        <v>0.16161616161616163</v>
      </c>
    </row>
    <row r="161" spans="1:10">
      <c r="A161" s="1">
        <v>40606</v>
      </c>
      <c r="B161">
        <v>3063.13</v>
      </c>
      <c r="C161">
        <v>2.14</v>
      </c>
      <c r="D161">
        <v>13.26</v>
      </c>
      <c r="E161" s="2">
        <f t="shared" si="10"/>
        <v>1431.3691588785045</v>
      </c>
      <c r="F161" s="3">
        <f t="shared" si="8"/>
        <v>9.8162955931749618E-2</v>
      </c>
      <c r="G161" s="2">
        <f t="shared" si="11"/>
        <v>231.0052790346908</v>
      </c>
      <c r="H161" s="3">
        <f t="shared" si="9"/>
        <v>0.26641302260686817</v>
      </c>
      <c r="J161" s="3">
        <f t="shared" si="12"/>
        <v>0.16138763197586728</v>
      </c>
    </row>
    <row r="162" spans="1:10">
      <c r="A162" s="1">
        <v>40613</v>
      </c>
      <c r="B162">
        <v>3027.82</v>
      </c>
      <c r="C162">
        <v>2.12</v>
      </c>
      <c r="D162">
        <v>13.15</v>
      </c>
      <c r="E162" s="2">
        <f t="shared" si="10"/>
        <v>1428.2169811320755</v>
      </c>
      <c r="F162" s="3">
        <f t="shared" si="8"/>
        <v>7.9849854817285015E-2</v>
      </c>
      <c r="G162" s="2">
        <f t="shared" si="11"/>
        <v>230.25247148288975</v>
      </c>
      <c r="H162" s="3">
        <f t="shared" si="9"/>
        <v>0.24911169843325798</v>
      </c>
      <c r="J162" s="3">
        <f t="shared" si="12"/>
        <v>0.16121673003802281</v>
      </c>
    </row>
    <row r="163" spans="1:10">
      <c r="A163" s="1">
        <v>40620</v>
      </c>
      <c r="B163">
        <v>2995.22</v>
      </c>
      <c r="C163">
        <v>2.09</v>
      </c>
      <c r="D163">
        <v>12.77</v>
      </c>
      <c r="E163" s="2">
        <f t="shared" si="10"/>
        <v>1433.1196172248804</v>
      </c>
      <c r="F163" s="3">
        <f t="shared" si="8"/>
        <v>6.213764129806032E-2</v>
      </c>
      <c r="G163" s="2">
        <f t="shared" si="11"/>
        <v>234.5512920908379</v>
      </c>
      <c r="H163" s="3">
        <f t="shared" si="9"/>
        <v>0.21219767036941084</v>
      </c>
      <c r="J163" s="3">
        <f t="shared" si="12"/>
        <v>0.16366483946750196</v>
      </c>
    </row>
    <row r="164" spans="1:10">
      <c r="A164" s="1">
        <v>40627</v>
      </c>
      <c r="B164">
        <v>3091.8</v>
      </c>
      <c r="C164">
        <v>2.13</v>
      </c>
      <c r="D164">
        <v>13.15</v>
      </c>
      <c r="E164" s="2">
        <f t="shared" si="10"/>
        <v>1451.549295774648</v>
      </c>
      <c r="F164" s="3">
        <f t="shared" si="8"/>
        <v>7.4425829588932624E-2</v>
      </c>
      <c r="G164" s="2">
        <f t="shared" si="11"/>
        <v>235.11787072243348</v>
      </c>
      <c r="H164" s="3">
        <f t="shared" si="9"/>
        <v>0.21755276497453058</v>
      </c>
      <c r="J164" s="3">
        <f t="shared" si="12"/>
        <v>0.16197718631178706</v>
      </c>
    </row>
    <row r="165" spans="1:10">
      <c r="A165" s="1">
        <v>40634</v>
      </c>
      <c r="B165">
        <v>3117.1</v>
      </c>
      <c r="C165">
        <v>2.09</v>
      </c>
      <c r="D165">
        <v>12.83</v>
      </c>
      <c r="E165" s="2">
        <f t="shared" si="10"/>
        <v>1491.4354066985647</v>
      </c>
      <c r="F165" s="3">
        <f t="shared" si="8"/>
        <v>0.11129453710985415</v>
      </c>
      <c r="G165" s="2">
        <f t="shared" si="11"/>
        <v>242.95401402961807</v>
      </c>
      <c r="H165" s="3">
        <f t="shared" si="9"/>
        <v>0.25871916923107441</v>
      </c>
      <c r="J165" s="3">
        <f t="shared" si="12"/>
        <v>0.16289945440374121</v>
      </c>
    </row>
    <row r="166" spans="1:10">
      <c r="A166" s="1">
        <v>40641</v>
      </c>
      <c r="B166">
        <v>3204.93</v>
      </c>
      <c r="C166">
        <v>2.12</v>
      </c>
      <c r="D166">
        <v>13.09</v>
      </c>
      <c r="E166" s="2">
        <f t="shared" si="10"/>
        <v>1511.759433962264</v>
      </c>
      <c r="F166" s="3">
        <f t="shared" si="8"/>
        <v>0.1246268189107913</v>
      </c>
      <c r="G166" s="2">
        <f t="shared" si="11"/>
        <v>244.83804430863253</v>
      </c>
      <c r="H166" s="3">
        <f t="shared" si="9"/>
        <v>0.23578337591234022</v>
      </c>
      <c r="J166" s="3">
        <f t="shared" si="12"/>
        <v>0.16195569136745608</v>
      </c>
    </row>
    <row r="167" spans="1:10">
      <c r="A167" s="1">
        <v>40648</v>
      </c>
      <c r="B167">
        <v>3229.45</v>
      </c>
      <c r="C167">
        <v>2.14</v>
      </c>
      <c r="D167">
        <v>13.16</v>
      </c>
      <c r="E167" s="2">
        <f t="shared" si="10"/>
        <v>1509.0887850467288</v>
      </c>
      <c r="F167" s="3">
        <f t="shared" si="8"/>
        <v>8.1749457104122625E-2</v>
      </c>
      <c r="G167" s="2">
        <f t="shared" si="11"/>
        <v>245.39893617021275</v>
      </c>
      <c r="H167" s="3">
        <f t="shared" si="9"/>
        <v>0.13633159665364603</v>
      </c>
      <c r="J167" s="3">
        <f t="shared" si="12"/>
        <v>0.16261398176291794</v>
      </c>
    </row>
    <row r="168" spans="1:10">
      <c r="A168" s="1">
        <v>40655</v>
      </c>
      <c r="B168">
        <v>3151.17</v>
      </c>
      <c r="C168">
        <v>2.09</v>
      </c>
      <c r="D168">
        <v>12.84</v>
      </c>
      <c r="E168" s="2">
        <f t="shared" si="10"/>
        <v>1507.7368421052633</v>
      </c>
      <c r="F168" s="3">
        <f t="shared" si="8"/>
        <v>9.4786523484832852E-2</v>
      </c>
      <c r="G168" s="2">
        <f t="shared" si="11"/>
        <v>245.41822429906543</v>
      </c>
      <c r="H168" s="3">
        <f t="shared" si="9"/>
        <v>0.14888391201837181</v>
      </c>
      <c r="J168" s="3">
        <f t="shared" si="12"/>
        <v>0.16277258566978192</v>
      </c>
    </row>
    <row r="169" spans="1:10">
      <c r="A169" s="1">
        <v>40662</v>
      </c>
      <c r="B169">
        <v>3089.14</v>
      </c>
      <c r="C169">
        <v>1.97</v>
      </c>
      <c r="D169">
        <v>12.05</v>
      </c>
      <c r="E169" s="2">
        <f t="shared" si="10"/>
        <v>1568.0913705583755</v>
      </c>
      <c r="F169" s="3">
        <f t="shared" si="8"/>
        <v>0.13631355781167986</v>
      </c>
      <c r="G169" s="2">
        <f t="shared" si="11"/>
        <v>256.36016597510371</v>
      </c>
      <c r="H169" s="3">
        <f t="shared" si="9"/>
        <v>0.19486360087193133</v>
      </c>
      <c r="J169" s="3">
        <f t="shared" si="12"/>
        <v>0.16348547717842321</v>
      </c>
    </row>
    <row r="170" spans="1:10">
      <c r="A170" s="1">
        <v>40669</v>
      </c>
      <c r="B170">
        <v>2985.35</v>
      </c>
      <c r="C170">
        <v>1.91</v>
      </c>
      <c r="D170">
        <v>11.65</v>
      </c>
      <c r="E170" s="2">
        <f t="shared" si="10"/>
        <v>1563.0104712041884</v>
      </c>
      <c r="F170" s="3">
        <f t="shared" si="8"/>
        <v>0.13656318075536045</v>
      </c>
      <c r="G170" s="2">
        <f t="shared" si="11"/>
        <v>256.25321888412014</v>
      </c>
      <c r="H170" s="3">
        <f t="shared" si="9"/>
        <v>0.19634285517513606</v>
      </c>
      <c r="J170" s="3">
        <f t="shared" si="12"/>
        <v>0.16394849785407725</v>
      </c>
    </row>
    <row r="171" spans="1:10">
      <c r="A171" s="1">
        <v>40676</v>
      </c>
      <c r="B171">
        <v>2987.03</v>
      </c>
      <c r="C171">
        <v>1.91</v>
      </c>
      <c r="D171">
        <v>11.64</v>
      </c>
      <c r="E171" s="2">
        <f t="shared" si="10"/>
        <v>1563.8900523560212</v>
      </c>
      <c r="F171" s="3">
        <f t="shared" si="8"/>
        <v>0.13635923917249526</v>
      </c>
      <c r="G171" s="2">
        <f t="shared" si="11"/>
        <v>256.61769759450175</v>
      </c>
      <c r="H171" s="3">
        <f t="shared" si="9"/>
        <v>0.18715697033939827</v>
      </c>
      <c r="J171" s="3">
        <f t="shared" si="12"/>
        <v>0.16408934707903777</v>
      </c>
    </row>
    <row r="172" spans="1:10">
      <c r="A172" s="1">
        <v>40683</v>
      </c>
      <c r="B172">
        <v>2989.89</v>
      </c>
      <c r="C172">
        <v>1.9</v>
      </c>
      <c r="D172">
        <v>11.61</v>
      </c>
      <c r="E172" s="2">
        <f t="shared" si="10"/>
        <v>1573.6263157894737</v>
      </c>
      <c r="F172" s="3">
        <f t="shared" si="8"/>
        <v>0.15523702482736557</v>
      </c>
      <c r="G172" s="2">
        <f t="shared" si="11"/>
        <v>257.52713178294573</v>
      </c>
      <c r="H172" s="3">
        <f t="shared" si="9"/>
        <v>0.19580803272567038</v>
      </c>
      <c r="J172" s="3">
        <f t="shared" si="12"/>
        <v>0.16365202411714039</v>
      </c>
    </row>
    <row r="173" spans="1:10">
      <c r="A173" s="1">
        <v>40690</v>
      </c>
      <c r="B173">
        <v>2866.66</v>
      </c>
      <c r="C173">
        <v>1.84</v>
      </c>
      <c r="D173">
        <v>11.22</v>
      </c>
      <c r="E173" s="2">
        <f t="shared" si="10"/>
        <v>1557.9673913043478</v>
      </c>
      <c r="F173" s="3">
        <f t="shared" si="8"/>
        <v>0.14822187123479291</v>
      </c>
      <c r="G173" s="2">
        <f t="shared" si="11"/>
        <v>255.49554367201424</v>
      </c>
      <c r="H173" s="3">
        <f t="shared" si="9"/>
        <v>0.18638401819811223</v>
      </c>
      <c r="J173" s="3">
        <f t="shared" si="12"/>
        <v>0.16399286987522282</v>
      </c>
    </row>
    <row r="174" spans="1:10">
      <c r="A174" s="1">
        <v>40697</v>
      </c>
      <c r="B174">
        <v>2855.84</v>
      </c>
      <c r="C174">
        <v>1.85</v>
      </c>
      <c r="D174">
        <v>11.2</v>
      </c>
      <c r="E174" s="2">
        <f t="shared" si="10"/>
        <v>1543.6972972972974</v>
      </c>
      <c r="F174" s="3">
        <f t="shared" si="8"/>
        <v>0.13815258145681453</v>
      </c>
      <c r="G174" s="2">
        <f t="shared" si="11"/>
        <v>254.98571428571432</v>
      </c>
      <c r="H174" s="3">
        <f t="shared" si="9"/>
        <v>0.1850447509353681</v>
      </c>
      <c r="J174" s="3">
        <f t="shared" si="12"/>
        <v>0.16517857142857145</v>
      </c>
    </row>
    <row r="175" spans="1:10">
      <c r="A175" s="1">
        <v>40704</v>
      </c>
      <c r="B175">
        <v>2813.76</v>
      </c>
      <c r="C175">
        <v>1.85</v>
      </c>
      <c r="D175">
        <v>11.09</v>
      </c>
      <c r="E175" s="2">
        <f t="shared" si="10"/>
        <v>1520.9513513513514</v>
      </c>
      <c r="F175" s="3">
        <f t="shared" si="8"/>
        <v>0.11961960703894681</v>
      </c>
      <c r="G175" s="2">
        <f t="shared" si="11"/>
        <v>253.72046889089273</v>
      </c>
      <c r="H175" s="3">
        <f t="shared" si="9"/>
        <v>0.1780272629780788</v>
      </c>
      <c r="J175" s="3">
        <f t="shared" si="12"/>
        <v>0.16681695220919748</v>
      </c>
    </row>
    <row r="176" spans="1:10">
      <c r="A176" s="1">
        <v>40711</v>
      </c>
      <c r="B176">
        <v>2755.47</v>
      </c>
      <c r="C176">
        <v>1.84</v>
      </c>
      <c r="D176">
        <v>10.93</v>
      </c>
      <c r="E176" s="2">
        <f t="shared" si="10"/>
        <v>1497.5380434782608</v>
      </c>
      <c r="F176" s="3">
        <f t="shared" si="8"/>
        <v>0.14265726377983756</v>
      </c>
      <c r="G176" s="2">
        <f t="shared" si="11"/>
        <v>252.10155535224152</v>
      </c>
      <c r="H176" s="3">
        <f t="shared" si="9"/>
        <v>0.21475026003807884</v>
      </c>
      <c r="J176" s="3">
        <f t="shared" si="12"/>
        <v>0.16834400731930468</v>
      </c>
    </row>
    <row r="177" spans="1:10">
      <c r="A177" s="1">
        <v>40718</v>
      </c>
      <c r="B177">
        <v>2898.58</v>
      </c>
      <c r="C177">
        <v>1.93</v>
      </c>
      <c r="D177">
        <v>11.33</v>
      </c>
      <c r="E177" s="2">
        <f t="shared" si="10"/>
        <v>1501.8549222797928</v>
      </c>
      <c r="F177" s="3">
        <f t="shared" si="8"/>
        <v>0.14058235037355038</v>
      </c>
      <c r="G177" s="2">
        <f t="shared" si="11"/>
        <v>255.83230361871136</v>
      </c>
      <c r="H177" s="3">
        <f t="shared" si="9"/>
        <v>0.21737303182887335</v>
      </c>
      <c r="J177" s="3">
        <f t="shared" si="12"/>
        <v>0.17034421888790821</v>
      </c>
    </row>
    <row r="178" spans="1:10">
      <c r="A178" s="1">
        <v>40725</v>
      </c>
      <c r="B178">
        <v>2890.03</v>
      </c>
      <c r="C178">
        <v>1.92</v>
      </c>
      <c r="D178">
        <v>11.25</v>
      </c>
      <c r="E178" s="2">
        <f t="shared" si="10"/>
        <v>1505.2239583333335</v>
      </c>
      <c r="F178" s="3">
        <f t="shared" si="8"/>
        <v>0.13181895520573184</v>
      </c>
      <c r="G178" s="2">
        <f t="shared" si="11"/>
        <v>256.89155555555556</v>
      </c>
      <c r="H178" s="3">
        <f t="shared" si="9"/>
        <v>0.20966419291691119</v>
      </c>
      <c r="J178" s="3">
        <f t="shared" si="12"/>
        <v>0.17066666666666666</v>
      </c>
    </row>
    <row r="179" spans="1:10">
      <c r="A179" s="1">
        <v>40732</v>
      </c>
      <c r="B179">
        <v>2928.54</v>
      </c>
      <c r="C179">
        <v>1.92</v>
      </c>
      <c r="D179">
        <v>11.31</v>
      </c>
      <c r="E179" s="2">
        <f t="shared" si="10"/>
        <v>1525.28125</v>
      </c>
      <c r="F179" s="3">
        <f t="shared" si="8"/>
        <v>0.14342929630849222</v>
      </c>
      <c r="G179" s="2">
        <f t="shared" si="11"/>
        <v>258.9336870026525</v>
      </c>
      <c r="H179" s="3">
        <f t="shared" si="9"/>
        <v>0.21001288581315625</v>
      </c>
      <c r="J179" s="3">
        <f t="shared" si="12"/>
        <v>0.16976127320954906</v>
      </c>
    </row>
    <row r="180" spans="1:10">
      <c r="A180" s="1">
        <v>40739</v>
      </c>
      <c r="B180">
        <v>2920.44</v>
      </c>
      <c r="C180">
        <v>1.92</v>
      </c>
      <c r="D180">
        <v>11.29</v>
      </c>
      <c r="E180" s="2">
        <f t="shared" si="10"/>
        <v>1521.0625</v>
      </c>
      <c r="F180" s="3">
        <f t="shared" ref="F180:F243" si="13">E180/E130-1</f>
        <v>0.13690765992024989</v>
      </c>
      <c r="G180" s="2">
        <f t="shared" si="11"/>
        <v>258.67493356953059</v>
      </c>
      <c r="H180" s="3">
        <f t="shared" ref="H180:H243" si="14">G180/G130-1</f>
        <v>0.2035269880232633</v>
      </c>
      <c r="J180" s="3">
        <f t="shared" si="12"/>
        <v>0.1700620017714792</v>
      </c>
    </row>
    <row r="181" spans="1:10">
      <c r="A181" s="1">
        <v>40746</v>
      </c>
      <c r="B181">
        <v>2847.95</v>
      </c>
      <c r="C181">
        <v>1.89</v>
      </c>
      <c r="D181">
        <v>11.07</v>
      </c>
      <c r="E181" s="2">
        <f t="shared" si="10"/>
        <v>1506.8518518518517</v>
      </c>
      <c r="F181" s="3">
        <f t="shared" si="13"/>
        <v>0.11888784995324797</v>
      </c>
      <c r="G181" s="2">
        <f t="shared" si="11"/>
        <v>257.26738934056004</v>
      </c>
      <c r="H181" s="3">
        <f t="shared" si="14"/>
        <v>0.19128201639669995</v>
      </c>
      <c r="J181" s="3">
        <f t="shared" si="12"/>
        <v>0.17073170731707316</v>
      </c>
    </row>
    <row r="182" spans="1:10">
      <c r="A182" s="1">
        <v>40753</v>
      </c>
      <c r="B182">
        <v>2760.41</v>
      </c>
      <c r="C182">
        <v>1.85</v>
      </c>
      <c r="D182">
        <v>10.85</v>
      </c>
      <c r="E182" s="2">
        <f t="shared" si="10"/>
        <v>1492.1135135135135</v>
      </c>
      <c r="F182" s="3">
        <f t="shared" si="13"/>
        <v>0.10126855945731195</v>
      </c>
      <c r="G182" s="2">
        <f t="shared" si="11"/>
        <v>254.41566820276498</v>
      </c>
      <c r="H182" s="3">
        <f t="shared" si="14"/>
        <v>0.1706669574228048</v>
      </c>
      <c r="J182" s="3">
        <f t="shared" si="12"/>
        <v>0.17050691244239632</v>
      </c>
    </row>
    <row r="183" spans="1:10">
      <c r="A183" s="1">
        <v>40760</v>
      </c>
      <c r="B183">
        <v>2672.9</v>
      </c>
      <c r="C183">
        <v>1.78</v>
      </c>
      <c r="D183">
        <v>10.49</v>
      </c>
      <c r="E183" s="2">
        <f t="shared" si="10"/>
        <v>1501.629213483146</v>
      </c>
      <c r="F183" s="3">
        <f t="shared" si="13"/>
        <v>0.1026667125904539</v>
      </c>
      <c r="G183" s="2">
        <f t="shared" si="11"/>
        <v>254.80457578646329</v>
      </c>
      <c r="H183" s="3">
        <f t="shared" si="14"/>
        <v>0.15705927800368324</v>
      </c>
      <c r="J183" s="3">
        <f t="shared" si="12"/>
        <v>0.16968541468064824</v>
      </c>
    </row>
    <row r="184" spans="1:10">
      <c r="A184" s="1">
        <v>40767</v>
      </c>
      <c r="B184">
        <v>2641.47</v>
      </c>
      <c r="C184">
        <v>1.75</v>
      </c>
      <c r="D184">
        <v>10.32</v>
      </c>
      <c r="E184" s="2">
        <f t="shared" si="10"/>
        <v>1509.4114285714284</v>
      </c>
      <c r="F184" s="3">
        <f t="shared" si="13"/>
        <v>8.709796672828074E-2</v>
      </c>
      <c r="G184" s="2">
        <f t="shared" si="11"/>
        <v>255.95639534883719</v>
      </c>
      <c r="H184" s="3">
        <f t="shared" si="14"/>
        <v>0.13239371534195921</v>
      </c>
      <c r="J184" s="3">
        <f t="shared" si="12"/>
        <v>0.16957364341085271</v>
      </c>
    </row>
    <row r="185" spans="1:10">
      <c r="A185" s="1">
        <v>40774</v>
      </c>
      <c r="B185">
        <v>2585.84</v>
      </c>
      <c r="C185">
        <v>1.71</v>
      </c>
      <c r="D185">
        <v>10</v>
      </c>
      <c r="E185" s="2">
        <f t="shared" si="10"/>
        <v>1512.187134502924</v>
      </c>
      <c r="F185" s="3">
        <f t="shared" si="13"/>
        <v>8.0997548145231635E-2</v>
      </c>
      <c r="G185" s="2">
        <f t="shared" si="11"/>
        <v>258.584</v>
      </c>
      <c r="H185" s="3">
        <f t="shared" si="14"/>
        <v>0.131065929632592</v>
      </c>
      <c r="J185" s="3">
        <f t="shared" si="12"/>
        <v>0.17099999999999999</v>
      </c>
    </row>
    <row r="186" spans="1:10">
      <c r="A186" s="1">
        <v>40781</v>
      </c>
      <c r="B186">
        <v>2696.27</v>
      </c>
      <c r="C186">
        <v>1.72</v>
      </c>
      <c r="D186">
        <v>10.130000000000001</v>
      </c>
      <c r="E186" s="2">
        <f t="shared" si="10"/>
        <v>1567.5988372093022</v>
      </c>
      <c r="F186" s="3">
        <f t="shared" si="13"/>
        <v>0.12628545485408726</v>
      </c>
      <c r="G186" s="2">
        <f t="shared" si="11"/>
        <v>266.16683119447185</v>
      </c>
      <c r="H186" s="3">
        <f t="shared" si="14"/>
        <v>0.16834145478167351</v>
      </c>
      <c r="J186" s="3">
        <f t="shared" si="12"/>
        <v>0.16979269496544913</v>
      </c>
    </row>
    <row r="187" spans="1:10">
      <c r="A187" s="1">
        <v>40788</v>
      </c>
      <c r="B187">
        <v>2611.04</v>
      </c>
      <c r="C187">
        <v>1.66</v>
      </c>
      <c r="D187">
        <v>9.81</v>
      </c>
      <c r="E187" s="2">
        <f t="shared" si="10"/>
        <v>1572.9156626506024</v>
      </c>
      <c r="F187" s="3">
        <f t="shared" si="13"/>
        <v>0.14438027988358426</v>
      </c>
      <c r="G187" s="2">
        <f t="shared" si="11"/>
        <v>266.16106014271151</v>
      </c>
      <c r="H187" s="3">
        <f t="shared" si="14"/>
        <v>0.17472234372330697</v>
      </c>
      <c r="J187" s="3">
        <f t="shared" si="12"/>
        <v>0.16921508664627929</v>
      </c>
    </row>
    <row r="188" spans="1:10">
      <c r="A188" s="1">
        <v>40795</v>
      </c>
      <c r="B188">
        <v>2576.7800000000002</v>
      </c>
      <c r="C188">
        <v>1.66</v>
      </c>
      <c r="D188">
        <v>9.76</v>
      </c>
      <c r="E188" s="2">
        <f t="shared" si="10"/>
        <v>1552.2771084337351</v>
      </c>
      <c r="F188" s="3">
        <f t="shared" si="13"/>
        <v>0.13416680399907199</v>
      </c>
      <c r="G188" s="2">
        <f t="shared" si="11"/>
        <v>264.01434426229508</v>
      </c>
      <c r="H188" s="3">
        <f t="shared" si="14"/>
        <v>0.16719987226899602</v>
      </c>
      <c r="J188" s="3">
        <f t="shared" si="12"/>
        <v>0.17008196721311475</v>
      </c>
    </row>
    <row r="189" spans="1:10">
      <c r="A189" s="1">
        <v>40802</v>
      </c>
      <c r="B189">
        <v>2566.7399999999998</v>
      </c>
      <c r="C189">
        <v>1.65</v>
      </c>
      <c r="D189">
        <v>9.6999999999999993</v>
      </c>
      <c r="E189" s="2">
        <f t="shared" si="10"/>
        <v>1555.6</v>
      </c>
      <c r="F189" s="3">
        <f t="shared" si="13"/>
        <v>0.13919971878844684</v>
      </c>
      <c r="G189" s="2">
        <f t="shared" si="11"/>
        <v>264.61237113402063</v>
      </c>
      <c r="H189" s="3">
        <f t="shared" si="14"/>
        <v>0.17431525651192592</v>
      </c>
      <c r="J189" s="3">
        <f t="shared" si="12"/>
        <v>0.17010309278350516</v>
      </c>
    </row>
    <row r="190" spans="1:10">
      <c r="A190" s="1">
        <v>40809</v>
      </c>
      <c r="B190">
        <v>2513.9699999999998</v>
      </c>
      <c r="C190">
        <v>1.62</v>
      </c>
      <c r="D190">
        <v>9.52</v>
      </c>
      <c r="E190" s="2">
        <f t="shared" si="10"/>
        <v>1551.833333333333</v>
      </c>
      <c r="F190" s="3">
        <f t="shared" si="13"/>
        <v>0.12737221987116176</v>
      </c>
      <c r="G190" s="2">
        <f t="shared" si="11"/>
        <v>264.07247899159665</v>
      </c>
      <c r="H190" s="3">
        <f t="shared" si="14"/>
        <v>0.1650256426099852</v>
      </c>
      <c r="J190" s="3">
        <f t="shared" si="12"/>
        <v>0.17016806722689076</v>
      </c>
    </row>
    <row r="191" spans="1:10">
      <c r="A191" s="1">
        <v>40816</v>
      </c>
      <c r="B191">
        <v>2441.25</v>
      </c>
      <c r="C191">
        <v>1.6</v>
      </c>
      <c r="D191">
        <v>9.39</v>
      </c>
      <c r="E191" s="2">
        <f t="shared" si="10"/>
        <v>1525.78125</v>
      </c>
      <c r="F191" s="3">
        <f t="shared" si="13"/>
        <v>9.9166181182638979E-2</v>
      </c>
      <c r="G191" s="2">
        <f t="shared" si="11"/>
        <v>259.98402555910542</v>
      </c>
      <c r="H191" s="3">
        <f t="shared" si="14"/>
        <v>0.1449202394723641</v>
      </c>
      <c r="J191" s="3">
        <f t="shared" si="12"/>
        <v>0.1703940362087327</v>
      </c>
    </row>
    <row r="192" spans="1:10">
      <c r="A192" s="1">
        <v>40830</v>
      </c>
      <c r="B192">
        <v>2528.65</v>
      </c>
      <c r="C192">
        <v>1.65</v>
      </c>
      <c r="D192">
        <v>9.6999999999999993</v>
      </c>
      <c r="E192" s="2">
        <f t="shared" si="10"/>
        <v>1532.5151515151517</v>
      </c>
      <c r="F192" s="3">
        <f t="shared" si="13"/>
        <v>8.5503073193374357E-2</v>
      </c>
      <c r="G192" s="2">
        <f t="shared" si="11"/>
        <v>260.68556701030928</v>
      </c>
      <c r="H192" s="3">
        <f t="shared" si="14"/>
        <v>0.13310074870852961</v>
      </c>
      <c r="J192" s="3">
        <f t="shared" si="12"/>
        <v>0.17010309278350516</v>
      </c>
    </row>
    <row r="193" spans="1:10">
      <c r="A193" s="1">
        <v>40837</v>
      </c>
      <c r="B193">
        <v>2426.84</v>
      </c>
      <c r="C193">
        <v>1.6</v>
      </c>
      <c r="D193">
        <v>9.4</v>
      </c>
      <c r="E193" s="2">
        <f t="shared" si="10"/>
        <v>1516.7750000000001</v>
      </c>
      <c r="F193" s="3">
        <f t="shared" si="13"/>
        <v>3.5497645167480885E-2</v>
      </c>
      <c r="G193" s="2">
        <f t="shared" si="11"/>
        <v>258.17446808510641</v>
      </c>
      <c r="H193" s="3">
        <f t="shared" si="14"/>
        <v>7.9459845418242692E-2</v>
      </c>
      <c r="J193" s="3">
        <f t="shared" si="12"/>
        <v>0.1702127659574468</v>
      </c>
    </row>
    <row r="194" spans="1:10">
      <c r="A194" s="1">
        <v>40844</v>
      </c>
      <c r="B194">
        <v>2615.4899999999998</v>
      </c>
      <c r="C194">
        <v>1.66</v>
      </c>
      <c r="D194">
        <v>9.85</v>
      </c>
      <c r="E194" s="2">
        <f t="shared" ref="E194:E257" si="15">B194/C194</f>
        <v>1575.5963855421687</v>
      </c>
      <c r="F194" s="3">
        <f t="shared" si="13"/>
        <v>5.8118825470991231E-2</v>
      </c>
      <c r="G194" s="2">
        <f t="shared" ref="G194:G257" si="16">B194/D194</f>
        <v>265.53197969543146</v>
      </c>
      <c r="H194" s="3">
        <f t="shared" si="14"/>
        <v>0.10947296283048336</v>
      </c>
      <c r="J194" s="3">
        <f t="shared" ref="J194:J257" si="17">C194/D194</f>
        <v>0.16852791878172588</v>
      </c>
    </row>
    <row r="195" spans="1:10">
      <c r="A195" s="1">
        <v>40851</v>
      </c>
      <c r="B195">
        <v>2649</v>
      </c>
      <c r="C195">
        <v>1.67</v>
      </c>
      <c r="D195">
        <v>9.89</v>
      </c>
      <c r="E195" s="2">
        <f t="shared" si="15"/>
        <v>1586.2275449101796</v>
      </c>
      <c r="F195" s="3">
        <f t="shared" si="13"/>
        <v>0.10088697983375416</v>
      </c>
      <c r="G195" s="2">
        <f t="shared" si="16"/>
        <v>267.84630940343783</v>
      </c>
      <c r="H195" s="3">
        <f t="shared" si="14"/>
        <v>0.16709204655220344</v>
      </c>
      <c r="J195" s="3">
        <f t="shared" si="17"/>
        <v>0.16885743174924164</v>
      </c>
    </row>
    <row r="196" spans="1:10">
      <c r="A196" s="1">
        <v>40858</v>
      </c>
      <c r="B196">
        <v>2575.6999999999998</v>
      </c>
      <c r="C196">
        <v>1.64</v>
      </c>
      <c r="D196">
        <v>9.7100000000000009</v>
      </c>
      <c r="E196" s="2">
        <f t="shared" si="15"/>
        <v>1570.5487804878048</v>
      </c>
      <c r="F196" s="3">
        <f t="shared" si="13"/>
        <v>9.1528352580392047E-2</v>
      </c>
      <c r="G196" s="2">
        <f t="shared" si="16"/>
        <v>265.26261585993819</v>
      </c>
      <c r="H196" s="3">
        <f t="shared" si="14"/>
        <v>0.15403868976901891</v>
      </c>
      <c r="J196" s="3">
        <f t="shared" si="17"/>
        <v>0.16889804325437691</v>
      </c>
    </row>
    <row r="197" spans="1:10">
      <c r="A197" s="1">
        <v>40865</v>
      </c>
      <c r="B197">
        <v>2486.2399999999998</v>
      </c>
      <c r="C197">
        <v>1.6</v>
      </c>
      <c r="D197">
        <v>9.4600000000000009</v>
      </c>
      <c r="E197" s="2">
        <f t="shared" si="15"/>
        <v>1553.8999999999999</v>
      </c>
      <c r="F197" s="3">
        <f t="shared" si="13"/>
        <v>5.4267651241283632E-2</v>
      </c>
      <c r="G197" s="2">
        <f t="shared" si="16"/>
        <v>262.81606765327689</v>
      </c>
      <c r="H197" s="3">
        <f t="shared" si="14"/>
        <v>0.1248043192178554</v>
      </c>
      <c r="J197" s="3">
        <f t="shared" si="17"/>
        <v>0.16913319238900634</v>
      </c>
    </row>
    <row r="198" spans="1:10">
      <c r="A198" s="1">
        <v>40872</v>
      </c>
      <c r="B198">
        <v>2439.0300000000002</v>
      </c>
      <c r="C198">
        <v>1.57</v>
      </c>
      <c r="D198">
        <v>9.31</v>
      </c>
      <c r="E198" s="2">
        <f t="shared" si="15"/>
        <v>1553.5222929936306</v>
      </c>
      <c r="F198" s="3">
        <f t="shared" si="13"/>
        <v>6.2971625098017681E-2</v>
      </c>
      <c r="G198" s="2">
        <f t="shared" si="16"/>
        <v>261.9795918367347</v>
      </c>
      <c r="H198" s="3">
        <f t="shared" si="14"/>
        <v>0.13256663287345183</v>
      </c>
      <c r="J198" s="3">
        <f t="shared" si="17"/>
        <v>0.16863587540279271</v>
      </c>
    </row>
    <row r="199" spans="1:10">
      <c r="A199" s="1">
        <v>40879</v>
      </c>
      <c r="B199">
        <v>2448.2199999999998</v>
      </c>
      <c r="C199">
        <v>1.58</v>
      </c>
      <c r="D199">
        <v>9.35</v>
      </c>
      <c r="E199" s="2">
        <f t="shared" si="15"/>
        <v>1549.5063291139238</v>
      </c>
      <c r="F199" s="3">
        <f t="shared" si="13"/>
        <v>6.0546285054485338E-2</v>
      </c>
      <c r="G199" s="2">
        <f t="shared" si="16"/>
        <v>261.8417112299465</v>
      </c>
      <c r="H199" s="3">
        <f t="shared" si="14"/>
        <v>0.13231490094149767</v>
      </c>
      <c r="J199" s="3">
        <f t="shared" si="17"/>
        <v>0.16898395721925136</v>
      </c>
    </row>
    <row r="200" spans="1:10">
      <c r="A200" s="1">
        <v>40886</v>
      </c>
      <c r="B200">
        <v>2433.7399999999998</v>
      </c>
      <c r="C200">
        <v>1.56</v>
      </c>
      <c r="D200">
        <v>9.2899999999999991</v>
      </c>
      <c r="E200" s="2">
        <f t="shared" si="15"/>
        <v>1560.0897435897434</v>
      </c>
      <c r="F200" s="3">
        <f t="shared" si="13"/>
        <v>6.1209739161314003E-2</v>
      </c>
      <c r="G200" s="2">
        <f t="shared" si="16"/>
        <v>261.9741657696448</v>
      </c>
      <c r="H200" s="3">
        <f t="shared" si="14"/>
        <v>0.12444824417742861</v>
      </c>
      <c r="J200" s="3">
        <f t="shared" si="17"/>
        <v>0.16792249730893435</v>
      </c>
    </row>
    <row r="201" spans="1:10">
      <c r="A201" s="1">
        <v>40893</v>
      </c>
      <c r="B201">
        <v>2355.13</v>
      </c>
      <c r="C201">
        <v>1.53</v>
      </c>
      <c r="D201">
        <v>9.07</v>
      </c>
      <c r="E201" s="2">
        <f t="shared" si="15"/>
        <v>1539.3006535947713</v>
      </c>
      <c r="F201" s="3">
        <f t="shared" si="13"/>
        <v>4.5519667841340095E-2</v>
      </c>
      <c r="G201" s="2">
        <f t="shared" si="16"/>
        <v>259.66152149944872</v>
      </c>
      <c r="H201" s="3">
        <f t="shared" si="14"/>
        <v>0.11342552579074239</v>
      </c>
      <c r="J201" s="3">
        <f t="shared" si="17"/>
        <v>0.16868798235942667</v>
      </c>
    </row>
    <row r="202" spans="1:10">
      <c r="A202" s="1">
        <v>40900</v>
      </c>
      <c r="B202">
        <v>2343.64</v>
      </c>
      <c r="C202">
        <v>1.53</v>
      </c>
      <c r="D202">
        <v>9.06</v>
      </c>
      <c r="E202" s="2">
        <f t="shared" si="15"/>
        <v>1531.7908496732025</v>
      </c>
      <c r="F202" s="3">
        <f t="shared" si="13"/>
        <v>4.3330337646875217E-2</v>
      </c>
      <c r="G202" s="2">
        <f t="shared" si="16"/>
        <v>258.67991169977921</v>
      </c>
      <c r="H202" s="3">
        <f t="shared" si="14"/>
        <v>0.11678334460703699</v>
      </c>
      <c r="J202" s="3">
        <f t="shared" si="17"/>
        <v>0.16887417218543047</v>
      </c>
    </row>
    <row r="203" spans="1:10">
      <c r="A203" s="1">
        <v>40907</v>
      </c>
      <c r="B203">
        <v>2347.69</v>
      </c>
      <c r="C203">
        <v>1.53</v>
      </c>
      <c r="D203">
        <v>9.1199999999999992</v>
      </c>
      <c r="E203" s="2">
        <f t="shared" si="15"/>
        <v>1534.437908496732</v>
      </c>
      <c r="F203" s="3">
        <f t="shared" si="13"/>
        <v>7.8992529925908439E-2</v>
      </c>
      <c r="G203" s="2">
        <f t="shared" si="16"/>
        <v>257.42214912280707</v>
      </c>
      <c r="H203" s="3">
        <f t="shared" si="14"/>
        <v>0.12141120287710394</v>
      </c>
      <c r="J203" s="3">
        <f t="shared" si="17"/>
        <v>0.16776315789473686</v>
      </c>
    </row>
    <row r="204" spans="1:10">
      <c r="A204" s="1">
        <v>40914</v>
      </c>
      <c r="B204">
        <v>2332.75</v>
      </c>
      <c r="C204">
        <v>1.53</v>
      </c>
      <c r="D204">
        <v>8.8699999999999992</v>
      </c>
      <c r="E204" s="2">
        <f t="shared" si="15"/>
        <v>1524.6732026143791</v>
      </c>
      <c r="F204" s="3">
        <f t="shared" si="13"/>
        <v>9.2510895235478952E-2</v>
      </c>
      <c r="G204" s="2">
        <f t="shared" si="16"/>
        <v>262.99323562570464</v>
      </c>
      <c r="H204" s="3">
        <f t="shared" si="14"/>
        <v>0.1645409669011888</v>
      </c>
      <c r="J204" s="3">
        <f t="shared" si="17"/>
        <v>0.17249154453213081</v>
      </c>
    </row>
    <row r="205" spans="1:10">
      <c r="A205" s="1">
        <v>40921</v>
      </c>
      <c r="B205">
        <v>2424.6</v>
      </c>
      <c r="C205">
        <v>1.58</v>
      </c>
      <c r="D205">
        <v>9.14</v>
      </c>
      <c r="E205" s="2">
        <f t="shared" si="15"/>
        <v>1534.5569620253164</v>
      </c>
      <c r="F205" s="3">
        <f t="shared" si="13"/>
        <v>0.10328700993342843</v>
      </c>
      <c r="G205" s="2">
        <f t="shared" si="16"/>
        <v>265.27352297592995</v>
      </c>
      <c r="H205" s="3">
        <f t="shared" si="14"/>
        <v>0.17753851276291854</v>
      </c>
      <c r="J205" s="3">
        <f t="shared" si="17"/>
        <v>0.17286652078774617</v>
      </c>
    </row>
    <row r="206" spans="1:10">
      <c r="A206" s="1">
        <v>40928</v>
      </c>
      <c r="B206">
        <v>2554.84</v>
      </c>
      <c r="C206">
        <v>1.63</v>
      </c>
      <c r="D206">
        <v>9.4499999999999993</v>
      </c>
      <c r="E206" s="2">
        <f t="shared" si="15"/>
        <v>1567.3865030674849</v>
      </c>
      <c r="F206" s="3">
        <f t="shared" si="13"/>
        <v>0.11997162974029707</v>
      </c>
      <c r="G206" s="2">
        <f t="shared" si="16"/>
        <v>270.35343915343918</v>
      </c>
      <c r="H206" s="3">
        <f t="shared" si="14"/>
        <v>0.19429195109246944</v>
      </c>
      <c r="J206" s="3">
        <f t="shared" si="17"/>
        <v>0.17248677248677249</v>
      </c>
    </row>
    <row r="207" spans="1:10">
      <c r="A207" s="1">
        <v>40942</v>
      </c>
      <c r="B207">
        <v>2546</v>
      </c>
      <c r="C207">
        <v>1.63</v>
      </c>
      <c r="D207">
        <v>9.4600000000000009</v>
      </c>
      <c r="E207" s="2">
        <f t="shared" si="15"/>
        <v>1561.9631901840492</v>
      </c>
      <c r="F207" s="3">
        <f t="shared" si="13"/>
        <v>0.12187698844148587</v>
      </c>
      <c r="G207" s="2">
        <f t="shared" si="16"/>
        <v>269.1331923890063</v>
      </c>
      <c r="H207" s="3">
        <f t="shared" si="14"/>
        <v>0.19736114797085169</v>
      </c>
      <c r="J207" s="3">
        <f t="shared" si="17"/>
        <v>0.17230443974630019</v>
      </c>
    </row>
    <row r="208" spans="1:10">
      <c r="A208" s="1">
        <v>40949</v>
      </c>
      <c r="B208">
        <v>2550.9</v>
      </c>
      <c r="C208">
        <v>1.63</v>
      </c>
      <c r="D208">
        <v>9.4499999999999993</v>
      </c>
      <c r="E208" s="2">
        <f t="shared" si="15"/>
        <v>1564.9693251533745</v>
      </c>
      <c r="F208" s="3">
        <f t="shared" si="13"/>
        <v>0.11941895126558788</v>
      </c>
      <c r="G208" s="2">
        <f t="shared" si="16"/>
        <v>269.93650793650795</v>
      </c>
      <c r="H208" s="3">
        <f t="shared" si="14"/>
        <v>0.19302254276510467</v>
      </c>
      <c r="J208" s="3">
        <f t="shared" si="17"/>
        <v>0.17248677248677249</v>
      </c>
    </row>
    <row r="209" spans="1:10">
      <c r="A209" s="1">
        <v>40956</v>
      </c>
      <c r="B209">
        <v>2533.4</v>
      </c>
      <c r="C209">
        <v>1.62</v>
      </c>
      <c r="D209">
        <v>9.39</v>
      </c>
      <c r="E209" s="2">
        <f t="shared" si="15"/>
        <v>1563.827160493827</v>
      </c>
      <c r="F209" s="3">
        <f t="shared" si="13"/>
        <v>0.10651240208647561</v>
      </c>
      <c r="G209" s="2">
        <f t="shared" si="16"/>
        <v>269.7976570820021</v>
      </c>
      <c r="H209" s="3">
        <f t="shared" si="14"/>
        <v>0.18249371340580045</v>
      </c>
      <c r="J209" s="3">
        <f t="shared" si="17"/>
        <v>0.17252396166134185</v>
      </c>
    </row>
    <row r="210" spans="1:10">
      <c r="A210" s="1">
        <v>40963</v>
      </c>
      <c r="B210">
        <v>2630.43</v>
      </c>
      <c r="C210">
        <v>1.66</v>
      </c>
      <c r="D210">
        <v>9.6300000000000008</v>
      </c>
      <c r="E210" s="2">
        <f t="shared" si="15"/>
        <v>1584.5963855421687</v>
      </c>
      <c r="F210" s="3">
        <f t="shared" si="13"/>
        <v>0.11848042361858235</v>
      </c>
      <c r="G210" s="2">
        <f t="shared" si="16"/>
        <v>273.14953271028031</v>
      </c>
      <c r="H210" s="3">
        <f t="shared" si="14"/>
        <v>0.19295867612589412</v>
      </c>
      <c r="J210" s="3">
        <f t="shared" si="17"/>
        <v>0.17237798546209759</v>
      </c>
    </row>
    <row r="211" spans="1:10">
      <c r="A211" s="1">
        <v>40970</v>
      </c>
      <c r="B211">
        <v>2662.04</v>
      </c>
      <c r="C211">
        <v>1.67</v>
      </c>
      <c r="D211">
        <v>9.69</v>
      </c>
      <c r="E211" s="2">
        <f t="shared" si="15"/>
        <v>1594.0359281437127</v>
      </c>
      <c r="F211" s="3">
        <f t="shared" si="13"/>
        <v>0.11364417645596014</v>
      </c>
      <c r="G211" s="2">
        <f t="shared" si="16"/>
        <v>274.7203302373581</v>
      </c>
      <c r="H211" s="3">
        <f t="shared" si="14"/>
        <v>0.18923832124244422</v>
      </c>
      <c r="J211" s="3">
        <f t="shared" si="17"/>
        <v>0.17234262125902994</v>
      </c>
    </row>
    <row r="212" spans="1:10">
      <c r="A212" s="1">
        <v>40977</v>
      </c>
      <c r="B212">
        <v>2618.89</v>
      </c>
      <c r="C212">
        <v>1.63</v>
      </c>
      <c r="D212">
        <v>9.49</v>
      </c>
      <c r="E212" s="2">
        <f t="shared" si="15"/>
        <v>1606.6809815950921</v>
      </c>
      <c r="F212" s="3">
        <f t="shared" si="13"/>
        <v>0.12495580350932189</v>
      </c>
      <c r="G212" s="2">
        <f t="shared" si="16"/>
        <v>275.96311907270808</v>
      </c>
      <c r="H212" s="3">
        <f t="shared" si="14"/>
        <v>0.19852402580275941</v>
      </c>
      <c r="J212" s="3">
        <f t="shared" si="17"/>
        <v>0.17175974710221284</v>
      </c>
    </row>
    <row r="213" spans="1:10">
      <c r="A213" s="1">
        <v>40984</v>
      </c>
      <c r="B213">
        <v>2555.5700000000002</v>
      </c>
      <c r="C213">
        <v>1.61</v>
      </c>
      <c r="D213">
        <v>9.32</v>
      </c>
      <c r="E213" s="2">
        <f t="shared" si="15"/>
        <v>1587.3105590062112</v>
      </c>
      <c r="F213" s="3">
        <f t="shared" si="13"/>
        <v>0.10759111795560306</v>
      </c>
      <c r="G213" s="2">
        <f t="shared" si="16"/>
        <v>274.20278969957081</v>
      </c>
      <c r="H213" s="3">
        <f t="shared" si="14"/>
        <v>0.16905256524179157</v>
      </c>
      <c r="J213" s="3">
        <f t="shared" si="17"/>
        <v>0.17274678111587982</v>
      </c>
    </row>
    <row r="214" spans="1:10">
      <c r="A214" s="1">
        <v>40991</v>
      </c>
      <c r="B214">
        <v>2496.66</v>
      </c>
      <c r="C214">
        <v>1.57</v>
      </c>
      <c r="D214">
        <v>9.1300000000000008</v>
      </c>
      <c r="E214" s="2">
        <f t="shared" si="15"/>
        <v>1590.2292993630572</v>
      </c>
      <c r="F214" s="3">
        <f t="shared" si="13"/>
        <v>9.5539299968727454E-2</v>
      </c>
      <c r="G214" s="2">
        <f t="shared" si="16"/>
        <v>273.45673603504923</v>
      </c>
      <c r="H214" s="3">
        <f t="shared" si="14"/>
        <v>0.1630623193158991</v>
      </c>
      <c r="J214" s="3">
        <f t="shared" si="17"/>
        <v>0.17196056955093098</v>
      </c>
    </row>
    <row r="215" spans="1:10">
      <c r="A215" s="1">
        <v>40998</v>
      </c>
      <c r="B215">
        <v>2447.88</v>
      </c>
      <c r="C215">
        <v>1.5</v>
      </c>
      <c r="D215">
        <v>9.0399999999999991</v>
      </c>
      <c r="E215" s="2">
        <f t="shared" si="15"/>
        <v>1631.92</v>
      </c>
      <c r="F215" s="3">
        <f t="shared" si="13"/>
        <v>9.4194218985595546E-2</v>
      </c>
      <c r="G215" s="2">
        <f t="shared" si="16"/>
        <v>270.78318584070803</v>
      </c>
      <c r="H215" s="3">
        <f t="shared" si="14"/>
        <v>0.11454501759208369</v>
      </c>
      <c r="J215" s="3">
        <f t="shared" si="17"/>
        <v>0.16592920353982302</v>
      </c>
    </row>
    <row r="216" spans="1:10">
      <c r="A216" s="1">
        <v>41005</v>
      </c>
      <c r="B216">
        <v>2484.9899999999998</v>
      </c>
      <c r="C216">
        <v>1.5</v>
      </c>
      <c r="D216">
        <v>9.09</v>
      </c>
      <c r="E216" s="2">
        <f t="shared" si="15"/>
        <v>1656.6599999999999</v>
      </c>
      <c r="F216" s="3">
        <f t="shared" si="13"/>
        <v>9.5848957699544268E-2</v>
      </c>
      <c r="G216" s="2">
        <f t="shared" si="16"/>
        <v>273.37623762376234</v>
      </c>
      <c r="H216" s="3">
        <f t="shared" si="14"/>
        <v>0.11655947259224053</v>
      </c>
      <c r="J216" s="3">
        <f t="shared" si="17"/>
        <v>0.16501650165016502</v>
      </c>
    </row>
    <row r="217" spans="1:10">
      <c r="A217" s="1">
        <v>41012</v>
      </c>
      <c r="B217">
        <v>2541.96</v>
      </c>
      <c r="C217">
        <v>1.53</v>
      </c>
      <c r="D217">
        <v>9.25</v>
      </c>
      <c r="E217" s="2">
        <f t="shared" si="15"/>
        <v>1661.4117647058824</v>
      </c>
      <c r="F217" s="3">
        <f t="shared" si="13"/>
        <v>0.10093705630079075</v>
      </c>
      <c r="G217" s="2">
        <f t="shared" si="16"/>
        <v>274.80648648648651</v>
      </c>
      <c r="H217" s="3">
        <f t="shared" si="14"/>
        <v>0.11983568786083154</v>
      </c>
      <c r="J217" s="3">
        <f t="shared" si="17"/>
        <v>0.16540540540540541</v>
      </c>
    </row>
    <row r="218" spans="1:10">
      <c r="A218" s="1">
        <v>41019</v>
      </c>
      <c r="B218">
        <v>2596.08</v>
      </c>
      <c r="C218">
        <v>1.55</v>
      </c>
      <c r="D218">
        <v>9.41</v>
      </c>
      <c r="E218" s="2">
        <f t="shared" si="15"/>
        <v>1674.890322580645</v>
      </c>
      <c r="F218" s="3">
        <f t="shared" si="13"/>
        <v>0.1108638296866078</v>
      </c>
      <c r="G218" s="2">
        <f t="shared" si="16"/>
        <v>275.88522848034006</v>
      </c>
      <c r="H218" s="3">
        <f t="shared" si="14"/>
        <v>0.12414320194961426</v>
      </c>
      <c r="J218" s="3">
        <f t="shared" si="17"/>
        <v>0.16471838469713071</v>
      </c>
    </row>
    <row r="219" spans="1:10">
      <c r="A219" s="1">
        <v>41026</v>
      </c>
      <c r="B219">
        <v>2608.17</v>
      </c>
      <c r="C219">
        <v>1.52</v>
      </c>
      <c r="D219">
        <v>9.42</v>
      </c>
      <c r="E219" s="2">
        <f t="shared" si="15"/>
        <v>1715.9013157894738</v>
      </c>
      <c r="F219" s="3">
        <f t="shared" si="13"/>
        <v>9.4261053919622695E-2</v>
      </c>
      <c r="G219" s="2">
        <f t="shared" si="16"/>
        <v>276.87579617834393</v>
      </c>
      <c r="H219" s="3">
        <f t="shared" si="14"/>
        <v>8.0026591203067765E-2</v>
      </c>
      <c r="J219" s="3">
        <f t="shared" si="17"/>
        <v>0.16135881104033969</v>
      </c>
    </row>
    <row r="220" spans="1:10">
      <c r="A220" s="1">
        <v>41033</v>
      </c>
      <c r="B220">
        <v>2671.82</v>
      </c>
      <c r="C220">
        <v>1.51</v>
      </c>
      <c r="D220">
        <v>9.41</v>
      </c>
      <c r="E220" s="2">
        <f t="shared" si="15"/>
        <v>1769.4172185430464</v>
      </c>
      <c r="F220" s="3">
        <f t="shared" si="13"/>
        <v>0.13205717501037362</v>
      </c>
      <c r="G220" s="2">
        <f t="shared" si="16"/>
        <v>283.93411264612115</v>
      </c>
      <c r="H220" s="3">
        <f t="shared" si="14"/>
        <v>0.1080216431330705</v>
      </c>
      <c r="J220" s="3">
        <f t="shared" si="17"/>
        <v>0.16046758767268862</v>
      </c>
    </row>
    <row r="221" spans="1:10">
      <c r="A221" s="1">
        <v>41040</v>
      </c>
      <c r="B221">
        <v>2585.5</v>
      </c>
      <c r="C221">
        <v>1.47</v>
      </c>
      <c r="D221">
        <v>9.16</v>
      </c>
      <c r="E221" s="2">
        <f t="shared" si="15"/>
        <v>1758.843537414966</v>
      </c>
      <c r="F221" s="3">
        <f t="shared" si="13"/>
        <v>0.12465932932129387</v>
      </c>
      <c r="G221" s="2">
        <f t="shared" si="16"/>
        <v>282.2598253275109</v>
      </c>
      <c r="H221" s="3">
        <f t="shared" si="14"/>
        <v>9.9923458020919176E-2</v>
      </c>
      <c r="J221" s="3">
        <f t="shared" si="17"/>
        <v>0.16048034934497815</v>
      </c>
    </row>
    <row r="222" spans="1:10">
      <c r="A222" s="1">
        <v>41047</v>
      </c>
      <c r="B222">
        <v>2529.5</v>
      </c>
      <c r="C222">
        <v>1.43</v>
      </c>
      <c r="D222">
        <v>8.9499999999999993</v>
      </c>
      <c r="E222" s="2">
        <f t="shared" si="15"/>
        <v>1768.8811188811189</v>
      </c>
      <c r="F222" s="3">
        <f t="shared" si="13"/>
        <v>0.12407952328484528</v>
      </c>
      <c r="G222" s="2">
        <f t="shared" si="16"/>
        <v>282.62569832402238</v>
      </c>
      <c r="H222" s="3">
        <f t="shared" si="14"/>
        <v>9.7459892351190236E-2</v>
      </c>
      <c r="J222" s="3">
        <f t="shared" si="17"/>
        <v>0.15977653631284916</v>
      </c>
    </row>
    <row r="223" spans="1:10">
      <c r="A223" s="1">
        <v>41054</v>
      </c>
      <c r="B223">
        <v>2534.4</v>
      </c>
      <c r="C223">
        <v>1.43</v>
      </c>
      <c r="D223">
        <v>8.92</v>
      </c>
      <c r="E223" s="2">
        <f t="shared" si="15"/>
        <v>1772.3076923076924</v>
      </c>
      <c r="F223" s="3">
        <f t="shared" si="13"/>
        <v>0.13757688524141476</v>
      </c>
      <c r="G223" s="2">
        <f t="shared" si="16"/>
        <v>284.12556053811659</v>
      </c>
      <c r="H223" s="3">
        <f t="shared" si="14"/>
        <v>0.11205681498247722</v>
      </c>
      <c r="J223" s="3">
        <f t="shared" si="17"/>
        <v>0.16031390134529147</v>
      </c>
    </row>
    <row r="224" spans="1:10">
      <c r="A224" s="1">
        <v>41061</v>
      </c>
      <c r="B224">
        <v>2570.5500000000002</v>
      </c>
      <c r="C224">
        <v>1.44</v>
      </c>
      <c r="D224">
        <v>8.99</v>
      </c>
      <c r="E224" s="2">
        <f t="shared" si="15"/>
        <v>1785.104166666667</v>
      </c>
      <c r="F224" s="3">
        <f t="shared" si="13"/>
        <v>0.15638225822641805</v>
      </c>
      <c r="G224" s="2">
        <f t="shared" si="16"/>
        <v>285.9343715239155</v>
      </c>
      <c r="H224" s="3">
        <f t="shared" si="14"/>
        <v>0.12137408295557628</v>
      </c>
      <c r="J224" s="3">
        <f t="shared" si="17"/>
        <v>0.16017797552836485</v>
      </c>
    </row>
    <row r="225" spans="1:10">
      <c r="A225" s="1">
        <v>41068</v>
      </c>
      <c r="B225">
        <v>2465.04</v>
      </c>
      <c r="C225">
        <v>1.4</v>
      </c>
      <c r="D225">
        <v>8.6999999999999993</v>
      </c>
      <c r="E225" s="2">
        <f t="shared" si="15"/>
        <v>1760.7428571428572</v>
      </c>
      <c r="F225" s="3">
        <f t="shared" si="13"/>
        <v>0.15765889262562749</v>
      </c>
      <c r="G225" s="2">
        <f t="shared" si="16"/>
        <v>283.33793103448278</v>
      </c>
      <c r="H225" s="3">
        <f t="shared" si="14"/>
        <v>0.11673264783507253</v>
      </c>
      <c r="J225" s="3">
        <f t="shared" si="17"/>
        <v>0.16091954022988506</v>
      </c>
    </row>
    <row r="226" spans="1:10">
      <c r="A226" s="1">
        <v>41075</v>
      </c>
      <c r="B226">
        <v>2510.0500000000002</v>
      </c>
      <c r="C226">
        <v>1.44</v>
      </c>
      <c r="D226">
        <v>8.74</v>
      </c>
      <c r="E226" s="2">
        <f t="shared" si="15"/>
        <v>1743.0902777777781</v>
      </c>
      <c r="F226" s="3">
        <f t="shared" si="13"/>
        <v>0.16397061521668244</v>
      </c>
      <c r="G226" s="2">
        <f t="shared" si="16"/>
        <v>287.19107551487417</v>
      </c>
      <c r="H226" s="3">
        <f t="shared" si="14"/>
        <v>0.13918803520908418</v>
      </c>
      <c r="J226" s="3">
        <f t="shared" si="17"/>
        <v>0.16475972540045766</v>
      </c>
    </row>
    <row r="227" spans="1:10">
      <c r="A227" s="1">
        <v>41081</v>
      </c>
      <c r="B227">
        <v>2469.13</v>
      </c>
      <c r="C227">
        <v>1.42</v>
      </c>
      <c r="D227">
        <v>8.61</v>
      </c>
      <c r="E227" s="2">
        <f t="shared" si="15"/>
        <v>1738.823943661972</v>
      </c>
      <c r="F227" s="3">
        <f t="shared" si="13"/>
        <v>0.15778422926660829</v>
      </c>
      <c r="G227" s="2">
        <f t="shared" si="16"/>
        <v>286.77468060394892</v>
      </c>
      <c r="H227" s="3">
        <f t="shared" si="14"/>
        <v>0.12094788870506989</v>
      </c>
      <c r="J227" s="3">
        <f t="shared" si="17"/>
        <v>0.16492450638792103</v>
      </c>
    </row>
    <row r="228" spans="1:10">
      <c r="A228" s="1">
        <v>41089</v>
      </c>
      <c r="B228">
        <v>2432.56</v>
      </c>
      <c r="C228">
        <v>1.42</v>
      </c>
      <c r="D228">
        <v>8.51</v>
      </c>
      <c r="E228" s="2">
        <f t="shared" si="15"/>
        <v>1713.0704225352113</v>
      </c>
      <c r="F228" s="3">
        <f t="shared" si="13"/>
        <v>0.13808341479763375</v>
      </c>
      <c r="G228" s="2">
        <f t="shared" si="16"/>
        <v>285.84723854289069</v>
      </c>
      <c r="H228" s="3">
        <f t="shared" si="14"/>
        <v>0.11271558897572698</v>
      </c>
      <c r="J228" s="3">
        <f t="shared" si="17"/>
        <v>0.16686251468860164</v>
      </c>
    </row>
    <row r="229" spans="1:10">
      <c r="A229" s="1">
        <v>41096</v>
      </c>
      <c r="B229">
        <v>2433.3000000000002</v>
      </c>
      <c r="C229">
        <v>1.43</v>
      </c>
      <c r="D229">
        <v>8.4499999999999993</v>
      </c>
      <c r="E229" s="2">
        <f t="shared" si="15"/>
        <v>1701.6083916083919</v>
      </c>
      <c r="F229" s="3">
        <f t="shared" si="13"/>
        <v>0.11560303492119361</v>
      </c>
      <c r="G229" s="2">
        <f t="shared" si="16"/>
        <v>287.96449704142015</v>
      </c>
      <c r="H229" s="3">
        <f t="shared" si="14"/>
        <v>0.11211677543706489</v>
      </c>
      <c r="J229" s="3">
        <f t="shared" si="17"/>
        <v>0.16923076923076924</v>
      </c>
    </row>
    <row r="230" spans="1:10">
      <c r="A230" s="1">
        <v>41103</v>
      </c>
      <c r="B230">
        <v>2399.59</v>
      </c>
      <c r="C230">
        <v>1.4</v>
      </c>
      <c r="D230">
        <v>8.2899999999999991</v>
      </c>
      <c r="E230" s="2">
        <f t="shared" si="15"/>
        <v>1713.9928571428572</v>
      </c>
      <c r="F230" s="3">
        <f t="shared" si="13"/>
        <v>0.12683920426863282</v>
      </c>
      <c r="G230" s="2">
        <f t="shared" si="16"/>
        <v>289.45597104945722</v>
      </c>
      <c r="H230" s="3">
        <f t="shared" si="14"/>
        <v>0.11899505319348158</v>
      </c>
      <c r="J230" s="3">
        <f t="shared" si="17"/>
        <v>0.16887816646562123</v>
      </c>
    </row>
    <row r="231" spans="1:10">
      <c r="A231" s="1">
        <v>41110</v>
      </c>
      <c r="B231">
        <v>2370.02</v>
      </c>
      <c r="C231">
        <v>1.4</v>
      </c>
      <c r="D231">
        <v>8.2799999999999994</v>
      </c>
      <c r="E231" s="2">
        <f t="shared" si="15"/>
        <v>1692.8714285714286</v>
      </c>
      <c r="F231" s="3">
        <f t="shared" si="13"/>
        <v>0.12344914763250769</v>
      </c>
      <c r="G231" s="2">
        <f t="shared" si="16"/>
        <v>286.23429951690821</v>
      </c>
      <c r="H231" s="3">
        <f t="shared" si="14"/>
        <v>0.11259456649596178</v>
      </c>
      <c r="J231" s="3">
        <f t="shared" si="17"/>
        <v>0.16908212560386474</v>
      </c>
    </row>
    <row r="232" spans="1:10">
      <c r="A232" s="1">
        <v>41117</v>
      </c>
      <c r="B232">
        <v>2322.9</v>
      </c>
      <c r="C232">
        <v>1.38</v>
      </c>
      <c r="D232">
        <v>8.15</v>
      </c>
      <c r="E232" s="2">
        <f t="shared" si="15"/>
        <v>1683.2608695652175</v>
      </c>
      <c r="F232" s="3">
        <f t="shared" si="13"/>
        <v>0.12810510347942961</v>
      </c>
      <c r="G232" s="2">
        <f t="shared" si="16"/>
        <v>285.01840490797548</v>
      </c>
      <c r="H232" s="3">
        <f t="shared" si="14"/>
        <v>0.12028636805819937</v>
      </c>
      <c r="J232" s="3">
        <f t="shared" si="17"/>
        <v>0.16932515337423309</v>
      </c>
    </row>
    <row r="233" spans="1:10">
      <c r="A233" s="1">
        <v>41124</v>
      </c>
      <c r="B233">
        <v>2338.6</v>
      </c>
      <c r="C233">
        <v>1.4</v>
      </c>
      <c r="D233">
        <v>8.23</v>
      </c>
      <c r="E233" s="2">
        <f t="shared" si="15"/>
        <v>1670.4285714285716</v>
      </c>
      <c r="F233" s="3">
        <f t="shared" si="13"/>
        <v>0.11241081115749085</v>
      </c>
      <c r="G233" s="2">
        <f t="shared" si="16"/>
        <v>284.15552855407043</v>
      </c>
      <c r="H233" s="3">
        <f t="shared" si="14"/>
        <v>0.11519005369905311</v>
      </c>
      <c r="J233" s="3">
        <f t="shared" si="17"/>
        <v>0.17010935601458077</v>
      </c>
    </row>
    <row r="234" spans="1:10">
      <c r="A234" s="1">
        <v>41131</v>
      </c>
      <c r="B234">
        <v>2360.9299999999998</v>
      </c>
      <c r="C234">
        <v>1.4</v>
      </c>
      <c r="D234">
        <v>8.26</v>
      </c>
      <c r="E234" s="2">
        <f t="shared" si="15"/>
        <v>1686.3785714285714</v>
      </c>
      <c r="F234" s="3">
        <f t="shared" si="13"/>
        <v>0.1172424824056304</v>
      </c>
      <c r="G234" s="2">
        <f t="shared" si="16"/>
        <v>285.82687651331719</v>
      </c>
      <c r="H234" s="3">
        <f t="shared" si="14"/>
        <v>0.11670144488388412</v>
      </c>
      <c r="J234" s="3">
        <f t="shared" si="17"/>
        <v>0.16949152542372881</v>
      </c>
    </row>
    <row r="235" spans="1:10">
      <c r="A235" s="1">
        <v>41138</v>
      </c>
      <c r="B235">
        <v>2291.6</v>
      </c>
      <c r="C235">
        <v>1.37</v>
      </c>
      <c r="D235">
        <v>8.11</v>
      </c>
      <c r="E235" s="2">
        <f t="shared" si="15"/>
        <v>1672.7007299270072</v>
      </c>
      <c r="F235" s="3">
        <f t="shared" si="13"/>
        <v>0.10614664796552842</v>
      </c>
      <c r="G235" s="2">
        <f t="shared" si="16"/>
        <v>282.56473489519112</v>
      </c>
      <c r="H235" s="3">
        <f t="shared" si="14"/>
        <v>9.273866478665016E-2</v>
      </c>
      <c r="J235" s="3">
        <f t="shared" si="17"/>
        <v>0.16892725030826142</v>
      </c>
    </row>
    <row r="236" spans="1:10">
      <c r="A236" s="1">
        <v>41145</v>
      </c>
      <c r="B236">
        <v>2240.4699999999998</v>
      </c>
      <c r="C236">
        <v>1.34</v>
      </c>
      <c r="D236">
        <v>8.02</v>
      </c>
      <c r="E236" s="2">
        <f t="shared" si="15"/>
        <v>1671.9925373134326</v>
      </c>
      <c r="F236" s="3">
        <f t="shared" si="13"/>
        <v>6.6594652679110133E-2</v>
      </c>
      <c r="G236" s="2">
        <f t="shared" si="16"/>
        <v>279.36034912718202</v>
      </c>
      <c r="H236" s="3">
        <f t="shared" si="14"/>
        <v>4.9568602795103667E-2</v>
      </c>
      <c r="J236" s="3">
        <f t="shared" si="17"/>
        <v>0.16708229426433918</v>
      </c>
    </row>
    <row r="237" spans="1:10">
      <c r="A237" s="1">
        <v>41152</v>
      </c>
      <c r="B237">
        <v>2212.2399999999998</v>
      </c>
      <c r="C237">
        <v>1.29</v>
      </c>
      <c r="D237">
        <v>7.86</v>
      </c>
      <c r="E237" s="2">
        <f t="shared" si="15"/>
        <v>1714.9147286821703</v>
      </c>
      <c r="F237" s="3">
        <f t="shared" si="13"/>
        <v>9.0277609539648029E-2</v>
      </c>
      <c r="G237" s="2">
        <f t="shared" si="16"/>
        <v>281.45547073791346</v>
      </c>
      <c r="H237" s="3">
        <f t="shared" si="14"/>
        <v>5.7462990968706329E-2</v>
      </c>
      <c r="J237" s="3">
        <f t="shared" si="17"/>
        <v>0.16412213740458015</v>
      </c>
    </row>
    <row r="238" spans="1:10">
      <c r="A238" s="1">
        <v>41159</v>
      </c>
      <c r="B238">
        <v>2291.5700000000002</v>
      </c>
      <c r="C238">
        <v>1.32</v>
      </c>
      <c r="D238">
        <v>8.0399999999999991</v>
      </c>
      <c r="E238" s="2">
        <f t="shared" si="15"/>
        <v>1736.0378787878788</v>
      </c>
      <c r="F238" s="3">
        <f t="shared" si="13"/>
        <v>0.11838142130406104</v>
      </c>
      <c r="G238" s="2">
        <f t="shared" si="16"/>
        <v>285.02114427860704</v>
      </c>
      <c r="H238" s="3">
        <f t="shared" si="14"/>
        <v>7.9566888969646143E-2</v>
      </c>
      <c r="J238" s="3">
        <f t="shared" si="17"/>
        <v>0.16417910447761197</v>
      </c>
    </row>
    <row r="239" spans="1:10">
      <c r="A239" s="1">
        <v>41166</v>
      </c>
      <c r="B239">
        <v>2271.81</v>
      </c>
      <c r="C239">
        <v>1.31</v>
      </c>
      <c r="D239">
        <v>7.99</v>
      </c>
      <c r="E239" s="2">
        <f t="shared" si="15"/>
        <v>1734.206106870229</v>
      </c>
      <c r="F239" s="3">
        <f t="shared" si="13"/>
        <v>0.11481493113282926</v>
      </c>
      <c r="G239" s="2">
        <f t="shared" si="16"/>
        <v>284.33166458072589</v>
      </c>
      <c r="H239" s="3">
        <f t="shared" si="14"/>
        <v>7.4521434361501715E-2</v>
      </c>
      <c r="J239" s="3">
        <f t="shared" si="17"/>
        <v>0.16395494367959951</v>
      </c>
    </row>
    <row r="240" spans="1:10">
      <c r="A240" s="1">
        <v>41173</v>
      </c>
      <c r="B240">
        <v>2165.94</v>
      </c>
      <c r="C240">
        <v>1.27</v>
      </c>
      <c r="D240">
        <v>7.69</v>
      </c>
      <c r="E240" s="2">
        <f t="shared" si="15"/>
        <v>1705.464566929134</v>
      </c>
      <c r="F240" s="3">
        <f t="shared" si="13"/>
        <v>9.8999828329374484E-2</v>
      </c>
      <c r="G240" s="2">
        <f t="shared" si="16"/>
        <v>281.65669700910274</v>
      </c>
      <c r="H240" s="3">
        <f t="shared" si="14"/>
        <v>6.6588605085445618E-2</v>
      </c>
      <c r="J240" s="3">
        <f t="shared" si="17"/>
        <v>0.16514954486345904</v>
      </c>
    </row>
    <row r="241" spans="1:10">
      <c r="A241" s="1">
        <v>41180</v>
      </c>
      <c r="B241">
        <v>2257.11</v>
      </c>
      <c r="C241">
        <v>1.31</v>
      </c>
      <c r="D241">
        <v>7.93</v>
      </c>
      <c r="E241" s="2">
        <f t="shared" si="15"/>
        <v>1722.9847328244275</v>
      </c>
      <c r="F241" s="3">
        <f t="shared" si="13"/>
        <v>0.12924754634678304</v>
      </c>
      <c r="G241" s="2">
        <f t="shared" si="16"/>
        <v>284.62925598991177</v>
      </c>
      <c r="H241" s="3">
        <f t="shared" si="14"/>
        <v>9.4795172041073794E-2</v>
      </c>
      <c r="J241" s="3">
        <f t="shared" si="17"/>
        <v>0.16519546027742751</v>
      </c>
    </row>
    <row r="242" spans="1:10">
      <c r="A242" s="1">
        <v>41194</v>
      </c>
      <c r="B242">
        <v>2268.96</v>
      </c>
      <c r="C242">
        <v>1.32</v>
      </c>
      <c r="D242">
        <v>8.01</v>
      </c>
      <c r="E242" s="2">
        <f t="shared" si="15"/>
        <v>1718.9090909090908</v>
      </c>
      <c r="F242" s="3">
        <f t="shared" si="13"/>
        <v>0.12162616415874061</v>
      </c>
      <c r="G242" s="2">
        <f t="shared" si="16"/>
        <v>283.26591760299624</v>
      </c>
      <c r="H242" s="3">
        <f t="shared" si="14"/>
        <v>8.6619105352288228E-2</v>
      </c>
      <c r="J242" s="3">
        <f t="shared" si="17"/>
        <v>0.16479400749063672</v>
      </c>
    </row>
    <row r="243" spans="1:10">
      <c r="A243" s="1">
        <v>41201</v>
      </c>
      <c r="B243">
        <v>2299.3000000000002</v>
      </c>
      <c r="C243">
        <v>1.33</v>
      </c>
      <c r="D243">
        <v>8.09</v>
      </c>
      <c r="E243" s="2">
        <f t="shared" si="15"/>
        <v>1728.796992481203</v>
      </c>
      <c r="F243" s="3">
        <f t="shared" si="13"/>
        <v>0.13978473569329863</v>
      </c>
      <c r="G243" s="2">
        <f t="shared" si="16"/>
        <v>284.21508034610633</v>
      </c>
      <c r="H243" s="3">
        <f t="shared" si="14"/>
        <v>0.10086439783974188</v>
      </c>
      <c r="J243" s="3">
        <f t="shared" si="17"/>
        <v>0.16440049443757726</v>
      </c>
    </row>
    <row r="244" spans="1:10">
      <c r="A244" s="1">
        <v>41208</v>
      </c>
      <c r="B244">
        <v>2235.7800000000002</v>
      </c>
      <c r="C244">
        <v>1.3</v>
      </c>
      <c r="D244">
        <v>7.9</v>
      </c>
      <c r="E244" s="2">
        <f t="shared" si="15"/>
        <v>1719.8307692307694</v>
      </c>
      <c r="F244" s="3">
        <f t="shared" ref="F244:F307" si="18">E244/E194-1</f>
        <v>9.1542723131450288E-2</v>
      </c>
      <c r="G244" s="2">
        <f t="shared" si="16"/>
        <v>283.01012658227847</v>
      </c>
      <c r="H244" s="3">
        <f t="shared" ref="H244:H307" si="19">G244/G194-1</f>
        <v>6.582313326965239E-2</v>
      </c>
      <c r="J244" s="3">
        <f t="shared" si="17"/>
        <v>0.16455696202531644</v>
      </c>
    </row>
    <row r="245" spans="1:10">
      <c r="A245" s="1">
        <v>41215</v>
      </c>
      <c r="B245">
        <v>2294.62</v>
      </c>
      <c r="C245">
        <v>1.28</v>
      </c>
      <c r="D245">
        <v>8.0500000000000007</v>
      </c>
      <c r="E245" s="2">
        <f t="shared" si="15"/>
        <v>1792.6718749999998</v>
      </c>
      <c r="F245" s="3">
        <f t="shared" si="18"/>
        <v>0.13014799216685535</v>
      </c>
      <c r="G245" s="2">
        <f t="shared" si="16"/>
        <v>285.04596273291924</v>
      </c>
      <c r="H245" s="3">
        <f t="shared" si="19"/>
        <v>6.42146362508762E-2</v>
      </c>
      <c r="J245" s="3">
        <f t="shared" si="17"/>
        <v>0.1590062111801242</v>
      </c>
    </row>
    <row r="246" spans="1:10">
      <c r="A246" s="1">
        <v>41222</v>
      </c>
      <c r="B246">
        <v>2244.7399999999998</v>
      </c>
      <c r="C246">
        <v>1.26</v>
      </c>
      <c r="D246">
        <v>7.95</v>
      </c>
      <c r="E246" s="2">
        <f t="shared" si="15"/>
        <v>1781.5396825396824</v>
      </c>
      <c r="F246" s="3">
        <f t="shared" si="18"/>
        <v>0.13434215140159145</v>
      </c>
      <c r="G246" s="2">
        <f t="shared" si="16"/>
        <v>282.35723270440246</v>
      </c>
      <c r="H246" s="3">
        <f t="shared" si="19"/>
        <v>6.4444123756550953E-2</v>
      </c>
      <c r="J246" s="3">
        <f t="shared" si="17"/>
        <v>0.15849056603773584</v>
      </c>
    </row>
    <row r="247" spans="1:10">
      <c r="A247" s="1">
        <v>41229</v>
      </c>
      <c r="B247">
        <v>2193.16</v>
      </c>
      <c r="C247">
        <v>1.23</v>
      </c>
      <c r="D247">
        <v>7.78</v>
      </c>
      <c r="E247" s="2">
        <f t="shared" si="15"/>
        <v>1783.0569105691056</v>
      </c>
      <c r="F247" s="3">
        <f t="shared" si="18"/>
        <v>0.14747210925355936</v>
      </c>
      <c r="G247" s="2">
        <f t="shared" si="16"/>
        <v>281.89717223650382</v>
      </c>
      <c r="H247" s="3">
        <f t="shared" si="19"/>
        <v>7.260250392453127E-2</v>
      </c>
      <c r="J247" s="3">
        <f t="shared" si="17"/>
        <v>0.15809768637532132</v>
      </c>
    </row>
    <row r="248" spans="1:10">
      <c r="A248" s="1">
        <v>41236</v>
      </c>
      <c r="B248">
        <v>2222.38</v>
      </c>
      <c r="C248">
        <v>1.24</v>
      </c>
      <c r="D248">
        <v>7.83</v>
      </c>
      <c r="E248" s="2">
        <f t="shared" si="15"/>
        <v>1792.241935483871</v>
      </c>
      <c r="F248" s="3">
        <f t="shared" si="18"/>
        <v>0.15366348044496281</v>
      </c>
      <c r="G248" s="2">
        <f t="shared" si="16"/>
        <v>283.82886334610475</v>
      </c>
      <c r="H248" s="3">
        <f t="shared" si="19"/>
        <v>8.3400662456892816E-2</v>
      </c>
      <c r="J248" s="3">
        <f t="shared" si="17"/>
        <v>0.15836526181353766</v>
      </c>
    </row>
    <row r="249" spans="1:10">
      <c r="A249" s="1">
        <v>41243</v>
      </c>
      <c r="B249">
        <v>2211.9299999999998</v>
      </c>
      <c r="C249">
        <v>1.24</v>
      </c>
      <c r="D249">
        <v>7.82</v>
      </c>
      <c r="E249" s="2">
        <f t="shared" si="15"/>
        <v>1783.8145161290322</v>
      </c>
      <c r="F249" s="3">
        <f t="shared" si="18"/>
        <v>0.1512147337591685</v>
      </c>
      <c r="G249" s="2">
        <f t="shared" si="16"/>
        <v>282.8554987212276</v>
      </c>
      <c r="H249" s="3">
        <f t="shared" si="19"/>
        <v>8.0253781540661429E-2</v>
      </c>
      <c r="J249" s="3">
        <f t="shared" si="17"/>
        <v>0.15856777493606136</v>
      </c>
    </row>
    <row r="250" spans="1:10">
      <c r="A250" s="1">
        <v>41250</v>
      </c>
      <c r="B250">
        <v>2346.54</v>
      </c>
      <c r="C250">
        <v>1.29</v>
      </c>
      <c r="D250">
        <v>8.1300000000000008</v>
      </c>
      <c r="E250" s="2">
        <f t="shared" si="15"/>
        <v>1819.0232558139535</v>
      </c>
      <c r="F250" s="3">
        <f t="shared" si="18"/>
        <v>0.16597347254421901</v>
      </c>
      <c r="G250" s="2">
        <f t="shared" si="16"/>
        <v>288.62730627306269</v>
      </c>
      <c r="H250" s="3">
        <f t="shared" si="19"/>
        <v>0.10173957582845827</v>
      </c>
      <c r="J250" s="3">
        <f t="shared" si="17"/>
        <v>0.15867158671586715</v>
      </c>
    </row>
    <row r="251" spans="1:10">
      <c r="A251" s="1">
        <v>41257</v>
      </c>
      <c r="B251">
        <v>2478.69</v>
      </c>
      <c r="C251">
        <v>1.35</v>
      </c>
      <c r="D251">
        <v>8.5</v>
      </c>
      <c r="E251" s="2">
        <f t="shared" si="15"/>
        <v>1836.0666666666666</v>
      </c>
      <c r="F251" s="3">
        <f t="shared" si="18"/>
        <v>0.19279275454008893</v>
      </c>
      <c r="G251" s="2">
        <f t="shared" si="16"/>
        <v>291.61058823529413</v>
      </c>
      <c r="H251" s="3">
        <f t="shared" si="19"/>
        <v>0.12304120591819467</v>
      </c>
      <c r="J251" s="3">
        <f t="shared" si="17"/>
        <v>0.15882352941176472</v>
      </c>
    </row>
    <row r="252" spans="1:10">
      <c r="A252" s="1">
        <v>41264</v>
      </c>
      <c r="B252">
        <v>2481.25</v>
      </c>
      <c r="C252">
        <v>1.34</v>
      </c>
      <c r="D252">
        <v>8.44</v>
      </c>
      <c r="E252" s="2">
        <f t="shared" si="15"/>
        <v>1851.6791044776119</v>
      </c>
      <c r="F252" s="3">
        <f t="shared" si="18"/>
        <v>0.20883285395826423</v>
      </c>
      <c r="G252" s="2">
        <f t="shared" si="16"/>
        <v>293.98696682464458</v>
      </c>
      <c r="H252" s="3">
        <f t="shared" si="19"/>
        <v>0.1364893581912241</v>
      </c>
      <c r="J252" s="3">
        <f t="shared" si="17"/>
        <v>0.15876777251184837</v>
      </c>
    </row>
    <row r="253" spans="1:10">
      <c r="A253" s="1">
        <v>41271</v>
      </c>
      <c r="B253">
        <v>2598.02</v>
      </c>
      <c r="C253">
        <v>1.38</v>
      </c>
      <c r="D253">
        <v>8.7200000000000006</v>
      </c>
      <c r="E253" s="2">
        <f t="shared" si="15"/>
        <v>1882.6231884057972</v>
      </c>
      <c r="F253" s="3">
        <f t="shared" si="18"/>
        <v>0.22691389334233647</v>
      </c>
      <c r="G253" s="2">
        <f t="shared" si="16"/>
        <v>297.9380733944954</v>
      </c>
      <c r="H253" s="3">
        <f t="shared" si="19"/>
        <v>0.15739097979622407</v>
      </c>
      <c r="J253" s="3">
        <f t="shared" si="17"/>
        <v>0.15825688073394492</v>
      </c>
    </row>
    <row r="254" spans="1:10">
      <c r="A254" s="1">
        <v>41278</v>
      </c>
      <c r="B254">
        <v>2672.94</v>
      </c>
      <c r="C254">
        <v>1.4</v>
      </c>
      <c r="D254">
        <v>8.64</v>
      </c>
      <c r="E254" s="2">
        <f t="shared" si="15"/>
        <v>1909.2428571428572</v>
      </c>
      <c r="F254" s="3">
        <f t="shared" si="18"/>
        <v>0.25223087404504185</v>
      </c>
      <c r="G254" s="2">
        <f t="shared" si="16"/>
        <v>309.36805555555554</v>
      </c>
      <c r="H254" s="3">
        <f t="shared" si="19"/>
        <v>0.17633464913847496</v>
      </c>
      <c r="J254" s="3">
        <f t="shared" si="17"/>
        <v>0.16203703703703701</v>
      </c>
    </row>
    <row r="255" spans="1:10">
      <c r="A255" s="1">
        <v>41285</v>
      </c>
      <c r="B255">
        <v>2604.0500000000002</v>
      </c>
      <c r="C255">
        <v>1.37</v>
      </c>
      <c r="D255">
        <v>8.48</v>
      </c>
      <c r="E255" s="2">
        <f t="shared" si="15"/>
        <v>1900.7664233576643</v>
      </c>
      <c r="F255" s="3">
        <f t="shared" si="18"/>
        <v>0.23864181675538632</v>
      </c>
      <c r="G255" s="2">
        <f t="shared" si="16"/>
        <v>307.08136792452831</v>
      </c>
      <c r="H255" s="3">
        <f t="shared" si="19"/>
        <v>0.15760278100725444</v>
      </c>
      <c r="J255" s="3">
        <f t="shared" si="17"/>
        <v>0.16155660377358491</v>
      </c>
    </row>
    <row r="256" spans="1:10">
      <c r="A256" s="1">
        <v>41292</v>
      </c>
      <c r="B256">
        <v>2710.34</v>
      </c>
      <c r="C256">
        <v>1.4</v>
      </c>
      <c r="D256">
        <v>8.67</v>
      </c>
      <c r="E256" s="2">
        <f t="shared" si="15"/>
        <v>1935.957142857143</v>
      </c>
      <c r="F256" s="3">
        <f t="shared" si="18"/>
        <v>0.23514981089114873</v>
      </c>
      <c r="G256" s="2">
        <f t="shared" si="16"/>
        <v>312.61130334486739</v>
      </c>
      <c r="H256" s="3">
        <f t="shared" si="19"/>
        <v>0.1563059982656434</v>
      </c>
      <c r="J256" s="3">
        <f t="shared" si="17"/>
        <v>0.16147635524798154</v>
      </c>
    </row>
    <row r="257" spans="1:10">
      <c r="A257" s="1">
        <v>41299</v>
      </c>
      <c r="B257">
        <v>2728.34</v>
      </c>
      <c r="C257">
        <v>1.4</v>
      </c>
      <c r="D257">
        <v>8.68</v>
      </c>
      <c r="E257" s="2">
        <f t="shared" si="15"/>
        <v>1948.8142857142859</v>
      </c>
      <c r="F257" s="3">
        <f t="shared" si="18"/>
        <v>0.24766979014700929</v>
      </c>
      <c r="G257" s="2">
        <f t="shared" si="16"/>
        <v>314.32488479262673</v>
      </c>
      <c r="H257" s="3">
        <f t="shared" si="19"/>
        <v>0.16791571490111923</v>
      </c>
      <c r="J257" s="3">
        <f t="shared" si="17"/>
        <v>0.16129032258064516</v>
      </c>
    </row>
    <row r="258" spans="1:10">
      <c r="A258" s="1">
        <v>41306</v>
      </c>
      <c r="B258">
        <v>2948.02</v>
      </c>
      <c r="C258">
        <v>1.5</v>
      </c>
      <c r="D258">
        <v>9.26</v>
      </c>
      <c r="E258" s="2">
        <f t="shared" ref="E258:E321" si="20">B258/C258</f>
        <v>1965.3466666666666</v>
      </c>
      <c r="F258" s="3">
        <f t="shared" si="18"/>
        <v>0.25583718164830693</v>
      </c>
      <c r="G258" s="2">
        <f t="shared" ref="G258:G321" si="21">B258/D258</f>
        <v>318.36069114470843</v>
      </c>
      <c r="H258" s="3">
        <f t="shared" si="19"/>
        <v>0.17939101153220216</v>
      </c>
      <c r="J258" s="3">
        <f t="shared" ref="J258:J321" si="22">C258/D258</f>
        <v>0.16198704103671707</v>
      </c>
    </row>
    <row r="259" spans="1:10">
      <c r="A259" s="1">
        <v>41313</v>
      </c>
      <c r="B259">
        <v>2934.4</v>
      </c>
      <c r="C259">
        <v>1.49</v>
      </c>
      <c r="D259">
        <v>9.1999999999999993</v>
      </c>
      <c r="E259" s="2">
        <f t="shared" si="20"/>
        <v>1969.3959731543625</v>
      </c>
      <c r="F259" s="3">
        <f t="shared" si="18"/>
        <v>0.25934375799718468</v>
      </c>
      <c r="G259" s="2">
        <f t="shared" si="21"/>
        <v>318.95652173913049</v>
      </c>
      <c r="H259" s="3">
        <f t="shared" si="19"/>
        <v>0.18220641790891112</v>
      </c>
      <c r="J259" s="3">
        <f t="shared" si="22"/>
        <v>0.16195652173913044</v>
      </c>
    </row>
    <row r="260" spans="1:10">
      <c r="A260" s="1">
        <v>41327</v>
      </c>
      <c r="B260">
        <v>2711.99</v>
      </c>
      <c r="C260">
        <v>1.4</v>
      </c>
      <c r="D260">
        <v>8.65</v>
      </c>
      <c r="E260" s="2">
        <f t="shared" si="20"/>
        <v>1937.1357142857144</v>
      </c>
      <c r="F260" s="3">
        <f t="shared" si="18"/>
        <v>0.22247894287788905</v>
      </c>
      <c r="G260" s="2">
        <f t="shared" si="21"/>
        <v>313.52485549132945</v>
      </c>
      <c r="H260" s="3">
        <f t="shared" si="19"/>
        <v>0.14781399177377974</v>
      </c>
      <c r="J260" s="3">
        <f t="shared" si="22"/>
        <v>0.16184971098265893</v>
      </c>
    </row>
    <row r="261" spans="1:10">
      <c r="A261" s="1">
        <v>41334</v>
      </c>
      <c r="B261">
        <v>2805.94</v>
      </c>
      <c r="C261">
        <v>1.42</v>
      </c>
      <c r="D261">
        <v>8.8000000000000007</v>
      </c>
      <c r="E261" s="2">
        <f t="shared" si="20"/>
        <v>1976.0140845070423</v>
      </c>
      <c r="F261" s="3">
        <f t="shared" si="18"/>
        <v>0.239629577739914</v>
      </c>
      <c r="G261" s="2">
        <f t="shared" si="21"/>
        <v>318.85681818181814</v>
      </c>
      <c r="H261" s="3">
        <f t="shared" si="19"/>
        <v>0.16065970766097348</v>
      </c>
      <c r="J261" s="3">
        <f t="shared" si="22"/>
        <v>0.16136363636363635</v>
      </c>
    </row>
    <row r="262" spans="1:10">
      <c r="A262" s="1">
        <v>41341</v>
      </c>
      <c r="B262">
        <v>2733.92</v>
      </c>
      <c r="C262">
        <v>1.39</v>
      </c>
      <c r="D262">
        <v>8.64</v>
      </c>
      <c r="E262" s="2">
        <f t="shared" si="20"/>
        <v>1966.8489208633096</v>
      </c>
      <c r="F262" s="3">
        <f t="shared" si="18"/>
        <v>0.22416891927770721</v>
      </c>
      <c r="G262" s="2">
        <f t="shared" si="21"/>
        <v>316.42592592592592</v>
      </c>
      <c r="H262" s="3">
        <f t="shared" si="19"/>
        <v>0.14662396551097512</v>
      </c>
      <c r="J262" s="3">
        <f t="shared" si="22"/>
        <v>0.16087962962962959</v>
      </c>
    </row>
    <row r="263" spans="1:10">
      <c r="A263" s="1">
        <v>41348</v>
      </c>
      <c r="B263">
        <v>2653.2</v>
      </c>
      <c r="C263">
        <v>1.38</v>
      </c>
      <c r="D263">
        <v>8.56</v>
      </c>
      <c r="E263" s="2">
        <f t="shared" si="20"/>
        <v>1922.608695652174</v>
      </c>
      <c r="F263" s="3">
        <f t="shared" si="18"/>
        <v>0.21123663214077482</v>
      </c>
      <c r="G263" s="2">
        <f t="shared" si="21"/>
        <v>309.95327102803736</v>
      </c>
      <c r="H263" s="3">
        <f t="shared" si="19"/>
        <v>0.13037971410734528</v>
      </c>
      <c r="J263" s="3">
        <f t="shared" si="22"/>
        <v>0.16121495327102803</v>
      </c>
    </row>
    <row r="264" spans="1:10">
      <c r="A264" s="1">
        <v>41355</v>
      </c>
      <c r="B264">
        <v>2752.71</v>
      </c>
      <c r="C264">
        <v>1.41</v>
      </c>
      <c r="D264">
        <v>8.7200000000000006</v>
      </c>
      <c r="E264" s="2">
        <f t="shared" si="20"/>
        <v>1952.2765957446809</v>
      </c>
      <c r="F264" s="3">
        <f t="shared" si="18"/>
        <v>0.22766986907274078</v>
      </c>
      <c r="G264" s="2">
        <f t="shared" si="21"/>
        <v>315.67775229357795</v>
      </c>
      <c r="H264" s="3">
        <f t="shared" si="19"/>
        <v>0.15439742633773412</v>
      </c>
      <c r="J264" s="3">
        <f t="shared" si="22"/>
        <v>0.16169724770642199</v>
      </c>
    </row>
    <row r="265" spans="1:10">
      <c r="A265" s="1">
        <v>41362</v>
      </c>
      <c r="B265">
        <v>2610.54</v>
      </c>
      <c r="C265">
        <v>1.31</v>
      </c>
      <c r="D265">
        <v>8.2100000000000009</v>
      </c>
      <c r="E265" s="2">
        <f t="shared" si="20"/>
        <v>1992.7786259541983</v>
      </c>
      <c r="F265" s="3">
        <f t="shared" si="18"/>
        <v>0.22112519360887672</v>
      </c>
      <c r="G265" s="2">
        <f t="shared" si="21"/>
        <v>317.97076735688182</v>
      </c>
      <c r="H265" s="3">
        <f t="shared" si="19"/>
        <v>0.17426333680826311</v>
      </c>
      <c r="J265" s="3">
        <f t="shared" si="22"/>
        <v>0.15956151035322777</v>
      </c>
    </row>
    <row r="266" spans="1:10">
      <c r="A266" s="1">
        <v>41367</v>
      </c>
      <c r="B266">
        <v>2612.6</v>
      </c>
      <c r="C266">
        <v>1.31</v>
      </c>
      <c r="D266">
        <v>8.2100000000000009</v>
      </c>
      <c r="E266" s="2">
        <f t="shared" si="20"/>
        <v>1994.3511450381677</v>
      </c>
      <c r="F266" s="3">
        <f t="shared" si="18"/>
        <v>0.20383853357850601</v>
      </c>
      <c r="G266" s="2">
        <f t="shared" si="21"/>
        <v>318.22168087697924</v>
      </c>
      <c r="H266" s="3">
        <f t="shared" si="19"/>
        <v>0.16404294551356013</v>
      </c>
      <c r="J266" s="3">
        <f t="shared" si="22"/>
        <v>0.15956151035322777</v>
      </c>
    </row>
    <row r="267" spans="1:10">
      <c r="A267" s="1">
        <v>41376</v>
      </c>
      <c r="B267">
        <v>2582.0300000000002</v>
      </c>
      <c r="C267">
        <v>1.3</v>
      </c>
      <c r="D267">
        <v>8.1300000000000008</v>
      </c>
      <c r="E267" s="2">
        <f t="shared" si="20"/>
        <v>1986.1769230769232</v>
      </c>
      <c r="F267" s="3">
        <f t="shared" si="18"/>
        <v>0.19547541751549691</v>
      </c>
      <c r="G267" s="2">
        <f t="shared" si="21"/>
        <v>317.59286592865931</v>
      </c>
      <c r="H267" s="3">
        <f t="shared" si="19"/>
        <v>0.15569639563175586</v>
      </c>
      <c r="J267" s="3">
        <f t="shared" si="22"/>
        <v>0.15990159901599016</v>
      </c>
    </row>
    <row r="268" spans="1:10">
      <c r="A268" s="1">
        <v>41383</v>
      </c>
      <c r="B268">
        <v>2664.2</v>
      </c>
      <c r="C268">
        <v>1.32</v>
      </c>
      <c r="D268">
        <v>8.25</v>
      </c>
      <c r="E268" s="2">
        <f t="shared" si="20"/>
        <v>2018.333333333333</v>
      </c>
      <c r="F268" s="3">
        <f t="shared" si="18"/>
        <v>0.20505403017883372</v>
      </c>
      <c r="G268" s="2">
        <f t="shared" si="21"/>
        <v>322.93333333333334</v>
      </c>
      <c r="H268" s="3">
        <f t="shared" si="19"/>
        <v>0.17053506312080779</v>
      </c>
      <c r="J268" s="3">
        <f t="shared" si="22"/>
        <v>0.16</v>
      </c>
    </row>
    <row r="269" spans="1:10">
      <c r="A269" s="1">
        <v>41390</v>
      </c>
      <c r="B269">
        <v>2567.77</v>
      </c>
      <c r="C269">
        <v>1.25</v>
      </c>
      <c r="D269">
        <v>7.96</v>
      </c>
      <c r="E269" s="2">
        <f t="shared" si="20"/>
        <v>2054.2159999999999</v>
      </c>
      <c r="F269" s="3">
        <f t="shared" si="18"/>
        <v>0.19716441796355277</v>
      </c>
      <c r="G269" s="2">
        <f t="shared" si="21"/>
        <v>322.58417085427135</v>
      </c>
      <c r="H269" s="3">
        <f t="shared" si="19"/>
        <v>0.1650862058252478</v>
      </c>
      <c r="J269" s="3">
        <f t="shared" si="22"/>
        <v>0.157035175879397</v>
      </c>
    </row>
    <row r="270" spans="1:10">
      <c r="A270" s="1">
        <v>41397</v>
      </c>
      <c r="B270">
        <v>2619.73</v>
      </c>
      <c r="C270">
        <v>1.24</v>
      </c>
      <c r="D270">
        <v>7.96</v>
      </c>
      <c r="E270" s="2">
        <f t="shared" si="20"/>
        <v>2112.6854838709678</v>
      </c>
      <c r="F270" s="3">
        <f t="shared" si="18"/>
        <v>0.19400074879488938</v>
      </c>
      <c r="G270" s="2">
        <f t="shared" si="21"/>
        <v>329.11180904522615</v>
      </c>
      <c r="H270" s="3">
        <f t="shared" si="19"/>
        <v>0.1591133096973516</v>
      </c>
      <c r="J270" s="3">
        <f t="shared" si="22"/>
        <v>0.15577889447236182</v>
      </c>
    </row>
    <row r="271" spans="1:10">
      <c r="A271" s="1">
        <v>41404</v>
      </c>
      <c r="B271">
        <v>2654.72</v>
      </c>
      <c r="C271">
        <v>1.25</v>
      </c>
      <c r="D271">
        <v>8.0399999999999991</v>
      </c>
      <c r="E271" s="2">
        <f t="shared" si="20"/>
        <v>2123.7759999999998</v>
      </c>
      <c r="F271" s="3">
        <f t="shared" si="18"/>
        <v>0.20748432411525797</v>
      </c>
      <c r="G271" s="2">
        <f t="shared" si="21"/>
        <v>330.18905472636817</v>
      </c>
      <c r="H271" s="3">
        <f t="shared" si="19"/>
        <v>0.16980535343010361</v>
      </c>
      <c r="J271" s="3">
        <f t="shared" si="22"/>
        <v>0.15547263681592041</v>
      </c>
    </row>
    <row r="272" spans="1:10">
      <c r="A272" s="1">
        <v>41411</v>
      </c>
      <c r="B272">
        <v>2694.96</v>
      </c>
      <c r="C272">
        <v>1.27</v>
      </c>
      <c r="D272">
        <v>8.1300000000000008</v>
      </c>
      <c r="E272" s="2">
        <f t="shared" si="20"/>
        <v>2122.0157480314961</v>
      </c>
      <c r="F272" s="3">
        <f t="shared" si="18"/>
        <v>0.19963728787706625</v>
      </c>
      <c r="G272" s="2">
        <f t="shared" si="21"/>
        <v>331.4833948339483</v>
      </c>
      <c r="H272" s="3">
        <f t="shared" si="19"/>
        <v>0.17287067948758139</v>
      </c>
      <c r="J272" s="3">
        <f t="shared" si="22"/>
        <v>0.15621156211562115</v>
      </c>
    </row>
    <row r="273" spans="1:10">
      <c r="A273" s="1">
        <v>41418</v>
      </c>
      <c r="B273">
        <v>2669.32</v>
      </c>
      <c r="C273">
        <v>1.26</v>
      </c>
      <c r="D273">
        <v>8.06</v>
      </c>
      <c r="E273" s="2">
        <f t="shared" si="20"/>
        <v>2118.5079365079368</v>
      </c>
      <c r="F273" s="3">
        <f t="shared" si="18"/>
        <v>0.195338679453263</v>
      </c>
      <c r="G273" s="2">
        <f t="shared" si="21"/>
        <v>331.18114143920593</v>
      </c>
      <c r="H273" s="3">
        <f t="shared" si="19"/>
        <v>0.16561544414366991</v>
      </c>
      <c r="J273" s="3">
        <f t="shared" si="22"/>
        <v>0.15632754342431762</v>
      </c>
    </row>
    <row r="274" spans="1:10">
      <c r="A274" s="1">
        <v>41425</v>
      </c>
      <c r="B274">
        <v>2681.37</v>
      </c>
      <c r="C274">
        <v>1.26</v>
      </c>
      <c r="D274">
        <v>8.08</v>
      </c>
      <c r="E274" s="2">
        <f t="shared" si="20"/>
        <v>2128.0714285714284</v>
      </c>
      <c r="F274" s="3">
        <f t="shared" si="18"/>
        <v>0.19212731016430595</v>
      </c>
      <c r="G274" s="2">
        <f t="shared" si="21"/>
        <v>331.85272277227722</v>
      </c>
      <c r="H274" s="3">
        <f t="shared" si="19"/>
        <v>0.16059052643316485</v>
      </c>
      <c r="J274" s="3">
        <f t="shared" si="22"/>
        <v>0.15594059405940594</v>
      </c>
    </row>
    <row r="275" spans="1:10">
      <c r="A275" s="1">
        <v>41432</v>
      </c>
      <c r="B275">
        <v>2552.0500000000002</v>
      </c>
      <c r="C275">
        <v>1.22</v>
      </c>
      <c r="D275">
        <v>7.82</v>
      </c>
      <c r="E275" s="2">
        <f t="shared" si="20"/>
        <v>2091.844262295082</v>
      </c>
      <c r="F275" s="3">
        <f t="shared" si="18"/>
        <v>0.1880464281363039</v>
      </c>
      <c r="G275" s="2">
        <f t="shared" si="21"/>
        <v>326.34910485933506</v>
      </c>
      <c r="H275" s="3">
        <f t="shared" si="19"/>
        <v>0.15180167959798418</v>
      </c>
      <c r="J275" s="3">
        <f t="shared" si="22"/>
        <v>0.15601023017902813</v>
      </c>
    </row>
    <row r="276" spans="1:10">
      <c r="A276" s="1">
        <v>41439</v>
      </c>
      <c r="B276">
        <v>2467.8000000000002</v>
      </c>
      <c r="C276">
        <v>1.2</v>
      </c>
      <c r="D276">
        <v>7.64</v>
      </c>
      <c r="E276" s="2">
        <f t="shared" si="20"/>
        <v>2056.5000000000005</v>
      </c>
      <c r="F276" s="3">
        <f t="shared" si="18"/>
        <v>0.17980119917929938</v>
      </c>
      <c r="G276" s="2">
        <f t="shared" si="21"/>
        <v>323.01047120418849</v>
      </c>
      <c r="H276" s="3">
        <f t="shared" si="19"/>
        <v>0.12472321998550107</v>
      </c>
      <c r="J276" s="3">
        <f t="shared" si="22"/>
        <v>0.15706806282722513</v>
      </c>
    </row>
    <row r="277" spans="1:10">
      <c r="A277" s="1">
        <v>41446</v>
      </c>
      <c r="B277">
        <v>2347.64</v>
      </c>
      <c r="C277">
        <v>1.1499999999999999</v>
      </c>
      <c r="D277">
        <v>7.21</v>
      </c>
      <c r="E277" s="2">
        <f t="shared" si="20"/>
        <v>2041.4260869565219</v>
      </c>
      <c r="F277" s="3">
        <f t="shared" si="18"/>
        <v>0.17402690157191425</v>
      </c>
      <c r="G277" s="2">
        <f t="shared" si="21"/>
        <v>325.60887656033287</v>
      </c>
      <c r="H277" s="3">
        <f t="shared" si="19"/>
        <v>0.13541710123989659</v>
      </c>
      <c r="J277" s="3">
        <f t="shared" si="22"/>
        <v>0.15950069348127599</v>
      </c>
    </row>
    <row r="278" spans="1:10">
      <c r="A278" s="1">
        <v>41453</v>
      </c>
      <c r="B278">
        <v>2245.5100000000002</v>
      </c>
      <c r="C278">
        <v>1.1299999999999999</v>
      </c>
      <c r="D278">
        <v>7</v>
      </c>
      <c r="E278" s="2">
        <f t="shared" si="20"/>
        <v>1987.1769911504427</v>
      </c>
      <c r="F278" s="3">
        <f t="shared" si="18"/>
        <v>0.160008931920951</v>
      </c>
      <c r="G278" s="2">
        <f t="shared" si="21"/>
        <v>320.7871428571429</v>
      </c>
      <c r="H278" s="3">
        <f t="shared" si="19"/>
        <v>0.12223278591865627</v>
      </c>
      <c r="J278" s="3">
        <f t="shared" si="22"/>
        <v>0.16142857142857142</v>
      </c>
    </row>
    <row r="279" spans="1:10">
      <c r="A279" s="1">
        <v>41460</v>
      </c>
      <c r="B279">
        <v>2241.34</v>
      </c>
      <c r="C279">
        <v>1.1399999999999999</v>
      </c>
      <c r="D279">
        <v>6.98</v>
      </c>
      <c r="E279" s="2">
        <f t="shared" si="20"/>
        <v>1966.0877192982459</v>
      </c>
      <c r="F279" s="3">
        <f t="shared" si="18"/>
        <v>0.15542902173858186</v>
      </c>
      <c r="G279" s="2">
        <f t="shared" si="21"/>
        <v>321.10888252148999</v>
      </c>
      <c r="H279" s="3">
        <f t="shared" si="19"/>
        <v>0.11509886052134566</v>
      </c>
      <c r="J279" s="3">
        <f t="shared" si="22"/>
        <v>0.163323782234957</v>
      </c>
    </row>
    <row r="280" spans="1:10">
      <c r="A280" s="1">
        <v>41467</v>
      </c>
      <c r="B280">
        <v>2297.88</v>
      </c>
      <c r="C280">
        <v>1.1599999999999999</v>
      </c>
      <c r="D280">
        <v>7.09</v>
      </c>
      <c r="E280" s="2">
        <f t="shared" si="20"/>
        <v>1980.9310344827588</v>
      </c>
      <c r="F280" s="3">
        <f t="shared" si="18"/>
        <v>0.15574054245761237</v>
      </c>
      <c r="G280" s="2">
        <f t="shared" si="21"/>
        <v>324.10155148095913</v>
      </c>
      <c r="H280" s="3">
        <f t="shared" si="19"/>
        <v>0.11969205646679248</v>
      </c>
      <c r="J280" s="3">
        <f t="shared" si="22"/>
        <v>0.16361071932299012</v>
      </c>
    </row>
    <row r="281" spans="1:10">
      <c r="A281" s="1">
        <v>41474</v>
      </c>
      <c r="B281">
        <v>2197.42</v>
      </c>
      <c r="C281">
        <v>1.1299999999999999</v>
      </c>
      <c r="D281">
        <v>6.91</v>
      </c>
      <c r="E281" s="2">
        <f t="shared" si="20"/>
        <v>1944.6194690265488</v>
      </c>
      <c r="F281" s="3">
        <f t="shared" si="18"/>
        <v>0.14871066768937324</v>
      </c>
      <c r="G281" s="2">
        <f t="shared" si="21"/>
        <v>318.00578871201157</v>
      </c>
      <c r="H281" s="3">
        <f t="shared" si="19"/>
        <v>0.11099819011462175</v>
      </c>
      <c r="J281" s="3">
        <f t="shared" si="22"/>
        <v>0.16353111432706222</v>
      </c>
    </row>
    <row r="282" spans="1:10">
      <c r="A282" s="1">
        <v>41481</v>
      </c>
      <c r="B282">
        <v>2203.77</v>
      </c>
      <c r="C282">
        <v>1.1299999999999999</v>
      </c>
      <c r="D282">
        <v>6.89</v>
      </c>
      <c r="E282" s="2">
        <f t="shared" si="20"/>
        <v>1950.2389380530974</v>
      </c>
      <c r="F282" s="3">
        <f t="shared" si="18"/>
        <v>0.1586076604732336</v>
      </c>
      <c r="G282" s="2">
        <f t="shared" si="21"/>
        <v>319.85050798258345</v>
      </c>
      <c r="H282" s="3">
        <f t="shared" si="19"/>
        <v>0.12221001337037962</v>
      </c>
      <c r="J282" s="3">
        <f t="shared" si="22"/>
        <v>0.16400580551523947</v>
      </c>
    </row>
    <row r="283" spans="1:10">
      <c r="A283" s="1">
        <v>41488</v>
      </c>
      <c r="B283">
        <v>2225.29</v>
      </c>
      <c r="C283">
        <v>1.1399999999999999</v>
      </c>
      <c r="D283">
        <v>6.94</v>
      </c>
      <c r="E283" s="2">
        <f t="shared" si="20"/>
        <v>1952.0087719298247</v>
      </c>
      <c r="F283" s="3">
        <f t="shared" si="18"/>
        <v>0.16856763905830596</v>
      </c>
      <c r="G283" s="2">
        <f t="shared" si="21"/>
        <v>320.64697406340053</v>
      </c>
      <c r="H283" s="3">
        <f t="shared" si="19"/>
        <v>0.12842067755998743</v>
      </c>
      <c r="J283" s="3">
        <f t="shared" si="22"/>
        <v>0.16426512968299709</v>
      </c>
    </row>
    <row r="284" spans="1:10">
      <c r="A284" s="1">
        <v>41495</v>
      </c>
      <c r="B284">
        <v>2239.19</v>
      </c>
      <c r="C284">
        <v>1.1399999999999999</v>
      </c>
      <c r="D284">
        <v>6.94</v>
      </c>
      <c r="E284" s="2">
        <f t="shared" si="20"/>
        <v>1964.2017543859652</v>
      </c>
      <c r="F284" s="3">
        <f t="shared" si="18"/>
        <v>0.16474544189804496</v>
      </c>
      <c r="G284" s="2">
        <f t="shared" si="21"/>
        <v>322.64985590778099</v>
      </c>
      <c r="H284" s="3">
        <f t="shared" si="19"/>
        <v>0.12882966026026654</v>
      </c>
      <c r="J284" s="3">
        <f t="shared" si="22"/>
        <v>0.16426512968299709</v>
      </c>
    </row>
    <row r="285" spans="1:10">
      <c r="A285" s="1">
        <v>41502</v>
      </c>
      <c r="B285">
        <v>2298.59</v>
      </c>
      <c r="C285">
        <v>1.1599999999999999</v>
      </c>
      <c r="D285">
        <v>7.05</v>
      </c>
      <c r="E285" s="2">
        <f t="shared" si="20"/>
        <v>1981.543103448276</v>
      </c>
      <c r="F285" s="3">
        <f t="shared" si="18"/>
        <v>0.18463695746384112</v>
      </c>
      <c r="G285" s="2">
        <f t="shared" si="21"/>
        <v>326.04113475177309</v>
      </c>
      <c r="H285" s="3">
        <f t="shared" si="19"/>
        <v>0.15386350272162663</v>
      </c>
      <c r="J285" s="3">
        <f t="shared" si="22"/>
        <v>0.16453900709219857</v>
      </c>
    </row>
    <row r="286" spans="1:10">
      <c r="A286" s="1">
        <v>41509</v>
      </c>
      <c r="B286">
        <v>2268.59</v>
      </c>
      <c r="C286">
        <v>1.1399999999999999</v>
      </c>
      <c r="D286">
        <v>6.9</v>
      </c>
      <c r="E286" s="2">
        <f t="shared" si="20"/>
        <v>1989.9912280701758</v>
      </c>
      <c r="F286" s="3">
        <f t="shared" si="18"/>
        <v>0.19019145340666732</v>
      </c>
      <c r="G286" s="2">
        <f t="shared" si="21"/>
        <v>328.78115942028984</v>
      </c>
      <c r="H286" s="3">
        <f t="shared" si="19"/>
        <v>0.17690703225248483</v>
      </c>
      <c r="J286" s="3">
        <f t="shared" si="22"/>
        <v>0.16521739130434782</v>
      </c>
    </row>
    <row r="287" spans="1:10">
      <c r="A287" s="1">
        <v>41516</v>
      </c>
      <c r="B287">
        <v>2306.9899999999998</v>
      </c>
      <c r="C287">
        <v>1.1200000000000001</v>
      </c>
      <c r="D287">
        <v>6.83</v>
      </c>
      <c r="E287" s="2">
        <f t="shared" si="20"/>
        <v>2059.8124999999995</v>
      </c>
      <c r="F287" s="3">
        <f t="shared" si="18"/>
        <v>0.20111657189093401</v>
      </c>
      <c r="G287" s="2">
        <f t="shared" si="21"/>
        <v>337.77306002928253</v>
      </c>
      <c r="H287" s="3">
        <f t="shared" si="19"/>
        <v>0.20009413618330796</v>
      </c>
      <c r="J287" s="3">
        <f t="shared" si="22"/>
        <v>0.16398243045387995</v>
      </c>
    </row>
    <row r="288" spans="1:10">
      <c r="A288" s="1">
        <v>41523</v>
      </c>
      <c r="B288">
        <v>2361.6</v>
      </c>
      <c r="C288">
        <v>1.1299999999999999</v>
      </c>
      <c r="D288">
        <v>6.94</v>
      </c>
      <c r="E288" s="2">
        <f t="shared" si="20"/>
        <v>2089.9115044247787</v>
      </c>
      <c r="F288" s="3">
        <f t="shared" si="18"/>
        <v>0.20383980670051893</v>
      </c>
      <c r="G288" s="2">
        <f t="shared" si="21"/>
        <v>340.28818443804033</v>
      </c>
      <c r="H288" s="3">
        <f t="shared" si="19"/>
        <v>0.19390505325250529</v>
      </c>
      <c r="J288" s="3">
        <f t="shared" si="22"/>
        <v>0.16282420749279536</v>
      </c>
    </row>
    <row r="289" spans="1:10">
      <c r="A289" s="1">
        <v>41530</v>
      </c>
      <c r="B289">
        <v>2526.2800000000002</v>
      </c>
      <c r="C289">
        <v>1.2</v>
      </c>
      <c r="D289">
        <v>7.3</v>
      </c>
      <c r="E289" s="2">
        <f t="shared" si="20"/>
        <v>2105.2333333333336</v>
      </c>
      <c r="F289" s="3">
        <f t="shared" si="18"/>
        <v>0.21394644211737202</v>
      </c>
      <c r="G289" s="2">
        <f t="shared" si="21"/>
        <v>346.06575342465754</v>
      </c>
      <c r="H289" s="3">
        <f t="shared" si="19"/>
        <v>0.21711999236864621</v>
      </c>
      <c r="J289" s="3">
        <f t="shared" si="22"/>
        <v>0.16438356164383561</v>
      </c>
    </row>
    <row r="290" spans="1:10">
      <c r="A290" s="1">
        <v>41535</v>
      </c>
      <c r="B290">
        <v>2456.19</v>
      </c>
      <c r="C290">
        <v>1.17</v>
      </c>
      <c r="D290">
        <v>7.13</v>
      </c>
      <c r="E290" s="2">
        <f t="shared" si="20"/>
        <v>2099.3076923076924</v>
      </c>
      <c r="F290" s="3">
        <f t="shared" si="18"/>
        <v>0.23093011312906597</v>
      </c>
      <c r="G290" s="2">
        <f t="shared" si="21"/>
        <v>344.4866760168303</v>
      </c>
      <c r="H290" s="3">
        <f t="shared" si="19"/>
        <v>0.22307290994645501</v>
      </c>
      <c r="J290" s="3">
        <f t="shared" si="22"/>
        <v>0.1640953716690042</v>
      </c>
    </row>
    <row r="291" spans="1:10">
      <c r="A291" s="1">
        <v>41544</v>
      </c>
      <c r="B291">
        <v>2373.7199999999998</v>
      </c>
      <c r="C291">
        <v>1.1399999999999999</v>
      </c>
      <c r="D291">
        <v>6.97</v>
      </c>
      <c r="E291" s="2">
        <f t="shared" si="20"/>
        <v>2082.2105263157896</v>
      </c>
      <c r="F291" s="3">
        <f t="shared" si="18"/>
        <v>0.20849041007025981</v>
      </c>
      <c r="G291" s="2">
        <f t="shared" si="21"/>
        <v>340.56241032998565</v>
      </c>
      <c r="H291" s="3">
        <f t="shared" si="19"/>
        <v>0.19651231615507703</v>
      </c>
      <c r="J291" s="3">
        <f t="shared" si="22"/>
        <v>0.16355810616929697</v>
      </c>
    </row>
    <row r="292" spans="1:10">
      <c r="A292" s="1">
        <v>41547</v>
      </c>
      <c r="B292">
        <v>2381.02</v>
      </c>
      <c r="C292">
        <v>1.1399999999999999</v>
      </c>
      <c r="D292">
        <v>6.98</v>
      </c>
      <c r="E292" s="2">
        <f t="shared" si="20"/>
        <v>2088.6140350877195</v>
      </c>
      <c r="F292" s="3">
        <f t="shared" si="18"/>
        <v>0.21508115009334228</v>
      </c>
      <c r="G292" s="2">
        <f t="shared" si="21"/>
        <v>341.12034383954153</v>
      </c>
      <c r="H292" s="3">
        <f t="shared" si="19"/>
        <v>0.20424068919448901</v>
      </c>
      <c r="J292" s="3">
        <f t="shared" si="22"/>
        <v>0.163323782234957</v>
      </c>
    </row>
    <row r="293" spans="1:10">
      <c r="A293" s="1">
        <v>41558</v>
      </c>
      <c r="B293">
        <v>2438.4299999999998</v>
      </c>
      <c r="C293">
        <v>1.1599999999999999</v>
      </c>
      <c r="D293">
        <v>7.1</v>
      </c>
      <c r="E293" s="2">
        <f t="shared" si="20"/>
        <v>2102.094827586207</v>
      </c>
      <c r="F293" s="3">
        <f t="shared" si="18"/>
        <v>0.21592924833195104</v>
      </c>
      <c r="G293" s="2">
        <f t="shared" si="21"/>
        <v>343.44084507042254</v>
      </c>
      <c r="H293" s="3">
        <f t="shared" si="19"/>
        <v>0.20838361093363988</v>
      </c>
      <c r="J293" s="3">
        <f t="shared" si="22"/>
        <v>0.16338028169014085</v>
      </c>
    </row>
    <row r="294" spans="1:10">
      <c r="A294" s="1">
        <v>41565</v>
      </c>
      <c r="B294">
        <v>2383.75</v>
      </c>
      <c r="C294">
        <v>1.1499999999999999</v>
      </c>
      <c r="D294">
        <v>6.99</v>
      </c>
      <c r="E294" s="2">
        <f t="shared" si="20"/>
        <v>2072.826086956522</v>
      </c>
      <c r="F294" s="3">
        <f t="shared" si="18"/>
        <v>0.20525003043388801</v>
      </c>
      <c r="G294" s="2">
        <f t="shared" si="21"/>
        <v>341.02288984263231</v>
      </c>
      <c r="H294" s="3">
        <f t="shared" si="19"/>
        <v>0.20498476136149146</v>
      </c>
      <c r="J294" s="3">
        <f t="shared" si="22"/>
        <v>0.16452074391988553</v>
      </c>
    </row>
    <row r="295" spans="1:10">
      <c r="A295" s="1">
        <v>41572</v>
      </c>
      <c r="B295">
        <v>2365.98</v>
      </c>
      <c r="C295">
        <v>1.1299999999999999</v>
      </c>
      <c r="D295">
        <v>6.87</v>
      </c>
      <c r="E295" s="2">
        <f t="shared" si="20"/>
        <v>2093.7876106194694</v>
      </c>
      <c r="F295" s="3">
        <f t="shared" si="18"/>
        <v>0.16797035744172062</v>
      </c>
      <c r="G295" s="2">
        <f t="shared" si="21"/>
        <v>344.39301310043669</v>
      </c>
      <c r="H295" s="3">
        <f t="shared" si="19"/>
        <v>0.20820168718938881</v>
      </c>
      <c r="J295" s="3">
        <f t="shared" si="22"/>
        <v>0.16448326055312953</v>
      </c>
    </row>
    <row r="296" spans="1:10">
      <c r="A296" s="1">
        <v>41579</v>
      </c>
      <c r="B296">
        <v>2431.34</v>
      </c>
      <c r="C296">
        <v>1.1100000000000001</v>
      </c>
      <c r="D296">
        <v>6.83</v>
      </c>
      <c r="E296" s="2">
        <f t="shared" si="20"/>
        <v>2190.3963963963965</v>
      </c>
      <c r="F296" s="3">
        <f t="shared" si="18"/>
        <v>0.22949627104228543</v>
      </c>
      <c r="G296" s="2">
        <f t="shared" si="21"/>
        <v>355.97950219619327</v>
      </c>
      <c r="H296" s="3">
        <f t="shared" si="19"/>
        <v>0.26074157473014115</v>
      </c>
      <c r="J296" s="3">
        <f t="shared" si="22"/>
        <v>0.16251830161054173</v>
      </c>
    </row>
    <row r="297" spans="1:10">
      <c r="A297" s="1">
        <v>41586</v>
      </c>
      <c r="B297">
        <v>2358.88</v>
      </c>
      <c r="C297">
        <v>1.0900000000000001</v>
      </c>
      <c r="D297">
        <v>6.73</v>
      </c>
      <c r="E297" s="2">
        <f t="shared" si="20"/>
        <v>2164.110091743119</v>
      </c>
      <c r="F297" s="3">
        <f t="shared" si="18"/>
        <v>0.21370780647286858</v>
      </c>
      <c r="G297" s="2">
        <f t="shared" si="21"/>
        <v>350.50222882615157</v>
      </c>
      <c r="H297" s="3">
        <f t="shared" si="19"/>
        <v>0.24336908400092083</v>
      </c>
      <c r="J297" s="3">
        <f t="shared" si="22"/>
        <v>0.16196136701337296</v>
      </c>
    </row>
    <row r="298" spans="1:10">
      <c r="A298" s="1">
        <v>41593</v>
      </c>
      <c r="B298">
        <v>2374.23</v>
      </c>
      <c r="C298">
        <v>1.0900000000000001</v>
      </c>
      <c r="D298">
        <v>6.75</v>
      </c>
      <c r="E298" s="2">
        <f t="shared" si="20"/>
        <v>2178.1926605504586</v>
      </c>
      <c r="F298" s="3">
        <f t="shared" si="18"/>
        <v>0.21534521507688553</v>
      </c>
      <c r="G298" s="2">
        <f t="shared" si="21"/>
        <v>351.73777777777781</v>
      </c>
      <c r="H298" s="3">
        <f t="shared" si="19"/>
        <v>0.23926007253484993</v>
      </c>
      <c r="J298" s="3">
        <f t="shared" si="22"/>
        <v>0.1614814814814815</v>
      </c>
    </row>
    <row r="299" spans="1:10">
      <c r="A299" s="1">
        <v>41600</v>
      </c>
      <c r="B299">
        <v>2425.4</v>
      </c>
      <c r="C299">
        <v>1.1200000000000001</v>
      </c>
      <c r="D299">
        <v>6.94</v>
      </c>
      <c r="E299" s="2">
        <f t="shared" si="20"/>
        <v>2165.5357142857142</v>
      </c>
      <c r="F299" s="3">
        <f t="shared" si="18"/>
        <v>0.21399153034421792</v>
      </c>
      <c r="G299" s="2">
        <f t="shared" si="21"/>
        <v>349.48126801152739</v>
      </c>
      <c r="H299" s="3">
        <f t="shared" si="19"/>
        <v>0.23554701814711332</v>
      </c>
      <c r="J299" s="3">
        <f t="shared" si="22"/>
        <v>0.16138328530259366</v>
      </c>
    </row>
    <row r="300" spans="1:10">
      <c r="A300" s="1">
        <v>41607</v>
      </c>
      <c r="B300">
        <v>2450.9</v>
      </c>
      <c r="C300">
        <v>1.1200000000000001</v>
      </c>
      <c r="D300">
        <v>6.93</v>
      </c>
      <c r="E300" s="2">
        <f t="shared" si="20"/>
        <v>2188.3035714285711</v>
      </c>
      <c r="F300" s="3">
        <f t="shared" si="18"/>
        <v>0.2030102223456054</v>
      </c>
      <c r="G300" s="2">
        <f t="shared" si="21"/>
        <v>353.66522366522372</v>
      </c>
      <c r="H300" s="3">
        <f t="shared" si="19"/>
        <v>0.2253352887222333</v>
      </c>
      <c r="J300" s="3">
        <f t="shared" si="22"/>
        <v>0.16161616161616163</v>
      </c>
    </row>
    <row r="301" spans="1:10">
      <c r="A301" s="1">
        <v>41614</v>
      </c>
      <c r="B301">
        <v>2481.08</v>
      </c>
      <c r="C301">
        <v>1.1399999999999999</v>
      </c>
      <c r="D301">
        <v>7.03</v>
      </c>
      <c r="E301" s="2">
        <f t="shared" si="20"/>
        <v>2176.385964912281</v>
      </c>
      <c r="F301" s="3">
        <f t="shared" si="18"/>
        <v>0.18535236460855509</v>
      </c>
      <c r="G301" s="2">
        <f t="shared" si="21"/>
        <v>352.92745376955901</v>
      </c>
      <c r="H301" s="3">
        <f t="shared" si="19"/>
        <v>0.21026968158230819</v>
      </c>
      <c r="J301" s="3">
        <f t="shared" si="22"/>
        <v>0.16216216216216214</v>
      </c>
    </row>
    <row r="302" spans="1:10">
      <c r="A302" s="1">
        <v>41621</v>
      </c>
      <c r="B302">
        <v>2425.23</v>
      </c>
      <c r="C302">
        <v>1.1100000000000001</v>
      </c>
      <c r="D302">
        <v>6.84</v>
      </c>
      <c r="E302" s="2">
        <f t="shared" si="20"/>
        <v>2184.8918918918916</v>
      </c>
      <c r="F302" s="3">
        <f t="shared" si="18"/>
        <v>0.17995169174211978</v>
      </c>
      <c r="G302" s="2">
        <f t="shared" si="21"/>
        <v>354.56578947368422</v>
      </c>
      <c r="H302" s="3">
        <f t="shared" si="19"/>
        <v>0.20605955190242597</v>
      </c>
      <c r="J302" s="3">
        <f t="shared" si="22"/>
        <v>0.16228070175438597</v>
      </c>
    </row>
    <row r="303" spans="1:10">
      <c r="A303" s="1">
        <v>41628</v>
      </c>
      <c r="B303">
        <v>2284.71</v>
      </c>
      <c r="C303">
        <v>1.06</v>
      </c>
      <c r="D303">
        <v>6.44</v>
      </c>
      <c r="E303" s="2">
        <f t="shared" si="20"/>
        <v>2155.3867924528299</v>
      </c>
      <c r="F303" s="3">
        <f t="shared" si="18"/>
        <v>0.14488486369808751</v>
      </c>
      <c r="G303" s="2">
        <f t="shared" si="21"/>
        <v>354.76863354037266</v>
      </c>
      <c r="H303" s="3">
        <f t="shared" si="19"/>
        <v>0.19074621614616127</v>
      </c>
      <c r="J303" s="3">
        <f t="shared" si="22"/>
        <v>0.16459627329192547</v>
      </c>
    </row>
    <row r="304" spans="1:10">
      <c r="A304" s="1">
        <v>41635</v>
      </c>
      <c r="B304">
        <v>2308</v>
      </c>
      <c r="C304">
        <v>1.07</v>
      </c>
      <c r="D304">
        <v>6.5</v>
      </c>
      <c r="E304" s="2">
        <f t="shared" si="20"/>
        <v>2157.0093457943922</v>
      </c>
      <c r="F304" s="3">
        <f t="shared" si="18"/>
        <v>0.12977211763531882</v>
      </c>
      <c r="G304" s="2">
        <f t="shared" si="21"/>
        <v>355.07692307692309</v>
      </c>
      <c r="H304" s="3">
        <f t="shared" si="19"/>
        <v>0.14774915089175811</v>
      </c>
      <c r="J304" s="3">
        <f t="shared" si="22"/>
        <v>0.16461538461538464</v>
      </c>
    </row>
    <row r="305" spans="1:10">
      <c r="A305" s="1">
        <v>41642</v>
      </c>
      <c r="B305">
        <v>2279.0500000000002</v>
      </c>
      <c r="C305">
        <v>1.05</v>
      </c>
      <c r="D305">
        <v>6.41</v>
      </c>
      <c r="E305" s="2">
        <f t="shared" si="20"/>
        <v>2170.5238095238096</v>
      </c>
      <c r="F305" s="3">
        <f t="shared" si="18"/>
        <v>0.14192032374478947</v>
      </c>
      <c r="G305" s="2">
        <f t="shared" si="21"/>
        <v>355.54602184087366</v>
      </c>
      <c r="H305" s="3">
        <f t="shared" si="19"/>
        <v>0.15782349233333015</v>
      </c>
      <c r="J305" s="3">
        <f t="shared" si="22"/>
        <v>0.16380655226209048</v>
      </c>
    </row>
    <row r="306" spans="1:10">
      <c r="A306" s="1">
        <v>41649</v>
      </c>
      <c r="B306">
        <v>2215.46</v>
      </c>
      <c r="C306">
        <v>1.03</v>
      </c>
      <c r="D306">
        <v>6.27</v>
      </c>
      <c r="E306" s="2">
        <f t="shared" si="20"/>
        <v>2150.9320388349515</v>
      </c>
      <c r="F306" s="3">
        <f t="shared" si="18"/>
        <v>0.11104321021308472</v>
      </c>
      <c r="G306" s="2">
        <f t="shared" si="21"/>
        <v>353.3429027113238</v>
      </c>
      <c r="H306" s="3">
        <f t="shared" si="19"/>
        <v>0.1302947108138377</v>
      </c>
      <c r="J306" s="3">
        <f t="shared" si="22"/>
        <v>0.16427432216905902</v>
      </c>
    </row>
    <row r="307" spans="1:10">
      <c r="A307" s="1">
        <v>41656</v>
      </c>
      <c r="B307">
        <v>2184.9</v>
      </c>
      <c r="C307">
        <v>1.02</v>
      </c>
      <c r="D307">
        <v>6.22</v>
      </c>
      <c r="E307" s="2">
        <f t="shared" si="20"/>
        <v>2142.0588235294117</v>
      </c>
      <c r="F307" s="3">
        <f t="shared" si="18"/>
        <v>9.9160058109024618E-2</v>
      </c>
      <c r="G307" s="2">
        <f t="shared" si="21"/>
        <v>351.27009646302253</v>
      </c>
      <c r="H307" s="3">
        <f t="shared" si="19"/>
        <v>0.11753829702274476</v>
      </c>
      <c r="J307" s="3">
        <f t="shared" si="22"/>
        <v>0.16398713826366559</v>
      </c>
    </row>
    <row r="308" spans="1:10">
      <c r="A308" s="1">
        <v>41663</v>
      </c>
      <c r="B308">
        <v>2227.87</v>
      </c>
      <c r="C308">
        <v>1.03</v>
      </c>
      <c r="D308">
        <v>6.27</v>
      </c>
      <c r="E308" s="2">
        <f t="shared" si="20"/>
        <v>2162.9805825242715</v>
      </c>
      <c r="F308" s="3">
        <f t="shared" ref="F308:F371" si="23">E308/E258-1</f>
        <v>0.10055931567167375</v>
      </c>
      <c r="G308" s="2">
        <f t="shared" si="21"/>
        <v>355.32216905901117</v>
      </c>
      <c r="H308" s="3">
        <f t="shared" ref="H308:H371" si="24">G308/G258-1</f>
        <v>0.11609937703490592</v>
      </c>
      <c r="J308" s="3">
        <f t="shared" si="22"/>
        <v>0.16427432216905902</v>
      </c>
    </row>
    <row r="309" spans="1:10">
      <c r="A309" s="1">
        <v>41669</v>
      </c>
      <c r="B309">
        <v>2197.08</v>
      </c>
      <c r="C309">
        <v>1.02</v>
      </c>
      <c r="D309">
        <v>6.21</v>
      </c>
      <c r="E309" s="2">
        <f t="shared" si="20"/>
        <v>2154</v>
      </c>
      <c r="F309" s="3">
        <f t="shared" si="23"/>
        <v>9.3736368593238861E-2</v>
      </c>
      <c r="G309" s="2">
        <f t="shared" si="21"/>
        <v>353.79710144927537</v>
      </c>
      <c r="H309" s="3">
        <f t="shared" si="24"/>
        <v>0.10923300617957099</v>
      </c>
      <c r="J309" s="3">
        <f t="shared" si="22"/>
        <v>0.16425120772946861</v>
      </c>
    </row>
    <row r="310" spans="1:10">
      <c r="A310" s="1">
        <v>41677</v>
      </c>
      <c r="B310">
        <v>2197.14</v>
      </c>
      <c r="C310">
        <v>1.02</v>
      </c>
      <c r="D310">
        <v>6.21</v>
      </c>
      <c r="E310" s="2">
        <f t="shared" si="20"/>
        <v>2154.0588235294117</v>
      </c>
      <c r="F310" s="3">
        <f t="shared" si="23"/>
        <v>0.11198136900990652</v>
      </c>
      <c r="G310" s="2">
        <f t="shared" si="21"/>
        <v>353.80676328502415</v>
      </c>
      <c r="H310" s="3">
        <f t="shared" si="24"/>
        <v>0.12848074750108185</v>
      </c>
      <c r="J310" s="3">
        <f t="shared" si="22"/>
        <v>0.16425120772946861</v>
      </c>
    </row>
    <row r="311" spans="1:10">
      <c r="A311" s="1">
        <v>41684</v>
      </c>
      <c r="B311">
        <v>2279.3000000000002</v>
      </c>
      <c r="C311">
        <v>1.05</v>
      </c>
      <c r="D311">
        <v>6.38</v>
      </c>
      <c r="E311" s="2">
        <f t="shared" si="20"/>
        <v>2170.761904761905</v>
      </c>
      <c r="F311" s="3">
        <f t="shared" si="23"/>
        <v>9.8555886712440532E-2</v>
      </c>
      <c r="G311" s="2">
        <f t="shared" si="21"/>
        <v>357.25705329153607</v>
      </c>
      <c r="H311" s="3">
        <f t="shared" si="24"/>
        <v>0.1204309675066173</v>
      </c>
      <c r="J311" s="3">
        <f t="shared" si="22"/>
        <v>0.16457680250783699</v>
      </c>
    </row>
    <row r="312" spans="1:10">
      <c r="A312" s="1">
        <v>41691</v>
      </c>
      <c r="B312">
        <v>2254.62</v>
      </c>
      <c r="C312">
        <v>1.05</v>
      </c>
      <c r="D312">
        <v>6.4</v>
      </c>
      <c r="E312" s="2">
        <f t="shared" si="20"/>
        <v>2147.2571428571428</v>
      </c>
      <c r="F312" s="3">
        <f t="shared" si="23"/>
        <v>9.1724493976205634E-2</v>
      </c>
      <c r="G312" s="2">
        <f t="shared" si="21"/>
        <v>352.28437499999995</v>
      </c>
      <c r="H312" s="3">
        <f t="shared" si="24"/>
        <v>0.11332335986422404</v>
      </c>
      <c r="J312" s="3">
        <f t="shared" si="22"/>
        <v>0.1640625</v>
      </c>
    </row>
    <row r="313" spans="1:10">
      <c r="A313" s="1">
        <v>41698</v>
      </c>
      <c r="B313">
        <v>2174.71</v>
      </c>
      <c r="C313">
        <v>1.03</v>
      </c>
      <c r="D313">
        <v>6.26</v>
      </c>
      <c r="E313" s="2">
        <f t="shared" si="20"/>
        <v>2111.3689320388348</v>
      </c>
      <c r="F313" s="3">
        <f t="shared" si="23"/>
        <v>9.8179227428611515E-2</v>
      </c>
      <c r="G313" s="2">
        <f t="shared" si="21"/>
        <v>347.39776357827481</v>
      </c>
      <c r="H313" s="3">
        <f t="shared" si="24"/>
        <v>0.12080689591061078</v>
      </c>
      <c r="J313" s="3">
        <f t="shared" si="22"/>
        <v>0.16453674121405751</v>
      </c>
    </row>
    <row r="314" spans="1:10">
      <c r="A314" s="1">
        <v>41705</v>
      </c>
      <c r="B314">
        <v>2165.46</v>
      </c>
      <c r="C314">
        <v>1.02</v>
      </c>
      <c r="D314">
        <v>6.22</v>
      </c>
      <c r="E314" s="2">
        <f t="shared" si="20"/>
        <v>2123</v>
      </c>
      <c r="F314" s="3">
        <f t="shared" si="23"/>
        <v>8.74483690617609E-2</v>
      </c>
      <c r="G314" s="2">
        <f t="shared" si="21"/>
        <v>348.14469453376211</v>
      </c>
      <c r="H314" s="3">
        <f t="shared" si="24"/>
        <v>0.10284836990980017</v>
      </c>
      <c r="J314" s="3">
        <f t="shared" si="22"/>
        <v>0.16398713826366559</v>
      </c>
    </row>
    <row r="315" spans="1:10">
      <c r="A315" s="1">
        <v>41712</v>
      </c>
      <c r="B315">
        <v>2127.7800000000002</v>
      </c>
      <c r="C315">
        <v>1</v>
      </c>
      <c r="D315">
        <v>6.09</v>
      </c>
      <c r="E315" s="2">
        <f t="shared" si="20"/>
        <v>2127.7800000000002</v>
      </c>
      <c r="F315" s="3">
        <f t="shared" si="23"/>
        <v>6.7745294077087737E-2</v>
      </c>
      <c r="G315" s="2">
        <f t="shared" si="21"/>
        <v>349.38916256157637</v>
      </c>
      <c r="H315" s="3">
        <f t="shared" si="24"/>
        <v>9.880906809722978E-2</v>
      </c>
      <c r="J315" s="3">
        <f t="shared" si="22"/>
        <v>0.16420361247947454</v>
      </c>
    </row>
    <row r="316" spans="1:10">
      <c r="A316" s="1">
        <v>41719</v>
      </c>
      <c r="B316">
        <v>2189.11</v>
      </c>
      <c r="C316">
        <v>1.02</v>
      </c>
      <c r="D316">
        <v>6.22</v>
      </c>
      <c r="E316" s="2">
        <f t="shared" si="20"/>
        <v>2146.1862745098042</v>
      </c>
      <c r="F316" s="3">
        <f t="shared" si="23"/>
        <v>7.6132595731395414E-2</v>
      </c>
      <c r="G316" s="2">
        <f t="shared" si="21"/>
        <v>351.9469453376206</v>
      </c>
      <c r="H316" s="3">
        <f t="shared" si="24"/>
        <v>0.10598041078690401</v>
      </c>
      <c r="J316" s="3">
        <f t="shared" si="22"/>
        <v>0.16398713826366559</v>
      </c>
    </row>
    <row r="317" spans="1:10">
      <c r="A317" s="1">
        <v>41726</v>
      </c>
      <c r="B317">
        <v>2215.92</v>
      </c>
      <c r="C317">
        <v>1.02</v>
      </c>
      <c r="D317">
        <v>6.28</v>
      </c>
      <c r="E317" s="2">
        <f t="shared" si="20"/>
        <v>2172.4705882352941</v>
      </c>
      <c r="F317" s="3">
        <f t="shared" si="23"/>
        <v>9.3795101027440486E-2</v>
      </c>
      <c r="G317" s="2">
        <f t="shared" si="21"/>
        <v>352.85350318471336</v>
      </c>
      <c r="H317" s="3">
        <f t="shared" si="24"/>
        <v>0.11102465149193441</v>
      </c>
      <c r="J317" s="3">
        <f t="shared" si="22"/>
        <v>0.16242038216560509</v>
      </c>
    </row>
    <row r="318" spans="1:10">
      <c r="A318" s="1">
        <v>41733</v>
      </c>
      <c r="B318">
        <v>2241.35</v>
      </c>
      <c r="C318">
        <v>1.01</v>
      </c>
      <c r="D318">
        <v>6.27</v>
      </c>
      <c r="E318" s="2">
        <f t="shared" si="20"/>
        <v>2219.158415841584</v>
      </c>
      <c r="F318" s="3">
        <f t="shared" si="23"/>
        <v>9.9500453761313556E-2</v>
      </c>
      <c r="G318" s="2">
        <f t="shared" si="21"/>
        <v>357.47208931419459</v>
      </c>
      <c r="H318" s="3">
        <f t="shared" si="24"/>
        <v>0.10695320803322028</v>
      </c>
      <c r="J318" s="3">
        <f t="shared" si="22"/>
        <v>0.16108452950558214</v>
      </c>
    </row>
    <row r="319" spans="1:10">
      <c r="A319" s="1">
        <v>41740</v>
      </c>
      <c r="B319">
        <v>2333.88</v>
      </c>
      <c r="C319">
        <v>1.05</v>
      </c>
      <c r="D319">
        <v>6.52</v>
      </c>
      <c r="E319" s="2">
        <f t="shared" si="20"/>
        <v>2222.7428571428572</v>
      </c>
      <c r="F319" s="3">
        <f t="shared" si="23"/>
        <v>8.2039501757778854E-2</v>
      </c>
      <c r="G319" s="2">
        <f t="shared" si="21"/>
        <v>357.95705521472399</v>
      </c>
      <c r="H319" s="3">
        <f t="shared" si="24"/>
        <v>0.10965474302963396</v>
      </c>
      <c r="J319" s="3">
        <f t="shared" si="22"/>
        <v>0.16104294478527609</v>
      </c>
    </row>
    <row r="320" spans="1:10">
      <c r="A320" s="1">
        <v>41747</v>
      </c>
      <c r="B320">
        <v>2267.06</v>
      </c>
      <c r="C320">
        <v>1.02</v>
      </c>
      <c r="D320">
        <v>6.37</v>
      </c>
      <c r="E320" s="2">
        <f t="shared" si="20"/>
        <v>2222.6078431372548</v>
      </c>
      <c r="F320" s="3">
        <f t="shared" si="23"/>
        <v>5.2029684543901888E-2</v>
      </c>
      <c r="G320" s="2">
        <f t="shared" si="21"/>
        <v>355.89638932496075</v>
      </c>
      <c r="H320" s="3">
        <f t="shared" si="24"/>
        <v>8.1384440009728998E-2</v>
      </c>
      <c r="J320" s="3">
        <f t="shared" si="22"/>
        <v>0.16012558869701726</v>
      </c>
    </row>
    <row r="321" spans="1:10">
      <c r="A321" s="1">
        <v>41754</v>
      </c>
      <c r="B321">
        <v>2249.7399999999998</v>
      </c>
      <c r="C321">
        <v>1</v>
      </c>
      <c r="D321">
        <v>6.26</v>
      </c>
      <c r="E321" s="2">
        <f t="shared" si="20"/>
        <v>2249.7399999999998</v>
      </c>
      <c r="F321" s="3">
        <f t="shared" si="23"/>
        <v>5.93113398023144E-2</v>
      </c>
      <c r="G321" s="2">
        <f t="shared" si="21"/>
        <v>359.38338658146961</v>
      </c>
      <c r="H321" s="3">
        <f t="shared" si="24"/>
        <v>8.8417018787297907E-2</v>
      </c>
      <c r="J321" s="3">
        <f t="shared" si="22"/>
        <v>0.15974440894568689</v>
      </c>
    </row>
    <row r="322" spans="1:10">
      <c r="A322" s="1">
        <v>41759</v>
      </c>
      <c r="B322">
        <v>2243.89</v>
      </c>
      <c r="C322">
        <v>0.97</v>
      </c>
      <c r="D322">
        <v>6.14</v>
      </c>
      <c r="E322" s="2">
        <f t="shared" ref="E322:E385" si="25">B322/C322</f>
        <v>2313.2886597938145</v>
      </c>
      <c r="F322" s="3">
        <f t="shared" si="23"/>
        <v>9.0137366765423055E-2</v>
      </c>
      <c r="G322" s="2">
        <f t="shared" ref="G322:G385" si="26">B322/D322</f>
        <v>365.45439739413683</v>
      </c>
      <c r="H322" s="3">
        <f t="shared" si="24"/>
        <v>0.10248176255466968</v>
      </c>
      <c r="J322" s="3">
        <f t="shared" ref="J322:J385" si="27">C322/D322</f>
        <v>0.15798045602605865</v>
      </c>
    </row>
    <row r="323" spans="1:10">
      <c r="A323" s="1">
        <v>41768</v>
      </c>
      <c r="B323">
        <v>2208.5300000000002</v>
      </c>
      <c r="C323">
        <v>0.96</v>
      </c>
      <c r="D323">
        <v>6.09</v>
      </c>
      <c r="E323" s="2">
        <f t="shared" si="25"/>
        <v>2300.5520833333335</v>
      </c>
      <c r="F323" s="3">
        <f t="shared" si="23"/>
        <v>8.593035866812504E-2</v>
      </c>
      <c r="G323" s="2">
        <f t="shared" si="26"/>
        <v>362.64860426929397</v>
      </c>
      <c r="H323" s="3">
        <f t="shared" si="24"/>
        <v>9.5015865617651629E-2</v>
      </c>
      <c r="J323" s="3">
        <f t="shared" si="27"/>
        <v>0.15763546798029557</v>
      </c>
    </row>
    <row r="324" spans="1:10">
      <c r="A324" s="1">
        <v>41775</v>
      </c>
      <c r="B324">
        <v>2232.3200000000002</v>
      </c>
      <c r="C324">
        <v>0.97</v>
      </c>
      <c r="D324">
        <v>6.16</v>
      </c>
      <c r="E324" s="2">
        <f t="shared" si="25"/>
        <v>2301.3608247422681</v>
      </c>
      <c r="F324" s="3">
        <f t="shared" si="23"/>
        <v>8.1430253629770633E-2</v>
      </c>
      <c r="G324" s="2">
        <f t="shared" si="26"/>
        <v>362.38961038961043</v>
      </c>
      <c r="H324" s="3">
        <f t="shared" si="24"/>
        <v>9.2019397527402846E-2</v>
      </c>
      <c r="J324" s="3">
        <f t="shared" si="27"/>
        <v>0.15746753246753245</v>
      </c>
    </row>
    <row r="325" spans="1:10">
      <c r="A325" s="1">
        <v>41782</v>
      </c>
      <c r="B325">
        <v>2237.56</v>
      </c>
      <c r="C325">
        <v>0.97</v>
      </c>
      <c r="D325">
        <v>6.19</v>
      </c>
      <c r="E325" s="2">
        <f t="shared" si="25"/>
        <v>2306.7628865979382</v>
      </c>
      <c r="F325" s="3">
        <f t="shared" si="23"/>
        <v>0.10274121653160573</v>
      </c>
      <c r="G325" s="2">
        <f t="shared" si="26"/>
        <v>361.47980613893372</v>
      </c>
      <c r="H325" s="3">
        <f t="shared" si="24"/>
        <v>0.10764761035499371</v>
      </c>
      <c r="J325" s="3">
        <f t="shared" si="27"/>
        <v>0.15670436187399028</v>
      </c>
    </row>
    <row r="326" spans="1:10">
      <c r="A326" s="1">
        <v>41789</v>
      </c>
      <c r="B326">
        <v>2244.46</v>
      </c>
      <c r="C326">
        <v>0.98</v>
      </c>
      <c r="D326">
        <v>6.2</v>
      </c>
      <c r="E326" s="2">
        <f t="shared" si="25"/>
        <v>2290.2653061224491</v>
      </c>
      <c r="F326" s="3">
        <f t="shared" si="23"/>
        <v>0.11367143502185684</v>
      </c>
      <c r="G326" s="2">
        <f t="shared" si="26"/>
        <v>362.00967741935483</v>
      </c>
      <c r="H326" s="3">
        <f t="shared" si="24"/>
        <v>0.12073666240532899</v>
      </c>
      <c r="J326" s="3">
        <f t="shared" si="27"/>
        <v>0.15806451612903225</v>
      </c>
    </row>
    <row r="327" spans="1:10">
      <c r="A327" s="1">
        <v>41796</v>
      </c>
      <c r="B327">
        <v>2224.4499999999998</v>
      </c>
      <c r="C327">
        <v>0.98</v>
      </c>
      <c r="D327">
        <v>6.18</v>
      </c>
      <c r="E327" s="2">
        <f t="shared" si="25"/>
        <v>2269.8469387755099</v>
      </c>
      <c r="F327" s="3">
        <f t="shared" si="23"/>
        <v>0.11189278577287665</v>
      </c>
      <c r="G327" s="2">
        <f t="shared" si="26"/>
        <v>359.94336569579286</v>
      </c>
      <c r="H327" s="3">
        <f t="shared" si="24"/>
        <v>0.10544703049303417</v>
      </c>
      <c r="J327" s="3">
        <f t="shared" si="27"/>
        <v>0.15857605177993528</v>
      </c>
    </row>
    <row r="328" spans="1:10">
      <c r="A328" s="1">
        <v>41803</v>
      </c>
      <c r="B328">
        <v>2270.65</v>
      </c>
      <c r="C328">
        <v>1</v>
      </c>
      <c r="D328">
        <v>6.32</v>
      </c>
      <c r="E328" s="2">
        <f t="shared" si="25"/>
        <v>2270.65</v>
      </c>
      <c r="F328" s="3">
        <f t="shared" si="23"/>
        <v>0.14265111266482888</v>
      </c>
      <c r="G328" s="2">
        <f t="shared" si="26"/>
        <v>359.28006329113924</v>
      </c>
      <c r="H328" s="3">
        <f t="shared" si="24"/>
        <v>0.11999520956841625</v>
      </c>
      <c r="J328" s="3">
        <f t="shared" si="27"/>
        <v>0.15822784810126581</v>
      </c>
    </row>
    <row r="329" spans="1:10">
      <c r="A329" s="1">
        <v>41810</v>
      </c>
      <c r="B329">
        <v>2240.61</v>
      </c>
      <c r="C329">
        <v>0.99</v>
      </c>
      <c r="D329">
        <v>6.27</v>
      </c>
      <c r="E329" s="2">
        <f t="shared" si="25"/>
        <v>2263.2424242424245</v>
      </c>
      <c r="F329" s="3">
        <f t="shared" si="23"/>
        <v>0.15114010531037847</v>
      </c>
      <c r="G329" s="2">
        <f t="shared" si="26"/>
        <v>357.354066985646</v>
      </c>
      <c r="H329" s="3">
        <f t="shared" si="24"/>
        <v>0.11287506025851002</v>
      </c>
      <c r="J329" s="3">
        <f t="shared" si="27"/>
        <v>0.15789473684210528</v>
      </c>
    </row>
    <row r="330" spans="1:10">
      <c r="A330" s="1">
        <v>41817</v>
      </c>
      <c r="B330">
        <v>2226.6799999999998</v>
      </c>
      <c r="C330">
        <v>0.99</v>
      </c>
      <c r="D330">
        <v>6.22</v>
      </c>
      <c r="E330" s="2">
        <f t="shared" si="25"/>
        <v>2249.1717171717169</v>
      </c>
      <c r="F330" s="3">
        <f t="shared" si="23"/>
        <v>0.1354114191860285</v>
      </c>
      <c r="G330" s="2">
        <f t="shared" si="26"/>
        <v>357.9871382636656</v>
      </c>
      <c r="H330" s="3">
        <f t="shared" si="24"/>
        <v>0.10455237448839316</v>
      </c>
      <c r="J330" s="3">
        <f t="shared" si="27"/>
        <v>0.15916398713826366</v>
      </c>
    </row>
    <row r="331" spans="1:10">
      <c r="A331" s="1">
        <v>41824</v>
      </c>
      <c r="B331">
        <v>2253.3200000000002</v>
      </c>
      <c r="C331">
        <v>1</v>
      </c>
      <c r="D331">
        <v>6.25</v>
      </c>
      <c r="E331" s="2">
        <f t="shared" si="25"/>
        <v>2253.3200000000002</v>
      </c>
      <c r="F331" s="3">
        <f t="shared" si="23"/>
        <v>0.15874598392660477</v>
      </c>
      <c r="G331" s="2">
        <f t="shared" si="26"/>
        <v>360.53120000000001</v>
      </c>
      <c r="H331" s="3">
        <f t="shared" si="24"/>
        <v>0.13372527418518088</v>
      </c>
      <c r="J331" s="3">
        <f t="shared" si="27"/>
        <v>0.16</v>
      </c>
    </row>
    <row r="332" spans="1:10">
      <c r="A332" s="1">
        <v>41831</v>
      </c>
      <c r="B332">
        <v>2225.69</v>
      </c>
      <c r="C332">
        <v>1</v>
      </c>
      <c r="D332">
        <v>6.16</v>
      </c>
      <c r="E332" s="2">
        <f t="shared" si="25"/>
        <v>2225.69</v>
      </c>
      <c r="F332" s="3">
        <f t="shared" si="23"/>
        <v>0.14123964842066106</v>
      </c>
      <c r="G332" s="2">
        <f t="shared" si="26"/>
        <v>361.31331168831167</v>
      </c>
      <c r="H332" s="3">
        <f t="shared" si="24"/>
        <v>0.12963182071289991</v>
      </c>
      <c r="J332" s="3">
        <f t="shared" si="27"/>
        <v>0.16233766233766234</v>
      </c>
    </row>
    <row r="333" spans="1:10">
      <c r="A333" s="1">
        <v>41838</v>
      </c>
      <c r="B333">
        <v>2249.06</v>
      </c>
      <c r="C333">
        <v>1.01</v>
      </c>
      <c r="D333">
        <v>6.2</v>
      </c>
      <c r="E333" s="2">
        <f t="shared" si="25"/>
        <v>2226.7920792079208</v>
      </c>
      <c r="F333" s="3">
        <f t="shared" si="23"/>
        <v>0.14076950433293178</v>
      </c>
      <c r="G333" s="2">
        <f t="shared" si="26"/>
        <v>362.7516129032258</v>
      </c>
      <c r="H333" s="3">
        <f t="shared" si="24"/>
        <v>0.13131151155507248</v>
      </c>
      <c r="J333" s="3">
        <f t="shared" si="27"/>
        <v>0.16290322580645161</v>
      </c>
    </row>
    <row r="334" spans="1:10">
      <c r="A334" s="1">
        <v>41845</v>
      </c>
      <c r="B334">
        <v>2367.44</v>
      </c>
      <c r="C334">
        <v>1.05</v>
      </c>
      <c r="D334">
        <v>6.45</v>
      </c>
      <c r="E334" s="2">
        <f t="shared" si="25"/>
        <v>2254.7047619047617</v>
      </c>
      <c r="F334" s="3">
        <f t="shared" si="23"/>
        <v>0.1478987618609533</v>
      </c>
      <c r="G334" s="2">
        <f t="shared" si="26"/>
        <v>367.0449612403101</v>
      </c>
      <c r="H334" s="3">
        <f t="shared" si="24"/>
        <v>0.13759530500214456</v>
      </c>
      <c r="J334" s="3">
        <f t="shared" si="27"/>
        <v>0.16279069767441862</v>
      </c>
    </row>
    <row r="335" spans="1:10">
      <c r="A335" s="1">
        <v>41852</v>
      </c>
      <c r="B335">
        <v>2434.86</v>
      </c>
      <c r="C335">
        <v>1.08</v>
      </c>
      <c r="D335">
        <v>6.63</v>
      </c>
      <c r="E335" s="2">
        <f t="shared" si="25"/>
        <v>2254.5</v>
      </c>
      <c r="F335" s="3">
        <f t="shared" si="23"/>
        <v>0.1377496639244058</v>
      </c>
      <c r="G335" s="2">
        <f t="shared" si="26"/>
        <v>367.24886877828055</v>
      </c>
      <c r="H335" s="3">
        <f t="shared" si="24"/>
        <v>0.12638814442196189</v>
      </c>
      <c r="J335" s="3">
        <f t="shared" si="27"/>
        <v>0.16289592760180996</v>
      </c>
    </row>
    <row r="336" spans="1:10">
      <c r="A336" s="1">
        <v>41859</v>
      </c>
      <c r="B336">
        <v>2407.6</v>
      </c>
      <c r="C336">
        <v>1.07</v>
      </c>
      <c r="D336">
        <v>6.57</v>
      </c>
      <c r="E336" s="2">
        <f t="shared" si="25"/>
        <v>2250.0934579439249</v>
      </c>
      <c r="F336" s="3">
        <f t="shared" si="23"/>
        <v>0.13070521427674198</v>
      </c>
      <c r="G336" s="2">
        <f t="shared" si="26"/>
        <v>366.45357686453576</v>
      </c>
      <c r="H336" s="3">
        <f t="shared" si="24"/>
        <v>0.11458204451456488</v>
      </c>
      <c r="J336" s="3">
        <f t="shared" si="27"/>
        <v>0.16286149162861491</v>
      </c>
    </row>
    <row r="337" spans="1:10">
      <c r="A337" s="1">
        <v>41866</v>
      </c>
      <c r="B337">
        <v>2434.1799999999998</v>
      </c>
      <c r="C337">
        <v>1.08</v>
      </c>
      <c r="D337">
        <v>6.61</v>
      </c>
      <c r="E337" s="2">
        <f t="shared" si="25"/>
        <v>2253.87037037037</v>
      </c>
      <c r="F337" s="3">
        <f t="shared" si="23"/>
        <v>9.4211424763356089E-2</v>
      </c>
      <c r="G337" s="2">
        <f t="shared" si="26"/>
        <v>368.25718608169439</v>
      </c>
      <c r="H337" s="3">
        <f t="shared" si="24"/>
        <v>9.0250317919875256E-2</v>
      </c>
      <c r="J337" s="3">
        <f t="shared" si="27"/>
        <v>0.16338880484114979</v>
      </c>
    </row>
    <row r="338" spans="1:10">
      <c r="A338" s="1">
        <v>41873</v>
      </c>
      <c r="B338">
        <v>2420.67</v>
      </c>
      <c r="C338">
        <v>1.07</v>
      </c>
      <c r="D338">
        <v>6.55</v>
      </c>
      <c r="E338" s="2">
        <f t="shared" si="25"/>
        <v>2262.3084112149531</v>
      </c>
      <c r="F338" s="3">
        <f t="shared" si="23"/>
        <v>8.2490051097940942E-2</v>
      </c>
      <c r="G338" s="2">
        <f t="shared" si="26"/>
        <v>369.5679389312977</v>
      </c>
      <c r="H338" s="3">
        <f t="shared" si="24"/>
        <v>8.6043993980016165E-2</v>
      </c>
      <c r="J338" s="3">
        <f t="shared" si="27"/>
        <v>0.16335877862595422</v>
      </c>
    </row>
    <row r="339" spans="1:10">
      <c r="A339" s="1">
        <v>41880</v>
      </c>
      <c r="B339">
        <v>2393.5100000000002</v>
      </c>
      <c r="C339">
        <v>1.04</v>
      </c>
      <c r="D339">
        <v>6.41</v>
      </c>
      <c r="E339" s="2">
        <f t="shared" si="25"/>
        <v>2301.4519230769233</v>
      </c>
      <c r="F339" s="3">
        <f t="shared" si="23"/>
        <v>9.32051505345044E-2</v>
      </c>
      <c r="G339" s="2">
        <f t="shared" si="26"/>
        <v>373.40249609984403</v>
      </c>
      <c r="H339" s="3">
        <f t="shared" si="24"/>
        <v>7.8992915088138105E-2</v>
      </c>
      <c r="J339" s="3">
        <f t="shared" si="27"/>
        <v>0.16224648985959439</v>
      </c>
    </row>
    <row r="340" spans="1:10">
      <c r="A340" s="1">
        <v>41887</v>
      </c>
      <c r="B340">
        <v>2500.0700000000002</v>
      </c>
      <c r="C340">
        <v>1.08</v>
      </c>
      <c r="D340">
        <v>6.64</v>
      </c>
      <c r="E340" s="2">
        <f t="shared" si="25"/>
        <v>2314.8796296296296</v>
      </c>
      <c r="F340" s="3">
        <f t="shared" si="23"/>
        <v>0.10268715639533843</v>
      </c>
      <c r="G340" s="2">
        <f t="shared" si="26"/>
        <v>376.51656626506031</v>
      </c>
      <c r="H340" s="3">
        <f t="shared" si="24"/>
        <v>9.297860404524072E-2</v>
      </c>
      <c r="J340" s="3">
        <f t="shared" si="27"/>
        <v>0.16265060240963858</v>
      </c>
    </row>
    <row r="341" spans="1:10">
      <c r="A341" s="1">
        <v>41894</v>
      </c>
      <c r="B341">
        <v>2472.2199999999998</v>
      </c>
      <c r="C341">
        <v>1.07</v>
      </c>
      <c r="D341">
        <v>6.57</v>
      </c>
      <c r="E341" s="2">
        <f t="shared" si="25"/>
        <v>2310.4859813084108</v>
      </c>
      <c r="F341" s="3">
        <f t="shared" si="23"/>
        <v>0.10963130389919118</v>
      </c>
      <c r="G341" s="2">
        <f t="shared" si="26"/>
        <v>376.28919330289187</v>
      </c>
      <c r="H341" s="3">
        <f t="shared" si="24"/>
        <v>0.10490524464602236</v>
      </c>
      <c r="J341" s="3">
        <f t="shared" si="27"/>
        <v>0.16286149162861491</v>
      </c>
    </row>
    <row r="342" spans="1:10">
      <c r="A342" s="1">
        <v>41901</v>
      </c>
      <c r="B342">
        <v>2467.88</v>
      </c>
      <c r="C342">
        <v>1.07</v>
      </c>
      <c r="D342">
        <v>6.55</v>
      </c>
      <c r="E342" s="2">
        <f t="shared" si="25"/>
        <v>2306.429906542056</v>
      </c>
      <c r="F342" s="3">
        <f t="shared" si="23"/>
        <v>0.10428727749365541</v>
      </c>
      <c r="G342" s="2">
        <f t="shared" si="26"/>
        <v>376.77557251908399</v>
      </c>
      <c r="H342" s="3">
        <f t="shared" si="24"/>
        <v>0.104523899918189</v>
      </c>
      <c r="J342" s="3">
        <f t="shared" si="27"/>
        <v>0.16335877862595422</v>
      </c>
    </row>
    <row r="343" spans="1:10">
      <c r="A343" s="1">
        <v>41908</v>
      </c>
      <c r="B343">
        <v>2457.5700000000002</v>
      </c>
      <c r="C343">
        <v>1.06</v>
      </c>
      <c r="D343">
        <v>6.52</v>
      </c>
      <c r="E343" s="2">
        <f t="shared" si="25"/>
        <v>2318.4622641509436</v>
      </c>
      <c r="F343" s="3">
        <f t="shared" si="23"/>
        <v>0.10292943673392085</v>
      </c>
      <c r="G343" s="2">
        <f t="shared" si="26"/>
        <v>376.92791411042947</v>
      </c>
      <c r="H343" s="3">
        <f t="shared" si="24"/>
        <v>9.7504619851317864E-2</v>
      </c>
      <c r="J343" s="3">
        <f t="shared" si="27"/>
        <v>0.16257668711656442</v>
      </c>
    </row>
    <row r="344" spans="1:10">
      <c r="A344" s="1">
        <v>41912</v>
      </c>
      <c r="B344">
        <v>2460.3000000000002</v>
      </c>
      <c r="C344">
        <v>1.07</v>
      </c>
      <c r="D344">
        <v>6.52</v>
      </c>
      <c r="E344" s="2">
        <f t="shared" si="25"/>
        <v>2299.3457943925232</v>
      </c>
      <c r="F344" s="3">
        <f t="shared" si="23"/>
        <v>0.10928061397017363</v>
      </c>
      <c r="G344" s="2">
        <f t="shared" si="26"/>
        <v>377.34662576687123</v>
      </c>
      <c r="H344" s="3">
        <f t="shared" si="24"/>
        <v>0.10651406989425483</v>
      </c>
      <c r="J344" s="3">
        <f t="shared" si="27"/>
        <v>0.16411042944785278</v>
      </c>
    </row>
    <row r="345" spans="1:10">
      <c r="A345" s="1">
        <v>41922</v>
      </c>
      <c r="B345">
        <v>2477.0500000000002</v>
      </c>
      <c r="C345">
        <v>1.07</v>
      </c>
      <c r="D345">
        <v>6.53</v>
      </c>
      <c r="E345" s="2">
        <f t="shared" si="25"/>
        <v>2315</v>
      </c>
      <c r="F345" s="3">
        <f t="shared" si="23"/>
        <v>0.10565178065748637</v>
      </c>
      <c r="G345" s="2">
        <f t="shared" si="26"/>
        <v>379.33384379785605</v>
      </c>
      <c r="H345" s="3">
        <f t="shared" si="24"/>
        <v>0.10145627050578243</v>
      </c>
      <c r="J345" s="3">
        <f t="shared" si="27"/>
        <v>0.16385911179173049</v>
      </c>
    </row>
    <row r="346" spans="1:10">
      <c r="A346" s="1">
        <v>41929</v>
      </c>
      <c r="B346">
        <v>2454.77</v>
      </c>
      <c r="C346">
        <v>1.06</v>
      </c>
      <c r="D346">
        <v>6.48</v>
      </c>
      <c r="E346" s="2">
        <f t="shared" si="25"/>
        <v>2315.8207547169809</v>
      </c>
      <c r="F346" s="3">
        <f t="shared" si="23"/>
        <v>5.7261032079367169E-2</v>
      </c>
      <c r="G346" s="2">
        <f t="shared" si="26"/>
        <v>378.82253086419752</v>
      </c>
      <c r="H346" s="3">
        <f t="shared" si="24"/>
        <v>6.416950562342949E-2</v>
      </c>
      <c r="J346" s="3">
        <f t="shared" si="27"/>
        <v>0.16358024691358025</v>
      </c>
    </row>
    <row r="347" spans="1:10">
      <c r="A347" s="1">
        <v>41936</v>
      </c>
      <c r="B347">
        <v>2419.67</v>
      </c>
      <c r="C347">
        <v>1.03</v>
      </c>
      <c r="D347">
        <v>6.37</v>
      </c>
      <c r="E347" s="2">
        <f t="shared" si="25"/>
        <v>2349.1941747572814</v>
      </c>
      <c r="F347" s="3">
        <f t="shared" si="23"/>
        <v>8.552433802713022E-2</v>
      </c>
      <c r="G347" s="2">
        <f t="shared" si="26"/>
        <v>379.85400313971741</v>
      </c>
      <c r="H347" s="3">
        <f t="shared" si="24"/>
        <v>8.3742047552354482E-2</v>
      </c>
      <c r="J347" s="3">
        <f t="shared" si="27"/>
        <v>0.16169544740973313</v>
      </c>
    </row>
    <row r="348" spans="1:10">
      <c r="A348" s="1">
        <v>41943</v>
      </c>
      <c r="B348">
        <v>2565.5300000000002</v>
      </c>
      <c r="C348">
        <v>1.04</v>
      </c>
      <c r="D348">
        <v>6.64</v>
      </c>
      <c r="E348" s="2">
        <f t="shared" si="25"/>
        <v>2466.8557692307695</v>
      </c>
      <c r="F348" s="3">
        <f t="shared" si="23"/>
        <v>0.1325241398101864</v>
      </c>
      <c r="G348" s="2">
        <f t="shared" si="26"/>
        <v>386.37500000000006</v>
      </c>
      <c r="H348" s="3">
        <f t="shared" si="24"/>
        <v>9.8474558067247031E-2</v>
      </c>
      <c r="J348" s="3">
        <f t="shared" si="27"/>
        <v>0.15662650602409639</v>
      </c>
    </row>
    <row r="349" spans="1:10">
      <c r="A349" s="1">
        <v>41950</v>
      </c>
      <c r="B349">
        <v>2554.6</v>
      </c>
      <c r="C349">
        <v>1.03</v>
      </c>
      <c r="D349">
        <v>6.59</v>
      </c>
      <c r="E349" s="2">
        <f t="shared" si="25"/>
        <v>2480.1941747572814</v>
      </c>
      <c r="F349" s="3">
        <f t="shared" si="23"/>
        <v>0.14530282663814442</v>
      </c>
      <c r="G349" s="2">
        <f t="shared" si="26"/>
        <v>387.64795144157813</v>
      </c>
      <c r="H349" s="3">
        <f t="shared" si="24"/>
        <v>0.10920952544097973</v>
      </c>
      <c r="J349" s="3">
        <f t="shared" si="27"/>
        <v>0.15629742033383917</v>
      </c>
    </row>
    <row r="350" spans="1:10">
      <c r="A350" s="1">
        <v>41957</v>
      </c>
      <c r="B350">
        <v>2663.14</v>
      </c>
      <c r="C350">
        <v>1.07</v>
      </c>
      <c r="D350">
        <v>6.9</v>
      </c>
      <c r="E350" s="2">
        <f t="shared" si="25"/>
        <v>2488.9158878504672</v>
      </c>
      <c r="F350" s="3">
        <f t="shared" si="23"/>
        <v>0.13737230992391525</v>
      </c>
      <c r="G350" s="2">
        <f t="shared" si="26"/>
        <v>385.96231884057966</v>
      </c>
      <c r="H350" s="3">
        <f t="shared" si="24"/>
        <v>9.1321094114495294E-2</v>
      </c>
      <c r="J350" s="3">
        <f t="shared" si="27"/>
        <v>0.15507246376811595</v>
      </c>
    </row>
    <row r="351" spans="1:10">
      <c r="A351" s="1">
        <v>41964</v>
      </c>
      <c r="B351">
        <v>2629.88</v>
      </c>
      <c r="C351">
        <v>1.06</v>
      </c>
      <c r="D351">
        <v>6.78</v>
      </c>
      <c r="E351" s="2">
        <f t="shared" si="25"/>
        <v>2481.0188679245284</v>
      </c>
      <c r="F351" s="3">
        <f t="shared" si="23"/>
        <v>0.13997191119752772</v>
      </c>
      <c r="G351" s="2">
        <f t="shared" si="26"/>
        <v>387.88790560471978</v>
      </c>
      <c r="H351" s="3">
        <f t="shared" si="24"/>
        <v>9.9058465023772024E-2</v>
      </c>
      <c r="J351" s="3">
        <f t="shared" si="27"/>
        <v>0.15634218289085547</v>
      </c>
    </row>
    <row r="352" spans="1:10">
      <c r="A352" s="1">
        <v>41971</v>
      </c>
      <c r="B352">
        <v>2902.48</v>
      </c>
      <c r="C352">
        <v>1.1599999999999999</v>
      </c>
      <c r="D352">
        <v>7.45</v>
      </c>
      <c r="E352" s="2">
        <f t="shared" si="25"/>
        <v>2502.1379310344828</v>
      </c>
      <c r="F352" s="3">
        <f t="shared" si="23"/>
        <v>0.14519987937155499</v>
      </c>
      <c r="G352" s="2">
        <f t="shared" si="26"/>
        <v>389.59463087248321</v>
      </c>
      <c r="H352" s="3">
        <f t="shared" si="24"/>
        <v>9.8793629951709816E-2</v>
      </c>
      <c r="J352" s="3">
        <f t="shared" si="27"/>
        <v>0.15570469798657716</v>
      </c>
    </row>
    <row r="353" spans="1:10">
      <c r="A353" s="1">
        <v>41978</v>
      </c>
      <c r="B353">
        <v>3223.85</v>
      </c>
      <c r="C353">
        <v>1.32</v>
      </c>
      <c r="D353">
        <v>8.4700000000000006</v>
      </c>
      <c r="E353" s="2">
        <f t="shared" si="25"/>
        <v>2442.310606060606</v>
      </c>
      <c r="F353" s="3">
        <f t="shared" si="23"/>
        <v>0.13311940790045251</v>
      </c>
      <c r="G353" s="2">
        <f t="shared" si="26"/>
        <v>380.61983471074376</v>
      </c>
      <c r="H353" s="3">
        <f t="shared" si="24"/>
        <v>7.286777557641444E-2</v>
      </c>
      <c r="J353" s="3">
        <f t="shared" si="27"/>
        <v>0.15584415584415584</v>
      </c>
    </row>
    <row r="354" spans="1:10">
      <c r="A354" s="1">
        <v>41985</v>
      </c>
      <c r="B354">
        <v>3243.81</v>
      </c>
      <c r="C354">
        <v>1.28</v>
      </c>
      <c r="D354">
        <v>8.24</v>
      </c>
      <c r="E354" s="2">
        <f t="shared" si="25"/>
        <v>2534.2265625</v>
      </c>
      <c r="F354" s="3">
        <f t="shared" si="23"/>
        <v>0.17487973218154274</v>
      </c>
      <c r="G354" s="2">
        <f t="shared" si="26"/>
        <v>393.6662621359223</v>
      </c>
      <c r="H354" s="3">
        <f t="shared" si="24"/>
        <v>0.1086788145075801</v>
      </c>
      <c r="J354" s="3">
        <f t="shared" si="27"/>
        <v>0.1553398058252427</v>
      </c>
    </row>
    <row r="355" spans="1:10">
      <c r="A355" s="1">
        <v>41992</v>
      </c>
      <c r="B355">
        <v>3530.72</v>
      </c>
      <c r="C355">
        <v>1.43</v>
      </c>
      <c r="D355">
        <v>9.23</v>
      </c>
      <c r="E355" s="2">
        <f t="shared" si="25"/>
        <v>2469.0349650349649</v>
      </c>
      <c r="F355" s="3">
        <f t="shared" si="23"/>
        <v>0.13752954664738071</v>
      </c>
      <c r="G355" s="2">
        <f t="shared" si="26"/>
        <v>382.52654387865653</v>
      </c>
      <c r="H355" s="3">
        <f t="shared" si="24"/>
        <v>7.5884752972593006E-2</v>
      </c>
      <c r="J355" s="3">
        <f t="shared" si="27"/>
        <v>0.15492957746478872</v>
      </c>
    </row>
    <row r="356" spans="1:10">
      <c r="A356" s="1">
        <v>41999</v>
      </c>
      <c r="B356">
        <v>3646.77</v>
      </c>
      <c r="C356">
        <v>1.48</v>
      </c>
      <c r="D356">
        <v>9.6</v>
      </c>
      <c r="E356" s="2">
        <f t="shared" si="25"/>
        <v>2464.0337837837837</v>
      </c>
      <c r="F356" s="3">
        <f t="shared" si="23"/>
        <v>0.1455656149500768</v>
      </c>
      <c r="G356" s="2">
        <f t="shared" si="26"/>
        <v>379.87187499999999</v>
      </c>
      <c r="H356" s="3">
        <f t="shared" si="24"/>
        <v>7.507996364186198E-2</v>
      </c>
      <c r="J356" s="3">
        <f t="shared" si="27"/>
        <v>0.15416666666666667</v>
      </c>
    </row>
    <row r="357" spans="1:10">
      <c r="A357" s="1">
        <v>42004</v>
      </c>
      <c r="B357">
        <v>3826.95</v>
      </c>
      <c r="C357">
        <v>1.57</v>
      </c>
      <c r="D357">
        <v>10.15</v>
      </c>
      <c r="E357" s="2">
        <f t="shared" si="25"/>
        <v>2437.5477707006366</v>
      </c>
      <c r="F357" s="3">
        <f t="shared" si="23"/>
        <v>0.13794623374737958</v>
      </c>
      <c r="G357" s="2">
        <f t="shared" si="26"/>
        <v>377.03940886699502</v>
      </c>
      <c r="H357" s="3">
        <f t="shared" si="24"/>
        <v>7.3360393222897669E-2</v>
      </c>
      <c r="J357" s="3">
        <f t="shared" si="27"/>
        <v>0.15467980295566502</v>
      </c>
    </row>
    <row r="358" spans="1:10">
      <c r="A358" s="1">
        <v>42013</v>
      </c>
      <c r="B358">
        <v>3808.84</v>
      </c>
      <c r="C358">
        <v>1.59</v>
      </c>
      <c r="D358">
        <v>10.3</v>
      </c>
      <c r="E358" s="2">
        <f t="shared" si="25"/>
        <v>2395.4968553459121</v>
      </c>
      <c r="F358" s="3">
        <f t="shared" si="23"/>
        <v>0.10749808606709088</v>
      </c>
      <c r="G358" s="2">
        <f t="shared" si="26"/>
        <v>369.7902912621359</v>
      </c>
      <c r="H358" s="3">
        <f t="shared" si="24"/>
        <v>4.0718321182830142E-2</v>
      </c>
      <c r="J358" s="3">
        <f t="shared" si="27"/>
        <v>0.15436893203883495</v>
      </c>
    </row>
    <row r="359" spans="1:10">
      <c r="A359" s="1">
        <v>42020</v>
      </c>
      <c r="B359">
        <v>3930.23</v>
      </c>
      <c r="C359">
        <v>1.66</v>
      </c>
      <c r="D359">
        <v>10.74</v>
      </c>
      <c r="E359" s="2">
        <f t="shared" si="25"/>
        <v>2367.6084337349398</v>
      </c>
      <c r="F359" s="3">
        <f t="shared" si="23"/>
        <v>9.9168260786880236E-2</v>
      </c>
      <c r="G359" s="2">
        <f t="shared" si="26"/>
        <v>365.94320297951583</v>
      </c>
      <c r="H359" s="3">
        <f t="shared" si="24"/>
        <v>3.4330698246214597E-2</v>
      </c>
      <c r="J359" s="3">
        <f t="shared" si="27"/>
        <v>0.15456238361266292</v>
      </c>
    </row>
    <row r="360" spans="1:10">
      <c r="A360" s="1">
        <v>42027</v>
      </c>
      <c r="B360">
        <v>3825.27</v>
      </c>
      <c r="C360">
        <v>1.62</v>
      </c>
      <c r="D360">
        <v>10.49</v>
      </c>
      <c r="E360" s="2">
        <f t="shared" si="25"/>
        <v>2361.2777777777778</v>
      </c>
      <c r="F360" s="3">
        <f t="shared" si="23"/>
        <v>9.6199301516213476E-2</v>
      </c>
      <c r="G360" s="2">
        <f t="shared" si="26"/>
        <v>364.65872259294565</v>
      </c>
      <c r="H360" s="3">
        <f t="shared" si="24"/>
        <v>3.0671995094619708E-2</v>
      </c>
      <c r="J360" s="3">
        <f t="shared" si="27"/>
        <v>0.1544327931363203</v>
      </c>
    </row>
    <row r="361" spans="1:10">
      <c r="A361" s="1">
        <v>42034</v>
      </c>
      <c r="B361">
        <v>3621.69</v>
      </c>
      <c r="C361">
        <v>1.51</v>
      </c>
      <c r="D361">
        <v>9.8000000000000007</v>
      </c>
      <c r="E361" s="2">
        <f t="shared" si="25"/>
        <v>2398.4701986754967</v>
      </c>
      <c r="F361" s="3">
        <f t="shared" si="23"/>
        <v>0.10489786715626348</v>
      </c>
      <c r="G361" s="2">
        <f t="shared" si="26"/>
        <v>369.56020408163261</v>
      </c>
      <c r="H361" s="3">
        <f t="shared" si="24"/>
        <v>3.4437810749272213E-2</v>
      </c>
      <c r="J361" s="3">
        <f t="shared" si="27"/>
        <v>0.15408163265306121</v>
      </c>
    </row>
    <row r="362" spans="1:10">
      <c r="A362" s="1">
        <v>42041</v>
      </c>
      <c r="B362">
        <v>3435.29</v>
      </c>
      <c r="C362">
        <v>1.43</v>
      </c>
      <c r="D362">
        <v>9.23</v>
      </c>
      <c r="E362" s="2">
        <f t="shared" si="25"/>
        <v>2402.3006993006993</v>
      </c>
      <c r="F362" s="3">
        <f t="shared" si="23"/>
        <v>0.11877643871948895</v>
      </c>
      <c r="G362" s="2">
        <f t="shared" si="26"/>
        <v>372.18743228602381</v>
      </c>
      <c r="H362" s="3">
        <f t="shared" si="24"/>
        <v>5.6497133277693123E-2</v>
      </c>
      <c r="J362" s="3">
        <f t="shared" si="27"/>
        <v>0.15492957746478872</v>
      </c>
    </row>
    <row r="363" spans="1:10">
      <c r="A363" s="1">
        <v>42048</v>
      </c>
      <c r="B363">
        <v>3589.27</v>
      </c>
      <c r="C363">
        <v>1.49</v>
      </c>
      <c r="D363">
        <v>9.6199999999999992</v>
      </c>
      <c r="E363" s="2">
        <f t="shared" si="25"/>
        <v>2408.9060402684563</v>
      </c>
      <c r="F363" s="3">
        <f t="shared" si="23"/>
        <v>0.14092142008659092</v>
      </c>
      <c r="G363" s="2">
        <f t="shared" si="26"/>
        <v>373.10498960498961</v>
      </c>
      <c r="H363" s="3">
        <f t="shared" si="24"/>
        <v>7.3999399886529593E-2</v>
      </c>
      <c r="J363" s="3">
        <f t="shared" si="27"/>
        <v>0.15488565488565489</v>
      </c>
    </row>
    <row r="364" spans="1:10">
      <c r="A364" s="1">
        <v>42052</v>
      </c>
      <c r="B364">
        <v>3633.22</v>
      </c>
      <c r="C364">
        <v>1.5</v>
      </c>
      <c r="D364">
        <v>9.69</v>
      </c>
      <c r="E364" s="2">
        <f t="shared" si="25"/>
        <v>2422.1466666666665</v>
      </c>
      <c r="F364" s="3">
        <f t="shared" si="23"/>
        <v>0.1409075208038939</v>
      </c>
      <c r="G364" s="2">
        <f t="shared" si="26"/>
        <v>374.94530443756452</v>
      </c>
      <c r="H364" s="3">
        <f t="shared" si="24"/>
        <v>7.6981238906121963E-2</v>
      </c>
      <c r="J364" s="3">
        <f t="shared" si="27"/>
        <v>0.15479876160990713</v>
      </c>
    </row>
    <row r="365" spans="1:10">
      <c r="A365" s="1">
        <v>42062</v>
      </c>
      <c r="B365">
        <v>3679.62</v>
      </c>
      <c r="C365">
        <v>1.52</v>
      </c>
      <c r="D365">
        <v>9.8699999999999992</v>
      </c>
      <c r="E365" s="2">
        <f t="shared" si="25"/>
        <v>2420.8026315789471</v>
      </c>
      <c r="F365" s="3">
        <f t="shared" si="23"/>
        <v>0.13771284229523117</v>
      </c>
      <c r="G365" s="2">
        <f t="shared" si="26"/>
        <v>372.80851063829789</v>
      </c>
      <c r="H365" s="3">
        <f t="shared" si="24"/>
        <v>6.7029406135612701E-2</v>
      </c>
      <c r="J365" s="3">
        <f t="shared" si="27"/>
        <v>0.15400202634245189</v>
      </c>
    </row>
    <row r="366" spans="1:10">
      <c r="A366" s="1">
        <v>42069</v>
      </c>
      <c r="B366">
        <v>3525.1</v>
      </c>
      <c r="C366">
        <v>1.45</v>
      </c>
      <c r="D366">
        <v>9.4</v>
      </c>
      <c r="E366" s="2">
        <f t="shared" si="25"/>
        <v>2431.1034482758619</v>
      </c>
      <c r="F366" s="3">
        <f t="shared" si="23"/>
        <v>0.1327551001280789</v>
      </c>
      <c r="G366" s="2">
        <f t="shared" si="26"/>
        <v>375.01063829787233</v>
      </c>
      <c r="H366" s="3">
        <f t="shared" si="24"/>
        <v>6.5531732170957868E-2</v>
      </c>
      <c r="J366" s="3">
        <f t="shared" si="27"/>
        <v>0.15425531914893617</v>
      </c>
    </row>
    <row r="367" spans="1:10">
      <c r="A367" s="1">
        <v>42076</v>
      </c>
      <c r="B367">
        <v>3737.57</v>
      </c>
      <c r="C367">
        <v>1.53</v>
      </c>
      <c r="D367">
        <v>9.91</v>
      </c>
      <c r="E367" s="2">
        <f t="shared" si="25"/>
        <v>2442.8562091503268</v>
      </c>
      <c r="F367" s="3">
        <f t="shared" si="23"/>
        <v>0.12445996847058249</v>
      </c>
      <c r="G367" s="2">
        <f t="shared" si="26"/>
        <v>377.15136226034309</v>
      </c>
      <c r="H367" s="3">
        <f t="shared" si="24"/>
        <v>6.8861039656194611E-2</v>
      </c>
      <c r="J367" s="3">
        <f t="shared" si="27"/>
        <v>0.15438950554994954</v>
      </c>
    </row>
    <row r="368" spans="1:10">
      <c r="A368" s="1">
        <v>42083</v>
      </c>
      <c r="B368">
        <v>3994.07</v>
      </c>
      <c r="C368">
        <v>1.62</v>
      </c>
      <c r="D368">
        <v>10.52</v>
      </c>
      <c r="E368" s="2">
        <f t="shared" si="25"/>
        <v>2465.4753086419751</v>
      </c>
      <c r="F368" s="3">
        <f t="shared" si="23"/>
        <v>0.11099563286786762</v>
      </c>
      <c r="G368" s="2">
        <f t="shared" si="26"/>
        <v>379.66444866920153</v>
      </c>
      <c r="H368" s="3">
        <f t="shared" si="24"/>
        <v>6.2081376472167937E-2</v>
      </c>
      <c r="J368" s="3">
        <f t="shared" si="27"/>
        <v>0.15399239543726237</v>
      </c>
    </row>
    <row r="369" spans="1:10">
      <c r="A369" s="1">
        <v>42090</v>
      </c>
      <c r="B369">
        <v>4036.49</v>
      </c>
      <c r="C369">
        <v>1.59</v>
      </c>
      <c r="D369">
        <v>10.84</v>
      </c>
      <c r="E369" s="2">
        <f t="shared" si="25"/>
        <v>2538.6729559748424</v>
      </c>
      <c r="F369" s="3">
        <f t="shared" si="23"/>
        <v>0.1421352442171766</v>
      </c>
      <c r="G369" s="2">
        <f t="shared" si="26"/>
        <v>372.36992619926195</v>
      </c>
      <c r="H369" s="3">
        <f t="shared" si="24"/>
        <v>4.0264246156266559E-2</v>
      </c>
      <c r="J369" s="3">
        <f t="shared" si="27"/>
        <v>0.14667896678966791</v>
      </c>
    </row>
    <row r="370" spans="1:10">
      <c r="A370" s="1">
        <v>42097</v>
      </c>
      <c r="B370">
        <v>4190.04</v>
      </c>
      <c r="C370">
        <v>1.63</v>
      </c>
      <c r="D370">
        <v>11.15</v>
      </c>
      <c r="E370" s="2">
        <f t="shared" si="25"/>
        <v>2570.5766871165647</v>
      </c>
      <c r="F370" s="3">
        <f t="shared" si="23"/>
        <v>0.15655881223209622</v>
      </c>
      <c r="G370" s="2">
        <f t="shared" si="26"/>
        <v>375.78834080717485</v>
      </c>
      <c r="H370" s="3">
        <f t="shared" si="24"/>
        <v>5.5892535240224639E-2</v>
      </c>
      <c r="J370" s="3">
        <f t="shared" si="27"/>
        <v>0.14618834080717488</v>
      </c>
    </row>
    <row r="371" spans="1:10">
      <c r="A371" s="1">
        <v>42104</v>
      </c>
      <c r="B371">
        <v>4432.03</v>
      </c>
      <c r="C371">
        <v>1.72</v>
      </c>
      <c r="D371">
        <v>11.76</v>
      </c>
      <c r="E371" s="2">
        <f t="shared" si="25"/>
        <v>2576.7616279069766</v>
      </c>
      <c r="F371" s="3">
        <f t="shared" si="23"/>
        <v>0.14535974286227593</v>
      </c>
      <c r="G371" s="2">
        <f t="shared" si="26"/>
        <v>376.87329931972789</v>
      </c>
      <c r="H371" s="3">
        <f t="shared" si="24"/>
        <v>4.8666447563494808E-2</v>
      </c>
      <c r="J371" s="3">
        <f t="shared" si="27"/>
        <v>0.14625850340136054</v>
      </c>
    </row>
    <row r="372" spans="1:10">
      <c r="A372" s="1">
        <v>42111</v>
      </c>
      <c r="B372">
        <v>4868.71</v>
      </c>
      <c r="C372">
        <v>1.88</v>
      </c>
      <c r="D372">
        <v>12.87</v>
      </c>
      <c r="E372" s="2">
        <f t="shared" si="25"/>
        <v>2589.739361702128</v>
      </c>
      <c r="F372" s="3">
        <f t="shared" ref="F372:F435" si="28">E372/E322-1</f>
        <v>0.11950549307277281</v>
      </c>
      <c r="G372" s="2">
        <f t="shared" si="26"/>
        <v>378.29914529914532</v>
      </c>
      <c r="H372" s="3">
        <f t="shared" ref="H372:H435" si="29">G372/G322-1</f>
        <v>3.5147334377688688E-2</v>
      </c>
      <c r="J372" s="3">
        <f t="shared" si="27"/>
        <v>0.14607614607614608</v>
      </c>
    </row>
    <row r="373" spans="1:10">
      <c r="A373" s="1">
        <v>42118</v>
      </c>
      <c r="B373">
        <v>4844.12</v>
      </c>
      <c r="C373">
        <v>1.85</v>
      </c>
      <c r="D373">
        <v>12.65</v>
      </c>
      <c r="E373" s="2">
        <f t="shared" si="25"/>
        <v>2618.4432432432432</v>
      </c>
      <c r="F373" s="3">
        <f t="shared" si="28"/>
        <v>0.13818037948930439</v>
      </c>
      <c r="G373" s="2">
        <f t="shared" si="26"/>
        <v>382.93438735177864</v>
      </c>
      <c r="H373" s="3">
        <f t="shared" si="29"/>
        <v>5.5937849597846423E-2</v>
      </c>
      <c r="J373" s="3">
        <f t="shared" si="27"/>
        <v>0.14624505928853757</v>
      </c>
    </row>
    <row r="374" spans="1:10">
      <c r="A374" s="1">
        <v>42124</v>
      </c>
      <c r="B374">
        <v>4978.72</v>
      </c>
      <c r="C374">
        <v>1.8</v>
      </c>
      <c r="D374">
        <v>13</v>
      </c>
      <c r="E374" s="2">
        <f t="shared" si="25"/>
        <v>2765.9555555555557</v>
      </c>
      <c r="F374" s="3">
        <f t="shared" si="28"/>
        <v>0.20187826516309904</v>
      </c>
      <c r="G374" s="2">
        <f t="shared" si="26"/>
        <v>382.97846153846154</v>
      </c>
      <c r="H374" s="3">
        <f t="shared" si="29"/>
        <v>5.6814131968948356E-2</v>
      </c>
      <c r="J374" s="3">
        <f t="shared" si="27"/>
        <v>0.13846153846153847</v>
      </c>
    </row>
    <row r="375" spans="1:10">
      <c r="A375" s="1">
        <v>42132</v>
      </c>
      <c r="B375">
        <v>4700.37</v>
      </c>
      <c r="C375">
        <v>1.69</v>
      </c>
      <c r="D375">
        <v>12.2</v>
      </c>
      <c r="E375" s="2">
        <f t="shared" si="25"/>
        <v>2781.2840236686393</v>
      </c>
      <c r="F375" s="3">
        <f t="shared" si="28"/>
        <v>0.20570867505612367</v>
      </c>
      <c r="G375" s="2">
        <f t="shared" si="26"/>
        <v>385.27622950819671</v>
      </c>
      <c r="H375" s="3">
        <f t="shared" si="29"/>
        <v>6.5830574668718445E-2</v>
      </c>
      <c r="J375" s="3">
        <f t="shared" si="27"/>
        <v>0.13852459016393442</v>
      </c>
    </row>
    <row r="376" spans="1:10">
      <c r="A376" s="1">
        <v>42139</v>
      </c>
      <c r="B376">
        <v>4671.51</v>
      </c>
      <c r="C376">
        <v>1.68</v>
      </c>
      <c r="D376">
        <v>12.07</v>
      </c>
      <c r="E376" s="2">
        <f t="shared" si="25"/>
        <v>2780.6607142857147</v>
      </c>
      <c r="F376" s="3">
        <f t="shared" si="28"/>
        <v>0.21412165955285456</v>
      </c>
      <c r="G376" s="2">
        <f t="shared" si="26"/>
        <v>387.03479701739855</v>
      </c>
      <c r="H376" s="3">
        <f t="shared" si="29"/>
        <v>6.9128316614183838E-2</v>
      </c>
      <c r="J376" s="3">
        <f t="shared" si="27"/>
        <v>0.13918806959403479</v>
      </c>
    </row>
    <row r="377" spans="1:10">
      <c r="A377" s="1">
        <v>42146</v>
      </c>
      <c r="B377">
        <v>4956.1400000000003</v>
      </c>
      <c r="C377">
        <v>1.74</v>
      </c>
      <c r="D377">
        <v>12.56</v>
      </c>
      <c r="E377" s="2">
        <f t="shared" si="25"/>
        <v>2848.3563218390805</v>
      </c>
      <c r="F377" s="3">
        <f t="shared" si="28"/>
        <v>0.25486713362957092</v>
      </c>
      <c r="G377" s="2">
        <f t="shared" si="26"/>
        <v>394.59713375796179</v>
      </c>
      <c r="H377" s="3">
        <f t="shared" si="29"/>
        <v>9.6275612679180833E-2</v>
      </c>
      <c r="J377" s="3">
        <f t="shared" si="27"/>
        <v>0.13853503184713375</v>
      </c>
    </row>
    <row r="378" spans="1:10">
      <c r="A378" s="1">
        <v>42153</v>
      </c>
      <c r="B378">
        <v>4803.5600000000004</v>
      </c>
      <c r="C378">
        <v>1.68</v>
      </c>
      <c r="D378">
        <v>12.07</v>
      </c>
      <c r="E378" s="2">
        <f t="shared" si="25"/>
        <v>2859.261904761905</v>
      </c>
      <c r="F378" s="3">
        <f t="shared" si="28"/>
        <v>0.25922617081536337</v>
      </c>
      <c r="G378" s="2">
        <f t="shared" si="26"/>
        <v>397.97514498757249</v>
      </c>
      <c r="H378" s="3">
        <f t="shared" si="29"/>
        <v>0.10770172255585764</v>
      </c>
      <c r="J378" s="3">
        <f t="shared" si="27"/>
        <v>0.13918806959403479</v>
      </c>
    </row>
    <row r="379" spans="1:10">
      <c r="A379" s="1">
        <v>42160</v>
      </c>
      <c r="B379">
        <v>5216.6499999999996</v>
      </c>
      <c r="C379">
        <v>1.82</v>
      </c>
      <c r="D379">
        <v>13.1</v>
      </c>
      <c r="E379" s="2">
        <f t="shared" si="25"/>
        <v>2866.2912087912086</v>
      </c>
      <c r="F379" s="3">
        <f t="shared" si="28"/>
        <v>0.26645346432591843</v>
      </c>
      <c r="G379" s="2">
        <f t="shared" si="26"/>
        <v>398.21755725190837</v>
      </c>
      <c r="H379" s="3">
        <f t="shared" si="29"/>
        <v>0.11435014749084615</v>
      </c>
      <c r="J379" s="3">
        <f t="shared" si="27"/>
        <v>0.13893129770992368</v>
      </c>
    </row>
    <row r="380" spans="1:10">
      <c r="A380" s="1">
        <v>42167</v>
      </c>
      <c r="B380">
        <v>5300.37</v>
      </c>
      <c r="C380">
        <v>1.88</v>
      </c>
      <c r="D380">
        <v>13.57</v>
      </c>
      <c r="E380" s="2">
        <f t="shared" si="25"/>
        <v>2819.3457446808511</v>
      </c>
      <c r="F380" s="3">
        <f t="shared" si="28"/>
        <v>0.25350400023085617</v>
      </c>
      <c r="G380" s="2">
        <f t="shared" si="26"/>
        <v>390.59469417833452</v>
      </c>
      <c r="H380" s="3">
        <f t="shared" si="29"/>
        <v>9.108583082851629E-2</v>
      </c>
      <c r="J380" s="3">
        <f t="shared" si="27"/>
        <v>0.13854089904200442</v>
      </c>
    </row>
    <row r="381" spans="1:10">
      <c r="A381" s="1">
        <v>42174</v>
      </c>
      <c r="B381">
        <v>4643.29</v>
      </c>
      <c r="C381">
        <v>1.64</v>
      </c>
      <c r="D381">
        <v>11.68</v>
      </c>
      <c r="E381" s="2">
        <f t="shared" si="25"/>
        <v>2831.2743902439024</v>
      </c>
      <c r="F381" s="3">
        <f t="shared" si="28"/>
        <v>0.25649015241683482</v>
      </c>
      <c r="G381" s="2">
        <f t="shared" si="26"/>
        <v>397.54195205479454</v>
      </c>
      <c r="H381" s="3">
        <f t="shared" si="29"/>
        <v>0.10265616971511626</v>
      </c>
      <c r="J381" s="3">
        <f t="shared" si="27"/>
        <v>0.1404109589041096</v>
      </c>
    </row>
    <row r="382" spans="1:10">
      <c r="A382" s="1">
        <v>42181</v>
      </c>
      <c r="B382">
        <v>4477.7299999999996</v>
      </c>
      <c r="C382">
        <v>1.6</v>
      </c>
      <c r="D382">
        <v>11.35</v>
      </c>
      <c r="E382" s="2">
        <f t="shared" si="25"/>
        <v>2798.5812499999997</v>
      </c>
      <c r="F382" s="3">
        <f t="shared" si="28"/>
        <v>0.25739939075073326</v>
      </c>
      <c r="G382" s="2">
        <f t="shared" si="26"/>
        <v>394.51365638766515</v>
      </c>
      <c r="H382" s="3">
        <f t="shared" si="29"/>
        <v>9.1887964338257966E-2</v>
      </c>
      <c r="J382" s="3">
        <f t="shared" si="27"/>
        <v>0.14096916299559473</v>
      </c>
    </row>
    <row r="383" spans="1:10">
      <c r="A383" s="1">
        <v>42188</v>
      </c>
      <c r="B383">
        <v>4159.07</v>
      </c>
      <c r="C383">
        <v>1.55</v>
      </c>
      <c r="D383">
        <v>10.89</v>
      </c>
      <c r="E383" s="2">
        <f t="shared" si="25"/>
        <v>2683.2709677419352</v>
      </c>
      <c r="F383" s="3">
        <f t="shared" si="28"/>
        <v>0.20499394298922868</v>
      </c>
      <c r="G383" s="2">
        <f t="shared" si="26"/>
        <v>381.91643709825524</v>
      </c>
      <c r="H383" s="3">
        <f t="shared" si="29"/>
        <v>5.2831809737927227E-2</v>
      </c>
      <c r="J383" s="3">
        <f t="shared" si="27"/>
        <v>0.14233241505968777</v>
      </c>
    </row>
    <row r="384" spans="1:10">
      <c r="A384" s="1">
        <v>42195</v>
      </c>
      <c r="B384">
        <v>4602.5</v>
      </c>
      <c r="C384">
        <v>1.78</v>
      </c>
      <c r="D384">
        <v>12.29</v>
      </c>
      <c r="E384" s="2">
        <f t="shared" si="25"/>
        <v>2585.6741573033705</v>
      </c>
      <c r="F384" s="3">
        <f t="shared" si="28"/>
        <v>0.14679056920916245</v>
      </c>
      <c r="G384" s="2">
        <f t="shared" si="26"/>
        <v>374.49145646867373</v>
      </c>
      <c r="H384" s="3">
        <f t="shared" si="29"/>
        <v>2.0287692284892245E-2</v>
      </c>
      <c r="J384" s="3">
        <f t="shared" si="27"/>
        <v>0.14483319772172498</v>
      </c>
    </row>
    <row r="385" spans="1:10">
      <c r="A385" s="1">
        <v>42202</v>
      </c>
      <c r="B385">
        <v>4477.96</v>
      </c>
      <c r="C385">
        <v>1.72</v>
      </c>
      <c r="D385">
        <v>11.87</v>
      </c>
      <c r="E385" s="2">
        <f t="shared" si="25"/>
        <v>2603.4651162790697</v>
      </c>
      <c r="F385" s="3">
        <f t="shared" si="28"/>
        <v>0.15478603516481249</v>
      </c>
      <c r="G385" s="2">
        <f t="shared" si="26"/>
        <v>377.25021061499581</v>
      </c>
      <c r="H385" s="3">
        <f t="shared" si="29"/>
        <v>2.7233145387177249E-2</v>
      </c>
      <c r="J385" s="3">
        <f t="shared" si="27"/>
        <v>0.14490311710193768</v>
      </c>
    </row>
    <row r="386" spans="1:10">
      <c r="A386" s="1">
        <v>42209</v>
      </c>
      <c r="B386">
        <v>4429.84</v>
      </c>
      <c r="C386">
        <v>1.7</v>
      </c>
      <c r="D386">
        <v>11.76</v>
      </c>
      <c r="E386" s="2">
        <f t="shared" ref="E386:E449" si="30">B386/C386</f>
        <v>2605.7882352941178</v>
      </c>
      <c r="F386" s="3">
        <f t="shared" si="28"/>
        <v>0.15808000156367608</v>
      </c>
      <c r="G386" s="2">
        <f t="shared" ref="G386:G449" si="31">B386/D386</f>
        <v>376.68707482993199</v>
      </c>
      <c r="H386" s="3">
        <f t="shared" si="29"/>
        <v>2.7925769078191331E-2</v>
      </c>
      <c r="J386" s="3">
        <f t="shared" ref="J386:J449" si="32">C386/D386</f>
        <v>0.14455782312925169</v>
      </c>
    </row>
    <row r="387" spans="1:10">
      <c r="A387" s="1">
        <v>42216</v>
      </c>
      <c r="B387">
        <v>4034.82</v>
      </c>
      <c r="C387">
        <v>1.53</v>
      </c>
      <c r="D387">
        <v>10.56</v>
      </c>
      <c r="E387" s="2">
        <f t="shared" si="30"/>
        <v>2637.1372549019607</v>
      </c>
      <c r="F387" s="3">
        <f t="shared" si="28"/>
        <v>0.1700483264565964</v>
      </c>
      <c r="G387" s="2">
        <f t="shared" si="31"/>
        <v>382.08522727272725</v>
      </c>
      <c r="H387" s="3">
        <f t="shared" si="29"/>
        <v>3.7549956154732778E-2</v>
      </c>
      <c r="J387" s="3">
        <f t="shared" si="32"/>
        <v>0.14488636363636362</v>
      </c>
    </row>
    <row r="388" spans="1:10">
      <c r="A388" s="1">
        <v>42223</v>
      </c>
      <c r="B388">
        <v>4127.26</v>
      </c>
      <c r="C388">
        <v>1.54</v>
      </c>
      <c r="D388">
        <v>10.65</v>
      </c>
      <c r="E388" s="2">
        <f t="shared" si="30"/>
        <v>2680.0389610389611</v>
      </c>
      <c r="F388" s="3">
        <f t="shared" si="28"/>
        <v>0.18464792322443313</v>
      </c>
      <c r="G388" s="2">
        <f t="shared" si="31"/>
        <v>387.5361502347418</v>
      </c>
      <c r="H388" s="3">
        <f t="shared" si="29"/>
        <v>4.861950783773028E-2</v>
      </c>
      <c r="J388" s="3">
        <f t="shared" si="32"/>
        <v>0.14460093896713616</v>
      </c>
    </row>
    <row r="389" spans="1:10">
      <c r="A389" s="1">
        <v>42230</v>
      </c>
      <c r="B389">
        <v>4219.01</v>
      </c>
      <c r="C389">
        <v>1.57</v>
      </c>
      <c r="D389">
        <v>10.86</v>
      </c>
      <c r="E389" s="2">
        <f t="shared" si="30"/>
        <v>2687.2675159235669</v>
      </c>
      <c r="F389" s="3">
        <f t="shared" si="28"/>
        <v>0.16764008362635185</v>
      </c>
      <c r="G389" s="2">
        <f t="shared" si="31"/>
        <v>388.49079189686927</v>
      </c>
      <c r="H389" s="3">
        <f t="shared" si="29"/>
        <v>4.0407592221854749E-2</v>
      </c>
      <c r="J389" s="3">
        <f t="shared" si="32"/>
        <v>0.14456721915285453</v>
      </c>
    </row>
    <row r="390" spans="1:10">
      <c r="A390" s="1">
        <v>42237</v>
      </c>
      <c r="B390">
        <v>3764.72</v>
      </c>
      <c r="C390">
        <v>1.41</v>
      </c>
      <c r="D390">
        <v>9.74</v>
      </c>
      <c r="E390" s="2">
        <f t="shared" si="30"/>
        <v>2670.0141843971633</v>
      </c>
      <c r="F390" s="3">
        <f t="shared" si="28"/>
        <v>0.15341383207227643</v>
      </c>
      <c r="G390" s="2">
        <f t="shared" si="31"/>
        <v>386.52156057494864</v>
      </c>
      <c r="H390" s="3">
        <f t="shared" si="29"/>
        <v>2.657252085647932E-2</v>
      </c>
      <c r="J390" s="3">
        <f t="shared" si="32"/>
        <v>0.14476386036960984</v>
      </c>
    </row>
    <row r="391" spans="1:10">
      <c r="A391" s="1">
        <v>42244</v>
      </c>
      <c r="B391">
        <v>3593.9</v>
      </c>
      <c r="C391">
        <v>1.31</v>
      </c>
      <c r="D391">
        <v>9.14</v>
      </c>
      <c r="E391" s="2">
        <f t="shared" si="30"/>
        <v>2743.4351145038167</v>
      </c>
      <c r="F391" s="3">
        <f t="shared" si="28"/>
        <v>0.18738444496002971</v>
      </c>
      <c r="G391" s="2">
        <f t="shared" si="31"/>
        <v>393.20568927789935</v>
      </c>
      <c r="H391" s="3">
        <f t="shared" si="29"/>
        <v>4.4956103646034418E-2</v>
      </c>
      <c r="J391" s="3">
        <f t="shared" si="32"/>
        <v>0.14332603938730853</v>
      </c>
    </row>
    <row r="392" spans="1:10">
      <c r="A392" s="1">
        <v>42249</v>
      </c>
      <c r="B392">
        <v>3753.24</v>
      </c>
      <c r="C392">
        <v>1.39</v>
      </c>
      <c r="D392">
        <v>9.66</v>
      </c>
      <c r="E392" s="2">
        <f t="shared" si="30"/>
        <v>2700.1726618705038</v>
      </c>
      <c r="F392" s="3">
        <f t="shared" si="28"/>
        <v>0.17071524879712108</v>
      </c>
      <c r="G392" s="2">
        <f t="shared" si="31"/>
        <v>388.53416149068318</v>
      </c>
      <c r="H392" s="3">
        <f t="shared" si="29"/>
        <v>3.1208469522008508E-2</v>
      </c>
      <c r="J392" s="3">
        <f t="shared" si="32"/>
        <v>0.14389233954451344</v>
      </c>
    </row>
    <row r="393" spans="1:10">
      <c r="A393" s="1">
        <v>42258</v>
      </c>
      <c r="B393">
        <v>3648.9</v>
      </c>
      <c r="C393">
        <v>1.33</v>
      </c>
      <c r="D393">
        <v>9.27</v>
      </c>
      <c r="E393" s="2">
        <f t="shared" si="30"/>
        <v>2743.5338345864661</v>
      </c>
      <c r="F393" s="3">
        <f t="shared" si="28"/>
        <v>0.18334202674253586</v>
      </c>
      <c r="G393" s="2">
        <f t="shared" si="31"/>
        <v>393.62459546925567</v>
      </c>
      <c r="H393" s="3">
        <f t="shared" si="29"/>
        <v>4.4296749414888259E-2</v>
      </c>
      <c r="J393" s="3">
        <f t="shared" si="32"/>
        <v>0.1434735706580367</v>
      </c>
    </row>
    <row r="394" spans="1:10">
      <c r="A394" s="1">
        <v>42265</v>
      </c>
      <c r="B394">
        <v>3604.29</v>
      </c>
      <c r="C394">
        <v>1.31</v>
      </c>
      <c r="D394">
        <v>9.15</v>
      </c>
      <c r="E394" s="2">
        <f t="shared" si="30"/>
        <v>2751.3664122137402</v>
      </c>
      <c r="F394" s="3">
        <f t="shared" si="28"/>
        <v>0.19658661995232385</v>
      </c>
      <c r="G394" s="2">
        <f t="shared" si="31"/>
        <v>393.91147540983604</v>
      </c>
      <c r="H394" s="3">
        <f t="shared" si="29"/>
        <v>4.3898231789672337E-2</v>
      </c>
      <c r="J394" s="3">
        <f t="shared" si="32"/>
        <v>0.14316939890710381</v>
      </c>
    </row>
    <row r="395" spans="1:10">
      <c r="A395" s="1">
        <v>42272</v>
      </c>
      <c r="B395">
        <v>3564.27</v>
      </c>
      <c r="C395">
        <v>1.3</v>
      </c>
      <c r="D395">
        <v>9.06</v>
      </c>
      <c r="E395" s="2">
        <f t="shared" si="30"/>
        <v>2741.7461538461539</v>
      </c>
      <c r="F395" s="3">
        <f t="shared" si="28"/>
        <v>0.18433959129423494</v>
      </c>
      <c r="G395" s="2">
        <f t="shared" si="31"/>
        <v>393.40728476821192</v>
      </c>
      <c r="H395" s="3">
        <f t="shared" si="29"/>
        <v>3.7100409574463145E-2</v>
      </c>
      <c r="J395" s="3">
        <f t="shared" si="32"/>
        <v>0.14348785871964678</v>
      </c>
    </row>
    <row r="396" spans="1:10">
      <c r="A396" s="1">
        <v>42277</v>
      </c>
      <c r="B396">
        <v>3505.5</v>
      </c>
      <c r="C396">
        <v>1.27</v>
      </c>
      <c r="D396">
        <v>8.86</v>
      </c>
      <c r="E396" s="2">
        <f t="shared" si="30"/>
        <v>2760.2362204724409</v>
      </c>
      <c r="F396" s="3">
        <f t="shared" si="28"/>
        <v>0.19190408620798993</v>
      </c>
      <c r="G396" s="2">
        <f t="shared" si="31"/>
        <v>395.65462753950339</v>
      </c>
      <c r="H396" s="3">
        <f t="shared" si="29"/>
        <v>4.443267045628807E-2</v>
      </c>
      <c r="J396" s="3">
        <f t="shared" si="32"/>
        <v>0.14334085778781039</v>
      </c>
    </row>
    <row r="397" spans="1:10">
      <c r="A397" s="1">
        <v>42286</v>
      </c>
      <c r="B397">
        <v>3619.54</v>
      </c>
      <c r="C397">
        <v>1.32</v>
      </c>
      <c r="D397">
        <v>9.15</v>
      </c>
      <c r="E397" s="2">
        <f t="shared" si="30"/>
        <v>2742.0757575757575</v>
      </c>
      <c r="F397" s="3">
        <f t="shared" si="28"/>
        <v>0.16724099993099495</v>
      </c>
      <c r="G397" s="2">
        <f t="shared" si="31"/>
        <v>395.57814207650273</v>
      </c>
      <c r="H397" s="3">
        <f t="shared" si="29"/>
        <v>4.1395217127675465E-2</v>
      </c>
      <c r="J397" s="3">
        <f t="shared" si="32"/>
        <v>0.14426229508196722</v>
      </c>
    </row>
    <row r="398" spans="1:10">
      <c r="A398" s="1">
        <v>42293</v>
      </c>
      <c r="B398">
        <v>3762.89</v>
      </c>
      <c r="C398">
        <v>1.37</v>
      </c>
      <c r="D398">
        <v>9.5</v>
      </c>
      <c r="E398" s="2">
        <f t="shared" si="30"/>
        <v>2746.63503649635</v>
      </c>
      <c r="F398" s="3">
        <f t="shared" si="28"/>
        <v>0.11341533248732372</v>
      </c>
      <c r="G398" s="2">
        <f t="shared" si="31"/>
        <v>396.09368421052631</v>
      </c>
      <c r="H398" s="3">
        <f t="shared" si="29"/>
        <v>2.51535016771951E-2</v>
      </c>
      <c r="J398" s="3">
        <f t="shared" si="32"/>
        <v>0.14421052631578948</v>
      </c>
    </row>
    <row r="399" spans="1:10">
      <c r="A399" s="1">
        <v>42300</v>
      </c>
      <c r="B399">
        <v>3795.18</v>
      </c>
      <c r="C399">
        <v>1.37</v>
      </c>
      <c r="D399">
        <v>9.57</v>
      </c>
      <c r="E399" s="2">
        <f t="shared" si="30"/>
        <v>2770.2043795620434</v>
      </c>
      <c r="F399" s="3">
        <f t="shared" si="28"/>
        <v>0.11693044349366044</v>
      </c>
      <c r="G399" s="2">
        <f t="shared" si="31"/>
        <v>396.57053291536045</v>
      </c>
      <c r="H399" s="3">
        <f t="shared" si="29"/>
        <v>2.3017228494568887E-2</v>
      </c>
      <c r="J399" s="3">
        <f t="shared" si="32"/>
        <v>0.14315569487983282</v>
      </c>
    </row>
    <row r="400" spans="1:10">
      <c r="A400" s="1">
        <v>42307</v>
      </c>
      <c r="B400">
        <v>3744.6</v>
      </c>
      <c r="C400">
        <v>1.31</v>
      </c>
      <c r="D400">
        <v>9.7200000000000006</v>
      </c>
      <c r="E400" s="2">
        <f t="shared" si="30"/>
        <v>2858.4732824427479</v>
      </c>
      <c r="F400" s="3">
        <f t="shared" si="28"/>
        <v>0.14848127106113096</v>
      </c>
      <c r="G400" s="2">
        <f t="shared" si="31"/>
        <v>385.24691358024688</v>
      </c>
      <c r="H400" s="3">
        <f t="shared" si="29"/>
        <v>-1.8535624474478318E-3</v>
      </c>
      <c r="J400" s="3">
        <f t="shared" si="32"/>
        <v>0.13477366255144033</v>
      </c>
    </row>
    <row r="401" spans="1:10">
      <c r="A401" s="1">
        <v>42314</v>
      </c>
      <c r="B401">
        <v>3983.5</v>
      </c>
      <c r="C401">
        <v>1.36</v>
      </c>
      <c r="D401">
        <v>10.27</v>
      </c>
      <c r="E401" s="2">
        <f t="shared" si="30"/>
        <v>2929.0441176470586</v>
      </c>
      <c r="F401" s="3">
        <f t="shared" si="28"/>
        <v>0.18058115378111617</v>
      </c>
      <c r="G401" s="2">
        <f t="shared" si="31"/>
        <v>387.87731256085686</v>
      </c>
      <c r="H401" s="3">
        <f t="shared" si="29"/>
        <v>-2.7309549253451415E-5</v>
      </c>
      <c r="J401" s="3">
        <f t="shared" si="32"/>
        <v>0.13242453748782865</v>
      </c>
    </row>
    <row r="402" spans="1:10">
      <c r="A402" s="1">
        <v>42321</v>
      </c>
      <c r="B402">
        <v>3914.59</v>
      </c>
      <c r="C402">
        <v>1.34</v>
      </c>
      <c r="D402">
        <v>10.130000000000001</v>
      </c>
      <c r="E402" s="2">
        <f t="shared" si="30"/>
        <v>2921.3358208955224</v>
      </c>
      <c r="F402" s="3">
        <f t="shared" si="28"/>
        <v>0.16753588387820284</v>
      </c>
      <c r="G402" s="2">
        <f t="shared" si="31"/>
        <v>386.43534057255675</v>
      </c>
      <c r="H402" s="3">
        <f t="shared" si="29"/>
        <v>-8.1091730983339216E-3</v>
      </c>
      <c r="J402" s="3">
        <f t="shared" si="32"/>
        <v>0.13228035538005922</v>
      </c>
    </row>
    <row r="403" spans="1:10">
      <c r="A403" s="1">
        <v>42328</v>
      </c>
      <c r="B403">
        <v>3954.06</v>
      </c>
      <c r="C403">
        <v>1.35</v>
      </c>
      <c r="D403">
        <v>10.199999999999999</v>
      </c>
      <c r="E403" s="2">
        <f t="shared" si="30"/>
        <v>2928.9333333333329</v>
      </c>
      <c r="F403" s="3">
        <f t="shared" si="28"/>
        <v>0.19924686322254437</v>
      </c>
      <c r="G403" s="2">
        <f t="shared" si="31"/>
        <v>387.65294117647062</v>
      </c>
      <c r="H403" s="3">
        <f t="shared" si="29"/>
        <v>1.8478034575028834E-2</v>
      </c>
      <c r="J403" s="3">
        <f t="shared" si="32"/>
        <v>0.13235294117647062</v>
      </c>
    </row>
    <row r="404" spans="1:10">
      <c r="A404" s="1">
        <v>42335</v>
      </c>
      <c r="B404">
        <v>3744.41</v>
      </c>
      <c r="C404">
        <v>1.28</v>
      </c>
      <c r="D404">
        <v>9.6999999999999993</v>
      </c>
      <c r="E404" s="2">
        <f t="shared" si="30"/>
        <v>2925.3203125</v>
      </c>
      <c r="F404" s="3">
        <f t="shared" si="28"/>
        <v>0.1543246984256168</v>
      </c>
      <c r="G404" s="2">
        <f t="shared" si="31"/>
        <v>386.02164948453611</v>
      </c>
      <c r="H404" s="3">
        <f t="shared" si="29"/>
        <v>-1.9419019069372823E-2</v>
      </c>
      <c r="J404" s="3">
        <f t="shared" si="32"/>
        <v>0.13195876288659794</v>
      </c>
    </row>
    <row r="405" spans="1:10">
      <c r="A405" s="1">
        <v>42342</v>
      </c>
      <c r="B405">
        <v>3938.29</v>
      </c>
      <c r="C405">
        <v>1.33</v>
      </c>
      <c r="D405">
        <v>10.11</v>
      </c>
      <c r="E405" s="2">
        <f t="shared" si="30"/>
        <v>2961.1203007518793</v>
      </c>
      <c r="F405" s="3">
        <f t="shared" si="28"/>
        <v>0.19930270032038444</v>
      </c>
      <c r="G405" s="2">
        <f t="shared" si="31"/>
        <v>389.54401582591493</v>
      </c>
      <c r="H405" s="3">
        <f t="shared" si="29"/>
        <v>1.8345058818936444E-2</v>
      </c>
      <c r="J405" s="3">
        <f t="shared" si="32"/>
        <v>0.13155291790306628</v>
      </c>
    </row>
    <row r="406" spans="1:10">
      <c r="A406" s="1">
        <v>42349</v>
      </c>
      <c r="B406">
        <v>3852.5</v>
      </c>
      <c r="C406">
        <v>1.3</v>
      </c>
      <c r="D406">
        <v>9.82</v>
      </c>
      <c r="E406" s="2">
        <f t="shared" si="30"/>
        <v>2963.4615384615386</v>
      </c>
      <c r="F406" s="3">
        <f t="shared" si="28"/>
        <v>0.20268705646999319</v>
      </c>
      <c r="G406" s="2">
        <f t="shared" si="31"/>
        <v>392.31160896130348</v>
      </c>
      <c r="H406" s="3">
        <f t="shared" si="29"/>
        <v>3.2747183405729796E-2</v>
      </c>
      <c r="J406" s="3">
        <f t="shared" si="32"/>
        <v>0.13238289205702647</v>
      </c>
    </row>
    <row r="407" spans="1:10">
      <c r="A407" s="1">
        <v>42356</v>
      </c>
      <c r="B407">
        <v>4013.68</v>
      </c>
      <c r="C407">
        <v>1.33</v>
      </c>
      <c r="D407">
        <v>9.67</v>
      </c>
      <c r="E407" s="2">
        <f t="shared" si="30"/>
        <v>3017.8045112781952</v>
      </c>
      <c r="F407" s="3">
        <f t="shared" si="28"/>
        <v>0.23804938206842707</v>
      </c>
      <c r="G407" s="2">
        <f t="shared" si="31"/>
        <v>415.06514994829365</v>
      </c>
      <c r="H407" s="3">
        <f t="shared" si="29"/>
        <v>0.10085349220010231</v>
      </c>
      <c r="J407" s="3">
        <f t="shared" si="32"/>
        <v>0.13753877973112721</v>
      </c>
    </row>
    <row r="408" spans="1:10">
      <c r="A408" s="1">
        <v>42363</v>
      </c>
      <c r="B408">
        <v>4122.2299999999996</v>
      </c>
      <c r="C408">
        <v>1.35</v>
      </c>
      <c r="D408">
        <v>9.83</v>
      </c>
      <c r="E408" s="2">
        <f t="shared" si="30"/>
        <v>3053.5037037037032</v>
      </c>
      <c r="F408" s="3">
        <f t="shared" si="28"/>
        <v>0.2746849142754455</v>
      </c>
      <c r="G408" s="2">
        <f t="shared" si="31"/>
        <v>419.35198372329597</v>
      </c>
      <c r="H408" s="3">
        <f t="shared" si="29"/>
        <v>0.13402648374569393</v>
      </c>
      <c r="J408" s="3">
        <f t="shared" si="32"/>
        <v>0.13733468972533064</v>
      </c>
    </row>
    <row r="409" spans="1:10">
      <c r="A409" s="1">
        <v>42369</v>
      </c>
      <c r="B409">
        <v>4017.03</v>
      </c>
      <c r="C409">
        <v>1.32</v>
      </c>
      <c r="D409">
        <v>9.6</v>
      </c>
      <c r="E409" s="2">
        <f t="shared" si="30"/>
        <v>3043.2045454545455</v>
      </c>
      <c r="F409" s="3">
        <f t="shared" si="28"/>
        <v>0.28534959670414839</v>
      </c>
      <c r="G409" s="2">
        <f t="shared" si="31"/>
        <v>418.44062500000001</v>
      </c>
      <c r="H409" s="3">
        <f t="shared" si="29"/>
        <v>0.14345784152581409</v>
      </c>
      <c r="J409" s="3">
        <f t="shared" si="32"/>
        <v>0.13750000000000001</v>
      </c>
    </row>
    <row r="410" spans="1:10">
      <c r="A410" s="1">
        <v>42377</v>
      </c>
      <c r="B410">
        <v>3715.81</v>
      </c>
      <c r="C410">
        <v>1.23</v>
      </c>
      <c r="D410">
        <v>9.01</v>
      </c>
      <c r="E410" s="2">
        <f t="shared" si="30"/>
        <v>3020.9837398373984</v>
      </c>
      <c r="F410" s="3">
        <f t="shared" si="28"/>
        <v>0.27938515674359854</v>
      </c>
      <c r="G410" s="2">
        <f t="shared" si="31"/>
        <v>412.40954495005548</v>
      </c>
      <c r="H410" s="3">
        <f t="shared" si="29"/>
        <v>0.13094660678228776</v>
      </c>
      <c r="J410" s="3">
        <f t="shared" si="32"/>
        <v>0.13651498335183129</v>
      </c>
    </row>
    <row r="411" spans="1:10">
      <c r="A411" s="1">
        <v>42384</v>
      </c>
      <c r="B411">
        <v>3482.83</v>
      </c>
      <c r="C411">
        <v>1.1499999999999999</v>
      </c>
      <c r="D411">
        <v>8.4</v>
      </c>
      <c r="E411" s="2">
        <f t="shared" si="30"/>
        <v>3028.5478260869568</v>
      </c>
      <c r="F411" s="3">
        <f t="shared" si="28"/>
        <v>0.26269979412685918</v>
      </c>
      <c r="G411" s="2">
        <f t="shared" si="31"/>
        <v>414.62261904761903</v>
      </c>
      <c r="H411" s="3">
        <f t="shared" si="29"/>
        <v>0.12193524754097318</v>
      </c>
      <c r="J411" s="3">
        <f t="shared" si="32"/>
        <v>0.13690476190476189</v>
      </c>
    </row>
    <row r="412" spans="1:10">
      <c r="A412" s="1">
        <v>42391</v>
      </c>
      <c r="B412">
        <v>3461.32</v>
      </c>
      <c r="C412">
        <v>1.1499999999999999</v>
      </c>
      <c r="D412">
        <v>8.39</v>
      </c>
      <c r="E412" s="2">
        <f t="shared" si="30"/>
        <v>3009.8434782608701</v>
      </c>
      <c r="F412" s="3">
        <f t="shared" si="28"/>
        <v>0.25290038800597459</v>
      </c>
      <c r="G412" s="2">
        <f t="shared" si="31"/>
        <v>412.55303933253873</v>
      </c>
      <c r="H412" s="3">
        <f t="shared" si="29"/>
        <v>0.10845505125894261</v>
      </c>
      <c r="J412" s="3">
        <f t="shared" si="32"/>
        <v>0.13706793802145409</v>
      </c>
    </row>
    <row r="413" spans="1:10">
      <c r="A413" s="1">
        <v>42398</v>
      </c>
      <c r="B413">
        <v>3321.04</v>
      </c>
      <c r="C413">
        <v>1.1000000000000001</v>
      </c>
      <c r="D413">
        <v>8.0399999999999991</v>
      </c>
      <c r="E413" s="2">
        <f t="shared" si="30"/>
        <v>3019.1272727272726</v>
      </c>
      <c r="F413" s="3">
        <f t="shared" si="28"/>
        <v>0.25331881869116457</v>
      </c>
      <c r="G413" s="2">
        <f t="shared" si="31"/>
        <v>413.06467661691545</v>
      </c>
      <c r="H413" s="3">
        <f t="shared" si="29"/>
        <v>0.10710038226567709</v>
      </c>
      <c r="J413" s="3">
        <f t="shared" si="32"/>
        <v>0.13681592039800997</v>
      </c>
    </row>
    <row r="414" spans="1:10">
      <c r="A414" s="1">
        <v>42405</v>
      </c>
      <c r="B414">
        <v>3310.23</v>
      </c>
      <c r="C414">
        <v>1.0900000000000001</v>
      </c>
      <c r="D414">
        <v>7.96</v>
      </c>
      <c r="E414" s="2">
        <f t="shared" si="30"/>
        <v>3036.9082568807339</v>
      </c>
      <c r="F414" s="3">
        <f t="shared" si="28"/>
        <v>0.25380857347507191</v>
      </c>
      <c r="G414" s="2">
        <f t="shared" si="31"/>
        <v>415.85804020100505</v>
      </c>
      <c r="H414" s="3">
        <f t="shared" si="29"/>
        <v>0.10911654387781056</v>
      </c>
      <c r="J414" s="3">
        <f t="shared" si="32"/>
        <v>0.13693467336683418</v>
      </c>
    </row>
    <row r="415" spans="1:10">
      <c r="A415" s="1">
        <v>42419</v>
      </c>
      <c r="B415">
        <v>3367.41</v>
      </c>
      <c r="C415">
        <v>1.1100000000000001</v>
      </c>
      <c r="D415">
        <v>8.09</v>
      </c>
      <c r="E415" s="2">
        <f t="shared" si="30"/>
        <v>3033.7027027027025</v>
      </c>
      <c r="F415" s="3">
        <f t="shared" si="28"/>
        <v>0.25318052084402964</v>
      </c>
      <c r="G415" s="2">
        <f t="shared" si="31"/>
        <v>416.24351050679849</v>
      </c>
      <c r="H415" s="3">
        <f t="shared" si="29"/>
        <v>0.1165075330338734</v>
      </c>
      <c r="J415" s="3">
        <f t="shared" si="32"/>
        <v>0.13720642768850433</v>
      </c>
    </row>
    <row r="416" spans="1:10">
      <c r="A416" s="1">
        <v>42426</v>
      </c>
      <c r="B416">
        <v>3286.69</v>
      </c>
      <c r="C416">
        <v>1.08</v>
      </c>
      <c r="D416">
        <v>7.93</v>
      </c>
      <c r="E416" s="2">
        <f t="shared" si="30"/>
        <v>3043.2314814814813</v>
      </c>
      <c r="F416" s="3">
        <f t="shared" si="28"/>
        <v>0.25179020400787167</v>
      </c>
      <c r="G416" s="2">
        <f t="shared" si="31"/>
        <v>414.46279949558641</v>
      </c>
      <c r="H416" s="3">
        <f t="shared" si="29"/>
        <v>0.10520277871791217</v>
      </c>
      <c r="J416" s="3">
        <f t="shared" si="32"/>
        <v>0.13619167717528374</v>
      </c>
    </row>
    <row r="417" spans="1:10">
      <c r="A417" s="1">
        <v>42433</v>
      </c>
      <c r="B417">
        <v>3508.47</v>
      </c>
      <c r="C417">
        <v>1.1599999999999999</v>
      </c>
      <c r="D417">
        <v>8.4700000000000006</v>
      </c>
      <c r="E417" s="2">
        <f t="shared" si="30"/>
        <v>3024.5431034482758</v>
      </c>
      <c r="F417" s="3">
        <f t="shared" si="28"/>
        <v>0.23811753312335604</v>
      </c>
      <c r="G417" s="2">
        <f t="shared" si="31"/>
        <v>414.22314049586771</v>
      </c>
      <c r="H417" s="3">
        <f t="shared" si="29"/>
        <v>9.8294165009364054E-2</v>
      </c>
      <c r="J417" s="3">
        <f t="shared" si="32"/>
        <v>0.1369539551357733</v>
      </c>
    </row>
    <row r="418" spans="1:10">
      <c r="A418" s="1">
        <v>42440</v>
      </c>
      <c r="B418">
        <v>3429.51</v>
      </c>
      <c r="C418">
        <v>1.1399999999999999</v>
      </c>
      <c r="D418">
        <v>8.32</v>
      </c>
      <c r="E418" s="2">
        <f t="shared" si="30"/>
        <v>3008.3421052631584</v>
      </c>
      <c r="F418" s="3">
        <f t="shared" si="28"/>
        <v>0.22018748057152648</v>
      </c>
      <c r="G418" s="2">
        <f t="shared" si="31"/>
        <v>412.20072115384619</v>
      </c>
      <c r="H418" s="3">
        <f t="shared" si="29"/>
        <v>8.569744309400229E-2</v>
      </c>
      <c r="J418" s="3">
        <f t="shared" si="32"/>
        <v>0.13701923076923075</v>
      </c>
    </row>
    <row r="419" spans="1:10">
      <c r="A419" s="1">
        <v>42447</v>
      </c>
      <c r="B419">
        <v>3546.25</v>
      </c>
      <c r="C419">
        <v>1.17</v>
      </c>
      <c r="D419">
        <v>8.56</v>
      </c>
      <c r="E419" s="2">
        <f t="shared" si="30"/>
        <v>3030.9829059829062</v>
      </c>
      <c r="F419" s="3">
        <f t="shared" si="28"/>
        <v>0.19392413223191984</v>
      </c>
      <c r="G419" s="2">
        <f t="shared" si="31"/>
        <v>414.28154205607473</v>
      </c>
      <c r="H419" s="3">
        <f t="shared" si="29"/>
        <v>0.11255370777280516</v>
      </c>
      <c r="J419" s="3">
        <f t="shared" si="32"/>
        <v>0.13668224299065418</v>
      </c>
    </row>
    <row r="420" spans="1:10">
      <c r="A420" s="1">
        <v>42454</v>
      </c>
      <c r="B420">
        <v>3549.09</v>
      </c>
      <c r="C420">
        <v>1.1599999999999999</v>
      </c>
      <c r="D420">
        <v>8.58</v>
      </c>
      <c r="E420" s="2">
        <f t="shared" si="30"/>
        <v>3059.5603448275865</v>
      </c>
      <c r="F420" s="3">
        <f t="shared" si="28"/>
        <v>0.19022333010400039</v>
      </c>
      <c r="G420" s="2">
        <f t="shared" si="31"/>
        <v>413.64685314685318</v>
      </c>
      <c r="H420" s="3">
        <f t="shared" si="29"/>
        <v>0.10074424410922411</v>
      </c>
      <c r="J420" s="3">
        <f t="shared" si="32"/>
        <v>0.1351981351981352</v>
      </c>
    </row>
    <row r="421" spans="1:10">
      <c r="A421" s="1">
        <v>42461</v>
      </c>
      <c r="B421">
        <v>3583.86</v>
      </c>
      <c r="C421">
        <v>1.1499999999999999</v>
      </c>
      <c r="D421">
        <v>8.65</v>
      </c>
      <c r="E421" s="2">
        <f t="shared" si="30"/>
        <v>3116.4000000000005</v>
      </c>
      <c r="F421" s="3">
        <f t="shared" si="28"/>
        <v>0.20942502645514605</v>
      </c>
      <c r="G421" s="2">
        <f t="shared" si="31"/>
        <v>414.31907514450864</v>
      </c>
      <c r="H421" s="3">
        <f t="shared" si="29"/>
        <v>9.9359057519786909E-2</v>
      </c>
      <c r="J421" s="3">
        <f t="shared" si="32"/>
        <v>0.13294797687861271</v>
      </c>
    </row>
    <row r="422" spans="1:10">
      <c r="A422" s="1">
        <v>42468</v>
      </c>
      <c r="B422">
        <v>3526.3</v>
      </c>
      <c r="C422">
        <v>1.1299999999999999</v>
      </c>
      <c r="D422">
        <v>8.51</v>
      </c>
      <c r="E422" s="2">
        <f t="shared" si="30"/>
        <v>3120.6194690265493</v>
      </c>
      <c r="F422" s="3">
        <f t="shared" si="28"/>
        <v>0.20499364344352244</v>
      </c>
      <c r="G422" s="2">
        <f t="shared" si="31"/>
        <v>414.37132784958874</v>
      </c>
      <c r="H422" s="3">
        <f t="shared" si="29"/>
        <v>9.5353592517156915E-2</v>
      </c>
      <c r="J422" s="3">
        <f t="shared" si="32"/>
        <v>0.13278495887191538</v>
      </c>
    </row>
    <row r="423" spans="1:10">
      <c r="A423" s="1">
        <v>42475</v>
      </c>
      <c r="B423">
        <v>3616.33</v>
      </c>
      <c r="C423">
        <v>1.1599999999999999</v>
      </c>
      <c r="D423">
        <v>8.77</v>
      </c>
      <c r="E423" s="2">
        <f t="shared" si="30"/>
        <v>3117.5258620689656</v>
      </c>
      <c r="F423" s="3">
        <f t="shared" si="28"/>
        <v>0.19060280191811652</v>
      </c>
      <c r="G423" s="2">
        <f t="shared" si="31"/>
        <v>412.35233751425312</v>
      </c>
      <c r="H423" s="3">
        <f t="shared" si="29"/>
        <v>7.6822429988378182E-2</v>
      </c>
      <c r="J423" s="3">
        <f t="shared" si="32"/>
        <v>0.13226909920182439</v>
      </c>
    </row>
    <row r="424" spans="1:10">
      <c r="A424" s="1">
        <v>42482</v>
      </c>
      <c r="B424">
        <v>3568.81</v>
      </c>
      <c r="C424">
        <v>1.1299999999999999</v>
      </c>
      <c r="D424">
        <v>8.59</v>
      </c>
      <c r="E424" s="2">
        <f t="shared" si="30"/>
        <v>3158.2389380530976</v>
      </c>
      <c r="F424" s="3">
        <f t="shared" si="28"/>
        <v>0.14182562757005313</v>
      </c>
      <c r="G424" s="2">
        <f t="shared" si="31"/>
        <v>415.46100116414436</v>
      </c>
      <c r="H424" s="3">
        <f t="shared" si="29"/>
        <v>8.4815578127285018E-2</v>
      </c>
      <c r="J424" s="3">
        <f t="shared" si="32"/>
        <v>0.13154831199068684</v>
      </c>
    </row>
    <row r="425" spans="1:10">
      <c r="A425" s="1">
        <v>42489</v>
      </c>
      <c r="B425">
        <v>3548.4</v>
      </c>
      <c r="C425">
        <v>1.1000000000000001</v>
      </c>
      <c r="D425">
        <v>8.6199999999999992</v>
      </c>
      <c r="E425" s="2">
        <f t="shared" si="30"/>
        <v>3225.8181818181815</v>
      </c>
      <c r="F425" s="3">
        <f t="shared" si="28"/>
        <v>0.1598305510571989</v>
      </c>
      <c r="G425" s="2">
        <f t="shared" si="31"/>
        <v>411.64733178654296</v>
      </c>
      <c r="H425" s="3">
        <f t="shared" si="29"/>
        <v>6.8447260065872317E-2</v>
      </c>
      <c r="J425" s="3">
        <f t="shared" si="32"/>
        <v>0.12761020881670534</v>
      </c>
    </row>
    <row r="426" spans="1:10">
      <c r="A426" s="1">
        <v>42496</v>
      </c>
      <c r="B426">
        <v>3511.83</v>
      </c>
      <c r="C426">
        <v>1.08</v>
      </c>
      <c r="D426">
        <v>8.5500000000000007</v>
      </c>
      <c r="E426" s="2">
        <f t="shared" si="30"/>
        <v>3251.6944444444443</v>
      </c>
      <c r="F426" s="3">
        <f t="shared" si="28"/>
        <v>0.16939633366227747</v>
      </c>
      <c r="G426" s="2">
        <f t="shared" si="31"/>
        <v>410.74035087719295</v>
      </c>
      <c r="H426" s="3">
        <f t="shared" si="29"/>
        <v>6.1249153932608102E-2</v>
      </c>
      <c r="J426" s="3">
        <f t="shared" si="32"/>
        <v>0.12631578947368421</v>
      </c>
    </row>
    <row r="427" spans="1:10">
      <c r="A427" s="1">
        <v>42503</v>
      </c>
      <c r="B427">
        <v>3481.46</v>
      </c>
      <c r="C427">
        <v>1.07</v>
      </c>
      <c r="D427">
        <v>8.4499999999999993</v>
      </c>
      <c r="E427" s="2">
        <f t="shared" si="30"/>
        <v>3253.700934579439</v>
      </c>
      <c r="F427" s="3">
        <f t="shared" si="28"/>
        <v>0.14230825323098695</v>
      </c>
      <c r="G427" s="2">
        <f t="shared" si="31"/>
        <v>412.00710059171604</v>
      </c>
      <c r="H427" s="3">
        <f t="shared" si="29"/>
        <v>4.4120864913411051E-2</v>
      </c>
      <c r="J427" s="3">
        <f t="shared" si="32"/>
        <v>0.12662721893491127</v>
      </c>
    </row>
    <row r="428" spans="1:10">
      <c r="A428" s="1">
        <v>42510</v>
      </c>
      <c r="B428">
        <v>3474.69</v>
      </c>
      <c r="C428">
        <v>1.07</v>
      </c>
      <c r="D428">
        <v>8.4499999999999993</v>
      </c>
      <c r="E428" s="2">
        <f t="shared" si="30"/>
        <v>3247.3738317757006</v>
      </c>
      <c r="F428" s="3">
        <f t="shared" si="28"/>
        <v>0.13573850173270996</v>
      </c>
      <c r="G428" s="2">
        <f t="shared" si="31"/>
        <v>411.20591715976337</v>
      </c>
      <c r="H428" s="3">
        <f t="shared" si="29"/>
        <v>3.3245222318102341E-2</v>
      </c>
      <c r="J428" s="3">
        <f t="shared" si="32"/>
        <v>0.12662721893491127</v>
      </c>
    </row>
    <row r="429" spans="1:10">
      <c r="A429" s="1">
        <v>42517</v>
      </c>
      <c r="B429">
        <v>3457.51</v>
      </c>
      <c r="C429">
        <v>1.07</v>
      </c>
      <c r="D429">
        <v>8.44</v>
      </c>
      <c r="E429" s="2">
        <f t="shared" si="30"/>
        <v>3231.3177570093458</v>
      </c>
      <c r="F429" s="3">
        <f t="shared" si="28"/>
        <v>0.12735152209885836</v>
      </c>
      <c r="G429" s="2">
        <f t="shared" si="31"/>
        <v>409.65758293838866</v>
      </c>
      <c r="H429" s="3">
        <f t="shared" si="29"/>
        <v>2.8728079609115387E-2</v>
      </c>
      <c r="J429" s="3">
        <f t="shared" si="32"/>
        <v>0.12677725118483413</v>
      </c>
    </row>
    <row r="430" spans="1:10">
      <c r="A430" s="1">
        <v>42524</v>
      </c>
      <c r="B430">
        <v>3566.34</v>
      </c>
      <c r="C430">
        <v>1.1000000000000001</v>
      </c>
      <c r="D430">
        <v>8.69</v>
      </c>
      <c r="E430" s="2">
        <f t="shared" si="30"/>
        <v>3242.1272727272726</v>
      </c>
      <c r="F430" s="3">
        <f t="shared" si="28"/>
        <v>0.14995731858856498</v>
      </c>
      <c r="G430" s="2">
        <f t="shared" si="31"/>
        <v>410.39585730724974</v>
      </c>
      <c r="H430" s="3">
        <f t="shared" si="29"/>
        <v>5.0694910668383386E-2</v>
      </c>
      <c r="J430" s="3">
        <f t="shared" si="32"/>
        <v>0.12658227848101267</v>
      </c>
    </row>
    <row r="431" spans="1:10">
      <c r="A431" s="1">
        <v>42529</v>
      </c>
      <c r="B431">
        <v>3539.38</v>
      </c>
      <c r="C431">
        <v>1.1000000000000001</v>
      </c>
      <c r="D431">
        <v>8.66</v>
      </c>
      <c r="E431" s="2">
        <f t="shared" si="30"/>
        <v>3217.6181818181817</v>
      </c>
      <c r="F431" s="3">
        <f t="shared" si="28"/>
        <v>0.13645579280678533</v>
      </c>
      <c r="G431" s="2">
        <f t="shared" si="31"/>
        <v>408.70438799076214</v>
      </c>
      <c r="H431" s="3">
        <f t="shared" si="29"/>
        <v>2.8078636426349002E-2</v>
      </c>
      <c r="J431" s="3">
        <f t="shared" si="32"/>
        <v>0.12702078521939955</v>
      </c>
    </row>
    <row r="432" spans="1:10">
      <c r="A432" s="1">
        <v>42538</v>
      </c>
      <c r="B432">
        <v>3505.23</v>
      </c>
      <c r="C432">
        <v>1.0900000000000001</v>
      </c>
      <c r="D432">
        <v>8.5500000000000007</v>
      </c>
      <c r="E432" s="2">
        <f t="shared" si="30"/>
        <v>3215.8073394495409</v>
      </c>
      <c r="F432" s="3">
        <f t="shared" si="28"/>
        <v>0.14908485842586883</v>
      </c>
      <c r="G432" s="2">
        <f t="shared" si="31"/>
        <v>409.96842105263153</v>
      </c>
      <c r="H432" s="3">
        <f t="shared" si="29"/>
        <v>3.9174219737985183E-2</v>
      </c>
      <c r="J432" s="3">
        <f t="shared" si="32"/>
        <v>0.12748538011695906</v>
      </c>
    </row>
    <row r="433" spans="1:10">
      <c r="A433" s="1">
        <v>42545</v>
      </c>
      <c r="B433">
        <v>3463.39</v>
      </c>
      <c r="C433">
        <v>1.0900000000000001</v>
      </c>
      <c r="D433">
        <v>8.4700000000000006</v>
      </c>
      <c r="E433" s="2">
        <f t="shared" si="30"/>
        <v>3177.4220183486236</v>
      </c>
      <c r="F433" s="3">
        <f t="shared" si="28"/>
        <v>0.18415995124880502</v>
      </c>
      <c r="G433" s="2">
        <f t="shared" si="31"/>
        <v>408.90082644628097</v>
      </c>
      <c r="H433" s="3">
        <f t="shared" si="29"/>
        <v>7.0655218594541713E-2</v>
      </c>
      <c r="J433" s="3">
        <f t="shared" si="32"/>
        <v>0.12868949232585597</v>
      </c>
    </row>
    <row r="434" spans="1:10">
      <c r="A434" s="1">
        <v>42552</v>
      </c>
      <c r="B434">
        <v>3533.54</v>
      </c>
      <c r="C434">
        <v>1.1100000000000001</v>
      </c>
      <c r="D434">
        <v>8.6</v>
      </c>
      <c r="E434" s="2">
        <f t="shared" si="30"/>
        <v>3183.369369369369</v>
      </c>
      <c r="F434" s="3">
        <f t="shared" si="28"/>
        <v>0.23115643182563339</v>
      </c>
      <c r="G434" s="2">
        <f t="shared" si="31"/>
        <v>410.87674418604655</v>
      </c>
      <c r="H434" s="3">
        <f t="shared" si="29"/>
        <v>9.7159193057362758E-2</v>
      </c>
      <c r="J434" s="3">
        <f t="shared" si="32"/>
        <v>0.12906976744186049</v>
      </c>
    </row>
    <row r="435" spans="1:10">
      <c r="A435" s="1">
        <v>42559</v>
      </c>
      <c r="B435">
        <v>3516.9</v>
      </c>
      <c r="C435">
        <v>1.1200000000000001</v>
      </c>
      <c r="D435">
        <v>8.56</v>
      </c>
      <c r="E435" s="2">
        <f t="shared" si="30"/>
        <v>3140.0892857142853</v>
      </c>
      <c r="F435" s="3">
        <f t="shared" si="28"/>
        <v>0.20611920861923094</v>
      </c>
      <c r="G435" s="2">
        <f t="shared" si="31"/>
        <v>410.85280373831773</v>
      </c>
      <c r="H435" s="3">
        <f t="shared" si="29"/>
        <v>8.907243038656687E-2</v>
      </c>
      <c r="J435" s="3">
        <f t="shared" si="32"/>
        <v>0.13084112149532712</v>
      </c>
    </row>
    <row r="436" spans="1:10">
      <c r="A436" s="1">
        <v>42566</v>
      </c>
      <c r="B436">
        <v>3610.91</v>
      </c>
      <c r="C436">
        <v>1.1599999999999999</v>
      </c>
      <c r="D436">
        <v>8.81</v>
      </c>
      <c r="E436" s="2">
        <f t="shared" si="30"/>
        <v>3112.8534482758623</v>
      </c>
      <c r="F436" s="3">
        <f t="shared" ref="F436:F499" si="33">E436/E386-1</f>
        <v>0.19459187285973423</v>
      </c>
      <c r="G436" s="2">
        <f t="shared" si="31"/>
        <v>409.86492622020427</v>
      </c>
      <c r="H436" s="3">
        <f t="shared" ref="H436:H499" si="34">G436/G386-1</f>
        <v>8.8078019149586018E-2</v>
      </c>
      <c r="J436" s="3">
        <f t="shared" si="32"/>
        <v>0.13166855845629966</v>
      </c>
    </row>
    <row r="437" spans="1:10">
      <c r="A437" s="1">
        <v>42573</v>
      </c>
      <c r="B437">
        <v>3557.69</v>
      </c>
      <c r="C437">
        <v>1.1399999999999999</v>
      </c>
      <c r="D437">
        <v>8.69</v>
      </c>
      <c r="E437" s="2">
        <f t="shared" si="30"/>
        <v>3120.7807017543864</v>
      </c>
      <c r="F437" s="3">
        <f t="shared" si="33"/>
        <v>0.18339714626283499</v>
      </c>
      <c r="G437" s="2">
        <f t="shared" si="31"/>
        <v>409.40046029919449</v>
      </c>
      <c r="H437" s="3">
        <f t="shared" si="34"/>
        <v>7.1489895648255475E-2</v>
      </c>
      <c r="J437" s="3">
        <f t="shared" si="32"/>
        <v>0.13118527042577674</v>
      </c>
    </row>
    <row r="438" spans="1:10">
      <c r="A438" s="1">
        <v>42580</v>
      </c>
      <c r="B438">
        <v>3589.18</v>
      </c>
      <c r="C438">
        <v>1.1499999999999999</v>
      </c>
      <c r="D438">
        <v>8.75</v>
      </c>
      <c r="E438" s="2">
        <f t="shared" si="30"/>
        <v>3121.0260869565218</v>
      </c>
      <c r="F438" s="3">
        <f t="shared" si="33"/>
        <v>0.1645450429372135</v>
      </c>
      <c r="G438" s="2">
        <f t="shared" si="31"/>
        <v>410.19200000000001</v>
      </c>
      <c r="H438" s="3">
        <f t="shared" si="34"/>
        <v>5.8461255166866177E-2</v>
      </c>
      <c r="J438" s="3">
        <f t="shared" si="32"/>
        <v>0.13142857142857142</v>
      </c>
    </row>
    <row r="439" spans="1:10">
      <c r="A439" s="1">
        <v>42587</v>
      </c>
      <c r="B439">
        <v>3608.32</v>
      </c>
      <c r="C439">
        <v>1.1599999999999999</v>
      </c>
      <c r="D439">
        <v>8.7799999999999994</v>
      </c>
      <c r="E439" s="2">
        <f t="shared" si="30"/>
        <v>3110.6206896551726</v>
      </c>
      <c r="F439" s="3">
        <f t="shared" si="33"/>
        <v>0.15754039046094248</v>
      </c>
      <c r="G439" s="2">
        <f t="shared" si="31"/>
        <v>410.97038724373579</v>
      </c>
      <c r="H439" s="3">
        <f t="shared" si="34"/>
        <v>5.7863907757263133E-2</v>
      </c>
      <c r="J439" s="3">
        <f t="shared" si="32"/>
        <v>0.13211845102505695</v>
      </c>
    </row>
    <row r="440" spans="1:10">
      <c r="A440" s="1">
        <v>42594</v>
      </c>
      <c r="B440">
        <v>3730.63</v>
      </c>
      <c r="C440">
        <v>1.2</v>
      </c>
      <c r="D440">
        <v>9.08</v>
      </c>
      <c r="E440" s="2">
        <f t="shared" si="30"/>
        <v>3108.8583333333336</v>
      </c>
      <c r="F440" s="3">
        <f t="shared" si="33"/>
        <v>0.16436023130538269</v>
      </c>
      <c r="G440" s="2">
        <f t="shared" si="31"/>
        <v>410.86233480176213</v>
      </c>
      <c r="H440" s="3">
        <f t="shared" si="34"/>
        <v>6.297391066776914E-2</v>
      </c>
      <c r="J440" s="3">
        <f t="shared" si="32"/>
        <v>0.13215859030837004</v>
      </c>
    </row>
    <row r="441" spans="1:10">
      <c r="A441" s="1">
        <v>42601</v>
      </c>
      <c r="B441">
        <v>3784.45</v>
      </c>
      <c r="C441">
        <v>1.2</v>
      </c>
      <c r="D441">
        <v>9.1300000000000008</v>
      </c>
      <c r="E441" s="2">
        <f t="shared" si="30"/>
        <v>3153.7083333333335</v>
      </c>
      <c r="F441" s="3">
        <f t="shared" si="33"/>
        <v>0.14954726527356543</v>
      </c>
      <c r="G441" s="2">
        <f t="shared" si="31"/>
        <v>414.50711938663738</v>
      </c>
      <c r="H441" s="3">
        <f t="shared" si="34"/>
        <v>5.4173758644888714E-2</v>
      </c>
      <c r="J441" s="3">
        <f t="shared" si="32"/>
        <v>0.13143483023001093</v>
      </c>
    </row>
    <row r="442" spans="1:10">
      <c r="A442" s="1">
        <v>42608</v>
      </c>
      <c r="B442">
        <v>3721.41</v>
      </c>
      <c r="C442">
        <v>1.18</v>
      </c>
      <c r="D442">
        <v>9.1</v>
      </c>
      <c r="E442" s="2">
        <f t="shared" si="30"/>
        <v>3153.7372881355932</v>
      </c>
      <c r="F442" s="3">
        <f t="shared" si="33"/>
        <v>0.16797615673617305</v>
      </c>
      <c r="G442" s="2">
        <f t="shared" si="31"/>
        <v>408.94615384615383</v>
      </c>
      <c r="H442" s="3">
        <f t="shared" si="34"/>
        <v>5.2535901288978781E-2</v>
      </c>
      <c r="J442" s="3">
        <f t="shared" si="32"/>
        <v>0.12967032967032968</v>
      </c>
    </row>
    <row r="443" spans="1:10">
      <c r="A443" s="1">
        <v>42615</v>
      </c>
      <c r="B443">
        <v>3742.42</v>
      </c>
      <c r="C443">
        <v>1.18</v>
      </c>
      <c r="D443">
        <v>9.32</v>
      </c>
      <c r="E443" s="2">
        <f t="shared" si="30"/>
        <v>3171.5423728813562</v>
      </c>
      <c r="F443" s="3">
        <f t="shared" si="33"/>
        <v>0.15600629119247</v>
      </c>
      <c r="G443" s="2">
        <f t="shared" si="31"/>
        <v>401.54721030042919</v>
      </c>
      <c r="H443" s="3">
        <f t="shared" si="34"/>
        <v>2.0127336864528722E-2</v>
      </c>
      <c r="J443" s="3">
        <f t="shared" si="32"/>
        <v>0.12660944206008581</v>
      </c>
    </row>
    <row r="444" spans="1:10">
      <c r="A444" s="1">
        <v>42622</v>
      </c>
      <c r="B444">
        <v>3742.09</v>
      </c>
      <c r="C444">
        <v>1.18</v>
      </c>
      <c r="D444">
        <v>9.3000000000000007</v>
      </c>
      <c r="E444" s="2">
        <f t="shared" si="30"/>
        <v>3171.2627118644073</v>
      </c>
      <c r="F444" s="3">
        <f t="shared" si="33"/>
        <v>0.15261373322967176</v>
      </c>
      <c r="G444" s="2">
        <f t="shared" si="31"/>
        <v>402.3752688172043</v>
      </c>
      <c r="H444" s="3">
        <f t="shared" si="34"/>
        <v>2.1486536787389321E-2</v>
      </c>
      <c r="J444" s="3">
        <f t="shared" si="32"/>
        <v>0.12688172043010751</v>
      </c>
    </row>
    <row r="445" spans="1:10">
      <c r="A445" s="1">
        <v>42627</v>
      </c>
      <c r="B445">
        <v>3654.95</v>
      </c>
      <c r="C445">
        <v>1.1499999999999999</v>
      </c>
      <c r="D445">
        <v>9.07</v>
      </c>
      <c r="E445" s="2">
        <f t="shared" si="30"/>
        <v>3178.217391304348</v>
      </c>
      <c r="F445" s="3">
        <f t="shared" si="33"/>
        <v>0.15919462013137387</v>
      </c>
      <c r="G445" s="2">
        <f t="shared" si="31"/>
        <v>402.97133406835718</v>
      </c>
      <c r="H445" s="3">
        <f t="shared" si="34"/>
        <v>2.4310808849867138E-2</v>
      </c>
      <c r="J445" s="3">
        <f t="shared" si="32"/>
        <v>0.12679162072767364</v>
      </c>
    </row>
    <row r="446" spans="1:10">
      <c r="A446" s="1">
        <v>42636</v>
      </c>
      <c r="B446">
        <v>3707.1</v>
      </c>
      <c r="C446">
        <v>1.17</v>
      </c>
      <c r="D446">
        <v>9.18</v>
      </c>
      <c r="E446" s="2">
        <f t="shared" si="30"/>
        <v>3168.4615384615386</v>
      </c>
      <c r="F446" s="3">
        <f t="shared" si="33"/>
        <v>0.14789506599519453</v>
      </c>
      <c r="G446" s="2">
        <f t="shared" si="31"/>
        <v>403.8235294117647</v>
      </c>
      <c r="H446" s="3">
        <f t="shared" si="34"/>
        <v>2.0646547022745709E-2</v>
      </c>
      <c r="J446" s="3">
        <f t="shared" si="32"/>
        <v>0.12745098039215685</v>
      </c>
    </row>
    <row r="447" spans="1:10">
      <c r="A447" s="1">
        <v>42643</v>
      </c>
      <c r="B447">
        <v>3689.93</v>
      </c>
      <c r="C447">
        <v>1.1599999999999999</v>
      </c>
      <c r="D447">
        <v>9.1300000000000008</v>
      </c>
      <c r="E447" s="2">
        <f t="shared" si="30"/>
        <v>3180.9741379310344</v>
      </c>
      <c r="F447" s="3">
        <f t="shared" si="33"/>
        <v>0.16006063258562286</v>
      </c>
      <c r="G447" s="2">
        <f t="shared" si="31"/>
        <v>404.1544359255202</v>
      </c>
      <c r="H447" s="3">
        <f t="shared" si="34"/>
        <v>2.1680403785704794E-2</v>
      </c>
      <c r="J447" s="3">
        <f t="shared" si="32"/>
        <v>0.1270536692223439</v>
      </c>
    </row>
    <row r="448" spans="1:10">
      <c r="A448" s="1">
        <v>42657</v>
      </c>
      <c r="B448">
        <v>3730.98</v>
      </c>
      <c r="C448">
        <v>1.17</v>
      </c>
      <c r="D448">
        <v>9.23</v>
      </c>
      <c r="E448" s="2">
        <f t="shared" si="30"/>
        <v>3188.8717948717949</v>
      </c>
      <c r="F448" s="3">
        <f t="shared" si="33"/>
        <v>0.16101038270434676</v>
      </c>
      <c r="G448" s="2">
        <f t="shared" si="31"/>
        <v>404.22318526543876</v>
      </c>
      <c r="H448" s="3">
        <f t="shared" si="34"/>
        <v>2.0524187531835381E-2</v>
      </c>
      <c r="J448" s="3">
        <f t="shared" si="32"/>
        <v>0.12676056338028169</v>
      </c>
    </row>
    <row r="449" spans="1:10">
      <c r="A449" s="1">
        <v>42664</v>
      </c>
      <c r="B449">
        <v>3764.63</v>
      </c>
      <c r="C449">
        <v>1.19</v>
      </c>
      <c r="D449">
        <v>9.34</v>
      </c>
      <c r="E449" s="2">
        <f t="shared" si="30"/>
        <v>3163.5546218487398</v>
      </c>
      <c r="F449" s="3">
        <f t="shared" si="33"/>
        <v>0.14199322085718569</v>
      </c>
      <c r="G449" s="2">
        <f t="shared" si="31"/>
        <v>403.06531049250538</v>
      </c>
      <c r="H449" s="3">
        <f t="shared" si="34"/>
        <v>1.6377357968074602E-2</v>
      </c>
      <c r="J449" s="3">
        <f t="shared" si="32"/>
        <v>0.12740899357601712</v>
      </c>
    </row>
    <row r="450" spans="1:10">
      <c r="A450" s="1">
        <v>42671</v>
      </c>
      <c r="B450">
        <v>3784.79</v>
      </c>
      <c r="C450">
        <v>1.17</v>
      </c>
      <c r="D450">
        <v>9.3000000000000007</v>
      </c>
      <c r="E450" s="2">
        <f t="shared" ref="E450:E513" si="35">B450/C450</f>
        <v>3234.863247863248</v>
      </c>
      <c r="F450" s="3">
        <f t="shared" si="33"/>
        <v>0.1316751735034063</v>
      </c>
      <c r="G450" s="2">
        <f t="shared" ref="G450:G513" si="36">B450/D450</f>
        <v>406.96666666666664</v>
      </c>
      <c r="H450" s="3">
        <f t="shared" si="34"/>
        <v>5.6378785451049573E-2</v>
      </c>
      <c r="J450" s="3">
        <f t="shared" ref="J450:J513" si="37">C450/D450</f>
        <v>0.12580645161290321</v>
      </c>
    </row>
    <row r="451" spans="1:10">
      <c r="A451" s="1">
        <v>42678</v>
      </c>
      <c r="B451">
        <v>3807.64</v>
      </c>
      <c r="C451">
        <v>1.1299999999999999</v>
      </c>
      <c r="D451">
        <v>9.24</v>
      </c>
      <c r="E451" s="2">
        <f t="shared" si="35"/>
        <v>3369.5929203539827</v>
      </c>
      <c r="F451" s="3">
        <f t="shared" si="33"/>
        <v>0.15040702188563237</v>
      </c>
      <c r="G451" s="2">
        <f t="shared" si="36"/>
        <v>412.08225108225105</v>
      </c>
      <c r="H451" s="3">
        <f t="shared" si="34"/>
        <v>6.2403594480913371E-2</v>
      </c>
      <c r="J451" s="3">
        <f t="shared" si="37"/>
        <v>0.12229437229437227</v>
      </c>
    </row>
    <row r="452" spans="1:10">
      <c r="A452" s="1">
        <v>42685</v>
      </c>
      <c r="B452">
        <v>3867.92</v>
      </c>
      <c r="C452">
        <v>1.1499999999999999</v>
      </c>
      <c r="D452">
        <v>9.39</v>
      </c>
      <c r="E452" s="2">
        <f t="shared" si="35"/>
        <v>3363.4086956521742</v>
      </c>
      <c r="F452" s="3">
        <f t="shared" si="33"/>
        <v>0.15132559276294932</v>
      </c>
      <c r="G452" s="2">
        <f t="shared" si="36"/>
        <v>411.91906283280082</v>
      </c>
      <c r="H452" s="3">
        <f t="shared" si="34"/>
        <v>6.5945630703668101E-2</v>
      </c>
      <c r="J452" s="3">
        <f t="shared" si="37"/>
        <v>0.1224707135250266</v>
      </c>
    </row>
    <row r="453" spans="1:10">
      <c r="A453" s="1">
        <v>42692</v>
      </c>
      <c r="B453">
        <v>3878.49</v>
      </c>
      <c r="C453">
        <v>1.1499999999999999</v>
      </c>
      <c r="D453">
        <v>9.3800000000000008</v>
      </c>
      <c r="E453" s="2">
        <f t="shared" si="35"/>
        <v>3372.6</v>
      </c>
      <c r="F453" s="3">
        <f t="shared" si="33"/>
        <v>0.15147721582373563</v>
      </c>
      <c r="G453" s="2">
        <f t="shared" si="36"/>
        <v>413.48507462686564</v>
      </c>
      <c r="H453" s="3">
        <f t="shared" si="34"/>
        <v>6.6637269336840887E-2</v>
      </c>
      <c r="J453" s="3">
        <f t="shared" si="37"/>
        <v>0.12260127931769721</v>
      </c>
    </row>
    <row r="454" spans="1:10">
      <c r="A454" s="1">
        <v>42699</v>
      </c>
      <c r="B454">
        <v>4047.62</v>
      </c>
      <c r="C454">
        <v>1.19</v>
      </c>
      <c r="D454">
        <v>9.74</v>
      </c>
      <c r="E454" s="2">
        <f t="shared" si="35"/>
        <v>3401.3613445378151</v>
      </c>
      <c r="F454" s="3">
        <f t="shared" si="33"/>
        <v>0.16273125031938362</v>
      </c>
      <c r="G454" s="2">
        <f t="shared" si="36"/>
        <v>415.56673511293633</v>
      </c>
      <c r="H454" s="3">
        <f t="shared" si="34"/>
        <v>7.6537379879735967E-2</v>
      </c>
      <c r="J454" s="3">
        <f t="shared" si="37"/>
        <v>0.12217659137577001</v>
      </c>
    </row>
    <row r="455" spans="1:10">
      <c r="A455" s="1">
        <v>42706</v>
      </c>
      <c r="B455">
        <v>4077.36</v>
      </c>
      <c r="C455">
        <v>1.2</v>
      </c>
      <c r="D455">
        <v>9.84</v>
      </c>
      <c r="E455" s="2">
        <f t="shared" si="35"/>
        <v>3397.8</v>
      </c>
      <c r="F455" s="3">
        <f t="shared" si="33"/>
        <v>0.14747111055813589</v>
      </c>
      <c r="G455" s="2">
        <f t="shared" si="36"/>
        <v>414.36585365853659</v>
      </c>
      <c r="H455" s="3">
        <f t="shared" si="34"/>
        <v>6.3720239110833576E-2</v>
      </c>
      <c r="J455" s="3">
        <f t="shared" si="37"/>
        <v>0.12195121951219512</v>
      </c>
    </row>
    <row r="456" spans="1:10">
      <c r="A456" s="1">
        <v>42713</v>
      </c>
      <c r="B456">
        <v>4045.66</v>
      </c>
      <c r="C456">
        <v>1.2</v>
      </c>
      <c r="D456">
        <v>9.82</v>
      </c>
      <c r="E456" s="2">
        <f t="shared" si="35"/>
        <v>3371.3833333333332</v>
      </c>
      <c r="F456" s="3">
        <f t="shared" si="33"/>
        <v>0.13765044343499877</v>
      </c>
      <c r="G456" s="2">
        <f t="shared" si="36"/>
        <v>411.98167006109975</v>
      </c>
      <c r="H456" s="3">
        <f t="shared" si="34"/>
        <v>5.0138870863075669E-2</v>
      </c>
      <c r="J456" s="3">
        <f t="shared" si="37"/>
        <v>0.12219959266802444</v>
      </c>
    </row>
    <row r="457" spans="1:10">
      <c r="A457" s="1">
        <v>42720</v>
      </c>
      <c r="B457">
        <v>3857.48</v>
      </c>
      <c r="C457">
        <v>1.19</v>
      </c>
      <c r="D457">
        <v>9.4700000000000006</v>
      </c>
      <c r="E457" s="2">
        <f t="shared" si="35"/>
        <v>3241.5798319327732</v>
      </c>
      <c r="F457" s="3">
        <f t="shared" si="33"/>
        <v>7.4151695319653932E-2</v>
      </c>
      <c r="G457" s="2">
        <f t="shared" si="36"/>
        <v>407.33685322069692</v>
      </c>
      <c r="H457" s="3">
        <f t="shared" si="34"/>
        <v>-1.8619478721736749E-2</v>
      </c>
      <c r="J457" s="3">
        <f t="shared" si="37"/>
        <v>0.12565997888067582</v>
      </c>
    </row>
    <row r="458" spans="1:10">
      <c r="A458" s="1">
        <v>42727</v>
      </c>
      <c r="B458">
        <v>3814.01</v>
      </c>
      <c r="C458">
        <v>1.19</v>
      </c>
      <c r="D458">
        <v>9.4499999999999993</v>
      </c>
      <c r="E458" s="2">
        <f t="shared" si="35"/>
        <v>3205.0504201680674</v>
      </c>
      <c r="F458" s="3">
        <f t="shared" si="33"/>
        <v>4.9630434795460587E-2</v>
      </c>
      <c r="G458" s="2">
        <f t="shared" si="36"/>
        <v>403.59894179894184</v>
      </c>
      <c r="H458" s="3">
        <f t="shared" si="34"/>
        <v>-3.7565201872870047E-2</v>
      </c>
      <c r="J458" s="3">
        <f t="shared" si="37"/>
        <v>0.12592592592592594</v>
      </c>
    </row>
    <row r="459" spans="1:10">
      <c r="A459" s="1">
        <v>42734</v>
      </c>
      <c r="B459">
        <v>3826.54</v>
      </c>
      <c r="C459">
        <v>1.19</v>
      </c>
      <c r="D459">
        <v>9.4600000000000009</v>
      </c>
      <c r="E459" s="2">
        <f t="shared" si="35"/>
        <v>3215.5798319327732</v>
      </c>
      <c r="F459" s="3">
        <f t="shared" si="33"/>
        <v>5.6642688292410259E-2</v>
      </c>
      <c r="G459" s="2">
        <f t="shared" si="36"/>
        <v>404.49682875264267</v>
      </c>
      <c r="H459" s="3">
        <f t="shared" si="34"/>
        <v>-3.3323237310806886E-2</v>
      </c>
      <c r="J459" s="3">
        <f t="shared" si="37"/>
        <v>0.12579281183932345</v>
      </c>
    </row>
    <row r="460" spans="1:10">
      <c r="A460" s="1">
        <v>42741</v>
      </c>
      <c r="B460">
        <v>3878.46</v>
      </c>
      <c r="C460">
        <v>1.21</v>
      </c>
      <c r="D460">
        <v>9.64</v>
      </c>
      <c r="E460" s="2">
        <f t="shared" si="35"/>
        <v>3205.3388429752067</v>
      </c>
      <c r="F460" s="3">
        <f t="shared" si="33"/>
        <v>6.1024857799377275E-2</v>
      </c>
      <c r="G460" s="2">
        <f t="shared" si="36"/>
        <v>402.32987551867217</v>
      </c>
      <c r="H460" s="3">
        <f t="shared" si="34"/>
        <v>-2.4440921784688596E-2</v>
      </c>
      <c r="J460" s="3">
        <f t="shared" si="37"/>
        <v>0.12551867219917012</v>
      </c>
    </row>
    <row r="461" spans="1:10">
      <c r="A461" s="1">
        <v>42748</v>
      </c>
      <c r="B461">
        <v>3862.15</v>
      </c>
      <c r="C461">
        <v>1.21</v>
      </c>
      <c r="D461">
        <v>9.64</v>
      </c>
      <c r="E461" s="2">
        <f t="shared" si="35"/>
        <v>3191.8595041322315</v>
      </c>
      <c r="F461" s="3">
        <f t="shared" si="33"/>
        <v>5.3924087524244824E-2</v>
      </c>
      <c r="G461" s="2">
        <f t="shared" si="36"/>
        <v>400.63796680497921</v>
      </c>
      <c r="H461" s="3">
        <f t="shared" si="34"/>
        <v>-3.3728628396497817E-2</v>
      </c>
      <c r="J461" s="3">
        <f t="shared" si="37"/>
        <v>0.12551867219917012</v>
      </c>
    </row>
    <row r="462" spans="1:10">
      <c r="A462" s="1">
        <v>42755</v>
      </c>
      <c r="B462">
        <v>3931.68</v>
      </c>
      <c r="C462">
        <v>1.23</v>
      </c>
      <c r="D462">
        <v>9.8000000000000007</v>
      </c>
      <c r="E462" s="2">
        <f t="shared" si="35"/>
        <v>3196.4878048780488</v>
      </c>
      <c r="F462" s="3">
        <f t="shared" si="33"/>
        <v>6.2011306556387646E-2</v>
      </c>
      <c r="G462" s="2">
        <f t="shared" si="36"/>
        <v>401.19183673469382</v>
      </c>
      <c r="H462" s="3">
        <f t="shared" si="34"/>
        <v>-2.753876838775926E-2</v>
      </c>
      <c r="J462" s="3">
        <f t="shared" si="37"/>
        <v>0.12551020408163263</v>
      </c>
    </row>
    <row r="463" spans="1:10">
      <c r="A463" s="1">
        <v>42761</v>
      </c>
      <c r="B463">
        <v>3970.24</v>
      </c>
      <c r="C463">
        <v>1.24</v>
      </c>
      <c r="D463">
        <v>9.93</v>
      </c>
      <c r="E463" s="2">
        <f t="shared" si="35"/>
        <v>3201.8064516129029</v>
      </c>
      <c r="F463" s="3">
        <f t="shared" si="33"/>
        <v>6.0507279880457121E-2</v>
      </c>
      <c r="G463" s="2">
        <f t="shared" si="36"/>
        <v>399.82275931520644</v>
      </c>
      <c r="H463" s="3">
        <f t="shared" si="34"/>
        <v>-3.2057733452695691E-2</v>
      </c>
      <c r="J463" s="3">
        <f t="shared" si="37"/>
        <v>0.12487411883182276</v>
      </c>
    </row>
    <row r="464" spans="1:10">
      <c r="A464" s="1">
        <v>42769</v>
      </c>
      <c r="B464">
        <v>3934.36</v>
      </c>
      <c r="C464">
        <v>1.23</v>
      </c>
      <c r="D464">
        <v>9.84</v>
      </c>
      <c r="E464" s="2">
        <f t="shared" si="35"/>
        <v>3198.666666666667</v>
      </c>
      <c r="F464" s="3">
        <f t="shared" si="33"/>
        <v>5.3264173989924224E-2</v>
      </c>
      <c r="G464" s="2">
        <f t="shared" si="36"/>
        <v>399.83333333333337</v>
      </c>
      <c r="H464" s="3">
        <f t="shared" si="34"/>
        <v>-3.8534079706445401E-2</v>
      </c>
      <c r="J464" s="3">
        <f t="shared" si="37"/>
        <v>0.125</v>
      </c>
    </row>
    <row r="465" spans="1:10">
      <c r="A465" s="1">
        <v>42776</v>
      </c>
      <c r="B465">
        <v>3992.3</v>
      </c>
      <c r="C465">
        <v>1.25</v>
      </c>
      <c r="D465">
        <v>9.9499999999999993</v>
      </c>
      <c r="E465" s="2">
        <f t="shared" si="35"/>
        <v>3193.84</v>
      </c>
      <c r="F465" s="3">
        <f t="shared" si="33"/>
        <v>5.2786087824173489E-2</v>
      </c>
      <c r="G465" s="2">
        <f t="shared" si="36"/>
        <v>401.23618090452266</v>
      </c>
      <c r="H465" s="3">
        <f t="shared" si="34"/>
        <v>-3.6054206788722287E-2</v>
      </c>
      <c r="J465" s="3">
        <f t="shared" si="37"/>
        <v>0.1256281407035176</v>
      </c>
    </row>
    <row r="466" spans="1:10">
      <c r="A466" s="1">
        <v>42783</v>
      </c>
      <c r="B466">
        <v>4006.81</v>
      </c>
      <c r="C466">
        <v>1.25</v>
      </c>
      <c r="D466">
        <v>9.99</v>
      </c>
      <c r="E466" s="2">
        <f t="shared" si="35"/>
        <v>3205.4479999999999</v>
      </c>
      <c r="F466" s="3">
        <f t="shared" si="33"/>
        <v>5.3304035366888991E-2</v>
      </c>
      <c r="G466" s="2">
        <f t="shared" si="36"/>
        <v>401.08208208208208</v>
      </c>
      <c r="H466" s="3">
        <f t="shared" si="34"/>
        <v>-3.2284483504403938E-2</v>
      </c>
      <c r="J466" s="3">
        <f t="shared" si="37"/>
        <v>0.12512512512512514</v>
      </c>
    </row>
    <row r="467" spans="1:10">
      <c r="A467" s="1">
        <v>42790</v>
      </c>
      <c r="B467">
        <v>4070.42</v>
      </c>
      <c r="C467">
        <v>1.27</v>
      </c>
      <c r="D467">
        <v>10.14</v>
      </c>
      <c r="E467" s="2">
        <f t="shared" si="35"/>
        <v>3205.0551181102364</v>
      </c>
      <c r="F467" s="3">
        <f t="shared" si="33"/>
        <v>5.9682407718428365E-2</v>
      </c>
      <c r="G467" s="2">
        <f t="shared" si="36"/>
        <v>401.42209072978301</v>
      </c>
      <c r="H467" s="3">
        <f t="shared" si="34"/>
        <v>-3.0903753350815966E-2</v>
      </c>
      <c r="J467" s="3">
        <f t="shared" si="37"/>
        <v>0.1252465483234714</v>
      </c>
    </row>
    <row r="468" spans="1:10">
      <c r="A468" s="1">
        <v>42797</v>
      </c>
      <c r="B468">
        <v>4007.36</v>
      </c>
      <c r="C468">
        <v>1.25</v>
      </c>
      <c r="D468">
        <v>9.99</v>
      </c>
      <c r="E468" s="2">
        <f t="shared" si="35"/>
        <v>3205.8879999999999</v>
      </c>
      <c r="F468" s="3">
        <f t="shared" si="33"/>
        <v>6.5666033923213352E-2</v>
      </c>
      <c r="G468" s="2">
        <f t="shared" si="36"/>
        <v>401.13713713713713</v>
      </c>
      <c r="H468" s="3">
        <f t="shared" si="34"/>
        <v>-2.6840283019737288E-2</v>
      </c>
      <c r="J468" s="3">
        <f t="shared" si="37"/>
        <v>0.12512512512512514</v>
      </c>
    </row>
    <row r="469" spans="1:10">
      <c r="A469" s="1">
        <v>42804</v>
      </c>
      <c r="B469">
        <v>4015.04</v>
      </c>
      <c r="C469">
        <v>1.24</v>
      </c>
      <c r="D469">
        <v>9.98</v>
      </c>
      <c r="E469" s="2">
        <f t="shared" si="35"/>
        <v>3237.9354838709678</v>
      </c>
      <c r="F469" s="3">
        <f t="shared" si="33"/>
        <v>6.8279031689540304E-2</v>
      </c>
      <c r="G469" s="2">
        <f t="shared" si="36"/>
        <v>402.3086172344689</v>
      </c>
      <c r="H469" s="3">
        <f t="shared" si="34"/>
        <v>-2.8900454416058041E-2</v>
      </c>
      <c r="J469" s="3">
        <f t="shared" si="37"/>
        <v>0.12424849699398798</v>
      </c>
    </row>
    <row r="470" spans="1:10">
      <c r="A470" s="1">
        <v>42811</v>
      </c>
      <c r="B470">
        <v>4035.31</v>
      </c>
      <c r="C470">
        <v>1.25</v>
      </c>
      <c r="D470">
        <v>10.029999999999999</v>
      </c>
      <c r="E470" s="2">
        <f t="shared" si="35"/>
        <v>3228.248</v>
      </c>
      <c r="F470" s="3">
        <f t="shared" si="33"/>
        <v>5.5134606335708547E-2</v>
      </c>
      <c r="G470" s="2">
        <f t="shared" si="36"/>
        <v>402.32402791625128</v>
      </c>
      <c r="H470" s="3">
        <f t="shared" si="34"/>
        <v>-2.7373169031657207E-2</v>
      </c>
      <c r="J470" s="3">
        <f t="shared" si="37"/>
        <v>0.12462612163509472</v>
      </c>
    </row>
    <row r="471" spans="1:10">
      <c r="A471" s="1">
        <v>42818</v>
      </c>
      <c r="B471">
        <v>4103.1000000000004</v>
      </c>
      <c r="C471">
        <v>1.27</v>
      </c>
      <c r="D471">
        <v>10.17</v>
      </c>
      <c r="E471" s="2">
        <f t="shared" si="35"/>
        <v>3230.7874015748034</v>
      </c>
      <c r="F471" s="3">
        <f t="shared" si="33"/>
        <v>3.6704980610577254E-2</v>
      </c>
      <c r="G471" s="2">
        <f t="shared" si="36"/>
        <v>403.45132743362836</v>
      </c>
      <c r="H471" s="3">
        <f t="shared" si="34"/>
        <v>-2.6230382241246741E-2</v>
      </c>
      <c r="J471" s="3">
        <f t="shared" si="37"/>
        <v>0.12487708947885939</v>
      </c>
    </row>
    <row r="472" spans="1:10">
      <c r="A472" s="1">
        <v>42825</v>
      </c>
      <c r="B472">
        <v>4081.05</v>
      </c>
      <c r="C472">
        <v>1.25</v>
      </c>
      <c r="D472">
        <v>10.06</v>
      </c>
      <c r="E472" s="2">
        <f t="shared" si="35"/>
        <v>3264.84</v>
      </c>
      <c r="F472" s="3">
        <f t="shared" si="33"/>
        <v>4.6215353203073795E-2</v>
      </c>
      <c r="G472" s="2">
        <f t="shared" si="36"/>
        <v>405.67097415506959</v>
      </c>
      <c r="H472" s="3">
        <f t="shared" si="34"/>
        <v>-2.0996514743600314E-2</v>
      </c>
      <c r="J472" s="3">
        <f t="shared" si="37"/>
        <v>0.12425447316103379</v>
      </c>
    </row>
    <row r="473" spans="1:10">
      <c r="A473" s="1">
        <v>42832</v>
      </c>
      <c r="B473">
        <v>4149.76</v>
      </c>
      <c r="C473">
        <v>1.27</v>
      </c>
      <c r="D473">
        <v>10.3</v>
      </c>
      <c r="E473" s="2">
        <f t="shared" si="35"/>
        <v>3267.5275590551182</v>
      </c>
      <c r="F473" s="3">
        <f t="shared" si="33"/>
        <v>4.8115622330909158E-2</v>
      </c>
      <c r="G473" s="2">
        <f t="shared" si="36"/>
        <v>402.88932038834952</v>
      </c>
      <c r="H473" s="3">
        <f t="shared" si="34"/>
        <v>-2.2948862574536766E-2</v>
      </c>
      <c r="J473" s="3">
        <f t="shared" si="37"/>
        <v>0.1233009708737864</v>
      </c>
    </row>
    <row r="474" spans="1:10">
      <c r="A474" s="1">
        <v>42839</v>
      </c>
      <c r="B474">
        <v>4108.8599999999997</v>
      </c>
      <c r="C474">
        <v>1.26</v>
      </c>
      <c r="D474">
        <v>10.199999999999999</v>
      </c>
      <c r="E474" s="2">
        <f t="shared" si="35"/>
        <v>3260.9999999999995</v>
      </c>
      <c r="F474" s="3">
        <f t="shared" si="33"/>
        <v>3.2537456463078485E-2</v>
      </c>
      <c r="G474" s="2">
        <f t="shared" si="36"/>
        <v>402.82941176470587</v>
      </c>
      <c r="H474" s="3">
        <f t="shared" si="34"/>
        <v>-3.0403790883004933E-2</v>
      </c>
      <c r="J474" s="3">
        <f t="shared" si="37"/>
        <v>0.12352941176470589</v>
      </c>
    </row>
    <row r="475" spans="1:10">
      <c r="A475" s="1">
        <v>42846</v>
      </c>
      <c r="B475">
        <v>4115.3500000000004</v>
      </c>
      <c r="C475">
        <v>1.25</v>
      </c>
      <c r="D475">
        <v>10.16</v>
      </c>
      <c r="E475" s="2">
        <f t="shared" si="35"/>
        <v>3292.28</v>
      </c>
      <c r="F475" s="3">
        <f t="shared" si="33"/>
        <v>2.0603088716041107E-2</v>
      </c>
      <c r="G475" s="2">
        <f t="shared" si="36"/>
        <v>405.05413385826773</v>
      </c>
      <c r="H475" s="3">
        <f t="shared" si="34"/>
        <v>-1.6016617670423949E-2</v>
      </c>
      <c r="J475" s="3">
        <f t="shared" si="37"/>
        <v>0.12303149606299213</v>
      </c>
    </row>
    <row r="476" spans="1:10">
      <c r="A476" s="1">
        <v>42853</v>
      </c>
      <c r="B476">
        <v>4079.61</v>
      </c>
      <c r="C476">
        <v>1.23</v>
      </c>
      <c r="D476">
        <v>9.84</v>
      </c>
      <c r="E476" s="2">
        <f t="shared" si="35"/>
        <v>3316.7560975609758</v>
      </c>
      <c r="F476" s="3">
        <f t="shared" si="33"/>
        <v>2.0008538387636721E-2</v>
      </c>
      <c r="G476" s="2">
        <f t="shared" si="36"/>
        <v>414.59451219512198</v>
      </c>
      <c r="H476" s="3">
        <f t="shared" si="34"/>
        <v>9.3834494460987017E-3</v>
      </c>
      <c r="J476" s="3">
        <f t="shared" si="37"/>
        <v>0.125</v>
      </c>
    </row>
    <row r="477" spans="1:10">
      <c r="A477" s="1">
        <v>42860</v>
      </c>
      <c r="B477">
        <v>4035.95</v>
      </c>
      <c r="C477">
        <v>1.19</v>
      </c>
      <c r="D477">
        <v>9.6300000000000008</v>
      </c>
      <c r="E477" s="2">
        <f t="shared" si="35"/>
        <v>3391.5546218487393</v>
      </c>
      <c r="F477" s="3">
        <f t="shared" si="33"/>
        <v>4.2368272327744982E-2</v>
      </c>
      <c r="G477" s="2">
        <f t="shared" si="36"/>
        <v>419.10176531671851</v>
      </c>
      <c r="H477" s="3">
        <f t="shared" si="34"/>
        <v>1.7219763239063823E-2</v>
      </c>
      <c r="J477" s="3">
        <f t="shared" si="37"/>
        <v>0.12357217030114225</v>
      </c>
    </row>
    <row r="478" spans="1:10">
      <c r="A478" s="1">
        <v>42867</v>
      </c>
      <c r="B478">
        <v>4099.4399999999996</v>
      </c>
      <c r="C478">
        <v>1.22</v>
      </c>
      <c r="D478">
        <v>9.81</v>
      </c>
      <c r="E478" s="2">
        <f t="shared" si="35"/>
        <v>3360.1967213114754</v>
      </c>
      <c r="F478" s="3">
        <f t="shared" si="33"/>
        <v>3.4742809229968419E-2</v>
      </c>
      <c r="G478" s="2">
        <f t="shared" si="36"/>
        <v>417.88379204892959</v>
      </c>
      <c r="H478" s="3">
        <f t="shared" si="34"/>
        <v>1.6239734426223507E-2</v>
      </c>
      <c r="J478" s="3">
        <f t="shared" si="37"/>
        <v>0.12436289500509683</v>
      </c>
    </row>
    <row r="479" spans="1:10">
      <c r="A479" s="1">
        <v>42874</v>
      </c>
      <c r="B479">
        <v>4100</v>
      </c>
      <c r="C479">
        <v>1.21</v>
      </c>
      <c r="D479">
        <v>9.76</v>
      </c>
      <c r="E479" s="2">
        <f t="shared" si="35"/>
        <v>3388.4297520661157</v>
      </c>
      <c r="F479" s="3">
        <f t="shared" si="33"/>
        <v>4.8621648154522745E-2</v>
      </c>
      <c r="G479" s="2">
        <f t="shared" si="36"/>
        <v>420.08196721311475</v>
      </c>
      <c r="H479" s="3">
        <f t="shared" si="34"/>
        <v>2.5446579555428173E-2</v>
      </c>
      <c r="J479" s="3">
        <f t="shared" si="37"/>
        <v>0.12397540983606557</v>
      </c>
    </row>
    <row r="480" spans="1:10">
      <c r="A480" s="1">
        <v>42881</v>
      </c>
      <c r="B480">
        <v>4266.96</v>
      </c>
      <c r="C480">
        <v>1.26</v>
      </c>
      <c r="D480">
        <v>10.16</v>
      </c>
      <c r="E480" s="2">
        <f t="shared" si="35"/>
        <v>3386.4761904761904</v>
      </c>
      <c r="F480" s="3">
        <f t="shared" si="33"/>
        <v>4.4522902898716854E-2</v>
      </c>
      <c r="G480" s="2">
        <f t="shared" si="36"/>
        <v>419.97637795275591</v>
      </c>
      <c r="H480" s="3">
        <f t="shared" si="34"/>
        <v>2.3344584198211171E-2</v>
      </c>
      <c r="J480" s="3">
        <f t="shared" si="37"/>
        <v>0.12401574803149606</v>
      </c>
    </row>
    <row r="481" spans="1:10">
      <c r="A481" s="1">
        <v>42888</v>
      </c>
      <c r="B481">
        <v>4287.08</v>
      </c>
      <c r="C481">
        <v>1.27</v>
      </c>
      <c r="D481">
        <v>10.23</v>
      </c>
      <c r="E481" s="2">
        <f t="shared" si="35"/>
        <v>3375.6535433070867</v>
      </c>
      <c r="F481" s="3">
        <f t="shared" si="33"/>
        <v>4.9115635404448188E-2</v>
      </c>
      <c r="G481" s="2">
        <f t="shared" si="36"/>
        <v>419.069403714565</v>
      </c>
      <c r="H481" s="3">
        <f t="shared" si="34"/>
        <v>2.5360666604923088E-2</v>
      </c>
      <c r="J481" s="3">
        <f t="shared" si="37"/>
        <v>0.12414467253176931</v>
      </c>
    </row>
    <row r="482" spans="1:10">
      <c r="A482" s="1">
        <v>42895</v>
      </c>
      <c r="B482">
        <v>4396.79</v>
      </c>
      <c r="C482">
        <v>1.28</v>
      </c>
      <c r="D482">
        <v>10.31</v>
      </c>
      <c r="E482" s="2">
        <f t="shared" si="35"/>
        <v>3434.9921875</v>
      </c>
      <c r="F482" s="3">
        <f t="shared" si="33"/>
        <v>6.8158575721136927E-2</v>
      </c>
      <c r="G482" s="2">
        <f t="shared" si="36"/>
        <v>426.45877788554799</v>
      </c>
      <c r="H482" s="3">
        <f t="shared" si="34"/>
        <v>4.0223480605106054E-2</v>
      </c>
      <c r="J482" s="3">
        <f t="shared" si="37"/>
        <v>0.12415130940834142</v>
      </c>
    </row>
    <row r="483" spans="1:10">
      <c r="A483" s="1">
        <v>42902</v>
      </c>
      <c r="B483">
        <v>4282.3100000000004</v>
      </c>
      <c r="C483">
        <v>1.22</v>
      </c>
      <c r="D483">
        <v>9.7799999999999994</v>
      </c>
      <c r="E483" s="2">
        <f t="shared" si="35"/>
        <v>3510.0901639344265</v>
      </c>
      <c r="F483" s="3">
        <f t="shared" si="33"/>
        <v>0.10469750120215315</v>
      </c>
      <c r="G483" s="2">
        <f t="shared" si="36"/>
        <v>437.86400817995917</v>
      </c>
      <c r="H483" s="3">
        <f t="shared" si="34"/>
        <v>7.0831800427977987E-2</v>
      </c>
      <c r="J483" s="3">
        <f t="shared" si="37"/>
        <v>0.12474437627811862</v>
      </c>
    </row>
    <row r="484" spans="1:10">
      <c r="A484" s="1">
        <v>42909</v>
      </c>
      <c r="B484">
        <v>4457.29</v>
      </c>
      <c r="C484">
        <v>1.26</v>
      </c>
      <c r="D484">
        <v>10.07</v>
      </c>
      <c r="E484" s="2">
        <f t="shared" si="35"/>
        <v>3537.531746031746</v>
      </c>
      <c r="F484" s="3">
        <f t="shared" si="33"/>
        <v>0.1112539374381607</v>
      </c>
      <c r="G484" s="2">
        <f t="shared" si="36"/>
        <v>442.630585898709</v>
      </c>
      <c r="H484" s="3">
        <f t="shared" si="34"/>
        <v>7.7283132136298782E-2</v>
      </c>
      <c r="J484" s="3">
        <f t="shared" si="37"/>
        <v>0.12512413108242304</v>
      </c>
    </row>
    <row r="485" spans="1:10">
      <c r="A485" s="1">
        <v>42916</v>
      </c>
      <c r="B485">
        <v>4518.12</v>
      </c>
      <c r="C485">
        <v>1.27</v>
      </c>
      <c r="D485">
        <v>10.15</v>
      </c>
      <c r="E485" s="2">
        <f t="shared" si="35"/>
        <v>3557.5748031496059</v>
      </c>
      <c r="F485" s="3">
        <f t="shared" si="33"/>
        <v>0.13295339063594613</v>
      </c>
      <c r="G485" s="2">
        <f t="shared" si="36"/>
        <v>445.13497536945812</v>
      </c>
      <c r="H485" s="3">
        <f t="shared" si="34"/>
        <v>8.3441493691194468E-2</v>
      </c>
      <c r="J485" s="3">
        <f t="shared" si="37"/>
        <v>0.12512315270935961</v>
      </c>
    </row>
    <row r="486" spans="1:10">
      <c r="A486" s="1">
        <v>42923</v>
      </c>
      <c r="B486">
        <v>4486.76</v>
      </c>
      <c r="C486">
        <v>1.27</v>
      </c>
      <c r="D486">
        <v>10.119999999999999</v>
      </c>
      <c r="E486" s="2">
        <f t="shared" si="35"/>
        <v>3532.8818897637798</v>
      </c>
      <c r="F486" s="3">
        <f t="shared" si="33"/>
        <v>0.13493357412009277</v>
      </c>
      <c r="G486" s="2">
        <f t="shared" si="36"/>
        <v>443.35573122529649</v>
      </c>
      <c r="H486" s="3">
        <f t="shared" si="34"/>
        <v>8.1711810068614943E-2</v>
      </c>
      <c r="J486" s="3">
        <f t="shared" si="37"/>
        <v>0.12549407114624508</v>
      </c>
    </row>
    <row r="487" spans="1:10">
      <c r="A487" s="1">
        <v>42930</v>
      </c>
      <c r="B487">
        <v>4604.9399999999996</v>
      </c>
      <c r="C487">
        <v>1.32</v>
      </c>
      <c r="D487">
        <v>10.32</v>
      </c>
      <c r="E487" s="2">
        <f t="shared" si="35"/>
        <v>3488.5909090909086</v>
      </c>
      <c r="F487" s="3">
        <f t="shared" si="33"/>
        <v>0.11785839585900826</v>
      </c>
      <c r="G487" s="2">
        <f t="shared" si="36"/>
        <v>446.21511627906972</v>
      </c>
      <c r="H487" s="3">
        <f t="shared" si="34"/>
        <v>8.9923338026954402E-2</v>
      </c>
      <c r="J487" s="3">
        <f t="shared" si="37"/>
        <v>0.12790697674418605</v>
      </c>
    </row>
    <row r="488" spans="1:10">
      <c r="A488" s="1">
        <v>42937</v>
      </c>
      <c r="B488">
        <v>4637.88</v>
      </c>
      <c r="C488">
        <v>1.34</v>
      </c>
      <c r="D488">
        <v>10.46</v>
      </c>
      <c r="E488" s="2">
        <f t="shared" si="35"/>
        <v>3461.1044776119402</v>
      </c>
      <c r="F488" s="3">
        <f t="shared" si="33"/>
        <v>0.10896364887069776</v>
      </c>
      <c r="G488" s="2">
        <f t="shared" si="36"/>
        <v>443.39196940726578</v>
      </c>
      <c r="H488" s="3">
        <f t="shared" si="34"/>
        <v>8.0937632638534485E-2</v>
      </c>
      <c r="J488" s="3">
        <f t="shared" si="37"/>
        <v>0.12810707456978968</v>
      </c>
    </row>
    <row r="489" spans="1:10">
      <c r="A489" s="1">
        <v>42944</v>
      </c>
      <c r="B489">
        <v>4611.33</v>
      </c>
      <c r="C489">
        <v>1.35</v>
      </c>
      <c r="D489">
        <v>10.51</v>
      </c>
      <c r="E489" s="2">
        <f t="shared" si="35"/>
        <v>3415.7999999999997</v>
      </c>
      <c r="F489" s="3">
        <f t="shared" si="33"/>
        <v>9.8108815182688769E-2</v>
      </c>
      <c r="G489" s="2">
        <f t="shared" si="36"/>
        <v>438.75642245480498</v>
      </c>
      <c r="H489" s="3">
        <f t="shared" si="34"/>
        <v>6.7610796479577129E-2</v>
      </c>
      <c r="J489" s="3">
        <f t="shared" si="37"/>
        <v>0.12844909609895339</v>
      </c>
    </row>
    <row r="490" spans="1:10">
      <c r="A490" s="1">
        <v>42951</v>
      </c>
      <c r="B490">
        <v>4566.66</v>
      </c>
      <c r="C490">
        <v>1.35</v>
      </c>
      <c r="D490">
        <v>10.48</v>
      </c>
      <c r="E490" s="2">
        <f t="shared" si="35"/>
        <v>3382.7111111111108</v>
      </c>
      <c r="F490" s="3">
        <f t="shared" si="33"/>
        <v>8.8087892214808949E-2</v>
      </c>
      <c r="G490" s="2">
        <f t="shared" si="36"/>
        <v>435.74999999999994</v>
      </c>
      <c r="H490" s="3">
        <f t="shared" si="34"/>
        <v>6.0574219367774074E-2</v>
      </c>
      <c r="J490" s="3">
        <f t="shared" si="37"/>
        <v>0.12881679389312978</v>
      </c>
    </row>
    <row r="491" spans="1:10">
      <c r="A491" s="1">
        <v>42958</v>
      </c>
      <c r="B491">
        <v>4468.4799999999996</v>
      </c>
      <c r="C491">
        <v>1.31</v>
      </c>
      <c r="D491">
        <v>10.25</v>
      </c>
      <c r="E491" s="2">
        <f t="shared" si="35"/>
        <v>3411.0534351145034</v>
      </c>
      <c r="F491" s="3">
        <f t="shared" si="33"/>
        <v>8.1600793282353701E-2</v>
      </c>
      <c r="G491" s="2">
        <f t="shared" si="36"/>
        <v>435.94926829268286</v>
      </c>
      <c r="H491" s="3">
        <f t="shared" si="34"/>
        <v>5.1729265682515457E-2</v>
      </c>
      <c r="J491" s="3">
        <f t="shared" si="37"/>
        <v>0.12780487804878049</v>
      </c>
    </row>
    <row r="492" spans="1:10">
      <c r="A492" s="1">
        <v>42965</v>
      </c>
      <c r="B492">
        <v>4545.43</v>
      </c>
      <c r="C492">
        <v>1.33</v>
      </c>
      <c r="D492">
        <v>10.37</v>
      </c>
      <c r="E492" s="2">
        <f t="shared" si="35"/>
        <v>3417.6165413533836</v>
      </c>
      <c r="F492" s="3">
        <f t="shared" si="33"/>
        <v>8.3671919728541821E-2</v>
      </c>
      <c r="G492" s="2">
        <f t="shared" si="36"/>
        <v>438.32497589199619</v>
      </c>
      <c r="H492" s="3">
        <f t="shared" si="34"/>
        <v>7.1840318754763821E-2</v>
      </c>
      <c r="J492" s="3">
        <f t="shared" si="37"/>
        <v>0.12825458052073291</v>
      </c>
    </row>
    <row r="493" spans="1:10">
      <c r="A493" s="1">
        <v>42972</v>
      </c>
      <c r="B493">
        <v>4684.37</v>
      </c>
      <c r="C493">
        <v>1.38</v>
      </c>
      <c r="D493">
        <v>10.77</v>
      </c>
      <c r="E493" s="2">
        <f t="shared" si="35"/>
        <v>3394.471014492754</v>
      </c>
      <c r="F493" s="3">
        <f t="shared" si="33"/>
        <v>7.0290292671974175E-2</v>
      </c>
      <c r="G493" s="2">
        <f t="shared" si="36"/>
        <v>434.9461467038069</v>
      </c>
      <c r="H493" s="3">
        <f t="shared" si="34"/>
        <v>8.3175615585498353E-2</v>
      </c>
      <c r="J493" s="3">
        <f t="shared" si="37"/>
        <v>0.12813370473537605</v>
      </c>
    </row>
    <row r="494" spans="1:10">
      <c r="A494" s="1">
        <v>42979</v>
      </c>
      <c r="B494">
        <v>4661.87</v>
      </c>
      <c r="C494">
        <v>1.35</v>
      </c>
      <c r="D494">
        <v>10.42</v>
      </c>
      <c r="E494" s="2">
        <f t="shared" si="35"/>
        <v>3453.2370370370368</v>
      </c>
      <c r="F494" s="3">
        <f t="shared" si="33"/>
        <v>8.8915473359460373E-2</v>
      </c>
      <c r="G494" s="2">
        <f t="shared" si="36"/>
        <v>447.39635316698656</v>
      </c>
      <c r="H494" s="3">
        <f t="shared" si="34"/>
        <v>0.1118882989059522</v>
      </c>
      <c r="J494" s="3">
        <f t="shared" si="37"/>
        <v>0.12955854126679464</v>
      </c>
    </row>
    <row r="495" spans="1:10">
      <c r="A495" s="1">
        <v>42986</v>
      </c>
      <c r="B495">
        <v>4658.93</v>
      </c>
      <c r="C495">
        <v>1.35</v>
      </c>
      <c r="D495">
        <v>10.46</v>
      </c>
      <c r="E495" s="2">
        <f t="shared" si="35"/>
        <v>3451.0592592592593</v>
      </c>
      <c r="F495" s="3">
        <f t="shared" si="33"/>
        <v>8.5847452946866021E-2</v>
      </c>
      <c r="G495" s="2">
        <f t="shared" si="36"/>
        <v>445.40439770554491</v>
      </c>
      <c r="H495" s="3">
        <f t="shared" si="34"/>
        <v>0.10530045204155813</v>
      </c>
      <c r="J495" s="3">
        <f t="shared" si="37"/>
        <v>0.12906309751434034</v>
      </c>
    </row>
    <row r="496" spans="1:10">
      <c r="A496" s="1">
        <v>42993</v>
      </c>
      <c r="B496">
        <v>4663.91</v>
      </c>
      <c r="C496">
        <v>1.34</v>
      </c>
      <c r="D496">
        <v>10.38</v>
      </c>
      <c r="E496" s="2">
        <f t="shared" si="35"/>
        <v>3480.5298507462685</v>
      </c>
      <c r="F496" s="3">
        <f t="shared" si="33"/>
        <v>9.8492062629315091E-2</v>
      </c>
      <c r="G496" s="2">
        <f t="shared" si="36"/>
        <v>449.31695568400767</v>
      </c>
      <c r="H496" s="3">
        <f t="shared" si="34"/>
        <v>0.11265670016433083</v>
      </c>
      <c r="J496" s="3">
        <f t="shared" si="37"/>
        <v>0.12909441233140656</v>
      </c>
    </row>
    <row r="497" spans="1:10">
      <c r="A497" s="1">
        <v>43000</v>
      </c>
      <c r="B497">
        <v>4690.01</v>
      </c>
      <c r="C497">
        <v>1.36</v>
      </c>
      <c r="D497">
        <v>10.5</v>
      </c>
      <c r="E497" s="2">
        <f t="shared" si="35"/>
        <v>3448.5367647058824</v>
      </c>
      <c r="F497" s="3">
        <f t="shared" si="33"/>
        <v>8.4113424118837932E-2</v>
      </c>
      <c r="G497" s="2">
        <f t="shared" si="36"/>
        <v>446.66761904761904</v>
      </c>
      <c r="H497" s="3">
        <f t="shared" si="34"/>
        <v>0.10519044044325021</v>
      </c>
      <c r="J497" s="3">
        <f t="shared" si="37"/>
        <v>0.12952380952380954</v>
      </c>
    </row>
    <row r="498" spans="1:10">
      <c r="A498" s="1">
        <v>43007</v>
      </c>
      <c r="B498">
        <v>4657.87</v>
      </c>
      <c r="C498">
        <v>1.35</v>
      </c>
      <c r="D498">
        <v>10.45</v>
      </c>
      <c r="E498" s="2">
        <f t="shared" si="35"/>
        <v>3450.2740740740737</v>
      </c>
      <c r="F498" s="3">
        <f t="shared" si="33"/>
        <v>8.1973279585166869E-2</v>
      </c>
      <c r="G498" s="2">
        <f t="shared" si="36"/>
        <v>445.72918660287081</v>
      </c>
      <c r="H498" s="3">
        <f t="shared" si="34"/>
        <v>0.10268090216095982</v>
      </c>
      <c r="J498" s="3">
        <f t="shared" si="37"/>
        <v>0.12918660287081341</v>
      </c>
    </row>
    <row r="499" spans="1:10">
      <c r="A499" s="1">
        <v>43021</v>
      </c>
      <c r="B499">
        <v>4758.28</v>
      </c>
      <c r="C499">
        <v>1.37</v>
      </c>
      <c r="D499">
        <v>10.58</v>
      </c>
      <c r="E499" s="2">
        <f t="shared" si="35"/>
        <v>3473.1970802919705</v>
      </c>
      <c r="F499" s="3">
        <f t="shared" si="33"/>
        <v>9.7878018702354463E-2</v>
      </c>
      <c r="G499" s="2">
        <f t="shared" si="36"/>
        <v>449.74291115311905</v>
      </c>
      <c r="H499" s="3">
        <f t="shared" si="34"/>
        <v>0.11580654411459612</v>
      </c>
      <c r="J499" s="3">
        <f t="shared" si="37"/>
        <v>0.12948960302457468</v>
      </c>
    </row>
    <row r="500" spans="1:10">
      <c r="A500" s="1">
        <v>43028</v>
      </c>
      <c r="B500">
        <v>4800.2299999999996</v>
      </c>
      <c r="C500">
        <v>1.38</v>
      </c>
      <c r="D500">
        <v>10.7</v>
      </c>
      <c r="E500" s="2">
        <f t="shared" si="35"/>
        <v>3478.427536231884</v>
      </c>
      <c r="F500" s="3">
        <f t="shared" ref="F500:F563" si="38">E500/E450-1</f>
        <v>7.5293534751281754E-2</v>
      </c>
      <c r="G500" s="2">
        <f t="shared" si="36"/>
        <v>448.61962616822427</v>
      </c>
      <c r="H500" s="3">
        <f t="shared" ref="H500:H563" si="39">G500/G450-1</f>
        <v>0.10234980629426893</v>
      </c>
      <c r="J500" s="3">
        <f t="shared" si="37"/>
        <v>0.12897196261682242</v>
      </c>
    </row>
    <row r="501" spans="1:10">
      <c r="A501" s="1">
        <v>43035</v>
      </c>
      <c r="B501">
        <v>4932.3500000000004</v>
      </c>
      <c r="C501">
        <v>1.38</v>
      </c>
      <c r="D501">
        <v>10.74</v>
      </c>
      <c r="E501" s="2">
        <f t="shared" si="35"/>
        <v>3574.1666666666674</v>
      </c>
      <c r="F501" s="3">
        <f t="shared" si="38"/>
        <v>6.0711709440318451E-2</v>
      </c>
      <c r="G501" s="2">
        <f t="shared" si="36"/>
        <v>459.25046554934823</v>
      </c>
      <c r="H501" s="3">
        <f t="shared" si="39"/>
        <v>0.11446310619595823</v>
      </c>
      <c r="J501" s="3">
        <f t="shared" si="37"/>
        <v>0.12849162011173182</v>
      </c>
    </row>
    <row r="502" spans="1:10">
      <c r="A502" s="1">
        <v>43042</v>
      </c>
      <c r="B502">
        <v>4899.2700000000004</v>
      </c>
      <c r="C502">
        <v>1.32</v>
      </c>
      <c r="D502">
        <v>10.53</v>
      </c>
      <c r="E502" s="2">
        <f t="shared" si="35"/>
        <v>3711.568181818182</v>
      </c>
      <c r="F502" s="3">
        <f t="shared" si="38"/>
        <v>0.10351388061048539</v>
      </c>
      <c r="G502" s="2">
        <f t="shared" si="36"/>
        <v>465.26780626780635</v>
      </c>
      <c r="H502" s="3">
        <f t="shared" si="39"/>
        <v>0.12951268404069949</v>
      </c>
      <c r="J502" s="3">
        <f t="shared" si="37"/>
        <v>0.12535612535612536</v>
      </c>
    </row>
    <row r="503" spans="1:10">
      <c r="A503" s="1">
        <v>43049</v>
      </c>
      <c r="B503">
        <v>5013.6099999999997</v>
      </c>
      <c r="C503">
        <v>1.33</v>
      </c>
      <c r="D503">
        <v>10.58</v>
      </c>
      <c r="E503" s="2">
        <f t="shared" si="35"/>
        <v>3769.6315789473679</v>
      </c>
      <c r="F503" s="3">
        <f t="shared" si="38"/>
        <v>0.11772270027497123</v>
      </c>
      <c r="G503" s="2">
        <f t="shared" si="36"/>
        <v>473.87618147448012</v>
      </c>
      <c r="H503" s="3">
        <f t="shared" si="39"/>
        <v>0.14605389783926825</v>
      </c>
      <c r="J503" s="3">
        <f t="shared" si="37"/>
        <v>0.12570888468809074</v>
      </c>
    </row>
    <row r="504" spans="1:10">
      <c r="A504" s="1">
        <v>43056</v>
      </c>
      <c r="B504">
        <v>5149.53</v>
      </c>
      <c r="C504">
        <v>1.35</v>
      </c>
      <c r="D504">
        <v>10.8</v>
      </c>
      <c r="E504" s="2">
        <f t="shared" si="35"/>
        <v>3814.4666666666662</v>
      </c>
      <c r="F504" s="3">
        <f t="shared" si="38"/>
        <v>0.12145293612872088</v>
      </c>
      <c r="G504" s="2">
        <f t="shared" si="36"/>
        <v>476.80833333333328</v>
      </c>
      <c r="H504" s="3">
        <f t="shared" si="39"/>
        <v>0.14736886532497273</v>
      </c>
      <c r="J504" s="3">
        <f t="shared" si="37"/>
        <v>0.125</v>
      </c>
    </row>
    <row r="505" spans="1:10">
      <c r="A505" s="1">
        <v>43063</v>
      </c>
      <c r="B505">
        <v>5183.7299999999996</v>
      </c>
      <c r="C505">
        <v>1.37</v>
      </c>
      <c r="D505">
        <v>10.93</v>
      </c>
      <c r="E505" s="2">
        <f t="shared" si="35"/>
        <v>3783.7445255474445</v>
      </c>
      <c r="F505" s="3">
        <f t="shared" si="38"/>
        <v>0.11358659295645546</v>
      </c>
      <c r="G505" s="2">
        <f t="shared" si="36"/>
        <v>474.26623970722778</v>
      </c>
      <c r="H505" s="3">
        <f t="shared" si="39"/>
        <v>0.14455917523081641</v>
      </c>
      <c r="J505" s="3">
        <f t="shared" si="37"/>
        <v>0.12534309240622143</v>
      </c>
    </row>
    <row r="506" spans="1:10">
      <c r="A506" s="1">
        <v>43070</v>
      </c>
      <c r="B506">
        <v>5000</v>
      </c>
      <c r="C506">
        <v>1.33</v>
      </c>
      <c r="D506">
        <v>10.61</v>
      </c>
      <c r="E506" s="2">
        <f t="shared" si="35"/>
        <v>3759.3984962406012</v>
      </c>
      <c r="F506" s="3">
        <f t="shared" si="38"/>
        <v>0.11509078753249691</v>
      </c>
      <c r="G506" s="2">
        <f t="shared" si="36"/>
        <v>471.25353440150803</v>
      </c>
      <c r="H506" s="3">
        <f t="shared" si="39"/>
        <v>0.14387014920255514</v>
      </c>
      <c r="J506" s="3">
        <f t="shared" si="37"/>
        <v>0.12535344015080113</v>
      </c>
    </row>
    <row r="507" spans="1:10">
      <c r="A507" s="1">
        <v>43077</v>
      </c>
      <c r="B507">
        <v>5018.72</v>
      </c>
      <c r="C507">
        <v>1.33</v>
      </c>
      <c r="D507">
        <v>10.61</v>
      </c>
      <c r="E507" s="2">
        <f t="shared" si="35"/>
        <v>3773.4736842105262</v>
      </c>
      <c r="F507" s="3">
        <f t="shared" si="38"/>
        <v>0.16408476109027803</v>
      </c>
      <c r="G507" s="2">
        <f t="shared" si="36"/>
        <v>473.01790763430733</v>
      </c>
      <c r="H507" s="3">
        <f t="shared" si="39"/>
        <v>0.1612450577311848</v>
      </c>
      <c r="J507" s="3">
        <f t="shared" si="37"/>
        <v>0.12535344015080113</v>
      </c>
    </row>
    <row r="508" spans="1:10">
      <c r="A508" s="1">
        <v>43084</v>
      </c>
      <c r="B508">
        <v>4973.03</v>
      </c>
      <c r="C508">
        <v>1.28</v>
      </c>
      <c r="D508">
        <v>10.14</v>
      </c>
      <c r="E508" s="2">
        <f t="shared" si="35"/>
        <v>3885.1796874999995</v>
      </c>
      <c r="F508" s="3">
        <f t="shared" si="38"/>
        <v>0.2122054814027754</v>
      </c>
      <c r="G508" s="2">
        <f t="shared" si="36"/>
        <v>490.43688362919124</v>
      </c>
      <c r="H508" s="3">
        <f t="shared" si="39"/>
        <v>0.21515899284371476</v>
      </c>
      <c r="J508" s="3">
        <f t="shared" si="37"/>
        <v>0.12623274161735701</v>
      </c>
    </row>
    <row r="509" spans="1:10">
      <c r="A509" s="1">
        <v>43091</v>
      </c>
      <c r="B509">
        <v>5097.6000000000004</v>
      </c>
      <c r="C509">
        <v>1.31</v>
      </c>
      <c r="D509">
        <v>10.37</v>
      </c>
      <c r="E509" s="2">
        <f t="shared" si="35"/>
        <v>3891.2977099236641</v>
      </c>
      <c r="F509" s="3">
        <f t="shared" si="38"/>
        <v>0.21013873494309743</v>
      </c>
      <c r="G509" s="2">
        <f t="shared" si="36"/>
        <v>491.57184185149475</v>
      </c>
      <c r="H509" s="3">
        <f t="shared" si="39"/>
        <v>0.21526748026027187</v>
      </c>
      <c r="J509" s="3">
        <f t="shared" si="37"/>
        <v>0.12632594021215046</v>
      </c>
    </row>
    <row r="510" spans="1:10">
      <c r="A510" s="1">
        <v>43098</v>
      </c>
      <c r="B510">
        <v>5063.6400000000003</v>
      </c>
      <c r="C510">
        <v>1.32</v>
      </c>
      <c r="D510">
        <v>10.48</v>
      </c>
      <c r="E510" s="2">
        <f t="shared" si="35"/>
        <v>3836.090909090909</v>
      </c>
      <c r="F510" s="3">
        <f t="shared" si="38"/>
        <v>0.19678171232912023</v>
      </c>
      <c r="G510" s="2">
        <f t="shared" si="36"/>
        <v>483.17175572519085</v>
      </c>
      <c r="H510" s="3">
        <f t="shared" si="39"/>
        <v>0.20093432063005423</v>
      </c>
      <c r="J510" s="3">
        <f t="shared" si="37"/>
        <v>0.12595419847328243</v>
      </c>
    </row>
    <row r="511" spans="1:10">
      <c r="A511" s="1">
        <v>43105</v>
      </c>
      <c r="B511">
        <v>5222.07</v>
      </c>
      <c r="C511">
        <v>1.35</v>
      </c>
      <c r="D511">
        <v>10.77</v>
      </c>
      <c r="E511" s="2">
        <f t="shared" si="35"/>
        <v>3868.1999999999994</v>
      </c>
      <c r="F511" s="3">
        <f t="shared" si="38"/>
        <v>0.21189544683660633</v>
      </c>
      <c r="G511" s="2">
        <f t="shared" si="36"/>
        <v>484.87186629526462</v>
      </c>
      <c r="H511" s="3">
        <f t="shared" si="39"/>
        <v>0.21024941835152733</v>
      </c>
      <c r="J511" s="3">
        <f t="shared" si="37"/>
        <v>0.12534818941504181</v>
      </c>
    </row>
    <row r="512" spans="1:10">
      <c r="A512" s="1">
        <v>43112</v>
      </c>
      <c r="B512">
        <v>5377.38</v>
      </c>
      <c r="C512">
        <v>1.39</v>
      </c>
      <c r="D512">
        <v>11.04</v>
      </c>
      <c r="E512" s="2">
        <f t="shared" si="35"/>
        <v>3868.6187050359717</v>
      </c>
      <c r="F512" s="3">
        <f t="shared" si="38"/>
        <v>0.21027169230309828</v>
      </c>
      <c r="G512" s="2">
        <f t="shared" si="36"/>
        <v>487.08152173913049</v>
      </c>
      <c r="H512" s="3">
        <f t="shared" si="39"/>
        <v>0.21408632265176197</v>
      </c>
      <c r="J512" s="3">
        <f t="shared" si="37"/>
        <v>0.12590579710144928</v>
      </c>
    </row>
    <row r="513" spans="1:10">
      <c r="A513" s="1">
        <v>43119</v>
      </c>
      <c r="B513">
        <v>5534.81</v>
      </c>
      <c r="C513">
        <v>1.46</v>
      </c>
      <c r="D513">
        <v>11.63</v>
      </c>
      <c r="E513" s="2">
        <f t="shared" si="35"/>
        <v>3790.965753424658</v>
      </c>
      <c r="F513" s="3">
        <f t="shared" si="38"/>
        <v>0.18400840610305069</v>
      </c>
      <c r="G513" s="2">
        <f t="shared" si="36"/>
        <v>475.9079965606191</v>
      </c>
      <c r="H513" s="3">
        <f t="shared" si="39"/>
        <v>0.19029741422356028</v>
      </c>
      <c r="J513" s="3">
        <f t="shared" si="37"/>
        <v>0.12553740326741186</v>
      </c>
    </row>
    <row r="514" spans="1:10">
      <c r="A514" s="1">
        <v>43126</v>
      </c>
      <c r="B514">
        <v>5666.5</v>
      </c>
      <c r="C514">
        <v>1.51</v>
      </c>
      <c r="D514">
        <v>12</v>
      </c>
      <c r="E514" s="2">
        <f t="shared" ref="E514:E577" si="40">B514/C514</f>
        <v>3752.6490066225165</v>
      </c>
      <c r="F514" s="3">
        <f t="shared" si="38"/>
        <v>0.17319164442137858</v>
      </c>
      <c r="G514" s="2">
        <f t="shared" ref="G514:G577" si="41">B514/D514</f>
        <v>472.20833333333331</v>
      </c>
      <c r="H514" s="3">
        <f t="shared" si="39"/>
        <v>0.18101292205085429</v>
      </c>
      <c r="J514" s="3">
        <f t="shared" ref="J514:J577" si="42">C514/D514</f>
        <v>0.12583333333333332</v>
      </c>
    </row>
    <row r="515" spans="1:10">
      <c r="A515" s="1">
        <v>43133</v>
      </c>
      <c r="B515">
        <v>5632.93</v>
      </c>
      <c r="C515">
        <v>1.51</v>
      </c>
      <c r="D515">
        <v>12.02</v>
      </c>
      <c r="E515" s="2">
        <f t="shared" si="40"/>
        <v>3730.4172185430466</v>
      </c>
      <c r="F515" s="3">
        <f t="shared" si="38"/>
        <v>0.16800378808676908</v>
      </c>
      <c r="G515" s="2">
        <f t="shared" si="41"/>
        <v>468.62978369384365</v>
      </c>
      <c r="H515" s="3">
        <f t="shared" si="39"/>
        <v>0.16796491940829683</v>
      </c>
      <c r="J515" s="3">
        <f t="shared" si="42"/>
        <v>0.12562396006655574</v>
      </c>
    </row>
    <row r="516" spans="1:10">
      <c r="A516" s="1">
        <v>43140</v>
      </c>
      <c r="B516">
        <v>5028.63</v>
      </c>
      <c r="C516">
        <v>1.35</v>
      </c>
      <c r="D516">
        <v>10.7</v>
      </c>
      <c r="E516" s="2">
        <f t="shared" si="40"/>
        <v>3724.911111111111</v>
      </c>
      <c r="F516" s="3">
        <f t="shared" si="38"/>
        <v>0.16205632133514913</v>
      </c>
      <c r="G516" s="2">
        <f t="shared" si="41"/>
        <v>469.9654205607477</v>
      </c>
      <c r="H516" s="3">
        <f t="shared" si="39"/>
        <v>0.17174374412609272</v>
      </c>
      <c r="J516" s="3">
        <f t="shared" si="42"/>
        <v>0.12616822429906543</v>
      </c>
    </row>
    <row r="517" spans="1:10">
      <c r="A517" s="1">
        <v>43145</v>
      </c>
      <c r="B517">
        <v>5183.57</v>
      </c>
      <c r="C517">
        <v>1.37</v>
      </c>
      <c r="D517">
        <v>10.92</v>
      </c>
      <c r="E517" s="2">
        <f t="shared" si="40"/>
        <v>3783.6277372262771</v>
      </c>
      <c r="F517" s="3">
        <f t="shared" si="38"/>
        <v>0.18051877356080492</v>
      </c>
      <c r="G517" s="2">
        <f t="shared" si="41"/>
        <v>474.6858974358974</v>
      </c>
      <c r="H517" s="3">
        <f t="shared" si="39"/>
        <v>0.18251065000663313</v>
      </c>
      <c r="J517" s="3">
        <f t="shared" si="42"/>
        <v>0.12545787545787546</v>
      </c>
    </row>
    <row r="518" spans="1:10">
      <c r="A518" s="1">
        <v>43154</v>
      </c>
      <c r="B518">
        <v>5328.88</v>
      </c>
      <c r="C518">
        <v>1.42</v>
      </c>
      <c r="D518">
        <v>11.25</v>
      </c>
      <c r="E518" s="2">
        <f t="shared" si="40"/>
        <v>3752.7323943661972</v>
      </c>
      <c r="F518" s="3">
        <f t="shared" si="38"/>
        <v>0.17057501521144758</v>
      </c>
      <c r="G518" s="2">
        <f t="shared" si="41"/>
        <v>473.67822222222225</v>
      </c>
      <c r="H518" s="3">
        <f t="shared" si="39"/>
        <v>0.18083861694482151</v>
      </c>
      <c r="J518" s="3">
        <f t="shared" si="42"/>
        <v>0.12622222222222221</v>
      </c>
    </row>
    <row r="519" spans="1:10">
      <c r="A519" s="1">
        <v>43161</v>
      </c>
      <c r="B519">
        <v>5152.66</v>
      </c>
      <c r="C519">
        <v>1.36</v>
      </c>
      <c r="D519">
        <v>10.81</v>
      </c>
      <c r="E519" s="2">
        <f t="shared" si="40"/>
        <v>3788.7205882352937</v>
      </c>
      <c r="F519" s="3">
        <f t="shared" si="38"/>
        <v>0.17010379209466508</v>
      </c>
      <c r="G519" s="2">
        <f t="shared" si="41"/>
        <v>476.65679925994448</v>
      </c>
      <c r="H519" s="3">
        <f t="shared" si="39"/>
        <v>0.18480385167127755</v>
      </c>
      <c r="J519" s="3">
        <f t="shared" si="42"/>
        <v>0.12580943570767808</v>
      </c>
    </row>
    <row r="520" spans="1:10">
      <c r="A520" s="1">
        <v>43168</v>
      </c>
      <c r="B520">
        <v>5239.87</v>
      </c>
      <c r="C520">
        <v>1.37</v>
      </c>
      <c r="D520">
        <v>10.9</v>
      </c>
      <c r="E520" s="2">
        <f t="shared" si="40"/>
        <v>3824.722627737226</v>
      </c>
      <c r="F520" s="3">
        <f t="shared" si="38"/>
        <v>0.18476728793364883</v>
      </c>
      <c r="G520" s="2">
        <f t="shared" si="41"/>
        <v>480.72201834862381</v>
      </c>
      <c r="H520" s="3">
        <f t="shared" si="39"/>
        <v>0.19486280955780266</v>
      </c>
      <c r="J520" s="3">
        <f t="shared" si="42"/>
        <v>0.12568807339449542</v>
      </c>
    </row>
    <row r="521" spans="1:10">
      <c r="A521" s="1">
        <v>43175</v>
      </c>
      <c r="B521">
        <v>5175.46</v>
      </c>
      <c r="C521">
        <v>1.35</v>
      </c>
      <c r="D521">
        <v>10.64</v>
      </c>
      <c r="E521" s="2">
        <f t="shared" si="40"/>
        <v>3833.6740740740738</v>
      </c>
      <c r="F521" s="3">
        <f t="shared" si="38"/>
        <v>0.18660673005144246</v>
      </c>
      <c r="G521" s="2">
        <f t="shared" si="41"/>
        <v>486.41541353383457</v>
      </c>
      <c r="H521" s="3">
        <f t="shared" si="39"/>
        <v>0.20563592299458877</v>
      </c>
      <c r="J521" s="3">
        <f t="shared" si="42"/>
        <v>0.12687969924812031</v>
      </c>
    </row>
    <row r="522" spans="1:10">
      <c r="A522" s="1">
        <v>43182</v>
      </c>
      <c r="B522">
        <v>5004.67</v>
      </c>
      <c r="C522">
        <v>1.31</v>
      </c>
      <c r="D522">
        <v>10.38</v>
      </c>
      <c r="E522" s="2">
        <f t="shared" si="40"/>
        <v>3820.3587786259541</v>
      </c>
      <c r="F522" s="3">
        <f t="shared" si="38"/>
        <v>0.17015191514008454</v>
      </c>
      <c r="G522" s="2">
        <f t="shared" si="41"/>
        <v>482.14547206165702</v>
      </c>
      <c r="H522" s="3">
        <f t="shared" si="39"/>
        <v>0.18851360530752359</v>
      </c>
      <c r="J522" s="3">
        <f t="shared" si="42"/>
        <v>0.12620423892100191</v>
      </c>
    </row>
    <row r="523" spans="1:10">
      <c r="A523" s="1">
        <v>43189</v>
      </c>
      <c r="B523">
        <v>4893.7299999999996</v>
      </c>
      <c r="C523">
        <v>1.27</v>
      </c>
      <c r="D523">
        <v>9.98</v>
      </c>
      <c r="E523" s="2">
        <f t="shared" si="40"/>
        <v>3853.3307086614168</v>
      </c>
      <c r="F523" s="3">
        <f t="shared" si="38"/>
        <v>0.17928024753238714</v>
      </c>
      <c r="G523" s="2">
        <f t="shared" si="41"/>
        <v>490.35370741482961</v>
      </c>
      <c r="H523" s="3">
        <f t="shared" si="39"/>
        <v>0.21709284063963818</v>
      </c>
      <c r="J523" s="3">
        <f t="shared" si="42"/>
        <v>0.12725450901803606</v>
      </c>
    </row>
    <row r="524" spans="1:10">
      <c r="A524" s="1">
        <v>43194</v>
      </c>
      <c r="B524">
        <v>4834.3</v>
      </c>
      <c r="C524">
        <v>1.24</v>
      </c>
      <c r="D524">
        <v>9.7799999999999994</v>
      </c>
      <c r="E524" s="2">
        <f t="shared" si="40"/>
        <v>3898.6290322580649</v>
      </c>
      <c r="F524" s="3">
        <f t="shared" si="38"/>
        <v>0.19553174862252853</v>
      </c>
      <c r="G524" s="2">
        <f t="shared" si="41"/>
        <v>494.30470347648264</v>
      </c>
      <c r="H524" s="3">
        <f t="shared" si="39"/>
        <v>0.22708195836804457</v>
      </c>
      <c r="J524" s="3">
        <f t="shared" si="42"/>
        <v>0.12678936605316973</v>
      </c>
    </row>
    <row r="525" spans="1:10">
      <c r="A525" s="1">
        <v>43203</v>
      </c>
      <c r="B525">
        <v>4880.21</v>
      </c>
      <c r="C525">
        <v>1.26</v>
      </c>
      <c r="D525">
        <v>9.91</v>
      </c>
      <c r="E525" s="2">
        <f t="shared" si="40"/>
        <v>3873.1825396825398</v>
      </c>
      <c r="F525" s="3">
        <f t="shared" si="38"/>
        <v>0.17644384429105053</v>
      </c>
      <c r="G525" s="2">
        <f t="shared" si="41"/>
        <v>492.45307769929366</v>
      </c>
      <c r="H525" s="3">
        <f t="shared" si="39"/>
        <v>0.21577102055106456</v>
      </c>
      <c r="J525" s="3">
        <f t="shared" si="42"/>
        <v>0.12714429868819374</v>
      </c>
    </row>
    <row r="526" spans="1:10">
      <c r="A526" s="1">
        <v>43210</v>
      </c>
      <c r="B526">
        <v>4755.8500000000004</v>
      </c>
      <c r="C526">
        <v>1.23</v>
      </c>
      <c r="D526">
        <v>9.67</v>
      </c>
      <c r="E526" s="2">
        <f t="shared" si="40"/>
        <v>3866.5447154471549</v>
      </c>
      <c r="F526" s="3">
        <f t="shared" si="38"/>
        <v>0.16576094283522202</v>
      </c>
      <c r="G526" s="2">
        <f t="shared" si="41"/>
        <v>491.81489141675286</v>
      </c>
      <c r="H526" s="3">
        <f t="shared" si="39"/>
        <v>0.18625518898640991</v>
      </c>
      <c r="J526" s="3">
        <f t="shared" si="42"/>
        <v>0.12719751809720786</v>
      </c>
    </row>
    <row r="527" spans="1:10">
      <c r="A527" s="1">
        <v>43217</v>
      </c>
      <c r="B527">
        <v>4736.03</v>
      </c>
      <c r="C527">
        <v>1.22</v>
      </c>
      <c r="D527">
        <v>9.61</v>
      </c>
      <c r="E527" s="2">
        <f t="shared" si="40"/>
        <v>3881.9918032786886</v>
      </c>
      <c r="F527" s="3">
        <f t="shared" si="38"/>
        <v>0.1446054202608158</v>
      </c>
      <c r="G527" s="2">
        <f t="shared" si="41"/>
        <v>492.82310093652444</v>
      </c>
      <c r="H527" s="3">
        <f t="shared" si="39"/>
        <v>0.17590318562388818</v>
      </c>
      <c r="J527" s="3">
        <f t="shared" si="42"/>
        <v>0.12695109261186266</v>
      </c>
    </row>
    <row r="528" spans="1:10">
      <c r="A528" s="1">
        <v>43224</v>
      </c>
      <c r="B528">
        <v>4725.4799999999996</v>
      </c>
      <c r="C528">
        <v>1.2</v>
      </c>
      <c r="D528">
        <v>9.4499999999999993</v>
      </c>
      <c r="E528" s="2">
        <f t="shared" si="40"/>
        <v>3937.8999999999996</v>
      </c>
      <c r="F528" s="3">
        <f t="shared" si="38"/>
        <v>0.17192543371777602</v>
      </c>
      <c r="G528" s="2">
        <f t="shared" si="41"/>
        <v>500.05079365079365</v>
      </c>
      <c r="H528" s="3">
        <f t="shared" si="39"/>
        <v>0.19662643817552805</v>
      </c>
      <c r="J528" s="3">
        <f t="shared" si="42"/>
        <v>0.12698412698412698</v>
      </c>
    </row>
    <row r="529" spans="1:10">
      <c r="A529" s="1">
        <v>43231</v>
      </c>
      <c r="B529">
        <v>4856.53</v>
      </c>
      <c r="C529">
        <v>1.23</v>
      </c>
      <c r="D529">
        <v>9.73</v>
      </c>
      <c r="E529" s="2">
        <f t="shared" si="40"/>
        <v>3948.3983739837395</v>
      </c>
      <c r="F529" s="3">
        <f t="shared" si="38"/>
        <v>0.16525903232203043</v>
      </c>
      <c r="G529" s="2">
        <f t="shared" si="41"/>
        <v>499.12949640287763</v>
      </c>
      <c r="H529" s="3">
        <f t="shared" si="39"/>
        <v>0.18817167924197209</v>
      </c>
      <c r="J529" s="3">
        <f t="shared" si="42"/>
        <v>0.1264131551901336</v>
      </c>
    </row>
    <row r="530" spans="1:10">
      <c r="A530" s="1">
        <v>43238</v>
      </c>
      <c r="B530">
        <v>4885.3900000000003</v>
      </c>
      <c r="C530">
        <v>1.24</v>
      </c>
      <c r="D530">
        <v>9.81</v>
      </c>
      <c r="E530" s="2">
        <f t="shared" si="40"/>
        <v>3939.8306451612907</v>
      </c>
      <c r="F530" s="3">
        <f t="shared" si="38"/>
        <v>0.16340125356301116</v>
      </c>
      <c r="G530" s="2">
        <f t="shared" si="41"/>
        <v>498.00101936799183</v>
      </c>
      <c r="H530" s="3">
        <f t="shared" si="39"/>
        <v>0.18578340476095323</v>
      </c>
      <c r="J530" s="3">
        <f t="shared" si="42"/>
        <v>0.12640163098878696</v>
      </c>
    </row>
    <row r="531" spans="1:10">
      <c r="A531" s="1">
        <v>43245</v>
      </c>
      <c r="B531">
        <v>4741.05</v>
      </c>
      <c r="C531">
        <v>1.2</v>
      </c>
      <c r="D531">
        <v>9.4600000000000009</v>
      </c>
      <c r="E531" s="2">
        <f t="shared" si="40"/>
        <v>3950.8750000000005</v>
      </c>
      <c r="F531" s="3">
        <f t="shared" si="38"/>
        <v>0.17040298991388081</v>
      </c>
      <c r="G531" s="2">
        <f t="shared" si="41"/>
        <v>501.16807610993652</v>
      </c>
      <c r="H531" s="3">
        <f t="shared" si="39"/>
        <v>0.19590710194459882</v>
      </c>
      <c r="J531" s="3">
        <f t="shared" si="42"/>
        <v>0.12684989429175475</v>
      </c>
    </row>
    <row r="532" spans="1:10">
      <c r="A532" s="1">
        <v>43252</v>
      </c>
      <c r="B532">
        <v>4734.26</v>
      </c>
      <c r="C532">
        <v>1.19</v>
      </c>
      <c r="D532">
        <v>9.36</v>
      </c>
      <c r="E532" s="2">
        <f t="shared" si="40"/>
        <v>3978.3697478991598</v>
      </c>
      <c r="F532" s="3">
        <f t="shared" si="38"/>
        <v>0.15818887809309179</v>
      </c>
      <c r="G532" s="2">
        <f t="shared" si="41"/>
        <v>505.7970085470086</v>
      </c>
      <c r="H532" s="3">
        <f t="shared" si="39"/>
        <v>0.18603962393465667</v>
      </c>
      <c r="J532" s="3">
        <f t="shared" si="42"/>
        <v>0.12713675213675213</v>
      </c>
    </row>
    <row r="533" spans="1:10">
      <c r="A533" s="1">
        <v>43259</v>
      </c>
      <c r="B533">
        <v>4754.22</v>
      </c>
      <c r="C533">
        <v>1.19</v>
      </c>
      <c r="D533">
        <v>9.32</v>
      </c>
      <c r="E533" s="2">
        <f t="shared" si="40"/>
        <v>3995.1428571428573</v>
      </c>
      <c r="F533" s="3">
        <f t="shared" si="38"/>
        <v>0.13818810074802745</v>
      </c>
      <c r="G533" s="2">
        <f t="shared" si="41"/>
        <v>510.10944206008583</v>
      </c>
      <c r="H533" s="3">
        <f t="shared" si="39"/>
        <v>0.16499514125498593</v>
      </c>
      <c r="J533" s="3">
        <f t="shared" si="42"/>
        <v>0.12768240343347639</v>
      </c>
    </row>
    <row r="534" spans="1:10">
      <c r="A534" s="1">
        <v>43266</v>
      </c>
      <c r="B534">
        <v>4830.32</v>
      </c>
      <c r="C534">
        <v>1.19</v>
      </c>
      <c r="D534">
        <v>9.32</v>
      </c>
      <c r="E534" s="2">
        <f t="shared" si="40"/>
        <v>4059.09243697479</v>
      </c>
      <c r="F534" s="3">
        <f t="shared" si="38"/>
        <v>0.14743632803524909</v>
      </c>
      <c r="G534" s="2">
        <f t="shared" si="41"/>
        <v>518.27467811158795</v>
      </c>
      <c r="H534" s="3">
        <f t="shared" si="39"/>
        <v>0.17089666783711421</v>
      </c>
      <c r="J534" s="3">
        <f t="shared" si="42"/>
        <v>0.12768240343347639</v>
      </c>
    </row>
    <row r="535" spans="1:10">
      <c r="A535" s="1">
        <v>43273</v>
      </c>
      <c r="B535">
        <v>4690.95</v>
      </c>
      <c r="C535">
        <v>1.1599999999999999</v>
      </c>
      <c r="D535">
        <v>9.08</v>
      </c>
      <c r="E535" s="2">
        <f t="shared" si="40"/>
        <v>4043.9224137931037</v>
      </c>
      <c r="F535" s="3">
        <f t="shared" si="38"/>
        <v>0.13670762740193765</v>
      </c>
      <c r="G535" s="2">
        <f t="shared" si="41"/>
        <v>516.62444933920699</v>
      </c>
      <c r="H535" s="3">
        <f t="shared" si="39"/>
        <v>0.16060179030060096</v>
      </c>
      <c r="J535" s="3">
        <f t="shared" si="42"/>
        <v>0.1277533039647577</v>
      </c>
    </row>
    <row r="536" spans="1:10">
      <c r="A536" s="1">
        <v>43280</v>
      </c>
      <c r="B536">
        <v>4479.76</v>
      </c>
      <c r="C536">
        <v>1.1200000000000001</v>
      </c>
      <c r="D536">
        <v>8.7200000000000006</v>
      </c>
      <c r="E536" s="2">
        <f t="shared" si="40"/>
        <v>3999.7857142857142</v>
      </c>
      <c r="F536" s="3">
        <f t="shared" si="38"/>
        <v>0.13215947747213064</v>
      </c>
      <c r="G536" s="2">
        <f t="shared" si="41"/>
        <v>513.73394495412845</v>
      </c>
      <c r="H536" s="3">
        <f t="shared" si="39"/>
        <v>0.15873983073214948</v>
      </c>
      <c r="J536" s="3">
        <f t="shared" si="42"/>
        <v>0.12844036697247707</v>
      </c>
    </row>
    <row r="537" spans="1:10">
      <c r="A537" s="1">
        <v>43287</v>
      </c>
      <c r="B537">
        <v>4305.49</v>
      </c>
      <c r="C537">
        <v>1.08</v>
      </c>
      <c r="D537">
        <v>8.49</v>
      </c>
      <c r="E537" s="2">
        <f t="shared" si="40"/>
        <v>3986.5648148148143</v>
      </c>
      <c r="F537" s="3">
        <f t="shared" si="38"/>
        <v>0.14274356572627567</v>
      </c>
      <c r="G537" s="2">
        <f t="shared" si="41"/>
        <v>507.1248527679623</v>
      </c>
      <c r="H537" s="3">
        <f t="shared" si="39"/>
        <v>0.13650307725298738</v>
      </c>
      <c r="J537" s="3">
        <f t="shared" si="42"/>
        <v>0.12720848056537104</v>
      </c>
    </row>
    <row r="538" spans="1:10">
      <c r="A538" s="1">
        <v>43294</v>
      </c>
      <c r="B538">
        <v>4418.97</v>
      </c>
      <c r="C538">
        <v>1.1200000000000001</v>
      </c>
      <c r="D538">
        <v>8.6999999999999993</v>
      </c>
      <c r="E538" s="2">
        <f t="shared" si="40"/>
        <v>3945.5089285714284</v>
      </c>
      <c r="F538" s="3">
        <f t="shared" si="38"/>
        <v>0.13995661040943586</v>
      </c>
      <c r="G538" s="2">
        <f t="shared" si="41"/>
        <v>507.92758620689665</v>
      </c>
      <c r="H538" s="3">
        <f t="shared" si="39"/>
        <v>0.14554980976742371</v>
      </c>
      <c r="J538" s="3">
        <f t="shared" si="42"/>
        <v>0.12873563218390807</v>
      </c>
    </row>
    <row r="539" spans="1:10">
      <c r="A539" s="1">
        <v>43301</v>
      </c>
      <c r="B539">
        <v>4439.2299999999996</v>
      </c>
      <c r="C539">
        <v>1.1299999999999999</v>
      </c>
      <c r="D539">
        <v>8.6999999999999993</v>
      </c>
      <c r="E539" s="2">
        <f t="shared" si="40"/>
        <v>3928.5221238938052</v>
      </c>
      <c r="F539" s="3">
        <f t="shared" si="38"/>
        <v>0.15010308680069251</v>
      </c>
      <c r="G539" s="2">
        <f t="shared" si="41"/>
        <v>510.25632183908044</v>
      </c>
      <c r="H539" s="3">
        <f t="shared" si="39"/>
        <v>0.16296034821379846</v>
      </c>
      <c r="J539" s="3">
        <f t="shared" si="42"/>
        <v>0.12988505747126436</v>
      </c>
    </row>
    <row r="540" spans="1:10">
      <c r="A540" s="1">
        <v>43308</v>
      </c>
      <c r="B540">
        <v>4507.5200000000004</v>
      </c>
      <c r="C540">
        <v>1.1499999999999999</v>
      </c>
      <c r="D540">
        <v>8.86</v>
      </c>
      <c r="E540" s="2">
        <f t="shared" si="40"/>
        <v>3919.5826086956527</v>
      </c>
      <c r="F540" s="3">
        <f t="shared" si="38"/>
        <v>0.15871041893618787</v>
      </c>
      <c r="G540" s="2">
        <f t="shared" si="41"/>
        <v>508.74943566591429</v>
      </c>
      <c r="H540" s="3">
        <f t="shared" si="39"/>
        <v>0.16752595677777249</v>
      </c>
      <c r="J540" s="3">
        <f t="shared" si="42"/>
        <v>0.12979683972911965</v>
      </c>
    </row>
    <row r="541" spans="1:10">
      <c r="A541" s="1">
        <v>43315</v>
      </c>
      <c r="B541">
        <v>4305.79</v>
      </c>
      <c r="C541">
        <v>1.1200000000000001</v>
      </c>
      <c r="D541">
        <v>8.59</v>
      </c>
      <c r="E541" s="2">
        <f t="shared" si="40"/>
        <v>3844.4553571428569</v>
      </c>
      <c r="F541" s="3">
        <f t="shared" si="38"/>
        <v>0.12705808638667815</v>
      </c>
      <c r="G541" s="2">
        <f t="shared" si="41"/>
        <v>501.25611175785798</v>
      </c>
      <c r="H541" s="3">
        <f t="shared" si="39"/>
        <v>0.14980376895902969</v>
      </c>
      <c r="J541" s="3">
        <f t="shared" si="42"/>
        <v>0.13038416763678698</v>
      </c>
    </row>
    <row r="542" spans="1:10">
      <c r="A542" s="1">
        <v>43322</v>
      </c>
      <c r="B542">
        <v>4443.8900000000003</v>
      </c>
      <c r="C542">
        <v>1.1499999999999999</v>
      </c>
      <c r="D542">
        <v>8.8000000000000007</v>
      </c>
      <c r="E542" s="2">
        <f t="shared" si="40"/>
        <v>3864.2521739130439</v>
      </c>
      <c r="F542" s="3">
        <f t="shared" si="38"/>
        <v>0.13068629179293234</v>
      </c>
      <c r="G542" s="2">
        <f t="shared" si="41"/>
        <v>504.98750000000001</v>
      </c>
      <c r="H542" s="3">
        <f t="shared" si="39"/>
        <v>0.15208470375740024</v>
      </c>
      <c r="J542" s="3">
        <f t="shared" si="42"/>
        <v>0.13068181818181815</v>
      </c>
    </row>
    <row r="543" spans="1:10">
      <c r="A543" s="1">
        <v>43329</v>
      </c>
      <c r="B543">
        <v>4228.88</v>
      </c>
      <c r="C543">
        <v>1.1000000000000001</v>
      </c>
      <c r="D543">
        <v>8.3800000000000008</v>
      </c>
      <c r="E543" s="2">
        <f t="shared" si="40"/>
        <v>3844.4363636363632</v>
      </c>
      <c r="F543" s="3">
        <f t="shared" si="38"/>
        <v>0.13255831239167293</v>
      </c>
      <c r="G543" s="2">
        <f t="shared" si="41"/>
        <v>504.63961813842479</v>
      </c>
      <c r="H543" s="3">
        <f t="shared" si="39"/>
        <v>0.16023471402789169</v>
      </c>
      <c r="J543" s="3">
        <f t="shared" si="42"/>
        <v>0.13126491646778043</v>
      </c>
    </row>
    <row r="544" spans="1:10">
      <c r="A544" s="1">
        <v>43336</v>
      </c>
      <c r="B544">
        <v>4381.6099999999997</v>
      </c>
      <c r="C544">
        <v>1.1299999999999999</v>
      </c>
      <c r="D544">
        <v>8.61</v>
      </c>
      <c r="E544" s="2">
        <f t="shared" si="40"/>
        <v>3877.5309734513276</v>
      </c>
      <c r="F544" s="3">
        <f t="shared" si="38"/>
        <v>0.12286846569279986</v>
      </c>
      <c r="G544" s="2">
        <f t="shared" si="41"/>
        <v>508.89779326364692</v>
      </c>
      <c r="H544" s="3">
        <f t="shared" si="39"/>
        <v>0.13746522442865228</v>
      </c>
      <c r="J544" s="3">
        <f t="shared" si="42"/>
        <v>0.13124274099883856</v>
      </c>
    </row>
    <row r="545" spans="1:10">
      <c r="A545" s="1">
        <v>43343</v>
      </c>
      <c r="B545">
        <v>4414.9799999999996</v>
      </c>
      <c r="C545">
        <v>1.1200000000000001</v>
      </c>
      <c r="D545">
        <v>8.44</v>
      </c>
      <c r="E545" s="2">
        <f t="shared" si="40"/>
        <v>3941.946428571428</v>
      </c>
      <c r="F545" s="3">
        <f t="shared" si="38"/>
        <v>0.14224246309161703</v>
      </c>
      <c r="G545" s="2">
        <f t="shared" si="41"/>
        <v>523.10189573459718</v>
      </c>
      <c r="H545" s="3">
        <f t="shared" si="39"/>
        <v>0.17444259290950637</v>
      </c>
      <c r="J545" s="3">
        <f t="shared" si="42"/>
        <v>0.13270142180094788</v>
      </c>
    </row>
    <row r="546" spans="1:10">
      <c r="A546" s="1">
        <v>43350</v>
      </c>
      <c r="B546">
        <v>4336.95</v>
      </c>
      <c r="C546">
        <v>1.1000000000000001</v>
      </c>
      <c r="D546">
        <v>8.31</v>
      </c>
      <c r="E546" s="2">
        <f t="shared" si="40"/>
        <v>3942.6818181818176</v>
      </c>
      <c r="F546" s="3">
        <f t="shared" si="38"/>
        <v>0.13278207263082598</v>
      </c>
      <c r="G546" s="2">
        <f t="shared" si="41"/>
        <v>521.89530685920568</v>
      </c>
      <c r="H546" s="3">
        <f t="shared" si="39"/>
        <v>0.16153040800499063</v>
      </c>
      <c r="J546" s="3">
        <f t="shared" si="42"/>
        <v>0.13237063778580024</v>
      </c>
    </row>
    <row r="547" spans="1:10">
      <c r="A547" s="1">
        <v>43357</v>
      </c>
      <c r="B547">
        <v>4337.45</v>
      </c>
      <c r="C547">
        <v>1.1100000000000001</v>
      </c>
      <c r="D547">
        <v>8.36</v>
      </c>
      <c r="E547" s="2">
        <f t="shared" si="40"/>
        <v>3907.6126126126119</v>
      </c>
      <c r="F547" s="3">
        <f t="shared" si="38"/>
        <v>0.13312192365328679</v>
      </c>
      <c r="G547" s="2">
        <f t="shared" si="41"/>
        <v>518.83373205741623</v>
      </c>
      <c r="H547" s="3">
        <f t="shared" si="39"/>
        <v>0.16156558015928968</v>
      </c>
      <c r="J547" s="3">
        <f t="shared" si="42"/>
        <v>0.13277511961722491</v>
      </c>
    </row>
    <row r="548" spans="1:10">
      <c r="A548" s="1">
        <v>43364</v>
      </c>
      <c r="B548">
        <v>4585.63</v>
      </c>
      <c r="C548">
        <v>1.18</v>
      </c>
      <c r="D548">
        <v>8.84</v>
      </c>
      <c r="E548" s="2">
        <f t="shared" si="40"/>
        <v>3886.1271186440681</v>
      </c>
      <c r="F548" s="3">
        <f t="shared" si="38"/>
        <v>0.12632418040209203</v>
      </c>
      <c r="G548" s="2">
        <f t="shared" si="41"/>
        <v>518.73642533936652</v>
      </c>
      <c r="H548" s="3">
        <f t="shared" si="39"/>
        <v>0.1637928162006197</v>
      </c>
      <c r="J548" s="3">
        <f t="shared" si="42"/>
        <v>0.1334841628959276</v>
      </c>
    </row>
    <row r="549" spans="1:10">
      <c r="A549" s="1">
        <v>43371</v>
      </c>
      <c r="B549">
        <v>4612.6499999999996</v>
      </c>
      <c r="C549">
        <v>1.19</v>
      </c>
      <c r="D549">
        <v>8.92</v>
      </c>
      <c r="E549" s="2">
        <f t="shared" si="40"/>
        <v>3876.1764705882351</v>
      </c>
      <c r="F549" s="3">
        <f t="shared" si="38"/>
        <v>0.11602548919060718</v>
      </c>
      <c r="G549" s="2">
        <f t="shared" si="41"/>
        <v>517.11322869955154</v>
      </c>
      <c r="H549" s="3">
        <f t="shared" si="39"/>
        <v>0.14979739730349118</v>
      </c>
      <c r="J549" s="3">
        <f t="shared" si="42"/>
        <v>0.13340807174887892</v>
      </c>
    </row>
    <row r="550" spans="1:10">
      <c r="A550" s="1">
        <v>43385</v>
      </c>
      <c r="B550">
        <v>4336.3100000000004</v>
      </c>
      <c r="C550">
        <v>1.1200000000000001</v>
      </c>
      <c r="D550">
        <v>8.4499999999999993</v>
      </c>
      <c r="E550" s="2">
        <f t="shared" si="40"/>
        <v>3871.7053571428573</v>
      </c>
      <c r="F550" s="3">
        <f t="shared" si="38"/>
        <v>0.11306195595984847</v>
      </c>
      <c r="G550" s="2">
        <f t="shared" si="41"/>
        <v>513.17278106508888</v>
      </c>
      <c r="H550" s="3">
        <f t="shared" si="39"/>
        <v>0.14389284625871079</v>
      </c>
      <c r="J550" s="3">
        <f t="shared" si="42"/>
        <v>0.13254437869822489</v>
      </c>
    </row>
    <row r="551" spans="1:10">
      <c r="A551" s="1">
        <v>43392</v>
      </c>
      <c r="B551">
        <v>4320.3900000000003</v>
      </c>
      <c r="C551">
        <v>1.1100000000000001</v>
      </c>
      <c r="D551">
        <v>8.39</v>
      </c>
      <c r="E551" s="2">
        <f t="shared" si="40"/>
        <v>3892.2432432432433</v>
      </c>
      <c r="F551" s="3">
        <f t="shared" si="38"/>
        <v>8.8993213311235886E-2</v>
      </c>
      <c r="G551" s="2">
        <f t="shared" si="41"/>
        <v>514.94517282479137</v>
      </c>
      <c r="H551" s="3">
        <f t="shared" si="39"/>
        <v>0.12127305567087876</v>
      </c>
      <c r="J551" s="3">
        <f t="shared" si="42"/>
        <v>0.13230035756853398</v>
      </c>
    </row>
    <row r="552" spans="1:10">
      <c r="A552" s="1">
        <v>43399</v>
      </c>
      <c r="B552">
        <v>4400.0200000000004</v>
      </c>
      <c r="C552">
        <v>1.1200000000000001</v>
      </c>
      <c r="D552">
        <v>8.51</v>
      </c>
      <c r="E552" s="2">
        <f t="shared" si="40"/>
        <v>3928.5892857142858</v>
      </c>
      <c r="F552" s="3">
        <f t="shared" si="38"/>
        <v>5.8471539054360644E-2</v>
      </c>
      <c r="G552" s="2">
        <f t="shared" si="41"/>
        <v>517.04112808460638</v>
      </c>
      <c r="H552" s="3">
        <f t="shared" si="39"/>
        <v>0.1112763898970468</v>
      </c>
      <c r="J552" s="3">
        <f t="shared" si="42"/>
        <v>0.13160987074030553</v>
      </c>
    </row>
    <row r="553" spans="1:10">
      <c r="A553" s="1">
        <v>43406</v>
      </c>
      <c r="B553">
        <v>4498.2700000000004</v>
      </c>
      <c r="C553">
        <v>1.0900000000000001</v>
      </c>
      <c r="D553">
        <v>8.44</v>
      </c>
      <c r="E553" s="2">
        <f t="shared" si="40"/>
        <v>4126.8532110091746</v>
      </c>
      <c r="F553" s="3">
        <f t="shared" si="38"/>
        <v>9.4763009217351035E-2</v>
      </c>
      <c r="G553" s="2">
        <f t="shared" si="41"/>
        <v>532.97037914691953</v>
      </c>
      <c r="H553" s="3">
        <f t="shared" si="39"/>
        <v>0.12470387831809981</v>
      </c>
      <c r="J553" s="3">
        <f t="shared" si="42"/>
        <v>0.12914691943127965</v>
      </c>
    </row>
    <row r="554" spans="1:10">
      <c r="A554" s="1">
        <v>43413</v>
      </c>
      <c r="B554">
        <v>4326.7700000000004</v>
      </c>
      <c r="C554">
        <v>1.04</v>
      </c>
      <c r="D554">
        <v>8.1</v>
      </c>
      <c r="E554" s="2">
        <f t="shared" si="40"/>
        <v>4160.3557692307695</v>
      </c>
      <c r="F554" s="3">
        <f t="shared" si="38"/>
        <v>9.0678234413924974E-2</v>
      </c>
      <c r="G554" s="2">
        <f t="shared" si="41"/>
        <v>534.16913580246921</v>
      </c>
      <c r="H554" s="3">
        <f t="shared" si="39"/>
        <v>0.12030159386714279</v>
      </c>
      <c r="J554" s="3">
        <f t="shared" si="42"/>
        <v>0.12839506172839507</v>
      </c>
    </row>
    <row r="555" spans="1:10">
      <c r="A555" s="1">
        <v>43420</v>
      </c>
      <c r="B555">
        <v>4397.3100000000004</v>
      </c>
      <c r="C555">
        <v>1.05</v>
      </c>
      <c r="D555">
        <v>8.14</v>
      </c>
      <c r="E555" s="2">
        <f t="shared" si="40"/>
        <v>4187.9142857142861</v>
      </c>
      <c r="F555" s="3">
        <f t="shared" si="38"/>
        <v>0.10681740203069467</v>
      </c>
      <c r="G555" s="2">
        <f t="shared" si="41"/>
        <v>540.21007371007374</v>
      </c>
      <c r="H555" s="3">
        <f t="shared" si="39"/>
        <v>0.13904391348529077</v>
      </c>
      <c r="J555" s="3">
        <f t="shared" si="42"/>
        <v>0.12899262899262898</v>
      </c>
    </row>
    <row r="556" spans="1:10">
      <c r="A556" s="1">
        <v>43427</v>
      </c>
      <c r="B556">
        <v>4276.38</v>
      </c>
      <c r="C556">
        <v>1.03</v>
      </c>
      <c r="D556">
        <v>7.97</v>
      </c>
      <c r="E556" s="2">
        <f t="shared" si="40"/>
        <v>4151.825242718447</v>
      </c>
      <c r="F556" s="3">
        <f t="shared" si="38"/>
        <v>0.10438551456310696</v>
      </c>
      <c r="G556" s="2">
        <f t="shared" si="41"/>
        <v>536.55959849435385</v>
      </c>
      <c r="H556" s="3">
        <f t="shared" si="39"/>
        <v>0.13857946800501875</v>
      </c>
      <c r="J556" s="3">
        <f t="shared" si="42"/>
        <v>0.12923462986198245</v>
      </c>
    </row>
    <row r="557" spans="1:10">
      <c r="A557" s="1">
        <v>43434</v>
      </c>
      <c r="B557">
        <v>4301.9399999999996</v>
      </c>
      <c r="C557">
        <v>1.03</v>
      </c>
      <c r="D557">
        <v>8</v>
      </c>
      <c r="E557" s="2">
        <f t="shared" si="40"/>
        <v>4176.6407766990287</v>
      </c>
      <c r="F557" s="3">
        <f t="shared" si="38"/>
        <v>0.10684242854945247</v>
      </c>
      <c r="G557" s="2">
        <f t="shared" si="41"/>
        <v>537.74249999999995</v>
      </c>
      <c r="H557" s="3">
        <f t="shared" si="39"/>
        <v>0.13683328119520488</v>
      </c>
      <c r="J557" s="3">
        <f t="shared" si="42"/>
        <v>0.12875</v>
      </c>
    </row>
    <row r="558" spans="1:10">
      <c r="A558" s="1">
        <v>43441</v>
      </c>
      <c r="B558">
        <v>4313.38</v>
      </c>
      <c r="C558">
        <v>1.03</v>
      </c>
      <c r="D558">
        <v>8.01</v>
      </c>
      <c r="E558" s="2">
        <f t="shared" si="40"/>
        <v>4187.7475728155341</v>
      </c>
      <c r="F558" s="3">
        <f t="shared" si="38"/>
        <v>7.7877449603940496E-2</v>
      </c>
      <c r="G558" s="2">
        <f t="shared" si="41"/>
        <v>538.4993757802747</v>
      </c>
      <c r="H558" s="3">
        <f t="shared" si="39"/>
        <v>9.7999342536036593E-2</v>
      </c>
      <c r="J558" s="3">
        <f t="shared" si="42"/>
        <v>0.1285892634207241</v>
      </c>
    </row>
    <row r="559" spans="1:10">
      <c r="A559" s="1">
        <v>43448</v>
      </c>
      <c r="B559">
        <v>4311.0600000000004</v>
      </c>
      <c r="C559">
        <v>1.03</v>
      </c>
      <c r="D559">
        <v>8.02</v>
      </c>
      <c r="E559" s="2">
        <f t="shared" si="40"/>
        <v>4185.4951456310682</v>
      </c>
      <c r="F559" s="3">
        <f t="shared" si="38"/>
        <v>7.5603939260965758E-2</v>
      </c>
      <c r="G559" s="2">
        <f t="shared" si="41"/>
        <v>537.53865336658362</v>
      </c>
      <c r="H559" s="3">
        <f t="shared" si="39"/>
        <v>9.3509854718195173E-2</v>
      </c>
      <c r="J559" s="3">
        <f t="shared" si="42"/>
        <v>0.12842892768079803</v>
      </c>
    </row>
    <row r="560" spans="1:10">
      <c r="A560" s="1">
        <v>43455</v>
      </c>
      <c r="B560">
        <v>4135.21</v>
      </c>
      <c r="C560">
        <v>0.99</v>
      </c>
      <c r="D560">
        <v>7.7</v>
      </c>
      <c r="E560" s="2">
        <f t="shared" si="40"/>
        <v>4176.9797979797977</v>
      </c>
      <c r="F560" s="3">
        <f t="shared" si="38"/>
        <v>8.8863610630560919E-2</v>
      </c>
      <c r="G560" s="2">
        <f t="shared" si="41"/>
        <v>537.04025974025978</v>
      </c>
      <c r="H560" s="3">
        <f t="shared" si="39"/>
        <v>0.11148934799431287</v>
      </c>
      <c r="J560" s="3">
        <f t="shared" si="42"/>
        <v>0.12857142857142856</v>
      </c>
    </row>
    <row r="561" spans="1:10">
      <c r="A561" s="1">
        <v>43462</v>
      </c>
      <c r="B561">
        <v>4099.22</v>
      </c>
      <c r="C561">
        <v>0.98</v>
      </c>
      <c r="D561">
        <v>7.66</v>
      </c>
      <c r="E561" s="2">
        <f t="shared" si="40"/>
        <v>4182.8775510204086</v>
      </c>
      <c r="F561" s="3">
        <f t="shared" si="38"/>
        <v>8.1349865834343893E-2</v>
      </c>
      <c r="G561" s="2">
        <f t="shared" si="41"/>
        <v>535.14621409921676</v>
      </c>
      <c r="H561" s="3">
        <f t="shared" si="39"/>
        <v>0.10368584217533749</v>
      </c>
      <c r="J561" s="3">
        <f t="shared" si="42"/>
        <v>0.12793733681462141</v>
      </c>
    </row>
    <row r="562" spans="1:10">
      <c r="A562" s="1">
        <v>43469</v>
      </c>
      <c r="B562">
        <v>4128.1400000000003</v>
      </c>
      <c r="C562">
        <v>0.98</v>
      </c>
      <c r="D562">
        <v>7.68</v>
      </c>
      <c r="E562" s="2">
        <f t="shared" si="40"/>
        <v>4212.3877551020414</v>
      </c>
      <c r="F562" s="3">
        <f t="shared" si="38"/>
        <v>8.8860928480382073E-2</v>
      </c>
      <c r="G562" s="2">
        <f t="shared" si="41"/>
        <v>537.51822916666674</v>
      </c>
      <c r="H562" s="3">
        <f t="shared" si="39"/>
        <v>0.10354880071707795</v>
      </c>
      <c r="J562" s="3">
        <f t="shared" si="42"/>
        <v>0.12760416666666666</v>
      </c>
    </row>
    <row r="563" spans="1:10">
      <c r="A563" s="1">
        <v>43476</v>
      </c>
      <c r="B563">
        <v>4184.6400000000003</v>
      </c>
      <c r="C563">
        <v>0.99</v>
      </c>
      <c r="D563">
        <v>7.76</v>
      </c>
      <c r="E563" s="2">
        <f t="shared" si="40"/>
        <v>4226.909090909091</v>
      </c>
      <c r="F563" s="3">
        <f t="shared" si="38"/>
        <v>0.11499532463215045</v>
      </c>
      <c r="G563" s="2">
        <f t="shared" si="41"/>
        <v>539.25773195876297</v>
      </c>
      <c r="H563" s="3">
        <f t="shared" si="39"/>
        <v>0.13311340817126749</v>
      </c>
      <c r="J563" s="3">
        <f t="shared" si="42"/>
        <v>0.12757731958762886</v>
      </c>
    </row>
    <row r="564" spans="1:10">
      <c r="A564" s="1">
        <v>43483</v>
      </c>
      <c r="B564">
        <v>4277.03</v>
      </c>
      <c r="C564">
        <v>1.01</v>
      </c>
      <c r="D564">
        <v>7.91</v>
      </c>
      <c r="E564" s="2">
        <f t="shared" si="40"/>
        <v>4234.6831683168311</v>
      </c>
      <c r="F564" s="3">
        <f t="shared" ref="F564:F577" si="43">E564/E514-1</f>
        <v>0.12845170460750288</v>
      </c>
      <c r="G564" s="2">
        <f t="shared" si="41"/>
        <v>540.71175726927936</v>
      </c>
      <c r="H564" s="3">
        <f t="shared" ref="H564:H577" si="44">G564/G514-1</f>
        <v>0.14507034099203264</v>
      </c>
      <c r="J564" s="3">
        <f t="shared" si="42"/>
        <v>0.12768647281921619</v>
      </c>
    </row>
    <row r="565" spans="1:10">
      <c r="A565" s="1">
        <v>43490</v>
      </c>
      <c r="B565">
        <v>4331.7299999999996</v>
      </c>
      <c r="C565">
        <v>1.03</v>
      </c>
      <c r="D565">
        <v>8.01</v>
      </c>
      <c r="E565" s="2">
        <f t="shared" si="40"/>
        <v>4205.5631067961158</v>
      </c>
      <c r="F565" s="3">
        <f t="shared" si="43"/>
        <v>0.12737070960621466</v>
      </c>
      <c r="G565" s="2">
        <f t="shared" si="41"/>
        <v>540.79026217228466</v>
      </c>
      <c r="H565" s="3">
        <f t="shared" si="44"/>
        <v>0.15398184449493613</v>
      </c>
      <c r="J565" s="3">
        <f t="shared" si="42"/>
        <v>0.1285892634207241</v>
      </c>
    </row>
    <row r="566" spans="1:10">
      <c r="A566" s="1">
        <v>43497</v>
      </c>
      <c r="B566">
        <v>4428.7299999999996</v>
      </c>
      <c r="C566">
        <v>1.05</v>
      </c>
      <c r="D566">
        <v>8.19</v>
      </c>
      <c r="E566" s="2">
        <f t="shared" si="40"/>
        <v>4217.8380952380949</v>
      </c>
      <c r="F566" s="3">
        <f t="shared" si="43"/>
        <v>0.13233254953564444</v>
      </c>
      <c r="G566" s="2">
        <f t="shared" si="41"/>
        <v>540.74847374847377</v>
      </c>
      <c r="H566" s="3">
        <f t="shared" si="44"/>
        <v>0.15061332194030363</v>
      </c>
      <c r="J566" s="3">
        <f t="shared" si="42"/>
        <v>0.12820512820512822</v>
      </c>
    </row>
    <row r="567" spans="1:10">
      <c r="A567" s="1">
        <v>43511</v>
      </c>
      <c r="B567">
        <v>4431.62</v>
      </c>
      <c r="C567">
        <v>1.04</v>
      </c>
      <c r="D567">
        <v>8.16</v>
      </c>
      <c r="E567" s="2">
        <f t="shared" si="40"/>
        <v>4261.1730769230762</v>
      </c>
      <c r="F567" s="3">
        <f t="shared" si="43"/>
        <v>0.12621361636567374</v>
      </c>
      <c r="G567" s="2">
        <f t="shared" si="41"/>
        <v>543.09068627450984</v>
      </c>
      <c r="H567" s="3">
        <f t="shared" si="44"/>
        <v>0.14410537411815549</v>
      </c>
      <c r="J567" s="3">
        <f t="shared" si="42"/>
        <v>0.12745098039215685</v>
      </c>
    </row>
    <row r="568" spans="1:10">
      <c r="A568" s="1">
        <v>43518</v>
      </c>
      <c r="B568">
        <v>4588.67</v>
      </c>
      <c r="C568">
        <v>1.07</v>
      </c>
      <c r="D568">
        <v>8.3800000000000008</v>
      </c>
      <c r="E568" s="2">
        <f t="shared" si="40"/>
        <v>4288.4766355140182</v>
      </c>
      <c r="F568" s="3">
        <f t="shared" si="43"/>
        <v>0.14276110973223366</v>
      </c>
      <c r="G568" s="2">
        <f t="shared" si="41"/>
        <v>547.57398568019084</v>
      </c>
      <c r="H568" s="3">
        <f t="shared" si="44"/>
        <v>0.15600413950063552</v>
      </c>
      <c r="J568" s="3">
        <f t="shared" si="42"/>
        <v>0.12768496420047731</v>
      </c>
    </row>
    <row r="569" spans="1:10">
      <c r="A569" s="1">
        <v>43525</v>
      </c>
      <c r="B569">
        <v>4900.87</v>
      </c>
      <c r="C569">
        <v>1.1399999999999999</v>
      </c>
      <c r="D569">
        <v>8.89</v>
      </c>
      <c r="E569" s="2">
        <f t="shared" si="40"/>
        <v>4299.0087719298244</v>
      </c>
      <c r="F569" s="3">
        <f t="shared" si="43"/>
        <v>0.13468614847953519</v>
      </c>
      <c r="G569" s="2">
        <f t="shared" si="41"/>
        <v>551.27896512935877</v>
      </c>
      <c r="H569" s="3">
        <f t="shared" si="44"/>
        <v>0.15655323911307328</v>
      </c>
      <c r="J569" s="3">
        <f t="shared" si="42"/>
        <v>0.12823397075365578</v>
      </c>
    </row>
    <row r="570" spans="1:10">
      <c r="A570" s="1">
        <v>43532</v>
      </c>
      <c r="B570">
        <v>4713.6400000000003</v>
      </c>
      <c r="C570">
        <v>1.0900000000000001</v>
      </c>
      <c r="D570">
        <v>8.52</v>
      </c>
      <c r="E570" s="2">
        <f t="shared" si="40"/>
        <v>4324.440366972477</v>
      </c>
      <c r="F570" s="3">
        <f t="shared" si="43"/>
        <v>0.13065463508680453</v>
      </c>
      <c r="G570" s="2">
        <f t="shared" si="41"/>
        <v>553.24413145539916</v>
      </c>
      <c r="H570" s="3">
        <f t="shared" si="44"/>
        <v>0.15086081007045049</v>
      </c>
      <c r="J570" s="3">
        <f t="shared" si="42"/>
        <v>0.1279342723004695</v>
      </c>
    </row>
    <row r="571" spans="1:10">
      <c r="A571" s="1">
        <v>43539</v>
      </c>
      <c r="B571">
        <v>4834.16</v>
      </c>
      <c r="C571">
        <v>1.1100000000000001</v>
      </c>
      <c r="D571">
        <v>8.66</v>
      </c>
      <c r="E571" s="2">
        <f t="shared" si="40"/>
        <v>4355.0990990990986</v>
      </c>
      <c r="F571" s="3">
        <f t="shared" si="43"/>
        <v>0.13601182963133396</v>
      </c>
      <c r="G571" s="2">
        <f t="shared" si="41"/>
        <v>558.21709006928404</v>
      </c>
      <c r="H571" s="3">
        <f t="shared" si="44"/>
        <v>0.14761390066529012</v>
      </c>
      <c r="J571" s="3">
        <f t="shared" si="42"/>
        <v>0.12817551963048499</v>
      </c>
    </row>
    <row r="572" spans="1:10">
      <c r="A572" s="1">
        <v>43546</v>
      </c>
      <c r="B572">
        <v>4910.4799999999996</v>
      </c>
      <c r="C572">
        <v>1.1200000000000001</v>
      </c>
      <c r="D572">
        <v>8.77</v>
      </c>
      <c r="E572" s="2">
        <f t="shared" si="40"/>
        <v>4384.3571428571422</v>
      </c>
      <c r="F572" s="3">
        <f t="shared" si="43"/>
        <v>0.14762968530249876</v>
      </c>
      <c r="G572" s="2">
        <f t="shared" si="41"/>
        <v>559.91790193842644</v>
      </c>
      <c r="H572" s="3">
        <f t="shared" si="44"/>
        <v>0.16130490564230349</v>
      </c>
      <c r="J572" s="3">
        <f t="shared" si="42"/>
        <v>0.12770809578107187</v>
      </c>
    </row>
    <row r="573" spans="1:10">
      <c r="A573" s="1">
        <v>43553</v>
      </c>
      <c r="B573">
        <v>4942.34</v>
      </c>
      <c r="C573">
        <v>1.1100000000000001</v>
      </c>
      <c r="D573">
        <v>8.7799999999999994</v>
      </c>
      <c r="E573" s="2">
        <f t="shared" si="40"/>
        <v>4452.5585585585586</v>
      </c>
      <c r="F573" s="3">
        <f t="shared" si="43"/>
        <v>0.15550906350970939</v>
      </c>
      <c r="G573" s="2">
        <f t="shared" si="41"/>
        <v>562.90888382687933</v>
      </c>
      <c r="H573" s="3">
        <f t="shared" si="44"/>
        <v>0.14796497979910139</v>
      </c>
      <c r="J573" s="3">
        <f t="shared" si="42"/>
        <v>0.1264236902050114</v>
      </c>
    </row>
    <row r="574" spans="1:10">
      <c r="A574" s="1">
        <v>43559</v>
      </c>
      <c r="B574">
        <v>5197.88</v>
      </c>
      <c r="C574">
        <v>1.1499999999999999</v>
      </c>
      <c r="D574">
        <v>9.23</v>
      </c>
      <c r="E574" s="2">
        <f t="shared" si="40"/>
        <v>4519.8956521739137</v>
      </c>
      <c r="F574" s="3">
        <f t="shared" si="43"/>
        <v>0.15935515145846391</v>
      </c>
      <c r="G574" s="2">
        <f t="shared" si="41"/>
        <v>563.15059588299027</v>
      </c>
      <c r="H574" s="3">
        <f t="shared" si="44"/>
        <v>0.13927824664080513</v>
      </c>
      <c r="J574" s="3">
        <f t="shared" si="42"/>
        <v>0.1245937161430119</v>
      </c>
    </row>
    <row r="575" spans="1:10">
      <c r="A575" s="1">
        <v>43567</v>
      </c>
      <c r="B575">
        <v>5131.08</v>
      </c>
      <c r="C575">
        <v>1.1299999999999999</v>
      </c>
      <c r="D575">
        <v>9.08</v>
      </c>
      <c r="E575" s="2">
        <f t="shared" si="40"/>
        <v>4540.7787610619471</v>
      </c>
      <c r="F575" s="3">
        <f t="shared" si="43"/>
        <v>0.17236373822807893</v>
      </c>
      <c r="G575" s="2">
        <f t="shared" si="41"/>
        <v>565.09691629955944</v>
      </c>
      <c r="H575" s="3">
        <f t="shared" si="44"/>
        <v>0.14751423412693998</v>
      </c>
      <c r="J575" s="3">
        <f t="shared" si="42"/>
        <v>0.12444933920704844</v>
      </c>
    </row>
    <row r="576" spans="1:10">
      <c r="A576" s="1">
        <v>43574</v>
      </c>
      <c r="B576">
        <v>5310.62</v>
      </c>
      <c r="C576">
        <v>1.17</v>
      </c>
      <c r="D576">
        <v>9.3800000000000008</v>
      </c>
      <c r="E576" s="2">
        <f t="shared" si="40"/>
        <v>4538.9914529914531</v>
      </c>
      <c r="F576" s="3">
        <f t="shared" si="43"/>
        <v>0.17391412411650631</v>
      </c>
      <c r="G576" s="2">
        <f t="shared" si="41"/>
        <v>566.16417910447751</v>
      </c>
      <c r="H576" s="3">
        <f t="shared" si="44"/>
        <v>0.15117331537796552</v>
      </c>
      <c r="J576" s="3">
        <f t="shared" si="42"/>
        <v>0.12473347547974412</v>
      </c>
    </row>
    <row r="577" spans="1:12">
      <c r="A577" s="1">
        <v>43580</v>
      </c>
      <c r="B577">
        <v>5072.88</v>
      </c>
      <c r="C577">
        <v>1.1200000000000001</v>
      </c>
      <c r="D577">
        <v>9</v>
      </c>
      <c r="E577" s="2">
        <f t="shared" si="40"/>
        <v>4529.3571428571422</v>
      </c>
      <c r="F577" s="3">
        <f t="shared" si="43"/>
        <v>0.16676112995181902</v>
      </c>
      <c r="G577" s="2">
        <f t="shared" si="41"/>
        <v>563.65333333333331</v>
      </c>
      <c r="H577" s="3">
        <f t="shared" si="44"/>
        <v>0.14372344206716026</v>
      </c>
      <c r="J577" s="3">
        <f t="shared" si="42"/>
        <v>0.12444444444444445</v>
      </c>
    </row>
    <row r="578" spans="1:12">
      <c r="E578" s="3">
        <f>(E577/E65)^(1/10)-1</f>
        <v>0.1366876187986128</v>
      </c>
      <c r="F578" s="4" t="s">
        <v>40</v>
      </c>
      <c r="G578" s="3">
        <f>(G577/G65)^(1/10)-1</f>
        <v>0.11617921033829082</v>
      </c>
      <c r="H578" s="3"/>
      <c r="I578" s="3"/>
      <c r="J578" s="3"/>
      <c r="K578" s="3"/>
      <c r="L578" s="3"/>
    </row>
    <row r="579" spans="1:12">
      <c r="E579" s="3">
        <f>(E577/E321)^(1/5)-1</f>
        <v>0.15021982108067689</v>
      </c>
      <c r="F579" s="4" t="s">
        <v>10</v>
      </c>
      <c r="G579" s="3">
        <f>(G577/G321)^(1/5)-1</f>
        <v>9.4185150541141516E-2</v>
      </c>
      <c r="H579" s="3"/>
      <c r="I579" s="3"/>
      <c r="J579" s="3"/>
      <c r="K579" s="3"/>
      <c r="L579" s="3"/>
    </row>
    <row r="580" spans="1:12">
      <c r="E580" s="3">
        <f>(E577/E425)^(1/3)-1</f>
        <v>0.11977876382802899</v>
      </c>
      <c r="F580" s="4" t="s">
        <v>11</v>
      </c>
      <c r="G580" s="3">
        <f>(G577/G425)^(1/3)-1</f>
        <v>0.11044126361059692</v>
      </c>
      <c r="H580" s="3"/>
      <c r="I580" s="3"/>
      <c r="J580" s="3"/>
      <c r="K580" s="3"/>
      <c r="L580" s="3"/>
    </row>
    <row r="581" spans="1:12">
      <c r="E581" s="3">
        <f>F577</f>
        <v>0.16676112995181902</v>
      </c>
      <c r="F581" s="4" t="s">
        <v>12</v>
      </c>
      <c r="G581" s="3">
        <f>H577</f>
        <v>0.14372344206716026</v>
      </c>
      <c r="H581" s="3"/>
      <c r="I581" s="3"/>
      <c r="J581" s="3"/>
      <c r="K581" s="3"/>
      <c r="L581" s="3"/>
    </row>
    <row r="582" spans="1:12">
      <c r="E582" s="4" t="s">
        <v>4</v>
      </c>
      <c r="F582" s="4"/>
      <c r="G582" s="4" t="s">
        <v>6</v>
      </c>
      <c r="H582" s="3"/>
    </row>
    <row r="583" spans="1:12">
      <c r="E583" s="2"/>
      <c r="F583" s="3"/>
      <c r="G583" s="2"/>
      <c r="H583" s="3"/>
    </row>
    <row r="584" spans="1:12">
      <c r="E584" s="2"/>
      <c r="F584" s="3"/>
      <c r="G584" s="2"/>
      <c r="H584" s="3"/>
    </row>
    <row r="585" spans="1:12">
      <c r="E585" s="2"/>
      <c r="F585" s="3"/>
      <c r="G585" s="2"/>
      <c r="H585" s="3"/>
    </row>
    <row r="586" spans="1:12">
      <c r="E586" s="2"/>
      <c r="F586" s="3"/>
      <c r="G586" s="2"/>
      <c r="H586" s="3"/>
    </row>
    <row r="587" spans="1:12">
      <c r="E587" s="2"/>
      <c r="F587" s="3"/>
      <c r="G587" s="2"/>
      <c r="H587" s="3"/>
      <c r="J587" s="3"/>
    </row>
    <row r="588" spans="1:12">
      <c r="E588" s="2"/>
      <c r="F588" s="3"/>
      <c r="G588" s="2"/>
      <c r="H588" s="3"/>
      <c r="J588" s="3"/>
    </row>
    <row r="589" spans="1:12">
      <c r="E589" s="2"/>
      <c r="F589" s="3"/>
      <c r="G589" s="2"/>
      <c r="H589" s="3"/>
      <c r="J589" s="3"/>
    </row>
    <row r="590" spans="1:12">
      <c r="E590" s="2"/>
      <c r="F590" s="3"/>
      <c r="G590" s="2"/>
      <c r="H590" s="3"/>
      <c r="J590" s="3"/>
    </row>
    <row r="591" spans="1:12">
      <c r="E591" s="2"/>
      <c r="F591" s="3"/>
      <c r="G591" s="2"/>
      <c r="H591" s="3"/>
      <c r="J591" s="3"/>
    </row>
    <row r="592" spans="1:12">
      <c r="E592" s="2"/>
      <c r="F592" s="3"/>
      <c r="G592" s="2"/>
      <c r="H592" s="3"/>
      <c r="J592" s="3"/>
    </row>
    <row r="593" spans="5:10">
      <c r="E593" s="2"/>
      <c r="F593" s="3"/>
      <c r="G593" s="2"/>
      <c r="H593" s="3"/>
      <c r="J593" s="3"/>
    </row>
    <row r="594" spans="5:10">
      <c r="E594" s="2"/>
      <c r="F594" s="3"/>
      <c r="G594" s="2"/>
      <c r="H594" s="3"/>
      <c r="J594" s="3"/>
    </row>
    <row r="595" spans="5:10">
      <c r="E595" s="2"/>
      <c r="F595" s="3"/>
      <c r="G595" s="2"/>
      <c r="H595" s="3"/>
      <c r="J595" s="3"/>
    </row>
    <row r="596" spans="5:10">
      <c r="E596" s="2"/>
      <c r="F596" s="3"/>
      <c r="G596" s="2"/>
      <c r="H596" s="3"/>
      <c r="J596" s="3"/>
    </row>
    <row r="597" spans="5:10">
      <c r="E597" s="2"/>
      <c r="F597" s="3"/>
      <c r="G597" s="2"/>
      <c r="H597" s="3"/>
      <c r="J597" s="3"/>
    </row>
    <row r="598" spans="5:10">
      <c r="E598" s="2"/>
      <c r="F598" s="3"/>
      <c r="G598" s="2"/>
      <c r="H598" s="3"/>
      <c r="J598" s="3"/>
    </row>
    <row r="599" spans="5:10">
      <c r="E599" s="2"/>
      <c r="F599" s="3"/>
      <c r="G599" s="2"/>
      <c r="H599" s="3"/>
      <c r="J599" s="3"/>
    </row>
    <row r="600" spans="5:10">
      <c r="E600" s="2"/>
      <c r="F600" s="3"/>
      <c r="G600" s="2"/>
      <c r="H600" s="3"/>
      <c r="J600" s="3"/>
    </row>
    <row r="601" spans="5:10">
      <c r="E601" s="2"/>
      <c r="F601" s="3"/>
      <c r="G601" s="2"/>
      <c r="H601" s="3"/>
      <c r="J601" s="3"/>
    </row>
    <row r="602" spans="5:10">
      <c r="E602" s="2"/>
      <c r="F602" s="3"/>
      <c r="G602" s="2"/>
      <c r="H602" s="3"/>
      <c r="J602" s="3"/>
    </row>
    <row r="603" spans="5:10">
      <c r="E603" s="2"/>
      <c r="F603" s="3"/>
      <c r="G603" s="2"/>
      <c r="H603" s="3"/>
      <c r="J603" s="3"/>
    </row>
    <row r="604" spans="5:10">
      <c r="E604" s="2"/>
      <c r="F604" s="3"/>
      <c r="G604" s="2"/>
      <c r="H604" s="3"/>
      <c r="J604" s="3"/>
    </row>
    <row r="605" spans="5:10">
      <c r="E605" s="2"/>
      <c r="F605" s="3"/>
      <c r="G605" s="2"/>
      <c r="H605" s="3"/>
      <c r="J605" s="3"/>
    </row>
    <row r="606" spans="5:10">
      <c r="E606" s="2"/>
      <c r="F606" s="3"/>
      <c r="G606" s="2"/>
      <c r="H606" s="3"/>
      <c r="J606" s="3"/>
    </row>
    <row r="607" spans="5:10">
      <c r="E607" s="2"/>
      <c r="F607" s="3"/>
      <c r="G607" s="2"/>
      <c r="H607" s="3"/>
      <c r="J607" s="3"/>
    </row>
    <row r="608" spans="5:10">
      <c r="E608" s="2"/>
      <c r="F608" s="3"/>
      <c r="G608" s="2"/>
      <c r="H608" s="3"/>
      <c r="J608" s="3"/>
    </row>
    <row r="609" spans="5:10">
      <c r="E609" s="2"/>
      <c r="F609" s="3"/>
      <c r="G609" s="2"/>
      <c r="H609" s="3"/>
      <c r="J609" s="3"/>
    </row>
    <row r="610" spans="5:10">
      <c r="E610" s="2"/>
      <c r="F610" s="3"/>
      <c r="G610" s="2"/>
      <c r="H610" s="3"/>
      <c r="J610" s="3"/>
    </row>
    <row r="611" spans="5:10">
      <c r="E611" s="2"/>
      <c r="F611" s="3"/>
      <c r="G611" s="2"/>
      <c r="H611" s="3"/>
      <c r="J611" s="3"/>
    </row>
    <row r="612" spans="5:10">
      <c r="E612" s="2"/>
      <c r="F612" s="3"/>
      <c r="G612" s="2"/>
      <c r="H612" s="3"/>
      <c r="J612" s="3"/>
    </row>
    <row r="613" spans="5:10">
      <c r="E613" s="2"/>
      <c r="F613" s="3"/>
      <c r="G613" s="2"/>
      <c r="H613" s="3"/>
      <c r="J613" s="3"/>
    </row>
    <row r="614" spans="5:10">
      <c r="E614" s="2"/>
      <c r="F614" s="3"/>
      <c r="G614" s="2"/>
      <c r="H614" s="3"/>
      <c r="J614" s="3"/>
    </row>
    <row r="615" spans="5:10">
      <c r="E615" s="2"/>
      <c r="F615" s="3"/>
      <c r="G615" s="2"/>
      <c r="H615" s="3"/>
      <c r="J615" s="3"/>
    </row>
    <row r="616" spans="5:10">
      <c r="E616" s="2"/>
      <c r="F616" s="3"/>
      <c r="G616" s="2"/>
      <c r="H616" s="3"/>
      <c r="J616" s="3"/>
    </row>
    <row r="617" spans="5:10">
      <c r="E617" s="2"/>
      <c r="F617" s="3"/>
      <c r="G617" s="2"/>
      <c r="H617" s="3"/>
      <c r="J617" s="3"/>
    </row>
    <row r="618" spans="5:10">
      <c r="E618" s="2"/>
      <c r="F618" s="3"/>
      <c r="G618" s="2"/>
      <c r="H618" s="3"/>
      <c r="J618" s="3"/>
    </row>
    <row r="619" spans="5:10">
      <c r="E619" s="2"/>
      <c r="F619" s="3"/>
      <c r="G619" s="2"/>
      <c r="H619" s="3"/>
      <c r="J619" s="3"/>
    </row>
    <row r="620" spans="5:10">
      <c r="E620" s="2"/>
      <c r="F620" s="3"/>
      <c r="G620" s="2"/>
      <c r="H620" s="3"/>
      <c r="J620" s="3"/>
    </row>
    <row r="621" spans="5:10">
      <c r="E621" s="2"/>
      <c r="F621" s="3"/>
      <c r="G621" s="2"/>
      <c r="H621" s="3"/>
      <c r="J621" s="3"/>
    </row>
    <row r="622" spans="5:10">
      <c r="E622" s="2"/>
      <c r="F622" s="3"/>
      <c r="G622" s="2"/>
      <c r="H622" s="3"/>
      <c r="J622" s="3"/>
    </row>
    <row r="623" spans="5:10">
      <c r="E623" s="2"/>
      <c r="F623" s="3"/>
      <c r="G623" s="2"/>
      <c r="H623" s="3"/>
      <c r="J623" s="3"/>
    </row>
    <row r="624" spans="5:10">
      <c r="E624" s="2"/>
      <c r="F624" s="3"/>
      <c r="G624" s="2"/>
      <c r="H624" s="3"/>
      <c r="J624" s="3"/>
    </row>
    <row r="625" spans="5:10">
      <c r="E625" s="2"/>
      <c r="F625" s="3"/>
      <c r="G625" s="2"/>
      <c r="H625" s="3"/>
      <c r="J625" s="3"/>
    </row>
    <row r="626" spans="5:10">
      <c r="E626" s="2"/>
      <c r="F626" s="3"/>
      <c r="G626" s="2"/>
      <c r="H626" s="3"/>
      <c r="J626" s="3"/>
    </row>
    <row r="627" spans="5:10">
      <c r="E627" s="2"/>
      <c r="F627" s="3"/>
      <c r="G627" s="2"/>
      <c r="H627" s="3"/>
      <c r="J627" s="3"/>
    </row>
    <row r="628" spans="5:10">
      <c r="E628" s="2"/>
      <c r="F628" s="3"/>
      <c r="G628" s="2"/>
      <c r="H628" s="3"/>
      <c r="J628" s="3"/>
    </row>
    <row r="629" spans="5:10">
      <c r="E629" s="2"/>
      <c r="F629" s="3"/>
      <c r="G629" s="2"/>
      <c r="H629" s="3"/>
      <c r="J629" s="3"/>
    </row>
    <row r="630" spans="5:10">
      <c r="E630" s="2"/>
      <c r="F630" s="3"/>
      <c r="G630" s="2"/>
      <c r="H630" s="3"/>
      <c r="J630" s="3"/>
    </row>
    <row r="631" spans="5:10">
      <c r="E631" s="2"/>
      <c r="F631" s="3"/>
      <c r="G631" s="2"/>
      <c r="H631" s="3"/>
      <c r="J631" s="3"/>
    </row>
    <row r="632" spans="5:10">
      <c r="E632" s="2"/>
      <c r="F632" s="3"/>
      <c r="G632" s="2"/>
      <c r="H632" s="3"/>
      <c r="J632" s="3"/>
    </row>
    <row r="633" spans="5:10">
      <c r="E633" s="2"/>
      <c r="F633" s="3"/>
      <c r="G633" s="2"/>
      <c r="H633" s="3"/>
      <c r="J633" s="3"/>
    </row>
    <row r="634" spans="5:10">
      <c r="E634" s="2"/>
      <c r="F634" s="3"/>
      <c r="G634" s="2"/>
      <c r="H634" s="3"/>
      <c r="J634" s="3"/>
    </row>
    <row r="635" spans="5:10">
      <c r="E635" s="2"/>
      <c r="F635" s="3"/>
      <c r="G635" s="2"/>
      <c r="H635" s="3"/>
      <c r="J635" s="3"/>
    </row>
    <row r="636" spans="5:10">
      <c r="E636" s="2"/>
      <c r="F636" s="3"/>
      <c r="G636" s="2"/>
      <c r="H636" s="3"/>
      <c r="J636" s="3"/>
    </row>
    <row r="637" spans="5:10">
      <c r="E637" s="2"/>
      <c r="F637" s="3"/>
      <c r="G637" s="2"/>
      <c r="H637" s="3"/>
      <c r="J637" s="3"/>
    </row>
    <row r="638" spans="5:10">
      <c r="E638" s="2"/>
      <c r="F638" s="3"/>
      <c r="G638" s="2"/>
      <c r="H638" s="3"/>
      <c r="J638" s="3"/>
    </row>
    <row r="639" spans="5:10">
      <c r="E639" s="2"/>
      <c r="F639" s="3"/>
      <c r="G639" s="2"/>
      <c r="H639" s="3"/>
      <c r="J639" s="3"/>
    </row>
    <row r="640" spans="5:10">
      <c r="E640" s="2"/>
      <c r="F640" s="3"/>
      <c r="G640" s="2"/>
      <c r="H640" s="3"/>
      <c r="J640" s="3"/>
    </row>
    <row r="641" spans="5:10">
      <c r="E641" s="2"/>
      <c r="F641" s="3"/>
      <c r="G641" s="2"/>
      <c r="H641" s="3"/>
      <c r="J641" s="3"/>
    </row>
    <row r="642" spans="5:10">
      <c r="E642" s="2"/>
      <c r="F642" s="3"/>
      <c r="G642" s="2"/>
      <c r="H642" s="3"/>
      <c r="J642" s="3"/>
    </row>
    <row r="643" spans="5:10">
      <c r="E643" s="2"/>
      <c r="F643" s="3"/>
      <c r="G643" s="2"/>
      <c r="H643" s="3"/>
      <c r="J643" s="3"/>
    </row>
    <row r="644" spans="5:10">
      <c r="E644" s="2"/>
      <c r="F644" s="3"/>
      <c r="G644" s="2"/>
      <c r="H644" s="3"/>
      <c r="J644" s="3"/>
    </row>
    <row r="645" spans="5:10">
      <c r="E645" s="2"/>
      <c r="F645" s="3"/>
      <c r="G645" s="2"/>
      <c r="H645" s="3"/>
      <c r="J645" s="3"/>
    </row>
    <row r="646" spans="5:10">
      <c r="E646" s="2"/>
      <c r="F646" s="3"/>
      <c r="G646" s="2"/>
      <c r="H646" s="3"/>
      <c r="J646" s="3"/>
    </row>
    <row r="647" spans="5:10">
      <c r="E647" s="2"/>
      <c r="F647" s="3"/>
      <c r="G647" s="2"/>
      <c r="H647" s="3"/>
      <c r="J647" s="3"/>
    </row>
    <row r="648" spans="5:10">
      <c r="E648" s="2"/>
      <c r="F648" s="3"/>
      <c r="G648" s="2"/>
      <c r="H648" s="3"/>
      <c r="J648" s="3"/>
    </row>
    <row r="649" spans="5:10">
      <c r="E649" s="2"/>
      <c r="F649" s="3"/>
      <c r="G649" s="2"/>
      <c r="H649" s="3"/>
      <c r="J649" s="3"/>
    </row>
    <row r="650" spans="5:10">
      <c r="E650" s="2"/>
      <c r="F650" s="3"/>
      <c r="G650" s="2"/>
      <c r="H650" s="3"/>
      <c r="J650" s="3"/>
    </row>
    <row r="651" spans="5:10">
      <c r="E651" s="2"/>
      <c r="F651" s="3"/>
      <c r="G651" s="2"/>
      <c r="H651" s="3"/>
      <c r="J651" s="3"/>
    </row>
    <row r="652" spans="5:10">
      <c r="E652" s="2"/>
      <c r="F652" s="3"/>
      <c r="G652" s="2"/>
      <c r="H652" s="3"/>
      <c r="J652" s="3"/>
    </row>
    <row r="653" spans="5:10">
      <c r="E653" s="2"/>
      <c r="F653" s="3"/>
      <c r="G653" s="2"/>
      <c r="H653" s="3"/>
      <c r="J653" s="3"/>
    </row>
    <row r="654" spans="5:10">
      <c r="E654" s="2"/>
      <c r="F654" s="3"/>
      <c r="G654" s="2"/>
      <c r="H654" s="3"/>
      <c r="J654" s="3"/>
    </row>
    <row r="655" spans="5:10">
      <c r="E655" s="2"/>
      <c r="F655" s="3"/>
      <c r="G655" s="2"/>
      <c r="H655" s="3"/>
      <c r="J655" s="3"/>
    </row>
    <row r="656" spans="5:10">
      <c r="E656" s="2"/>
      <c r="F656" s="3"/>
      <c r="G656" s="2"/>
      <c r="H656" s="3"/>
      <c r="J656" s="3"/>
    </row>
    <row r="657" spans="5:10">
      <c r="E657" s="2"/>
      <c r="F657" s="3"/>
      <c r="G657" s="2"/>
      <c r="H657" s="3"/>
      <c r="J657" s="3"/>
    </row>
    <row r="658" spans="5:10">
      <c r="E658" s="2"/>
      <c r="F658" s="3"/>
      <c r="G658" s="2"/>
      <c r="H658" s="3"/>
      <c r="J658" s="3"/>
    </row>
    <row r="659" spans="5:10">
      <c r="E659" s="2"/>
      <c r="F659" s="3"/>
      <c r="G659" s="2"/>
      <c r="H659" s="3"/>
      <c r="J659" s="3"/>
    </row>
    <row r="660" spans="5:10">
      <c r="E660" s="2"/>
      <c r="F660" s="3"/>
      <c r="G660" s="2"/>
      <c r="H660" s="3"/>
      <c r="J660" s="3"/>
    </row>
    <row r="661" spans="5:10">
      <c r="E661" s="2"/>
      <c r="F661" s="3"/>
      <c r="G661" s="2"/>
      <c r="H661" s="3"/>
      <c r="J661" s="3"/>
    </row>
    <row r="662" spans="5:10">
      <c r="E662" s="2"/>
      <c r="F662" s="3"/>
      <c r="G662" s="2"/>
      <c r="H662" s="3"/>
      <c r="J662" s="3"/>
    </row>
    <row r="663" spans="5:10">
      <c r="E663" s="2"/>
      <c r="F663" s="3"/>
      <c r="G663" s="2"/>
      <c r="H663" s="3"/>
      <c r="J663" s="3"/>
    </row>
    <row r="664" spans="5:10">
      <c r="E664" s="2"/>
      <c r="F664" s="3"/>
      <c r="G664" s="2"/>
      <c r="H664" s="3"/>
      <c r="J664" s="3"/>
    </row>
    <row r="665" spans="5:10">
      <c r="E665" s="2"/>
      <c r="F665" s="3"/>
      <c r="G665" s="2"/>
      <c r="H665" s="3"/>
      <c r="J665" s="3"/>
    </row>
    <row r="666" spans="5:10">
      <c r="E666" s="2"/>
      <c r="F666" s="3"/>
      <c r="G666" s="2"/>
      <c r="H666" s="3"/>
      <c r="J666" s="3"/>
    </row>
    <row r="667" spans="5:10">
      <c r="E667" s="2"/>
      <c r="F667" s="3"/>
      <c r="G667" s="2"/>
      <c r="H667" s="3"/>
      <c r="J667" s="3"/>
    </row>
    <row r="668" spans="5:10">
      <c r="E668" s="2"/>
      <c r="F668" s="3"/>
      <c r="G668" s="2"/>
      <c r="H668" s="3"/>
      <c r="J668" s="3"/>
    </row>
    <row r="669" spans="5:10">
      <c r="E669" s="2"/>
      <c r="F669" s="3"/>
      <c r="G669" s="2"/>
      <c r="H669" s="3"/>
      <c r="J669" s="3"/>
    </row>
    <row r="670" spans="5:10">
      <c r="E670" s="2"/>
      <c r="F670" s="3"/>
      <c r="G670" s="2"/>
      <c r="H670" s="3"/>
      <c r="J670" s="3"/>
    </row>
    <row r="671" spans="5:10">
      <c r="E671" s="2"/>
      <c r="F671" s="3"/>
      <c r="G671" s="2"/>
      <c r="H671" s="3"/>
      <c r="J671" s="3"/>
    </row>
    <row r="672" spans="5:10">
      <c r="E672" s="2"/>
      <c r="F672" s="3"/>
      <c r="G672" s="2"/>
      <c r="H672" s="3"/>
      <c r="J672" s="3"/>
    </row>
    <row r="673" spans="5:10">
      <c r="E673" s="2"/>
      <c r="F673" s="3"/>
      <c r="G673" s="2"/>
      <c r="H673" s="3"/>
      <c r="J673" s="3"/>
    </row>
    <row r="674" spans="5:10">
      <c r="E674" s="2"/>
      <c r="F674" s="3"/>
      <c r="G674" s="2"/>
      <c r="H674" s="3"/>
      <c r="J674" s="3"/>
    </row>
    <row r="675" spans="5:10">
      <c r="E675" s="2"/>
      <c r="F675" s="3"/>
      <c r="G675" s="2"/>
      <c r="H675" s="3"/>
      <c r="J675" s="3"/>
    </row>
    <row r="676" spans="5:10">
      <c r="E676" s="2"/>
      <c r="F676" s="3"/>
      <c r="G676" s="2"/>
      <c r="H676" s="3"/>
      <c r="J676" s="3"/>
    </row>
    <row r="677" spans="5:10">
      <c r="E677" s="2"/>
      <c r="F677" s="3"/>
      <c r="G677" s="2"/>
      <c r="H677" s="3"/>
      <c r="J677" s="3"/>
    </row>
    <row r="678" spans="5:10">
      <c r="E678" s="2"/>
      <c r="F678" s="3"/>
      <c r="G678" s="2"/>
      <c r="H678" s="3"/>
      <c r="J678" s="3"/>
    </row>
    <row r="679" spans="5:10">
      <c r="E679" s="2"/>
      <c r="F679" s="3"/>
      <c r="G679" s="2"/>
      <c r="H679" s="3"/>
      <c r="J679" s="3"/>
    </row>
    <row r="680" spans="5:10">
      <c r="E680" s="2"/>
      <c r="F680" s="3"/>
      <c r="G680" s="2"/>
      <c r="H680" s="3"/>
      <c r="J680" s="3"/>
    </row>
    <row r="681" spans="5:10">
      <c r="E681" s="2"/>
      <c r="F681" s="3"/>
      <c r="G681" s="2"/>
      <c r="H681" s="3"/>
      <c r="J681" s="3"/>
    </row>
    <row r="682" spans="5:10">
      <c r="E682" s="2"/>
      <c r="F682" s="3"/>
      <c r="G682" s="2"/>
      <c r="H682" s="3"/>
      <c r="J682" s="3"/>
    </row>
    <row r="683" spans="5:10">
      <c r="E683" s="2"/>
      <c r="F683" s="3"/>
      <c r="G683" s="2"/>
      <c r="H683" s="3"/>
      <c r="J683" s="3"/>
    </row>
    <row r="684" spans="5:10">
      <c r="E684" s="2"/>
      <c r="F684" s="3"/>
      <c r="G684" s="2"/>
      <c r="H684" s="3"/>
      <c r="J684" s="3"/>
    </row>
    <row r="685" spans="5:10">
      <c r="E685" s="2"/>
      <c r="F685" s="3"/>
      <c r="G685" s="2"/>
      <c r="H685" s="3"/>
      <c r="J685" s="3"/>
    </row>
    <row r="686" spans="5:10">
      <c r="E686" s="2"/>
      <c r="F686" s="3"/>
      <c r="G686" s="2"/>
      <c r="H686" s="3"/>
      <c r="J686" s="3"/>
    </row>
    <row r="687" spans="5:10">
      <c r="E687" s="2"/>
      <c r="F687" s="3"/>
      <c r="G687" s="2"/>
      <c r="H687" s="3"/>
      <c r="J687" s="3"/>
    </row>
    <row r="688" spans="5:10">
      <c r="E688" s="2"/>
      <c r="F688" s="3"/>
      <c r="G688" s="2"/>
      <c r="H688" s="3"/>
      <c r="J688" s="3"/>
    </row>
    <row r="689" spans="5:10">
      <c r="E689" s="2"/>
      <c r="F689" s="3"/>
      <c r="G689" s="2"/>
      <c r="H689" s="3"/>
      <c r="J689" s="3"/>
    </row>
    <row r="690" spans="5:10">
      <c r="E690" s="2"/>
      <c r="F690" s="3"/>
      <c r="G690" s="2"/>
      <c r="H690" s="3"/>
      <c r="J690" s="3"/>
    </row>
    <row r="691" spans="5:10">
      <c r="E691" s="2"/>
      <c r="F691" s="3"/>
      <c r="G691" s="2"/>
      <c r="H691" s="3"/>
      <c r="J691" s="3"/>
    </row>
    <row r="692" spans="5:10">
      <c r="E692" s="2"/>
      <c r="F692" s="3"/>
      <c r="G692" s="2"/>
      <c r="H692" s="3"/>
      <c r="J692" s="3"/>
    </row>
    <row r="693" spans="5:10">
      <c r="E693" s="2"/>
      <c r="F693" s="3"/>
      <c r="G693" s="2"/>
      <c r="H693" s="3"/>
      <c r="J693" s="3"/>
    </row>
    <row r="694" spans="5:10">
      <c r="E694" s="2"/>
      <c r="F694" s="3"/>
      <c r="G694" s="2"/>
      <c r="H694" s="3"/>
      <c r="J694" s="3"/>
    </row>
    <row r="695" spans="5:10">
      <c r="E695" s="2"/>
      <c r="F695" s="3"/>
      <c r="G695" s="2"/>
      <c r="H695" s="3"/>
      <c r="J695" s="3"/>
    </row>
    <row r="696" spans="5:10">
      <c r="E696" s="2"/>
      <c r="F696" s="3"/>
      <c r="G696" s="2"/>
      <c r="H696" s="3"/>
      <c r="J696" s="3"/>
    </row>
    <row r="697" spans="5:10">
      <c r="E697" s="2"/>
      <c r="F697" s="3"/>
      <c r="G697" s="2"/>
      <c r="H697" s="3"/>
      <c r="J697" s="3"/>
    </row>
    <row r="698" spans="5:10">
      <c r="E698" s="2"/>
      <c r="F698" s="3"/>
      <c r="G698" s="2"/>
      <c r="H698" s="3"/>
      <c r="J698" s="3"/>
    </row>
    <row r="699" spans="5:10">
      <c r="E699" s="2"/>
      <c r="F699" s="3"/>
      <c r="G699" s="2"/>
      <c r="H699" s="3"/>
      <c r="J699" s="3"/>
    </row>
    <row r="700" spans="5:10">
      <c r="E700" s="2"/>
      <c r="F700" s="3"/>
      <c r="G700" s="2"/>
      <c r="H700" s="3"/>
      <c r="J700" s="3"/>
    </row>
    <row r="701" spans="5:10">
      <c r="E701" s="2"/>
      <c r="F701" s="3"/>
      <c r="G701" s="2"/>
      <c r="H701" s="3"/>
      <c r="J701" s="3"/>
    </row>
    <row r="702" spans="5:10">
      <c r="E702" s="2"/>
      <c r="F702" s="3"/>
      <c r="G702" s="2"/>
      <c r="H702" s="3"/>
      <c r="J702" s="3"/>
    </row>
    <row r="703" spans="5:10">
      <c r="E703" s="2"/>
      <c r="F703" s="3"/>
      <c r="G703" s="2"/>
      <c r="H703" s="3"/>
      <c r="J703" s="3"/>
    </row>
    <row r="704" spans="5:10">
      <c r="E704" s="2"/>
      <c r="F704" s="3"/>
      <c r="G704" s="2"/>
      <c r="H704" s="3"/>
      <c r="J704" s="3"/>
    </row>
    <row r="705" spans="5:10">
      <c r="E705" s="2"/>
      <c r="F705" s="3"/>
      <c r="G705" s="2"/>
      <c r="H705" s="3"/>
      <c r="J705" s="3"/>
    </row>
    <row r="706" spans="5:10">
      <c r="E706" s="2"/>
      <c r="F706" s="3"/>
      <c r="G706" s="2"/>
      <c r="H706" s="3"/>
      <c r="J706" s="3"/>
    </row>
    <row r="707" spans="5:10">
      <c r="E707" s="2"/>
      <c r="F707" s="3"/>
      <c r="G707" s="2"/>
      <c r="H707" s="3"/>
      <c r="J707" s="3"/>
    </row>
    <row r="708" spans="5:10">
      <c r="E708" s="2"/>
      <c r="F708" s="3"/>
      <c r="G708" s="2"/>
      <c r="H708" s="3"/>
      <c r="J708" s="3"/>
    </row>
    <row r="709" spans="5:10">
      <c r="E709" s="2"/>
      <c r="F709" s="3"/>
      <c r="G709" s="2"/>
      <c r="H709" s="3"/>
      <c r="J709" s="3"/>
    </row>
    <row r="710" spans="5:10">
      <c r="E710" s="2"/>
      <c r="F710" s="3"/>
      <c r="G710" s="2"/>
      <c r="H710" s="3"/>
      <c r="J710" s="3"/>
    </row>
    <row r="711" spans="5:10">
      <c r="E711" s="2"/>
      <c r="F711" s="3"/>
      <c r="G711" s="2"/>
      <c r="H711" s="3"/>
      <c r="J711" s="3"/>
    </row>
    <row r="712" spans="5:10">
      <c r="E712" s="2"/>
      <c r="F712" s="3"/>
      <c r="G712" s="2"/>
      <c r="H712" s="3"/>
      <c r="J712" s="3"/>
    </row>
    <row r="713" spans="5:10">
      <c r="E713" s="2"/>
      <c r="F713" s="3"/>
      <c r="G713" s="2"/>
      <c r="H713" s="3"/>
      <c r="J713" s="3"/>
    </row>
    <row r="714" spans="5:10">
      <c r="E714" s="2"/>
      <c r="F714" s="3"/>
      <c r="G714" s="2"/>
      <c r="H714" s="3"/>
      <c r="J714" s="3"/>
    </row>
    <row r="715" spans="5:10">
      <c r="E715" s="2"/>
      <c r="F715" s="3"/>
      <c r="G715" s="2"/>
      <c r="H715" s="3"/>
      <c r="J715" s="3"/>
    </row>
    <row r="716" spans="5:10">
      <c r="E716" s="3"/>
      <c r="F716" s="4"/>
      <c r="G716" s="3"/>
    </row>
    <row r="717" spans="5:10">
      <c r="E717" s="3"/>
      <c r="F717" s="4"/>
      <c r="G717" s="3"/>
    </row>
    <row r="718" spans="5:10">
      <c r="E718" s="3"/>
      <c r="F718" s="4"/>
      <c r="G718" s="3"/>
    </row>
    <row r="719" spans="5:10">
      <c r="E719" s="3"/>
      <c r="F719" s="4"/>
      <c r="G719" s="3"/>
    </row>
    <row r="720" spans="5:10">
      <c r="E720" s="4"/>
      <c r="F720" s="4"/>
      <c r="G720" s="4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51"/>
  <sheetViews>
    <sheetView zoomScale="125" workbookViewId="0">
      <pane ySplit="1" topLeftCell="A626" activePane="bottomLeft" state="frozen"/>
      <selection pane="bottomLeft" activeCell="D628" sqref="D628:G632"/>
    </sheetView>
  </sheetViews>
  <sheetFormatPr baseColWidth="10" defaultRowHeight="16"/>
  <sheetData>
    <row r="1" spans="1:10">
      <c r="A1" t="s">
        <v>0</v>
      </c>
      <c r="B1" t="s">
        <v>47</v>
      </c>
      <c r="C1" t="s">
        <v>48</v>
      </c>
      <c r="D1" t="s">
        <v>49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39101</v>
      </c>
      <c r="B2">
        <v>2159.64</v>
      </c>
      <c r="C2">
        <v>2.73</v>
      </c>
      <c r="D2">
        <v>54.64</v>
      </c>
      <c r="E2" s="2">
        <f t="shared" ref="E2:E65" si="0">B2/C2</f>
        <v>791.07692307692298</v>
      </c>
      <c r="F2" s="2"/>
      <c r="G2" s="2">
        <f t="shared" ref="G2:G65" si="1">B2/D2</f>
        <v>39.524890190336748</v>
      </c>
      <c r="H2" s="2"/>
      <c r="J2" s="3">
        <f t="shared" ref="J2:J65" si="2">C2/D2</f>
        <v>4.9963396778916543E-2</v>
      </c>
    </row>
    <row r="3" spans="1:10">
      <c r="A3" s="1">
        <v>39108</v>
      </c>
      <c r="B3">
        <v>2186.27</v>
      </c>
      <c r="C3">
        <v>2.76</v>
      </c>
      <c r="D3">
        <v>54.93</v>
      </c>
      <c r="E3" s="2">
        <f t="shared" si="0"/>
        <v>792.12681159420299</v>
      </c>
      <c r="F3" s="2"/>
      <c r="G3" s="2">
        <f t="shared" si="1"/>
        <v>39.801019479337342</v>
      </c>
      <c r="H3" s="2"/>
      <c r="J3" s="3">
        <f t="shared" si="2"/>
        <v>5.0245767340251227E-2</v>
      </c>
    </row>
    <row r="4" spans="1:10">
      <c r="A4" s="1">
        <v>39115</v>
      </c>
      <c r="B4">
        <v>2127.1</v>
      </c>
      <c r="C4">
        <v>2.69</v>
      </c>
      <c r="D4">
        <v>52.57</v>
      </c>
      <c r="E4" s="2">
        <f t="shared" si="0"/>
        <v>790.74349442379184</v>
      </c>
      <c r="F4" s="2"/>
      <c r="G4" s="2">
        <f t="shared" si="1"/>
        <v>40.462240821761462</v>
      </c>
      <c r="H4" s="2"/>
      <c r="J4" s="3">
        <f t="shared" si="2"/>
        <v>5.1169868746433325E-2</v>
      </c>
    </row>
    <row r="5" spans="1:10">
      <c r="A5" s="1">
        <v>39122</v>
      </c>
      <c r="B5">
        <v>2287.38</v>
      </c>
      <c r="C5">
        <v>2.88</v>
      </c>
      <c r="D5">
        <v>55.72</v>
      </c>
      <c r="E5" s="2">
        <f t="shared" si="0"/>
        <v>794.22916666666674</v>
      </c>
      <c r="F5" s="2"/>
      <c r="G5" s="2">
        <f t="shared" si="1"/>
        <v>41.051328068916014</v>
      </c>
      <c r="H5" s="2"/>
      <c r="J5" s="3">
        <f t="shared" si="2"/>
        <v>5.1687006460875803E-2</v>
      </c>
    </row>
    <row r="6" spans="1:10">
      <c r="A6" s="1">
        <v>39129</v>
      </c>
      <c r="B6">
        <v>2541.41</v>
      </c>
      <c r="C6">
        <v>3.19</v>
      </c>
      <c r="D6">
        <v>61</v>
      </c>
      <c r="E6" s="2">
        <f t="shared" si="0"/>
        <v>796.68025078369908</v>
      </c>
      <c r="F6" s="2"/>
      <c r="G6" s="2">
        <f t="shared" si="1"/>
        <v>41.662459016393441</v>
      </c>
      <c r="H6" s="2"/>
      <c r="J6" s="3">
        <f t="shared" si="2"/>
        <v>5.2295081967213115E-2</v>
      </c>
    </row>
    <row r="7" spans="1:10">
      <c r="A7" s="1">
        <v>39143</v>
      </c>
      <c r="B7">
        <v>2503.6799999999998</v>
      </c>
      <c r="C7">
        <v>3.15</v>
      </c>
      <c r="D7">
        <v>60.07</v>
      </c>
      <c r="E7" s="2">
        <f t="shared" si="0"/>
        <v>794.81904761904764</v>
      </c>
      <c r="F7" s="2"/>
      <c r="G7" s="2">
        <f t="shared" si="1"/>
        <v>41.679374063592469</v>
      </c>
      <c r="H7" s="2"/>
      <c r="J7" s="3">
        <f t="shared" si="2"/>
        <v>5.2438821375062422E-2</v>
      </c>
    </row>
    <row r="8" spans="1:10">
      <c r="A8" s="1">
        <v>39150</v>
      </c>
      <c r="B8">
        <v>2638.05</v>
      </c>
      <c r="C8">
        <v>3.3</v>
      </c>
      <c r="D8">
        <v>61.9</v>
      </c>
      <c r="E8" s="2">
        <f t="shared" si="0"/>
        <v>799.40909090909099</v>
      </c>
      <c r="F8" s="2"/>
      <c r="G8" s="2">
        <f t="shared" si="1"/>
        <v>42.617932148626821</v>
      </c>
      <c r="H8" s="2"/>
      <c r="J8" s="3">
        <f t="shared" si="2"/>
        <v>5.3311793214862679E-2</v>
      </c>
    </row>
    <row r="9" spans="1:10">
      <c r="A9" s="1">
        <v>39157</v>
      </c>
      <c r="B9">
        <v>2710.86</v>
      </c>
      <c r="C9">
        <v>3.38</v>
      </c>
      <c r="D9">
        <v>62.39</v>
      </c>
      <c r="E9" s="2">
        <f t="shared" si="0"/>
        <v>802.02958579881658</v>
      </c>
      <c r="F9" s="2"/>
      <c r="G9" s="2">
        <f t="shared" si="1"/>
        <v>43.450232409039913</v>
      </c>
      <c r="H9" s="2"/>
      <c r="J9" s="3">
        <f t="shared" si="2"/>
        <v>5.4175348613559861E-2</v>
      </c>
    </row>
    <row r="10" spans="1:10">
      <c r="A10" s="1">
        <v>39164</v>
      </c>
      <c r="B10">
        <v>2898</v>
      </c>
      <c r="C10">
        <v>3.6</v>
      </c>
      <c r="D10">
        <v>65.3</v>
      </c>
      <c r="E10" s="2">
        <f t="shared" si="0"/>
        <v>805</v>
      </c>
      <c r="F10" s="2"/>
      <c r="G10" s="2">
        <f t="shared" si="1"/>
        <v>44.379785604900462</v>
      </c>
      <c r="H10" s="2"/>
      <c r="J10" s="3">
        <f t="shared" si="2"/>
        <v>5.5130168453292501E-2</v>
      </c>
    </row>
    <row r="11" spans="1:10">
      <c r="A11" s="1">
        <v>39171</v>
      </c>
      <c r="B11">
        <v>2926.06</v>
      </c>
      <c r="C11">
        <v>3.62</v>
      </c>
      <c r="D11">
        <v>63.23</v>
      </c>
      <c r="E11" s="2">
        <f t="shared" si="0"/>
        <v>808.30386740331483</v>
      </c>
      <c r="F11" s="2"/>
      <c r="G11" s="2">
        <f t="shared" si="1"/>
        <v>46.276451051715959</v>
      </c>
      <c r="H11" s="2"/>
      <c r="J11" s="3">
        <f t="shared" si="2"/>
        <v>5.7251304760398553E-2</v>
      </c>
    </row>
    <row r="12" spans="1:10">
      <c r="A12" s="1">
        <v>39178</v>
      </c>
      <c r="B12">
        <v>3182.8</v>
      </c>
      <c r="C12">
        <v>3.92</v>
      </c>
      <c r="D12">
        <v>69.819999999999993</v>
      </c>
      <c r="E12" s="2">
        <f t="shared" si="0"/>
        <v>811.9387755102041</v>
      </c>
      <c r="F12" s="2"/>
      <c r="G12" s="2">
        <f t="shared" si="1"/>
        <v>45.585792036665715</v>
      </c>
      <c r="H12" s="2"/>
      <c r="J12" s="3">
        <f t="shared" si="2"/>
        <v>5.6144371240332287E-2</v>
      </c>
    </row>
    <row r="13" spans="1:10">
      <c r="A13" s="1">
        <v>39185</v>
      </c>
      <c r="B13">
        <v>3358.63</v>
      </c>
      <c r="C13">
        <v>4.12</v>
      </c>
      <c r="D13">
        <v>70.459999999999994</v>
      </c>
      <c r="E13" s="2">
        <f t="shared" si="0"/>
        <v>815.20145631067965</v>
      </c>
      <c r="F13" s="2"/>
      <c r="G13" s="2">
        <f t="shared" si="1"/>
        <v>47.667187056485957</v>
      </c>
      <c r="H13" s="2"/>
      <c r="J13" s="3">
        <f t="shared" si="2"/>
        <v>5.8472892421231909E-2</v>
      </c>
    </row>
    <row r="14" spans="1:10">
      <c r="A14" s="1">
        <v>39192</v>
      </c>
      <c r="B14">
        <v>3614.39</v>
      </c>
      <c r="C14">
        <v>4.3899999999999997</v>
      </c>
      <c r="D14">
        <v>71.36</v>
      </c>
      <c r="E14" s="2">
        <f t="shared" si="0"/>
        <v>823.32346241457867</v>
      </c>
      <c r="F14" s="2"/>
      <c r="G14" s="2">
        <f t="shared" si="1"/>
        <v>50.650084080717484</v>
      </c>
      <c r="H14" s="2"/>
      <c r="J14" s="3">
        <f t="shared" si="2"/>
        <v>6.1519058295964123E-2</v>
      </c>
    </row>
    <row r="15" spans="1:10">
      <c r="A15" s="1">
        <v>39199</v>
      </c>
      <c r="B15">
        <v>3845.81</v>
      </c>
      <c r="C15">
        <v>4.59</v>
      </c>
      <c r="D15">
        <v>71.5</v>
      </c>
      <c r="E15" s="2">
        <f t="shared" si="0"/>
        <v>837.86710239651416</v>
      </c>
      <c r="F15" s="3"/>
      <c r="G15" s="2">
        <f t="shared" si="1"/>
        <v>53.78755244755245</v>
      </c>
      <c r="H15" s="3"/>
      <c r="J15" s="3">
        <f t="shared" si="2"/>
        <v>6.4195804195804188E-2</v>
      </c>
    </row>
    <row r="16" spans="1:10">
      <c r="A16" s="1">
        <v>39202</v>
      </c>
      <c r="B16">
        <v>3903.69</v>
      </c>
      <c r="C16">
        <v>4.66</v>
      </c>
      <c r="D16">
        <v>74.790000000000006</v>
      </c>
      <c r="E16" s="2">
        <f t="shared" si="0"/>
        <v>837.70171673819743</v>
      </c>
      <c r="F16" s="3"/>
      <c r="G16" s="2">
        <f t="shared" si="1"/>
        <v>52.195346971520252</v>
      </c>
      <c r="H16" s="3"/>
      <c r="J16" s="3">
        <f t="shared" si="2"/>
        <v>6.2307795159780716E-2</v>
      </c>
    </row>
    <row r="17" spans="1:10">
      <c r="A17" s="1">
        <v>39213</v>
      </c>
      <c r="B17">
        <v>4109.3999999999996</v>
      </c>
      <c r="C17">
        <v>4.8899999999999997</v>
      </c>
      <c r="D17">
        <v>77.989999999999995</v>
      </c>
      <c r="E17" s="2">
        <f t="shared" si="0"/>
        <v>840.36809815950915</v>
      </c>
      <c r="F17" s="3"/>
      <c r="G17" s="2">
        <f t="shared" si="1"/>
        <v>52.69137068854981</v>
      </c>
      <c r="H17" s="3"/>
      <c r="J17" s="3">
        <f t="shared" si="2"/>
        <v>6.2700346198230547E-2</v>
      </c>
    </row>
    <row r="18" spans="1:10">
      <c r="A18" s="1">
        <v>39220</v>
      </c>
      <c r="B18">
        <v>4235.1899999999996</v>
      </c>
      <c r="C18">
        <v>5.05</v>
      </c>
      <c r="D18">
        <v>80.430000000000007</v>
      </c>
      <c r="E18" s="2">
        <f t="shared" si="0"/>
        <v>838.65148514851478</v>
      </c>
      <c r="F18" s="3"/>
      <c r="G18" s="2">
        <f t="shared" si="1"/>
        <v>52.656844461021997</v>
      </c>
      <c r="H18" s="3"/>
      <c r="J18" s="3">
        <f t="shared" si="2"/>
        <v>6.278751709561109E-2</v>
      </c>
    </row>
    <row r="19" spans="1:10">
      <c r="A19" s="1">
        <v>39227</v>
      </c>
      <c r="B19">
        <v>4649.8599999999997</v>
      </c>
      <c r="C19">
        <v>5.53</v>
      </c>
      <c r="D19">
        <v>88.33</v>
      </c>
      <c r="E19" s="2">
        <f t="shared" si="0"/>
        <v>840.84267631103069</v>
      </c>
      <c r="F19" s="3"/>
      <c r="G19" s="2">
        <f t="shared" si="1"/>
        <v>52.641911015510019</v>
      </c>
      <c r="H19" s="3"/>
      <c r="J19" s="3">
        <f t="shared" si="2"/>
        <v>6.260613608060682E-2</v>
      </c>
    </row>
    <row r="20" spans="1:10">
      <c r="A20" s="1">
        <v>39234</v>
      </c>
      <c r="B20">
        <v>3960.44</v>
      </c>
      <c r="C20">
        <v>4.75</v>
      </c>
      <c r="D20">
        <v>75.75</v>
      </c>
      <c r="E20" s="2">
        <f t="shared" si="0"/>
        <v>833.7768421052632</v>
      </c>
      <c r="F20" s="3"/>
      <c r="G20" s="2">
        <f t="shared" si="1"/>
        <v>52.283036303630361</v>
      </c>
      <c r="H20" s="3"/>
      <c r="J20" s="3">
        <f t="shared" si="2"/>
        <v>6.2706270627062702E-2</v>
      </c>
    </row>
    <row r="21" spans="1:10">
      <c r="A21" s="1">
        <v>39241</v>
      </c>
      <c r="B21">
        <v>4002.87</v>
      </c>
      <c r="C21">
        <v>4.82</v>
      </c>
      <c r="D21">
        <v>76.819999999999993</v>
      </c>
      <c r="E21" s="2">
        <f t="shared" si="0"/>
        <v>830.47095435684639</v>
      </c>
      <c r="F21" s="3"/>
      <c r="G21" s="2">
        <f t="shared" si="1"/>
        <v>52.107133558969025</v>
      </c>
      <c r="H21" s="3"/>
      <c r="J21" s="3">
        <f t="shared" si="2"/>
        <v>6.2744077063264778E-2</v>
      </c>
    </row>
    <row r="22" spans="1:10">
      <c r="A22" s="1">
        <v>39248</v>
      </c>
      <c r="B22">
        <v>4316.53</v>
      </c>
      <c r="C22">
        <v>5.21</v>
      </c>
      <c r="D22">
        <v>83.09</v>
      </c>
      <c r="E22" s="2">
        <f t="shared" si="0"/>
        <v>828.50863723608438</v>
      </c>
      <c r="F22" s="3"/>
      <c r="G22" s="2">
        <f t="shared" si="1"/>
        <v>51.950054158141768</v>
      </c>
      <c r="H22" s="3"/>
      <c r="J22" s="3">
        <f t="shared" si="2"/>
        <v>6.2703093031652418E-2</v>
      </c>
    </row>
    <row r="23" spans="1:10">
      <c r="A23" s="1">
        <v>39255</v>
      </c>
      <c r="B23">
        <v>4123.21</v>
      </c>
      <c r="C23">
        <v>4.99</v>
      </c>
      <c r="D23">
        <v>79.489999999999995</v>
      </c>
      <c r="E23" s="2">
        <f t="shared" si="0"/>
        <v>826.29458917835666</v>
      </c>
      <c r="F23" s="3"/>
      <c r="G23" s="2">
        <f t="shared" si="1"/>
        <v>51.870801358661474</v>
      </c>
      <c r="H23" s="3"/>
      <c r="J23" s="3">
        <f t="shared" si="2"/>
        <v>6.2775191848031209E-2</v>
      </c>
    </row>
    <row r="24" spans="1:10">
      <c r="A24" s="1">
        <v>39262</v>
      </c>
      <c r="B24">
        <v>3585.49</v>
      </c>
      <c r="C24">
        <v>4.3499999999999996</v>
      </c>
      <c r="D24">
        <v>69.11</v>
      </c>
      <c r="E24" s="2">
        <f t="shared" si="0"/>
        <v>824.2505747126437</v>
      </c>
      <c r="F24" s="3"/>
      <c r="G24" s="2">
        <f t="shared" si="1"/>
        <v>51.880914484155689</v>
      </c>
      <c r="H24" s="3"/>
      <c r="J24" s="3">
        <f t="shared" si="2"/>
        <v>6.294313413398929E-2</v>
      </c>
    </row>
    <row r="25" spans="1:10">
      <c r="A25" s="1">
        <v>39269</v>
      </c>
      <c r="B25">
        <v>3591.38</v>
      </c>
      <c r="C25">
        <v>4.12</v>
      </c>
      <c r="D25">
        <v>66.819999999999993</v>
      </c>
      <c r="E25" s="2">
        <f t="shared" si="0"/>
        <v>871.69417475728153</v>
      </c>
      <c r="F25" s="3"/>
      <c r="G25" s="2">
        <f t="shared" si="1"/>
        <v>53.747081712062261</v>
      </c>
      <c r="H25" s="3"/>
      <c r="J25" s="3">
        <f t="shared" si="2"/>
        <v>6.1658186171804859E-2</v>
      </c>
    </row>
    <row r="26" spans="1:10">
      <c r="A26" s="1">
        <v>39276</v>
      </c>
      <c r="B26">
        <v>3655.84</v>
      </c>
      <c r="C26">
        <v>4.2</v>
      </c>
      <c r="D26">
        <v>67.430000000000007</v>
      </c>
      <c r="E26" s="2">
        <f t="shared" si="0"/>
        <v>870.43809523809523</v>
      </c>
      <c r="F26" s="3"/>
      <c r="G26" s="2">
        <f t="shared" si="1"/>
        <v>54.216817440308468</v>
      </c>
      <c r="H26" s="3"/>
      <c r="J26" s="3">
        <f t="shared" si="2"/>
        <v>6.2286815957289035E-2</v>
      </c>
    </row>
    <row r="27" spans="1:10">
      <c r="A27" s="1">
        <v>39283</v>
      </c>
      <c r="B27">
        <v>3788.74</v>
      </c>
      <c r="C27">
        <v>4.34</v>
      </c>
      <c r="D27">
        <v>69.099999999999994</v>
      </c>
      <c r="E27" s="2">
        <f t="shared" si="0"/>
        <v>872.9815668202765</v>
      </c>
      <c r="F27" s="3"/>
      <c r="G27" s="2">
        <f t="shared" si="1"/>
        <v>54.829811866859622</v>
      </c>
      <c r="H27" s="3"/>
      <c r="J27" s="3">
        <f t="shared" si="2"/>
        <v>6.2807525325615052E-2</v>
      </c>
    </row>
    <row r="28" spans="1:10">
      <c r="A28" s="1">
        <v>39290</v>
      </c>
      <c r="B28">
        <v>4269.7700000000004</v>
      </c>
      <c r="C28">
        <v>4.87</v>
      </c>
      <c r="D28">
        <v>75.709999999999994</v>
      </c>
      <c r="E28" s="2">
        <f t="shared" si="0"/>
        <v>876.74948665297745</v>
      </c>
      <c r="F28" s="3"/>
      <c r="G28" s="2">
        <f t="shared" si="1"/>
        <v>56.396380927222303</v>
      </c>
      <c r="H28" s="3"/>
      <c r="J28" s="3">
        <f t="shared" si="2"/>
        <v>6.4324395720512489E-2</v>
      </c>
    </row>
    <row r="29" spans="1:10">
      <c r="A29" s="1">
        <v>39297</v>
      </c>
      <c r="B29">
        <v>4408.05</v>
      </c>
      <c r="C29">
        <v>5.0199999999999996</v>
      </c>
      <c r="D29">
        <v>77.05</v>
      </c>
      <c r="E29" s="2">
        <f t="shared" si="0"/>
        <v>878.09760956175307</v>
      </c>
      <c r="F29" s="3"/>
      <c r="G29" s="2">
        <f t="shared" si="1"/>
        <v>57.21025308241402</v>
      </c>
      <c r="H29" s="3"/>
      <c r="J29" s="3">
        <f t="shared" si="2"/>
        <v>6.5152498377676824E-2</v>
      </c>
    </row>
    <row r="30" spans="1:10">
      <c r="A30" s="1">
        <v>39304</v>
      </c>
      <c r="B30">
        <v>4348.8100000000004</v>
      </c>
      <c r="C30">
        <v>4.91</v>
      </c>
      <c r="D30">
        <v>74.3</v>
      </c>
      <c r="E30" s="2">
        <f t="shared" si="0"/>
        <v>885.70468431771894</v>
      </c>
      <c r="F30" s="3"/>
      <c r="G30" s="2">
        <f t="shared" si="1"/>
        <v>58.530417227456269</v>
      </c>
      <c r="H30" s="3"/>
      <c r="J30" s="3">
        <f t="shared" si="2"/>
        <v>6.6083445491251683E-2</v>
      </c>
    </row>
    <row r="31" spans="1:10">
      <c r="A31" s="1">
        <v>39311</v>
      </c>
      <c r="B31">
        <v>4390.88</v>
      </c>
      <c r="C31">
        <v>4.8899999999999997</v>
      </c>
      <c r="D31">
        <v>72.709999999999994</v>
      </c>
      <c r="E31" s="2">
        <f t="shared" si="0"/>
        <v>897.93047034764834</v>
      </c>
      <c r="F31" s="3"/>
      <c r="G31" s="2">
        <f t="shared" si="1"/>
        <v>60.388942373813791</v>
      </c>
      <c r="H31" s="3"/>
      <c r="J31" s="3">
        <f t="shared" si="2"/>
        <v>6.7253472699766198E-2</v>
      </c>
    </row>
    <row r="32" spans="1:10">
      <c r="A32" s="1">
        <v>39318</v>
      </c>
      <c r="B32">
        <v>4742.95</v>
      </c>
      <c r="C32">
        <v>5.24</v>
      </c>
      <c r="D32">
        <v>76.03</v>
      </c>
      <c r="E32" s="2">
        <f t="shared" si="0"/>
        <v>905.14312977099235</v>
      </c>
      <c r="F32" s="3"/>
      <c r="G32" s="2">
        <f t="shared" si="1"/>
        <v>62.382612126792054</v>
      </c>
      <c r="H32" s="3"/>
      <c r="J32" s="3">
        <f t="shared" si="2"/>
        <v>6.8920163093515716E-2</v>
      </c>
    </row>
    <row r="33" spans="1:10">
      <c r="A33" s="1">
        <v>39325</v>
      </c>
      <c r="B33">
        <v>4897.6400000000003</v>
      </c>
      <c r="C33">
        <v>5.39</v>
      </c>
      <c r="D33">
        <v>79.39</v>
      </c>
      <c r="E33" s="2">
        <f t="shared" si="0"/>
        <v>908.65306122448987</v>
      </c>
      <c r="F33" s="3"/>
      <c r="G33" s="2">
        <f t="shared" si="1"/>
        <v>61.690893059579295</v>
      </c>
      <c r="H33" s="3"/>
      <c r="J33" s="3">
        <f t="shared" si="2"/>
        <v>6.7892681697946836E-2</v>
      </c>
    </row>
    <row r="34" spans="1:10">
      <c r="A34" s="1">
        <v>39332</v>
      </c>
      <c r="B34">
        <v>4939.2299999999996</v>
      </c>
      <c r="C34">
        <v>5.42</v>
      </c>
      <c r="D34">
        <v>80.180000000000007</v>
      </c>
      <c r="E34" s="2">
        <f t="shared" si="0"/>
        <v>911.29704797047964</v>
      </c>
      <c r="F34" s="3"/>
      <c r="G34" s="2">
        <f t="shared" si="1"/>
        <v>61.601771015215753</v>
      </c>
      <c r="H34" s="3"/>
      <c r="J34" s="3">
        <f t="shared" si="2"/>
        <v>6.7597904714392615E-2</v>
      </c>
    </row>
    <row r="35" spans="1:10">
      <c r="A35" s="1">
        <v>39339</v>
      </c>
      <c r="B35">
        <v>4936.6899999999996</v>
      </c>
      <c r="C35">
        <v>5.42</v>
      </c>
      <c r="D35">
        <v>80.06</v>
      </c>
      <c r="E35" s="2">
        <f t="shared" si="0"/>
        <v>910.82841328413281</v>
      </c>
      <c r="F35" s="3"/>
      <c r="G35" s="2">
        <f t="shared" si="1"/>
        <v>61.662378216337743</v>
      </c>
      <c r="H35" s="3"/>
      <c r="J35" s="3">
        <f t="shared" si="2"/>
        <v>6.7699225580814384E-2</v>
      </c>
    </row>
    <row r="36" spans="1:10">
      <c r="A36" s="1">
        <v>39346</v>
      </c>
      <c r="B36">
        <v>5028.84</v>
      </c>
      <c r="C36">
        <v>5.5</v>
      </c>
      <c r="D36">
        <v>81.77</v>
      </c>
      <c r="E36" s="2">
        <f t="shared" si="0"/>
        <v>914.33454545454549</v>
      </c>
      <c r="F36" s="3"/>
      <c r="G36" s="2">
        <f t="shared" si="1"/>
        <v>61.499816558640092</v>
      </c>
      <c r="H36" s="3"/>
      <c r="J36" s="3">
        <f t="shared" si="2"/>
        <v>6.7261831967714319E-2</v>
      </c>
    </row>
    <row r="37" spans="1:10">
      <c r="A37" s="1">
        <v>39353</v>
      </c>
      <c r="B37">
        <v>5083.6499999999996</v>
      </c>
      <c r="C37">
        <v>5.55</v>
      </c>
      <c r="D37">
        <v>82.98</v>
      </c>
      <c r="E37" s="2">
        <f t="shared" si="0"/>
        <v>915.97297297297291</v>
      </c>
      <c r="F37" s="3"/>
      <c r="G37" s="2">
        <f t="shared" si="1"/>
        <v>61.263557483731013</v>
      </c>
      <c r="H37" s="3"/>
      <c r="J37" s="3">
        <f t="shared" si="2"/>
        <v>6.688358640636298E-2</v>
      </c>
    </row>
    <row r="38" spans="1:10">
      <c r="A38" s="1">
        <v>39367</v>
      </c>
      <c r="B38">
        <v>4891.3900000000003</v>
      </c>
      <c r="C38">
        <v>5.35</v>
      </c>
      <c r="D38">
        <v>79.88</v>
      </c>
      <c r="E38" s="2">
        <f t="shared" si="0"/>
        <v>914.27850467289727</v>
      </c>
      <c r="F38" s="3"/>
      <c r="G38" s="2">
        <f t="shared" si="1"/>
        <v>61.23422633950927</v>
      </c>
      <c r="H38" s="3"/>
      <c r="J38" s="3">
        <f t="shared" si="2"/>
        <v>6.6975463194792181E-2</v>
      </c>
    </row>
    <row r="39" spans="1:10">
      <c r="A39" s="1">
        <v>39374</v>
      </c>
      <c r="B39">
        <v>4813.95</v>
      </c>
      <c r="C39">
        <v>5.24</v>
      </c>
      <c r="D39">
        <v>75.75</v>
      </c>
      <c r="E39" s="2">
        <f t="shared" si="0"/>
        <v>918.69274809160299</v>
      </c>
      <c r="F39" s="3"/>
      <c r="G39" s="2">
        <f t="shared" si="1"/>
        <v>63.550495049504946</v>
      </c>
      <c r="H39" s="3"/>
      <c r="J39" s="3">
        <f t="shared" si="2"/>
        <v>6.9174917491749172E-2</v>
      </c>
    </row>
    <row r="40" spans="1:10">
      <c r="A40" s="1">
        <v>39381</v>
      </c>
      <c r="B40">
        <v>4228.95</v>
      </c>
      <c r="C40">
        <v>4.49</v>
      </c>
      <c r="D40">
        <v>62.01</v>
      </c>
      <c r="E40" s="2">
        <f t="shared" si="0"/>
        <v>941.859688195991</v>
      </c>
      <c r="F40" s="3"/>
      <c r="G40" s="2">
        <f t="shared" si="1"/>
        <v>68.197871311078856</v>
      </c>
      <c r="H40" s="3"/>
      <c r="J40" s="3">
        <f t="shared" si="2"/>
        <v>7.2407676181261094E-2</v>
      </c>
    </row>
    <row r="41" spans="1:10">
      <c r="A41" s="1">
        <v>39388</v>
      </c>
      <c r="B41">
        <v>4329.63</v>
      </c>
      <c r="C41">
        <v>4.54</v>
      </c>
      <c r="D41">
        <v>62.02</v>
      </c>
      <c r="E41" s="2">
        <f t="shared" si="0"/>
        <v>953.66299559471372</v>
      </c>
      <c r="F41" s="3"/>
      <c r="G41" s="2">
        <f t="shared" si="1"/>
        <v>69.810222508868108</v>
      </c>
      <c r="H41" s="3"/>
      <c r="J41" s="3">
        <f t="shared" si="2"/>
        <v>7.3202192841019018E-2</v>
      </c>
    </row>
    <row r="42" spans="1:10">
      <c r="A42" s="1">
        <v>39395</v>
      </c>
      <c r="B42">
        <v>4153.1899999999996</v>
      </c>
      <c r="C42">
        <v>4.3499999999999996</v>
      </c>
      <c r="D42">
        <v>59.55</v>
      </c>
      <c r="E42" s="2">
        <f t="shared" si="0"/>
        <v>954.75632183908044</v>
      </c>
      <c r="F42" s="3"/>
      <c r="G42" s="2">
        <f t="shared" si="1"/>
        <v>69.742905121746432</v>
      </c>
      <c r="H42" s="3"/>
      <c r="J42" s="3">
        <f t="shared" si="2"/>
        <v>7.3047858942065488E-2</v>
      </c>
    </row>
    <row r="43" spans="1:10">
      <c r="A43" s="1">
        <v>39402</v>
      </c>
      <c r="B43">
        <v>4217.2299999999996</v>
      </c>
      <c r="C43">
        <v>4.4000000000000004</v>
      </c>
      <c r="D43">
        <v>60.53</v>
      </c>
      <c r="E43" s="2">
        <f t="shared" si="0"/>
        <v>958.46136363636344</v>
      </c>
      <c r="F43" s="3"/>
      <c r="G43" s="2">
        <f t="shared" si="1"/>
        <v>69.671733024946306</v>
      </c>
      <c r="H43" s="3"/>
      <c r="J43" s="3">
        <f t="shared" si="2"/>
        <v>7.2691227490500582E-2</v>
      </c>
    </row>
    <row r="44" spans="1:10">
      <c r="A44" s="1">
        <v>39409</v>
      </c>
      <c r="B44">
        <v>4193.9799999999996</v>
      </c>
      <c r="C44">
        <v>4.37</v>
      </c>
      <c r="D44">
        <v>60.31</v>
      </c>
      <c r="E44" s="2">
        <f t="shared" si="0"/>
        <v>959.72082379862684</v>
      </c>
      <c r="F44" s="3"/>
      <c r="G44" s="2">
        <f t="shared" si="1"/>
        <v>69.540374730558767</v>
      </c>
      <c r="H44" s="3"/>
      <c r="J44" s="3">
        <f t="shared" si="2"/>
        <v>7.2458962029514171E-2</v>
      </c>
    </row>
    <row r="45" spans="1:10">
      <c r="A45" s="1">
        <v>39416</v>
      </c>
      <c r="B45">
        <v>4122.93</v>
      </c>
      <c r="C45">
        <v>4.29</v>
      </c>
      <c r="D45">
        <v>59.31</v>
      </c>
      <c r="E45" s="2">
        <f t="shared" si="0"/>
        <v>961.05594405594411</v>
      </c>
      <c r="F45" s="3"/>
      <c r="G45" s="2">
        <f t="shared" si="1"/>
        <v>69.514921598381392</v>
      </c>
      <c r="H45" s="3"/>
      <c r="J45" s="3">
        <f t="shared" si="2"/>
        <v>7.2331815882650474E-2</v>
      </c>
    </row>
    <row r="46" spans="1:10">
      <c r="A46" s="1">
        <v>39423</v>
      </c>
      <c r="B46">
        <v>4362.22</v>
      </c>
      <c r="C46">
        <v>4.54</v>
      </c>
      <c r="D46">
        <v>62.75</v>
      </c>
      <c r="E46" s="2">
        <f t="shared" si="0"/>
        <v>960.84140969163002</v>
      </c>
      <c r="F46" s="3"/>
      <c r="G46" s="2">
        <f t="shared" si="1"/>
        <v>69.517450199203196</v>
      </c>
      <c r="H46" s="3"/>
      <c r="J46" s="3">
        <f t="shared" si="2"/>
        <v>7.2350597609561751E-2</v>
      </c>
    </row>
    <row r="47" spans="1:10">
      <c r="A47" s="1">
        <v>39430</v>
      </c>
      <c r="B47">
        <v>4499.53</v>
      </c>
      <c r="C47">
        <v>4.67</v>
      </c>
      <c r="D47">
        <v>64.790000000000006</v>
      </c>
      <c r="E47" s="2">
        <f t="shared" si="0"/>
        <v>963.49678800856532</v>
      </c>
      <c r="F47" s="3"/>
      <c r="G47" s="2">
        <f t="shared" si="1"/>
        <v>69.447908627874668</v>
      </c>
      <c r="H47" s="3"/>
      <c r="J47" s="3">
        <f t="shared" si="2"/>
        <v>7.2079024540824196E-2</v>
      </c>
    </row>
    <row r="48" spans="1:10">
      <c r="A48" s="1">
        <v>39437</v>
      </c>
      <c r="B48">
        <v>4691.53</v>
      </c>
      <c r="C48">
        <v>4.87</v>
      </c>
      <c r="D48">
        <v>67.64</v>
      </c>
      <c r="E48" s="2">
        <f t="shared" si="0"/>
        <v>963.35318275153998</v>
      </c>
      <c r="F48" s="3"/>
      <c r="G48" s="2">
        <f t="shared" si="1"/>
        <v>69.360289769367228</v>
      </c>
      <c r="H48" s="3"/>
      <c r="J48" s="3">
        <f t="shared" si="2"/>
        <v>7.1998817267888829E-2</v>
      </c>
    </row>
    <row r="49" spans="1:10">
      <c r="A49" s="1">
        <v>39444</v>
      </c>
      <c r="B49">
        <v>4947.6000000000004</v>
      </c>
      <c r="C49">
        <v>5.14</v>
      </c>
      <c r="D49">
        <v>71.36</v>
      </c>
      <c r="E49" s="2">
        <f t="shared" si="0"/>
        <v>962.56809338521418</v>
      </c>
      <c r="F49" s="3"/>
      <c r="G49" s="2">
        <f t="shared" si="1"/>
        <v>69.332959641255613</v>
      </c>
      <c r="H49" s="3"/>
      <c r="J49" s="3">
        <f t="shared" si="2"/>
        <v>7.202914798206278E-2</v>
      </c>
    </row>
    <row r="50" spans="1:10">
      <c r="A50" s="1">
        <v>39451</v>
      </c>
      <c r="B50">
        <v>5243.03</v>
      </c>
      <c r="C50">
        <v>5.39</v>
      </c>
      <c r="D50">
        <v>71.83</v>
      </c>
      <c r="E50" s="2">
        <f t="shared" si="0"/>
        <v>972.7328385899815</v>
      </c>
      <c r="F50" s="3"/>
      <c r="G50" s="2">
        <f t="shared" si="1"/>
        <v>72.99220381456216</v>
      </c>
      <c r="H50" s="3"/>
      <c r="J50" s="3">
        <f t="shared" si="2"/>
        <v>7.5038284839203676E-2</v>
      </c>
    </row>
    <row r="51" spans="1:10">
      <c r="A51" s="1">
        <v>39458</v>
      </c>
      <c r="B51">
        <v>5376.8</v>
      </c>
      <c r="C51">
        <v>5.42</v>
      </c>
      <c r="D51">
        <v>73.63</v>
      </c>
      <c r="E51" s="2">
        <f t="shared" si="0"/>
        <v>992.02952029520304</v>
      </c>
      <c r="F51" s="3"/>
      <c r="G51" s="2">
        <f t="shared" si="1"/>
        <v>73.024582371316043</v>
      </c>
      <c r="H51" s="3"/>
      <c r="J51" s="3">
        <f t="shared" si="2"/>
        <v>7.3611299741953018E-2</v>
      </c>
    </row>
    <row r="52" spans="1:10">
      <c r="A52" s="1">
        <v>39465</v>
      </c>
      <c r="B52">
        <v>5317.45</v>
      </c>
      <c r="C52">
        <v>5.35</v>
      </c>
      <c r="D52">
        <v>72.78</v>
      </c>
      <c r="E52" s="2">
        <f t="shared" si="0"/>
        <v>993.91588785046736</v>
      </c>
      <c r="F52" s="3">
        <f t="shared" ref="F52:F115" si="3">E52/E2-1</f>
        <v>0.25640864858577173</v>
      </c>
      <c r="G52" s="2">
        <f t="shared" si="1"/>
        <v>73.061967573509207</v>
      </c>
      <c r="H52" s="3">
        <f t="shared" ref="H52:H115" si="4">G52/G2-1</f>
        <v>0.84850526394053793</v>
      </c>
      <c r="J52" s="3">
        <f t="shared" si="2"/>
        <v>7.3509205825776303E-2</v>
      </c>
    </row>
    <row r="53" spans="1:10">
      <c r="A53" s="1">
        <v>39472</v>
      </c>
      <c r="B53">
        <v>5096.6899999999996</v>
      </c>
      <c r="C53">
        <v>5.0999999999999996</v>
      </c>
      <c r="D53">
        <v>69.62</v>
      </c>
      <c r="E53" s="2">
        <f t="shared" si="0"/>
        <v>999.35098039215688</v>
      </c>
      <c r="F53" s="3">
        <f t="shared" si="3"/>
        <v>0.26160479075427667</v>
      </c>
      <c r="G53" s="2">
        <f t="shared" si="1"/>
        <v>73.207268026429176</v>
      </c>
      <c r="H53" s="3">
        <f t="shared" si="4"/>
        <v>0.83933147904501926</v>
      </c>
      <c r="J53" s="3">
        <f t="shared" si="2"/>
        <v>7.325481183567939E-2</v>
      </c>
    </row>
    <row r="54" spans="1:10">
      <c r="A54" s="1">
        <v>39479</v>
      </c>
      <c r="B54">
        <v>4456.93</v>
      </c>
      <c r="C54">
        <v>4.45</v>
      </c>
      <c r="D54">
        <v>60.79</v>
      </c>
      <c r="E54" s="2">
        <f t="shared" si="0"/>
        <v>1001.5573033707866</v>
      </c>
      <c r="F54" s="3">
        <f t="shared" si="3"/>
        <v>0.26660201498162572</v>
      </c>
      <c r="G54" s="2">
        <f t="shared" si="1"/>
        <v>73.31682842572792</v>
      </c>
      <c r="H54" s="3">
        <f t="shared" si="4"/>
        <v>0.81198141617249608</v>
      </c>
      <c r="J54" s="3">
        <f t="shared" si="2"/>
        <v>7.3202829412732359E-2</v>
      </c>
    </row>
    <row r="55" spans="1:10">
      <c r="A55" s="1">
        <v>39483</v>
      </c>
      <c r="B55">
        <v>4839</v>
      </c>
      <c r="C55">
        <v>4.8099999999999996</v>
      </c>
      <c r="D55">
        <v>65.59</v>
      </c>
      <c r="E55" s="2">
        <f t="shared" si="0"/>
        <v>1006.0291060291061</v>
      </c>
      <c r="F55" s="3">
        <f t="shared" si="3"/>
        <v>0.26667358522144347</v>
      </c>
      <c r="G55" s="2">
        <f t="shared" si="1"/>
        <v>73.776490318646125</v>
      </c>
      <c r="H55" s="3">
        <f t="shared" si="4"/>
        <v>0.79717670022250853</v>
      </c>
      <c r="J55" s="3">
        <f t="shared" si="2"/>
        <v>7.333434974843725E-2</v>
      </c>
    </row>
    <row r="56" spans="1:10">
      <c r="A56" s="1">
        <v>39493</v>
      </c>
      <c r="B56">
        <v>4886.0200000000004</v>
      </c>
      <c r="C56">
        <v>4.8600000000000003</v>
      </c>
      <c r="D56">
        <v>66.27</v>
      </c>
      <c r="E56" s="2">
        <f t="shared" si="0"/>
        <v>1005.3539094650206</v>
      </c>
      <c r="F56" s="3">
        <f t="shared" si="3"/>
        <v>0.26192899657804736</v>
      </c>
      <c r="G56" s="2">
        <f t="shared" si="1"/>
        <v>73.728987475479116</v>
      </c>
      <c r="H56" s="3">
        <f t="shared" si="4"/>
        <v>0.76967440751560212</v>
      </c>
      <c r="J56" s="3">
        <f t="shared" si="2"/>
        <v>7.3336351290176557E-2</v>
      </c>
    </row>
    <row r="57" spans="1:10">
      <c r="A57" s="1">
        <v>39500</v>
      </c>
      <c r="B57">
        <v>5029.2</v>
      </c>
      <c r="C57">
        <v>4.99</v>
      </c>
      <c r="D57">
        <v>67.180000000000007</v>
      </c>
      <c r="E57" s="2">
        <f t="shared" si="0"/>
        <v>1007.8557114228456</v>
      </c>
      <c r="F57" s="3">
        <f t="shared" si="3"/>
        <v>0.26803165379839422</v>
      </c>
      <c r="G57" s="2">
        <f t="shared" si="1"/>
        <v>74.86156594224471</v>
      </c>
      <c r="H57" s="3">
        <f t="shared" si="4"/>
        <v>0.79612980338966666</v>
      </c>
      <c r="J57" s="3">
        <f t="shared" si="2"/>
        <v>7.4278058946114917E-2</v>
      </c>
    </row>
    <row r="58" spans="1:10">
      <c r="A58" s="1">
        <v>39507</v>
      </c>
      <c r="B58">
        <v>5057.62</v>
      </c>
      <c r="C58">
        <v>4.99</v>
      </c>
      <c r="D58">
        <v>66.849999999999994</v>
      </c>
      <c r="E58" s="2">
        <f t="shared" si="0"/>
        <v>1013.5511022044087</v>
      </c>
      <c r="F58" s="3">
        <f t="shared" si="3"/>
        <v>0.26787537661323646</v>
      </c>
      <c r="G58" s="2">
        <f t="shared" si="1"/>
        <v>75.656245325355272</v>
      </c>
      <c r="H58" s="3">
        <f t="shared" si="4"/>
        <v>0.77522093426564731</v>
      </c>
      <c r="J58" s="3">
        <f t="shared" si="2"/>
        <v>7.4644727000747951E-2</v>
      </c>
    </row>
    <row r="59" spans="1:10">
      <c r="A59" s="1">
        <v>39514</v>
      </c>
      <c r="B59">
        <v>5115.92</v>
      </c>
      <c r="C59">
        <v>5.0199999999999996</v>
      </c>
      <c r="D59">
        <v>66.64</v>
      </c>
      <c r="E59" s="2">
        <f t="shared" si="0"/>
        <v>1019.1075697211156</v>
      </c>
      <c r="F59" s="3">
        <f t="shared" si="3"/>
        <v>0.27066081821170052</v>
      </c>
      <c r="G59" s="2">
        <f t="shared" si="1"/>
        <v>76.769507803121243</v>
      </c>
      <c r="H59" s="3">
        <f t="shared" si="4"/>
        <v>0.76683767949533888</v>
      </c>
      <c r="J59" s="3">
        <f t="shared" si="2"/>
        <v>7.5330132052821117E-2</v>
      </c>
    </row>
    <row r="60" spans="1:10">
      <c r="A60" s="1">
        <v>39521</v>
      </c>
      <c r="B60">
        <v>4662.32</v>
      </c>
      <c r="C60">
        <v>4.5599999999999996</v>
      </c>
      <c r="D60">
        <v>60.32</v>
      </c>
      <c r="E60" s="2">
        <f t="shared" si="0"/>
        <v>1022.4385964912281</v>
      </c>
      <c r="F60" s="3">
        <f t="shared" si="3"/>
        <v>0.27011005775307839</v>
      </c>
      <c r="G60" s="2">
        <f t="shared" si="1"/>
        <v>77.293103448275858</v>
      </c>
      <c r="H60" s="3">
        <f t="shared" si="4"/>
        <v>0.74162859046667129</v>
      </c>
      <c r="J60" s="3">
        <f t="shared" si="2"/>
        <v>7.5596816976127315E-2</v>
      </c>
    </row>
    <row r="61" spans="1:10">
      <c r="A61" s="1">
        <v>39528</v>
      </c>
      <c r="B61">
        <v>4405.8599999999997</v>
      </c>
      <c r="C61">
        <v>4.29</v>
      </c>
      <c r="D61">
        <v>56.66</v>
      </c>
      <c r="E61" s="2">
        <f t="shared" si="0"/>
        <v>1027.0069930069928</v>
      </c>
      <c r="F61" s="3">
        <f t="shared" si="3"/>
        <v>0.27057043077903886</v>
      </c>
      <c r="G61" s="2">
        <f t="shared" si="1"/>
        <v>77.759618778679837</v>
      </c>
      <c r="H61" s="3">
        <f t="shared" si="4"/>
        <v>0.68032805047604139</v>
      </c>
      <c r="J61" s="3">
        <f t="shared" si="2"/>
        <v>7.5714789975291213E-2</v>
      </c>
    </row>
    <row r="62" spans="1:10">
      <c r="A62" s="1">
        <v>39535</v>
      </c>
      <c r="B62">
        <v>4241.45</v>
      </c>
      <c r="C62">
        <v>4.0999999999999996</v>
      </c>
      <c r="D62">
        <v>53.4</v>
      </c>
      <c r="E62" s="2">
        <f t="shared" si="0"/>
        <v>1034.5</v>
      </c>
      <c r="F62" s="3">
        <f t="shared" si="3"/>
        <v>0.2741108457961543</v>
      </c>
      <c r="G62" s="2">
        <f t="shared" si="1"/>
        <v>79.427902621722851</v>
      </c>
      <c r="H62" s="3">
        <f t="shared" si="4"/>
        <v>0.74238285819048921</v>
      </c>
      <c r="J62" s="3">
        <f t="shared" si="2"/>
        <v>7.6779026217228458E-2</v>
      </c>
    </row>
    <row r="63" spans="1:10">
      <c r="A63" s="1">
        <v>39541</v>
      </c>
      <c r="B63">
        <v>3588.76</v>
      </c>
      <c r="C63">
        <v>3.46</v>
      </c>
      <c r="D63">
        <v>45.16</v>
      </c>
      <c r="E63" s="2">
        <f t="shared" si="0"/>
        <v>1037.21387283237</v>
      </c>
      <c r="F63" s="3">
        <f t="shared" si="3"/>
        <v>0.27234055435381821</v>
      </c>
      <c r="G63" s="2">
        <f t="shared" si="1"/>
        <v>79.467670504871577</v>
      </c>
      <c r="H63" s="3">
        <f t="shared" si="4"/>
        <v>0.66713572610655247</v>
      </c>
      <c r="J63" s="3">
        <f t="shared" si="2"/>
        <v>7.6616474756421624E-2</v>
      </c>
    </row>
    <row r="64" spans="1:10">
      <c r="A64" s="1">
        <v>39549</v>
      </c>
      <c r="B64">
        <v>3862.36</v>
      </c>
      <c r="C64">
        <v>3.69</v>
      </c>
      <c r="D64">
        <v>47.81</v>
      </c>
      <c r="E64" s="2">
        <f t="shared" si="0"/>
        <v>1046.710027100271</v>
      </c>
      <c r="F64" s="3">
        <f t="shared" si="3"/>
        <v>0.27132296707610104</v>
      </c>
      <c r="G64" s="2">
        <f t="shared" si="1"/>
        <v>80.785609705082621</v>
      </c>
      <c r="H64" s="3">
        <f t="shared" si="4"/>
        <v>0.59497483906127901</v>
      </c>
      <c r="J64" s="3">
        <f t="shared" si="2"/>
        <v>7.7180506170257263E-2</v>
      </c>
    </row>
    <row r="65" spans="1:10">
      <c r="A65" s="1">
        <v>39556</v>
      </c>
      <c r="B65">
        <v>3338.27</v>
      </c>
      <c r="C65">
        <v>3.17</v>
      </c>
      <c r="D65">
        <v>39.74</v>
      </c>
      <c r="E65" s="2">
        <f t="shared" si="0"/>
        <v>1053.0820189274448</v>
      </c>
      <c r="F65" s="3">
        <f t="shared" si="3"/>
        <v>0.25686044471176994</v>
      </c>
      <c r="G65" s="2">
        <f t="shared" si="1"/>
        <v>84.00276799194765</v>
      </c>
      <c r="H65" s="3">
        <f t="shared" si="4"/>
        <v>0.56175107751663678</v>
      </c>
      <c r="J65" s="3">
        <f t="shared" si="2"/>
        <v>7.9768495218923E-2</v>
      </c>
    </row>
    <row r="66" spans="1:10">
      <c r="A66" s="1">
        <v>39563</v>
      </c>
      <c r="B66">
        <v>3756.33</v>
      </c>
      <c r="C66">
        <v>3.56</v>
      </c>
      <c r="D66">
        <v>43.15</v>
      </c>
      <c r="E66" s="2">
        <f t="shared" ref="E66:E129" si="5">B66/C66</f>
        <v>1055.1488764044943</v>
      </c>
      <c r="F66" s="3">
        <f t="shared" si="3"/>
        <v>0.2595758792437266</v>
      </c>
      <c r="G66" s="2">
        <f t="shared" ref="G66:G129" si="6">B66/D66</f>
        <v>87.052838933951335</v>
      </c>
      <c r="H66" s="3">
        <f t="shared" si="4"/>
        <v>0.66782757438992868</v>
      </c>
      <c r="J66" s="3">
        <f t="shared" ref="J66:J129" si="7">C66/D66</f>
        <v>8.250289687137892E-2</v>
      </c>
    </row>
    <row r="67" spans="1:10">
      <c r="A67" s="1">
        <v>39568</v>
      </c>
      <c r="B67">
        <v>3903.18</v>
      </c>
      <c r="C67">
        <v>3.73</v>
      </c>
      <c r="D67">
        <v>44.91</v>
      </c>
      <c r="E67" s="2">
        <f t="shared" si="5"/>
        <v>1046.4289544235924</v>
      </c>
      <c r="F67" s="3">
        <f t="shared" si="3"/>
        <v>0.24520309221087433</v>
      </c>
      <c r="G67" s="2">
        <f t="shared" si="6"/>
        <v>86.911155644622582</v>
      </c>
      <c r="H67" s="3">
        <f t="shared" si="4"/>
        <v>0.6494381244765941</v>
      </c>
      <c r="J67" s="3">
        <f t="shared" si="7"/>
        <v>8.3054998886662221E-2</v>
      </c>
    </row>
    <row r="68" spans="1:10">
      <c r="A68" s="1">
        <v>39577</v>
      </c>
      <c r="B68">
        <v>3986.24</v>
      </c>
      <c r="C68">
        <v>3.82</v>
      </c>
      <c r="D68">
        <v>46.2</v>
      </c>
      <c r="E68" s="2">
        <f t="shared" si="5"/>
        <v>1043.5183246073298</v>
      </c>
      <c r="F68" s="3">
        <f t="shared" si="3"/>
        <v>0.24428125757451635</v>
      </c>
      <c r="G68" s="2">
        <f t="shared" si="6"/>
        <v>86.282251082251079</v>
      </c>
      <c r="H68" s="3">
        <f t="shared" si="4"/>
        <v>0.63857618065434041</v>
      </c>
      <c r="J68" s="3">
        <f t="shared" si="7"/>
        <v>8.2683982683982679E-2</v>
      </c>
    </row>
    <row r="69" spans="1:10">
      <c r="A69" s="1">
        <v>39584</v>
      </c>
      <c r="B69">
        <v>4071.91</v>
      </c>
      <c r="C69">
        <v>3.91</v>
      </c>
      <c r="D69">
        <v>46.9</v>
      </c>
      <c r="E69" s="2">
        <f t="shared" si="5"/>
        <v>1041.4092071611253</v>
      </c>
      <c r="F69" s="3">
        <f t="shared" si="3"/>
        <v>0.23853038921623959</v>
      </c>
      <c r="G69" s="2">
        <f t="shared" si="6"/>
        <v>86.82110874200427</v>
      </c>
      <c r="H69" s="3">
        <f t="shared" si="4"/>
        <v>0.64927729763503361</v>
      </c>
      <c r="J69" s="3">
        <f t="shared" si="7"/>
        <v>8.3368869936034123E-2</v>
      </c>
    </row>
    <row r="70" spans="1:10">
      <c r="A70" s="1">
        <v>39591</v>
      </c>
      <c r="B70">
        <v>3829.65</v>
      </c>
      <c r="C70">
        <v>3.68</v>
      </c>
      <c r="D70">
        <v>44.22</v>
      </c>
      <c r="E70" s="2">
        <f t="shared" si="5"/>
        <v>1040.6657608695652</v>
      </c>
      <c r="F70" s="3">
        <f t="shared" si="3"/>
        <v>0.24813464264840146</v>
      </c>
      <c r="G70" s="2">
        <f t="shared" si="6"/>
        <v>86.604477611940297</v>
      </c>
      <c r="H70" s="3">
        <f t="shared" si="4"/>
        <v>0.6564546310774757</v>
      </c>
      <c r="J70" s="3">
        <f t="shared" si="7"/>
        <v>8.3220262324739946E-2</v>
      </c>
    </row>
    <row r="71" spans="1:10">
      <c r="A71" s="1">
        <v>39598</v>
      </c>
      <c r="B71">
        <v>3755.63</v>
      </c>
      <c r="C71">
        <v>3.62</v>
      </c>
      <c r="D71">
        <v>43.35</v>
      </c>
      <c r="E71" s="2">
        <f t="shared" si="5"/>
        <v>1037.4668508287293</v>
      </c>
      <c r="F71" s="3">
        <f t="shared" si="3"/>
        <v>0.24925121750006274</v>
      </c>
      <c r="G71" s="2">
        <f t="shared" si="6"/>
        <v>86.635063437139564</v>
      </c>
      <c r="H71" s="3">
        <f t="shared" si="4"/>
        <v>0.66263345380715855</v>
      </c>
      <c r="J71" s="3">
        <f t="shared" si="7"/>
        <v>8.3506343713956169E-2</v>
      </c>
    </row>
    <row r="72" spans="1:10">
      <c r="A72" s="1">
        <v>39605</v>
      </c>
      <c r="B72">
        <v>3629.92</v>
      </c>
      <c r="C72">
        <v>3.5</v>
      </c>
      <c r="D72">
        <v>42.02</v>
      </c>
      <c r="E72" s="2">
        <f t="shared" si="5"/>
        <v>1037.1200000000001</v>
      </c>
      <c r="F72" s="3">
        <f t="shared" si="3"/>
        <v>0.25179141578999831</v>
      </c>
      <c r="G72" s="2">
        <f t="shared" si="6"/>
        <v>86.385530699666816</v>
      </c>
      <c r="H72" s="3">
        <f t="shared" si="4"/>
        <v>0.66285737521465538</v>
      </c>
      <c r="J72" s="3">
        <f t="shared" si="7"/>
        <v>8.3293669681104229E-2</v>
      </c>
    </row>
    <row r="73" spans="1:10">
      <c r="A73" s="1">
        <v>39612</v>
      </c>
      <c r="B73">
        <v>3045.1</v>
      </c>
      <c r="C73">
        <v>2.93</v>
      </c>
      <c r="D73">
        <v>35.36</v>
      </c>
      <c r="E73" s="2">
        <f t="shared" si="5"/>
        <v>1039.2832764505119</v>
      </c>
      <c r="F73" s="3">
        <f t="shared" si="3"/>
        <v>0.25776362336336378</v>
      </c>
      <c r="G73" s="2">
        <f t="shared" si="6"/>
        <v>86.117081447963798</v>
      </c>
      <c r="H73" s="3">
        <f t="shared" si="4"/>
        <v>0.66022269161615377</v>
      </c>
      <c r="J73" s="3">
        <f t="shared" si="7"/>
        <v>8.2861990950226255E-2</v>
      </c>
    </row>
    <row r="74" spans="1:10">
      <c r="A74" s="1">
        <v>39619</v>
      </c>
      <c r="B74">
        <v>2764.28</v>
      </c>
      <c r="C74">
        <v>2.67</v>
      </c>
      <c r="D74">
        <v>32.159999999999997</v>
      </c>
      <c r="E74" s="2">
        <f t="shared" si="5"/>
        <v>1035.310861423221</v>
      </c>
      <c r="F74" s="3">
        <f t="shared" si="3"/>
        <v>0.25606325695818732</v>
      </c>
      <c r="G74" s="2">
        <f t="shared" si="6"/>
        <v>85.953980099502502</v>
      </c>
      <c r="H74" s="3">
        <f t="shared" si="4"/>
        <v>0.65675530113781333</v>
      </c>
      <c r="J74" s="3">
        <f t="shared" si="7"/>
        <v>8.3022388059701496E-2</v>
      </c>
    </row>
    <row r="75" spans="1:10">
      <c r="A75" s="1">
        <v>39626</v>
      </c>
      <c r="B75">
        <v>2792.71</v>
      </c>
      <c r="C75">
        <v>2.7</v>
      </c>
      <c r="D75">
        <v>32.340000000000003</v>
      </c>
      <c r="E75" s="2">
        <f t="shared" si="5"/>
        <v>1034.3370370370369</v>
      </c>
      <c r="F75" s="3">
        <f t="shared" si="3"/>
        <v>0.18658248155098933</v>
      </c>
      <c r="G75" s="2">
        <f t="shared" si="6"/>
        <v>86.354669140383422</v>
      </c>
      <c r="H75" s="3">
        <f t="shared" si="4"/>
        <v>0.60668572859469605</v>
      </c>
      <c r="J75" s="3">
        <f t="shared" si="7"/>
        <v>8.3487940630797772E-2</v>
      </c>
    </row>
    <row r="76" spans="1:10">
      <c r="A76" s="1">
        <v>39633</v>
      </c>
      <c r="B76">
        <v>2941.08</v>
      </c>
      <c r="C76">
        <v>2.88</v>
      </c>
      <c r="D76">
        <v>32.020000000000003</v>
      </c>
      <c r="E76" s="2">
        <f t="shared" si="5"/>
        <v>1021.2083333333334</v>
      </c>
      <c r="F76" s="3">
        <f t="shared" si="3"/>
        <v>0.17321190205260639</v>
      </c>
      <c r="G76" s="2">
        <f t="shared" si="6"/>
        <v>91.851342910680813</v>
      </c>
      <c r="H76" s="3">
        <f t="shared" si="4"/>
        <v>0.69414855476913839</v>
      </c>
      <c r="J76" s="3">
        <f t="shared" si="7"/>
        <v>8.9943785134291063E-2</v>
      </c>
    </row>
    <row r="77" spans="1:10">
      <c r="A77" s="1">
        <v>39640</v>
      </c>
      <c r="B77">
        <v>3132.73</v>
      </c>
      <c r="C77">
        <v>3.06</v>
      </c>
      <c r="D77">
        <v>34.1</v>
      </c>
      <c r="E77" s="2">
        <f t="shared" si="5"/>
        <v>1023.7679738562091</v>
      </c>
      <c r="F77" s="3">
        <f t="shared" si="3"/>
        <v>0.17272576279606078</v>
      </c>
      <c r="G77" s="2">
        <f t="shared" si="6"/>
        <v>91.868914956011722</v>
      </c>
      <c r="H77" s="3">
        <f t="shared" si="4"/>
        <v>0.67552854602332446</v>
      </c>
      <c r="J77" s="3">
        <f t="shared" si="7"/>
        <v>8.9736070381231672E-2</v>
      </c>
    </row>
    <row r="78" spans="1:10">
      <c r="A78" s="1">
        <v>39647</v>
      </c>
      <c r="B78">
        <v>3015.8</v>
      </c>
      <c r="C78">
        <v>2.94</v>
      </c>
      <c r="D78">
        <v>32.979999999999997</v>
      </c>
      <c r="E78" s="2">
        <f t="shared" si="5"/>
        <v>1025.7823129251701</v>
      </c>
      <c r="F78" s="3">
        <f t="shared" si="3"/>
        <v>0.16998336302554429</v>
      </c>
      <c r="G78" s="2">
        <f t="shared" si="6"/>
        <v>91.443298969072174</v>
      </c>
      <c r="H78" s="3">
        <f t="shared" si="4"/>
        <v>0.62143913254073491</v>
      </c>
      <c r="J78" s="3">
        <f t="shared" si="7"/>
        <v>8.9144936325045485E-2</v>
      </c>
    </row>
    <row r="79" spans="1:10">
      <c r="A79" s="1">
        <v>39654</v>
      </c>
      <c r="B79">
        <v>3172.17</v>
      </c>
      <c r="C79">
        <v>3.1</v>
      </c>
      <c r="D79">
        <v>34.6</v>
      </c>
      <c r="E79" s="2">
        <f t="shared" si="5"/>
        <v>1023.2806451612903</v>
      </c>
      <c r="F79" s="3">
        <f t="shared" si="3"/>
        <v>0.16533815149775455</v>
      </c>
      <c r="G79" s="2">
        <f t="shared" si="6"/>
        <v>91.681213872832373</v>
      </c>
      <c r="H79" s="3">
        <f t="shared" si="4"/>
        <v>0.60253117113048482</v>
      </c>
      <c r="J79" s="3">
        <f t="shared" si="7"/>
        <v>8.9595375722543349E-2</v>
      </c>
    </row>
    <row r="80" spans="1:10">
      <c r="A80" s="1">
        <v>39661</v>
      </c>
      <c r="B80">
        <v>3063.81</v>
      </c>
      <c r="C80">
        <v>2.99</v>
      </c>
      <c r="D80">
        <v>33.450000000000003</v>
      </c>
      <c r="E80" s="2">
        <f t="shared" si="5"/>
        <v>1024.6856187290969</v>
      </c>
      <c r="F80" s="3">
        <f t="shared" si="3"/>
        <v>0.15691565921708817</v>
      </c>
      <c r="G80" s="2">
        <f t="shared" si="6"/>
        <v>91.593721973094162</v>
      </c>
      <c r="H80" s="3">
        <f t="shared" si="4"/>
        <v>0.56489097996943882</v>
      </c>
      <c r="J80" s="3">
        <f t="shared" si="7"/>
        <v>8.938714499252616E-2</v>
      </c>
    </row>
    <row r="81" spans="1:10">
      <c r="A81" s="1">
        <v>39668</v>
      </c>
      <c r="B81">
        <v>2711.96</v>
      </c>
      <c r="C81">
        <v>2.64</v>
      </c>
      <c r="D81">
        <v>29.78</v>
      </c>
      <c r="E81" s="2">
        <f t="shared" si="5"/>
        <v>1027.2575757575758</v>
      </c>
      <c r="F81" s="3">
        <f t="shared" si="3"/>
        <v>0.14402797285613467</v>
      </c>
      <c r="G81" s="2">
        <f t="shared" si="6"/>
        <v>91.066487575554063</v>
      </c>
      <c r="H81" s="3">
        <f t="shared" si="4"/>
        <v>0.50799937862536315</v>
      </c>
      <c r="J81" s="3">
        <f t="shared" si="7"/>
        <v>8.8650100738750834E-2</v>
      </c>
    </row>
    <row r="82" spans="1:10">
      <c r="A82" s="1">
        <v>39675</v>
      </c>
      <c r="B82">
        <v>2473.7199999999998</v>
      </c>
      <c r="C82">
        <v>2.4</v>
      </c>
      <c r="D82">
        <v>26.92</v>
      </c>
      <c r="E82" s="2">
        <f t="shared" si="5"/>
        <v>1030.7166666666667</v>
      </c>
      <c r="F82" s="3">
        <f t="shared" si="3"/>
        <v>0.13873334809208049</v>
      </c>
      <c r="G82" s="2">
        <f t="shared" si="6"/>
        <v>91.891530460624054</v>
      </c>
      <c r="H82" s="3">
        <f t="shared" si="4"/>
        <v>0.47303114325920514</v>
      </c>
      <c r="J82" s="3">
        <f t="shared" si="7"/>
        <v>8.9153046062407121E-2</v>
      </c>
    </row>
    <row r="83" spans="1:10">
      <c r="A83" s="1">
        <v>39682</v>
      </c>
      <c r="B83">
        <v>2382.52</v>
      </c>
      <c r="C83">
        <v>2.2999999999999998</v>
      </c>
      <c r="D83">
        <v>25.38</v>
      </c>
      <c r="E83" s="2">
        <f t="shared" si="5"/>
        <v>1035.8782608695653</v>
      </c>
      <c r="F83" s="3">
        <f t="shared" si="3"/>
        <v>0.1400151554803859</v>
      </c>
      <c r="G83" s="2">
        <f t="shared" si="6"/>
        <v>93.873916469661154</v>
      </c>
      <c r="H83" s="3">
        <f t="shared" si="4"/>
        <v>0.52168191792912477</v>
      </c>
      <c r="J83" s="3">
        <f t="shared" si="7"/>
        <v>9.0622537431048061E-2</v>
      </c>
    </row>
    <row r="84" spans="1:10">
      <c r="A84" s="1">
        <v>39689</v>
      </c>
      <c r="B84">
        <v>2307.16</v>
      </c>
      <c r="C84">
        <v>2.21</v>
      </c>
      <c r="D84">
        <v>24.44</v>
      </c>
      <c r="E84" s="2">
        <f t="shared" si="5"/>
        <v>1043.9638009049772</v>
      </c>
      <c r="F84" s="3">
        <f t="shared" si="3"/>
        <v>0.14558014121735119</v>
      </c>
      <c r="G84" s="2">
        <f t="shared" si="6"/>
        <v>94.400981996726671</v>
      </c>
      <c r="H84" s="3">
        <f t="shared" si="4"/>
        <v>0.53243941596110034</v>
      </c>
      <c r="J84" s="3">
        <f t="shared" si="7"/>
        <v>9.0425531914893609E-2</v>
      </c>
    </row>
    <row r="85" spans="1:10">
      <c r="A85" s="1">
        <v>39696</v>
      </c>
      <c r="B85">
        <v>2148.7399999999998</v>
      </c>
      <c r="C85">
        <v>2.06</v>
      </c>
      <c r="D85">
        <v>22.77</v>
      </c>
      <c r="E85" s="2">
        <f t="shared" si="5"/>
        <v>1043.0776699029125</v>
      </c>
      <c r="F85" s="3">
        <f t="shared" si="3"/>
        <v>0.14519667446685647</v>
      </c>
      <c r="G85" s="2">
        <f t="shared" si="6"/>
        <v>94.367149758454104</v>
      </c>
      <c r="H85" s="3">
        <f t="shared" si="4"/>
        <v>0.53038453086214377</v>
      </c>
      <c r="J85" s="3">
        <f t="shared" si="7"/>
        <v>9.0469916556873087E-2</v>
      </c>
    </row>
    <row r="86" spans="1:10">
      <c r="A86" s="1">
        <v>39703</v>
      </c>
      <c r="B86">
        <v>2038.66</v>
      </c>
      <c r="C86">
        <v>1.96</v>
      </c>
      <c r="D86">
        <v>21.59</v>
      </c>
      <c r="E86" s="2">
        <f t="shared" si="5"/>
        <v>1040.1326530612246</v>
      </c>
      <c r="F86" s="3">
        <f t="shared" si="3"/>
        <v>0.13758433194071285</v>
      </c>
      <c r="G86" s="2">
        <f t="shared" si="6"/>
        <v>94.426123205187594</v>
      </c>
      <c r="H86" s="3">
        <f t="shared" si="4"/>
        <v>0.53538869689395341</v>
      </c>
      <c r="J86" s="3">
        <f t="shared" si="7"/>
        <v>9.0782769800833718E-2</v>
      </c>
    </row>
    <row r="87" spans="1:10">
      <c r="A87" s="1">
        <v>39710</v>
      </c>
      <c r="B87">
        <v>2086.83</v>
      </c>
      <c r="C87">
        <v>2</v>
      </c>
      <c r="D87">
        <v>22.11</v>
      </c>
      <c r="E87" s="2">
        <f t="shared" si="5"/>
        <v>1043.415</v>
      </c>
      <c r="F87" s="3">
        <f t="shared" si="3"/>
        <v>0.13913295565194295</v>
      </c>
      <c r="G87" s="2">
        <f t="shared" si="6"/>
        <v>94.383989145183179</v>
      </c>
      <c r="H87" s="3">
        <f t="shared" si="4"/>
        <v>0.54062207651339111</v>
      </c>
      <c r="J87" s="3">
        <f t="shared" si="7"/>
        <v>9.0456806874717327E-2</v>
      </c>
    </row>
    <row r="88" spans="1:10">
      <c r="A88" s="1">
        <v>39717</v>
      </c>
      <c r="B88">
        <v>2136</v>
      </c>
      <c r="C88">
        <v>2.0499999999999998</v>
      </c>
      <c r="D88">
        <v>22.63</v>
      </c>
      <c r="E88" s="2">
        <f t="shared" si="5"/>
        <v>1041.9512195121952</v>
      </c>
      <c r="F88" s="3">
        <f t="shared" si="3"/>
        <v>0.13964313301336495</v>
      </c>
      <c r="G88" s="2">
        <f t="shared" si="6"/>
        <v>94.387980556783035</v>
      </c>
      <c r="H88" s="3">
        <f t="shared" si="4"/>
        <v>0.54142521591527726</v>
      </c>
      <c r="J88" s="3">
        <f t="shared" si="7"/>
        <v>9.0587715422006179E-2</v>
      </c>
    </row>
    <row r="89" spans="1:10">
      <c r="A89" s="1">
        <v>39731</v>
      </c>
      <c r="B89">
        <v>1837.4</v>
      </c>
      <c r="C89">
        <v>1.76</v>
      </c>
      <c r="D89">
        <v>19.45</v>
      </c>
      <c r="E89" s="2">
        <f t="shared" si="5"/>
        <v>1043.9772727272727</v>
      </c>
      <c r="F89" s="3">
        <f t="shared" si="3"/>
        <v>0.13637260650628069</v>
      </c>
      <c r="G89" s="2">
        <f t="shared" si="6"/>
        <v>94.467866323907458</v>
      </c>
      <c r="H89" s="3">
        <f t="shared" si="4"/>
        <v>0.48650087226414707</v>
      </c>
      <c r="J89" s="3">
        <f t="shared" si="7"/>
        <v>9.0488431876606684E-2</v>
      </c>
    </row>
    <row r="90" spans="1:10">
      <c r="A90" s="1">
        <v>39738</v>
      </c>
      <c r="B90">
        <v>1726.4</v>
      </c>
      <c r="C90">
        <v>1.66</v>
      </c>
      <c r="D90">
        <v>18.27</v>
      </c>
      <c r="E90" s="2">
        <f t="shared" si="5"/>
        <v>1040</v>
      </c>
      <c r="F90" s="3">
        <f t="shared" si="3"/>
        <v>0.10419844169356463</v>
      </c>
      <c r="G90" s="2">
        <f t="shared" si="6"/>
        <v>94.4937055281883</v>
      </c>
      <c r="H90" s="3">
        <f t="shared" si="4"/>
        <v>0.38558145161398372</v>
      </c>
      <c r="J90" s="3">
        <f t="shared" si="7"/>
        <v>9.0859332238642579E-2</v>
      </c>
    </row>
    <row r="91" spans="1:10">
      <c r="A91" s="1">
        <v>39745</v>
      </c>
      <c r="B91">
        <v>1741.18</v>
      </c>
      <c r="C91">
        <v>1.66</v>
      </c>
      <c r="D91">
        <v>18.72</v>
      </c>
      <c r="E91" s="2">
        <f t="shared" si="5"/>
        <v>1048.9036144578315</v>
      </c>
      <c r="F91" s="3">
        <f t="shared" si="3"/>
        <v>9.9868212673728474E-2</v>
      </c>
      <c r="G91" s="2">
        <f t="shared" si="6"/>
        <v>93.01175213675215</v>
      </c>
      <c r="H91" s="3">
        <f t="shared" si="4"/>
        <v>0.33235146364039614</v>
      </c>
      <c r="J91" s="3">
        <f t="shared" si="7"/>
        <v>8.8675213675213679E-2</v>
      </c>
    </row>
    <row r="92" spans="1:10">
      <c r="A92" s="1">
        <v>39752</v>
      </c>
      <c r="B92">
        <v>1562.02</v>
      </c>
      <c r="C92">
        <v>1.48</v>
      </c>
      <c r="D92">
        <v>17.100000000000001</v>
      </c>
      <c r="E92" s="2">
        <f t="shared" si="5"/>
        <v>1055.418918918919</v>
      </c>
      <c r="F92" s="3">
        <f t="shared" si="3"/>
        <v>0.10543276308025828</v>
      </c>
      <c r="G92" s="2">
        <f t="shared" si="6"/>
        <v>91.34619883040935</v>
      </c>
      <c r="H92" s="3">
        <f t="shared" si="4"/>
        <v>0.30975614897244697</v>
      </c>
      <c r="J92" s="3">
        <f t="shared" si="7"/>
        <v>8.6549707602339168E-2</v>
      </c>
    </row>
    <row r="93" spans="1:10">
      <c r="A93" s="1">
        <v>39759</v>
      </c>
      <c r="B93">
        <v>1561.22</v>
      </c>
      <c r="C93">
        <v>1.48</v>
      </c>
      <c r="D93">
        <v>17.079999999999998</v>
      </c>
      <c r="E93" s="2">
        <f t="shared" si="5"/>
        <v>1054.8783783783783</v>
      </c>
      <c r="F93" s="3">
        <f t="shared" si="3"/>
        <v>0.10059561960454277</v>
      </c>
      <c r="G93" s="2">
        <f t="shared" si="6"/>
        <v>91.406323185011715</v>
      </c>
      <c r="H93" s="3">
        <f t="shared" si="4"/>
        <v>0.31195707665665839</v>
      </c>
      <c r="J93" s="3">
        <f t="shared" si="7"/>
        <v>8.6651053864168631E-2</v>
      </c>
    </row>
    <row r="94" spans="1:10">
      <c r="A94" s="1">
        <v>39766</v>
      </c>
      <c r="B94">
        <v>1867.48</v>
      </c>
      <c r="C94">
        <v>1.77</v>
      </c>
      <c r="D94">
        <v>20.48</v>
      </c>
      <c r="E94" s="2">
        <f t="shared" si="5"/>
        <v>1055.0734463276835</v>
      </c>
      <c r="F94" s="3">
        <f t="shared" si="3"/>
        <v>9.9354541617265202E-2</v>
      </c>
      <c r="G94" s="2">
        <f t="shared" si="6"/>
        <v>91.185546875</v>
      </c>
      <c r="H94" s="3">
        <f t="shared" si="4"/>
        <v>0.31126050482626311</v>
      </c>
      <c r="J94" s="3">
        <f t="shared" si="7"/>
        <v>8.642578125E-2</v>
      </c>
    </row>
    <row r="95" spans="1:10">
      <c r="A95" s="1">
        <v>39773</v>
      </c>
      <c r="B95">
        <v>1921.04</v>
      </c>
      <c r="C95">
        <v>1.82</v>
      </c>
      <c r="D95">
        <v>21.05</v>
      </c>
      <c r="E95" s="2">
        <f t="shared" si="5"/>
        <v>1055.5164835164835</v>
      </c>
      <c r="F95" s="3">
        <f t="shared" si="3"/>
        <v>9.828828388687505E-2</v>
      </c>
      <c r="G95" s="2">
        <f t="shared" si="6"/>
        <v>91.260807600950116</v>
      </c>
      <c r="H95" s="3">
        <f t="shared" si="4"/>
        <v>0.31282328315357066</v>
      </c>
      <c r="J95" s="3">
        <f t="shared" si="7"/>
        <v>8.6460807600950124E-2</v>
      </c>
    </row>
    <row r="96" spans="1:10">
      <c r="A96" s="1">
        <v>39780</v>
      </c>
      <c r="B96">
        <v>1841.45</v>
      </c>
      <c r="C96">
        <v>1.74</v>
      </c>
      <c r="D96">
        <v>20.170000000000002</v>
      </c>
      <c r="E96" s="2">
        <f t="shared" si="5"/>
        <v>1058.3045977011495</v>
      </c>
      <c r="F96" s="3">
        <f t="shared" si="3"/>
        <v>0.10143524938293313</v>
      </c>
      <c r="G96" s="2">
        <f t="shared" si="6"/>
        <v>91.296479920674258</v>
      </c>
      <c r="H96" s="3">
        <f t="shared" si="4"/>
        <v>0.31328867297438201</v>
      </c>
      <c r="J96" s="3">
        <f t="shared" si="7"/>
        <v>8.6266732771442728E-2</v>
      </c>
    </row>
    <row r="97" spans="1:10">
      <c r="A97" s="1">
        <v>39787</v>
      </c>
      <c r="B97">
        <v>2098.66</v>
      </c>
      <c r="C97">
        <v>1.99</v>
      </c>
      <c r="D97">
        <v>23.01</v>
      </c>
      <c r="E97" s="2">
        <f t="shared" si="5"/>
        <v>1054.6030150753768</v>
      </c>
      <c r="F97" s="3">
        <f t="shared" si="3"/>
        <v>9.4557893913810975E-2</v>
      </c>
      <c r="G97" s="2">
        <f t="shared" si="6"/>
        <v>91.206431986092994</v>
      </c>
      <c r="H97" s="3">
        <f t="shared" si="4"/>
        <v>0.31330710727097388</v>
      </c>
      <c r="J97" s="3">
        <f t="shared" si="7"/>
        <v>8.6484137331594949E-2</v>
      </c>
    </row>
    <row r="98" spans="1:10">
      <c r="A98" s="1">
        <v>39794</v>
      </c>
      <c r="B98">
        <v>2031.99</v>
      </c>
      <c r="C98">
        <v>1.93</v>
      </c>
      <c r="D98">
        <v>22.3</v>
      </c>
      <c r="E98" s="2">
        <f t="shared" si="5"/>
        <v>1052.8445595854923</v>
      </c>
      <c r="F98" s="3">
        <f t="shared" si="3"/>
        <v>9.2895708901221674E-2</v>
      </c>
      <c r="G98" s="2">
        <f t="shared" si="6"/>
        <v>91.120627802690578</v>
      </c>
      <c r="H98" s="3">
        <f t="shared" si="4"/>
        <v>0.31372905311785093</v>
      </c>
      <c r="J98" s="3">
        <f t="shared" si="7"/>
        <v>8.6547085201793716E-2</v>
      </c>
    </row>
    <row r="99" spans="1:10">
      <c r="A99" s="1">
        <v>39801</v>
      </c>
      <c r="B99">
        <v>2194.9899999999998</v>
      </c>
      <c r="C99">
        <v>2.0699999999999998</v>
      </c>
      <c r="D99">
        <v>24.17</v>
      </c>
      <c r="E99" s="2">
        <f t="shared" si="5"/>
        <v>1060.3816425120772</v>
      </c>
      <c r="F99" s="3">
        <f t="shared" si="3"/>
        <v>0.10161727757136307</v>
      </c>
      <c r="G99" s="2">
        <f t="shared" si="6"/>
        <v>90.814646255688857</v>
      </c>
      <c r="H99" s="3">
        <f t="shared" si="4"/>
        <v>0.30983368841578862</v>
      </c>
      <c r="J99" s="3">
        <f t="shared" si="7"/>
        <v>8.5643359536615629E-2</v>
      </c>
    </row>
    <row r="100" spans="1:10">
      <c r="A100" s="1">
        <v>39808</v>
      </c>
      <c r="B100">
        <v>1983.76</v>
      </c>
      <c r="C100">
        <v>1.87</v>
      </c>
      <c r="D100">
        <v>21.88</v>
      </c>
      <c r="E100" s="2">
        <f t="shared" si="5"/>
        <v>1060.8342245989304</v>
      </c>
      <c r="F100" s="3">
        <f t="shared" si="3"/>
        <v>9.0571000087398712E-2</v>
      </c>
      <c r="G100" s="2">
        <f t="shared" si="6"/>
        <v>90.665447897623409</v>
      </c>
      <c r="H100" s="3">
        <f t="shared" si="4"/>
        <v>0.24212509226273538</v>
      </c>
      <c r="J100" s="3">
        <f t="shared" si="7"/>
        <v>8.5466179159049374E-2</v>
      </c>
    </row>
    <row r="101" spans="1:10">
      <c r="A101" s="1">
        <v>39813</v>
      </c>
      <c r="B101">
        <v>1939.43</v>
      </c>
      <c r="C101">
        <v>1.84</v>
      </c>
      <c r="D101">
        <v>21.46</v>
      </c>
      <c r="E101" s="2">
        <f t="shared" si="5"/>
        <v>1054.0380434782608</v>
      </c>
      <c r="F101" s="3">
        <f t="shared" si="3"/>
        <v>6.2506731820445749E-2</v>
      </c>
      <c r="G101" s="2">
        <f t="shared" si="6"/>
        <v>90.374184529356938</v>
      </c>
      <c r="H101" s="3">
        <f t="shared" si="4"/>
        <v>0.23758577720885121</v>
      </c>
      <c r="J101" s="3">
        <f t="shared" si="7"/>
        <v>8.5740913327120222E-2</v>
      </c>
    </row>
    <row r="102" spans="1:10">
      <c r="A102" s="1">
        <v>39822</v>
      </c>
      <c r="B102">
        <v>2107.77</v>
      </c>
      <c r="C102">
        <v>1.98</v>
      </c>
      <c r="D102">
        <v>23.14</v>
      </c>
      <c r="E102" s="2">
        <f t="shared" si="5"/>
        <v>1064.530303030303</v>
      </c>
      <c r="F102" s="3">
        <f t="shared" si="3"/>
        <v>7.1046671094626257E-2</v>
      </c>
      <c r="G102" s="2">
        <f t="shared" si="6"/>
        <v>91.087726879861705</v>
      </c>
      <c r="H102" s="3">
        <f t="shared" si="4"/>
        <v>0.24671877729293823</v>
      </c>
      <c r="J102" s="3">
        <f t="shared" si="7"/>
        <v>8.5566119273984442E-2</v>
      </c>
    </row>
    <row r="103" spans="1:10">
      <c r="A103" s="1">
        <v>39829</v>
      </c>
      <c r="B103">
        <v>2195.63</v>
      </c>
      <c r="C103">
        <v>2.0499999999999998</v>
      </c>
      <c r="D103">
        <v>24.14</v>
      </c>
      <c r="E103" s="2">
        <f t="shared" si="5"/>
        <v>1071.0390243902441</v>
      </c>
      <c r="F103" s="3">
        <f t="shared" si="3"/>
        <v>7.1734601160801326E-2</v>
      </c>
      <c r="G103" s="2">
        <f t="shared" si="6"/>
        <v>90.954018227009115</v>
      </c>
      <c r="H103" s="3">
        <f t="shared" si="4"/>
        <v>0.24241787296546891</v>
      </c>
      <c r="J103" s="3">
        <f t="shared" si="7"/>
        <v>8.4921292460646225E-2</v>
      </c>
    </row>
    <row r="104" spans="1:10">
      <c r="A104" s="1">
        <v>39836</v>
      </c>
      <c r="B104">
        <v>2238.08</v>
      </c>
      <c r="C104">
        <v>2.09</v>
      </c>
      <c r="D104">
        <v>24.59</v>
      </c>
      <c r="E104" s="2">
        <f t="shared" si="5"/>
        <v>1070.8516746411483</v>
      </c>
      <c r="F104" s="3">
        <f t="shared" si="3"/>
        <v>6.9186626703383158E-2</v>
      </c>
      <c r="G104" s="2">
        <f t="shared" si="6"/>
        <v>91.015860105734035</v>
      </c>
      <c r="H104" s="3">
        <f t="shared" si="4"/>
        <v>0.24140476422729806</v>
      </c>
      <c r="J104" s="3">
        <f t="shared" si="7"/>
        <v>8.4993899959333055E-2</v>
      </c>
    </row>
    <row r="105" spans="1:10">
      <c r="A105" s="1">
        <v>39850</v>
      </c>
      <c r="B105">
        <v>2493.7399999999998</v>
      </c>
      <c r="C105">
        <v>2.33</v>
      </c>
      <c r="D105">
        <v>27.42</v>
      </c>
      <c r="E105" s="2">
        <f t="shared" si="5"/>
        <v>1070.2746781115879</v>
      </c>
      <c r="F105" s="3">
        <f t="shared" si="3"/>
        <v>6.3860550055122589E-2</v>
      </c>
      <c r="G105" s="2">
        <f t="shared" si="6"/>
        <v>90.946024799416477</v>
      </c>
      <c r="H105" s="3">
        <f t="shared" si="4"/>
        <v>0.23272365501006975</v>
      </c>
      <c r="J105" s="3">
        <f t="shared" si="7"/>
        <v>8.49744711889132E-2</v>
      </c>
    </row>
    <row r="106" spans="1:10">
      <c r="A106" s="1">
        <v>39857</v>
      </c>
      <c r="B106">
        <v>2805.01</v>
      </c>
      <c r="C106">
        <v>2.6</v>
      </c>
      <c r="D106">
        <v>30.92</v>
      </c>
      <c r="E106" s="2">
        <f t="shared" si="5"/>
        <v>1078.8500000000001</v>
      </c>
      <c r="F106" s="3">
        <f t="shared" si="3"/>
        <v>7.3104694618524091E-2</v>
      </c>
      <c r="G106" s="2">
        <f t="shared" si="6"/>
        <v>90.718305304010357</v>
      </c>
      <c r="H106" s="3">
        <f t="shared" si="4"/>
        <v>0.23042928446808753</v>
      </c>
      <c r="J106" s="3">
        <f t="shared" si="7"/>
        <v>8.4087968952134537E-2</v>
      </c>
    </row>
    <row r="107" spans="1:10">
      <c r="A107" s="1">
        <v>39864</v>
      </c>
      <c r="B107">
        <v>2776.96</v>
      </c>
      <c r="C107">
        <v>2.58</v>
      </c>
      <c r="D107">
        <v>30.59</v>
      </c>
      <c r="E107" s="2">
        <f t="shared" si="5"/>
        <v>1076.3410852713178</v>
      </c>
      <c r="F107" s="3">
        <f t="shared" si="3"/>
        <v>6.7951565955594484E-2</v>
      </c>
      <c r="G107" s="2">
        <f t="shared" si="6"/>
        <v>90.779993461915666</v>
      </c>
      <c r="H107" s="3">
        <f t="shared" si="4"/>
        <v>0.21263818515300548</v>
      </c>
      <c r="J107" s="3">
        <f t="shared" si="7"/>
        <v>8.4341288002615242E-2</v>
      </c>
    </row>
    <row r="108" spans="1:10">
      <c r="A108" s="1">
        <v>39871</v>
      </c>
      <c r="B108">
        <v>2416.9499999999998</v>
      </c>
      <c r="C108">
        <v>2.2400000000000002</v>
      </c>
      <c r="D108">
        <v>26.78</v>
      </c>
      <c r="E108" s="2">
        <f t="shared" si="5"/>
        <v>1078.9955357142856</v>
      </c>
      <c r="F108" s="3">
        <f t="shared" si="3"/>
        <v>6.4569446343198056E-2</v>
      </c>
      <c r="G108" s="2">
        <f t="shared" si="6"/>
        <v>90.252053771471239</v>
      </c>
      <c r="H108" s="3">
        <f t="shared" si="4"/>
        <v>0.19292271752778034</v>
      </c>
      <c r="J108" s="3">
        <f t="shared" si="7"/>
        <v>8.3644510828976851E-2</v>
      </c>
    </row>
    <row r="109" spans="1:10">
      <c r="A109" s="1">
        <v>39878</v>
      </c>
      <c r="B109">
        <v>2653.47</v>
      </c>
      <c r="C109">
        <v>2.46</v>
      </c>
      <c r="D109">
        <v>29.52</v>
      </c>
      <c r="E109" s="2">
        <f t="shared" si="5"/>
        <v>1078.6463414634145</v>
      </c>
      <c r="F109" s="3">
        <f t="shared" si="3"/>
        <v>5.8422460504921947E-2</v>
      </c>
      <c r="G109" s="2">
        <f t="shared" si="6"/>
        <v>89.887195121951208</v>
      </c>
      <c r="H109" s="3">
        <f t="shared" si="4"/>
        <v>0.17087106188658718</v>
      </c>
      <c r="J109" s="3">
        <f t="shared" si="7"/>
        <v>8.3333333333333329E-2</v>
      </c>
    </row>
    <row r="110" spans="1:10">
      <c r="A110" s="1">
        <v>39885</v>
      </c>
      <c r="B110">
        <v>2569.63</v>
      </c>
      <c r="C110">
        <v>2.38</v>
      </c>
      <c r="D110">
        <v>28.98</v>
      </c>
      <c r="E110" s="2">
        <f t="shared" si="5"/>
        <v>1079.6764705882354</v>
      </c>
      <c r="F110" s="3">
        <f t="shared" si="3"/>
        <v>5.5981722808034151E-2</v>
      </c>
      <c r="G110" s="2">
        <f t="shared" si="6"/>
        <v>88.669082125603865</v>
      </c>
      <c r="H110" s="3">
        <f t="shared" si="4"/>
        <v>0.14717973751617763</v>
      </c>
      <c r="J110" s="3">
        <f t="shared" si="7"/>
        <v>8.212560386473429E-2</v>
      </c>
    </row>
    <row r="111" spans="1:10">
      <c r="A111" s="1">
        <v>39892</v>
      </c>
      <c r="B111">
        <v>2784.11</v>
      </c>
      <c r="C111">
        <v>2.58</v>
      </c>
      <c r="D111">
        <v>31.71</v>
      </c>
      <c r="E111" s="2">
        <f t="shared" si="5"/>
        <v>1079.1124031007753</v>
      </c>
      <c r="F111" s="3">
        <f t="shared" si="3"/>
        <v>5.0735204773262543E-2</v>
      </c>
      <c r="G111" s="2">
        <f t="shared" si="6"/>
        <v>87.799116997792495</v>
      </c>
      <c r="H111" s="3">
        <f t="shared" si="4"/>
        <v>0.12910940635765167</v>
      </c>
      <c r="J111" s="3">
        <f t="shared" si="7"/>
        <v>8.136234626300852E-2</v>
      </c>
    </row>
    <row r="112" spans="1:10">
      <c r="A112" s="1">
        <v>39899</v>
      </c>
      <c r="B112">
        <v>2877.88</v>
      </c>
      <c r="C112">
        <v>2.68</v>
      </c>
      <c r="D112">
        <v>34.19</v>
      </c>
      <c r="E112" s="2">
        <f t="shared" si="5"/>
        <v>1073.8358208955224</v>
      </c>
      <c r="F112" s="3">
        <f t="shared" si="3"/>
        <v>3.802399313245286E-2</v>
      </c>
      <c r="G112" s="2">
        <f t="shared" si="6"/>
        <v>84.173150043872482</v>
      </c>
      <c r="H112" s="3">
        <f t="shared" si="4"/>
        <v>5.9742826708505392E-2</v>
      </c>
      <c r="J112" s="3">
        <f t="shared" si="7"/>
        <v>7.8385492834162046E-2</v>
      </c>
    </row>
    <row r="113" spans="1:10">
      <c r="A113" s="1">
        <v>39906</v>
      </c>
      <c r="B113">
        <v>2934.25</v>
      </c>
      <c r="C113">
        <v>2.73</v>
      </c>
      <c r="D113">
        <v>36.03</v>
      </c>
      <c r="E113" s="2">
        <f t="shared" si="5"/>
        <v>1074.8168498168498</v>
      </c>
      <c r="F113" s="3">
        <f t="shared" si="3"/>
        <v>3.6253831509017065E-2</v>
      </c>
      <c r="G113" s="2">
        <f t="shared" si="6"/>
        <v>81.4390785456564</v>
      </c>
      <c r="H113" s="3">
        <f t="shared" si="4"/>
        <v>2.4807673715111278E-2</v>
      </c>
      <c r="J113" s="3">
        <f t="shared" si="7"/>
        <v>7.5770191507077436E-2</v>
      </c>
    </row>
    <row r="114" spans="1:10">
      <c r="A114" s="1">
        <v>39913</v>
      </c>
      <c r="B114">
        <v>3009.38</v>
      </c>
      <c r="C114">
        <v>2.79</v>
      </c>
      <c r="D114">
        <v>38.42</v>
      </c>
      <c r="E114" s="2">
        <f t="shared" si="5"/>
        <v>1078.6308243727599</v>
      </c>
      <c r="F114" s="3">
        <f t="shared" si="3"/>
        <v>3.0496313636088956E-2</v>
      </c>
      <c r="G114" s="2">
        <f t="shared" si="6"/>
        <v>78.328474752732944</v>
      </c>
      <c r="H114" s="3">
        <f t="shared" si="4"/>
        <v>-3.0415502975341013E-2</v>
      </c>
      <c r="J114" s="3">
        <f t="shared" si="7"/>
        <v>7.2618427902134297E-2</v>
      </c>
    </row>
    <row r="115" spans="1:10">
      <c r="A115" s="1">
        <v>39920</v>
      </c>
      <c r="B115">
        <v>3119.42</v>
      </c>
      <c r="C115">
        <v>2.89</v>
      </c>
      <c r="D115">
        <v>42.32</v>
      </c>
      <c r="E115" s="2">
        <f t="shared" si="5"/>
        <v>1079.3840830449826</v>
      </c>
      <c r="F115" s="3">
        <f t="shared" si="3"/>
        <v>2.4976273115294712E-2</v>
      </c>
      <c r="G115" s="2">
        <f t="shared" si="6"/>
        <v>73.710302457466923</v>
      </c>
      <c r="H115" s="3">
        <f t="shared" si="4"/>
        <v>-0.1225253141118795</v>
      </c>
      <c r="J115" s="3">
        <f t="shared" si="7"/>
        <v>6.8289224952741021E-2</v>
      </c>
    </row>
    <row r="116" spans="1:10">
      <c r="A116" s="1">
        <v>39927</v>
      </c>
      <c r="B116">
        <v>3036.76</v>
      </c>
      <c r="C116">
        <v>2.8</v>
      </c>
      <c r="D116">
        <v>47.06</v>
      </c>
      <c r="E116" s="2">
        <f t="shared" si="5"/>
        <v>1084.5571428571429</v>
      </c>
      <c r="F116" s="3">
        <f t="shared" ref="F116:F179" si="8">E116/E66-1</f>
        <v>2.787120103170615E-2</v>
      </c>
      <c r="G116" s="2">
        <f t="shared" si="6"/>
        <v>64.529536761580957</v>
      </c>
      <c r="H116" s="3">
        <f t="shared" ref="H116:H179" si="9">G116/G66-1</f>
        <v>-0.25873139174081661</v>
      </c>
      <c r="J116" s="3">
        <f t="shared" si="7"/>
        <v>5.9498512537186563E-2</v>
      </c>
    </row>
    <row r="117" spans="1:10">
      <c r="A117" s="1">
        <v>39933</v>
      </c>
      <c r="B117">
        <v>3086.22</v>
      </c>
      <c r="C117">
        <v>2.83</v>
      </c>
      <c r="D117">
        <v>61.61</v>
      </c>
      <c r="E117" s="2">
        <f t="shared" si="5"/>
        <v>1090.5371024734982</v>
      </c>
      <c r="F117" s="3">
        <f t="shared" si="8"/>
        <v>4.2151115814835327E-2</v>
      </c>
      <c r="G117" s="2">
        <f t="shared" si="6"/>
        <v>50.092842071092349</v>
      </c>
      <c r="H117" s="3">
        <f t="shared" si="9"/>
        <v>-0.42363161898432633</v>
      </c>
      <c r="J117" s="3">
        <f t="shared" si="7"/>
        <v>4.5934101606882001E-2</v>
      </c>
    </row>
    <row r="118" spans="1:10">
      <c r="A118" s="1">
        <v>39941</v>
      </c>
      <c r="B118">
        <v>3257.59</v>
      </c>
      <c r="C118">
        <v>2.98</v>
      </c>
      <c r="D118">
        <v>66.03</v>
      </c>
      <c r="E118" s="2">
        <f t="shared" si="5"/>
        <v>1093.1510067114095</v>
      </c>
      <c r="F118" s="3">
        <f t="shared" si="8"/>
        <v>4.75628275361204E-2</v>
      </c>
      <c r="G118" s="2">
        <f t="shared" si="6"/>
        <v>49.33499924276844</v>
      </c>
      <c r="H118" s="3">
        <f t="shared" si="9"/>
        <v>-0.42821381426710337</v>
      </c>
      <c r="J118" s="3">
        <f t="shared" si="7"/>
        <v>4.5131001060124187E-2</v>
      </c>
    </row>
    <row r="119" spans="1:10">
      <c r="A119" s="1">
        <v>39948</v>
      </c>
      <c r="B119">
        <v>3270.74</v>
      </c>
      <c r="C119">
        <v>2.98</v>
      </c>
      <c r="D119">
        <v>66.72</v>
      </c>
      <c r="E119" s="2">
        <f t="shared" si="5"/>
        <v>1097.5637583892617</v>
      </c>
      <c r="F119" s="3">
        <f t="shared" si="8"/>
        <v>5.3921696526203489E-2</v>
      </c>
      <c r="G119" s="2">
        <f t="shared" si="6"/>
        <v>49.021882494004792</v>
      </c>
      <c r="H119" s="3">
        <f t="shared" si="9"/>
        <v>-0.43536908011993769</v>
      </c>
      <c r="J119" s="3">
        <f t="shared" si="7"/>
        <v>4.4664268585131894E-2</v>
      </c>
    </row>
    <row r="120" spans="1:10">
      <c r="A120" s="1">
        <v>39955</v>
      </c>
      <c r="B120">
        <v>3254.53</v>
      </c>
      <c r="C120">
        <v>2.96</v>
      </c>
      <c r="D120">
        <v>66.39</v>
      </c>
      <c r="E120" s="2">
        <f t="shared" si="5"/>
        <v>1099.5033783783786</v>
      </c>
      <c r="F120" s="3">
        <f t="shared" si="8"/>
        <v>5.6538438873639407E-2</v>
      </c>
      <c r="G120" s="2">
        <f t="shared" si="6"/>
        <v>49.02138876336798</v>
      </c>
      <c r="H120" s="3">
        <f t="shared" si="9"/>
        <v>-0.4339624218620155</v>
      </c>
      <c r="J120" s="3">
        <f t="shared" si="7"/>
        <v>4.4585027865642418E-2</v>
      </c>
    </row>
    <row r="121" spans="1:10">
      <c r="A121" s="1">
        <v>39960</v>
      </c>
      <c r="B121">
        <v>3276.75</v>
      </c>
      <c r="C121">
        <v>2.98</v>
      </c>
      <c r="D121">
        <v>66.86</v>
      </c>
      <c r="E121" s="2">
        <f t="shared" si="5"/>
        <v>1099.5805369127518</v>
      </c>
      <c r="F121" s="3">
        <f t="shared" si="8"/>
        <v>5.9870526016716497E-2</v>
      </c>
      <c r="G121" s="2">
        <f t="shared" si="6"/>
        <v>49.009123541728989</v>
      </c>
      <c r="H121" s="3">
        <f t="shared" si="9"/>
        <v>-0.43430383037361198</v>
      </c>
      <c r="J121" s="3">
        <f t="shared" si="7"/>
        <v>4.4570744839964108E-2</v>
      </c>
    </row>
    <row r="122" spans="1:10">
      <c r="A122" s="1">
        <v>39969</v>
      </c>
      <c r="B122">
        <v>3355.78</v>
      </c>
      <c r="C122">
        <v>3.06</v>
      </c>
      <c r="D122">
        <v>68.5</v>
      </c>
      <c r="E122" s="2">
        <f t="shared" si="5"/>
        <v>1096.6601307189544</v>
      </c>
      <c r="F122" s="3">
        <f t="shared" si="8"/>
        <v>5.7409104750611561E-2</v>
      </c>
      <c r="G122" s="2">
        <f t="shared" si="6"/>
        <v>48.989489051094893</v>
      </c>
      <c r="H122" s="3">
        <f t="shared" si="9"/>
        <v>-0.43289705284771907</v>
      </c>
      <c r="J122" s="3">
        <f t="shared" si="7"/>
        <v>4.467153284671533E-2</v>
      </c>
    </row>
    <row r="123" spans="1:10">
      <c r="A123" s="1">
        <v>39976</v>
      </c>
      <c r="B123">
        <v>3309.59</v>
      </c>
      <c r="C123">
        <v>3.03</v>
      </c>
      <c r="D123">
        <v>69.680000000000007</v>
      </c>
      <c r="E123" s="2">
        <f t="shared" si="5"/>
        <v>1092.2739273927393</v>
      </c>
      <c r="F123" s="3">
        <f t="shared" si="8"/>
        <v>5.0987687517889846E-2</v>
      </c>
      <c r="G123" s="2">
        <f t="shared" si="6"/>
        <v>47.496986222732488</v>
      </c>
      <c r="H123" s="3">
        <f t="shared" si="9"/>
        <v>-0.44846033534668128</v>
      </c>
      <c r="J123" s="3">
        <f t="shared" si="7"/>
        <v>4.3484500574052808E-2</v>
      </c>
    </row>
    <row r="124" spans="1:10">
      <c r="A124" s="1">
        <v>39983</v>
      </c>
      <c r="B124">
        <v>3434.05</v>
      </c>
      <c r="C124">
        <v>3.15</v>
      </c>
      <c r="D124">
        <v>72.260000000000005</v>
      </c>
      <c r="E124" s="2">
        <f t="shared" si="5"/>
        <v>1090.1746031746034</v>
      </c>
      <c r="F124" s="3">
        <f t="shared" si="8"/>
        <v>5.2992529872585514E-2</v>
      </c>
      <c r="G124" s="2">
        <f t="shared" si="6"/>
        <v>47.523526155549405</v>
      </c>
      <c r="H124" s="3">
        <f t="shared" si="9"/>
        <v>-0.44710499617894406</v>
      </c>
      <c r="J124" s="3">
        <f t="shared" si="7"/>
        <v>4.3592582341544416E-2</v>
      </c>
    </row>
    <row r="125" spans="1:10">
      <c r="A125" s="1">
        <v>39990</v>
      </c>
      <c r="B125">
        <v>3448.46</v>
      </c>
      <c r="C125">
        <v>3.17</v>
      </c>
      <c r="D125">
        <v>72.75</v>
      </c>
      <c r="E125" s="2">
        <f t="shared" si="5"/>
        <v>1087.8422712933755</v>
      </c>
      <c r="F125" s="3">
        <f t="shared" si="8"/>
        <v>5.1729013213729358E-2</v>
      </c>
      <c r="G125" s="2">
        <f t="shared" si="6"/>
        <v>47.401512027491407</v>
      </c>
      <c r="H125" s="3">
        <f t="shared" si="9"/>
        <v>-0.45108339248648366</v>
      </c>
      <c r="J125" s="3">
        <f t="shared" si="7"/>
        <v>4.3573883161512027E-2</v>
      </c>
    </row>
    <row r="126" spans="1:10">
      <c r="A126" s="1">
        <v>39997</v>
      </c>
      <c r="B126">
        <v>3584.86</v>
      </c>
      <c r="C126">
        <v>3.36</v>
      </c>
      <c r="D126">
        <v>72.97</v>
      </c>
      <c r="E126" s="2">
        <f t="shared" si="5"/>
        <v>1066.922619047619</v>
      </c>
      <c r="F126" s="3">
        <f t="shared" si="8"/>
        <v>4.4764896860045589E-2</v>
      </c>
      <c r="G126" s="2">
        <f t="shared" si="6"/>
        <v>49.127860764697822</v>
      </c>
      <c r="H126" s="3">
        <f t="shared" si="9"/>
        <v>-0.465137261929079</v>
      </c>
      <c r="J126" s="3">
        <f t="shared" si="7"/>
        <v>4.6046320405646157E-2</v>
      </c>
    </row>
    <row r="127" spans="1:10">
      <c r="A127" s="1">
        <v>40004</v>
      </c>
      <c r="B127">
        <v>3719.97</v>
      </c>
      <c r="C127">
        <v>3.49</v>
      </c>
      <c r="D127">
        <v>75.83</v>
      </c>
      <c r="E127" s="2">
        <f t="shared" si="5"/>
        <v>1065.8939828080229</v>
      </c>
      <c r="F127" s="3">
        <f t="shared" si="8"/>
        <v>4.1148004262272941E-2</v>
      </c>
      <c r="G127" s="2">
        <f t="shared" si="6"/>
        <v>49.056705789265457</v>
      </c>
      <c r="H127" s="3">
        <f t="shared" si="9"/>
        <v>-0.46601409396470417</v>
      </c>
      <c r="J127" s="3">
        <f t="shared" si="7"/>
        <v>4.602400105499143E-2</v>
      </c>
    </row>
    <row r="128" spans="1:10">
      <c r="A128" s="1">
        <v>40011</v>
      </c>
      <c r="B128">
        <v>3852.86</v>
      </c>
      <c r="C128">
        <v>3.61</v>
      </c>
      <c r="D128">
        <v>78.7</v>
      </c>
      <c r="E128" s="2">
        <f t="shared" si="5"/>
        <v>1067.274238227147</v>
      </c>
      <c r="F128" s="3">
        <f t="shared" si="8"/>
        <v>4.0449055105713949E-2</v>
      </c>
      <c r="G128" s="2">
        <f t="shared" si="6"/>
        <v>48.956289707750955</v>
      </c>
      <c r="H128" s="3">
        <f t="shared" si="9"/>
        <v>-0.4646268205578532</v>
      </c>
      <c r="J128" s="3">
        <f t="shared" si="7"/>
        <v>4.5870393900889449E-2</v>
      </c>
    </row>
    <row r="129" spans="1:10">
      <c r="A129" s="1">
        <v>40018</v>
      </c>
      <c r="B129">
        <v>3907.97</v>
      </c>
      <c r="C129">
        <v>3.66</v>
      </c>
      <c r="D129">
        <v>79.14</v>
      </c>
      <c r="E129" s="2">
        <f t="shared" si="5"/>
        <v>1067.7513661202186</v>
      </c>
      <c r="F129" s="3">
        <f t="shared" si="8"/>
        <v>4.3458968142526366E-2</v>
      </c>
      <c r="G129" s="2">
        <f t="shared" si="6"/>
        <v>49.380464998736414</v>
      </c>
      <c r="H129" s="3">
        <f t="shared" si="9"/>
        <v>-0.46138949395641471</v>
      </c>
      <c r="J129" s="3">
        <f t="shared" si="7"/>
        <v>4.6247156937073541E-2</v>
      </c>
    </row>
    <row r="130" spans="1:10">
      <c r="A130" s="1">
        <v>40025</v>
      </c>
      <c r="B130">
        <v>3928.58</v>
      </c>
      <c r="C130">
        <v>3.66</v>
      </c>
      <c r="D130">
        <v>79.64</v>
      </c>
      <c r="E130" s="2">
        <f t="shared" ref="E130:E193" si="10">B130/C130</f>
        <v>1073.3825136612022</v>
      </c>
      <c r="F130" s="3">
        <f t="shared" si="8"/>
        <v>4.7523741957560928E-2</v>
      </c>
      <c r="G130" s="2">
        <f t="shared" ref="G130:G193" si="11">B130/D130</f>
        <v>49.329231541938725</v>
      </c>
      <c r="H130" s="3">
        <f t="shared" si="9"/>
        <v>-0.46143435948121769</v>
      </c>
      <c r="J130" s="3">
        <f t="shared" ref="J130:J193" si="12">C130/D130</f>
        <v>4.5956805625313915E-2</v>
      </c>
    </row>
    <row r="131" spans="1:10">
      <c r="A131" s="1">
        <v>40032</v>
      </c>
      <c r="B131">
        <v>3893.12</v>
      </c>
      <c r="C131">
        <v>3.62</v>
      </c>
      <c r="D131">
        <v>79.16</v>
      </c>
      <c r="E131" s="2">
        <f t="shared" si="10"/>
        <v>1075.4475138121547</v>
      </c>
      <c r="F131" s="3">
        <f t="shared" si="8"/>
        <v>4.6911251074532201E-2</v>
      </c>
      <c r="G131" s="2">
        <f t="shared" si="11"/>
        <v>49.180394138453764</v>
      </c>
      <c r="H131" s="3">
        <f t="shared" si="9"/>
        <v>-0.45995068605615386</v>
      </c>
      <c r="J131" s="3">
        <f t="shared" si="12"/>
        <v>4.5730166750884288E-2</v>
      </c>
    </row>
    <row r="132" spans="1:10">
      <c r="A132" s="1">
        <v>40039</v>
      </c>
      <c r="B132">
        <v>3609.7</v>
      </c>
      <c r="C132">
        <v>3.36</v>
      </c>
      <c r="D132">
        <v>73.16</v>
      </c>
      <c r="E132" s="2">
        <f t="shared" si="10"/>
        <v>1074.3154761904761</v>
      </c>
      <c r="F132" s="3">
        <f t="shared" si="8"/>
        <v>4.2299509587642392E-2</v>
      </c>
      <c r="G132" s="2">
        <f t="shared" si="11"/>
        <v>49.339803171131763</v>
      </c>
      <c r="H132" s="3">
        <f t="shared" si="9"/>
        <v>-0.46306473595763975</v>
      </c>
      <c r="J132" s="3">
        <f t="shared" si="12"/>
        <v>4.5926735921268454E-2</v>
      </c>
    </row>
    <row r="133" spans="1:10">
      <c r="A133" s="1">
        <v>40046</v>
      </c>
      <c r="B133">
        <v>3468.04</v>
      </c>
      <c r="C133">
        <v>3.22</v>
      </c>
      <c r="D133">
        <v>74.92</v>
      </c>
      <c r="E133" s="2">
        <f t="shared" si="10"/>
        <v>1077.0310559006211</v>
      </c>
      <c r="F133" s="3">
        <f t="shared" si="8"/>
        <v>3.9727443451231581E-2</v>
      </c>
      <c r="G133" s="2">
        <f t="shared" si="11"/>
        <v>46.289909236518952</v>
      </c>
      <c r="H133" s="3">
        <f t="shared" si="9"/>
        <v>-0.50689274531888462</v>
      </c>
      <c r="J133" s="3">
        <f t="shared" si="12"/>
        <v>4.2979177789642289E-2</v>
      </c>
    </row>
    <row r="134" spans="1:10">
      <c r="A134" s="1">
        <v>40053</v>
      </c>
      <c r="B134">
        <v>3531.41</v>
      </c>
      <c r="C134">
        <v>3.26</v>
      </c>
      <c r="D134">
        <v>77.819999999999993</v>
      </c>
      <c r="E134" s="2">
        <f t="shared" si="10"/>
        <v>1083.2546012269938</v>
      </c>
      <c r="F134" s="3">
        <f t="shared" si="8"/>
        <v>3.7636171185204681E-2</v>
      </c>
      <c r="G134" s="2">
        <f t="shared" si="11"/>
        <v>45.379208429709585</v>
      </c>
      <c r="H134" s="3">
        <f t="shared" si="9"/>
        <v>-0.51929304685322974</v>
      </c>
      <c r="J134" s="3">
        <f t="shared" si="12"/>
        <v>4.1891544590079675E-2</v>
      </c>
    </row>
    <row r="135" spans="1:10">
      <c r="A135" s="1">
        <v>40060</v>
      </c>
      <c r="B135">
        <v>3489.06</v>
      </c>
      <c r="C135">
        <v>3.21</v>
      </c>
      <c r="D135">
        <v>79.239999999999995</v>
      </c>
      <c r="E135" s="2">
        <f t="shared" si="10"/>
        <v>1086.9345794392523</v>
      </c>
      <c r="F135" s="3">
        <f t="shared" si="8"/>
        <v>4.2045679628461397E-2</v>
      </c>
      <c r="G135" s="2">
        <f t="shared" si="11"/>
        <v>44.031549722362442</v>
      </c>
      <c r="H135" s="3">
        <f t="shared" si="9"/>
        <v>-0.53340172046027301</v>
      </c>
      <c r="J135" s="3">
        <f t="shared" si="12"/>
        <v>4.0509843513377088E-2</v>
      </c>
    </row>
    <row r="136" spans="1:10">
      <c r="A136" s="1">
        <v>40067</v>
      </c>
      <c r="B136">
        <v>3641.82</v>
      </c>
      <c r="C136">
        <v>3.34</v>
      </c>
      <c r="D136">
        <v>82.87</v>
      </c>
      <c r="E136" s="2">
        <f t="shared" si="10"/>
        <v>1090.365269461078</v>
      </c>
      <c r="F136" s="3">
        <f t="shared" si="8"/>
        <v>4.8294432687997269E-2</v>
      </c>
      <c r="G136" s="2">
        <f t="shared" si="11"/>
        <v>43.946180765053697</v>
      </c>
      <c r="H136" s="3">
        <f t="shared" si="9"/>
        <v>-0.53459721448524555</v>
      </c>
      <c r="J136" s="3">
        <f t="shared" si="12"/>
        <v>4.0304090744539639E-2</v>
      </c>
    </row>
    <row r="137" spans="1:10">
      <c r="A137" s="1">
        <v>40074</v>
      </c>
      <c r="B137">
        <v>3739.73</v>
      </c>
      <c r="C137">
        <v>3.42</v>
      </c>
      <c r="D137">
        <v>85.02</v>
      </c>
      <c r="E137" s="2">
        <f t="shared" si="10"/>
        <v>1093.4883040935672</v>
      </c>
      <c r="F137" s="3">
        <f t="shared" si="8"/>
        <v>4.7989825806191488E-2</v>
      </c>
      <c r="G137" s="2">
        <f t="shared" si="11"/>
        <v>43.986473770877446</v>
      </c>
      <c r="H137" s="3">
        <f t="shared" si="9"/>
        <v>-0.53396254842315849</v>
      </c>
      <c r="J137" s="3">
        <f t="shared" si="12"/>
        <v>4.0225829216654907E-2</v>
      </c>
    </row>
    <row r="138" spans="1:10">
      <c r="A138" s="1">
        <v>40081</v>
      </c>
      <c r="B138">
        <v>3536.81</v>
      </c>
      <c r="C138">
        <v>3.24</v>
      </c>
      <c r="D138">
        <v>80.510000000000005</v>
      </c>
      <c r="E138" s="2">
        <f t="shared" si="10"/>
        <v>1091.608024691358</v>
      </c>
      <c r="F138" s="3">
        <f t="shared" si="8"/>
        <v>4.7657514333934392E-2</v>
      </c>
      <c r="G138" s="2">
        <f t="shared" si="11"/>
        <v>43.930070798658548</v>
      </c>
      <c r="H138" s="3">
        <f t="shared" si="9"/>
        <v>-0.53457982107975521</v>
      </c>
      <c r="J138" s="3">
        <f t="shared" si="12"/>
        <v>4.0243448018879642E-2</v>
      </c>
    </row>
    <row r="139" spans="1:10">
      <c r="A139" s="1">
        <v>40086</v>
      </c>
      <c r="B139">
        <v>3400.62</v>
      </c>
      <c r="C139">
        <v>3.11</v>
      </c>
      <c r="D139">
        <v>77.510000000000005</v>
      </c>
      <c r="E139" s="2">
        <f t="shared" si="10"/>
        <v>1093.4469453376205</v>
      </c>
      <c r="F139" s="3">
        <f t="shared" si="8"/>
        <v>4.7385775440411448E-2</v>
      </c>
      <c r="G139" s="2">
        <f t="shared" si="11"/>
        <v>43.873306670107077</v>
      </c>
      <c r="H139" s="3">
        <f t="shared" si="9"/>
        <v>-0.53557428173855304</v>
      </c>
      <c r="J139" s="3">
        <f t="shared" si="12"/>
        <v>4.0123854986453357E-2</v>
      </c>
    </row>
    <row r="140" spans="1:10">
      <c r="A140" s="1">
        <v>40095</v>
      </c>
      <c r="B140">
        <v>3576.44</v>
      </c>
      <c r="C140">
        <v>3.27</v>
      </c>
      <c r="D140">
        <v>81.5</v>
      </c>
      <c r="E140" s="2">
        <f t="shared" si="10"/>
        <v>1093.7125382262998</v>
      </c>
      <c r="F140" s="3">
        <f t="shared" si="8"/>
        <v>5.1646671371442077E-2</v>
      </c>
      <c r="G140" s="2">
        <f t="shared" si="11"/>
        <v>43.88269938650307</v>
      </c>
      <c r="H140" s="3">
        <f t="shared" si="9"/>
        <v>-0.5356018780170233</v>
      </c>
      <c r="J140" s="3">
        <f t="shared" si="12"/>
        <v>4.012269938650307E-2</v>
      </c>
    </row>
    <row r="141" spans="1:10">
      <c r="A141" s="1">
        <v>40102</v>
      </c>
      <c r="B141">
        <v>3716.9</v>
      </c>
      <c r="C141">
        <v>3.39</v>
      </c>
      <c r="D141">
        <v>83.61</v>
      </c>
      <c r="E141" s="2">
        <f t="shared" si="10"/>
        <v>1096.4306784660766</v>
      </c>
      <c r="F141" s="3">
        <f t="shared" si="8"/>
        <v>4.5311183366272711E-2</v>
      </c>
      <c r="G141" s="2">
        <f t="shared" si="11"/>
        <v>44.455208707092453</v>
      </c>
      <c r="H141" s="3">
        <f t="shared" si="9"/>
        <v>-0.5220474006152318</v>
      </c>
      <c r="J141" s="3">
        <f t="shared" si="12"/>
        <v>4.0545389307499104E-2</v>
      </c>
    </row>
    <row r="142" spans="1:10">
      <c r="A142" s="1">
        <v>40109</v>
      </c>
      <c r="B142">
        <v>3908.44</v>
      </c>
      <c r="C142">
        <v>3.56</v>
      </c>
      <c r="D142">
        <v>86.26</v>
      </c>
      <c r="E142" s="2">
        <f t="shared" si="10"/>
        <v>1097.8764044943821</v>
      </c>
      <c r="F142" s="3">
        <f t="shared" si="8"/>
        <v>4.0228088405837026E-2</v>
      </c>
      <c r="G142" s="2">
        <f t="shared" si="11"/>
        <v>45.309993044284717</v>
      </c>
      <c r="H142" s="3">
        <f t="shared" si="9"/>
        <v>-0.50397505726093861</v>
      </c>
      <c r="J142" s="3">
        <f t="shared" si="12"/>
        <v>4.1270577324368188E-2</v>
      </c>
    </row>
    <row r="143" spans="1:10">
      <c r="A143" s="1">
        <v>40116</v>
      </c>
      <c r="B143">
        <v>3827.68</v>
      </c>
      <c r="C143">
        <v>3.45</v>
      </c>
      <c r="D143">
        <v>77.709999999999994</v>
      </c>
      <c r="E143" s="2">
        <f t="shared" si="10"/>
        <v>1109.4724637681159</v>
      </c>
      <c r="F143" s="3">
        <f t="shared" si="8"/>
        <v>5.1753914487907782E-2</v>
      </c>
      <c r="G143" s="2">
        <f t="shared" si="11"/>
        <v>49.25595161497877</v>
      </c>
      <c r="H143" s="3">
        <f t="shared" si="9"/>
        <v>-0.46113190095961021</v>
      </c>
      <c r="J143" s="3">
        <f t="shared" si="12"/>
        <v>4.4395830652425694E-2</v>
      </c>
    </row>
    <row r="144" spans="1:10">
      <c r="A144" s="1">
        <v>40123</v>
      </c>
      <c r="B144">
        <v>4145.1400000000003</v>
      </c>
      <c r="C144">
        <v>3.72</v>
      </c>
      <c r="D144">
        <v>83.49</v>
      </c>
      <c r="E144" s="2">
        <f t="shared" si="10"/>
        <v>1114.2849462365591</v>
      </c>
      <c r="F144" s="3">
        <f t="shared" si="8"/>
        <v>5.6120737485118921E-2</v>
      </c>
      <c r="G144" s="2">
        <f t="shared" si="11"/>
        <v>49.648341118696855</v>
      </c>
      <c r="H144" s="3">
        <f t="shared" si="9"/>
        <v>-0.4555240076943734</v>
      </c>
      <c r="J144" s="3">
        <f t="shared" si="12"/>
        <v>4.4556234279554442E-2</v>
      </c>
    </row>
    <row r="145" spans="1:10">
      <c r="A145" s="1">
        <v>40130</v>
      </c>
      <c r="B145">
        <v>4267.01</v>
      </c>
      <c r="C145">
        <v>3.83</v>
      </c>
      <c r="D145">
        <v>85.85</v>
      </c>
      <c r="E145" s="2">
        <f t="shared" si="10"/>
        <v>1114.1018276762402</v>
      </c>
      <c r="F145" s="3">
        <f t="shared" si="8"/>
        <v>5.5503959506703282E-2</v>
      </c>
      <c r="G145" s="2">
        <f t="shared" si="11"/>
        <v>49.703086779266165</v>
      </c>
      <c r="H145" s="3">
        <f t="shared" si="9"/>
        <v>-0.45537314334758627</v>
      </c>
      <c r="J145" s="3">
        <f t="shared" si="12"/>
        <v>4.4612696563774028E-2</v>
      </c>
    </row>
    <row r="146" spans="1:10">
      <c r="A146" s="1">
        <v>40137</v>
      </c>
      <c r="B146">
        <v>4508.29</v>
      </c>
      <c r="C146">
        <v>4.04</v>
      </c>
      <c r="D146">
        <v>90.75</v>
      </c>
      <c r="E146" s="2">
        <f t="shared" si="10"/>
        <v>1115.9133663366335</v>
      </c>
      <c r="F146" s="3">
        <f t="shared" si="8"/>
        <v>5.4434960181238834E-2</v>
      </c>
      <c r="G146" s="2">
        <f t="shared" si="11"/>
        <v>49.678126721763086</v>
      </c>
      <c r="H146" s="3">
        <f t="shared" si="9"/>
        <v>-0.45585934129193761</v>
      </c>
      <c r="J146" s="3">
        <f t="shared" si="12"/>
        <v>4.4517906336088153E-2</v>
      </c>
    </row>
    <row r="147" spans="1:10">
      <c r="A147" s="1">
        <v>40144</v>
      </c>
      <c r="B147">
        <v>4215.34</v>
      </c>
      <c r="C147">
        <v>3.78</v>
      </c>
      <c r="D147">
        <v>84.97</v>
      </c>
      <c r="E147" s="2">
        <f t="shared" si="10"/>
        <v>1115.1693121693122</v>
      </c>
      <c r="F147" s="3">
        <f t="shared" si="8"/>
        <v>5.7430422849309215E-2</v>
      </c>
      <c r="G147" s="2">
        <f t="shared" si="11"/>
        <v>49.609744615746735</v>
      </c>
      <c r="H147" s="3">
        <f t="shared" si="9"/>
        <v>-0.45607186318492154</v>
      </c>
      <c r="J147" s="3">
        <f t="shared" si="12"/>
        <v>4.4486289278568902E-2</v>
      </c>
    </row>
    <row r="148" spans="1:10">
      <c r="A148" s="1">
        <v>40151</v>
      </c>
      <c r="B148">
        <v>4506.08</v>
      </c>
      <c r="C148">
        <v>4.04</v>
      </c>
      <c r="D148">
        <v>90.67</v>
      </c>
      <c r="E148" s="2">
        <f t="shared" si="10"/>
        <v>1115.3663366336634</v>
      </c>
      <c r="F148" s="3">
        <f t="shared" si="8"/>
        <v>5.9383673001820902E-2</v>
      </c>
      <c r="G148" s="2">
        <f t="shared" si="11"/>
        <v>49.697584647623245</v>
      </c>
      <c r="H148" s="3">
        <f t="shared" si="9"/>
        <v>-0.45459567338323592</v>
      </c>
      <c r="J148" s="3">
        <f t="shared" si="12"/>
        <v>4.4557185397595678E-2</v>
      </c>
    </row>
    <row r="149" spans="1:10">
      <c r="A149" s="1">
        <v>40158</v>
      </c>
      <c r="B149">
        <v>4534.76</v>
      </c>
      <c r="C149">
        <v>4.05</v>
      </c>
      <c r="D149">
        <v>91.51</v>
      </c>
      <c r="E149" s="2">
        <f t="shared" si="10"/>
        <v>1119.693827160494</v>
      </c>
      <c r="F149" s="3">
        <f t="shared" si="8"/>
        <v>5.5934752423574929E-2</v>
      </c>
      <c r="G149" s="2">
        <f t="shared" si="11"/>
        <v>49.554802753797397</v>
      </c>
      <c r="H149" s="3">
        <f t="shared" si="9"/>
        <v>-0.45433027824305205</v>
      </c>
      <c r="J149" s="3">
        <f t="shared" si="12"/>
        <v>4.4257458201289471E-2</v>
      </c>
    </row>
    <row r="150" spans="1:10">
      <c r="A150" s="1">
        <v>40165</v>
      </c>
      <c r="B150">
        <v>4203.4799999999996</v>
      </c>
      <c r="C150">
        <v>3.75</v>
      </c>
      <c r="D150">
        <v>84.93</v>
      </c>
      <c r="E150" s="2">
        <f t="shared" si="10"/>
        <v>1120.9279999999999</v>
      </c>
      <c r="F150" s="3">
        <f t="shared" si="8"/>
        <v>5.6647658991006988E-2</v>
      </c>
      <c r="G150" s="2">
        <f t="shared" si="11"/>
        <v>49.493465206640757</v>
      </c>
      <c r="H150" s="3">
        <f t="shared" si="9"/>
        <v>-0.45410885453820038</v>
      </c>
      <c r="J150" s="3">
        <f t="shared" si="12"/>
        <v>4.4154009184033907E-2</v>
      </c>
    </row>
    <row r="151" spans="1:10">
      <c r="A151" s="1">
        <v>40172</v>
      </c>
      <c r="B151">
        <v>4376.1899999999996</v>
      </c>
      <c r="C151">
        <v>3.91</v>
      </c>
      <c r="D151">
        <v>89.08</v>
      </c>
      <c r="E151" s="2">
        <f t="shared" si="10"/>
        <v>1119.2301790281329</v>
      </c>
      <c r="F151" s="3">
        <f t="shared" si="8"/>
        <v>6.1849888581575252E-2</v>
      </c>
      <c r="G151" s="2">
        <f t="shared" si="11"/>
        <v>49.126515491692857</v>
      </c>
      <c r="H151" s="3">
        <f t="shared" si="9"/>
        <v>-0.45640986142746642</v>
      </c>
      <c r="J151" s="3">
        <f t="shared" si="12"/>
        <v>4.389312977099237E-2</v>
      </c>
    </row>
    <row r="152" spans="1:10">
      <c r="A152" s="1">
        <v>40178</v>
      </c>
      <c r="B152">
        <v>4485.26</v>
      </c>
      <c r="C152">
        <v>4</v>
      </c>
      <c r="D152">
        <v>91.16</v>
      </c>
      <c r="E152" s="2">
        <f t="shared" si="10"/>
        <v>1121.3150000000001</v>
      </c>
      <c r="F152" s="3">
        <f t="shared" si="8"/>
        <v>5.3342489930115811E-2</v>
      </c>
      <c r="G152" s="2">
        <f t="shared" si="11"/>
        <v>49.202062308029845</v>
      </c>
      <c r="H152" s="3">
        <f t="shared" si="9"/>
        <v>-0.4598387291745254</v>
      </c>
      <c r="J152" s="3">
        <f t="shared" si="12"/>
        <v>4.3878894251864857E-2</v>
      </c>
    </row>
    <row r="153" spans="1:10">
      <c r="A153" s="1">
        <v>40186</v>
      </c>
      <c r="B153">
        <v>4514.45</v>
      </c>
      <c r="C153">
        <v>4.04</v>
      </c>
      <c r="D153">
        <v>85.67</v>
      </c>
      <c r="E153" s="2">
        <f t="shared" si="10"/>
        <v>1117.4381188118812</v>
      </c>
      <c r="F153" s="3">
        <f t="shared" si="8"/>
        <v>4.3321572197663638E-2</v>
      </c>
      <c r="G153" s="2">
        <f t="shared" si="11"/>
        <v>52.695809501575809</v>
      </c>
      <c r="H153" s="3">
        <f t="shared" si="9"/>
        <v>-0.4206324192290869</v>
      </c>
      <c r="J153" s="3">
        <f t="shared" si="12"/>
        <v>4.7157698144041089E-2</v>
      </c>
    </row>
    <row r="154" spans="1:10">
      <c r="A154" s="1">
        <v>40193</v>
      </c>
      <c r="B154">
        <v>4747.6499999999996</v>
      </c>
      <c r="C154">
        <v>4.25</v>
      </c>
      <c r="D154">
        <v>90.13</v>
      </c>
      <c r="E154" s="2">
        <f t="shared" si="10"/>
        <v>1117.0941176470587</v>
      </c>
      <c r="F154" s="3">
        <f t="shared" si="8"/>
        <v>4.3182864724385484E-2</v>
      </c>
      <c r="G154" s="2">
        <f t="shared" si="11"/>
        <v>52.675579718184842</v>
      </c>
      <c r="H154" s="3">
        <f t="shared" si="9"/>
        <v>-0.42124834444248405</v>
      </c>
      <c r="J154" s="3">
        <f t="shared" si="12"/>
        <v>4.7154110728947075E-2</v>
      </c>
    </row>
    <row r="155" spans="1:10">
      <c r="A155" s="1">
        <v>40200</v>
      </c>
      <c r="B155">
        <v>4537.88</v>
      </c>
      <c r="C155">
        <v>4.07</v>
      </c>
      <c r="D155">
        <v>85.93</v>
      </c>
      <c r="E155" s="2">
        <f t="shared" si="10"/>
        <v>1114.9582309582308</v>
      </c>
      <c r="F155" s="3">
        <f t="shared" si="8"/>
        <v>4.1749612282225845E-2</v>
      </c>
      <c r="G155" s="2">
        <f t="shared" si="11"/>
        <v>52.809030606307459</v>
      </c>
      <c r="H155" s="3">
        <f t="shared" si="9"/>
        <v>-0.41933657108401412</v>
      </c>
      <c r="J155" s="3">
        <f t="shared" si="12"/>
        <v>4.736413359711393E-2</v>
      </c>
    </row>
    <row r="156" spans="1:10">
      <c r="A156" s="1">
        <v>40207</v>
      </c>
      <c r="B156">
        <v>4374.6499999999996</v>
      </c>
      <c r="C156">
        <v>3.92</v>
      </c>
      <c r="D156">
        <v>81.94</v>
      </c>
      <c r="E156" s="2">
        <f t="shared" si="10"/>
        <v>1115.9821428571429</v>
      </c>
      <c r="F156" s="3">
        <f t="shared" si="8"/>
        <v>3.4418262832778268E-2</v>
      </c>
      <c r="G156" s="2">
        <f t="shared" si="11"/>
        <v>53.388454967049057</v>
      </c>
      <c r="H156" s="3">
        <f t="shared" si="9"/>
        <v>-0.41149192780733168</v>
      </c>
      <c r="J156" s="3">
        <f t="shared" si="12"/>
        <v>4.783988284110325E-2</v>
      </c>
    </row>
    <row r="157" spans="1:10">
      <c r="A157" s="1">
        <v>40214</v>
      </c>
      <c r="B157">
        <v>4311.29</v>
      </c>
      <c r="C157">
        <v>3.84</v>
      </c>
      <c r="D157">
        <v>80.09</v>
      </c>
      <c r="E157" s="2">
        <f t="shared" si="10"/>
        <v>1122.7317708333333</v>
      </c>
      <c r="F157" s="3">
        <f t="shared" si="8"/>
        <v>4.3100357495246655E-2</v>
      </c>
      <c r="G157" s="2">
        <f t="shared" si="11"/>
        <v>53.830565613684605</v>
      </c>
      <c r="H157" s="3">
        <f t="shared" si="9"/>
        <v>-0.40702170642623159</v>
      </c>
      <c r="J157" s="3">
        <f t="shared" si="12"/>
        <v>4.7946060681733044E-2</v>
      </c>
    </row>
    <row r="158" spans="1:10">
      <c r="A158" s="1">
        <v>40221</v>
      </c>
      <c r="B158">
        <v>4416.22</v>
      </c>
      <c r="C158">
        <v>3.94</v>
      </c>
      <c r="D158">
        <v>81.430000000000007</v>
      </c>
      <c r="E158" s="2">
        <f t="shared" si="10"/>
        <v>1120.8680203045685</v>
      </c>
      <c r="F158" s="3">
        <f t="shared" si="8"/>
        <v>3.8806911802988786E-2</v>
      </c>
      <c r="G158" s="2">
        <f t="shared" si="11"/>
        <v>54.233329239837893</v>
      </c>
      <c r="H158" s="3">
        <f t="shared" si="9"/>
        <v>-0.39909035890570388</v>
      </c>
      <c r="J158" s="3">
        <f t="shared" si="12"/>
        <v>4.8385116050595596E-2</v>
      </c>
    </row>
    <row r="159" spans="1:10">
      <c r="A159" s="1">
        <v>40235</v>
      </c>
      <c r="B159">
        <v>4634.67</v>
      </c>
      <c r="C159">
        <v>4.1399999999999997</v>
      </c>
      <c r="D159">
        <v>86.56</v>
      </c>
      <c r="E159" s="2">
        <f t="shared" si="10"/>
        <v>1119.485507246377</v>
      </c>
      <c r="F159" s="3">
        <f t="shared" si="8"/>
        <v>3.7861497520638165E-2</v>
      </c>
      <c r="G159" s="2">
        <f t="shared" si="11"/>
        <v>53.542860443622921</v>
      </c>
      <c r="H159" s="3">
        <f t="shared" si="9"/>
        <v>-0.4043327264692087</v>
      </c>
      <c r="J159" s="3">
        <f t="shared" si="12"/>
        <v>4.782809611829944E-2</v>
      </c>
    </row>
    <row r="160" spans="1:10">
      <c r="A160" s="1">
        <v>40242</v>
      </c>
      <c r="B160">
        <v>4604.59</v>
      </c>
      <c r="C160">
        <v>4.09</v>
      </c>
      <c r="D160">
        <v>81.28</v>
      </c>
      <c r="E160" s="2">
        <f t="shared" si="10"/>
        <v>1125.8166259168704</v>
      </c>
      <c r="F160" s="3">
        <f t="shared" si="8"/>
        <v>4.273516797443655E-2</v>
      </c>
      <c r="G160" s="2">
        <f t="shared" si="11"/>
        <v>56.650959645669289</v>
      </c>
      <c r="H160" s="3">
        <f t="shared" si="9"/>
        <v>-0.36109680750477846</v>
      </c>
      <c r="J160" s="3">
        <f t="shared" si="12"/>
        <v>5.031988188976378E-2</v>
      </c>
    </row>
    <row r="161" spans="1:10">
      <c r="A161" s="1">
        <v>40249</v>
      </c>
      <c r="B161">
        <v>4492.8599999999997</v>
      </c>
      <c r="C161">
        <v>3.97</v>
      </c>
      <c r="D161">
        <v>77.180000000000007</v>
      </c>
      <c r="E161" s="2">
        <f t="shared" si="10"/>
        <v>1131.7027707808563</v>
      </c>
      <c r="F161" s="3">
        <f t="shared" si="8"/>
        <v>4.8734837565544753E-2</v>
      </c>
      <c r="G161" s="2">
        <f t="shared" si="11"/>
        <v>58.212749416947389</v>
      </c>
      <c r="H161" s="3">
        <f t="shared" si="9"/>
        <v>-0.33697796279191494</v>
      </c>
      <c r="J161" s="3">
        <f t="shared" si="12"/>
        <v>5.1438196423944024E-2</v>
      </c>
    </row>
    <row r="162" spans="1:10">
      <c r="A162" s="1">
        <v>40256</v>
      </c>
      <c r="B162">
        <v>4663.8999999999996</v>
      </c>
      <c r="C162">
        <v>4.0999999999999996</v>
      </c>
      <c r="D162">
        <v>78.22</v>
      </c>
      <c r="E162" s="2">
        <f t="shared" si="10"/>
        <v>1137.5365853658536</v>
      </c>
      <c r="F162" s="3">
        <f t="shared" si="8"/>
        <v>5.9320766946671766E-2</v>
      </c>
      <c r="G162" s="2">
        <f t="shared" si="11"/>
        <v>59.625415494758371</v>
      </c>
      <c r="H162" s="3">
        <f t="shared" si="9"/>
        <v>-0.29163378745264268</v>
      </c>
      <c r="J162" s="3">
        <f t="shared" si="12"/>
        <v>5.2416261825620043E-2</v>
      </c>
    </row>
    <row r="163" spans="1:10">
      <c r="A163" s="1">
        <v>40263</v>
      </c>
      <c r="B163">
        <v>4686.93</v>
      </c>
      <c r="C163">
        <v>4.1100000000000003</v>
      </c>
      <c r="D163">
        <v>71.59</v>
      </c>
      <c r="E163" s="2">
        <f t="shared" si="10"/>
        <v>1140.3722627737227</v>
      </c>
      <c r="F163" s="3">
        <f t="shared" si="8"/>
        <v>6.09921708689658E-2</v>
      </c>
      <c r="G163" s="2">
        <f t="shared" si="11"/>
        <v>65.469059924570473</v>
      </c>
      <c r="H163" s="3">
        <f t="shared" si="9"/>
        <v>-0.19609773227152627</v>
      </c>
      <c r="J163" s="3">
        <f t="shared" si="12"/>
        <v>5.7410252828607351E-2</v>
      </c>
    </row>
    <row r="164" spans="1:10">
      <c r="A164" s="1">
        <v>40270</v>
      </c>
      <c r="B164">
        <v>4843.18</v>
      </c>
      <c r="C164">
        <v>4.2300000000000004</v>
      </c>
      <c r="D164">
        <v>67.47</v>
      </c>
      <c r="E164" s="2">
        <f t="shared" si="10"/>
        <v>1144.9598108747045</v>
      </c>
      <c r="F164" s="3">
        <f t="shared" si="8"/>
        <v>6.1493687184877244E-2</v>
      </c>
      <c r="G164" s="2">
        <f t="shared" si="11"/>
        <v>71.782718245146</v>
      </c>
      <c r="H164" s="3">
        <f t="shared" si="9"/>
        <v>-8.3568032292861139E-2</v>
      </c>
      <c r="J164" s="3">
        <f t="shared" si="12"/>
        <v>6.2694530902623391E-2</v>
      </c>
    </row>
    <row r="165" spans="1:10">
      <c r="A165" s="1">
        <v>40277</v>
      </c>
      <c r="B165">
        <v>4939.18</v>
      </c>
      <c r="C165">
        <v>4.3</v>
      </c>
      <c r="D165">
        <v>66.39</v>
      </c>
      <c r="E165" s="2">
        <f t="shared" si="10"/>
        <v>1148.6465116279071</v>
      </c>
      <c r="F165" s="3">
        <f t="shared" si="8"/>
        <v>6.4168473179197383E-2</v>
      </c>
      <c r="G165" s="2">
        <f t="shared" si="11"/>
        <v>74.396445247778288</v>
      </c>
      <c r="H165" s="3">
        <f t="shared" si="9"/>
        <v>9.3086416340142364E-3</v>
      </c>
      <c r="J165" s="3">
        <f t="shared" si="12"/>
        <v>6.4768790480494054E-2</v>
      </c>
    </row>
    <row r="166" spans="1:10">
      <c r="A166" s="1">
        <v>40284</v>
      </c>
      <c r="B166">
        <v>4898.67</v>
      </c>
      <c r="C166">
        <v>4.25</v>
      </c>
      <c r="D166">
        <v>62.67</v>
      </c>
      <c r="E166" s="2">
        <f t="shared" si="10"/>
        <v>1152.6282352941178</v>
      </c>
      <c r="F166" s="3">
        <f t="shared" si="8"/>
        <v>6.276395198287954E-2</v>
      </c>
      <c r="G166" s="2">
        <f t="shared" si="11"/>
        <v>78.166108185734799</v>
      </c>
      <c r="H166" s="3">
        <f t="shared" si="9"/>
        <v>0.21132293998231</v>
      </c>
      <c r="J166" s="3">
        <f t="shared" si="12"/>
        <v>6.7815541726503906E-2</v>
      </c>
    </row>
    <row r="167" spans="1:10">
      <c r="A167" s="1">
        <v>40291</v>
      </c>
      <c r="B167">
        <v>4864.16</v>
      </c>
      <c r="C167">
        <v>4.16</v>
      </c>
      <c r="D167">
        <v>55.86</v>
      </c>
      <c r="E167" s="2">
        <f t="shared" si="10"/>
        <v>1169.2692307692307</v>
      </c>
      <c r="F167" s="3">
        <f t="shared" si="8"/>
        <v>7.2195735584930087E-2</v>
      </c>
      <c r="G167" s="2">
        <f t="shared" si="11"/>
        <v>87.077694235588964</v>
      </c>
      <c r="H167" s="3">
        <f t="shared" si="9"/>
        <v>0.7383260888253711</v>
      </c>
      <c r="J167" s="3">
        <f t="shared" si="12"/>
        <v>7.4471894020766205E-2</v>
      </c>
    </row>
    <row r="168" spans="1:10">
      <c r="A168" s="1">
        <v>40298</v>
      </c>
      <c r="B168">
        <v>4438.68</v>
      </c>
      <c r="C168">
        <v>3.74</v>
      </c>
      <c r="D168">
        <v>46.14</v>
      </c>
      <c r="E168" s="2">
        <f t="shared" si="10"/>
        <v>1186.8128342245989</v>
      </c>
      <c r="F168" s="3">
        <f t="shared" si="8"/>
        <v>8.5680593932724536E-2</v>
      </c>
      <c r="G168" s="2">
        <f t="shared" si="11"/>
        <v>96.200260078023419</v>
      </c>
      <c r="H168" s="3">
        <f t="shared" si="9"/>
        <v>0.94993942545006771</v>
      </c>
      <c r="J168" s="3">
        <f t="shared" si="12"/>
        <v>8.1057650628521896E-2</v>
      </c>
    </row>
    <row r="169" spans="1:10">
      <c r="A169" s="1">
        <v>40305</v>
      </c>
      <c r="B169">
        <v>4350.76</v>
      </c>
      <c r="C169">
        <v>3.66</v>
      </c>
      <c r="D169">
        <v>44.88</v>
      </c>
      <c r="E169" s="2">
        <f t="shared" si="10"/>
        <v>1188.7322404371585</v>
      </c>
      <c r="F169" s="3">
        <f t="shared" si="8"/>
        <v>8.3064406373705157E-2</v>
      </c>
      <c r="G169" s="2">
        <f t="shared" si="11"/>
        <v>96.942067736185379</v>
      </c>
      <c r="H169" s="3">
        <f t="shared" si="9"/>
        <v>0.97752641890162129</v>
      </c>
      <c r="J169" s="3">
        <f t="shared" si="12"/>
        <v>8.1550802139037426E-2</v>
      </c>
    </row>
    <row r="170" spans="1:10">
      <c r="A170" s="1">
        <v>40312</v>
      </c>
      <c r="B170">
        <v>4184.84</v>
      </c>
      <c r="C170">
        <v>3.53</v>
      </c>
      <c r="D170">
        <v>43.21</v>
      </c>
      <c r="E170" s="2">
        <f t="shared" si="10"/>
        <v>1185.5070821529746</v>
      </c>
      <c r="F170" s="3">
        <f t="shared" si="8"/>
        <v>7.8220499787313047E-2</v>
      </c>
      <c r="G170" s="2">
        <f t="shared" si="11"/>
        <v>96.848877574635509</v>
      </c>
      <c r="H170" s="3">
        <f t="shared" si="9"/>
        <v>0.97564532580128338</v>
      </c>
      <c r="J170" s="3">
        <f t="shared" si="12"/>
        <v>8.1694052302707695E-2</v>
      </c>
    </row>
    <row r="171" spans="1:10">
      <c r="A171" s="1">
        <v>40319</v>
      </c>
      <c r="B171">
        <v>3982.39</v>
      </c>
      <c r="C171">
        <v>3.36</v>
      </c>
      <c r="D171">
        <v>41.2</v>
      </c>
      <c r="E171" s="2">
        <f t="shared" si="10"/>
        <v>1185.235119047619</v>
      </c>
      <c r="F171" s="3">
        <f t="shared" si="8"/>
        <v>7.7897506603159972E-2</v>
      </c>
      <c r="G171" s="2">
        <f t="shared" si="11"/>
        <v>96.659951456310665</v>
      </c>
      <c r="H171" s="3">
        <f t="shared" si="9"/>
        <v>0.97228484149505778</v>
      </c>
      <c r="J171" s="3">
        <f t="shared" si="12"/>
        <v>8.1553398058252416E-2</v>
      </c>
    </row>
    <row r="172" spans="1:10">
      <c r="A172" s="1">
        <v>40326</v>
      </c>
      <c r="B172">
        <v>4235.32</v>
      </c>
      <c r="C172">
        <v>3.57</v>
      </c>
      <c r="D172">
        <v>43.74</v>
      </c>
      <c r="E172" s="2">
        <f t="shared" si="10"/>
        <v>1186.3641456582632</v>
      </c>
      <c r="F172" s="3">
        <f t="shared" si="8"/>
        <v>8.1797461607818311E-2</v>
      </c>
      <c r="G172" s="2">
        <f t="shared" si="11"/>
        <v>96.829446730681283</v>
      </c>
      <c r="H172" s="3">
        <f t="shared" si="9"/>
        <v>0.97653514266479546</v>
      </c>
      <c r="J172" s="3">
        <f t="shared" si="12"/>
        <v>8.1618655692729761E-2</v>
      </c>
    </row>
    <row r="173" spans="1:10">
      <c r="A173" s="1">
        <v>40333</v>
      </c>
      <c r="B173">
        <v>4089.04</v>
      </c>
      <c r="C173">
        <v>3.45</v>
      </c>
      <c r="D173">
        <v>42.27</v>
      </c>
      <c r="E173" s="2">
        <f t="shared" si="10"/>
        <v>1185.2289855072463</v>
      </c>
      <c r="F173" s="3">
        <f t="shared" si="8"/>
        <v>8.5102331735035452E-2</v>
      </c>
      <c r="G173" s="2">
        <f t="shared" si="11"/>
        <v>96.736219541045656</v>
      </c>
      <c r="H173" s="3">
        <f t="shared" si="9"/>
        <v>1.0366812135702794</v>
      </c>
      <c r="J173" s="3">
        <f t="shared" si="12"/>
        <v>8.161816891412349E-2</v>
      </c>
    </row>
    <row r="174" spans="1:10">
      <c r="A174" s="1">
        <v>40340</v>
      </c>
      <c r="B174">
        <v>4198</v>
      </c>
      <c r="C174">
        <v>3.55</v>
      </c>
      <c r="D174">
        <v>43.46</v>
      </c>
      <c r="E174" s="2">
        <f t="shared" si="10"/>
        <v>1182.5352112676057</v>
      </c>
      <c r="F174" s="3">
        <f t="shared" si="8"/>
        <v>8.4720931696672386E-2</v>
      </c>
      <c r="G174" s="2">
        <f t="shared" si="11"/>
        <v>96.594569719282092</v>
      </c>
      <c r="H174" s="3">
        <f t="shared" si="9"/>
        <v>1.0325631857181241</v>
      </c>
      <c r="J174" s="3">
        <f t="shared" si="12"/>
        <v>8.1684307409111825E-2</v>
      </c>
    </row>
    <row r="175" spans="1:10">
      <c r="A175" s="1">
        <v>40347</v>
      </c>
      <c r="B175">
        <v>3972.29</v>
      </c>
      <c r="C175">
        <v>3.36</v>
      </c>
      <c r="D175">
        <v>41.13</v>
      </c>
      <c r="E175" s="2">
        <f t="shared" si="10"/>
        <v>1182.2291666666667</v>
      </c>
      <c r="F175" s="3">
        <f t="shared" si="8"/>
        <v>8.6765239652869308E-2</v>
      </c>
      <c r="G175" s="2">
        <f t="shared" si="11"/>
        <v>96.57889618283491</v>
      </c>
      <c r="H175" s="3">
        <f t="shared" si="9"/>
        <v>1.0374644616151092</v>
      </c>
      <c r="J175" s="3">
        <f t="shared" si="12"/>
        <v>8.1692195477753457E-2</v>
      </c>
    </row>
    <row r="176" spans="1:10">
      <c r="A176" s="1">
        <v>40354</v>
      </c>
      <c r="B176">
        <v>4028.43</v>
      </c>
      <c r="C176">
        <v>3.41</v>
      </c>
      <c r="D176">
        <v>41.74</v>
      </c>
      <c r="E176" s="2">
        <f t="shared" si="10"/>
        <v>1181.357771260997</v>
      </c>
      <c r="F176" s="3">
        <f t="shared" si="8"/>
        <v>0.10725721825592904</v>
      </c>
      <c r="G176" s="2">
        <f t="shared" si="11"/>
        <v>96.512458073790114</v>
      </c>
      <c r="H176" s="3">
        <f t="shared" si="9"/>
        <v>0.96451578740716926</v>
      </c>
      <c r="J176" s="3">
        <f t="shared" si="12"/>
        <v>8.1696214662194538E-2</v>
      </c>
    </row>
    <row r="177" spans="1:10">
      <c r="A177" s="1">
        <v>40361</v>
      </c>
      <c r="B177">
        <v>3585.58</v>
      </c>
      <c r="C177">
        <v>3.04</v>
      </c>
      <c r="D177">
        <v>35.72</v>
      </c>
      <c r="E177" s="2">
        <f t="shared" si="10"/>
        <v>1179.4671052631579</v>
      </c>
      <c r="F177" s="3">
        <f t="shared" si="8"/>
        <v>0.10655198761506712</v>
      </c>
      <c r="G177" s="2">
        <f t="shared" si="11"/>
        <v>100.38017917133259</v>
      </c>
      <c r="H177" s="3">
        <f t="shared" si="9"/>
        <v>1.0462070894556006</v>
      </c>
      <c r="J177" s="3">
        <f t="shared" si="12"/>
        <v>8.5106382978723402E-2</v>
      </c>
    </row>
    <row r="178" spans="1:10">
      <c r="A178" s="1">
        <v>40368</v>
      </c>
      <c r="B178">
        <v>3807.6</v>
      </c>
      <c r="C178">
        <v>3.24</v>
      </c>
      <c r="D178">
        <v>38.01</v>
      </c>
      <c r="E178" s="2">
        <f t="shared" si="10"/>
        <v>1175.185185185185</v>
      </c>
      <c r="F178" s="3">
        <f t="shared" si="8"/>
        <v>0.10110892129963633</v>
      </c>
      <c r="G178" s="2">
        <f t="shared" si="11"/>
        <v>100.17363851617995</v>
      </c>
      <c r="H178" s="3">
        <f t="shared" si="9"/>
        <v>1.0461852626940407</v>
      </c>
      <c r="J178" s="3">
        <f t="shared" si="12"/>
        <v>8.5240726124704042E-2</v>
      </c>
    </row>
    <row r="179" spans="1:10">
      <c r="A179" s="1">
        <v>40375</v>
      </c>
      <c r="B179">
        <v>3757.43</v>
      </c>
      <c r="C179">
        <v>3.2</v>
      </c>
      <c r="D179">
        <v>37.21</v>
      </c>
      <c r="E179" s="2">
        <f t="shared" si="10"/>
        <v>1174.1968749999999</v>
      </c>
      <c r="F179" s="3">
        <f t="shared" si="8"/>
        <v>9.9691287932097694E-2</v>
      </c>
      <c r="G179" s="2">
        <f t="shared" si="11"/>
        <v>100.9790378930395</v>
      </c>
      <c r="H179" s="3">
        <f t="shared" si="9"/>
        <v>1.044918732450645</v>
      </c>
      <c r="J179" s="3">
        <f t="shared" si="12"/>
        <v>8.5998387530233811E-2</v>
      </c>
    </row>
    <row r="180" spans="1:10">
      <c r="A180" s="1">
        <v>40382</v>
      </c>
      <c r="B180">
        <v>4015.47</v>
      </c>
      <c r="C180">
        <v>3.42</v>
      </c>
      <c r="D180">
        <v>39.729999999999997</v>
      </c>
      <c r="E180" s="2">
        <f t="shared" si="10"/>
        <v>1174.1140350877192</v>
      </c>
      <c r="F180" s="3">
        <f t="shared" ref="F180:F243" si="13">E180/E130-1</f>
        <v>9.3844943572754635E-2</v>
      </c>
      <c r="G180" s="2">
        <f t="shared" si="11"/>
        <v>101.06896551724138</v>
      </c>
      <c r="H180" s="3">
        <f t="shared" ref="H180:H243" si="14">G180/G130-1</f>
        <v>1.0488655987133018</v>
      </c>
      <c r="J180" s="3">
        <f t="shared" si="12"/>
        <v>8.6081047067707028E-2</v>
      </c>
    </row>
    <row r="181" spans="1:10">
      <c r="A181" s="1">
        <v>40389</v>
      </c>
      <c r="B181">
        <v>4191.13</v>
      </c>
      <c r="C181">
        <v>3.55</v>
      </c>
      <c r="D181">
        <v>41.18</v>
      </c>
      <c r="E181" s="2">
        <f t="shared" si="10"/>
        <v>1180.6000000000001</v>
      </c>
      <c r="F181" s="3">
        <f t="shared" si="13"/>
        <v>9.7775563044550484E-2</v>
      </c>
      <c r="G181" s="2">
        <f t="shared" si="11"/>
        <v>101.77586206896552</v>
      </c>
      <c r="H181" s="3">
        <f t="shared" si="14"/>
        <v>1.0694397402030531</v>
      </c>
      <c r="J181" s="3">
        <f t="shared" si="12"/>
        <v>8.620689655172413E-2</v>
      </c>
    </row>
    <row r="182" spans="1:10">
      <c r="A182" s="1">
        <v>40396</v>
      </c>
      <c r="B182">
        <v>4356.01</v>
      </c>
      <c r="C182">
        <v>3.68</v>
      </c>
      <c r="D182">
        <v>42.62</v>
      </c>
      <c r="E182" s="2">
        <f t="shared" si="10"/>
        <v>1183.6983695652175</v>
      </c>
      <c r="F182" s="3">
        <f t="shared" si="13"/>
        <v>0.10181636195227606</v>
      </c>
      <c r="G182" s="2">
        <f t="shared" si="11"/>
        <v>102.20577193805727</v>
      </c>
      <c r="H182" s="3">
        <f t="shared" si="14"/>
        <v>1.0714669570845969</v>
      </c>
      <c r="J182" s="3">
        <f t="shared" si="12"/>
        <v>8.6344439230408271E-2</v>
      </c>
    </row>
    <row r="183" spans="1:10">
      <c r="A183" s="1">
        <v>40403</v>
      </c>
      <c r="B183">
        <v>4323.05</v>
      </c>
      <c r="C183">
        <v>3.65</v>
      </c>
      <c r="D183">
        <v>41.91</v>
      </c>
      <c r="E183" s="2">
        <f t="shared" si="10"/>
        <v>1184.3972602739727</v>
      </c>
      <c r="F183" s="3">
        <f t="shared" si="13"/>
        <v>9.9687194519726408E-2</v>
      </c>
      <c r="G183" s="2">
        <f t="shared" si="11"/>
        <v>103.15079933190171</v>
      </c>
      <c r="H183" s="3">
        <f t="shared" si="14"/>
        <v>1.2283646918565174</v>
      </c>
      <c r="J183" s="3">
        <f t="shared" si="12"/>
        <v>8.7091386303984733E-2</v>
      </c>
    </row>
    <row r="184" spans="1:10">
      <c r="A184" s="1">
        <v>40410</v>
      </c>
      <c r="B184">
        <v>4366.6000000000004</v>
      </c>
      <c r="C184">
        <v>3.68</v>
      </c>
      <c r="D184">
        <v>41.64</v>
      </c>
      <c r="E184" s="2">
        <f t="shared" si="10"/>
        <v>1186.5760869565217</v>
      </c>
      <c r="F184" s="3">
        <f t="shared" si="13"/>
        <v>9.5380610996248283E-2</v>
      </c>
      <c r="G184" s="2">
        <f t="shared" si="11"/>
        <v>104.86551392891451</v>
      </c>
      <c r="H184" s="3">
        <f t="shared" si="14"/>
        <v>1.3108713782733035</v>
      </c>
      <c r="J184" s="3">
        <f t="shared" si="12"/>
        <v>8.8376560999039386E-2</v>
      </c>
    </row>
    <row r="185" spans="1:10">
      <c r="A185" s="1">
        <v>40417</v>
      </c>
      <c r="B185">
        <v>4431.4399999999996</v>
      </c>
      <c r="C185">
        <v>3.72</v>
      </c>
      <c r="D185">
        <v>41.05</v>
      </c>
      <c r="E185" s="2">
        <f t="shared" si="10"/>
        <v>1191.2473118279568</v>
      </c>
      <c r="F185" s="3">
        <f t="shared" si="13"/>
        <v>9.5969651128883227E-2</v>
      </c>
      <c r="G185" s="2">
        <f t="shared" si="11"/>
        <v>107.9522533495737</v>
      </c>
      <c r="H185" s="3">
        <f t="shared" si="14"/>
        <v>1.4517023368529691</v>
      </c>
      <c r="J185" s="3">
        <f t="shared" si="12"/>
        <v>9.0621193666260674E-2</v>
      </c>
    </row>
    <row r="186" spans="1:10">
      <c r="A186" s="1">
        <v>40424</v>
      </c>
      <c r="B186">
        <v>4662.96</v>
      </c>
      <c r="C186">
        <v>3.91</v>
      </c>
      <c r="D186">
        <v>43.05</v>
      </c>
      <c r="E186" s="2">
        <f t="shared" si="10"/>
        <v>1192.5728900255754</v>
      </c>
      <c r="F186" s="3">
        <f t="shared" si="13"/>
        <v>9.373704704939323E-2</v>
      </c>
      <c r="G186" s="2">
        <f t="shared" si="11"/>
        <v>108.31498257839722</v>
      </c>
      <c r="H186" s="3">
        <f t="shared" si="14"/>
        <v>1.4647189060062766</v>
      </c>
      <c r="J186" s="3">
        <f t="shared" si="12"/>
        <v>9.0824622531939611E-2</v>
      </c>
    </row>
    <row r="187" spans="1:10">
      <c r="A187" s="1">
        <v>40431</v>
      </c>
      <c r="B187">
        <v>4705.3100000000004</v>
      </c>
      <c r="C187">
        <v>3.95</v>
      </c>
      <c r="D187">
        <v>43.42</v>
      </c>
      <c r="E187" s="2">
        <f t="shared" si="10"/>
        <v>1191.2177215189874</v>
      </c>
      <c r="F187" s="3">
        <f t="shared" si="13"/>
        <v>8.9373994270959933E-2</v>
      </c>
      <c r="G187" s="2">
        <f t="shared" si="11"/>
        <v>108.36734223859973</v>
      </c>
      <c r="H187" s="3">
        <f t="shared" si="14"/>
        <v>1.4636515034844089</v>
      </c>
      <c r="J187" s="3">
        <f t="shared" si="12"/>
        <v>9.0971902349147857E-2</v>
      </c>
    </row>
    <row r="188" spans="1:10">
      <c r="A188" s="1">
        <v>40438</v>
      </c>
      <c r="B188">
        <v>4603.49</v>
      </c>
      <c r="C188">
        <v>3.86</v>
      </c>
      <c r="D188">
        <v>42.56</v>
      </c>
      <c r="E188" s="2">
        <f t="shared" si="10"/>
        <v>1192.6139896373056</v>
      </c>
      <c r="F188" s="3">
        <f t="shared" si="13"/>
        <v>9.2529518527958876E-2</v>
      </c>
      <c r="G188" s="2">
        <f t="shared" si="11"/>
        <v>108.16470864661653</v>
      </c>
      <c r="H188" s="3">
        <f t="shared" si="14"/>
        <v>1.4622020106081743</v>
      </c>
      <c r="J188" s="3">
        <f t="shared" si="12"/>
        <v>9.069548872180451E-2</v>
      </c>
    </row>
    <row r="189" spans="1:10">
      <c r="A189" s="1">
        <v>40442</v>
      </c>
      <c r="B189">
        <v>4546.72</v>
      </c>
      <c r="C189">
        <v>3.82</v>
      </c>
      <c r="D189">
        <v>42.05</v>
      </c>
      <c r="E189" s="2">
        <f t="shared" si="10"/>
        <v>1190.2408376963351</v>
      </c>
      <c r="F189" s="3">
        <f t="shared" si="13"/>
        <v>8.8521800505673154E-2</v>
      </c>
      <c r="G189" s="2">
        <f t="shared" si="11"/>
        <v>108.12651605231868</v>
      </c>
      <c r="H189" s="3">
        <f t="shared" si="14"/>
        <v>1.4645171348798813</v>
      </c>
      <c r="J189" s="3">
        <f t="shared" si="12"/>
        <v>9.0844233055885848E-2</v>
      </c>
    </row>
    <row r="190" spans="1:10">
      <c r="A190" s="1">
        <v>40451</v>
      </c>
      <c r="B190">
        <v>4660.6000000000004</v>
      </c>
      <c r="C190">
        <v>3.91</v>
      </c>
      <c r="D190">
        <v>43.07</v>
      </c>
      <c r="E190" s="2">
        <f t="shared" si="10"/>
        <v>1191.9693094629156</v>
      </c>
      <c r="F190" s="3">
        <f t="shared" si="13"/>
        <v>8.9837839288156252E-2</v>
      </c>
      <c r="G190" s="2">
        <f t="shared" si="11"/>
        <v>108.20989087531926</v>
      </c>
      <c r="H190" s="3">
        <f t="shared" si="14"/>
        <v>1.4658895735252147</v>
      </c>
      <c r="J190" s="3">
        <f t="shared" si="12"/>
        <v>9.0782447179010919E-2</v>
      </c>
    </row>
    <row r="191" spans="1:10">
      <c r="A191" s="1">
        <v>40459</v>
      </c>
      <c r="B191">
        <v>4767.97</v>
      </c>
      <c r="C191">
        <v>4</v>
      </c>
      <c r="D191">
        <v>44.05</v>
      </c>
      <c r="E191" s="2">
        <f t="shared" si="10"/>
        <v>1191.9925000000001</v>
      </c>
      <c r="F191" s="3">
        <f t="shared" si="13"/>
        <v>8.7157194167182483E-2</v>
      </c>
      <c r="G191" s="2">
        <f t="shared" si="11"/>
        <v>108.23995459704882</v>
      </c>
      <c r="H191" s="3">
        <f t="shared" si="14"/>
        <v>1.4348092775859591</v>
      </c>
      <c r="J191" s="3">
        <f t="shared" si="12"/>
        <v>9.0805902383654949E-2</v>
      </c>
    </row>
    <row r="192" spans="1:10">
      <c r="A192" s="1">
        <v>40466</v>
      </c>
      <c r="B192">
        <v>4691.45</v>
      </c>
      <c r="C192">
        <v>3.93</v>
      </c>
      <c r="D192">
        <v>43.29</v>
      </c>
      <c r="E192" s="2">
        <f t="shared" si="10"/>
        <v>1193.7531806615775</v>
      </c>
      <c r="F192" s="3">
        <f t="shared" si="13"/>
        <v>8.7329298429863478E-2</v>
      </c>
      <c r="G192" s="2">
        <f t="shared" si="11"/>
        <v>108.37260337260336</v>
      </c>
      <c r="H192" s="3">
        <f t="shared" si="14"/>
        <v>1.3918035755751061</v>
      </c>
      <c r="J192" s="3">
        <f t="shared" si="12"/>
        <v>9.0783090783090784E-2</v>
      </c>
    </row>
    <row r="193" spans="1:10">
      <c r="A193" s="1">
        <v>40473</v>
      </c>
      <c r="B193">
        <v>4877.93</v>
      </c>
      <c r="C193">
        <v>4.05</v>
      </c>
      <c r="D193">
        <v>44.49</v>
      </c>
      <c r="E193" s="2">
        <f t="shared" si="10"/>
        <v>1204.4271604938274</v>
      </c>
      <c r="F193" s="3">
        <f t="shared" si="13"/>
        <v>8.5585446981906843E-2</v>
      </c>
      <c r="G193" s="2">
        <f t="shared" si="11"/>
        <v>109.64104293099574</v>
      </c>
      <c r="H193" s="3">
        <f t="shared" si="14"/>
        <v>1.2259450753897081</v>
      </c>
      <c r="J193" s="3">
        <f t="shared" si="12"/>
        <v>9.1031692515171944E-2</v>
      </c>
    </row>
    <row r="194" spans="1:10">
      <c r="A194" s="1">
        <v>40480</v>
      </c>
      <c r="B194">
        <v>5055.49</v>
      </c>
      <c r="C194">
        <v>4.0999999999999996</v>
      </c>
      <c r="D194">
        <v>45.09</v>
      </c>
      <c r="E194" s="2">
        <f t="shared" ref="E194:E257" si="15">B194/C194</f>
        <v>1233.0463414634146</v>
      </c>
      <c r="F194" s="3">
        <f t="shared" si="13"/>
        <v>0.1065808127696295</v>
      </c>
      <c r="G194" s="2">
        <f t="shared" ref="G194:G257" si="16">B194/D194</f>
        <v>112.11998225770679</v>
      </c>
      <c r="H194" s="3">
        <f t="shared" si="14"/>
        <v>1.2582825474401202</v>
      </c>
      <c r="J194" s="3">
        <f t="shared" ref="J194:J257" si="17">C194/D194</f>
        <v>9.0929252605899291E-2</v>
      </c>
    </row>
    <row r="195" spans="1:10">
      <c r="A195" s="1">
        <v>40487</v>
      </c>
      <c r="B195">
        <v>5311.77</v>
      </c>
      <c r="C195">
        <v>4.29</v>
      </c>
      <c r="D195">
        <v>47.53</v>
      </c>
      <c r="E195" s="2">
        <f t="shared" si="15"/>
        <v>1238.1748251748252</v>
      </c>
      <c r="F195" s="3">
        <f t="shared" si="13"/>
        <v>0.11136594018284018</v>
      </c>
      <c r="G195" s="2">
        <f t="shared" si="16"/>
        <v>111.75615400799495</v>
      </c>
      <c r="H195" s="3">
        <f t="shared" si="14"/>
        <v>1.2484751199519959</v>
      </c>
      <c r="J195" s="3">
        <f t="shared" si="17"/>
        <v>9.0258783925941513E-2</v>
      </c>
    </row>
    <row r="196" spans="1:10">
      <c r="A196" s="1">
        <v>40494</v>
      </c>
      <c r="B196">
        <v>5111.1899999999996</v>
      </c>
      <c r="C196">
        <v>4.12</v>
      </c>
      <c r="D196">
        <v>45.68</v>
      </c>
      <c r="E196" s="2">
        <f t="shared" si="15"/>
        <v>1240.5800970873786</v>
      </c>
      <c r="F196" s="3">
        <f t="shared" si="13"/>
        <v>0.11171721256463307</v>
      </c>
      <c r="G196" s="2">
        <f t="shared" si="16"/>
        <v>111.89119964973729</v>
      </c>
      <c r="H196" s="3">
        <f t="shared" si="14"/>
        <v>1.2523232463336784</v>
      </c>
      <c r="J196" s="3">
        <f t="shared" si="17"/>
        <v>9.0192644483362519E-2</v>
      </c>
    </row>
    <row r="197" spans="1:10">
      <c r="A197" s="1">
        <v>40501</v>
      </c>
      <c r="B197">
        <v>5081.03</v>
      </c>
      <c r="C197">
        <v>4.0999999999999996</v>
      </c>
      <c r="D197">
        <v>45.52</v>
      </c>
      <c r="E197" s="2">
        <f t="shared" si="15"/>
        <v>1239.2756097560975</v>
      </c>
      <c r="F197" s="3">
        <f t="shared" si="13"/>
        <v>0.11128919728374198</v>
      </c>
      <c r="G197" s="2">
        <f t="shared" si="16"/>
        <v>111.62192442882248</v>
      </c>
      <c r="H197" s="3">
        <f t="shared" si="14"/>
        <v>1.2499999807173432</v>
      </c>
      <c r="J197" s="3">
        <f t="shared" si="17"/>
        <v>9.0070298769771517E-2</v>
      </c>
    </row>
    <row r="198" spans="1:10">
      <c r="A198" s="1">
        <v>40508</v>
      </c>
      <c r="B198">
        <v>5227.6499999999996</v>
      </c>
      <c r="C198">
        <v>4.21</v>
      </c>
      <c r="D198">
        <v>46.87</v>
      </c>
      <c r="E198" s="2">
        <f t="shared" si="15"/>
        <v>1241.7220902612826</v>
      </c>
      <c r="F198" s="3">
        <f t="shared" si="13"/>
        <v>0.11328632528840621</v>
      </c>
      <c r="G198" s="2">
        <f t="shared" si="16"/>
        <v>111.53509707702155</v>
      </c>
      <c r="H198" s="3">
        <f t="shared" si="14"/>
        <v>1.2442760119601837</v>
      </c>
      <c r="J198" s="3">
        <f t="shared" si="17"/>
        <v>8.9822914444207383E-2</v>
      </c>
    </row>
    <row r="199" spans="1:10">
      <c r="A199" s="1">
        <v>40515</v>
      </c>
      <c r="B199">
        <v>5100.37</v>
      </c>
      <c r="C199">
        <v>4.0999999999999996</v>
      </c>
      <c r="D199">
        <v>45.7</v>
      </c>
      <c r="E199" s="2">
        <f t="shared" si="15"/>
        <v>1243.9926829268293</v>
      </c>
      <c r="F199" s="3">
        <f t="shared" si="13"/>
        <v>0.11101146827035113</v>
      </c>
      <c r="G199" s="2">
        <f t="shared" si="16"/>
        <v>111.60547045951859</v>
      </c>
      <c r="H199" s="3">
        <f t="shared" si="14"/>
        <v>1.2521625404101973</v>
      </c>
      <c r="J199" s="3">
        <f t="shared" si="17"/>
        <v>8.9715536105032814E-2</v>
      </c>
    </row>
    <row r="200" spans="1:10">
      <c r="A200" s="1">
        <v>40522</v>
      </c>
      <c r="B200">
        <v>5039.17</v>
      </c>
      <c r="C200">
        <v>4.0599999999999996</v>
      </c>
      <c r="D200">
        <v>45.21</v>
      </c>
      <c r="E200" s="2">
        <f t="shared" si="15"/>
        <v>1241.1748768472908</v>
      </c>
      <c r="F200" s="3">
        <f t="shared" si="13"/>
        <v>0.10727439839783726</v>
      </c>
      <c r="G200" s="2">
        <f t="shared" si="16"/>
        <v>111.46140234461403</v>
      </c>
      <c r="H200" s="3">
        <f t="shared" si="14"/>
        <v>1.25204280765653</v>
      </c>
      <c r="J200" s="3">
        <f t="shared" si="17"/>
        <v>8.9803140898031403E-2</v>
      </c>
    </row>
    <row r="201" spans="1:10">
      <c r="A201" s="1">
        <v>40529</v>
      </c>
      <c r="B201">
        <v>5228.34</v>
      </c>
      <c r="C201">
        <v>4.21</v>
      </c>
      <c r="D201">
        <v>46.91</v>
      </c>
      <c r="E201" s="2">
        <f t="shared" si="15"/>
        <v>1241.8859857482187</v>
      </c>
      <c r="F201" s="3">
        <f t="shared" si="13"/>
        <v>0.10958943836431589</v>
      </c>
      <c r="G201" s="2">
        <f t="shared" si="16"/>
        <v>111.45470049030058</v>
      </c>
      <c r="H201" s="3">
        <f t="shared" si="14"/>
        <v>1.2687279847712225</v>
      </c>
      <c r="J201" s="3">
        <f t="shared" si="17"/>
        <v>8.9746322745683227E-2</v>
      </c>
    </row>
    <row r="202" spans="1:10">
      <c r="A202" s="1">
        <v>40536</v>
      </c>
      <c r="B202">
        <v>4991.54</v>
      </c>
      <c r="C202">
        <v>4.0199999999999996</v>
      </c>
      <c r="D202">
        <v>44.82</v>
      </c>
      <c r="E202" s="2">
        <f t="shared" si="15"/>
        <v>1241.676616915423</v>
      </c>
      <c r="F202" s="3">
        <f t="shared" si="13"/>
        <v>0.10733970107902135</v>
      </c>
      <c r="G202" s="2">
        <f t="shared" si="16"/>
        <v>111.3685854529228</v>
      </c>
      <c r="H202" s="3">
        <f t="shared" si="14"/>
        <v>1.2634942567183263</v>
      </c>
      <c r="J202" s="3">
        <f t="shared" si="17"/>
        <v>8.9692101740294503E-2</v>
      </c>
    </row>
    <row r="203" spans="1:10">
      <c r="A203" s="1">
        <v>40543</v>
      </c>
      <c r="B203">
        <v>4936.72</v>
      </c>
      <c r="C203">
        <v>3.97</v>
      </c>
      <c r="D203">
        <v>44.45</v>
      </c>
      <c r="E203" s="2">
        <f t="shared" si="15"/>
        <v>1243.5062972292192</v>
      </c>
      <c r="F203" s="3">
        <f t="shared" si="13"/>
        <v>0.11281893493250461</v>
      </c>
      <c r="G203" s="2">
        <f t="shared" si="16"/>
        <v>111.06231721034871</v>
      </c>
      <c r="H203" s="3">
        <f t="shared" si="14"/>
        <v>1.1076119384223051</v>
      </c>
      <c r="J203" s="3">
        <f t="shared" si="17"/>
        <v>8.9313835770528677E-2</v>
      </c>
    </row>
    <row r="204" spans="1:10">
      <c r="A204" s="1">
        <v>40550</v>
      </c>
      <c r="B204">
        <v>4975.1400000000003</v>
      </c>
      <c r="C204">
        <v>3.94</v>
      </c>
      <c r="D204">
        <v>43.44</v>
      </c>
      <c r="E204" s="2">
        <f t="shared" si="15"/>
        <v>1262.7258883248733</v>
      </c>
      <c r="F204" s="3">
        <f t="shared" si="13"/>
        <v>0.13036660777030984</v>
      </c>
      <c r="G204" s="2">
        <f t="shared" si="16"/>
        <v>114.52900552486189</v>
      </c>
      <c r="H204" s="3">
        <f t="shared" si="14"/>
        <v>1.174233413995514</v>
      </c>
      <c r="J204" s="3">
        <f t="shared" si="17"/>
        <v>9.0699815837937389E-2</v>
      </c>
    </row>
    <row r="205" spans="1:10">
      <c r="A205" s="1">
        <v>40557</v>
      </c>
      <c r="B205">
        <v>4723.43</v>
      </c>
      <c r="C205">
        <v>3.73</v>
      </c>
      <c r="D205">
        <v>41.18</v>
      </c>
      <c r="E205" s="2">
        <f t="shared" si="15"/>
        <v>1266.3351206434318</v>
      </c>
      <c r="F205" s="3">
        <f t="shared" si="13"/>
        <v>0.13576911267348812</v>
      </c>
      <c r="G205" s="2">
        <f t="shared" si="16"/>
        <v>114.70203982515785</v>
      </c>
      <c r="H205" s="3">
        <f t="shared" si="14"/>
        <v>1.1720156289227162</v>
      </c>
      <c r="J205" s="3">
        <f t="shared" si="17"/>
        <v>9.0577950461389029E-2</v>
      </c>
    </row>
    <row r="206" spans="1:10">
      <c r="A206" s="1">
        <v>40564</v>
      </c>
      <c r="B206">
        <v>4506.32</v>
      </c>
      <c r="C206">
        <v>3.56</v>
      </c>
      <c r="D206">
        <v>39.24</v>
      </c>
      <c r="E206" s="2">
        <f t="shared" si="15"/>
        <v>1265.8202247191011</v>
      </c>
      <c r="F206" s="3">
        <f t="shared" si="13"/>
        <v>0.13426566260132278</v>
      </c>
      <c r="G206" s="2">
        <f t="shared" si="16"/>
        <v>114.83995922528031</v>
      </c>
      <c r="H206" s="3">
        <f t="shared" si="14"/>
        <v>1.151026084125466</v>
      </c>
      <c r="J206" s="3">
        <f t="shared" si="17"/>
        <v>9.0723751274209993E-2</v>
      </c>
    </row>
    <row r="207" spans="1:10">
      <c r="A207" s="1">
        <v>40571</v>
      </c>
      <c r="B207">
        <v>4548.21</v>
      </c>
      <c r="C207">
        <v>3.58</v>
      </c>
      <c r="D207">
        <v>39.5</v>
      </c>
      <c r="E207" s="2">
        <f t="shared" si="15"/>
        <v>1270.4497206703911</v>
      </c>
      <c r="F207" s="3">
        <f t="shared" si="13"/>
        <v>0.13157011645570171</v>
      </c>
      <c r="G207" s="2">
        <f t="shared" si="16"/>
        <v>115.14455696202532</v>
      </c>
      <c r="H207" s="3">
        <f t="shared" si="14"/>
        <v>1.1390181516642599</v>
      </c>
      <c r="J207" s="3">
        <f t="shared" si="17"/>
        <v>9.0632911392405063E-2</v>
      </c>
    </row>
    <row r="208" spans="1:10">
      <c r="A208" s="1">
        <v>40575</v>
      </c>
      <c r="B208">
        <v>4630.58</v>
      </c>
      <c r="C208">
        <v>3.64</v>
      </c>
      <c r="D208">
        <v>40.19</v>
      </c>
      <c r="E208" s="2">
        <f t="shared" si="15"/>
        <v>1272.1373626373627</v>
      </c>
      <c r="F208" s="3">
        <f t="shared" si="13"/>
        <v>0.13495731842870362</v>
      </c>
      <c r="G208" s="2">
        <f t="shared" si="16"/>
        <v>115.21721821348595</v>
      </c>
      <c r="H208" s="3">
        <f t="shared" si="14"/>
        <v>1.1244725306085659</v>
      </c>
      <c r="J208" s="3">
        <f t="shared" si="17"/>
        <v>9.0569793480965416E-2</v>
      </c>
    </row>
    <row r="209" spans="1:10">
      <c r="A209" s="1">
        <v>40585</v>
      </c>
      <c r="B209">
        <v>4786.8100000000004</v>
      </c>
      <c r="C209">
        <v>3.76</v>
      </c>
      <c r="D209">
        <v>41.53</v>
      </c>
      <c r="E209" s="2">
        <f t="shared" si="15"/>
        <v>1273.0877659574469</v>
      </c>
      <c r="F209" s="3">
        <f t="shared" si="13"/>
        <v>0.13720790284180517</v>
      </c>
      <c r="G209" s="2">
        <f t="shared" si="16"/>
        <v>115.26149771249699</v>
      </c>
      <c r="H209" s="3">
        <f t="shared" si="14"/>
        <v>1.152695929158654</v>
      </c>
      <c r="J209" s="3">
        <f t="shared" si="17"/>
        <v>9.0536961232843716E-2</v>
      </c>
    </row>
    <row r="210" spans="1:10">
      <c r="A210" s="1">
        <v>40592</v>
      </c>
      <c r="B210">
        <v>4941.43</v>
      </c>
      <c r="C210">
        <v>3.88</v>
      </c>
      <c r="D210">
        <v>42.8</v>
      </c>
      <c r="E210" s="2">
        <f t="shared" si="15"/>
        <v>1273.5644329896909</v>
      </c>
      <c r="F210" s="3">
        <f t="shared" si="13"/>
        <v>0.13123612111563365</v>
      </c>
      <c r="G210" s="2">
        <f t="shared" si="16"/>
        <v>115.45397196261683</v>
      </c>
      <c r="H210" s="3">
        <f t="shared" si="14"/>
        <v>1.037987929679189</v>
      </c>
      <c r="J210" s="3">
        <f t="shared" si="17"/>
        <v>9.065420560747664E-2</v>
      </c>
    </row>
    <row r="211" spans="1:10">
      <c r="A211" s="1">
        <v>40599</v>
      </c>
      <c r="B211">
        <v>5032.8</v>
      </c>
      <c r="C211">
        <v>3.95</v>
      </c>
      <c r="D211">
        <v>43.61</v>
      </c>
      <c r="E211" s="2">
        <f t="shared" si="15"/>
        <v>1274.126582278481</v>
      </c>
      <c r="F211" s="3">
        <f t="shared" si="13"/>
        <v>0.12584913209972481</v>
      </c>
      <c r="G211" s="2">
        <f t="shared" si="16"/>
        <v>115.4047236872277</v>
      </c>
      <c r="H211" s="3">
        <f t="shared" si="14"/>
        <v>0.98246474944250095</v>
      </c>
      <c r="J211" s="3">
        <f t="shared" si="17"/>
        <v>9.0575556065122687E-2</v>
      </c>
    </row>
    <row r="212" spans="1:10">
      <c r="A212" s="1">
        <v>40606</v>
      </c>
      <c r="B212">
        <v>5067.62</v>
      </c>
      <c r="C212">
        <v>3.96</v>
      </c>
      <c r="D212">
        <v>43.53</v>
      </c>
      <c r="E212" s="2">
        <f t="shared" si="15"/>
        <v>1279.7020202020201</v>
      </c>
      <c r="F212" s="3">
        <f t="shared" si="13"/>
        <v>0.12497658243707677</v>
      </c>
      <c r="G212" s="2">
        <f t="shared" si="16"/>
        <v>116.41672409832299</v>
      </c>
      <c r="H212" s="3">
        <f t="shared" si="14"/>
        <v>0.95246814017685288</v>
      </c>
      <c r="J212" s="3">
        <f t="shared" si="17"/>
        <v>9.0971743625086143E-2</v>
      </c>
    </row>
    <row r="213" spans="1:10">
      <c r="A213" s="1">
        <v>40613</v>
      </c>
      <c r="B213">
        <v>5139.75</v>
      </c>
      <c r="C213">
        <v>3.97</v>
      </c>
      <c r="D213">
        <v>44.08</v>
      </c>
      <c r="E213" s="2">
        <f t="shared" si="15"/>
        <v>1294.647355163728</v>
      </c>
      <c r="F213" s="3">
        <f t="shared" si="13"/>
        <v>0.13528485164551673</v>
      </c>
      <c r="G213" s="2">
        <f t="shared" si="16"/>
        <v>116.60049909255899</v>
      </c>
      <c r="H213" s="3">
        <f t="shared" si="14"/>
        <v>0.78100157886640043</v>
      </c>
      <c r="J213" s="3">
        <f t="shared" si="17"/>
        <v>9.0063520871143388E-2</v>
      </c>
    </row>
    <row r="214" spans="1:10">
      <c r="A214" s="1">
        <v>40620</v>
      </c>
      <c r="B214">
        <v>5126.93</v>
      </c>
      <c r="C214">
        <v>3.94</v>
      </c>
      <c r="D214">
        <v>42.79</v>
      </c>
      <c r="E214" s="2">
        <f t="shared" si="15"/>
        <v>1301.2512690355331</v>
      </c>
      <c r="F214" s="3">
        <f t="shared" si="13"/>
        <v>0.13650388133835722</v>
      </c>
      <c r="G214" s="2">
        <f t="shared" si="16"/>
        <v>119.8160785230194</v>
      </c>
      <c r="H214" s="3">
        <f t="shared" si="14"/>
        <v>0.6691493642499593</v>
      </c>
      <c r="J214" s="3">
        <f t="shared" si="17"/>
        <v>9.2077588221547088E-2</v>
      </c>
    </row>
    <row r="215" spans="1:10">
      <c r="A215" s="1">
        <v>40627</v>
      </c>
      <c r="B215">
        <v>5212.3500000000004</v>
      </c>
      <c r="C215">
        <v>3.99</v>
      </c>
      <c r="D215">
        <v>42.71</v>
      </c>
      <c r="E215" s="2">
        <f t="shared" si="15"/>
        <v>1306.3533834586467</v>
      </c>
      <c r="F215" s="3">
        <f t="shared" si="13"/>
        <v>0.13729800267902359</v>
      </c>
      <c r="G215" s="2">
        <f t="shared" si="16"/>
        <v>122.04050573636151</v>
      </c>
      <c r="H215" s="3">
        <f t="shared" si="14"/>
        <v>0.64040775510044989</v>
      </c>
      <c r="J215" s="3">
        <f t="shared" si="17"/>
        <v>9.3420744556309998E-2</v>
      </c>
    </row>
    <row r="216" spans="1:10">
      <c r="A216" s="1">
        <v>40634</v>
      </c>
      <c r="B216">
        <v>5065.08</v>
      </c>
      <c r="C216">
        <v>3.85</v>
      </c>
      <c r="D216">
        <v>40.479999999999997</v>
      </c>
      <c r="E216" s="2">
        <f t="shared" si="15"/>
        <v>1315.6051948051947</v>
      </c>
      <c r="F216" s="3">
        <f t="shared" si="13"/>
        <v>0.14139594582245318</v>
      </c>
      <c r="G216" s="2">
        <f t="shared" si="16"/>
        <v>125.12549407114625</v>
      </c>
      <c r="H216" s="3">
        <f t="shared" si="14"/>
        <v>0.60076402644773697</v>
      </c>
      <c r="J216" s="3">
        <f t="shared" si="17"/>
        <v>9.5108695652173919E-2</v>
      </c>
    </row>
    <row r="217" spans="1:10">
      <c r="A217" s="1">
        <v>40641</v>
      </c>
      <c r="B217">
        <v>5148.8</v>
      </c>
      <c r="C217">
        <v>3.91</v>
      </c>
      <c r="D217">
        <v>40.869999999999997</v>
      </c>
      <c r="E217" s="2">
        <f t="shared" si="15"/>
        <v>1316.8286445012789</v>
      </c>
      <c r="F217" s="3">
        <f t="shared" si="13"/>
        <v>0.12619797891626106</v>
      </c>
      <c r="G217" s="2">
        <f t="shared" si="16"/>
        <v>125.9799363836555</v>
      </c>
      <c r="H217" s="3">
        <f t="shared" si="14"/>
        <v>0.44675324133889438</v>
      </c>
      <c r="J217" s="3">
        <f t="shared" si="17"/>
        <v>9.5669195008563745E-2</v>
      </c>
    </row>
    <row r="218" spans="1:10">
      <c r="A218" s="1">
        <v>40648</v>
      </c>
      <c r="B218">
        <v>5162.42</v>
      </c>
      <c r="C218">
        <v>3.92</v>
      </c>
      <c r="D218">
        <v>41.04</v>
      </c>
      <c r="E218" s="2">
        <f t="shared" si="15"/>
        <v>1316.9438775510205</v>
      </c>
      <c r="F218" s="3">
        <f t="shared" si="13"/>
        <v>0.10964748574819927</v>
      </c>
      <c r="G218" s="2">
        <f t="shared" si="16"/>
        <v>125.78996101364523</v>
      </c>
      <c r="H218" s="3">
        <f t="shared" si="14"/>
        <v>0.3075844172523341</v>
      </c>
      <c r="J218" s="3">
        <f t="shared" si="17"/>
        <v>9.5516569200779722E-2</v>
      </c>
    </row>
    <row r="219" spans="1:10">
      <c r="A219" s="1">
        <v>40655</v>
      </c>
      <c r="B219">
        <v>5165.12</v>
      </c>
      <c r="C219">
        <v>3.89</v>
      </c>
      <c r="D219">
        <v>40.369999999999997</v>
      </c>
      <c r="E219" s="2">
        <f t="shared" si="15"/>
        <v>1327.7943444730076</v>
      </c>
      <c r="F219" s="3">
        <f t="shared" si="13"/>
        <v>0.11698353868547295</v>
      </c>
      <c r="G219" s="2">
        <f t="shared" si="16"/>
        <v>127.94451325241516</v>
      </c>
      <c r="H219" s="3">
        <f t="shared" si="14"/>
        <v>0.31980383996552164</v>
      </c>
      <c r="J219" s="3">
        <f t="shared" si="17"/>
        <v>9.6358682189744874E-2</v>
      </c>
    </row>
    <row r="220" spans="1:10">
      <c r="A220" s="1">
        <v>40662</v>
      </c>
      <c r="B220">
        <v>4836.87</v>
      </c>
      <c r="C220">
        <v>3.6</v>
      </c>
      <c r="D220">
        <v>37.93</v>
      </c>
      <c r="E220" s="2">
        <f t="shared" si="15"/>
        <v>1343.575</v>
      </c>
      <c r="F220" s="3">
        <f t="shared" si="13"/>
        <v>0.13333359220424201</v>
      </c>
      <c r="G220" s="2">
        <f t="shared" si="16"/>
        <v>127.52095966253624</v>
      </c>
      <c r="H220" s="3">
        <f t="shared" si="14"/>
        <v>0.31670043944767068</v>
      </c>
      <c r="J220" s="3">
        <f t="shared" si="17"/>
        <v>9.491167940943844E-2</v>
      </c>
    </row>
    <row r="221" spans="1:10">
      <c r="A221" s="1">
        <v>40669</v>
      </c>
      <c r="B221">
        <v>4849.97</v>
      </c>
      <c r="C221">
        <v>3.63</v>
      </c>
      <c r="D221">
        <v>38.14</v>
      </c>
      <c r="E221" s="2">
        <f t="shared" si="15"/>
        <v>1336.0798898071625</v>
      </c>
      <c r="F221" s="3">
        <f t="shared" si="13"/>
        <v>0.127269913231016</v>
      </c>
      <c r="G221" s="2">
        <f t="shared" si="16"/>
        <v>127.16229680125852</v>
      </c>
      <c r="H221" s="3">
        <f t="shared" si="14"/>
        <v>0.31556342503166479</v>
      </c>
      <c r="J221" s="3">
        <f t="shared" si="17"/>
        <v>9.5175668589407444E-2</v>
      </c>
    </row>
    <row r="222" spans="1:10">
      <c r="A222" s="1">
        <v>40676</v>
      </c>
      <c r="B222">
        <v>4902.5600000000004</v>
      </c>
      <c r="C222">
        <v>3.67</v>
      </c>
      <c r="D222">
        <v>38.53</v>
      </c>
      <c r="E222" s="2">
        <f t="shared" si="15"/>
        <v>1335.8474114441419</v>
      </c>
      <c r="F222" s="3">
        <f t="shared" si="13"/>
        <v>0.1260011661115541</v>
      </c>
      <c r="G222" s="2">
        <f t="shared" si="16"/>
        <v>127.24007267064626</v>
      </c>
      <c r="H222" s="3">
        <f t="shared" si="14"/>
        <v>0.31406382011608769</v>
      </c>
      <c r="J222" s="3">
        <f t="shared" si="17"/>
        <v>9.5250454191539061E-2</v>
      </c>
    </row>
    <row r="223" spans="1:10">
      <c r="A223" s="1">
        <v>40683</v>
      </c>
      <c r="B223">
        <v>4863.1899999999996</v>
      </c>
      <c r="C223">
        <v>3.64</v>
      </c>
      <c r="D223">
        <v>38.200000000000003</v>
      </c>
      <c r="E223" s="2">
        <f t="shared" si="15"/>
        <v>1336.0412087912086</v>
      </c>
      <c r="F223" s="3">
        <f t="shared" si="13"/>
        <v>0.12724311093304785</v>
      </c>
      <c r="G223" s="2">
        <f t="shared" si="16"/>
        <v>127.30863874345548</v>
      </c>
      <c r="H223" s="3">
        <f t="shared" si="14"/>
        <v>0.31603901152492098</v>
      </c>
      <c r="J223" s="3">
        <f t="shared" si="17"/>
        <v>9.5287958115183244E-2</v>
      </c>
    </row>
    <row r="224" spans="1:10">
      <c r="A224" s="1">
        <v>40690</v>
      </c>
      <c r="B224">
        <v>4428.8900000000003</v>
      </c>
      <c r="C224">
        <v>3.32</v>
      </c>
      <c r="D224">
        <v>34.770000000000003</v>
      </c>
      <c r="E224" s="2">
        <f t="shared" si="15"/>
        <v>1334.0030120481929</v>
      </c>
      <c r="F224" s="3">
        <f t="shared" si="13"/>
        <v>0.12808734939759026</v>
      </c>
      <c r="G224" s="2">
        <f t="shared" si="16"/>
        <v>127.37676157607132</v>
      </c>
      <c r="H224" s="3">
        <f t="shared" si="14"/>
        <v>0.31867414437733688</v>
      </c>
      <c r="J224" s="3">
        <f t="shared" si="17"/>
        <v>9.548461317227494E-2</v>
      </c>
    </row>
    <row r="225" spans="1:10">
      <c r="A225" s="1">
        <v>40697</v>
      </c>
      <c r="B225">
        <v>4506.2</v>
      </c>
      <c r="C225">
        <v>3.39</v>
      </c>
      <c r="D225">
        <v>35.46</v>
      </c>
      <c r="E225" s="2">
        <f t="shared" si="15"/>
        <v>1329.2625368731563</v>
      </c>
      <c r="F225" s="3">
        <f t="shared" si="13"/>
        <v>0.1243696013870601</v>
      </c>
      <c r="G225" s="2">
        <f t="shared" si="16"/>
        <v>127.07839819514946</v>
      </c>
      <c r="H225" s="3">
        <f t="shared" si="14"/>
        <v>0.31579882580740515</v>
      </c>
      <c r="J225" s="3">
        <f t="shared" si="17"/>
        <v>9.560067681895093E-2</v>
      </c>
    </row>
    <row r="226" spans="1:10">
      <c r="A226" s="1">
        <v>40704</v>
      </c>
      <c r="B226">
        <v>4469.05</v>
      </c>
      <c r="C226">
        <v>3.36</v>
      </c>
      <c r="D226">
        <v>35.15</v>
      </c>
      <c r="E226" s="2">
        <f t="shared" si="15"/>
        <v>1330.0744047619048</v>
      </c>
      <c r="F226" s="3">
        <f t="shared" si="13"/>
        <v>0.12588619393612288</v>
      </c>
      <c r="G226" s="2">
        <f t="shared" si="16"/>
        <v>127.14224751066857</v>
      </c>
      <c r="H226" s="3">
        <f t="shared" si="14"/>
        <v>0.31736617270135192</v>
      </c>
      <c r="J226" s="3">
        <f t="shared" si="17"/>
        <v>9.5590327169274542E-2</v>
      </c>
    </row>
    <row r="227" spans="1:10">
      <c r="A227" s="1">
        <v>40711</v>
      </c>
      <c r="B227">
        <v>4337.37</v>
      </c>
      <c r="C227">
        <v>3.26</v>
      </c>
      <c r="D227">
        <v>34.18</v>
      </c>
      <c r="E227" s="2">
        <f t="shared" si="15"/>
        <v>1330.4815950920247</v>
      </c>
      <c r="F227" s="3">
        <f t="shared" si="13"/>
        <v>0.12803620309120278</v>
      </c>
      <c r="G227" s="2">
        <f t="shared" si="16"/>
        <v>126.89789350497367</v>
      </c>
      <c r="H227" s="3">
        <f t="shared" si="14"/>
        <v>0.26417281332383036</v>
      </c>
      <c r="J227" s="3">
        <f t="shared" si="17"/>
        <v>9.5377413692217666E-2</v>
      </c>
    </row>
    <row r="228" spans="1:10">
      <c r="A228" s="1">
        <v>40718</v>
      </c>
      <c r="B228">
        <v>4509.18</v>
      </c>
      <c r="C228">
        <v>3.4</v>
      </c>
      <c r="D228">
        <v>35.590000000000003</v>
      </c>
      <c r="E228" s="2">
        <f t="shared" si="15"/>
        <v>1326.2294117647059</v>
      </c>
      <c r="F228" s="3">
        <f t="shared" si="13"/>
        <v>0.12852802135666774</v>
      </c>
      <c r="G228" s="2">
        <f t="shared" si="16"/>
        <v>126.69794886203989</v>
      </c>
      <c r="H228" s="3">
        <f t="shared" si="14"/>
        <v>0.26478333760009898</v>
      </c>
      <c r="J228" s="3">
        <f t="shared" si="17"/>
        <v>9.5532452936218024E-2</v>
      </c>
    </row>
    <row r="229" spans="1:10">
      <c r="A229" s="1">
        <v>40725</v>
      </c>
      <c r="B229">
        <v>4604.75</v>
      </c>
      <c r="C229">
        <v>3.36</v>
      </c>
      <c r="D229">
        <v>35.17</v>
      </c>
      <c r="E229" s="2">
        <f t="shared" si="15"/>
        <v>1370.4613095238096</v>
      </c>
      <c r="F229" s="3">
        <f t="shared" si="13"/>
        <v>0.16714780860220713</v>
      </c>
      <c r="G229" s="2">
        <f t="shared" si="16"/>
        <v>130.92834802388398</v>
      </c>
      <c r="H229" s="3">
        <f t="shared" si="14"/>
        <v>0.29658937890226111</v>
      </c>
      <c r="J229" s="3">
        <f t="shared" si="17"/>
        <v>9.553596815467727E-2</v>
      </c>
    </row>
    <row r="230" spans="1:10">
      <c r="A230" s="1">
        <v>40732</v>
      </c>
      <c r="B230">
        <v>4756.6099999999997</v>
      </c>
      <c r="C230">
        <v>3.47</v>
      </c>
      <c r="D230">
        <v>36.159999999999997</v>
      </c>
      <c r="E230" s="2">
        <f t="shared" si="15"/>
        <v>1370.7809798270891</v>
      </c>
      <c r="F230" s="3">
        <f t="shared" si="13"/>
        <v>0.1675024221345558</v>
      </c>
      <c r="G230" s="2">
        <f t="shared" si="16"/>
        <v>131.54341814159292</v>
      </c>
      <c r="H230" s="3">
        <f t="shared" si="14"/>
        <v>0.30152136680525232</v>
      </c>
      <c r="J230" s="3">
        <f t="shared" si="17"/>
        <v>9.5962389380530991E-2</v>
      </c>
    </row>
    <row r="231" spans="1:10">
      <c r="A231" s="1">
        <v>40739</v>
      </c>
      <c r="B231">
        <v>4896.04</v>
      </c>
      <c r="C231">
        <v>3.58</v>
      </c>
      <c r="D231">
        <v>37.22</v>
      </c>
      <c r="E231" s="2">
        <f t="shared" si="15"/>
        <v>1367.6089385474861</v>
      </c>
      <c r="F231" s="3">
        <f t="shared" si="13"/>
        <v>0.15840160812085879</v>
      </c>
      <c r="G231" s="2">
        <f t="shared" si="16"/>
        <v>131.54325631380979</v>
      </c>
      <c r="H231" s="3">
        <f t="shared" si="14"/>
        <v>0.29247990279535285</v>
      </c>
      <c r="J231" s="3">
        <f t="shared" si="17"/>
        <v>9.6184846856528755E-2</v>
      </c>
    </row>
    <row r="232" spans="1:10">
      <c r="A232" s="1">
        <v>40746</v>
      </c>
      <c r="B232">
        <v>4800.9399999999996</v>
      </c>
      <c r="C232">
        <v>3.52</v>
      </c>
      <c r="D232">
        <v>36.380000000000003</v>
      </c>
      <c r="E232" s="2">
        <f t="shared" si="15"/>
        <v>1363.903409090909</v>
      </c>
      <c r="F232" s="3">
        <f t="shared" si="13"/>
        <v>0.15223898601117636</v>
      </c>
      <c r="G232" s="2">
        <f t="shared" si="16"/>
        <v>131.96646509070916</v>
      </c>
      <c r="H232" s="3">
        <f t="shared" si="14"/>
        <v>0.29118407491397491</v>
      </c>
      <c r="J232" s="3">
        <f t="shared" si="17"/>
        <v>9.6756459593183061E-2</v>
      </c>
    </row>
    <row r="233" spans="1:10">
      <c r="A233" s="1">
        <v>40753</v>
      </c>
      <c r="B233">
        <v>4628.32</v>
      </c>
      <c r="C233">
        <v>3.39</v>
      </c>
      <c r="D233">
        <v>35.06</v>
      </c>
      <c r="E233" s="2">
        <f t="shared" si="15"/>
        <v>1365.2861356932151</v>
      </c>
      <c r="F233" s="3">
        <f t="shared" si="13"/>
        <v>0.15272652300580258</v>
      </c>
      <c r="G233" s="2">
        <f t="shared" si="16"/>
        <v>132.01140901312036</v>
      </c>
      <c r="H233" s="3">
        <f t="shared" si="14"/>
        <v>0.2797904608412749</v>
      </c>
      <c r="J233" s="3">
        <f t="shared" si="17"/>
        <v>9.6691386195094126E-2</v>
      </c>
    </row>
    <row r="234" spans="1:10">
      <c r="A234" s="1">
        <v>40760</v>
      </c>
      <c r="B234">
        <v>4559.0200000000004</v>
      </c>
      <c r="C234">
        <v>3.32</v>
      </c>
      <c r="D234">
        <v>34.49</v>
      </c>
      <c r="E234" s="2">
        <f t="shared" si="15"/>
        <v>1373.198795180723</v>
      </c>
      <c r="F234" s="3">
        <f t="shared" si="13"/>
        <v>0.15727833240165356</v>
      </c>
      <c r="G234" s="2">
        <f t="shared" si="16"/>
        <v>132.18382139750653</v>
      </c>
      <c r="H234" s="3">
        <f t="shared" si="14"/>
        <v>0.26050802065501122</v>
      </c>
      <c r="J234" s="3">
        <f t="shared" si="17"/>
        <v>9.6259785445056534E-2</v>
      </c>
    </row>
    <row r="235" spans="1:10">
      <c r="A235" s="1">
        <v>40767</v>
      </c>
      <c r="B235">
        <v>4505.8900000000003</v>
      </c>
      <c r="C235">
        <v>3.28</v>
      </c>
      <c r="D235">
        <v>33.630000000000003</v>
      </c>
      <c r="E235" s="2">
        <f t="shared" si="15"/>
        <v>1373.7469512195123</v>
      </c>
      <c r="F235" s="3">
        <f t="shared" si="13"/>
        <v>0.15320046272466437</v>
      </c>
      <c r="G235" s="2">
        <f t="shared" si="16"/>
        <v>133.98424026167112</v>
      </c>
      <c r="H235" s="3">
        <f t="shared" si="14"/>
        <v>0.24114352507121817</v>
      </c>
      <c r="J235" s="3">
        <f t="shared" si="17"/>
        <v>9.7531965506987797E-2</v>
      </c>
    </row>
    <row r="236" spans="1:10">
      <c r="A236" s="1">
        <v>40774</v>
      </c>
      <c r="B236">
        <v>4395.0200000000004</v>
      </c>
      <c r="C236">
        <v>3.18</v>
      </c>
      <c r="D236">
        <v>32.46</v>
      </c>
      <c r="E236" s="2">
        <f t="shared" si="15"/>
        <v>1382.0817610062893</v>
      </c>
      <c r="F236" s="3">
        <f t="shared" si="13"/>
        <v>0.15890757920603904</v>
      </c>
      <c r="G236" s="2">
        <f t="shared" si="16"/>
        <v>135.39802834257549</v>
      </c>
      <c r="H236" s="3">
        <f t="shared" si="14"/>
        <v>0.250039700136367</v>
      </c>
      <c r="J236" s="3">
        <f t="shared" si="17"/>
        <v>9.7966728280961188E-2</v>
      </c>
    </row>
    <row r="237" spans="1:10">
      <c r="A237" s="1">
        <v>40781</v>
      </c>
      <c r="B237">
        <v>4530.42</v>
      </c>
      <c r="C237">
        <v>3.25</v>
      </c>
      <c r="D237">
        <v>33.22</v>
      </c>
      <c r="E237" s="2">
        <f t="shared" si="15"/>
        <v>1393.9753846153847</v>
      </c>
      <c r="F237" s="3">
        <f t="shared" si="13"/>
        <v>0.17021041530329972</v>
      </c>
      <c r="G237" s="2">
        <f t="shared" si="16"/>
        <v>136.37627934978929</v>
      </c>
      <c r="H237" s="3">
        <f t="shared" si="14"/>
        <v>0.25846289604039918</v>
      </c>
      <c r="J237" s="3">
        <f t="shared" si="17"/>
        <v>9.783263094521373E-2</v>
      </c>
    </row>
    <row r="238" spans="1:10">
      <c r="A238" s="1">
        <v>40788</v>
      </c>
      <c r="B238">
        <v>4344.9799999999996</v>
      </c>
      <c r="C238">
        <v>3.11</v>
      </c>
      <c r="D238">
        <v>31.69</v>
      </c>
      <c r="E238" s="2">
        <f t="shared" si="15"/>
        <v>1397.0996784565916</v>
      </c>
      <c r="F238" s="3">
        <f t="shared" si="13"/>
        <v>0.17146007894932835</v>
      </c>
      <c r="G238" s="2">
        <f t="shared" si="16"/>
        <v>137.10886715052064</v>
      </c>
      <c r="H238" s="3">
        <f t="shared" si="14"/>
        <v>0.26759336632123865</v>
      </c>
      <c r="J238" s="3">
        <f t="shared" si="17"/>
        <v>9.8138213947617542E-2</v>
      </c>
    </row>
    <row r="239" spans="1:10">
      <c r="A239" s="1">
        <v>40795</v>
      </c>
      <c r="B239">
        <v>4233.75</v>
      </c>
      <c r="C239">
        <v>3.03</v>
      </c>
      <c r="D239">
        <v>30.87</v>
      </c>
      <c r="E239" s="2">
        <f t="shared" si="15"/>
        <v>1397.2772277227723</v>
      </c>
      <c r="F239" s="3">
        <f t="shared" si="13"/>
        <v>0.17394495590249459</v>
      </c>
      <c r="G239" s="2">
        <f t="shared" si="16"/>
        <v>137.14771622934887</v>
      </c>
      <c r="H239" s="3">
        <f t="shared" si="14"/>
        <v>0.26840040016630007</v>
      </c>
      <c r="J239" s="3">
        <f t="shared" si="17"/>
        <v>9.8153547133138966E-2</v>
      </c>
    </row>
    <row r="240" spans="1:10">
      <c r="A240" s="1">
        <v>40802</v>
      </c>
      <c r="B240">
        <v>4214.82</v>
      </c>
      <c r="C240">
        <v>3.01</v>
      </c>
      <c r="D240">
        <v>30.73</v>
      </c>
      <c r="E240" s="2">
        <f t="shared" si="15"/>
        <v>1400.2724252491694</v>
      </c>
      <c r="F240" s="3">
        <f t="shared" si="13"/>
        <v>0.1747554355070704</v>
      </c>
      <c r="G240" s="2">
        <f t="shared" si="16"/>
        <v>137.15652456882523</v>
      </c>
      <c r="H240" s="3">
        <f t="shared" si="14"/>
        <v>0.2675045086854273</v>
      </c>
      <c r="J240" s="3">
        <f t="shared" si="17"/>
        <v>9.7949886104783584E-2</v>
      </c>
    </row>
    <row r="241" spans="1:10">
      <c r="A241" s="1">
        <v>40809</v>
      </c>
      <c r="B241">
        <v>4117.7299999999996</v>
      </c>
      <c r="C241">
        <v>2.94</v>
      </c>
      <c r="D241">
        <v>30.02</v>
      </c>
      <c r="E241" s="2">
        <f t="shared" si="15"/>
        <v>1400.5884353741496</v>
      </c>
      <c r="F241" s="3">
        <f t="shared" si="13"/>
        <v>0.17499769115506147</v>
      </c>
      <c r="G241" s="2">
        <f t="shared" si="16"/>
        <v>137.16622251832112</v>
      </c>
      <c r="H241" s="3">
        <f t="shared" si="14"/>
        <v>0.2672420552000212</v>
      </c>
      <c r="J241" s="3">
        <f t="shared" si="17"/>
        <v>9.793471019320453E-2</v>
      </c>
    </row>
    <row r="242" spans="1:10">
      <c r="A242" s="1">
        <v>40816</v>
      </c>
      <c r="B242">
        <v>3856.83</v>
      </c>
      <c r="C242">
        <v>2.75</v>
      </c>
      <c r="D242">
        <v>28.15</v>
      </c>
      <c r="E242" s="2">
        <f t="shared" si="15"/>
        <v>1402.4836363636364</v>
      </c>
      <c r="F242" s="3">
        <f t="shared" si="13"/>
        <v>0.17485227187950247</v>
      </c>
      <c r="G242" s="2">
        <f t="shared" si="16"/>
        <v>137.00994671403197</v>
      </c>
      <c r="H242" s="3">
        <f t="shared" si="14"/>
        <v>0.26424891947062079</v>
      </c>
      <c r="J242" s="3">
        <f t="shared" si="17"/>
        <v>9.7690941385435173E-2</v>
      </c>
    </row>
    <row r="243" spans="1:10">
      <c r="A243" s="1">
        <v>40830</v>
      </c>
      <c r="B243">
        <v>3985.19</v>
      </c>
      <c r="C243">
        <v>2.85</v>
      </c>
      <c r="D243">
        <v>29.1</v>
      </c>
      <c r="E243" s="2">
        <f t="shared" si="15"/>
        <v>1398.3122807017544</v>
      </c>
      <c r="F243" s="3">
        <f t="shared" si="13"/>
        <v>0.160977040843576</v>
      </c>
      <c r="G243" s="2">
        <f t="shared" si="16"/>
        <v>136.94810996563572</v>
      </c>
      <c r="H243" s="3">
        <f t="shared" si="14"/>
        <v>0.24905880411796244</v>
      </c>
      <c r="J243" s="3">
        <f t="shared" si="17"/>
        <v>9.7938144329896906E-2</v>
      </c>
    </row>
    <row r="244" spans="1:10">
      <c r="A244" s="1">
        <v>40837</v>
      </c>
      <c r="B244">
        <v>3671.7</v>
      </c>
      <c r="C244">
        <v>2.62</v>
      </c>
      <c r="D244">
        <v>26.68</v>
      </c>
      <c r="E244" s="2">
        <f t="shared" si="15"/>
        <v>1401.4122137404579</v>
      </c>
      <c r="F244" s="3">
        <f t="shared" ref="F244:F307" si="18">E244/E194-1</f>
        <v>0.13654464282114653</v>
      </c>
      <c r="G244" s="2">
        <f t="shared" si="16"/>
        <v>137.619940029985</v>
      </c>
      <c r="H244" s="3">
        <f t="shared" ref="H244:H307" si="19">G244/G194-1</f>
        <v>0.22743455054841855</v>
      </c>
      <c r="J244" s="3">
        <f t="shared" si="17"/>
        <v>9.8200899550224888E-2</v>
      </c>
    </row>
    <row r="245" spans="1:10">
      <c r="A245" s="1">
        <v>40844</v>
      </c>
      <c r="B245">
        <v>3978.8</v>
      </c>
      <c r="C245">
        <v>2.82</v>
      </c>
      <c r="D245">
        <v>28.8</v>
      </c>
      <c r="E245" s="2">
        <f t="shared" si="15"/>
        <v>1410.921985815603</v>
      </c>
      <c r="F245" s="3">
        <f t="shared" si="18"/>
        <v>0.13951758437374684</v>
      </c>
      <c r="G245" s="2">
        <f t="shared" si="16"/>
        <v>138.15277777777777</v>
      </c>
      <c r="H245" s="3">
        <f t="shared" si="19"/>
        <v>0.23619839107826146</v>
      </c>
      <c r="J245" s="3">
        <f t="shared" si="17"/>
        <v>9.7916666666666652E-2</v>
      </c>
    </row>
    <row r="246" spans="1:10">
      <c r="A246" s="1">
        <v>40851</v>
      </c>
      <c r="B246">
        <v>4131.13</v>
      </c>
      <c r="C246">
        <v>2.91</v>
      </c>
      <c r="D246">
        <v>29.62</v>
      </c>
      <c r="E246" s="2">
        <f t="shared" si="15"/>
        <v>1419.6323024054982</v>
      </c>
      <c r="F246" s="3">
        <f t="shared" si="18"/>
        <v>0.14432941955017387</v>
      </c>
      <c r="G246" s="2">
        <f t="shared" si="16"/>
        <v>139.47096556380825</v>
      </c>
      <c r="H246" s="3">
        <f t="shared" si="19"/>
        <v>0.24648735557761725</v>
      </c>
      <c r="J246" s="3">
        <f t="shared" si="17"/>
        <v>9.8244429439567862E-2</v>
      </c>
    </row>
    <row r="247" spans="1:10">
      <c r="A247" s="1">
        <v>40858</v>
      </c>
      <c r="B247">
        <v>4062.14</v>
      </c>
      <c r="C247">
        <v>2.86</v>
      </c>
      <c r="D247">
        <v>29.19</v>
      </c>
      <c r="E247" s="2">
        <f t="shared" si="15"/>
        <v>1420.3286713286714</v>
      </c>
      <c r="F247" s="3">
        <f t="shared" si="18"/>
        <v>0.14609588064773327</v>
      </c>
      <c r="G247" s="2">
        <f t="shared" si="16"/>
        <v>139.16204179513531</v>
      </c>
      <c r="H247" s="3">
        <f t="shared" si="19"/>
        <v>0.24672677439703361</v>
      </c>
      <c r="J247" s="3">
        <f t="shared" si="17"/>
        <v>9.7978759849263436E-2</v>
      </c>
    </row>
    <row r="248" spans="1:10">
      <c r="A248" s="1">
        <v>40865</v>
      </c>
      <c r="B248">
        <v>3963.26</v>
      </c>
      <c r="C248">
        <v>2.79</v>
      </c>
      <c r="D248">
        <v>28.45</v>
      </c>
      <c r="E248" s="2">
        <f t="shared" si="15"/>
        <v>1420.5232974910396</v>
      </c>
      <c r="F248" s="3">
        <f t="shared" si="18"/>
        <v>0.14399454485998042</v>
      </c>
      <c r="G248" s="2">
        <f t="shared" si="16"/>
        <v>139.30615114235502</v>
      </c>
      <c r="H248" s="3">
        <f t="shared" si="19"/>
        <v>0.24898937458364268</v>
      </c>
      <c r="J248" s="3">
        <f t="shared" si="17"/>
        <v>9.806678383128295E-2</v>
      </c>
    </row>
    <row r="249" spans="1:10">
      <c r="A249" s="1">
        <v>40872</v>
      </c>
      <c r="B249">
        <v>3911.36</v>
      </c>
      <c r="C249">
        <v>2.75</v>
      </c>
      <c r="D249">
        <v>28.06</v>
      </c>
      <c r="E249" s="2">
        <f t="shared" si="15"/>
        <v>1422.3127272727272</v>
      </c>
      <c r="F249" s="3">
        <f t="shared" si="18"/>
        <v>0.14334493023411676</v>
      </c>
      <c r="G249" s="2">
        <f t="shared" si="16"/>
        <v>139.39272986457593</v>
      </c>
      <c r="H249" s="3">
        <f t="shared" si="19"/>
        <v>0.24897757511927976</v>
      </c>
      <c r="J249" s="3">
        <f t="shared" si="17"/>
        <v>9.8004276550249472E-2</v>
      </c>
    </row>
    <row r="250" spans="1:10">
      <c r="A250" s="1">
        <v>40879</v>
      </c>
      <c r="B250">
        <v>3816.48</v>
      </c>
      <c r="C250">
        <v>2.68</v>
      </c>
      <c r="D250">
        <v>27.42</v>
      </c>
      <c r="E250" s="2">
        <f t="shared" si="15"/>
        <v>1424.0597014925372</v>
      </c>
      <c r="F250" s="3">
        <f t="shared" si="18"/>
        <v>0.14734815218770159</v>
      </c>
      <c r="G250" s="2">
        <f t="shared" si="16"/>
        <v>139.18599562363238</v>
      </c>
      <c r="H250" s="3">
        <f t="shared" si="19"/>
        <v>0.24873716547455627</v>
      </c>
      <c r="J250" s="3">
        <f t="shared" si="17"/>
        <v>9.7738876732312185E-2</v>
      </c>
    </row>
    <row r="251" spans="1:10">
      <c r="A251" s="1">
        <v>40886</v>
      </c>
      <c r="B251">
        <v>3663.84</v>
      </c>
      <c r="C251">
        <v>2.57</v>
      </c>
      <c r="D251">
        <v>26.32</v>
      </c>
      <c r="E251" s="2">
        <f t="shared" si="15"/>
        <v>1425.6186770428017</v>
      </c>
      <c r="F251" s="3">
        <f t="shared" si="18"/>
        <v>0.14794650507621809</v>
      </c>
      <c r="G251" s="2">
        <f t="shared" si="16"/>
        <v>139.20364741641339</v>
      </c>
      <c r="H251" s="3">
        <f t="shared" si="19"/>
        <v>0.24897062935921377</v>
      </c>
      <c r="J251" s="3">
        <f t="shared" si="17"/>
        <v>9.7644376899696045E-2</v>
      </c>
    </row>
    <row r="252" spans="1:10">
      <c r="A252" s="1">
        <v>40893</v>
      </c>
      <c r="B252">
        <v>3427.21</v>
      </c>
      <c r="C252">
        <v>2.41</v>
      </c>
      <c r="D252">
        <v>24.76</v>
      </c>
      <c r="E252" s="2">
        <f t="shared" si="15"/>
        <v>1422.0788381742739</v>
      </c>
      <c r="F252" s="3">
        <f t="shared" si="18"/>
        <v>0.14528921524430949</v>
      </c>
      <c r="G252" s="2">
        <f t="shared" si="16"/>
        <v>138.41720516962843</v>
      </c>
      <c r="H252" s="3">
        <f t="shared" si="19"/>
        <v>0.2428747712535102</v>
      </c>
      <c r="J252" s="3">
        <f t="shared" si="17"/>
        <v>9.7334410339256869E-2</v>
      </c>
    </row>
    <row r="253" spans="1:10">
      <c r="A253" s="1">
        <v>40900</v>
      </c>
      <c r="B253">
        <v>3327.39</v>
      </c>
      <c r="C253">
        <v>2.34</v>
      </c>
      <c r="D253">
        <v>24.09</v>
      </c>
      <c r="E253" s="2">
        <f t="shared" si="15"/>
        <v>1421.9615384615386</v>
      </c>
      <c r="F253" s="3">
        <f t="shared" si="18"/>
        <v>0.14350972056189293</v>
      </c>
      <c r="G253" s="2">
        <f t="shared" si="16"/>
        <v>138.12328767123287</v>
      </c>
      <c r="H253" s="3">
        <f t="shared" si="19"/>
        <v>0.24365573437146537</v>
      </c>
      <c r="J253" s="3">
        <f t="shared" si="17"/>
        <v>9.7135740971357409E-2</v>
      </c>
    </row>
    <row r="254" spans="1:10">
      <c r="A254" s="1">
        <v>40907</v>
      </c>
      <c r="B254">
        <v>3266.77</v>
      </c>
      <c r="C254">
        <v>2.2999999999999998</v>
      </c>
      <c r="D254">
        <v>23.68</v>
      </c>
      <c r="E254" s="2">
        <f t="shared" si="15"/>
        <v>1420.3347826086958</v>
      </c>
      <c r="F254" s="3">
        <f t="shared" si="18"/>
        <v>0.12481639581564763</v>
      </c>
      <c r="G254" s="2">
        <f t="shared" si="16"/>
        <v>137.95481418918919</v>
      </c>
      <c r="H254" s="3">
        <f t="shared" si="19"/>
        <v>0.20454040054719624</v>
      </c>
      <c r="J254" s="3">
        <f t="shared" si="17"/>
        <v>9.7128378378378372E-2</v>
      </c>
    </row>
    <row r="255" spans="1:10">
      <c r="A255" s="1">
        <v>40914</v>
      </c>
      <c r="B255">
        <v>3087.55</v>
      </c>
      <c r="C255">
        <v>2.1</v>
      </c>
      <c r="D255">
        <v>21.13</v>
      </c>
      <c r="E255" s="2">
        <f t="shared" si="15"/>
        <v>1470.2619047619048</v>
      </c>
      <c r="F255" s="3">
        <f t="shared" si="18"/>
        <v>0.16103698049127524</v>
      </c>
      <c r="G255" s="2">
        <f t="shared" si="16"/>
        <v>146.12162801703741</v>
      </c>
      <c r="H255" s="3">
        <f t="shared" si="19"/>
        <v>0.27392353474945108</v>
      </c>
      <c r="J255" s="3">
        <f t="shared" si="17"/>
        <v>9.9384761003312838E-2</v>
      </c>
    </row>
    <row r="256" spans="1:10">
      <c r="A256" s="1">
        <v>40921</v>
      </c>
      <c r="B256">
        <v>3233.7</v>
      </c>
      <c r="C256">
        <v>2.2000000000000002</v>
      </c>
      <c r="D256">
        <v>22.05</v>
      </c>
      <c r="E256" s="2">
        <f t="shared" si="15"/>
        <v>1469.8636363636363</v>
      </c>
      <c r="F256" s="3">
        <f t="shared" si="18"/>
        <v>0.16119462121077621</v>
      </c>
      <c r="G256" s="2">
        <f t="shared" si="16"/>
        <v>146.65306122448979</v>
      </c>
      <c r="H256" s="3">
        <f t="shared" si="19"/>
        <v>0.27702118856383473</v>
      </c>
      <c r="J256" s="3">
        <f t="shared" si="17"/>
        <v>9.9773242630385492E-2</v>
      </c>
    </row>
    <row r="257" spans="1:10">
      <c r="A257" s="1">
        <v>40928</v>
      </c>
      <c r="B257">
        <v>3315.6</v>
      </c>
      <c r="C257">
        <v>2.25</v>
      </c>
      <c r="D257">
        <v>22.61</v>
      </c>
      <c r="E257" s="2">
        <f t="shared" si="15"/>
        <v>1473.6</v>
      </c>
      <c r="F257" s="3">
        <f t="shared" si="18"/>
        <v>0.15990422605816335</v>
      </c>
      <c r="G257" s="2">
        <f t="shared" si="16"/>
        <v>146.64307828394516</v>
      </c>
      <c r="H257" s="3">
        <f t="shared" si="19"/>
        <v>0.27355632044602896</v>
      </c>
      <c r="J257" s="3">
        <f t="shared" si="17"/>
        <v>9.9513489606368868E-2</v>
      </c>
    </row>
    <row r="258" spans="1:10">
      <c r="A258" s="1">
        <v>40942</v>
      </c>
      <c r="B258">
        <v>3383.05</v>
      </c>
      <c r="C258">
        <v>2.29</v>
      </c>
      <c r="D258">
        <v>23.05</v>
      </c>
      <c r="E258" s="2">
        <f t="shared" ref="E258:E321" si="20">B258/C258</f>
        <v>1477.3144104803494</v>
      </c>
      <c r="F258" s="3">
        <f t="shared" si="18"/>
        <v>0.16128529345103026</v>
      </c>
      <c r="G258" s="2">
        <f t="shared" ref="G258:G321" si="21">B258/D258</f>
        <v>146.77006507592191</v>
      </c>
      <c r="H258" s="3">
        <f t="shared" si="19"/>
        <v>0.27385530870890928</v>
      </c>
      <c r="J258" s="3">
        <f t="shared" ref="J258:J321" si="22">C258/D258</f>
        <v>9.9349240780911063E-2</v>
      </c>
    </row>
    <row r="259" spans="1:10">
      <c r="A259" s="1">
        <v>40949</v>
      </c>
      <c r="B259">
        <v>3488.23</v>
      </c>
      <c r="C259">
        <v>2.36</v>
      </c>
      <c r="D259">
        <v>23.72</v>
      </c>
      <c r="E259" s="2">
        <f t="shared" si="20"/>
        <v>1478.0635593220341</v>
      </c>
      <c r="F259" s="3">
        <f t="shared" si="18"/>
        <v>0.16100680475114904</v>
      </c>
      <c r="G259" s="2">
        <f t="shared" si="21"/>
        <v>147.05860033726813</v>
      </c>
      <c r="H259" s="3">
        <f t="shared" si="19"/>
        <v>0.27586924737074292</v>
      </c>
      <c r="J259" s="3">
        <f t="shared" si="22"/>
        <v>9.949409780775717E-2</v>
      </c>
    </row>
    <row r="260" spans="1:10">
      <c r="A260" s="1">
        <v>40956</v>
      </c>
      <c r="B260">
        <v>3565.31</v>
      </c>
      <c r="C260">
        <v>2.41</v>
      </c>
      <c r="D260">
        <v>24.23</v>
      </c>
      <c r="E260" s="2">
        <f t="shared" si="20"/>
        <v>1479.3817427385891</v>
      </c>
      <c r="F260" s="3">
        <f t="shared" si="18"/>
        <v>0.16160730028063242</v>
      </c>
      <c r="G260" s="2">
        <f t="shared" si="21"/>
        <v>147.14444903012793</v>
      </c>
      <c r="H260" s="3">
        <f t="shared" si="19"/>
        <v>0.2744858104818797</v>
      </c>
      <c r="J260" s="3">
        <f t="shared" si="22"/>
        <v>9.9463475030953374E-2</v>
      </c>
    </row>
    <row r="261" spans="1:10">
      <c r="A261" s="1">
        <v>40963</v>
      </c>
      <c r="B261">
        <v>3756.82</v>
      </c>
      <c r="C261">
        <v>2.54</v>
      </c>
      <c r="D261">
        <v>25.63</v>
      </c>
      <c r="E261" s="2">
        <f t="shared" si="20"/>
        <v>1479.0629921259842</v>
      </c>
      <c r="F261" s="3">
        <f t="shared" si="18"/>
        <v>0.1608446230523044</v>
      </c>
      <c r="G261" s="2">
        <f t="shared" si="21"/>
        <v>146.57900897385878</v>
      </c>
      <c r="H261" s="3">
        <f t="shared" si="19"/>
        <v>0.27013006305634657</v>
      </c>
      <c r="J261" s="3">
        <f t="shared" si="22"/>
        <v>9.9102614124073354E-2</v>
      </c>
    </row>
    <row r="262" spans="1:10">
      <c r="A262" s="1">
        <v>40970</v>
      </c>
      <c r="B262">
        <v>3794.42</v>
      </c>
      <c r="C262">
        <v>2.58</v>
      </c>
      <c r="D262">
        <v>26.15</v>
      </c>
      <c r="E262" s="2">
        <f t="shared" si="20"/>
        <v>1470.7054263565892</v>
      </c>
      <c r="F262" s="3">
        <f t="shared" si="18"/>
        <v>0.14925615740171794</v>
      </c>
      <c r="G262" s="2">
        <f t="shared" si="21"/>
        <v>145.10210325047802</v>
      </c>
      <c r="H262" s="3">
        <f t="shared" si="19"/>
        <v>0.24640256264149807</v>
      </c>
      <c r="J262" s="3">
        <f t="shared" si="22"/>
        <v>9.8661567877629072E-2</v>
      </c>
    </row>
    <row r="263" spans="1:10">
      <c r="A263" s="1">
        <v>40977</v>
      </c>
      <c r="B263">
        <v>3848.11</v>
      </c>
      <c r="C263">
        <v>2.6</v>
      </c>
      <c r="D263">
        <v>26.66</v>
      </c>
      <c r="E263" s="2">
        <f t="shared" si="20"/>
        <v>1480.0423076923078</v>
      </c>
      <c r="F263" s="3">
        <f t="shared" si="18"/>
        <v>0.14320112097640192</v>
      </c>
      <c r="G263" s="2">
        <f t="shared" si="21"/>
        <v>144.34021005251313</v>
      </c>
      <c r="H263" s="3">
        <f t="shared" si="19"/>
        <v>0.23790387842108629</v>
      </c>
      <c r="J263" s="3">
        <f t="shared" si="22"/>
        <v>9.7524381095273824E-2</v>
      </c>
    </row>
    <row r="264" spans="1:10">
      <c r="A264" s="1">
        <v>40984</v>
      </c>
      <c r="B264">
        <v>3786.62</v>
      </c>
      <c r="C264">
        <v>2.56</v>
      </c>
      <c r="D264">
        <v>26.37</v>
      </c>
      <c r="E264" s="2">
        <f t="shared" si="20"/>
        <v>1479.1484375</v>
      </c>
      <c r="F264" s="3">
        <f t="shared" si="18"/>
        <v>0.13671238806654262</v>
      </c>
      <c r="G264" s="2">
        <f t="shared" si="21"/>
        <v>143.59575274933636</v>
      </c>
      <c r="H264" s="3">
        <f t="shared" si="19"/>
        <v>0.19846813983106903</v>
      </c>
      <c r="J264" s="3">
        <f t="shared" si="22"/>
        <v>9.7080015168752365E-2</v>
      </c>
    </row>
    <row r="265" spans="1:10">
      <c r="A265" s="1">
        <v>40991</v>
      </c>
      <c r="B265">
        <v>3670.13</v>
      </c>
      <c r="C265">
        <v>2.4500000000000002</v>
      </c>
      <c r="D265">
        <v>25.81</v>
      </c>
      <c r="E265" s="2">
        <f t="shared" si="20"/>
        <v>1498.0122448979591</v>
      </c>
      <c r="F265" s="3">
        <f t="shared" si="18"/>
        <v>0.14671287560176438</v>
      </c>
      <c r="G265" s="2">
        <f t="shared" si="21"/>
        <v>142.19798527702443</v>
      </c>
      <c r="H265" s="3">
        <f t="shared" si="19"/>
        <v>0.16517040321193188</v>
      </c>
      <c r="J265" s="3">
        <f t="shared" si="22"/>
        <v>9.492444788841535E-2</v>
      </c>
    </row>
    <row r="266" spans="1:10">
      <c r="A266" s="1">
        <v>40998</v>
      </c>
      <c r="B266">
        <v>3416.86</v>
      </c>
      <c r="C266">
        <v>2.27</v>
      </c>
      <c r="D266">
        <v>24.78</v>
      </c>
      <c r="E266" s="2">
        <f t="shared" si="20"/>
        <v>1505.2246696035243</v>
      </c>
      <c r="F266" s="3">
        <f t="shared" si="18"/>
        <v>0.14413098667218849</v>
      </c>
      <c r="G266" s="2">
        <f t="shared" si="21"/>
        <v>137.88781275221953</v>
      </c>
      <c r="H266" s="3">
        <f t="shared" si="19"/>
        <v>0.10199615015159602</v>
      </c>
      <c r="J266" s="3">
        <f t="shared" si="22"/>
        <v>9.1606133979015333E-2</v>
      </c>
    </row>
    <row r="267" spans="1:10">
      <c r="A267" s="1">
        <v>41005</v>
      </c>
      <c r="B267">
        <v>3554.03</v>
      </c>
      <c r="C267">
        <v>2.35</v>
      </c>
      <c r="D267">
        <v>25.89</v>
      </c>
      <c r="E267" s="2">
        <f t="shared" si="20"/>
        <v>1512.3531914893617</v>
      </c>
      <c r="F267" s="3">
        <f t="shared" si="18"/>
        <v>0.14848138959046842</v>
      </c>
      <c r="G267" s="2">
        <f t="shared" si="21"/>
        <v>137.27423715720357</v>
      </c>
      <c r="H267" s="3">
        <f t="shared" si="19"/>
        <v>8.9651583400969015E-2</v>
      </c>
      <c r="J267" s="3">
        <f t="shared" si="22"/>
        <v>9.0768636539204334E-2</v>
      </c>
    </row>
    <row r="268" spans="1:10">
      <c r="A268" s="1">
        <v>41012</v>
      </c>
      <c r="B268">
        <v>3675.03</v>
      </c>
      <c r="C268">
        <v>2.4300000000000002</v>
      </c>
      <c r="D268">
        <v>26.71</v>
      </c>
      <c r="E268" s="2">
        <f t="shared" si="20"/>
        <v>1512.358024691358</v>
      </c>
      <c r="F268" s="3">
        <f t="shared" si="18"/>
        <v>0.14838456708096648</v>
      </c>
      <c r="G268" s="2">
        <f t="shared" si="21"/>
        <v>137.59004118307749</v>
      </c>
      <c r="H268" s="3">
        <f t="shared" si="19"/>
        <v>9.3807805283859125E-2</v>
      </c>
      <c r="J268" s="3">
        <f t="shared" si="22"/>
        <v>9.0977162111568699E-2</v>
      </c>
    </row>
    <row r="269" spans="1:10">
      <c r="A269" s="1">
        <v>41019</v>
      </c>
      <c r="B269">
        <v>3736.36</v>
      </c>
      <c r="C269">
        <v>2.4500000000000002</v>
      </c>
      <c r="D269">
        <v>27.76</v>
      </c>
      <c r="E269" s="2">
        <f t="shared" si="20"/>
        <v>1525.0448979591836</v>
      </c>
      <c r="F269" s="3">
        <f t="shared" si="18"/>
        <v>0.14855504868448843</v>
      </c>
      <c r="G269" s="2">
        <f t="shared" si="21"/>
        <v>134.5951008645533</v>
      </c>
      <c r="H269" s="3">
        <f t="shared" si="19"/>
        <v>5.1980248649018179E-2</v>
      </c>
      <c r="J269" s="3">
        <f t="shared" si="22"/>
        <v>8.8256484149855915E-2</v>
      </c>
    </row>
    <row r="270" spans="1:10">
      <c r="A270" s="1">
        <v>41026</v>
      </c>
      <c r="B270">
        <v>3664.64</v>
      </c>
      <c r="C270">
        <v>2.4</v>
      </c>
      <c r="D270">
        <v>29.65</v>
      </c>
      <c r="E270" s="2">
        <f t="shared" si="20"/>
        <v>1526.9333333333334</v>
      </c>
      <c r="F270" s="3">
        <f t="shared" si="18"/>
        <v>0.13647048607880707</v>
      </c>
      <c r="G270" s="2">
        <f t="shared" si="21"/>
        <v>123.59662731871838</v>
      </c>
      <c r="H270" s="3">
        <f t="shared" si="19"/>
        <v>-3.0774018280626092E-2</v>
      </c>
      <c r="J270" s="3">
        <f t="shared" si="22"/>
        <v>8.0944350758853284E-2</v>
      </c>
    </row>
    <row r="271" spans="1:10">
      <c r="A271" s="1">
        <v>41033</v>
      </c>
      <c r="B271">
        <v>3758</v>
      </c>
      <c r="C271">
        <v>2.4700000000000002</v>
      </c>
      <c r="D271">
        <v>31.16</v>
      </c>
      <c r="E271" s="2">
        <f t="shared" si="20"/>
        <v>1521.4574898785424</v>
      </c>
      <c r="F271" s="3">
        <f t="shared" si="18"/>
        <v>0.13874739189296204</v>
      </c>
      <c r="G271" s="2">
        <f t="shared" si="21"/>
        <v>120.60333761232349</v>
      </c>
      <c r="H271" s="3">
        <f t="shared" si="19"/>
        <v>-5.1579433164737565E-2</v>
      </c>
      <c r="J271" s="3">
        <f t="shared" si="22"/>
        <v>7.926829268292683E-2</v>
      </c>
    </row>
    <row r="272" spans="1:10">
      <c r="A272" s="1">
        <v>41040</v>
      </c>
      <c r="B272">
        <v>3715.39</v>
      </c>
      <c r="C272">
        <v>2.44</v>
      </c>
      <c r="D272">
        <v>30.78</v>
      </c>
      <c r="E272" s="2">
        <f t="shared" si="20"/>
        <v>1522.700819672131</v>
      </c>
      <c r="F272" s="3">
        <f t="shared" si="18"/>
        <v>0.13987631119185084</v>
      </c>
      <c r="G272" s="2">
        <f t="shared" si="21"/>
        <v>120.70792722547108</v>
      </c>
      <c r="H272" s="3">
        <f t="shared" si="19"/>
        <v>-5.1337171600673859E-2</v>
      </c>
      <c r="J272" s="3">
        <f t="shared" si="22"/>
        <v>7.9272254710851198E-2</v>
      </c>
    </row>
    <row r="273" spans="1:10">
      <c r="A273" s="1">
        <v>41047</v>
      </c>
      <c r="B273">
        <v>3655.86</v>
      </c>
      <c r="C273">
        <v>2.41</v>
      </c>
      <c r="D273">
        <v>30.32</v>
      </c>
      <c r="E273" s="2">
        <f t="shared" si="20"/>
        <v>1516.954356846473</v>
      </c>
      <c r="F273" s="3">
        <f t="shared" si="18"/>
        <v>0.13540985627153423</v>
      </c>
      <c r="G273" s="2">
        <f t="shared" si="21"/>
        <v>120.57585751978893</v>
      </c>
      <c r="H273" s="3">
        <f t="shared" si="19"/>
        <v>-5.2885501644817978E-2</v>
      </c>
      <c r="J273" s="3">
        <f t="shared" si="22"/>
        <v>7.9485488126649087E-2</v>
      </c>
    </row>
    <row r="274" spans="1:10">
      <c r="A274" s="1">
        <v>41054</v>
      </c>
      <c r="B274">
        <v>3635.52</v>
      </c>
      <c r="C274">
        <v>2.4</v>
      </c>
      <c r="D274">
        <v>30.13</v>
      </c>
      <c r="E274" s="2">
        <f t="shared" si="20"/>
        <v>1514.8</v>
      </c>
      <c r="F274" s="3">
        <f t="shared" si="18"/>
        <v>0.13552966996245086</v>
      </c>
      <c r="G274" s="2">
        <f t="shared" si="21"/>
        <v>120.66113508131431</v>
      </c>
      <c r="H274" s="3">
        <f t="shared" si="19"/>
        <v>-5.2722540686876651E-2</v>
      </c>
      <c r="J274" s="3">
        <f t="shared" si="22"/>
        <v>7.9654829074012612E-2</v>
      </c>
    </row>
    <row r="275" spans="1:10">
      <c r="A275" s="1">
        <v>41061</v>
      </c>
      <c r="B275">
        <v>3744.44</v>
      </c>
      <c r="C275">
        <v>2.48</v>
      </c>
      <c r="D275">
        <v>31.07</v>
      </c>
      <c r="E275" s="2">
        <f t="shared" si="20"/>
        <v>1509.8548387096776</v>
      </c>
      <c r="F275" s="3">
        <f t="shared" si="18"/>
        <v>0.13585901718206195</v>
      </c>
      <c r="G275" s="2">
        <f t="shared" si="21"/>
        <v>120.51625362085613</v>
      </c>
      <c r="H275" s="3">
        <f t="shared" si="19"/>
        <v>-5.1638552794914028E-2</v>
      </c>
      <c r="J275" s="3">
        <f t="shared" si="22"/>
        <v>7.9819761828130026E-2</v>
      </c>
    </row>
    <row r="276" spans="1:10">
      <c r="A276" s="1">
        <v>41068</v>
      </c>
      <c r="B276">
        <v>3564.16</v>
      </c>
      <c r="C276">
        <v>2.36</v>
      </c>
      <c r="D276">
        <v>29.62</v>
      </c>
      <c r="E276" s="2">
        <f t="shared" si="20"/>
        <v>1510.2372881355932</v>
      </c>
      <c r="F276" s="3">
        <f t="shared" si="18"/>
        <v>0.13545323684800858</v>
      </c>
      <c r="G276" s="2">
        <f t="shared" si="21"/>
        <v>120.32950708980418</v>
      </c>
      <c r="H276" s="3">
        <f t="shared" si="19"/>
        <v>-5.3583608550672568E-2</v>
      </c>
      <c r="J276" s="3">
        <f t="shared" si="22"/>
        <v>7.967589466576637E-2</v>
      </c>
    </row>
    <row r="277" spans="1:10">
      <c r="A277" s="1">
        <v>41075</v>
      </c>
      <c r="B277">
        <v>3648.99</v>
      </c>
      <c r="C277">
        <v>2.42</v>
      </c>
      <c r="D277">
        <v>30.3</v>
      </c>
      <c r="E277" s="2">
        <f t="shared" si="20"/>
        <v>1507.8471074380166</v>
      </c>
      <c r="F277" s="3">
        <f t="shared" si="18"/>
        <v>0.1333092565881937</v>
      </c>
      <c r="G277" s="2">
        <f t="shared" si="21"/>
        <v>120.42871287128712</v>
      </c>
      <c r="H277" s="3">
        <f t="shared" si="19"/>
        <v>-5.0979417033687802E-2</v>
      </c>
      <c r="J277" s="3">
        <f t="shared" si="22"/>
        <v>7.986798679867986E-2</v>
      </c>
    </row>
    <row r="278" spans="1:10">
      <c r="A278" s="1">
        <v>41081</v>
      </c>
      <c r="B278">
        <v>3590.84</v>
      </c>
      <c r="C278">
        <v>2.38</v>
      </c>
      <c r="D278">
        <v>29.88</v>
      </c>
      <c r="E278" s="2">
        <f t="shared" si="20"/>
        <v>1508.7563025210086</v>
      </c>
      <c r="F278" s="3">
        <f t="shared" si="18"/>
        <v>0.13762844432278798</v>
      </c>
      <c r="G278" s="2">
        <f t="shared" si="21"/>
        <v>120.17536813922356</v>
      </c>
      <c r="H278" s="3">
        <f t="shared" si="19"/>
        <v>-5.1481344263265894E-2</v>
      </c>
      <c r="J278" s="3">
        <f t="shared" si="22"/>
        <v>7.9651941097724235E-2</v>
      </c>
    </row>
    <row r="279" spans="1:10">
      <c r="A279" s="1">
        <v>41089</v>
      </c>
      <c r="B279">
        <v>3470.97</v>
      </c>
      <c r="C279">
        <v>2.29</v>
      </c>
      <c r="D279">
        <v>28.98</v>
      </c>
      <c r="E279" s="2">
        <f t="shared" si="20"/>
        <v>1515.7074235807859</v>
      </c>
      <c r="F279" s="3">
        <f t="shared" si="18"/>
        <v>0.10598337439197358</v>
      </c>
      <c r="G279" s="2">
        <f t="shared" si="21"/>
        <v>119.77122153209109</v>
      </c>
      <c r="H279" s="3">
        <f t="shared" si="19"/>
        <v>-8.5215514135698167E-2</v>
      </c>
      <c r="J279" s="3">
        <f t="shared" si="22"/>
        <v>7.9020013802622496E-2</v>
      </c>
    </row>
    <row r="280" spans="1:10">
      <c r="A280" s="1">
        <v>41096</v>
      </c>
      <c r="B280">
        <v>3486.55</v>
      </c>
      <c r="C280">
        <v>2.37</v>
      </c>
      <c r="D280">
        <v>27.83</v>
      </c>
      <c r="E280" s="2">
        <f t="shared" si="20"/>
        <v>1471.1181434599157</v>
      </c>
      <c r="F280" s="3">
        <f t="shared" si="18"/>
        <v>7.3197078971348972E-2</v>
      </c>
      <c r="G280" s="2">
        <f t="shared" si="21"/>
        <v>125.28027308659721</v>
      </c>
      <c r="H280" s="3">
        <f t="shared" si="19"/>
        <v>-4.7612758916254494E-2</v>
      </c>
      <c r="J280" s="3">
        <f t="shared" si="22"/>
        <v>8.5159899389148405E-2</v>
      </c>
    </row>
    <row r="281" spans="1:10">
      <c r="A281" s="1">
        <v>41103</v>
      </c>
      <c r="B281">
        <v>3435.08</v>
      </c>
      <c r="C281">
        <v>2.34</v>
      </c>
      <c r="D281">
        <v>27.42</v>
      </c>
      <c r="E281" s="2">
        <f t="shared" si="20"/>
        <v>1467.982905982906</v>
      </c>
      <c r="F281" s="3">
        <f t="shared" si="18"/>
        <v>7.3393763821129498E-2</v>
      </c>
      <c r="G281" s="2">
        <f t="shared" si="21"/>
        <v>125.27644055433989</v>
      </c>
      <c r="H281" s="3">
        <f t="shared" si="19"/>
        <v>-4.7640722413924252E-2</v>
      </c>
      <c r="J281" s="3">
        <f t="shared" si="22"/>
        <v>8.5339168490153161E-2</v>
      </c>
    </row>
    <row r="282" spans="1:10">
      <c r="A282" s="1">
        <v>41110</v>
      </c>
      <c r="B282">
        <v>3369.91</v>
      </c>
      <c r="C282">
        <v>2.29</v>
      </c>
      <c r="D282">
        <v>26.88</v>
      </c>
      <c r="E282" s="2">
        <f t="shared" si="20"/>
        <v>1471.5764192139736</v>
      </c>
      <c r="F282" s="3">
        <f t="shared" si="18"/>
        <v>7.8944747410546245E-2</v>
      </c>
      <c r="G282" s="2">
        <f t="shared" si="21"/>
        <v>125.36867559523809</v>
      </c>
      <c r="H282" s="3">
        <f t="shared" si="19"/>
        <v>-4.9995955343169807E-2</v>
      </c>
      <c r="J282" s="3">
        <f t="shared" si="22"/>
        <v>8.5193452380952384E-2</v>
      </c>
    </row>
    <row r="283" spans="1:10">
      <c r="A283" s="1">
        <v>41117</v>
      </c>
      <c r="B283">
        <v>3283.59</v>
      </c>
      <c r="C283">
        <v>2.23</v>
      </c>
      <c r="D283">
        <v>26.17</v>
      </c>
      <c r="E283" s="2">
        <f t="shared" si="20"/>
        <v>1472.4618834080718</v>
      </c>
      <c r="F283" s="3">
        <f t="shared" si="18"/>
        <v>7.8500575749594681E-2</v>
      </c>
      <c r="G283" s="2">
        <f t="shared" si="21"/>
        <v>125.4715322888804</v>
      </c>
      <c r="H283" s="3">
        <f t="shared" si="19"/>
        <v>-4.9540238780346413E-2</v>
      </c>
      <c r="J283" s="3">
        <f t="shared" si="22"/>
        <v>8.5212074894917833E-2</v>
      </c>
    </row>
    <row r="284" spans="1:10">
      <c r="A284" s="1">
        <v>41124</v>
      </c>
      <c r="B284">
        <v>3259.86</v>
      </c>
      <c r="C284">
        <v>2.2200000000000002</v>
      </c>
      <c r="D284">
        <v>26.05</v>
      </c>
      <c r="E284" s="2">
        <f t="shared" si="20"/>
        <v>1468.4054054054054</v>
      </c>
      <c r="F284" s="3">
        <f t="shared" si="18"/>
        <v>6.9331993706091666E-2</v>
      </c>
      <c r="G284" s="2">
        <f t="shared" si="21"/>
        <v>125.13857965451056</v>
      </c>
      <c r="H284" s="3">
        <f t="shared" si="19"/>
        <v>-5.3298820298206873E-2</v>
      </c>
      <c r="J284" s="3">
        <f t="shared" si="22"/>
        <v>8.5220729366602688E-2</v>
      </c>
    </row>
    <row r="285" spans="1:10">
      <c r="A285" s="1">
        <v>41131</v>
      </c>
      <c r="B285">
        <v>3395.85</v>
      </c>
      <c r="C285">
        <v>2.2999999999999998</v>
      </c>
      <c r="D285">
        <v>27.07</v>
      </c>
      <c r="E285" s="2">
        <f t="shared" si="20"/>
        <v>1476.4565217391305</v>
      </c>
      <c r="F285" s="3">
        <f t="shared" si="18"/>
        <v>7.4766004341949577E-2</v>
      </c>
      <c r="G285" s="2">
        <f t="shared" si="21"/>
        <v>125.44698928703362</v>
      </c>
      <c r="H285" s="3">
        <f t="shared" si="19"/>
        <v>-6.3718322080001721E-2</v>
      </c>
      <c r="J285" s="3">
        <f t="shared" si="22"/>
        <v>8.4964905799778348E-2</v>
      </c>
    </row>
    <row r="286" spans="1:10">
      <c r="A286" s="1">
        <v>41138</v>
      </c>
      <c r="B286">
        <v>3286.78</v>
      </c>
      <c r="C286">
        <v>2.2200000000000002</v>
      </c>
      <c r="D286">
        <v>26.15</v>
      </c>
      <c r="E286" s="2">
        <f t="shared" si="20"/>
        <v>1480.5315315315315</v>
      </c>
      <c r="F286" s="3">
        <f t="shared" si="18"/>
        <v>7.1232956908107381E-2</v>
      </c>
      <c r="G286" s="2">
        <f t="shared" si="21"/>
        <v>125.68948374760996</v>
      </c>
      <c r="H286" s="3">
        <f t="shared" si="19"/>
        <v>-7.1703736855027067E-2</v>
      </c>
      <c r="J286" s="3">
        <f t="shared" si="22"/>
        <v>8.4894837476099438E-2</v>
      </c>
    </row>
    <row r="287" spans="1:10">
      <c r="A287" s="1">
        <v>41145</v>
      </c>
      <c r="B287">
        <v>3265.75</v>
      </c>
      <c r="C287">
        <v>2.19</v>
      </c>
      <c r="D287">
        <v>26.33</v>
      </c>
      <c r="E287" s="2">
        <f t="shared" si="20"/>
        <v>1491.2100456621006</v>
      </c>
      <c r="F287" s="3">
        <f t="shared" si="18"/>
        <v>6.9753499322761758E-2</v>
      </c>
      <c r="G287" s="2">
        <f t="shared" si="21"/>
        <v>124.0315229775921</v>
      </c>
      <c r="H287" s="3">
        <f t="shared" si="19"/>
        <v>-9.0519820829943032E-2</v>
      </c>
      <c r="J287" s="3">
        <f t="shared" si="22"/>
        <v>8.3175085453854922E-2</v>
      </c>
    </row>
    <row r="288" spans="1:10">
      <c r="A288" s="1">
        <v>41152</v>
      </c>
      <c r="B288">
        <v>3139.5</v>
      </c>
      <c r="C288">
        <v>2.1</v>
      </c>
      <c r="D288">
        <v>26.69</v>
      </c>
      <c r="E288" s="2">
        <f t="shared" si="20"/>
        <v>1495</v>
      </c>
      <c r="F288" s="3">
        <f t="shared" si="18"/>
        <v>7.0073970421037579E-2</v>
      </c>
      <c r="G288" s="2">
        <f t="shared" si="21"/>
        <v>117.62832521543649</v>
      </c>
      <c r="H288" s="3">
        <f t="shared" si="19"/>
        <v>-0.14208083211495026</v>
      </c>
      <c r="J288" s="3">
        <f t="shared" si="22"/>
        <v>7.8681153990258518E-2</v>
      </c>
    </row>
    <row r="289" spans="1:10">
      <c r="A289" s="1">
        <v>41159</v>
      </c>
      <c r="B289">
        <v>3334.66</v>
      </c>
      <c r="C289">
        <v>2.23</v>
      </c>
      <c r="D289">
        <v>28.36</v>
      </c>
      <c r="E289" s="2">
        <f t="shared" si="20"/>
        <v>1495.3632286995514</v>
      </c>
      <c r="F289" s="3">
        <f t="shared" si="18"/>
        <v>7.0197952869121005E-2</v>
      </c>
      <c r="G289" s="2">
        <f t="shared" si="21"/>
        <v>117.58321579689704</v>
      </c>
      <c r="H289" s="3">
        <f t="shared" si="19"/>
        <v>-0.14265276134627414</v>
      </c>
      <c r="J289" s="3">
        <f t="shared" si="22"/>
        <v>7.8631875881523275E-2</v>
      </c>
    </row>
    <row r="290" spans="1:10">
      <c r="A290" s="1">
        <v>41166</v>
      </c>
      <c r="B290">
        <v>3338.04</v>
      </c>
      <c r="C290">
        <v>2.23</v>
      </c>
      <c r="D290">
        <v>28.43</v>
      </c>
      <c r="E290" s="2">
        <f t="shared" si="20"/>
        <v>1496.8789237668161</v>
      </c>
      <c r="F290" s="3">
        <f t="shared" si="18"/>
        <v>6.8991216834435765E-2</v>
      </c>
      <c r="G290" s="2">
        <f t="shared" si="21"/>
        <v>117.41259233204362</v>
      </c>
      <c r="H290" s="3">
        <f t="shared" si="19"/>
        <v>-0.14395182656348293</v>
      </c>
      <c r="J290" s="3">
        <f t="shared" si="22"/>
        <v>7.8438269433696806E-2</v>
      </c>
    </row>
    <row r="291" spans="1:10">
      <c r="A291" s="1">
        <v>41173</v>
      </c>
      <c r="B291">
        <v>3143.71</v>
      </c>
      <c r="C291">
        <v>2.09</v>
      </c>
      <c r="D291">
        <v>26.76</v>
      </c>
      <c r="E291" s="2">
        <f t="shared" si="20"/>
        <v>1504.1674641148327</v>
      </c>
      <c r="F291" s="3">
        <f t="shared" si="18"/>
        <v>7.3953936877261928E-2</v>
      </c>
      <c r="G291" s="2">
        <f t="shared" si="21"/>
        <v>117.47795216741405</v>
      </c>
      <c r="H291" s="3">
        <f t="shared" si="19"/>
        <v>-0.14353585007619019</v>
      </c>
      <c r="J291" s="3">
        <f t="shared" si="22"/>
        <v>7.8101644245141988E-2</v>
      </c>
    </row>
    <row r="292" spans="1:10">
      <c r="A292" s="1">
        <v>41180</v>
      </c>
      <c r="B292">
        <v>3199.75</v>
      </c>
      <c r="C292">
        <v>2.13</v>
      </c>
      <c r="D292">
        <v>27.24</v>
      </c>
      <c r="E292" s="2">
        <f t="shared" si="20"/>
        <v>1502.2300469483569</v>
      </c>
      <c r="F292" s="3">
        <f t="shared" si="18"/>
        <v>7.1121265160243308E-2</v>
      </c>
      <c r="G292" s="2">
        <f t="shared" si="21"/>
        <v>117.46512481644641</v>
      </c>
      <c r="H292" s="3">
        <f t="shared" si="19"/>
        <v>-0.14265257644672791</v>
      </c>
      <c r="J292" s="3">
        <f t="shared" si="22"/>
        <v>7.819383259911894E-2</v>
      </c>
    </row>
    <row r="293" spans="1:10">
      <c r="A293" s="1">
        <v>41194</v>
      </c>
      <c r="B293">
        <v>3240.4</v>
      </c>
      <c r="C293">
        <v>2.16</v>
      </c>
      <c r="D293">
        <v>27.61</v>
      </c>
      <c r="E293" s="2">
        <f t="shared" si="20"/>
        <v>1500.1851851851852</v>
      </c>
      <c r="F293" s="3">
        <f t="shared" si="18"/>
        <v>7.2854187072078913E-2</v>
      </c>
      <c r="G293" s="2">
        <f t="shared" si="21"/>
        <v>117.36327417602318</v>
      </c>
      <c r="H293" s="3">
        <f t="shared" si="19"/>
        <v>-0.14300917182812489</v>
      </c>
      <c r="J293" s="3">
        <f t="shared" si="22"/>
        <v>7.823252444766389E-2</v>
      </c>
    </row>
    <row r="294" spans="1:10">
      <c r="A294" s="1">
        <v>41201</v>
      </c>
      <c r="B294">
        <v>3285.45</v>
      </c>
      <c r="C294">
        <v>2.19</v>
      </c>
      <c r="D294">
        <v>27.92</v>
      </c>
      <c r="E294" s="2">
        <f t="shared" si="20"/>
        <v>1500.2054794520548</v>
      </c>
      <c r="F294" s="3">
        <f t="shared" si="18"/>
        <v>7.0495507847695649E-2</v>
      </c>
      <c r="G294" s="2">
        <f t="shared" si="21"/>
        <v>117.67371060171918</v>
      </c>
      <c r="H294" s="3">
        <f t="shared" si="19"/>
        <v>-0.1449370594400774</v>
      </c>
      <c r="J294" s="3">
        <f t="shared" si="22"/>
        <v>7.8438395415472775E-2</v>
      </c>
    </row>
    <row r="295" spans="1:10">
      <c r="A295" s="1">
        <v>41208</v>
      </c>
      <c r="B295">
        <v>3163.29</v>
      </c>
      <c r="C295">
        <v>2.09</v>
      </c>
      <c r="D295">
        <v>27.8</v>
      </c>
      <c r="E295" s="2">
        <f t="shared" si="20"/>
        <v>1513.5358851674641</v>
      </c>
      <c r="F295" s="3">
        <f t="shared" si="18"/>
        <v>7.27282588147804E-2</v>
      </c>
      <c r="G295" s="2">
        <f t="shared" si="21"/>
        <v>113.78741007194245</v>
      </c>
      <c r="H295" s="3">
        <f t="shared" si="19"/>
        <v>-0.17636538401730606</v>
      </c>
      <c r="J295" s="3">
        <f t="shared" si="22"/>
        <v>7.5179856115107913E-2</v>
      </c>
    </row>
    <row r="296" spans="1:10">
      <c r="A296" s="1">
        <v>41215</v>
      </c>
      <c r="B296">
        <v>3249.55</v>
      </c>
      <c r="C296">
        <v>2.14</v>
      </c>
      <c r="D296">
        <v>30.68</v>
      </c>
      <c r="E296" s="2">
        <f t="shared" si="20"/>
        <v>1518.481308411215</v>
      </c>
      <c r="F296" s="3">
        <f t="shared" si="18"/>
        <v>6.9630006191196081E-2</v>
      </c>
      <c r="G296" s="2">
        <f t="shared" si="21"/>
        <v>105.91753585397655</v>
      </c>
      <c r="H296" s="3">
        <f t="shared" si="19"/>
        <v>-0.24057644954412349</v>
      </c>
      <c r="J296" s="3">
        <f t="shared" si="22"/>
        <v>6.9752281616688408E-2</v>
      </c>
    </row>
    <row r="297" spans="1:10">
      <c r="A297" s="1">
        <v>41222</v>
      </c>
      <c r="B297">
        <v>3116.98</v>
      </c>
      <c r="C297">
        <v>2.0499999999999998</v>
      </c>
      <c r="D297">
        <v>29.45</v>
      </c>
      <c r="E297" s="2">
        <f t="shared" si="20"/>
        <v>1520.4780487804881</v>
      </c>
      <c r="F297" s="3">
        <f t="shared" si="18"/>
        <v>7.0511410121806728E-2</v>
      </c>
      <c r="G297" s="2">
        <f t="shared" si="21"/>
        <v>105.83972835314091</v>
      </c>
      <c r="H297" s="3">
        <f t="shared" si="19"/>
        <v>-0.23944973077535892</v>
      </c>
      <c r="J297" s="3">
        <f t="shared" si="22"/>
        <v>6.9609507640067902E-2</v>
      </c>
    </row>
    <row r="298" spans="1:10">
      <c r="A298" s="1">
        <v>41229</v>
      </c>
      <c r="B298">
        <v>3009.15</v>
      </c>
      <c r="C298">
        <v>1.98</v>
      </c>
      <c r="D298">
        <v>28.4</v>
      </c>
      <c r="E298" s="2">
        <f t="shared" si="20"/>
        <v>1519.7727272727273</v>
      </c>
      <c r="F298" s="3">
        <f t="shared" si="18"/>
        <v>6.9868216844443332E-2</v>
      </c>
      <c r="G298" s="2">
        <f t="shared" si="21"/>
        <v>105.95598591549296</v>
      </c>
      <c r="H298" s="3">
        <f t="shared" si="19"/>
        <v>-0.23940195715250212</v>
      </c>
      <c r="J298" s="3">
        <f t="shared" si="22"/>
        <v>6.9718309859154934E-2</v>
      </c>
    </row>
    <row r="299" spans="1:10">
      <c r="A299" s="1">
        <v>41236</v>
      </c>
      <c r="B299">
        <v>3005.46</v>
      </c>
      <c r="C299">
        <v>1.98</v>
      </c>
      <c r="D299">
        <v>28.36</v>
      </c>
      <c r="E299" s="2">
        <f t="shared" si="20"/>
        <v>1517.909090909091</v>
      </c>
      <c r="F299" s="3">
        <f t="shared" si="18"/>
        <v>6.7211916059887189E-2</v>
      </c>
      <c r="G299" s="2">
        <f t="shared" si="21"/>
        <v>105.975317348378</v>
      </c>
      <c r="H299" s="3">
        <f t="shared" si="19"/>
        <v>-0.2397356917298622</v>
      </c>
      <c r="J299" s="3">
        <f t="shared" si="22"/>
        <v>6.981664315937941E-2</v>
      </c>
    </row>
    <row r="300" spans="1:10">
      <c r="A300" s="1">
        <v>41243</v>
      </c>
      <c r="B300">
        <v>2816.62</v>
      </c>
      <c r="C300">
        <v>1.85</v>
      </c>
      <c r="D300">
        <v>26.59</v>
      </c>
      <c r="E300" s="2">
        <f t="shared" si="20"/>
        <v>1522.4972972972971</v>
      </c>
      <c r="F300" s="3">
        <f t="shared" si="18"/>
        <v>6.912462707960132E-2</v>
      </c>
      <c r="G300" s="2">
        <f t="shared" si="21"/>
        <v>105.92779240315907</v>
      </c>
      <c r="H300" s="3">
        <f t="shared" si="19"/>
        <v>-0.23894791334040222</v>
      </c>
      <c r="J300" s="3">
        <f t="shared" si="22"/>
        <v>6.9575028206092515E-2</v>
      </c>
    </row>
    <row r="301" spans="1:10">
      <c r="A301" s="1">
        <v>41250</v>
      </c>
      <c r="B301">
        <v>2950.19</v>
      </c>
      <c r="C301">
        <v>1.94</v>
      </c>
      <c r="D301">
        <v>27.88</v>
      </c>
      <c r="E301" s="2">
        <f t="shared" si="20"/>
        <v>1520.7164948453608</v>
      </c>
      <c r="F301" s="3">
        <f t="shared" si="18"/>
        <v>6.6706349554723099E-2</v>
      </c>
      <c r="G301" s="2">
        <f t="shared" si="21"/>
        <v>105.81743185078911</v>
      </c>
      <c r="H301" s="3">
        <f t="shared" si="19"/>
        <v>-0.23983721824294479</v>
      </c>
      <c r="J301" s="3">
        <f t="shared" si="22"/>
        <v>6.9583931133428978E-2</v>
      </c>
    </row>
    <row r="302" spans="1:10">
      <c r="A302" s="1">
        <v>41257</v>
      </c>
      <c r="B302">
        <v>3066.23</v>
      </c>
      <c r="C302">
        <v>2.02</v>
      </c>
      <c r="D302">
        <v>28.97</v>
      </c>
      <c r="E302" s="2">
        <f t="shared" si="20"/>
        <v>1517.9356435643565</v>
      </c>
      <c r="F302" s="3">
        <f t="shared" si="18"/>
        <v>6.7406111965738535E-2</v>
      </c>
      <c r="G302" s="2">
        <f t="shared" si="21"/>
        <v>105.84156023472558</v>
      </c>
      <c r="H302" s="3">
        <f t="shared" si="19"/>
        <v>-0.23534390031197228</v>
      </c>
      <c r="J302" s="3">
        <f t="shared" si="22"/>
        <v>6.9727304107697619E-2</v>
      </c>
    </row>
    <row r="303" spans="1:10">
      <c r="A303" s="1">
        <v>41264</v>
      </c>
      <c r="B303">
        <v>3101.07</v>
      </c>
      <c r="C303">
        <v>2.04</v>
      </c>
      <c r="D303">
        <v>29.33</v>
      </c>
      <c r="E303" s="2">
        <f t="shared" si="20"/>
        <v>1520.1323529411766</v>
      </c>
      <c r="F303" s="3">
        <f t="shared" si="18"/>
        <v>6.9039008316534201E-2</v>
      </c>
      <c r="G303" s="2">
        <f t="shared" si="21"/>
        <v>105.73031026252984</v>
      </c>
      <c r="H303" s="3">
        <f t="shared" si="19"/>
        <v>-0.23452220081675312</v>
      </c>
      <c r="J303" s="3">
        <f t="shared" si="22"/>
        <v>6.955335833617457E-2</v>
      </c>
    </row>
    <row r="304" spans="1:10">
      <c r="A304" s="1">
        <v>41271</v>
      </c>
      <c r="B304">
        <v>3235.2</v>
      </c>
      <c r="C304">
        <v>2.12</v>
      </c>
      <c r="D304">
        <v>30.82</v>
      </c>
      <c r="E304" s="2">
        <f t="shared" si="20"/>
        <v>1526.0377358490564</v>
      </c>
      <c r="F304" s="3">
        <f t="shared" si="18"/>
        <v>7.4421153755185987E-2</v>
      </c>
      <c r="G304" s="2">
        <f t="shared" si="21"/>
        <v>104.97079818299805</v>
      </c>
      <c r="H304" s="3">
        <f t="shared" si="19"/>
        <v>-0.23909289574307535</v>
      </c>
      <c r="J304" s="3">
        <f t="shared" si="22"/>
        <v>6.8786502271252437E-2</v>
      </c>
    </row>
    <row r="305" spans="1:10">
      <c r="A305" s="1">
        <v>41278</v>
      </c>
      <c r="B305">
        <v>3258.25</v>
      </c>
      <c r="C305">
        <v>2.1800000000000002</v>
      </c>
      <c r="D305">
        <v>28.32</v>
      </c>
      <c r="E305" s="2">
        <f t="shared" si="20"/>
        <v>1494.6100917431193</v>
      </c>
      <c r="F305" s="3">
        <f t="shared" si="18"/>
        <v>1.65604419881622E-2</v>
      </c>
      <c r="G305" s="2">
        <f t="shared" si="21"/>
        <v>115.05120056497175</v>
      </c>
      <c r="H305" s="3">
        <f t="shared" si="19"/>
        <v>-0.21263400821432765</v>
      </c>
      <c r="J305" s="3">
        <f t="shared" si="22"/>
        <v>7.6977401129943501E-2</v>
      </c>
    </row>
    <row r="306" spans="1:10">
      <c r="A306" s="1">
        <v>41285</v>
      </c>
      <c r="B306">
        <v>3271.18</v>
      </c>
      <c r="C306">
        <v>2.1800000000000002</v>
      </c>
      <c r="D306">
        <v>28.42</v>
      </c>
      <c r="E306" s="2">
        <f t="shared" si="20"/>
        <v>1500.5412844036696</v>
      </c>
      <c r="F306" s="3">
        <f t="shared" si="18"/>
        <v>2.0871084419727737E-2</v>
      </c>
      <c r="G306" s="2">
        <f t="shared" si="21"/>
        <v>115.10133708655874</v>
      </c>
      <c r="H306" s="3">
        <f t="shared" si="19"/>
        <v>-0.21514534967417498</v>
      </c>
      <c r="J306" s="3">
        <f t="shared" si="22"/>
        <v>7.6706544686840253E-2</v>
      </c>
    </row>
    <row r="307" spans="1:10">
      <c r="A307" s="1">
        <v>41292</v>
      </c>
      <c r="B307">
        <v>3464.65</v>
      </c>
      <c r="C307">
        <v>2.31</v>
      </c>
      <c r="D307">
        <v>30.09</v>
      </c>
      <c r="E307" s="2">
        <f t="shared" si="20"/>
        <v>1499.8484848484848</v>
      </c>
      <c r="F307" s="3">
        <f t="shared" si="18"/>
        <v>1.781248971802718E-2</v>
      </c>
      <c r="G307" s="2">
        <f t="shared" si="21"/>
        <v>115.14290461947492</v>
      </c>
      <c r="H307" s="3">
        <f t="shared" si="19"/>
        <v>-0.21480845896781042</v>
      </c>
      <c r="J307" s="3">
        <f t="shared" si="22"/>
        <v>7.6769690927218345E-2</v>
      </c>
    </row>
    <row r="308" spans="1:10">
      <c r="A308" s="1">
        <v>41299</v>
      </c>
      <c r="B308">
        <v>3364.06</v>
      </c>
      <c r="C308">
        <v>2.2400000000000002</v>
      </c>
      <c r="D308">
        <v>29.23</v>
      </c>
      <c r="E308" s="2">
        <f t="shared" si="20"/>
        <v>1501.8124999999998</v>
      </c>
      <c r="F308" s="3">
        <f t="shared" ref="F308:F371" si="23">E308/E258-1</f>
        <v>1.6582854229171717E-2</v>
      </c>
      <c r="G308" s="2">
        <f t="shared" si="21"/>
        <v>115.08929182346904</v>
      </c>
      <c r="H308" s="3">
        <f t="shared" ref="H308:H371" si="24">G308/G258-1</f>
        <v>-0.2158530980828065</v>
      </c>
      <c r="J308" s="3">
        <f t="shared" si="22"/>
        <v>7.6633595620937398E-2</v>
      </c>
    </row>
    <row r="309" spans="1:10">
      <c r="A309" s="1">
        <v>41306</v>
      </c>
      <c r="B309">
        <v>3507.71</v>
      </c>
      <c r="C309">
        <v>2.33</v>
      </c>
      <c r="D309">
        <v>30.48</v>
      </c>
      <c r="E309" s="2">
        <f t="shared" si="20"/>
        <v>1505.4549356223176</v>
      </c>
      <c r="F309" s="3">
        <f t="shared" si="23"/>
        <v>1.85319339804626E-2</v>
      </c>
      <c r="G309" s="2">
        <f t="shared" si="21"/>
        <v>115.08234908136482</v>
      </c>
      <c r="H309" s="3">
        <f t="shared" si="24"/>
        <v>-0.21743883854849777</v>
      </c>
      <c r="J309" s="3">
        <f t="shared" si="22"/>
        <v>7.6443569553805782E-2</v>
      </c>
    </row>
    <row r="310" spans="1:10">
      <c r="A310" s="1">
        <v>41313</v>
      </c>
      <c r="B310">
        <v>3608.59</v>
      </c>
      <c r="C310">
        <v>2.39</v>
      </c>
      <c r="D310">
        <v>31.32</v>
      </c>
      <c r="E310" s="2">
        <f t="shared" si="20"/>
        <v>1509.8702928870293</v>
      </c>
      <c r="F310" s="3">
        <f t="shared" si="23"/>
        <v>2.0608980946324795E-2</v>
      </c>
      <c r="G310" s="2">
        <f t="shared" si="21"/>
        <v>115.21679438058749</v>
      </c>
      <c r="H310" s="3">
        <f t="shared" si="24"/>
        <v>-0.21698171327552584</v>
      </c>
      <c r="J310" s="3">
        <f t="shared" si="22"/>
        <v>7.6309067688378043E-2</v>
      </c>
    </row>
    <row r="311" spans="1:10">
      <c r="A311" s="1">
        <v>41327</v>
      </c>
      <c r="B311">
        <v>3548.36</v>
      </c>
      <c r="C311">
        <v>2.35</v>
      </c>
      <c r="D311">
        <v>30.78</v>
      </c>
      <c r="E311" s="2">
        <f t="shared" si="20"/>
        <v>1509.9404255319148</v>
      </c>
      <c r="F311" s="3">
        <f t="shared" si="23"/>
        <v>2.087634777579539E-2</v>
      </c>
      <c r="G311" s="2">
        <f t="shared" si="21"/>
        <v>115.28135152696557</v>
      </c>
      <c r="H311" s="3">
        <f t="shared" si="24"/>
        <v>-0.21352073305717945</v>
      </c>
      <c r="J311" s="3">
        <f t="shared" si="22"/>
        <v>7.6348278102664063E-2</v>
      </c>
    </row>
    <row r="312" spans="1:10">
      <c r="A312" s="1">
        <v>41334</v>
      </c>
      <c r="B312">
        <v>3648.42</v>
      </c>
      <c r="C312">
        <v>2.42</v>
      </c>
      <c r="D312">
        <v>31.77</v>
      </c>
      <c r="E312" s="2">
        <f t="shared" si="20"/>
        <v>1507.611570247934</v>
      </c>
      <c r="F312" s="3">
        <f t="shared" si="23"/>
        <v>2.5094178093007402E-2</v>
      </c>
      <c r="G312" s="2">
        <f t="shared" si="21"/>
        <v>114.83852691218131</v>
      </c>
      <c r="H312" s="3">
        <f t="shared" si="24"/>
        <v>-0.20856745464299131</v>
      </c>
      <c r="J312" s="3">
        <f t="shared" si="22"/>
        <v>7.6172489770223478E-2</v>
      </c>
    </row>
    <row r="313" spans="1:10">
      <c r="A313" s="1">
        <v>41341</v>
      </c>
      <c r="B313">
        <v>3570.38</v>
      </c>
      <c r="C313">
        <v>2.36</v>
      </c>
      <c r="D313">
        <v>31.12</v>
      </c>
      <c r="E313" s="2">
        <f t="shared" si="20"/>
        <v>1512.8728813559323</v>
      </c>
      <c r="F313" s="3">
        <f t="shared" si="23"/>
        <v>2.2182185936842735E-2</v>
      </c>
      <c r="G313" s="2">
        <f t="shared" si="21"/>
        <v>114.72943444730078</v>
      </c>
      <c r="H313" s="3">
        <f t="shared" si="24"/>
        <v>-0.20514571507440316</v>
      </c>
      <c r="J313" s="3">
        <f t="shared" si="22"/>
        <v>7.583547557840617E-2</v>
      </c>
    </row>
    <row r="314" spans="1:10">
      <c r="A314" s="1">
        <v>41348</v>
      </c>
      <c r="B314">
        <v>3471.21</v>
      </c>
      <c r="C314">
        <v>2.29</v>
      </c>
      <c r="D314">
        <v>30.27</v>
      </c>
      <c r="E314" s="2">
        <f t="shared" si="20"/>
        <v>1515.8122270742358</v>
      </c>
      <c r="F314" s="3">
        <f t="shared" si="23"/>
        <v>2.4787092792528442E-2</v>
      </c>
      <c r="G314" s="2">
        <f t="shared" si="21"/>
        <v>114.67492566897918</v>
      </c>
      <c r="H314" s="3">
        <f t="shared" si="24"/>
        <v>-0.20140447420364826</v>
      </c>
      <c r="J314" s="3">
        <f t="shared" si="22"/>
        <v>7.5652461182689132E-2</v>
      </c>
    </row>
    <row r="315" spans="1:10">
      <c r="A315" s="1">
        <v>41355</v>
      </c>
      <c r="B315">
        <v>3579.92</v>
      </c>
      <c r="C315">
        <v>2.35</v>
      </c>
      <c r="D315">
        <v>31.29</v>
      </c>
      <c r="E315" s="2">
        <f t="shared" si="20"/>
        <v>1523.3702127659574</v>
      </c>
      <c r="F315" s="3">
        <f t="shared" si="23"/>
        <v>1.6927744051735472E-2</v>
      </c>
      <c r="G315" s="2">
        <f t="shared" si="21"/>
        <v>114.41099392777245</v>
      </c>
      <c r="H315" s="3">
        <f t="shared" si="24"/>
        <v>-0.19541058401860245</v>
      </c>
      <c r="J315" s="3">
        <f t="shared" si="22"/>
        <v>7.5103867050175785E-2</v>
      </c>
    </row>
    <row r="316" spans="1:10">
      <c r="A316" s="1">
        <v>41362</v>
      </c>
      <c r="B316">
        <v>3447.28</v>
      </c>
      <c r="C316">
        <v>2.2599999999999998</v>
      </c>
      <c r="D316">
        <v>29.95</v>
      </c>
      <c r="E316" s="2">
        <f t="shared" si="20"/>
        <v>1525.3451327433631</v>
      </c>
      <c r="F316" s="3">
        <f t="shared" si="23"/>
        <v>1.3367083031623928E-2</v>
      </c>
      <c r="G316" s="2">
        <f t="shared" si="21"/>
        <v>115.10116861435728</v>
      </c>
      <c r="H316" s="3">
        <f t="shared" si="24"/>
        <v>-0.165254953886383</v>
      </c>
      <c r="J316" s="3">
        <f t="shared" si="22"/>
        <v>7.5459098497495825E-2</v>
      </c>
    </row>
    <row r="317" spans="1:10">
      <c r="A317" s="1">
        <v>41367</v>
      </c>
      <c r="B317">
        <v>3397.23</v>
      </c>
      <c r="C317">
        <v>2.21</v>
      </c>
      <c r="D317">
        <v>29.19</v>
      </c>
      <c r="E317" s="2">
        <f t="shared" si="20"/>
        <v>1537.2081447963801</v>
      </c>
      <c r="F317" s="3">
        <f t="shared" si="23"/>
        <v>1.6434622181437097E-2</v>
      </c>
      <c r="G317" s="2">
        <f t="shared" si="21"/>
        <v>116.38335046248714</v>
      </c>
      <c r="H317" s="3">
        <f t="shared" si="24"/>
        <v>-0.15218359342104826</v>
      </c>
      <c r="J317" s="3">
        <f t="shared" si="22"/>
        <v>7.5710859883521747E-2</v>
      </c>
    </row>
    <row r="318" spans="1:10">
      <c r="A318" s="1">
        <v>41376</v>
      </c>
      <c r="B318">
        <v>3394.52</v>
      </c>
      <c r="C318">
        <v>2.21</v>
      </c>
      <c r="D318">
        <v>28.95</v>
      </c>
      <c r="E318" s="2">
        <f t="shared" si="20"/>
        <v>1535.9819004524886</v>
      </c>
      <c r="F318" s="3">
        <f t="shared" si="23"/>
        <v>1.5620557682399117E-2</v>
      </c>
      <c r="G318" s="2">
        <f t="shared" si="21"/>
        <v>117.25457685664939</v>
      </c>
      <c r="H318" s="3">
        <f t="shared" si="24"/>
        <v>-0.14779750156023064</v>
      </c>
      <c r="J318" s="3">
        <f t="shared" si="22"/>
        <v>7.6338514680483596E-2</v>
      </c>
    </row>
    <row r="319" spans="1:10">
      <c r="A319" s="1">
        <v>41383</v>
      </c>
      <c r="B319">
        <v>3495.24</v>
      </c>
      <c r="C319">
        <v>2.27</v>
      </c>
      <c r="D319">
        <v>29.94</v>
      </c>
      <c r="E319" s="2">
        <f t="shared" si="20"/>
        <v>1539.7533039647576</v>
      </c>
      <c r="F319" s="3">
        <f t="shared" si="23"/>
        <v>9.6445724484943707E-3</v>
      </c>
      <c r="G319" s="2">
        <f t="shared" si="21"/>
        <v>116.74148296593185</v>
      </c>
      <c r="H319" s="3">
        <f t="shared" si="24"/>
        <v>-0.13264686295371209</v>
      </c>
      <c r="J319" s="3">
        <f t="shared" si="22"/>
        <v>7.5818303273213095E-2</v>
      </c>
    </row>
    <row r="320" spans="1:10">
      <c r="A320" s="1">
        <v>41390</v>
      </c>
      <c r="B320">
        <v>3367.77</v>
      </c>
      <c r="C320">
        <v>2.15</v>
      </c>
      <c r="D320">
        <v>29.11</v>
      </c>
      <c r="E320" s="2">
        <f t="shared" si="20"/>
        <v>1566.4046511627907</v>
      </c>
      <c r="F320" s="3">
        <f t="shared" si="23"/>
        <v>2.5850059703189876E-2</v>
      </c>
      <c r="G320" s="2">
        <f t="shared" si="21"/>
        <v>115.69117141875644</v>
      </c>
      <c r="H320" s="3">
        <f t="shared" si="24"/>
        <v>-6.3961744518935437E-2</v>
      </c>
      <c r="J320" s="3">
        <f t="shared" si="22"/>
        <v>7.3857780831329434E-2</v>
      </c>
    </row>
    <row r="321" spans="1:10">
      <c r="A321" s="1">
        <v>41397</v>
      </c>
      <c r="B321">
        <v>3448.64</v>
      </c>
      <c r="C321">
        <v>2.19</v>
      </c>
      <c r="D321">
        <v>30.34</v>
      </c>
      <c r="E321" s="2">
        <f t="shared" si="20"/>
        <v>1574.7214611872146</v>
      </c>
      <c r="F321" s="3">
        <f t="shared" si="23"/>
        <v>3.5008517597770128E-2</v>
      </c>
      <c r="G321" s="2">
        <f t="shared" si="21"/>
        <v>113.66644693473961</v>
      </c>
      <c r="H321" s="3">
        <f t="shared" si="24"/>
        <v>-5.7518231376666673E-2</v>
      </c>
      <c r="J321" s="3">
        <f t="shared" si="22"/>
        <v>7.2181938035596568E-2</v>
      </c>
    </row>
    <row r="322" spans="1:10">
      <c r="A322" s="1">
        <v>41404</v>
      </c>
      <c r="B322">
        <v>3577.33</v>
      </c>
      <c r="C322">
        <v>2.27</v>
      </c>
      <c r="D322">
        <v>31.49</v>
      </c>
      <c r="E322" s="2">
        <f t="shared" ref="E322:E385" si="25">B322/C322</f>
        <v>1575.9162995594713</v>
      </c>
      <c r="F322" s="3">
        <f t="shared" si="23"/>
        <v>3.494808645259595E-2</v>
      </c>
      <c r="G322" s="2">
        <f t="shared" ref="G322:G385" si="26">B322/D322</f>
        <v>113.60209590346142</v>
      </c>
      <c r="H322" s="3">
        <f t="shared" si="24"/>
        <v>-5.8867975661090033E-2</v>
      </c>
      <c r="J322" s="3">
        <f t="shared" ref="J322:J385" si="27">C322/D322</f>
        <v>7.2086376627500795E-2</v>
      </c>
    </row>
    <row r="323" spans="1:10">
      <c r="A323" s="1">
        <v>41411</v>
      </c>
      <c r="B323">
        <v>3691.4</v>
      </c>
      <c r="C323">
        <v>2.35</v>
      </c>
      <c r="D323">
        <v>32.590000000000003</v>
      </c>
      <c r="E323" s="2">
        <f t="shared" si="25"/>
        <v>1570.8085106382978</v>
      </c>
      <c r="F323" s="3">
        <f t="shared" si="23"/>
        <v>3.5501499137903902E-2</v>
      </c>
      <c r="G323" s="2">
        <f t="shared" si="26"/>
        <v>113.26787358085301</v>
      </c>
      <c r="H323" s="3">
        <f t="shared" si="24"/>
        <v>-6.0609014849730913E-2</v>
      </c>
      <c r="J323" s="3">
        <f t="shared" si="27"/>
        <v>7.2108008591592512E-2</v>
      </c>
    </row>
    <row r="324" spans="1:10">
      <c r="A324" s="1">
        <v>41418</v>
      </c>
      <c r="B324">
        <v>3782.07</v>
      </c>
      <c r="C324">
        <v>2.41</v>
      </c>
      <c r="D324">
        <v>33.380000000000003</v>
      </c>
      <c r="E324" s="2">
        <f t="shared" si="25"/>
        <v>1569.3236514522821</v>
      </c>
      <c r="F324" s="3">
        <f t="shared" si="23"/>
        <v>3.5993960557355598E-2</v>
      </c>
      <c r="G324" s="2">
        <f t="shared" si="26"/>
        <v>113.30347513481126</v>
      </c>
      <c r="H324" s="3">
        <f t="shared" si="24"/>
        <v>-6.0977877769380129E-2</v>
      </c>
      <c r="J324" s="3">
        <f t="shared" si="27"/>
        <v>7.219892150988616E-2</v>
      </c>
    </row>
    <row r="325" spans="1:10">
      <c r="A325" s="1">
        <v>41425</v>
      </c>
      <c r="B325">
        <v>3841.22</v>
      </c>
      <c r="C325">
        <v>2.4500000000000002</v>
      </c>
      <c r="D325">
        <v>33.82</v>
      </c>
      <c r="E325" s="2">
        <f t="shared" si="25"/>
        <v>1567.8448979591835</v>
      </c>
      <c r="F325" s="3">
        <f t="shared" si="23"/>
        <v>3.8407705007631243E-2</v>
      </c>
      <c r="G325" s="2">
        <f t="shared" si="26"/>
        <v>113.57835600236545</v>
      </c>
      <c r="H325" s="3">
        <f t="shared" si="24"/>
        <v>-5.7568148776988126E-2</v>
      </c>
      <c r="J325" s="3">
        <f t="shared" si="27"/>
        <v>7.2442341809580132E-2</v>
      </c>
    </row>
    <row r="326" spans="1:10">
      <c r="A326" s="1">
        <v>41432</v>
      </c>
      <c r="B326">
        <v>3616.21</v>
      </c>
      <c r="C326">
        <v>2.31</v>
      </c>
      <c r="D326">
        <v>31.85</v>
      </c>
      <c r="E326" s="2">
        <f t="shared" si="25"/>
        <v>1565.4588744588743</v>
      </c>
      <c r="F326" s="3">
        <f t="shared" si="23"/>
        <v>3.656484100684132E-2</v>
      </c>
      <c r="G326" s="2">
        <f t="shared" si="26"/>
        <v>113.53877551020408</v>
      </c>
      <c r="H326" s="3">
        <f t="shared" si="24"/>
        <v>-5.6434466855515786E-2</v>
      </c>
      <c r="J326" s="3">
        <f t="shared" si="27"/>
        <v>7.252747252747252E-2</v>
      </c>
    </row>
    <row r="327" spans="1:10">
      <c r="A327" s="1">
        <v>41439</v>
      </c>
      <c r="B327">
        <v>3584.98</v>
      </c>
      <c r="C327">
        <v>2.29</v>
      </c>
      <c r="D327">
        <v>31.57</v>
      </c>
      <c r="E327" s="2">
        <f t="shared" si="25"/>
        <v>1565.4934497816594</v>
      </c>
      <c r="F327" s="3">
        <f t="shared" si="23"/>
        <v>3.8230893609359162E-2</v>
      </c>
      <c r="G327" s="2">
        <f t="shared" si="26"/>
        <v>113.55654101995566</v>
      </c>
      <c r="H327" s="3">
        <f t="shared" si="24"/>
        <v>-5.7064230676253769E-2</v>
      </c>
      <c r="J327" s="3">
        <f t="shared" si="27"/>
        <v>7.2537218878682294E-2</v>
      </c>
    </row>
    <row r="328" spans="1:10">
      <c r="A328" s="1">
        <v>41446</v>
      </c>
      <c r="B328">
        <v>3446.48</v>
      </c>
      <c r="C328">
        <v>2.21</v>
      </c>
      <c r="D328">
        <v>30.36</v>
      </c>
      <c r="E328" s="2">
        <f t="shared" si="25"/>
        <v>1559.4932126696833</v>
      </c>
      <c r="F328" s="3">
        <f t="shared" si="23"/>
        <v>3.3628300384825227E-2</v>
      </c>
      <c r="G328" s="2">
        <f t="shared" si="26"/>
        <v>113.52042160737813</v>
      </c>
      <c r="H328" s="3">
        <f t="shared" si="24"/>
        <v>-5.5376959812061144E-2</v>
      </c>
      <c r="J328" s="3">
        <f t="shared" si="27"/>
        <v>7.2793148880105407E-2</v>
      </c>
    </row>
    <row r="329" spans="1:10">
      <c r="A329" s="1">
        <v>41453</v>
      </c>
      <c r="B329">
        <v>3235.98</v>
      </c>
      <c r="C329">
        <v>2.08</v>
      </c>
      <c r="D329">
        <v>28.6</v>
      </c>
      <c r="E329" s="2">
        <f t="shared" si="25"/>
        <v>1555.7596153846152</v>
      </c>
      <c r="F329" s="3">
        <f t="shared" si="23"/>
        <v>2.6424751360792254E-2</v>
      </c>
      <c r="G329" s="2">
        <f t="shared" si="26"/>
        <v>113.14615384615384</v>
      </c>
      <c r="H329" s="3">
        <f t="shared" si="24"/>
        <v>-5.5314353491520141E-2</v>
      </c>
      <c r="J329" s="3">
        <f t="shared" si="27"/>
        <v>7.2727272727272724E-2</v>
      </c>
    </row>
    <row r="330" spans="1:10">
      <c r="A330" s="1">
        <v>41460</v>
      </c>
      <c r="B330">
        <v>3371.53</v>
      </c>
      <c r="C330">
        <v>2.11</v>
      </c>
      <c r="D330">
        <v>27.87</v>
      </c>
      <c r="E330" s="2">
        <f t="shared" si="25"/>
        <v>1597.8815165876779</v>
      </c>
      <c r="F330" s="3">
        <f t="shared" si="23"/>
        <v>8.6168044144726563E-2</v>
      </c>
      <c r="G330" s="2">
        <f t="shared" si="26"/>
        <v>120.97344815213492</v>
      </c>
      <c r="H330" s="3">
        <f t="shared" si="24"/>
        <v>-3.4377518729427514E-2</v>
      </c>
      <c r="J330" s="3">
        <f t="shared" si="27"/>
        <v>7.57086472909939E-2</v>
      </c>
    </row>
    <row r="331" spans="1:10">
      <c r="A331" s="1">
        <v>41467</v>
      </c>
      <c r="B331">
        <v>3425.14</v>
      </c>
      <c r="C331">
        <v>2.14</v>
      </c>
      <c r="D331">
        <v>28.3</v>
      </c>
      <c r="E331" s="2">
        <f t="shared" si="25"/>
        <v>1600.5327102803737</v>
      </c>
      <c r="F331" s="3">
        <f t="shared" si="23"/>
        <v>9.029383363883059E-2</v>
      </c>
      <c r="G331" s="2">
        <f t="shared" si="26"/>
        <v>121.02968197879858</v>
      </c>
      <c r="H331" s="3">
        <f t="shared" si="24"/>
        <v>-3.3899099916550046E-2</v>
      </c>
      <c r="J331" s="3">
        <f t="shared" si="27"/>
        <v>7.5618374558303891E-2</v>
      </c>
    </row>
    <row r="332" spans="1:10">
      <c r="A332" s="1">
        <v>41474</v>
      </c>
      <c r="B332">
        <v>3394.31</v>
      </c>
      <c r="C332">
        <v>2.12</v>
      </c>
      <c r="D332">
        <v>28.01</v>
      </c>
      <c r="E332" s="2">
        <f t="shared" si="25"/>
        <v>1601.0896226415093</v>
      </c>
      <c r="F332" s="3">
        <f t="shared" si="23"/>
        <v>8.8009838793634554E-2</v>
      </c>
      <c r="G332" s="2">
        <f t="shared" si="26"/>
        <v>121.18207782934665</v>
      </c>
      <c r="H332" s="3">
        <f t="shared" si="24"/>
        <v>-3.3394288852569343E-2</v>
      </c>
      <c r="J332" s="3">
        <f t="shared" si="27"/>
        <v>7.5687254551945735E-2</v>
      </c>
    </row>
    <row r="333" spans="1:10">
      <c r="A333" s="1">
        <v>41481</v>
      </c>
      <c r="B333">
        <v>3494.16</v>
      </c>
      <c r="C333">
        <v>2.1800000000000002</v>
      </c>
      <c r="D333">
        <v>28.66</v>
      </c>
      <c r="E333" s="2">
        <f t="shared" si="25"/>
        <v>1602.8256880733943</v>
      </c>
      <c r="F333" s="3">
        <f t="shared" si="23"/>
        <v>8.8534586962339734E-2</v>
      </c>
      <c r="G333" s="2">
        <f t="shared" si="26"/>
        <v>121.91765526866713</v>
      </c>
      <c r="H333" s="3">
        <f t="shared" si="24"/>
        <v>-2.8324170075734512E-2</v>
      </c>
      <c r="J333" s="3">
        <f t="shared" si="27"/>
        <v>7.6064200976971391E-2</v>
      </c>
    </row>
    <row r="334" spans="1:10">
      <c r="A334" s="1">
        <v>41488</v>
      </c>
      <c r="B334">
        <v>3533.61</v>
      </c>
      <c r="C334">
        <v>2.2000000000000002</v>
      </c>
      <c r="D334">
        <v>28.92</v>
      </c>
      <c r="E334" s="2">
        <f t="shared" si="25"/>
        <v>1606.1863636363635</v>
      </c>
      <c r="F334" s="3">
        <f t="shared" si="23"/>
        <v>9.3830326232637873E-2</v>
      </c>
      <c r="G334" s="2">
        <f t="shared" si="26"/>
        <v>122.18568464730291</v>
      </c>
      <c r="H334" s="3">
        <f t="shared" si="24"/>
        <v>-2.3596999545305475E-2</v>
      </c>
      <c r="J334" s="3">
        <f t="shared" si="27"/>
        <v>7.6071922544951598E-2</v>
      </c>
    </row>
    <row r="335" spans="1:10">
      <c r="A335" s="1">
        <v>41495</v>
      </c>
      <c r="B335">
        <v>3618.74</v>
      </c>
      <c r="C335">
        <v>2.25</v>
      </c>
      <c r="D335">
        <v>29.59</v>
      </c>
      <c r="E335" s="2">
        <f t="shared" si="25"/>
        <v>1608.3288888888887</v>
      </c>
      <c r="F335" s="3">
        <f t="shared" si="23"/>
        <v>8.9316796809177035E-2</v>
      </c>
      <c r="G335" s="2">
        <f t="shared" si="26"/>
        <v>122.29604596147347</v>
      </c>
      <c r="H335" s="3">
        <f t="shared" si="24"/>
        <v>-2.5117727762684838E-2</v>
      </c>
      <c r="J335" s="3">
        <f t="shared" si="27"/>
        <v>7.6039202433254474E-2</v>
      </c>
    </row>
    <row r="336" spans="1:10">
      <c r="A336" s="1">
        <v>41502</v>
      </c>
      <c r="B336">
        <v>3554.35</v>
      </c>
      <c r="C336">
        <v>2.21</v>
      </c>
      <c r="D336">
        <v>29.12</v>
      </c>
      <c r="E336" s="2">
        <f t="shared" si="25"/>
        <v>1608.3031674208144</v>
      </c>
      <c r="F336" s="3">
        <f t="shared" si="23"/>
        <v>8.6301191949022416E-2</v>
      </c>
      <c r="G336" s="2">
        <f t="shared" si="26"/>
        <v>122.05872252747253</v>
      </c>
      <c r="H336" s="3">
        <f t="shared" si="24"/>
        <v>-2.8886754180868168E-2</v>
      </c>
      <c r="J336" s="3">
        <f t="shared" si="27"/>
        <v>7.5892857142857137E-2</v>
      </c>
    </row>
    <row r="337" spans="1:10">
      <c r="A337" s="1">
        <v>41509</v>
      </c>
      <c r="B337">
        <v>3627.97</v>
      </c>
      <c r="C337">
        <v>2.25</v>
      </c>
      <c r="D337">
        <v>29.37</v>
      </c>
      <c r="E337" s="2">
        <f t="shared" si="25"/>
        <v>1612.431111111111</v>
      </c>
      <c r="F337" s="3">
        <f t="shared" si="23"/>
        <v>8.1290402919186322E-2</v>
      </c>
      <c r="G337" s="2">
        <f t="shared" si="26"/>
        <v>123.52638747020768</v>
      </c>
      <c r="H337" s="3">
        <f t="shared" si="24"/>
        <v>-4.0726381105203879E-3</v>
      </c>
      <c r="J337" s="3">
        <f t="shared" si="27"/>
        <v>7.6608784473953015E-2</v>
      </c>
    </row>
    <row r="338" spans="1:10">
      <c r="A338" s="1">
        <v>41516</v>
      </c>
      <c r="B338">
        <v>3664.15</v>
      </c>
      <c r="C338">
        <v>2.2599999999999998</v>
      </c>
      <c r="D338">
        <v>29.35</v>
      </c>
      <c r="E338" s="2">
        <f t="shared" si="25"/>
        <v>1621.3053097345135</v>
      </c>
      <c r="F338" s="3">
        <f t="shared" si="23"/>
        <v>8.4485157013052481E-2</v>
      </c>
      <c r="G338" s="2">
        <f t="shared" si="26"/>
        <v>124.84327086882453</v>
      </c>
      <c r="H338" s="3">
        <f t="shared" si="24"/>
        <v>6.133680506097372E-2</v>
      </c>
      <c r="J338" s="3">
        <f t="shared" si="27"/>
        <v>7.7001703577512765E-2</v>
      </c>
    </row>
    <row r="339" spans="1:10">
      <c r="A339" s="1">
        <v>41523</v>
      </c>
      <c r="B339">
        <v>3792.83</v>
      </c>
      <c r="C339">
        <v>2.35</v>
      </c>
      <c r="D339">
        <v>30.43</v>
      </c>
      <c r="E339" s="2">
        <f t="shared" si="25"/>
        <v>1613.9702127659573</v>
      </c>
      <c r="F339" s="3">
        <f t="shared" si="23"/>
        <v>7.9316504371685692E-2</v>
      </c>
      <c r="G339" s="2">
        <f t="shared" si="26"/>
        <v>124.6411436082813</v>
      </c>
      <c r="H339" s="3">
        <f t="shared" si="24"/>
        <v>6.0024959885222939E-2</v>
      </c>
      <c r="J339" s="3">
        <f t="shared" si="27"/>
        <v>7.7226421294774902E-2</v>
      </c>
    </row>
    <row r="340" spans="1:10">
      <c r="A340" s="1">
        <v>41530</v>
      </c>
      <c r="B340">
        <v>3849.82</v>
      </c>
      <c r="C340">
        <v>2.39</v>
      </c>
      <c r="D340">
        <v>31.03</v>
      </c>
      <c r="E340" s="2">
        <f t="shared" si="25"/>
        <v>1610.8033472803347</v>
      </c>
      <c r="F340" s="3">
        <f t="shared" si="23"/>
        <v>7.6107974870027517E-2</v>
      </c>
      <c r="G340" s="2">
        <f t="shared" si="26"/>
        <v>124.06767644215276</v>
      </c>
      <c r="H340" s="3">
        <f t="shared" si="24"/>
        <v>5.668117855100685E-2</v>
      </c>
      <c r="J340" s="3">
        <f t="shared" si="27"/>
        <v>7.7022236545278761E-2</v>
      </c>
    </row>
    <row r="341" spans="1:10">
      <c r="A341" s="1">
        <v>41535</v>
      </c>
      <c r="B341">
        <v>3822.12</v>
      </c>
      <c r="C341">
        <v>2.38</v>
      </c>
      <c r="D341">
        <v>30.89</v>
      </c>
      <c r="E341" s="2">
        <f t="shared" si="25"/>
        <v>1605.9327731092437</v>
      </c>
      <c r="F341" s="3">
        <f t="shared" si="23"/>
        <v>6.7655571219456867E-2</v>
      </c>
      <c r="G341" s="2">
        <f t="shared" si="26"/>
        <v>123.73324700550339</v>
      </c>
      <c r="H341" s="3">
        <f t="shared" si="24"/>
        <v>5.3246543054948026E-2</v>
      </c>
      <c r="J341" s="3">
        <f t="shared" si="27"/>
        <v>7.7047588216251212E-2</v>
      </c>
    </row>
    <row r="342" spans="1:10">
      <c r="A342" s="1">
        <v>41544</v>
      </c>
      <c r="B342">
        <v>3822.76</v>
      </c>
      <c r="C342">
        <v>2.38</v>
      </c>
      <c r="D342">
        <v>30.9</v>
      </c>
      <c r="E342" s="2">
        <f t="shared" si="25"/>
        <v>1606.201680672269</v>
      </c>
      <c r="F342" s="3">
        <f t="shared" si="23"/>
        <v>6.9211525847935995E-2</v>
      </c>
      <c r="G342" s="2">
        <f t="shared" si="26"/>
        <v>123.71391585760519</v>
      </c>
      <c r="H342" s="3">
        <f t="shared" si="24"/>
        <v>5.3196989752688495E-2</v>
      </c>
      <c r="J342" s="3">
        <f t="shared" si="27"/>
        <v>7.7022653721682849E-2</v>
      </c>
    </row>
    <row r="343" spans="1:10">
      <c r="A343" s="1">
        <v>41547</v>
      </c>
      <c r="B343">
        <v>3872.89</v>
      </c>
      <c r="C343">
        <v>2.41</v>
      </c>
      <c r="D343">
        <v>31.31</v>
      </c>
      <c r="E343" s="2">
        <f t="shared" si="25"/>
        <v>1607.0082987551866</v>
      </c>
      <c r="F343" s="3">
        <f t="shared" si="23"/>
        <v>7.120661810616058E-2</v>
      </c>
      <c r="G343" s="2">
        <f t="shared" si="26"/>
        <v>123.69498562759502</v>
      </c>
      <c r="H343" s="3">
        <f t="shared" si="24"/>
        <v>5.3949683118719394E-2</v>
      </c>
      <c r="J343" s="3">
        <f t="shared" si="27"/>
        <v>7.6972213350367302E-2</v>
      </c>
    </row>
    <row r="344" spans="1:10">
      <c r="A344" s="1">
        <v>41558</v>
      </c>
      <c r="B344">
        <v>4026.92</v>
      </c>
      <c r="C344">
        <v>2.5</v>
      </c>
      <c r="D344">
        <v>32.51</v>
      </c>
      <c r="E344" s="2">
        <f t="shared" si="25"/>
        <v>1610.768</v>
      </c>
      <c r="F344" s="3">
        <f t="shared" si="23"/>
        <v>7.3698251381089319E-2</v>
      </c>
      <c r="G344" s="2">
        <f t="shared" si="26"/>
        <v>123.86711780990466</v>
      </c>
      <c r="H344" s="3">
        <f t="shared" si="24"/>
        <v>5.263203800165539E-2</v>
      </c>
      <c r="J344" s="3">
        <f t="shared" si="27"/>
        <v>7.6899415564441714E-2</v>
      </c>
    </row>
    <row r="345" spans="1:10">
      <c r="A345" s="1">
        <v>41565</v>
      </c>
      <c r="B345">
        <v>3970.64</v>
      </c>
      <c r="C345">
        <v>2.46</v>
      </c>
      <c r="D345">
        <v>31.91</v>
      </c>
      <c r="E345" s="2">
        <f t="shared" si="25"/>
        <v>1614.0813008130081</v>
      </c>
      <c r="F345" s="3">
        <f t="shared" si="23"/>
        <v>6.643081054825406E-2</v>
      </c>
      <c r="G345" s="2">
        <f t="shared" si="26"/>
        <v>124.43246631150109</v>
      </c>
      <c r="H345" s="3">
        <f t="shared" si="24"/>
        <v>9.3552144589882813E-2</v>
      </c>
      <c r="J345" s="3">
        <f t="shared" si="27"/>
        <v>7.7091820745847695E-2</v>
      </c>
    </row>
    <row r="346" spans="1:10">
      <c r="A346" s="1">
        <v>41572</v>
      </c>
      <c r="B346">
        <v>3821.78</v>
      </c>
      <c r="C346">
        <v>2.36</v>
      </c>
      <c r="D346">
        <v>30.58</v>
      </c>
      <c r="E346" s="2">
        <f t="shared" si="25"/>
        <v>1619.398305084746</v>
      </c>
      <c r="F346" s="3">
        <f t="shared" si="23"/>
        <v>6.6459162924514592E-2</v>
      </c>
      <c r="G346" s="2">
        <f t="shared" si="26"/>
        <v>124.9764551994768</v>
      </c>
      <c r="H346" s="3">
        <f t="shared" si="24"/>
        <v>0.17994111354493625</v>
      </c>
      <c r="J346" s="3">
        <f t="shared" si="27"/>
        <v>7.717462393721386E-2</v>
      </c>
    </row>
    <row r="347" spans="1:10">
      <c r="A347" s="1">
        <v>41579</v>
      </c>
      <c r="B347">
        <v>3702.45</v>
      </c>
      <c r="C347">
        <v>2.25</v>
      </c>
      <c r="D347">
        <v>28.43</v>
      </c>
      <c r="E347" s="2">
        <f t="shared" si="25"/>
        <v>1645.5333333333333</v>
      </c>
      <c r="F347" s="3">
        <f t="shared" si="23"/>
        <v>8.2247346256098197E-2</v>
      </c>
      <c r="G347" s="2">
        <f t="shared" si="26"/>
        <v>130.23039043264157</v>
      </c>
      <c r="H347" s="3">
        <f t="shared" si="24"/>
        <v>0.23044902381192522</v>
      </c>
      <c r="J347" s="3">
        <f t="shared" si="27"/>
        <v>7.9141751670770311E-2</v>
      </c>
    </row>
    <row r="348" spans="1:10">
      <c r="A348" s="1">
        <v>41586</v>
      </c>
      <c r="B348">
        <v>3629.94</v>
      </c>
      <c r="C348">
        <v>2.21</v>
      </c>
      <c r="D348">
        <v>27.92</v>
      </c>
      <c r="E348" s="2">
        <f t="shared" si="25"/>
        <v>1642.5067873303167</v>
      </c>
      <c r="F348" s="3">
        <f t="shared" si="23"/>
        <v>8.0758167227963806E-2</v>
      </c>
      <c r="G348" s="2">
        <f t="shared" si="26"/>
        <v>130.01217765042981</v>
      </c>
      <c r="H348" s="3">
        <f t="shared" si="24"/>
        <v>0.22703947801611957</v>
      </c>
      <c r="J348" s="3">
        <f t="shared" si="27"/>
        <v>7.915472779369627E-2</v>
      </c>
    </row>
    <row r="349" spans="1:10">
      <c r="A349" s="1">
        <v>41593</v>
      </c>
      <c r="B349">
        <v>3736.45</v>
      </c>
      <c r="C349">
        <v>2.27</v>
      </c>
      <c r="D349">
        <v>28.76</v>
      </c>
      <c r="E349" s="2">
        <f t="shared" si="25"/>
        <v>1646.0132158590307</v>
      </c>
      <c r="F349" s="3">
        <f t="shared" si="23"/>
        <v>8.4395123342476897E-2</v>
      </c>
      <c r="G349" s="2">
        <f t="shared" si="26"/>
        <v>129.91828929068149</v>
      </c>
      <c r="H349" s="3">
        <f t="shared" si="24"/>
        <v>0.22592970270232415</v>
      </c>
      <c r="J349" s="3">
        <f t="shared" si="27"/>
        <v>7.8929068150208614E-2</v>
      </c>
    </row>
    <row r="350" spans="1:10">
      <c r="A350" s="1">
        <v>41600</v>
      </c>
      <c r="B350">
        <v>3842.76</v>
      </c>
      <c r="C350">
        <v>2.33</v>
      </c>
      <c r="D350">
        <v>29.59</v>
      </c>
      <c r="E350" s="2">
        <f t="shared" si="25"/>
        <v>1649.2532188841203</v>
      </c>
      <c r="F350" s="3">
        <f t="shared" si="23"/>
        <v>8.3255268703489538E-2</v>
      </c>
      <c r="G350" s="2">
        <f t="shared" si="26"/>
        <v>129.8668469077391</v>
      </c>
      <c r="H350" s="3">
        <f t="shared" si="24"/>
        <v>0.22599408485233474</v>
      </c>
      <c r="J350" s="3">
        <f t="shared" si="27"/>
        <v>7.8742818519770191E-2</v>
      </c>
    </row>
    <row r="351" spans="1:10">
      <c r="A351" s="1">
        <v>41607</v>
      </c>
      <c r="B351">
        <v>3946.38</v>
      </c>
      <c r="C351">
        <v>2.4</v>
      </c>
      <c r="D351">
        <v>30.47</v>
      </c>
      <c r="E351" s="2">
        <f t="shared" si="25"/>
        <v>1644.325</v>
      </c>
      <c r="F351" s="3">
        <f t="shared" si="23"/>
        <v>8.1283069903972383E-2</v>
      </c>
      <c r="G351" s="2">
        <f t="shared" si="26"/>
        <v>129.51690187069249</v>
      </c>
      <c r="H351" s="3">
        <f t="shared" si="24"/>
        <v>0.22396565107837341</v>
      </c>
      <c r="J351" s="3">
        <f t="shared" si="27"/>
        <v>7.8765999343616666E-2</v>
      </c>
    </row>
    <row r="352" spans="1:10">
      <c r="A352" s="1">
        <v>41614</v>
      </c>
      <c r="B352">
        <v>3918.78</v>
      </c>
      <c r="C352">
        <v>2.38</v>
      </c>
      <c r="D352">
        <v>30.26</v>
      </c>
      <c r="E352" s="2">
        <f t="shared" si="25"/>
        <v>1646.5462184873952</v>
      </c>
      <c r="F352" s="3">
        <f t="shared" si="23"/>
        <v>8.4727290954865753E-2</v>
      </c>
      <c r="G352" s="2">
        <f t="shared" si="26"/>
        <v>129.50363516192994</v>
      </c>
      <c r="H352" s="3">
        <f t="shared" si="24"/>
        <v>0.22356128230469019</v>
      </c>
      <c r="J352" s="3">
        <f t="shared" si="27"/>
        <v>7.8651685393258425E-2</v>
      </c>
    </row>
    <row r="353" spans="1:10">
      <c r="A353" s="1">
        <v>41621</v>
      </c>
      <c r="B353">
        <v>3925.43</v>
      </c>
      <c r="C353">
        <v>2.38</v>
      </c>
      <c r="D353">
        <v>30.36</v>
      </c>
      <c r="E353" s="2">
        <f t="shared" si="25"/>
        <v>1649.3403361344538</v>
      </c>
      <c r="F353" s="3">
        <f t="shared" si="23"/>
        <v>8.4997850972175826E-2</v>
      </c>
      <c r="G353" s="2">
        <f t="shared" si="26"/>
        <v>129.29611330698287</v>
      </c>
      <c r="H353" s="3">
        <f t="shared" si="24"/>
        <v>0.22288597267840049</v>
      </c>
      <c r="J353" s="3">
        <f t="shared" si="27"/>
        <v>7.8392621870882737E-2</v>
      </c>
    </row>
    <row r="354" spans="1:10">
      <c r="A354" s="1">
        <v>41628</v>
      </c>
      <c r="B354">
        <v>3747</v>
      </c>
      <c r="C354">
        <v>2.2799999999999998</v>
      </c>
      <c r="D354">
        <v>27.97</v>
      </c>
      <c r="E354" s="2">
        <f t="shared" si="25"/>
        <v>1643.4210526315792</v>
      </c>
      <c r="F354" s="3">
        <f t="shared" si="23"/>
        <v>7.6920323806549229E-2</v>
      </c>
      <c r="G354" s="2">
        <f t="shared" si="26"/>
        <v>133.96496245977835</v>
      </c>
      <c r="H354" s="3">
        <f t="shared" si="24"/>
        <v>0.27621171581675585</v>
      </c>
      <c r="J354" s="3">
        <f t="shared" si="27"/>
        <v>8.1515909903467992E-2</v>
      </c>
    </row>
    <row r="355" spans="1:10">
      <c r="A355" s="1">
        <v>41635</v>
      </c>
      <c r="B355">
        <v>3800.77</v>
      </c>
      <c r="C355">
        <v>2.31</v>
      </c>
      <c r="D355">
        <v>28.41</v>
      </c>
      <c r="E355" s="2">
        <f t="shared" si="25"/>
        <v>1645.3549783549784</v>
      </c>
      <c r="F355" s="3">
        <f t="shared" si="23"/>
        <v>0.10085900493020872</v>
      </c>
      <c r="G355" s="2">
        <f t="shared" si="26"/>
        <v>133.78282294966561</v>
      </c>
      <c r="H355" s="3">
        <f t="shared" si="24"/>
        <v>0.162811185739133</v>
      </c>
      <c r="J355" s="3">
        <f t="shared" si="27"/>
        <v>8.1309398099260827E-2</v>
      </c>
    </row>
    <row r="356" spans="1:10">
      <c r="A356" s="1">
        <v>41642</v>
      </c>
      <c r="B356">
        <v>3816.32</v>
      </c>
      <c r="C356">
        <v>2.33</v>
      </c>
      <c r="D356">
        <v>28.55</v>
      </c>
      <c r="E356" s="2">
        <f t="shared" si="25"/>
        <v>1637.9055793991417</v>
      </c>
      <c r="F356" s="3">
        <f t="shared" si="23"/>
        <v>9.1543162739479156E-2</v>
      </c>
      <c r="G356" s="2">
        <f t="shared" si="26"/>
        <v>133.67145359019264</v>
      </c>
      <c r="H356" s="3">
        <f t="shared" si="24"/>
        <v>0.16133710496923914</v>
      </c>
      <c r="J356" s="3">
        <f t="shared" si="27"/>
        <v>8.1611208406304731E-2</v>
      </c>
    </row>
    <row r="357" spans="1:10">
      <c r="A357" s="1">
        <v>41649</v>
      </c>
      <c r="B357">
        <v>3628.63</v>
      </c>
      <c r="C357">
        <v>2.21</v>
      </c>
      <c r="D357">
        <v>27.23</v>
      </c>
      <c r="E357" s="2">
        <f t="shared" si="25"/>
        <v>1641.9140271493213</v>
      </c>
      <c r="F357" s="3">
        <f t="shared" si="23"/>
        <v>9.4719929203507469E-2</v>
      </c>
      <c r="G357" s="2">
        <f t="shared" si="26"/>
        <v>133.25853837679031</v>
      </c>
      <c r="H357" s="3">
        <f t="shared" si="24"/>
        <v>0.15733174195304578</v>
      </c>
      <c r="J357" s="3">
        <f t="shared" si="27"/>
        <v>8.1160484759456475E-2</v>
      </c>
    </row>
    <row r="358" spans="1:10">
      <c r="A358" s="1">
        <v>41656</v>
      </c>
      <c r="B358">
        <v>3671.92</v>
      </c>
      <c r="C358">
        <v>2.2400000000000002</v>
      </c>
      <c r="D358">
        <v>27.57</v>
      </c>
      <c r="E358" s="2">
        <f t="shared" si="25"/>
        <v>1639.2499999999998</v>
      </c>
      <c r="F358" s="3">
        <f t="shared" si="23"/>
        <v>9.1514420075741842E-2</v>
      </c>
      <c r="G358" s="2">
        <f t="shared" si="26"/>
        <v>133.18534639100471</v>
      </c>
      <c r="H358" s="3">
        <f t="shared" si="24"/>
        <v>0.15723491109227172</v>
      </c>
      <c r="J358" s="3">
        <f t="shared" si="27"/>
        <v>8.1247733043162865E-2</v>
      </c>
    </row>
    <row r="359" spans="1:10">
      <c r="A359" s="1">
        <v>41663</v>
      </c>
      <c r="B359">
        <v>3882.67</v>
      </c>
      <c r="C359">
        <v>2.37</v>
      </c>
      <c r="D359">
        <v>29.18</v>
      </c>
      <c r="E359" s="2">
        <f t="shared" si="25"/>
        <v>1638.2573839662448</v>
      </c>
      <c r="F359" s="3">
        <f t="shared" si="23"/>
        <v>8.8214163839470894E-2</v>
      </c>
      <c r="G359" s="2">
        <f t="shared" si="26"/>
        <v>133.05928718300206</v>
      </c>
      <c r="H359" s="3">
        <f t="shared" si="24"/>
        <v>0.156209342658858</v>
      </c>
      <c r="J359" s="3">
        <f t="shared" si="27"/>
        <v>8.1220013708019193E-2</v>
      </c>
    </row>
    <row r="360" spans="1:10">
      <c r="A360" s="1">
        <v>41669</v>
      </c>
      <c r="B360">
        <v>3885.42</v>
      </c>
      <c r="C360">
        <v>2.37</v>
      </c>
      <c r="D360">
        <v>29.12</v>
      </c>
      <c r="E360" s="2">
        <f t="shared" si="25"/>
        <v>1639.4177215189873</v>
      </c>
      <c r="F360" s="3">
        <f t="shared" si="23"/>
        <v>8.5800369238505647E-2</v>
      </c>
      <c r="G360" s="2">
        <f t="shared" si="26"/>
        <v>133.42788461538461</v>
      </c>
      <c r="H360" s="3">
        <f t="shared" si="24"/>
        <v>0.15805933790035609</v>
      </c>
      <c r="J360" s="3">
        <f t="shared" si="27"/>
        <v>8.138736263736264E-2</v>
      </c>
    </row>
    <row r="361" spans="1:10">
      <c r="A361" s="1">
        <v>41677</v>
      </c>
      <c r="B361">
        <v>3957.67</v>
      </c>
      <c r="C361">
        <v>2.42</v>
      </c>
      <c r="D361">
        <v>29.67</v>
      </c>
      <c r="E361" s="2">
        <f t="shared" si="25"/>
        <v>1635.4008264462811</v>
      </c>
      <c r="F361" s="3">
        <f t="shared" si="23"/>
        <v>8.3089636380965004E-2</v>
      </c>
      <c r="G361" s="2">
        <f t="shared" si="26"/>
        <v>133.38961914391641</v>
      </c>
      <c r="H361" s="3">
        <f t="shared" si="24"/>
        <v>0.15707889764560168</v>
      </c>
      <c r="J361" s="3">
        <f t="shared" si="27"/>
        <v>8.15638692281766E-2</v>
      </c>
    </row>
    <row r="362" spans="1:10">
      <c r="A362" s="1">
        <v>41684</v>
      </c>
      <c r="B362">
        <v>4134.16</v>
      </c>
      <c r="C362">
        <v>2.52</v>
      </c>
      <c r="D362">
        <v>31</v>
      </c>
      <c r="E362" s="2">
        <f t="shared" si="25"/>
        <v>1640.5396825396824</v>
      </c>
      <c r="F362" s="3">
        <f t="shared" si="23"/>
        <v>8.8171326696496299E-2</v>
      </c>
      <c r="G362" s="2">
        <f t="shared" si="26"/>
        <v>133.35999999999999</v>
      </c>
      <c r="H362" s="3">
        <f t="shared" si="24"/>
        <v>0.16128274705214851</v>
      </c>
      <c r="J362" s="3">
        <f t="shared" si="27"/>
        <v>8.1290322580645155E-2</v>
      </c>
    </row>
    <row r="363" spans="1:10">
      <c r="A363" s="1">
        <v>41691</v>
      </c>
      <c r="B363">
        <v>4121.92</v>
      </c>
      <c r="C363">
        <v>2.5099999999999998</v>
      </c>
      <c r="D363">
        <v>30.99</v>
      </c>
      <c r="E363" s="2">
        <f t="shared" si="25"/>
        <v>1642.1992031872512</v>
      </c>
      <c r="F363" s="3">
        <f t="shared" si="23"/>
        <v>8.5483931548438141E-2</v>
      </c>
      <c r="G363" s="2">
        <f t="shared" si="26"/>
        <v>133.00806711842532</v>
      </c>
      <c r="H363" s="3">
        <f t="shared" si="24"/>
        <v>0.15931946983945555</v>
      </c>
      <c r="J363" s="3">
        <f t="shared" si="27"/>
        <v>8.0993868989996776E-2</v>
      </c>
    </row>
    <row r="364" spans="1:10">
      <c r="A364" s="1">
        <v>41698</v>
      </c>
      <c r="B364">
        <v>3975.93</v>
      </c>
      <c r="C364">
        <v>2.41</v>
      </c>
      <c r="D364">
        <v>29.89</v>
      </c>
      <c r="E364" s="2">
        <f t="shared" si="25"/>
        <v>1649.7634854771782</v>
      </c>
      <c r="F364" s="3">
        <f t="shared" si="23"/>
        <v>8.8369295358891486E-2</v>
      </c>
      <c r="G364" s="2">
        <f t="shared" si="26"/>
        <v>133.01873536299766</v>
      </c>
      <c r="H364" s="3">
        <f t="shared" si="24"/>
        <v>0.15996356297600522</v>
      </c>
      <c r="J364" s="3">
        <f t="shared" si="27"/>
        <v>8.062897290063567E-2</v>
      </c>
    </row>
    <row r="365" spans="1:10">
      <c r="A365" s="1">
        <v>41705</v>
      </c>
      <c r="B365">
        <v>4012.45</v>
      </c>
      <c r="C365">
        <v>2.4300000000000002</v>
      </c>
      <c r="D365">
        <v>30.08</v>
      </c>
      <c r="E365" s="2">
        <f t="shared" si="25"/>
        <v>1651.2139917695472</v>
      </c>
      <c r="F365" s="3">
        <f t="shared" si="23"/>
        <v>8.3921674411281844E-2</v>
      </c>
      <c r="G365" s="2">
        <f t="shared" si="26"/>
        <v>133.39261968085106</v>
      </c>
      <c r="H365" s="3">
        <f t="shared" si="24"/>
        <v>0.16590735821298508</v>
      </c>
      <c r="J365" s="3">
        <f t="shared" si="27"/>
        <v>8.078457446808511E-2</v>
      </c>
    </row>
    <row r="366" spans="1:10">
      <c r="A366" s="1">
        <v>41712</v>
      </c>
      <c r="B366">
        <v>3888.98</v>
      </c>
      <c r="C366">
        <v>2.35</v>
      </c>
      <c r="D366">
        <v>29.15</v>
      </c>
      <c r="E366" s="2">
        <f t="shared" si="25"/>
        <v>1654.8851063829786</v>
      </c>
      <c r="F366" s="3">
        <f t="shared" si="23"/>
        <v>8.4925025070644367E-2</v>
      </c>
      <c r="G366" s="2">
        <f t="shared" si="26"/>
        <v>133.41269296740995</v>
      </c>
      <c r="H366" s="3">
        <f t="shared" si="24"/>
        <v>0.15909069015975708</v>
      </c>
      <c r="J366" s="3">
        <f t="shared" si="27"/>
        <v>8.0617495711835338E-2</v>
      </c>
    </row>
    <row r="367" spans="1:10">
      <c r="A367" s="1">
        <v>41719</v>
      </c>
      <c r="B367">
        <v>3952.39</v>
      </c>
      <c r="C367">
        <v>2.38</v>
      </c>
      <c r="D367">
        <v>29.73</v>
      </c>
      <c r="E367" s="2">
        <f t="shared" si="25"/>
        <v>1660.6680672268908</v>
      </c>
      <c r="F367" s="3">
        <f t="shared" si="23"/>
        <v>8.0314382179430988E-2</v>
      </c>
      <c r="G367" s="2">
        <f t="shared" si="26"/>
        <v>132.94281870164815</v>
      </c>
      <c r="H367" s="3">
        <f t="shared" si="24"/>
        <v>0.1422838247340068</v>
      </c>
      <c r="J367" s="3">
        <f t="shared" si="27"/>
        <v>8.005381769256642E-2</v>
      </c>
    </row>
    <row r="368" spans="1:10">
      <c r="A368" s="1">
        <v>41726</v>
      </c>
      <c r="B368">
        <v>3865.29</v>
      </c>
      <c r="C368">
        <v>2.31</v>
      </c>
      <c r="D368">
        <v>28.81</v>
      </c>
      <c r="E368" s="2">
        <f t="shared" si="25"/>
        <v>1673.2857142857142</v>
      </c>
      <c r="F368" s="3">
        <f t="shared" si="23"/>
        <v>8.9391557148412293E-2</v>
      </c>
      <c r="G368" s="2">
        <f t="shared" si="26"/>
        <v>134.16487330787922</v>
      </c>
      <c r="H368" s="3">
        <f t="shared" si="24"/>
        <v>0.14421864719109134</v>
      </c>
      <c r="J368" s="3">
        <f t="shared" si="27"/>
        <v>8.0180492884415144E-2</v>
      </c>
    </row>
    <row r="369" spans="1:10">
      <c r="A369" s="1">
        <v>41733</v>
      </c>
      <c r="B369">
        <v>3939.23</v>
      </c>
      <c r="C369">
        <v>2.35</v>
      </c>
      <c r="D369">
        <v>29.52</v>
      </c>
      <c r="E369" s="2">
        <f t="shared" si="25"/>
        <v>1676.2680851063828</v>
      </c>
      <c r="F369" s="3">
        <f t="shared" si="23"/>
        <v>8.8660164449791523E-2</v>
      </c>
      <c r="G369" s="2">
        <f t="shared" si="26"/>
        <v>133.44275067750678</v>
      </c>
      <c r="H369" s="3">
        <f t="shared" si="24"/>
        <v>0.14306198008850712</v>
      </c>
      <c r="J369" s="3">
        <f t="shared" si="27"/>
        <v>7.9607046070460707E-2</v>
      </c>
    </row>
    <row r="370" spans="1:10">
      <c r="A370" s="1">
        <v>41740</v>
      </c>
      <c r="B370">
        <v>4021.19</v>
      </c>
      <c r="C370">
        <v>2.39</v>
      </c>
      <c r="D370">
        <v>30.01</v>
      </c>
      <c r="E370" s="2">
        <f t="shared" si="25"/>
        <v>1682.5062761506276</v>
      </c>
      <c r="F370" s="3">
        <f t="shared" si="23"/>
        <v>7.4119816295010965E-2</v>
      </c>
      <c r="G370" s="2">
        <f t="shared" si="26"/>
        <v>133.99500166611128</v>
      </c>
      <c r="H370" s="3">
        <f t="shared" si="24"/>
        <v>0.15821285257024664</v>
      </c>
      <c r="J370" s="3">
        <f t="shared" si="27"/>
        <v>7.9640119960013328E-2</v>
      </c>
    </row>
    <row r="371" spans="1:10">
      <c r="A371" s="1">
        <v>41747</v>
      </c>
      <c r="B371">
        <v>4029.26</v>
      </c>
      <c r="C371">
        <v>2.39</v>
      </c>
      <c r="D371">
        <v>29.86</v>
      </c>
      <c r="E371" s="2">
        <f t="shared" si="25"/>
        <v>1685.8828451882846</v>
      </c>
      <c r="F371" s="3">
        <f t="shared" si="23"/>
        <v>7.0591140554637111E-2</v>
      </c>
      <c r="G371" s="2">
        <f t="shared" si="26"/>
        <v>134.93837910247825</v>
      </c>
      <c r="H371" s="3">
        <f t="shared" si="24"/>
        <v>0.18714346002168702</v>
      </c>
      <c r="J371" s="3">
        <f t="shared" si="27"/>
        <v>8.0040187541862026E-2</v>
      </c>
    </row>
    <row r="372" spans="1:10">
      <c r="A372" s="1">
        <v>41754</v>
      </c>
      <c r="B372">
        <v>3800.68</v>
      </c>
      <c r="C372">
        <v>2.23</v>
      </c>
      <c r="D372">
        <v>27.73</v>
      </c>
      <c r="E372" s="2">
        <f t="shared" si="25"/>
        <v>1704.3408071748879</v>
      </c>
      <c r="F372" s="3">
        <f t="shared" ref="F372:F435" si="28">E372/E322-1</f>
        <v>8.1491959726107455E-2</v>
      </c>
      <c r="G372" s="2">
        <f t="shared" si="26"/>
        <v>137.06022358456545</v>
      </c>
      <c r="H372" s="3">
        <f t="shared" ref="H372:H435" si="29">G372/G322-1</f>
        <v>0.20649379304620097</v>
      </c>
      <c r="J372" s="3">
        <f t="shared" si="27"/>
        <v>8.0418319509556441E-2</v>
      </c>
    </row>
    <row r="373" spans="1:10">
      <c r="A373" s="1">
        <v>41759</v>
      </c>
      <c r="B373">
        <v>3766.17</v>
      </c>
      <c r="C373">
        <v>2.19</v>
      </c>
      <c r="D373">
        <v>27.43</v>
      </c>
      <c r="E373" s="2">
        <f t="shared" si="25"/>
        <v>1719.7123287671234</v>
      </c>
      <c r="F373" s="3">
        <f t="shared" si="28"/>
        <v>9.4794379531543571E-2</v>
      </c>
      <c r="G373" s="2">
        <f t="shared" si="26"/>
        <v>137.30113014947139</v>
      </c>
      <c r="H373" s="3">
        <f t="shared" si="29"/>
        <v>0.21218069880567625</v>
      </c>
      <c r="J373" s="3">
        <f t="shared" si="27"/>
        <v>7.983959168793292E-2</v>
      </c>
    </row>
    <row r="374" spans="1:10">
      <c r="A374" s="1">
        <v>41768</v>
      </c>
      <c r="B374">
        <v>3716.02</v>
      </c>
      <c r="C374">
        <v>2.16</v>
      </c>
      <c r="D374">
        <v>27.09</v>
      </c>
      <c r="E374" s="2">
        <f t="shared" si="25"/>
        <v>1720.3796296296296</v>
      </c>
      <c r="F374" s="3">
        <f t="shared" si="28"/>
        <v>9.625546523660522E-2</v>
      </c>
      <c r="G374" s="2">
        <f t="shared" si="26"/>
        <v>137.17312661498707</v>
      </c>
      <c r="H374" s="3">
        <f t="shared" si="29"/>
        <v>0.21067007390351544</v>
      </c>
      <c r="J374" s="3">
        <f t="shared" si="27"/>
        <v>7.9734219269102999E-2</v>
      </c>
    </row>
    <row r="375" spans="1:10">
      <c r="A375" s="1">
        <v>41775</v>
      </c>
      <c r="B375">
        <v>3726.66</v>
      </c>
      <c r="C375">
        <v>2.17</v>
      </c>
      <c r="D375">
        <v>27.14</v>
      </c>
      <c r="E375" s="2">
        <f t="shared" si="25"/>
        <v>1717.3548387096773</v>
      </c>
      <c r="F375" s="3">
        <f t="shared" si="28"/>
        <v>9.5360160271660943E-2</v>
      </c>
      <c r="G375" s="2">
        <f t="shared" si="26"/>
        <v>137.31245394252025</v>
      </c>
      <c r="H375" s="3">
        <f t="shared" si="29"/>
        <v>0.20896673253186115</v>
      </c>
      <c r="J375" s="3">
        <f t="shared" si="27"/>
        <v>7.9955784819454673E-2</v>
      </c>
    </row>
    <row r="376" spans="1:10">
      <c r="A376" s="1">
        <v>41782</v>
      </c>
      <c r="B376">
        <v>3786.56</v>
      </c>
      <c r="C376">
        <v>2.21</v>
      </c>
      <c r="D376">
        <v>27.56</v>
      </c>
      <c r="E376" s="2">
        <f t="shared" si="25"/>
        <v>1713.3755656108597</v>
      </c>
      <c r="F376" s="3">
        <f t="shared" si="28"/>
        <v>9.4487752802266955E-2</v>
      </c>
      <c r="G376" s="2">
        <f t="shared" si="26"/>
        <v>137.39332365747461</v>
      </c>
      <c r="H376" s="3">
        <f t="shared" si="29"/>
        <v>0.21010045281954493</v>
      </c>
      <c r="J376" s="3">
        <f t="shared" si="27"/>
        <v>8.0188679245283015E-2</v>
      </c>
    </row>
    <row r="377" spans="1:10">
      <c r="A377" s="1">
        <v>41789</v>
      </c>
      <c r="B377">
        <v>3829.24</v>
      </c>
      <c r="C377">
        <v>2.23</v>
      </c>
      <c r="D377">
        <v>27.88</v>
      </c>
      <c r="E377" s="2">
        <f t="shared" si="25"/>
        <v>1717.1479820627801</v>
      </c>
      <c r="F377" s="3">
        <f t="shared" si="28"/>
        <v>9.6873310011148295E-2</v>
      </c>
      <c r="G377" s="2">
        <f t="shared" si="26"/>
        <v>137.34720229555236</v>
      </c>
      <c r="H377" s="3">
        <f t="shared" si="29"/>
        <v>0.20950498370160719</v>
      </c>
      <c r="J377" s="3">
        <f t="shared" si="27"/>
        <v>7.9985652797704448E-2</v>
      </c>
    </row>
    <row r="378" spans="1:10">
      <c r="A378" s="1">
        <v>41796</v>
      </c>
      <c r="B378">
        <v>3818.33</v>
      </c>
      <c r="C378">
        <v>2.23</v>
      </c>
      <c r="D378">
        <v>27.83</v>
      </c>
      <c r="E378" s="2">
        <f t="shared" si="25"/>
        <v>1712.2556053811659</v>
      </c>
      <c r="F378" s="3">
        <f t="shared" si="28"/>
        <v>9.7956433199199333E-2</v>
      </c>
      <c r="G378" s="2">
        <f t="shared" si="26"/>
        <v>137.201940352138</v>
      </c>
      <c r="H378" s="3">
        <f t="shared" si="29"/>
        <v>0.20861020783260309</v>
      </c>
      <c r="J378" s="3">
        <f t="shared" si="27"/>
        <v>8.0129356809198707E-2</v>
      </c>
    </row>
    <row r="379" spans="1:10">
      <c r="A379" s="1">
        <v>41803</v>
      </c>
      <c r="B379">
        <v>3891.56</v>
      </c>
      <c r="C379">
        <v>2.27</v>
      </c>
      <c r="D379">
        <v>28.41</v>
      </c>
      <c r="E379" s="2">
        <f t="shared" si="25"/>
        <v>1714.3436123348017</v>
      </c>
      <c r="F379" s="3">
        <f t="shared" si="28"/>
        <v>0.10193348341349084</v>
      </c>
      <c r="G379" s="2">
        <f t="shared" si="26"/>
        <v>136.97852868708202</v>
      </c>
      <c r="H379" s="3">
        <f t="shared" si="29"/>
        <v>0.21063353928347706</v>
      </c>
      <c r="J379" s="3">
        <f t="shared" si="27"/>
        <v>7.9901443153819071E-2</v>
      </c>
    </row>
    <row r="380" spans="1:10">
      <c r="A380" s="1">
        <v>41810</v>
      </c>
      <c r="B380">
        <v>3789.34</v>
      </c>
      <c r="C380">
        <v>2.1800000000000002</v>
      </c>
      <c r="D380">
        <v>25.67</v>
      </c>
      <c r="E380" s="2">
        <f t="shared" si="25"/>
        <v>1738.229357798165</v>
      </c>
      <c r="F380" s="3">
        <f t="shared" si="28"/>
        <v>8.7833697150589751E-2</v>
      </c>
      <c r="G380" s="2">
        <f t="shared" si="26"/>
        <v>147.61745227892482</v>
      </c>
      <c r="H380" s="3">
        <f t="shared" si="29"/>
        <v>0.22024671143772534</v>
      </c>
      <c r="J380" s="3">
        <f t="shared" si="27"/>
        <v>8.4924035839501366E-2</v>
      </c>
    </row>
    <row r="381" spans="1:10">
      <c r="A381" s="1">
        <v>41817</v>
      </c>
      <c r="B381">
        <v>3889.32</v>
      </c>
      <c r="C381">
        <v>2.2400000000000002</v>
      </c>
      <c r="D381">
        <v>26.35</v>
      </c>
      <c r="E381" s="2">
        <f t="shared" si="25"/>
        <v>1736.3035714285713</v>
      </c>
      <c r="F381" s="3">
        <f t="shared" si="28"/>
        <v>8.4828545068856398E-2</v>
      </c>
      <c r="G381" s="2">
        <f t="shared" si="26"/>
        <v>147.60227703984819</v>
      </c>
      <c r="H381" s="3">
        <f t="shared" si="29"/>
        <v>0.21955436572744591</v>
      </c>
      <c r="J381" s="3">
        <f t="shared" si="27"/>
        <v>8.5009487666034153E-2</v>
      </c>
    </row>
    <row r="382" spans="1:10">
      <c r="A382" s="1">
        <v>41824</v>
      </c>
      <c r="B382">
        <v>4004.56</v>
      </c>
      <c r="C382">
        <v>2.31</v>
      </c>
      <c r="D382">
        <v>27.13</v>
      </c>
      <c r="E382" s="2">
        <f t="shared" si="25"/>
        <v>1733.5757575757575</v>
      </c>
      <c r="F382" s="3">
        <f t="shared" si="28"/>
        <v>8.2747482127621286E-2</v>
      </c>
      <c r="G382" s="2">
        <f t="shared" si="26"/>
        <v>147.60633984518984</v>
      </c>
      <c r="H382" s="3">
        <f t="shared" si="29"/>
        <v>0.21805420809053011</v>
      </c>
      <c r="J382" s="3">
        <f t="shared" si="27"/>
        <v>8.5145595281975683E-2</v>
      </c>
    </row>
    <row r="383" spans="1:10">
      <c r="A383" s="1">
        <v>41831</v>
      </c>
      <c r="B383">
        <v>4029.75</v>
      </c>
      <c r="C383">
        <v>2.33</v>
      </c>
      <c r="D383">
        <v>27.27</v>
      </c>
      <c r="E383" s="2">
        <f t="shared" si="25"/>
        <v>1729.5064377682404</v>
      </c>
      <c r="F383" s="3">
        <f t="shared" si="28"/>
        <v>7.9035886832533375E-2</v>
      </c>
      <c r="G383" s="2">
        <f t="shared" si="26"/>
        <v>147.77227722772278</v>
      </c>
      <c r="H383" s="3">
        <f t="shared" si="29"/>
        <v>0.2120662663834898</v>
      </c>
      <c r="J383" s="3">
        <f t="shared" si="27"/>
        <v>8.5441877521085452E-2</v>
      </c>
    </row>
    <row r="384" spans="1:10">
      <c r="A384" s="1">
        <v>41838</v>
      </c>
      <c r="B384">
        <v>4042.52</v>
      </c>
      <c r="C384">
        <v>2.34</v>
      </c>
      <c r="D384">
        <v>27.4</v>
      </c>
      <c r="E384" s="2">
        <f t="shared" si="25"/>
        <v>1727.5726495726497</v>
      </c>
      <c r="F384" s="3">
        <f t="shared" si="28"/>
        <v>7.5574222695721893E-2</v>
      </c>
      <c r="G384" s="2">
        <f t="shared" si="26"/>
        <v>147.53722627737227</v>
      </c>
      <c r="H384" s="3">
        <f t="shared" si="29"/>
        <v>0.20748373021969213</v>
      </c>
      <c r="J384" s="3">
        <f t="shared" si="27"/>
        <v>8.5401459854014594E-2</v>
      </c>
    </row>
    <row r="385" spans="1:10">
      <c r="A385" s="1">
        <v>41845</v>
      </c>
      <c r="B385">
        <v>4089.8</v>
      </c>
      <c r="C385">
        <v>2.36</v>
      </c>
      <c r="D385">
        <v>27.73</v>
      </c>
      <c r="E385" s="2">
        <f t="shared" si="25"/>
        <v>1732.9661016949153</v>
      </c>
      <c r="F385" s="3">
        <f t="shared" si="28"/>
        <v>7.7494854234777755E-2</v>
      </c>
      <c r="G385" s="2">
        <f t="shared" si="26"/>
        <v>147.48647673999278</v>
      </c>
      <c r="H385" s="3">
        <f t="shared" si="29"/>
        <v>0.20597911061208785</v>
      </c>
      <c r="J385" s="3">
        <f t="shared" si="27"/>
        <v>8.5106382978723402E-2</v>
      </c>
    </row>
    <row r="386" spans="1:10">
      <c r="A386" s="1">
        <v>41852</v>
      </c>
      <c r="B386">
        <v>4210.22</v>
      </c>
      <c r="C386">
        <v>2.4300000000000002</v>
      </c>
      <c r="D386">
        <v>28.47</v>
      </c>
      <c r="E386" s="2">
        <f t="shared" ref="E386:E449" si="30">B386/C386</f>
        <v>1732.6008230452676</v>
      </c>
      <c r="F386" s="3">
        <f t="shared" si="28"/>
        <v>7.7284966007861167E-2</v>
      </c>
      <c r="G386" s="2">
        <f t="shared" ref="G386:G449" si="31">B386/D386</f>
        <v>147.88268352651914</v>
      </c>
      <c r="H386" s="3">
        <f t="shared" si="29"/>
        <v>0.21156997602718852</v>
      </c>
      <c r="J386" s="3">
        <f t="shared" ref="J386:J449" si="32">C386/D386</f>
        <v>8.5353003161222352E-2</v>
      </c>
    </row>
    <row r="387" spans="1:10">
      <c r="A387" s="1">
        <v>41859</v>
      </c>
      <c r="B387">
        <v>4311.7</v>
      </c>
      <c r="C387">
        <v>2.48</v>
      </c>
      <c r="D387">
        <v>29.08</v>
      </c>
      <c r="E387" s="2">
        <f t="shared" si="30"/>
        <v>1738.5887096774193</v>
      </c>
      <c r="F387" s="3">
        <f t="shared" si="28"/>
        <v>7.8240613007878768E-2</v>
      </c>
      <c r="G387" s="2">
        <f t="shared" si="31"/>
        <v>148.27028885832186</v>
      </c>
      <c r="H387" s="3">
        <f t="shared" si="29"/>
        <v>0.20031267727376845</v>
      </c>
      <c r="J387" s="3">
        <f t="shared" si="32"/>
        <v>8.528198074277854E-2</v>
      </c>
    </row>
    <row r="388" spans="1:10">
      <c r="A388" s="1">
        <v>41866</v>
      </c>
      <c r="B388">
        <v>4423.6400000000003</v>
      </c>
      <c r="C388">
        <v>2.5299999999999998</v>
      </c>
      <c r="D388">
        <v>29.83</v>
      </c>
      <c r="E388" s="2">
        <f t="shared" si="30"/>
        <v>1748.4743083003955</v>
      </c>
      <c r="F388" s="3">
        <f t="shared" si="28"/>
        <v>7.843618213197967E-2</v>
      </c>
      <c r="G388" s="2">
        <f t="shared" si="31"/>
        <v>148.29500502849481</v>
      </c>
      <c r="H388" s="3">
        <f t="shared" si="29"/>
        <v>0.18784940506974945</v>
      </c>
      <c r="J388" s="3">
        <f t="shared" si="32"/>
        <v>8.4813945692256115E-2</v>
      </c>
    </row>
    <row r="389" spans="1:10">
      <c r="A389" s="1">
        <v>41873</v>
      </c>
      <c r="B389">
        <v>4521.75</v>
      </c>
      <c r="C389">
        <v>2.57</v>
      </c>
      <c r="D389">
        <v>30.51</v>
      </c>
      <c r="E389" s="2">
        <f t="shared" si="30"/>
        <v>1759.4357976653698</v>
      </c>
      <c r="F389" s="3">
        <f t="shared" si="28"/>
        <v>9.0129039401612987E-2</v>
      </c>
      <c r="G389" s="2">
        <f t="shared" si="31"/>
        <v>148.20550639134709</v>
      </c>
      <c r="H389" s="3">
        <f t="shared" si="29"/>
        <v>0.18905765865822932</v>
      </c>
      <c r="J389" s="3">
        <f t="shared" si="32"/>
        <v>8.4234677155031135E-2</v>
      </c>
    </row>
    <row r="390" spans="1:10">
      <c r="A390" s="1">
        <v>41880</v>
      </c>
      <c r="B390">
        <v>4427.88</v>
      </c>
      <c r="C390">
        <v>2.5</v>
      </c>
      <c r="D390">
        <v>29.94</v>
      </c>
      <c r="E390" s="2">
        <f t="shared" si="30"/>
        <v>1771.152</v>
      </c>
      <c r="F390" s="3">
        <f t="shared" si="28"/>
        <v>9.9545765776062334E-2</v>
      </c>
      <c r="G390" s="2">
        <f t="shared" si="31"/>
        <v>147.89178356713427</v>
      </c>
      <c r="H390" s="3">
        <f t="shared" si="29"/>
        <v>0.19202509314414073</v>
      </c>
      <c r="J390" s="3">
        <f t="shared" si="32"/>
        <v>8.3500334001335996E-2</v>
      </c>
    </row>
    <row r="391" spans="1:10">
      <c r="A391" s="1">
        <v>41887</v>
      </c>
      <c r="B391">
        <v>4666.47</v>
      </c>
      <c r="C391">
        <v>2.63</v>
      </c>
      <c r="D391">
        <v>31.14</v>
      </c>
      <c r="E391" s="2">
        <f t="shared" si="30"/>
        <v>1774.32319391635</v>
      </c>
      <c r="F391" s="3">
        <f t="shared" si="28"/>
        <v>0.10485521164194544</v>
      </c>
      <c r="G391" s="2">
        <f t="shared" si="31"/>
        <v>149.85452793834298</v>
      </c>
      <c r="H391" s="3">
        <f t="shared" si="29"/>
        <v>0.21110963758736379</v>
      </c>
      <c r="J391" s="3">
        <f t="shared" si="32"/>
        <v>8.4457289659601795E-2</v>
      </c>
    </row>
    <row r="392" spans="1:10">
      <c r="A392" s="1">
        <v>41894</v>
      </c>
      <c r="B392">
        <v>4756.95</v>
      </c>
      <c r="C392">
        <v>2.67</v>
      </c>
      <c r="D392">
        <v>31.86</v>
      </c>
      <c r="E392" s="2">
        <f t="shared" si="30"/>
        <v>1781.629213483146</v>
      </c>
      <c r="F392" s="3">
        <f t="shared" si="28"/>
        <v>0.10921887015922715</v>
      </c>
      <c r="G392" s="2">
        <f t="shared" si="31"/>
        <v>149.30790960451978</v>
      </c>
      <c r="H392" s="3">
        <f t="shared" si="29"/>
        <v>0.20688047556730238</v>
      </c>
      <c r="J392" s="3">
        <f t="shared" si="32"/>
        <v>8.3804143126177025E-2</v>
      </c>
    </row>
    <row r="393" spans="1:10">
      <c r="A393" s="1">
        <v>41901</v>
      </c>
      <c r="B393">
        <v>4758.7299999999996</v>
      </c>
      <c r="C393">
        <v>2.67</v>
      </c>
      <c r="D393">
        <v>31.87</v>
      </c>
      <c r="E393" s="2">
        <f t="shared" si="30"/>
        <v>1782.2958801498125</v>
      </c>
      <c r="F393" s="3">
        <f t="shared" si="28"/>
        <v>0.10907696091576269</v>
      </c>
      <c r="G393" s="2">
        <f t="shared" si="31"/>
        <v>149.31691245685596</v>
      </c>
      <c r="H393" s="3">
        <f t="shared" si="29"/>
        <v>0.20713795873989715</v>
      </c>
      <c r="J393" s="3">
        <f t="shared" si="32"/>
        <v>8.3777847505491054E-2</v>
      </c>
    </row>
    <row r="394" spans="1:10">
      <c r="A394" s="1">
        <v>41908</v>
      </c>
      <c r="B394">
        <v>4829.9399999999996</v>
      </c>
      <c r="C394">
        <v>2.71</v>
      </c>
      <c r="D394">
        <v>32.46</v>
      </c>
      <c r="E394" s="2">
        <f t="shared" si="30"/>
        <v>1782.2656826568264</v>
      </c>
      <c r="F394" s="3">
        <f t="shared" si="28"/>
        <v>0.10646951184579434</v>
      </c>
      <c r="G394" s="2">
        <f t="shared" si="31"/>
        <v>148.79667282809609</v>
      </c>
      <c r="H394" s="3">
        <f t="shared" si="29"/>
        <v>0.20126047541083603</v>
      </c>
      <c r="J394" s="3">
        <f t="shared" si="32"/>
        <v>8.3487369069624146E-2</v>
      </c>
    </row>
    <row r="395" spans="1:10">
      <c r="A395" s="1">
        <v>41912</v>
      </c>
      <c r="B395">
        <v>4916.12</v>
      </c>
      <c r="C395">
        <v>2.75</v>
      </c>
      <c r="D395">
        <v>33.090000000000003</v>
      </c>
      <c r="E395" s="2">
        <f t="shared" si="30"/>
        <v>1787.68</v>
      </c>
      <c r="F395" s="3">
        <f t="shared" si="28"/>
        <v>0.10755263635081502</v>
      </c>
      <c r="G395" s="2">
        <f t="shared" si="31"/>
        <v>148.56814747657901</v>
      </c>
      <c r="H395" s="3">
        <f t="shared" si="29"/>
        <v>0.19396610772511158</v>
      </c>
      <c r="J395" s="3">
        <f t="shared" si="32"/>
        <v>8.3106678754910845E-2</v>
      </c>
    </row>
    <row r="396" spans="1:10">
      <c r="A396" s="1">
        <v>41922</v>
      </c>
      <c r="B396">
        <v>4981.8500000000004</v>
      </c>
      <c r="C396">
        <v>2.78</v>
      </c>
      <c r="D396">
        <v>33.44</v>
      </c>
      <c r="E396" s="2">
        <f t="shared" si="30"/>
        <v>1792.0323741007196</v>
      </c>
      <c r="F396" s="3">
        <f t="shared" si="28"/>
        <v>0.10660383456862976</v>
      </c>
      <c r="G396" s="2">
        <f t="shared" si="31"/>
        <v>148.97876794258374</v>
      </c>
      <c r="H396" s="3">
        <f t="shared" si="29"/>
        <v>0.19205467705734236</v>
      </c>
      <c r="J396" s="3">
        <f t="shared" si="32"/>
        <v>8.3133971291866032E-2</v>
      </c>
    </row>
    <row r="397" spans="1:10">
      <c r="A397" s="1">
        <v>41929</v>
      </c>
      <c r="B397">
        <v>4860.7299999999996</v>
      </c>
      <c r="C397">
        <v>2.71</v>
      </c>
      <c r="D397">
        <v>32.57</v>
      </c>
      <c r="E397" s="2">
        <f t="shared" si="30"/>
        <v>1793.6273062730627</v>
      </c>
      <c r="F397" s="3">
        <f t="shared" si="28"/>
        <v>8.9997552732485442E-2</v>
      </c>
      <c r="G397" s="2">
        <f t="shared" si="31"/>
        <v>149.23948418790297</v>
      </c>
      <c r="H397" s="3">
        <f t="shared" si="29"/>
        <v>0.14596511376577181</v>
      </c>
      <c r="J397" s="3">
        <f t="shared" si="32"/>
        <v>8.3205403745778325E-2</v>
      </c>
    </row>
    <row r="398" spans="1:10">
      <c r="A398" s="1">
        <v>41936</v>
      </c>
      <c r="B398">
        <v>4774.67</v>
      </c>
      <c r="C398">
        <v>2.65</v>
      </c>
      <c r="D398">
        <v>31.91</v>
      </c>
      <c r="E398" s="2">
        <f t="shared" si="30"/>
        <v>1801.7622641509436</v>
      </c>
      <c r="F398" s="3">
        <f t="shared" si="28"/>
        <v>9.6958793746889871E-2</v>
      </c>
      <c r="G398" s="2">
        <f t="shared" si="31"/>
        <v>149.62926982137262</v>
      </c>
      <c r="H398" s="3">
        <f t="shared" si="29"/>
        <v>0.15088657482292356</v>
      </c>
      <c r="J398" s="3">
        <f t="shared" si="32"/>
        <v>8.3046067063616419E-2</v>
      </c>
    </row>
    <row r="399" spans="1:10">
      <c r="A399" s="1">
        <v>41943</v>
      </c>
      <c r="B399">
        <v>4986.42</v>
      </c>
      <c r="C399">
        <v>2.72</v>
      </c>
      <c r="D399">
        <v>33.31</v>
      </c>
      <c r="E399" s="2">
        <f t="shared" si="30"/>
        <v>1833.2426470588234</v>
      </c>
      <c r="F399" s="3">
        <f t="shared" si="28"/>
        <v>0.1137472223162439</v>
      </c>
      <c r="G399" s="2">
        <f t="shared" si="31"/>
        <v>149.69738817172021</v>
      </c>
      <c r="H399" s="3">
        <f t="shared" si="29"/>
        <v>0.1522426056333348</v>
      </c>
      <c r="J399" s="3">
        <f t="shared" si="32"/>
        <v>8.1657160012008401E-2</v>
      </c>
    </row>
    <row r="400" spans="1:10">
      <c r="A400" s="1">
        <v>41950</v>
      </c>
      <c r="B400">
        <v>4977.25</v>
      </c>
      <c r="C400">
        <v>2.72</v>
      </c>
      <c r="D400">
        <v>33.479999999999997</v>
      </c>
      <c r="E400" s="2">
        <f t="shared" si="30"/>
        <v>1829.8713235294117</v>
      </c>
      <c r="F400" s="3">
        <f t="shared" si="28"/>
        <v>0.10951508390415454</v>
      </c>
      <c r="G400" s="2">
        <f t="shared" si="31"/>
        <v>148.66338112305854</v>
      </c>
      <c r="H400" s="3">
        <f t="shared" si="29"/>
        <v>0.14473697223644</v>
      </c>
      <c r="J400" s="3">
        <f t="shared" si="32"/>
        <v>8.1242532855436089E-2</v>
      </c>
    </row>
    <row r="401" spans="1:10">
      <c r="A401" s="1">
        <v>41957</v>
      </c>
      <c r="B401">
        <v>4909.6099999999997</v>
      </c>
      <c r="C401">
        <v>2.68</v>
      </c>
      <c r="D401">
        <v>32.99</v>
      </c>
      <c r="E401" s="2">
        <f t="shared" si="30"/>
        <v>1831.9440298507461</v>
      </c>
      <c r="F401" s="3">
        <f t="shared" si="28"/>
        <v>0.11410094102488633</v>
      </c>
      <c r="G401" s="2">
        <f t="shared" si="31"/>
        <v>148.82115792664442</v>
      </c>
      <c r="H401" s="3">
        <f t="shared" si="29"/>
        <v>0.14904816110583763</v>
      </c>
      <c r="J401" s="3">
        <f t="shared" si="32"/>
        <v>8.1236738405577449E-2</v>
      </c>
    </row>
    <row r="402" spans="1:10">
      <c r="A402" s="1">
        <v>41964</v>
      </c>
      <c r="B402">
        <v>5029.7700000000004</v>
      </c>
      <c r="C402">
        <v>2.74</v>
      </c>
      <c r="D402">
        <v>33.74</v>
      </c>
      <c r="E402" s="2">
        <f t="shared" si="30"/>
        <v>1835.6824817518248</v>
      </c>
      <c r="F402" s="3">
        <f t="shared" si="28"/>
        <v>0.11486848115212944</v>
      </c>
      <c r="G402" s="2">
        <f t="shared" si="31"/>
        <v>149.07439241256668</v>
      </c>
      <c r="H402" s="3">
        <f t="shared" si="29"/>
        <v>0.15112129652704875</v>
      </c>
      <c r="J402" s="3">
        <f t="shared" si="32"/>
        <v>8.1209247184350922E-2</v>
      </c>
    </row>
    <row r="403" spans="1:10">
      <c r="A403" s="1">
        <v>41971</v>
      </c>
      <c r="B403">
        <v>5245.27</v>
      </c>
      <c r="C403">
        <v>2.85</v>
      </c>
      <c r="D403">
        <v>35.1</v>
      </c>
      <c r="E403" s="2">
        <f t="shared" si="30"/>
        <v>1840.4456140350878</v>
      </c>
      <c r="F403" s="3">
        <f t="shared" si="28"/>
        <v>0.1158677040231284</v>
      </c>
      <c r="G403" s="2">
        <f t="shared" si="31"/>
        <v>149.43789173789173</v>
      </c>
      <c r="H403" s="3">
        <f t="shared" si="29"/>
        <v>0.15578023125170826</v>
      </c>
      <c r="J403" s="3">
        <f t="shared" si="32"/>
        <v>8.11965811965812E-2</v>
      </c>
    </row>
    <row r="404" spans="1:10">
      <c r="A404" s="1">
        <v>41978</v>
      </c>
      <c r="B404">
        <v>5333.89</v>
      </c>
      <c r="C404">
        <v>2.9</v>
      </c>
      <c r="D404">
        <v>35.71</v>
      </c>
      <c r="E404" s="2">
        <f t="shared" si="30"/>
        <v>1839.2724137931036</v>
      </c>
      <c r="F404" s="3">
        <f t="shared" si="28"/>
        <v>0.11917296595897398</v>
      </c>
      <c r="G404" s="2">
        <f t="shared" si="31"/>
        <v>149.36684402128256</v>
      </c>
      <c r="H404" s="3">
        <f t="shared" si="29"/>
        <v>0.1149694761876896</v>
      </c>
      <c r="J404" s="3">
        <f t="shared" si="32"/>
        <v>8.1209745169420325E-2</v>
      </c>
    </row>
    <row r="405" spans="1:10">
      <c r="A405" s="1">
        <v>41985</v>
      </c>
      <c r="B405">
        <v>5493.2</v>
      </c>
      <c r="C405">
        <v>2.98</v>
      </c>
      <c r="D405">
        <v>37.1</v>
      </c>
      <c r="E405" s="2">
        <f t="shared" si="30"/>
        <v>1843.3557046979865</v>
      </c>
      <c r="F405" s="3">
        <f t="shared" si="28"/>
        <v>0.12033921490970223</v>
      </c>
      <c r="G405" s="2">
        <f t="shared" si="31"/>
        <v>148.06469002695417</v>
      </c>
      <c r="H405" s="3">
        <f t="shared" si="29"/>
        <v>0.10675411657789557</v>
      </c>
      <c r="J405" s="3">
        <f t="shared" si="32"/>
        <v>8.032345013477088E-2</v>
      </c>
    </row>
    <row r="406" spans="1:10">
      <c r="A406" s="1">
        <v>41992</v>
      </c>
      <c r="B406">
        <v>5524.12</v>
      </c>
      <c r="C406">
        <v>2.98</v>
      </c>
      <c r="D406">
        <v>37.74</v>
      </c>
      <c r="E406" s="2">
        <f t="shared" si="30"/>
        <v>1853.7315436241611</v>
      </c>
      <c r="F406" s="3">
        <f t="shared" si="28"/>
        <v>0.13176947861927069</v>
      </c>
      <c r="G406" s="2">
        <f t="shared" si="31"/>
        <v>146.37307896131423</v>
      </c>
      <c r="H406" s="3">
        <f t="shared" si="29"/>
        <v>9.5021225773918694E-2</v>
      </c>
      <c r="J406" s="3">
        <f t="shared" si="32"/>
        <v>7.8961314255431903E-2</v>
      </c>
    </row>
    <row r="407" spans="1:10">
      <c r="A407" s="1">
        <v>41999</v>
      </c>
      <c r="B407">
        <v>5422.75</v>
      </c>
      <c r="C407">
        <v>2.93</v>
      </c>
      <c r="D407">
        <v>37.07</v>
      </c>
      <c r="E407" s="2">
        <f t="shared" si="30"/>
        <v>1850.7679180887371</v>
      </c>
      <c r="F407" s="3">
        <f t="shared" si="28"/>
        <v>0.12720147796168502</v>
      </c>
      <c r="G407" s="2">
        <f t="shared" si="31"/>
        <v>146.2840571891017</v>
      </c>
      <c r="H407" s="3">
        <f t="shared" si="29"/>
        <v>9.7746223026111467E-2</v>
      </c>
      <c r="J407" s="3">
        <f t="shared" si="32"/>
        <v>7.9039654707310503E-2</v>
      </c>
    </row>
    <row r="408" spans="1:10">
      <c r="A408" s="1">
        <v>42004</v>
      </c>
      <c r="B408">
        <v>5322.71</v>
      </c>
      <c r="C408">
        <v>2.87</v>
      </c>
      <c r="D408">
        <v>36.5</v>
      </c>
      <c r="E408" s="2">
        <f t="shared" si="30"/>
        <v>1854.6027874564459</v>
      </c>
      <c r="F408" s="3">
        <f t="shared" si="28"/>
        <v>0.13137275428180328</v>
      </c>
      <c r="G408" s="2">
        <f t="shared" si="31"/>
        <v>145.82767123287672</v>
      </c>
      <c r="H408" s="3">
        <f t="shared" si="29"/>
        <v>9.4922791316371713E-2</v>
      </c>
      <c r="J408" s="3">
        <f t="shared" si="32"/>
        <v>7.8630136986301377E-2</v>
      </c>
    </row>
    <row r="409" spans="1:10">
      <c r="A409" s="1">
        <v>42013</v>
      </c>
      <c r="B409">
        <v>5409.06</v>
      </c>
      <c r="C409">
        <v>2.91</v>
      </c>
      <c r="D409">
        <v>37.119999999999997</v>
      </c>
      <c r="E409" s="2">
        <f t="shared" si="30"/>
        <v>1858.7835051546392</v>
      </c>
      <c r="F409" s="3">
        <f t="shared" si="28"/>
        <v>0.13461017990622293</v>
      </c>
      <c r="G409" s="2">
        <f t="shared" si="31"/>
        <v>145.71821120689657</v>
      </c>
      <c r="H409" s="3">
        <f t="shared" si="29"/>
        <v>9.5137470611007968E-2</v>
      </c>
      <c r="J409" s="3">
        <f t="shared" si="32"/>
        <v>7.8394396551724144E-2</v>
      </c>
    </row>
    <row r="410" spans="1:10">
      <c r="A410" s="1">
        <v>42020</v>
      </c>
      <c r="B410">
        <v>5520.12</v>
      </c>
      <c r="C410">
        <v>2.96</v>
      </c>
      <c r="D410">
        <v>37.83</v>
      </c>
      <c r="E410" s="2">
        <f t="shared" si="30"/>
        <v>1864.9054054054054</v>
      </c>
      <c r="F410" s="3">
        <f t="shared" si="28"/>
        <v>0.13754132392657969</v>
      </c>
      <c r="G410" s="2">
        <f t="shared" si="31"/>
        <v>145.91911181601904</v>
      </c>
      <c r="H410" s="3">
        <f t="shared" si="29"/>
        <v>9.361781637055322E-2</v>
      </c>
      <c r="J410" s="3">
        <f t="shared" si="32"/>
        <v>7.824477927570711E-2</v>
      </c>
    </row>
    <row r="411" spans="1:10">
      <c r="A411" s="1">
        <v>42027</v>
      </c>
      <c r="B411">
        <v>5633.29</v>
      </c>
      <c r="C411">
        <v>3.02</v>
      </c>
      <c r="D411">
        <v>38.61</v>
      </c>
      <c r="E411" s="2">
        <f t="shared" si="30"/>
        <v>1865.3278145695365</v>
      </c>
      <c r="F411" s="3">
        <f t="shared" si="28"/>
        <v>0.14059366022388886</v>
      </c>
      <c r="G411" s="2">
        <f t="shared" si="31"/>
        <v>145.9023569023569</v>
      </c>
      <c r="H411" s="3">
        <f t="shared" si="29"/>
        <v>9.3805933615720649E-2</v>
      </c>
      <c r="J411" s="3">
        <f t="shared" si="32"/>
        <v>7.8218078218078219E-2</v>
      </c>
    </row>
    <row r="412" spans="1:10">
      <c r="A412" s="1">
        <v>42034</v>
      </c>
      <c r="B412">
        <v>5632.73</v>
      </c>
      <c r="C412">
        <v>3.03</v>
      </c>
      <c r="D412">
        <v>38.75</v>
      </c>
      <c r="E412" s="2">
        <f t="shared" si="30"/>
        <v>1858.9867986798679</v>
      </c>
      <c r="F412" s="3">
        <f t="shared" si="28"/>
        <v>0.13315564290527404</v>
      </c>
      <c r="G412" s="2">
        <f t="shared" si="31"/>
        <v>145.36077419354837</v>
      </c>
      <c r="H412" s="3">
        <f t="shared" si="29"/>
        <v>8.998780888983493E-2</v>
      </c>
      <c r="J412" s="3">
        <f t="shared" si="32"/>
        <v>7.8193548387096773E-2</v>
      </c>
    </row>
    <row r="413" spans="1:10">
      <c r="A413" s="1">
        <v>42041</v>
      </c>
      <c r="B413">
        <v>5534.79</v>
      </c>
      <c r="C413">
        <v>2.97</v>
      </c>
      <c r="D413">
        <v>38.06</v>
      </c>
      <c r="E413" s="2">
        <f t="shared" si="30"/>
        <v>1863.5656565656564</v>
      </c>
      <c r="F413" s="3">
        <f t="shared" si="28"/>
        <v>0.13479878260126266</v>
      </c>
      <c r="G413" s="2">
        <f t="shared" si="31"/>
        <v>145.42275354703099</v>
      </c>
      <c r="H413" s="3">
        <f t="shared" si="29"/>
        <v>9.333784557257041E-2</v>
      </c>
      <c r="J413" s="3">
        <f t="shared" si="32"/>
        <v>7.8034682080924858E-2</v>
      </c>
    </row>
    <row r="414" spans="1:10">
      <c r="A414" s="1">
        <v>42048</v>
      </c>
      <c r="B414">
        <v>5769.27</v>
      </c>
      <c r="C414">
        <v>3.09</v>
      </c>
      <c r="D414">
        <v>39.700000000000003</v>
      </c>
      <c r="E414" s="2">
        <f t="shared" si="30"/>
        <v>1867.0776699029129</v>
      </c>
      <c r="F414" s="3">
        <f t="shared" si="28"/>
        <v>0.13172444798223837</v>
      </c>
      <c r="G414" s="2">
        <f t="shared" si="31"/>
        <v>145.32166246851386</v>
      </c>
      <c r="H414" s="3">
        <f t="shared" si="29"/>
        <v>9.2490182468977E-2</v>
      </c>
      <c r="J414" s="3">
        <f t="shared" si="32"/>
        <v>7.7833753148614598E-2</v>
      </c>
    </row>
    <row r="415" spans="1:10">
      <c r="A415" s="1">
        <v>42052</v>
      </c>
      <c r="B415">
        <v>5911.1</v>
      </c>
      <c r="C415">
        <v>3.16</v>
      </c>
      <c r="D415">
        <v>40.380000000000003</v>
      </c>
      <c r="E415" s="2">
        <f t="shared" si="30"/>
        <v>1870.6012658227849</v>
      </c>
      <c r="F415" s="3">
        <f t="shared" si="28"/>
        <v>0.13286422907434803</v>
      </c>
      <c r="G415" s="2">
        <f t="shared" si="31"/>
        <v>146.38682516097077</v>
      </c>
      <c r="H415" s="3">
        <f t="shared" si="29"/>
        <v>9.7413226542885534E-2</v>
      </c>
      <c r="J415" s="3">
        <f t="shared" si="32"/>
        <v>7.8256562654779593E-2</v>
      </c>
    </row>
    <row r="416" spans="1:10">
      <c r="A416" s="1">
        <v>42062</v>
      </c>
      <c r="B416">
        <v>6018.46</v>
      </c>
      <c r="C416">
        <v>3.21</v>
      </c>
      <c r="D416">
        <v>41.09</v>
      </c>
      <c r="E416" s="2">
        <f t="shared" si="30"/>
        <v>1874.9096573208724</v>
      </c>
      <c r="F416" s="3">
        <f t="shared" si="28"/>
        <v>0.13295457798807142</v>
      </c>
      <c r="G416" s="2">
        <f t="shared" si="31"/>
        <v>146.4701873935264</v>
      </c>
      <c r="H416" s="3">
        <f t="shared" si="29"/>
        <v>9.7872954481970753E-2</v>
      </c>
      <c r="J416" s="3">
        <f t="shared" si="32"/>
        <v>7.8121197371623263E-2</v>
      </c>
    </row>
    <row r="417" spans="1:10">
      <c r="A417" s="1">
        <v>42069</v>
      </c>
      <c r="B417">
        <v>6133.03</v>
      </c>
      <c r="C417">
        <v>3.27</v>
      </c>
      <c r="D417">
        <v>41.92</v>
      </c>
      <c r="E417" s="2">
        <f t="shared" si="30"/>
        <v>1875.5443425076451</v>
      </c>
      <c r="F417" s="3">
        <f t="shared" si="28"/>
        <v>0.12939146571269422</v>
      </c>
      <c r="G417" s="2">
        <f t="shared" si="31"/>
        <v>146.3031965648855</v>
      </c>
      <c r="H417" s="3">
        <f t="shared" si="29"/>
        <v>0.10049717610712672</v>
      </c>
      <c r="J417" s="3">
        <f t="shared" si="32"/>
        <v>7.8005725190839689E-2</v>
      </c>
    </row>
    <row r="418" spans="1:10">
      <c r="A418" s="1">
        <v>42076</v>
      </c>
      <c r="B418">
        <v>6329.58</v>
      </c>
      <c r="C418">
        <v>3.37</v>
      </c>
      <c r="D418">
        <v>43.1</v>
      </c>
      <c r="E418" s="2">
        <f t="shared" si="30"/>
        <v>1878.213649851632</v>
      </c>
      <c r="F418" s="3">
        <f t="shared" si="28"/>
        <v>0.12247037897732649</v>
      </c>
      <c r="G418" s="2">
        <f t="shared" si="31"/>
        <v>146.85800464037123</v>
      </c>
      <c r="H418" s="3">
        <f t="shared" si="29"/>
        <v>9.4608454653879681E-2</v>
      </c>
      <c r="J418" s="3">
        <f t="shared" si="32"/>
        <v>7.8190255220417629E-2</v>
      </c>
    </row>
    <row r="419" spans="1:10">
      <c r="A419" s="1">
        <v>42083</v>
      </c>
      <c r="B419">
        <v>6850.9</v>
      </c>
      <c r="C419">
        <v>3.65</v>
      </c>
      <c r="D419">
        <v>46.92</v>
      </c>
      <c r="E419" s="2">
        <f t="shared" si="30"/>
        <v>1876.958904109589</v>
      </c>
      <c r="F419" s="3">
        <f t="shared" si="28"/>
        <v>0.11972477480561805</v>
      </c>
      <c r="G419" s="2">
        <f t="shared" si="31"/>
        <v>146.01236146632564</v>
      </c>
      <c r="H419" s="3">
        <f t="shared" si="29"/>
        <v>9.4194781844658237E-2</v>
      </c>
      <c r="J419" s="3">
        <f t="shared" si="32"/>
        <v>7.7791986359761298E-2</v>
      </c>
    </row>
    <row r="420" spans="1:10">
      <c r="A420" s="1">
        <v>42090</v>
      </c>
      <c r="B420">
        <v>7155.95</v>
      </c>
      <c r="C420">
        <v>3.79</v>
      </c>
      <c r="D420">
        <v>48.39</v>
      </c>
      <c r="E420" s="2">
        <f t="shared" si="30"/>
        <v>1888.1134564643799</v>
      </c>
      <c r="F420" s="3">
        <f t="shared" si="28"/>
        <v>0.12220292026735069</v>
      </c>
      <c r="G420" s="2">
        <f t="shared" si="31"/>
        <v>147.88076048770407</v>
      </c>
      <c r="H420" s="3">
        <f t="shared" si="29"/>
        <v>0.10362893129546213</v>
      </c>
      <c r="J420" s="3">
        <f t="shared" si="32"/>
        <v>7.8321967348625746E-2</v>
      </c>
    </row>
    <row r="421" spans="1:10">
      <c r="A421" s="1">
        <v>42097</v>
      </c>
      <c r="B421">
        <v>7679.01</v>
      </c>
      <c r="C421">
        <v>4.03</v>
      </c>
      <c r="D421">
        <v>51.53</v>
      </c>
      <c r="E421" s="2">
        <f t="shared" si="30"/>
        <v>1905.4615384615383</v>
      </c>
      <c r="F421" s="3">
        <f t="shared" si="28"/>
        <v>0.1302455232283537</v>
      </c>
      <c r="G421" s="2">
        <f t="shared" si="31"/>
        <v>149.02018241800891</v>
      </c>
      <c r="H421" s="3">
        <f t="shared" si="29"/>
        <v>0.10435728818734602</v>
      </c>
      <c r="J421" s="3">
        <f t="shared" si="32"/>
        <v>7.8206869784591501E-2</v>
      </c>
    </row>
    <row r="422" spans="1:10">
      <c r="A422" s="1">
        <v>42104</v>
      </c>
      <c r="B422">
        <v>7952.19</v>
      </c>
      <c r="C422">
        <v>4.16</v>
      </c>
      <c r="D422">
        <v>53.71</v>
      </c>
      <c r="E422" s="2">
        <f t="shared" si="30"/>
        <v>1911.5841346153845</v>
      </c>
      <c r="F422" s="3">
        <f t="shared" si="28"/>
        <v>0.12159735105094538</v>
      </c>
      <c r="G422" s="2">
        <f t="shared" si="31"/>
        <v>148.05790355613479</v>
      </c>
      <c r="H422" s="3">
        <f t="shared" si="29"/>
        <v>8.0239763834792255E-2</v>
      </c>
      <c r="J422" s="3">
        <f t="shared" si="32"/>
        <v>7.7452988270340722E-2</v>
      </c>
    </row>
    <row r="423" spans="1:10">
      <c r="A423" s="1">
        <v>42111</v>
      </c>
      <c r="B423">
        <v>7980.76</v>
      </c>
      <c r="C423">
        <v>4.16</v>
      </c>
      <c r="D423">
        <v>53.51</v>
      </c>
      <c r="E423" s="2">
        <f t="shared" si="30"/>
        <v>1918.4519230769231</v>
      </c>
      <c r="F423" s="3">
        <f t="shared" si="28"/>
        <v>0.11556560419164863</v>
      </c>
      <c r="G423" s="2">
        <f t="shared" si="31"/>
        <v>149.1452065034573</v>
      </c>
      <c r="H423" s="3">
        <f t="shared" si="29"/>
        <v>8.6263502282115212E-2</v>
      </c>
      <c r="J423" s="3">
        <f t="shared" si="32"/>
        <v>7.7742478041487581E-2</v>
      </c>
    </row>
    <row r="424" spans="1:10">
      <c r="A424" s="1">
        <v>42118</v>
      </c>
      <c r="B424">
        <v>8419.09</v>
      </c>
      <c r="C424">
        <v>4.3499999999999996</v>
      </c>
      <c r="D424">
        <v>57.04</v>
      </c>
      <c r="E424" s="2">
        <f t="shared" si="30"/>
        <v>1935.4229885057473</v>
      </c>
      <c r="F424" s="3">
        <f t="shared" si="28"/>
        <v>0.12499761981163027</v>
      </c>
      <c r="G424" s="2">
        <f t="shared" si="31"/>
        <v>147.59975455820478</v>
      </c>
      <c r="H424" s="3">
        <f t="shared" si="29"/>
        <v>7.601071872104237E-2</v>
      </c>
      <c r="J424" s="3">
        <f t="shared" si="32"/>
        <v>7.6262272089761565E-2</v>
      </c>
    </row>
    <row r="425" spans="1:10">
      <c r="A425" s="1">
        <v>42124</v>
      </c>
      <c r="B425">
        <v>8469.67</v>
      </c>
      <c r="C425">
        <v>4.2699999999999996</v>
      </c>
      <c r="D425">
        <v>59.53</v>
      </c>
      <c r="E425" s="2">
        <f t="shared" si="30"/>
        <v>1983.5292740046841</v>
      </c>
      <c r="F425" s="3">
        <f t="shared" si="28"/>
        <v>0.15499093681477905</v>
      </c>
      <c r="G425" s="2">
        <f t="shared" si="31"/>
        <v>142.27565933142952</v>
      </c>
      <c r="H425" s="3">
        <f t="shared" si="29"/>
        <v>3.6145340399982295E-2</v>
      </c>
      <c r="J425" s="3">
        <f t="shared" si="32"/>
        <v>7.1728540231815879E-2</v>
      </c>
    </row>
    <row r="426" spans="1:10">
      <c r="A426" s="1">
        <v>42132</v>
      </c>
      <c r="B426">
        <v>8201.2900000000009</v>
      </c>
      <c r="C426">
        <v>4.13</v>
      </c>
      <c r="D426">
        <v>57.38</v>
      </c>
      <c r="E426" s="2">
        <f t="shared" si="30"/>
        <v>1985.7845036319616</v>
      </c>
      <c r="F426" s="3">
        <f t="shared" si="28"/>
        <v>0.15898962462674171</v>
      </c>
      <c r="G426" s="2">
        <f t="shared" si="31"/>
        <v>142.92941791565005</v>
      </c>
      <c r="H426" s="3">
        <f t="shared" si="29"/>
        <v>4.0293764724529613E-2</v>
      </c>
      <c r="J426" s="3">
        <f t="shared" si="32"/>
        <v>7.197629836179853E-2</v>
      </c>
    </row>
    <row r="427" spans="1:10">
      <c r="A427" s="1">
        <v>42139</v>
      </c>
      <c r="B427">
        <v>8742.8799999999992</v>
      </c>
      <c r="C427">
        <v>4.4000000000000004</v>
      </c>
      <c r="D427">
        <v>61.36</v>
      </c>
      <c r="E427" s="2">
        <f t="shared" si="30"/>
        <v>1987.0181818181816</v>
      </c>
      <c r="F427" s="3">
        <f t="shared" si="28"/>
        <v>0.15716187688798433</v>
      </c>
      <c r="G427" s="2">
        <f t="shared" si="31"/>
        <v>142.48500651890481</v>
      </c>
      <c r="H427" s="3">
        <f t="shared" si="29"/>
        <v>3.7407418116144786E-2</v>
      </c>
      <c r="J427" s="3">
        <f t="shared" si="32"/>
        <v>7.1707953063885277E-2</v>
      </c>
    </row>
    <row r="428" spans="1:10">
      <c r="A428" s="1">
        <v>42146</v>
      </c>
      <c r="B428">
        <v>9778.17</v>
      </c>
      <c r="C428">
        <v>4.9400000000000004</v>
      </c>
      <c r="D428">
        <v>69</v>
      </c>
      <c r="E428" s="2">
        <f t="shared" si="30"/>
        <v>1979.3866396761132</v>
      </c>
      <c r="F428" s="3">
        <f t="shared" si="28"/>
        <v>0.15601118983370554</v>
      </c>
      <c r="G428" s="2">
        <f t="shared" si="31"/>
        <v>141.71260869565216</v>
      </c>
      <c r="H428" s="3">
        <f t="shared" si="29"/>
        <v>3.2876126474139067E-2</v>
      </c>
      <c r="J428" s="3">
        <f t="shared" si="32"/>
        <v>7.1594202898550729E-2</v>
      </c>
    </row>
    <row r="429" spans="1:10">
      <c r="A429" s="1">
        <v>42153</v>
      </c>
      <c r="B429">
        <v>9966.84</v>
      </c>
      <c r="C429">
        <v>5.0199999999999996</v>
      </c>
      <c r="D429">
        <v>70.209999999999994</v>
      </c>
      <c r="E429" s="2">
        <f t="shared" si="30"/>
        <v>1985.4262948207174</v>
      </c>
      <c r="F429" s="3">
        <f t="shared" si="28"/>
        <v>0.15812622425017953</v>
      </c>
      <c r="G429" s="2">
        <f t="shared" si="31"/>
        <v>141.95755590371743</v>
      </c>
      <c r="H429" s="3">
        <f t="shared" si="29"/>
        <v>3.6348961142732561E-2</v>
      </c>
      <c r="J429" s="3">
        <f t="shared" si="32"/>
        <v>7.1499786355220057E-2</v>
      </c>
    </row>
    <row r="430" spans="1:10">
      <c r="A430" s="1">
        <v>42160</v>
      </c>
      <c r="B430">
        <v>11144.52</v>
      </c>
      <c r="C430">
        <v>5.62</v>
      </c>
      <c r="D430">
        <v>78.400000000000006</v>
      </c>
      <c r="E430" s="2">
        <f t="shared" si="30"/>
        <v>1983.0106761565837</v>
      </c>
      <c r="F430" s="3">
        <f t="shared" si="28"/>
        <v>0.14082222076175621</v>
      </c>
      <c r="G430" s="2">
        <f t="shared" si="31"/>
        <v>142.14948979591836</v>
      </c>
      <c r="H430" s="3">
        <f t="shared" si="29"/>
        <v>-3.7041436487297519E-2</v>
      </c>
      <c r="J430" s="3">
        <f t="shared" si="32"/>
        <v>7.1683673469387754E-2</v>
      </c>
    </row>
    <row r="431" spans="1:10">
      <c r="A431" s="1">
        <v>42167</v>
      </c>
      <c r="B431">
        <v>11545.89</v>
      </c>
      <c r="C431">
        <v>5.83</v>
      </c>
      <c r="D431">
        <v>81.44</v>
      </c>
      <c r="E431" s="2">
        <f t="shared" si="30"/>
        <v>1980.4271012006859</v>
      </c>
      <c r="F431" s="3">
        <f t="shared" si="28"/>
        <v>0.14059956668248863</v>
      </c>
      <c r="G431" s="2">
        <f t="shared" si="31"/>
        <v>141.77173379174852</v>
      </c>
      <c r="H431" s="3">
        <f t="shared" si="29"/>
        <v>-3.950171613223552E-2</v>
      </c>
      <c r="J431" s="3">
        <f t="shared" si="32"/>
        <v>7.1586444007858546E-2</v>
      </c>
    </row>
    <row r="432" spans="1:10">
      <c r="A432" s="1">
        <v>42174</v>
      </c>
      <c r="B432">
        <v>9987.41</v>
      </c>
      <c r="C432">
        <v>5.18</v>
      </c>
      <c r="D432">
        <v>67.959999999999994</v>
      </c>
      <c r="E432" s="2">
        <f t="shared" si="30"/>
        <v>1928.0714285714287</v>
      </c>
      <c r="F432" s="3">
        <f t="shared" si="28"/>
        <v>0.11219334958147731</v>
      </c>
      <c r="G432" s="2">
        <f t="shared" si="31"/>
        <v>146.9601236021189</v>
      </c>
      <c r="H432" s="3">
        <f t="shared" si="29"/>
        <v>-4.377970781937246E-3</v>
      </c>
      <c r="J432" s="3">
        <f t="shared" si="32"/>
        <v>7.6221306650971168E-2</v>
      </c>
    </row>
    <row r="433" spans="1:10">
      <c r="A433" s="1">
        <v>42181</v>
      </c>
      <c r="B433">
        <v>9078.07</v>
      </c>
      <c r="C433">
        <v>4.71</v>
      </c>
      <c r="D433">
        <v>61.79</v>
      </c>
      <c r="E433" s="2">
        <f t="shared" si="30"/>
        <v>1927.4033970276007</v>
      </c>
      <c r="F433" s="3">
        <f t="shared" si="28"/>
        <v>0.11442395063572408</v>
      </c>
      <c r="G433" s="2">
        <f t="shared" si="31"/>
        <v>146.91810972649296</v>
      </c>
      <c r="H433" s="3">
        <f t="shared" si="29"/>
        <v>-5.7802959882219396E-3</v>
      </c>
      <c r="J433" s="3">
        <f t="shared" si="32"/>
        <v>7.6225926525327725E-2</v>
      </c>
    </row>
    <row r="434" spans="1:10">
      <c r="A434" s="1">
        <v>42188</v>
      </c>
      <c r="B434">
        <v>7355.49</v>
      </c>
      <c r="C434">
        <v>3.81</v>
      </c>
      <c r="D434">
        <v>50.08</v>
      </c>
      <c r="E434" s="2">
        <f t="shared" si="30"/>
        <v>1930.5748031496062</v>
      </c>
      <c r="F434" s="3">
        <f t="shared" si="28"/>
        <v>0.11750715874505957</v>
      </c>
      <c r="G434" s="2">
        <f t="shared" si="31"/>
        <v>146.87480031948883</v>
      </c>
      <c r="H434" s="3">
        <f t="shared" si="29"/>
        <v>-4.4898902778480743E-3</v>
      </c>
      <c r="J434" s="3">
        <f t="shared" si="32"/>
        <v>7.6078274760383396E-2</v>
      </c>
    </row>
    <row r="435" spans="1:10">
      <c r="A435" s="1">
        <v>42195</v>
      </c>
      <c r="B435">
        <v>7244.78</v>
      </c>
      <c r="C435">
        <v>3.78</v>
      </c>
      <c r="D435">
        <v>49.67</v>
      </c>
      <c r="E435" s="2">
        <f t="shared" si="30"/>
        <v>1916.6084656084656</v>
      </c>
      <c r="F435" s="3">
        <f t="shared" si="28"/>
        <v>0.1059699689070317</v>
      </c>
      <c r="G435" s="2">
        <f t="shared" si="31"/>
        <v>145.85826454600362</v>
      </c>
      <c r="H435" s="3">
        <f t="shared" si="29"/>
        <v>-1.1039738896601148E-2</v>
      </c>
      <c r="J435" s="3">
        <f t="shared" si="32"/>
        <v>7.6102275015099655E-2</v>
      </c>
    </row>
    <row r="436" spans="1:10">
      <c r="A436" s="1">
        <v>42202</v>
      </c>
      <c r="B436">
        <v>7994.7</v>
      </c>
      <c r="C436">
        <v>4.17</v>
      </c>
      <c r="D436">
        <v>54.68</v>
      </c>
      <c r="E436" s="2">
        <f t="shared" si="30"/>
        <v>1917.1942446043165</v>
      </c>
      <c r="F436" s="3">
        <f t="shared" ref="F436:F499" si="33">E436/E386-1</f>
        <v>0.10654122929169718</v>
      </c>
      <c r="G436" s="2">
        <f t="shared" si="31"/>
        <v>146.20885149963422</v>
      </c>
      <c r="H436" s="3">
        <f t="shared" ref="H436:H499" si="34">G436/G386-1</f>
        <v>-1.1318647910421253E-2</v>
      </c>
      <c r="J436" s="3">
        <f t="shared" si="32"/>
        <v>7.6261887344550111E-2</v>
      </c>
    </row>
    <row r="437" spans="1:10">
      <c r="A437" s="1">
        <v>42209</v>
      </c>
      <c r="B437">
        <v>8425.07</v>
      </c>
      <c r="C437">
        <v>4.4000000000000004</v>
      </c>
      <c r="D437">
        <v>57.65</v>
      </c>
      <c r="E437" s="2">
        <f t="shared" si="30"/>
        <v>1914.7886363636362</v>
      </c>
      <c r="F437" s="3">
        <f t="shared" si="33"/>
        <v>0.10134652647025955</v>
      </c>
      <c r="G437" s="2">
        <f t="shared" si="31"/>
        <v>146.14171725932351</v>
      </c>
      <c r="H437" s="3">
        <f t="shared" si="34"/>
        <v>-1.4356022473472674E-2</v>
      </c>
      <c r="J437" s="3">
        <f t="shared" si="32"/>
        <v>7.6322636600173466E-2</v>
      </c>
    </row>
    <row r="438" spans="1:10">
      <c r="A438" s="1">
        <v>42216</v>
      </c>
      <c r="B438">
        <v>7727.06</v>
      </c>
      <c r="C438">
        <v>4.03</v>
      </c>
      <c r="D438">
        <v>52.99</v>
      </c>
      <c r="E438" s="2">
        <f t="shared" si="30"/>
        <v>1917.3846153846155</v>
      </c>
      <c r="F438" s="3">
        <f t="shared" si="33"/>
        <v>9.6604397492353833E-2</v>
      </c>
      <c r="G438" s="2">
        <f t="shared" si="31"/>
        <v>145.82109832043781</v>
      </c>
      <c r="H438" s="3">
        <f t="shared" si="34"/>
        <v>-1.6682333350213963E-2</v>
      </c>
      <c r="J438" s="3">
        <f t="shared" si="32"/>
        <v>7.6052085299113045E-2</v>
      </c>
    </row>
    <row r="439" spans="1:10">
      <c r="A439" s="1">
        <v>42223</v>
      </c>
      <c r="B439">
        <v>8013.32</v>
      </c>
      <c r="C439">
        <v>4.17</v>
      </c>
      <c r="D439">
        <v>54.75</v>
      </c>
      <c r="E439" s="2">
        <f t="shared" si="30"/>
        <v>1921.6594724220622</v>
      </c>
      <c r="F439" s="3">
        <f t="shared" si="33"/>
        <v>9.2202099657145986E-2</v>
      </c>
      <c r="G439" s="2">
        <f t="shared" si="31"/>
        <v>146.3620091324201</v>
      </c>
      <c r="H439" s="3">
        <f t="shared" si="34"/>
        <v>-1.2438790594319071E-2</v>
      </c>
      <c r="J439" s="3">
        <f t="shared" si="32"/>
        <v>7.6164383561643831E-2</v>
      </c>
    </row>
    <row r="440" spans="1:10">
      <c r="A440" s="1">
        <v>42230</v>
      </c>
      <c r="B440">
        <v>8625.24</v>
      </c>
      <c r="C440">
        <v>4.49</v>
      </c>
      <c r="D440">
        <v>58.59</v>
      </c>
      <c r="E440" s="2">
        <f t="shared" si="30"/>
        <v>1920.9888641425389</v>
      </c>
      <c r="F440" s="3">
        <f t="shared" si="33"/>
        <v>8.4598534819450233E-2</v>
      </c>
      <c r="G440" s="2">
        <f t="shared" si="31"/>
        <v>147.21351766513055</v>
      </c>
      <c r="H440" s="3">
        <f t="shared" si="34"/>
        <v>-4.5862311322780736E-3</v>
      </c>
      <c r="J440" s="3">
        <f t="shared" si="32"/>
        <v>7.6634237924560505E-2</v>
      </c>
    </row>
    <row r="441" spans="1:10">
      <c r="A441" s="1">
        <v>42237</v>
      </c>
      <c r="B441">
        <v>7612.9</v>
      </c>
      <c r="C441">
        <v>3.93</v>
      </c>
      <c r="D441">
        <v>51.56</v>
      </c>
      <c r="E441" s="2">
        <f t="shared" si="30"/>
        <v>1937.1246819338421</v>
      </c>
      <c r="F441" s="3">
        <f t="shared" si="33"/>
        <v>9.1754133956931883E-2</v>
      </c>
      <c r="G441" s="2">
        <f t="shared" si="31"/>
        <v>147.65128006206359</v>
      </c>
      <c r="H441" s="3">
        <f t="shared" si="34"/>
        <v>-1.4702577937357408E-2</v>
      </c>
      <c r="J441" s="3">
        <f t="shared" si="32"/>
        <v>7.6221877424359971E-2</v>
      </c>
    </row>
    <row r="442" spans="1:10">
      <c r="A442" s="1">
        <v>42244</v>
      </c>
      <c r="B442">
        <v>6842.89</v>
      </c>
      <c r="C442">
        <v>3.51</v>
      </c>
      <c r="D442">
        <v>46.39</v>
      </c>
      <c r="E442" s="2">
        <f t="shared" si="30"/>
        <v>1949.5413105413108</v>
      </c>
      <c r="F442" s="3">
        <f t="shared" si="33"/>
        <v>9.4246376174923041E-2</v>
      </c>
      <c r="G442" s="2">
        <f t="shared" si="31"/>
        <v>147.50786807501618</v>
      </c>
      <c r="H442" s="3">
        <f t="shared" si="34"/>
        <v>-1.205590202335205E-2</v>
      </c>
      <c r="J442" s="3">
        <f t="shared" si="32"/>
        <v>7.56628583746497E-2</v>
      </c>
    </row>
    <row r="443" spans="1:10">
      <c r="A443" s="1">
        <v>42249</v>
      </c>
      <c r="B443">
        <v>6122.55</v>
      </c>
      <c r="C443">
        <v>3.14</v>
      </c>
      <c r="D443">
        <v>41.52</v>
      </c>
      <c r="E443" s="2">
        <f t="shared" si="30"/>
        <v>1949.8566878980891</v>
      </c>
      <c r="F443" s="3">
        <f t="shared" si="33"/>
        <v>9.4014024054295708E-2</v>
      </c>
      <c r="G443" s="2">
        <f t="shared" si="31"/>
        <v>147.46026011560693</v>
      </c>
      <c r="H443" s="3">
        <f t="shared" si="34"/>
        <v>-1.2434307076805484E-2</v>
      </c>
      <c r="J443" s="3">
        <f t="shared" si="32"/>
        <v>7.5626204238920997E-2</v>
      </c>
    </row>
    <row r="444" spans="1:10">
      <c r="A444" s="1">
        <v>42258</v>
      </c>
      <c r="B444">
        <v>6493.32</v>
      </c>
      <c r="C444">
        <v>3.32</v>
      </c>
      <c r="D444">
        <v>44.18</v>
      </c>
      <c r="E444" s="2">
        <f t="shared" si="30"/>
        <v>1955.8192771084337</v>
      </c>
      <c r="F444" s="3">
        <f t="shared" si="33"/>
        <v>9.7378071148680023E-2</v>
      </c>
      <c r="G444" s="2">
        <f t="shared" si="31"/>
        <v>146.9741964689905</v>
      </c>
      <c r="H444" s="3">
        <f t="shared" si="34"/>
        <v>-1.2248098861801116E-2</v>
      </c>
      <c r="J444" s="3">
        <f t="shared" si="32"/>
        <v>7.5147125396106837E-2</v>
      </c>
    </row>
    <row r="445" spans="1:10">
      <c r="A445" s="1">
        <v>42265</v>
      </c>
      <c r="B445">
        <v>6036.88</v>
      </c>
      <c r="C445">
        <v>3.08</v>
      </c>
      <c r="D445">
        <v>41.63</v>
      </c>
      <c r="E445" s="2">
        <f t="shared" si="30"/>
        <v>1960.0259740259739</v>
      </c>
      <c r="F445" s="3">
        <f t="shared" si="33"/>
        <v>9.6407619946508261E-2</v>
      </c>
      <c r="G445" s="2">
        <f t="shared" si="31"/>
        <v>145.01273120345903</v>
      </c>
      <c r="H445" s="3">
        <f t="shared" si="34"/>
        <v>-2.3931214957637392E-2</v>
      </c>
      <c r="J445" s="3">
        <f t="shared" si="32"/>
        <v>7.3985106894066774E-2</v>
      </c>
    </row>
    <row r="446" spans="1:10">
      <c r="A446" s="1">
        <v>42272</v>
      </c>
      <c r="B446">
        <v>6108.38</v>
      </c>
      <c r="C446">
        <v>3.12</v>
      </c>
      <c r="D446">
        <v>42.21</v>
      </c>
      <c r="E446" s="2">
        <f t="shared" si="30"/>
        <v>1957.8141025641025</v>
      </c>
      <c r="F446" s="3">
        <f t="shared" si="33"/>
        <v>9.2510453973564832E-2</v>
      </c>
      <c r="G446" s="2">
        <f t="shared" si="31"/>
        <v>144.71404880360103</v>
      </c>
      <c r="H446" s="3">
        <f t="shared" si="34"/>
        <v>-2.862635527115065E-2</v>
      </c>
      <c r="J446" s="3">
        <f t="shared" si="32"/>
        <v>7.3916133617626154E-2</v>
      </c>
    </row>
    <row r="447" spans="1:10">
      <c r="A447" s="1">
        <v>42277</v>
      </c>
      <c r="B447">
        <v>6123.73</v>
      </c>
      <c r="C447">
        <v>3.13</v>
      </c>
      <c r="D447">
        <v>42.38</v>
      </c>
      <c r="E447" s="2">
        <f t="shared" si="30"/>
        <v>1956.4632587859423</v>
      </c>
      <c r="F447" s="3">
        <f t="shared" si="33"/>
        <v>9.0785834907494145E-2</v>
      </c>
      <c r="G447" s="2">
        <f t="shared" si="31"/>
        <v>144.49575271354411</v>
      </c>
      <c r="H447" s="3">
        <f t="shared" si="34"/>
        <v>-3.1786035044091832E-2</v>
      </c>
      <c r="J447" s="3">
        <f t="shared" si="32"/>
        <v>7.385559226050023E-2</v>
      </c>
    </row>
    <row r="448" spans="1:10">
      <c r="A448" s="1">
        <v>42286</v>
      </c>
      <c r="B448">
        <v>6470.05</v>
      </c>
      <c r="C448">
        <v>3.31</v>
      </c>
      <c r="D448">
        <v>44.8</v>
      </c>
      <c r="E448" s="2">
        <f t="shared" si="30"/>
        <v>1954.6978851963747</v>
      </c>
      <c r="F448" s="3">
        <f t="shared" si="33"/>
        <v>8.4881132260531622E-2</v>
      </c>
      <c r="G448" s="2">
        <f t="shared" si="31"/>
        <v>144.42075892857144</v>
      </c>
      <c r="H448" s="3">
        <f t="shared" si="34"/>
        <v>-3.4809438681476457E-2</v>
      </c>
      <c r="J448" s="3">
        <f t="shared" si="32"/>
        <v>7.3883928571428573E-2</v>
      </c>
    </row>
    <row r="449" spans="1:10">
      <c r="A449" s="1">
        <v>42293</v>
      </c>
      <c r="B449">
        <v>7047.56</v>
      </c>
      <c r="C449">
        <v>3.61</v>
      </c>
      <c r="D449">
        <v>49.05</v>
      </c>
      <c r="E449" s="2">
        <f t="shared" si="30"/>
        <v>1952.2326869806095</v>
      </c>
      <c r="F449" s="3">
        <f t="shared" si="33"/>
        <v>6.4906868773039195E-2</v>
      </c>
      <c r="G449" s="2">
        <f t="shared" si="31"/>
        <v>143.68114169215087</v>
      </c>
      <c r="H449" s="3">
        <f t="shared" si="34"/>
        <v>-4.018938842585551E-2</v>
      </c>
      <c r="J449" s="3">
        <f t="shared" si="32"/>
        <v>7.3598369011213055E-2</v>
      </c>
    </row>
    <row r="450" spans="1:10">
      <c r="A450" s="1">
        <v>42300</v>
      </c>
      <c r="B450">
        <v>7138.23</v>
      </c>
      <c r="C450">
        <v>3.65</v>
      </c>
      <c r="D450">
        <v>49.64</v>
      </c>
      <c r="E450" s="2">
        <f t="shared" ref="E450:E513" si="35">B450/C450</f>
        <v>1955.6794520547944</v>
      </c>
      <c r="F450" s="3">
        <f t="shared" si="33"/>
        <v>6.8752445545038121E-2</v>
      </c>
      <c r="G450" s="2">
        <f t="shared" ref="G450:G513" si="36">B450/D450</f>
        <v>143.79995970991135</v>
      </c>
      <c r="H450" s="3">
        <f t="shared" si="34"/>
        <v>-3.2714319938152214E-2</v>
      </c>
      <c r="J450" s="3">
        <f t="shared" ref="J450:J513" si="37">C450/D450</f>
        <v>7.3529411764705885E-2</v>
      </c>
    </row>
    <row r="451" spans="1:10">
      <c r="A451" s="1">
        <v>42307</v>
      </c>
      <c r="B451">
        <v>7084.97</v>
      </c>
      <c r="C451">
        <v>3.62</v>
      </c>
      <c r="D451">
        <v>49.89</v>
      </c>
      <c r="E451" s="2">
        <f t="shared" si="35"/>
        <v>1957.1740331491712</v>
      </c>
      <c r="F451" s="3">
        <f t="shared" si="33"/>
        <v>6.8359077164943827E-2</v>
      </c>
      <c r="G451" s="2">
        <f t="shared" si="36"/>
        <v>142.01182601723792</v>
      </c>
      <c r="H451" s="3">
        <f t="shared" si="34"/>
        <v>-4.5755133236921153E-2</v>
      </c>
      <c r="J451" s="3">
        <f t="shared" si="37"/>
        <v>7.2559631188614956E-2</v>
      </c>
    </row>
    <row r="452" spans="1:10">
      <c r="A452" s="1">
        <v>42314</v>
      </c>
      <c r="B452">
        <v>7446.85</v>
      </c>
      <c r="C452">
        <v>3.8</v>
      </c>
      <c r="D452">
        <v>52.55</v>
      </c>
      <c r="E452" s="2">
        <f t="shared" si="35"/>
        <v>1959.6973684210527</v>
      </c>
      <c r="F452" s="3">
        <f t="shared" si="33"/>
        <v>6.7557918050663357E-2</v>
      </c>
      <c r="G452" s="2">
        <f t="shared" si="36"/>
        <v>141.70980019029497</v>
      </c>
      <c r="H452" s="3">
        <f t="shared" si="34"/>
        <v>-4.9402128045506588E-2</v>
      </c>
      <c r="J452" s="3">
        <f t="shared" si="37"/>
        <v>7.2312083729781165E-2</v>
      </c>
    </row>
    <row r="453" spans="1:10">
      <c r="A453" s="1">
        <v>42321</v>
      </c>
      <c r="B453">
        <v>7567.11</v>
      </c>
      <c r="C453">
        <v>3.86</v>
      </c>
      <c r="D453">
        <v>53.41</v>
      </c>
      <c r="E453" s="2">
        <f t="shared" si="35"/>
        <v>1960.3911917098446</v>
      </c>
      <c r="F453" s="3">
        <f t="shared" si="33"/>
        <v>6.5172030490910249E-2</v>
      </c>
      <c r="G453" s="2">
        <f t="shared" si="36"/>
        <v>141.6796480059914</v>
      </c>
      <c r="H453" s="3">
        <f t="shared" si="34"/>
        <v>-5.191617495185219E-2</v>
      </c>
      <c r="J453" s="3">
        <f t="shared" si="37"/>
        <v>7.2271110278973982E-2</v>
      </c>
    </row>
    <row r="454" spans="1:10">
      <c r="A454" s="1">
        <v>42328</v>
      </c>
      <c r="B454">
        <v>7806.27</v>
      </c>
      <c r="C454">
        <v>3.98</v>
      </c>
      <c r="D454">
        <v>55.25</v>
      </c>
      <c r="E454" s="2">
        <f t="shared" si="35"/>
        <v>1961.3743718592966</v>
      </c>
      <c r="F454" s="3">
        <f t="shared" si="33"/>
        <v>6.6386010658630035E-2</v>
      </c>
      <c r="G454" s="2">
        <f t="shared" si="36"/>
        <v>141.28995475113123</v>
      </c>
      <c r="H454" s="3">
        <f t="shared" si="34"/>
        <v>-5.4074177727156725E-2</v>
      </c>
      <c r="J454" s="3">
        <f t="shared" si="37"/>
        <v>7.2036199095022624E-2</v>
      </c>
    </row>
    <row r="455" spans="1:10">
      <c r="A455" s="1">
        <v>42335</v>
      </c>
      <c r="B455">
        <v>7376.12</v>
      </c>
      <c r="C455">
        <v>3.75</v>
      </c>
      <c r="D455">
        <v>52.4</v>
      </c>
      <c r="E455" s="2">
        <f t="shared" si="35"/>
        <v>1966.9653333333333</v>
      </c>
      <c r="F455" s="3">
        <f t="shared" si="33"/>
        <v>6.7056850894439135E-2</v>
      </c>
      <c r="G455" s="2">
        <f t="shared" si="36"/>
        <v>140.76564885496182</v>
      </c>
      <c r="H455" s="3">
        <f t="shared" si="34"/>
        <v>-4.9296298602074518E-2</v>
      </c>
      <c r="J455" s="3">
        <f t="shared" si="37"/>
        <v>7.1564885496183214E-2</v>
      </c>
    </row>
    <row r="456" spans="1:10">
      <c r="A456" s="1">
        <v>42342</v>
      </c>
      <c r="B456">
        <v>7511.67</v>
      </c>
      <c r="C456">
        <v>3.81</v>
      </c>
      <c r="D456">
        <v>53.72</v>
      </c>
      <c r="E456" s="2">
        <f t="shared" si="35"/>
        <v>1971.5669291338584</v>
      </c>
      <c r="F456" s="3">
        <f t="shared" si="33"/>
        <v>6.3566585957382848E-2</v>
      </c>
      <c r="G456" s="2">
        <f t="shared" si="36"/>
        <v>139.83004467609828</v>
      </c>
      <c r="H456" s="3">
        <f t="shared" si="34"/>
        <v>-4.4701077080883445E-2</v>
      </c>
      <c r="J456" s="3">
        <f t="shared" si="37"/>
        <v>7.0923306031273267E-2</v>
      </c>
    </row>
    <row r="457" spans="1:10">
      <c r="A457" s="1">
        <v>42349</v>
      </c>
      <c r="B457">
        <v>7290.7</v>
      </c>
      <c r="C457">
        <v>3.68</v>
      </c>
      <c r="D457">
        <v>52.24</v>
      </c>
      <c r="E457" s="2">
        <f t="shared" si="35"/>
        <v>1981.1684782608695</v>
      </c>
      <c r="F457" s="3">
        <f t="shared" si="33"/>
        <v>7.045754300020235E-2</v>
      </c>
      <c r="G457" s="2">
        <f t="shared" si="36"/>
        <v>139.56163859111791</v>
      </c>
      <c r="H457" s="3">
        <f t="shared" si="34"/>
        <v>-4.5954553949058896E-2</v>
      </c>
      <c r="J457" s="3">
        <f t="shared" si="37"/>
        <v>7.0444104134762639E-2</v>
      </c>
    </row>
    <row r="458" spans="1:10">
      <c r="A458" s="1">
        <v>42356</v>
      </c>
      <c r="B458">
        <v>7699.37</v>
      </c>
      <c r="C458">
        <v>3.88</v>
      </c>
      <c r="D458">
        <v>55.11</v>
      </c>
      <c r="E458" s="2">
        <f t="shared" si="35"/>
        <v>1984.3737113402062</v>
      </c>
      <c r="F458" s="3">
        <f t="shared" si="33"/>
        <v>6.9972354598764941E-2</v>
      </c>
      <c r="G458" s="2">
        <f t="shared" si="36"/>
        <v>139.70912720014516</v>
      </c>
      <c r="H458" s="3">
        <f t="shared" si="34"/>
        <v>-4.1957359539539496E-2</v>
      </c>
      <c r="J458" s="3">
        <f t="shared" si="37"/>
        <v>7.0404645254944651E-2</v>
      </c>
    </row>
    <row r="459" spans="1:10">
      <c r="A459" s="1">
        <v>42363</v>
      </c>
      <c r="B459">
        <v>7792.12</v>
      </c>
      <c r="C459">
        <v>3.91</v>
      </c>
      <c r="D459">
        <v>55.54</v>
      </c>
      <c r="E459" s="2">
        <f t="shared" si="35"/>
        <v>1992.8695652173913</v>
      </c>
      <c r="F459" s="3">
        <f t="shared" si="33"/>
        <v>7.2136458974869644E-2</v>
      </c>
      <c r="G459" s="2">
        <f t="shared" si="36"/>
        <v>140.29744328411957</v>
      </c>
      <c r="H459" s="3">
        <f t="shared" si="34"/>
        <v>-3.7200346325143796E-2</v>
      </c>
      <c r="J459" s="3">
        <f t="shared" si="37"/>
        <v>7.0399711919337415E-2</v>
      </c>
    </row>
    <row r="460" spans="1:10">
      <c r="A460" s="1">
        <v>42369</v>
      </c>
      <c r="B460">
        <v>7617.69</v>
      </c>
      <c r="C460">
        <v>3.81</v>
      </c>
      <c r="D460">
        <v>54.51</v>
      </c>
      <c r="E460" s="2">
        <f t="shared" si="35"/>
        <v>1999.3937007874015</v>
      </c>
      <c r="F460" s="3">
        <f t="shared" si="33"/>
        <v>7.2115344291556749E-2</v>
      </c>
      <c r="G460" s="2">
        <f t="shared" si="36"/>
        <v>139.74848651623554</v>
      </c>
      <c r="H460" s="3">
        <f t="shared" si="34"/>
        <v>-4.228798560372049E-2</v>
      </c>
      <c r="J460" s="3">
        <f t="shared" si="37"/>
        <v>6.9895432030820034E-2</v>
      </c>
    </row>
    <row r="461" spans="1:10">
      <c r="A461" s="1">
        <v>42377</v>
      </c>
      <c r="B461">
        <v>6570.43</v>
      </c>
      <c r="C461">
        <v>3.28</v>
      </c>
      <c r="D461">
        <v>47.21</v>
      </c>
      <c r="E461" s="2">
        <f t="shared" si="35"/>
        <v>2003.1798780487807</v>
      </c>
      <c r="F461" s="3">
        <f t="shared" si="33"/>
        <v>7.3902325587235529E-2</v>
      </c>
      <c r="G461" s="2">
        <f t="shared" si="36"/>
        <v>139.17453929252278</v>
      </c>
      <c r="H461" s="3">
        <f t="shared" si="34"/>
        <v>-4.6111781554951992E-2</v>
      </c>
      <c r="J461" s="3">
        <f t="shared" si="37"/>
        <v>6.9476805761491206E-2</v>
      </c>
    </row>
    <row r="462" spans="1:10">
      <c r="A462" s="1">
        <v>42384</v>
      </c>
      <c r="B462">
        <v>5893.68</v>
      </c>
      <c r="C462">
        <v>2.94</v>
      </c>
      <c r="D462">
        <v>42.35</v>
      </c>
      <c r="E462" s="2">
        <f t="shared" si="35"/>
        <v>2004.6530612244899</v>
      </c>
      <c r="F462" s="3">
        <f t="shared" si="33"/>
        <v>7.8357878952160842E-2</v>
      </c>
      <c r="G462" s="2">
        <f t="shared" si="36"/>
        <v>139.16599763872492</v>
      </c>
      <c r="H462" s="3">
        <f t="shared" si="34"/>
        <v>-4.2616562750106723E-2</v>
      </c>
      <c r="J462" s="3">
        <f t="shared" si="37"/>
        <v>6.9421487603305784E-2</v>
      </c>
    </row>
    <row r="463" spans="1:10">
      <c r="A463" s="1">
        <v>42391</v>
      </c>
      <c r="B463">
        <v>5980.61</v>
      </c>
      <c r="C463">
        <v>2.97</v>
      </c>
      <c r="D463">
        <v>42.89</v>
      </c>
      <c r="E463" s="2">
        <f t="shared" si="35"/>
        <v>2013.6734006734005</v>
      </c>
      <c r="F463" s="3">
        <f t="shared" si="33"/>
        <v>8.0548674836804945E-2</v>
      </c>
      <c r="G463" s="2">
        <f t="shared" si="36"/>
        <v>139.44066215901142</v>
      </c>
      <c r="H463" s="3">
        <f t="shared" si="34"/>
        <v>-4.1135869333439046E-2</v>
      </c>
      <c r="J463" s="3">
        <f t="shared" si="37"/>
        <v>6.9246910701795297E-2</v>
      </c>
    </row>
    <row r="464" spans="1:10">
      <c r="A464" s="1">
        <v>42398</v>
      </c>
      <c r="B464">
        <v>5469.13</v>
      </c>
      <c r="C464">
        <v>2.72</v>
      </c>
      <c r="D464">
        <v>39.299999999999997</v>
      </c>
      <c r="E464" s="2">
        <f t="shared" si="35"/>
        <v>2010.7095588235293</v>
      </c>
      <c r="F464" s="3">
        <f t="shared" si="33"/>
        <v>7.6928716590609181E-2</v>
      </c>
      <c r="G464" s="2">
        <f t="shared" si="36"/>
        <v>139.16361323155218</v>
      </c>
      <c r="H464" s="3">
        <f t="shared" si="34"/>
        <v>-4.2375301330563331E-2</v>
      </c>
      <c r="J464" s="3">
        <f t="shared" si="37"/>
        <v>6.9211195928753189E-2</v>
      </c>
    </row>
    <row r="465" spans="1:10">
      <c r="A465" s="1">
        <v>42405</v>
      </c>
      <c r="B465">
        <v>5664.2</v>
      </c>
      <c r="C465">
        <v>2.81</v>
      </c>
      <c r="D465">
        <v>40.78</v>
      </c>
      <c r="E465" s="2">
        <f t="shared" si="35"/>
        <v>2015.7295373665479</v>
      </c>
      <c r="F465" s="3">
        <f t="shared" si="33"/>
        <v>7.758375565940212E-2</v>
      </c>
      <c r="G465" s="2">
        <f t="shared" si="36"/>
        <v>138.89651790093183</v>
      </c>
      <c r="H465" s="3">
        <f t="shared" si="34"/>
        <v>-5.1167905662291679E-2</v>
      </c>
      <c r="J465" s="3">
        <f t="shared" si="37"/>
        <v>6.8906326630701328E-2</v>
      </c>
    </row>
    <row r="466" spans="1:10">
      <c r="A466" s="1">
        <v>42419</v>
      </c>
      <c r="B466">
        <v>5979.52</v>
      </c>
      <c r="C466">
        <v>2.96</v>
      </c>
      <c r="D466">
        <v>42.94</v>
      </c>
      <c r="E466" s="2">
        <f t="shared" si="35"/>
        <v>2020.1081081081084</v>
      </c>
      <c r="F466" s="3">
        <f t="shared" si="33"/>
        <v>7.7442905166276388E-2</v>
      </c>
      <c r="G466" s="2">
        <f t="shared" si="36"/>
        <v>139.25291103865862</v>
      </c>
      <c r="H466" s="3">
        <f t="shared" si="34"/>
        <v>-4.9274712371855434E-2</v>
      </c>
      <c r="J466" s="3">
        <f t="shared" si="37"/>
        <v>6.8933395435491387E-2</v>
      </c>
    </row>
    <row r="467" spans="1:10">
      <c r="A467" s="1">
        <v>42426</v>
      </c>
      <c r="B467">
        <v>5648.94</v>
      </c>
      <c r="C467">
        <v>2.8</v>
      </c>
      <c r="D467">
        <v>40.6</v>
      </c>
      <c r="E467" s="2">
        <f t="shared" si="35"/>
        <v>2017.4785714285715</v>
      </c>
      <c r="F467" s="3">
        <f t="shared" si="33"/>
        <v>7.5676285387716868E-2</v>
      </c>
      <c r="G467" s="2">
        <f t="shared" si="36"/>
        <v>139.13645320197043</v>
      </c>
      <c r="H467" s="3">
        <f t="shared" si="34"/>
        <v>-4.898555555303008E-2</v>
      </c>
      <c r="J467" s="3">
        <f t="shared" si="37"/>
        <v>6.8965517241379309E-2</v>
      </c>
    </row>
    <row r="468" spans="1:10">
      <c r="A468" s="1">
        <v>42433</v>
      </c>
      <c r="B468">
        <v>5621.56</v>
      </c>
      <c r="C468">
        <v>2.79</v>
      </c>
      <c r="D468">
        <v>40.44</v>
      </c>
      <c r="E468" s="2">
        <f t="shared" si="35"/>
        <v>2014.8960573476704</v>
      </c>
      <c r="F468" s="3">
        <f t="shared" si="33"/>
        <v>7.2772555724337051E-2</v>
      </c>
      <c r="G468" s="2">
        <f t="shared" si="36"/>
        <v>139.00989119683484</v>
      </c>
      <c r="H468" s="3">
        <f t="shared" si="34"/>
        <v>-5.3440147595325227E-2</v>
      </c>
      <c r="J468" s="3">
        <f t="shared" si="37"/>
        <v>6.8991097922848674E-2</v>
      </c>
    </row>
    <row r="469" spans="1:10">
      <c r="A469" s="1">
        <v>42440</v>
      </c>
      <c r="B469">
        <v>5508.98</v>
      </c>
      <c r="C469">
        <v>2.72</v>
      </c>
      <c r="D469">
        <v>39.42</v>
      </c>
      <c r="E469" s="2">
        <f t="shared" si="35"/>
        <v>2025.3602941176468</v>
      </c>
      <c r="F469" s="3">
        <f t="shared" si="33"/>
        <v>7.9064805139384742E-2</v>
      </c>
      <c r="G469" s="2">
        <f t="shared" si="36"/>
        <v>139.75088787417553</v>
      </c>
      <c r="H469" s="3">
        <f t="shared" si="34"/>
        <v>-4.2883174611172747E-2</v>
      </c>
      <c r="J469" s="3">
        <f t="shared" si="37"/>
        <v>6.9000507356671736E-2</v>
      </c>
    </row>
    <row r="470" spans="1:10">
      <c r="A470" s="1">
        <v>42447</v>
      </c>
      <c r="B470">
        <v>5949.26</v>
      </c>
      <c r="C470">
        <v>2.93</v>
      </c>
      <c r="D470">
        <v>42.69</v>
      </c>
      <c r="E470" s="2">
        <f t="shared" si="35"/>
        <v>2030.4641638225255</v>
      </c>
      <c r="F470" s="3">
        <f t="shared" si="33"/>
        <v>7.5393089790645851E-2</v>
      </c>
      <c r="G470" s="2">
        <f t="shared" si="36"/>
        <v>139.35956898571095</v>
      </c>
      <c r="H470" s="3">
        <f t="shared" si="34"/>
        <v>-5.7622042745050894E-2</v>
      </c>
      <c r="J470" s="3">
        <f t="shared" si="37"/>
        <v>6.8634340594987117E-2</v>
      </c>
    </row>
    <row r="471" spans="1:10">
      <c r="A471" s="1">
        <v>42454</v>
      </c>
      <c r="B471">
        <v>6077.43</v>
      </c>
      <c r="C471">
        <v>2.98</v>
      </c>
      <c r="D471">
        <v>43.21</v>
      </c>
      <c r="E471" s="2">
        <f t="shared" si="35"/>
        <v>2039.4060402684565</v>
      </c>
      <c r="F471" s="3">
        <f t="shared" si="33"/>
        <v>7.0295043538409319E-2</v>
      </c>
      <c r="G471" s="2">
        <f t="shared" si="36"/>
        <v>140.64869243230734</v>
      </c>
      <c r="H471" s="3">
        <f t="shared" si="34"/>
        <v>-5.6176887250205643E-2</v>
      </c>
      <c r="J471" s="3">
        <f t="shared" si="37"/>
        <v>6.8965517241379309E-2</v>
      </c>
    </row>
    <row r="472" spans="1:10">
      <c r="A472" s="1">
        <v>42461</v>
      </c>
      <c r="B472">
        <v>6124.53</v>
      </c>
      <c r="C472">
        <v>3.01</v>
      </c>
      <c r="D472">
        <v>46.75</v>
      </c>
      <c r="E472" s="2">
        <f t="shared" si="35"/>
        <v>2034.7275747508306</v>
      </c>
      <c r="F472" s="3">
        <f t="shared" si="33"/>
        <v>6.4419576363675457E-2</v>
      </c>
      <c r="G472" s="2">
        <f t="shared" si="36"/>
        <v>131.00598930481283</v>
      </c>
      <c r="H472" s="3">
        <f t="shared" si="34"/>
        <v>-0.11517057746840842</v>
      </c>
      <c r="J472" s="3">
        <f t="shared" si="37"/>
        <v>6.4385026737967907E-2</v>
      </c>
    </row>
    <row r="473" spans="1:10">
      <c r="A473" s="1">
        <v>42468</v>
      </c>
      <c r="B473">
        <v>6168.74</v>
      </c>
      <c r="C473">
        <v>3.02</v>
      </c>
      <c r="D473">
        <v>47.09</v>
      </c>
      <c r="E473" s="2">
        <f t="shared" si="35"/>
        <v>2042.6291390728477</v>
      </c>
      <c r="F473" s="3">
        <f t="shared" si="33"/>
        <v>6.47278227315502E-2</v>
      </c>
      <c r="G473" s="2">
        <f t="shared" si="36"/>
        <v>130.99893820344022</v>
      </c>
      <c r="H473" s="3">
        <f t="shared" si="34"/>
        <v>-0.12166846474946169</v>
      </c>
      <c r="J473" s="3">
        <f t="shared" si="37"/>
        <v>6.4132512210660436E-2</v>
      </c>
    </row>
    <row r="474" spans="1:10">
      <c r="A474" s="1">
        <v>42475</v>
      </c>
      <c r="B474">
        <v>6384.35</v>
      </c>
      <c r="C474">
        <v>3.12</v>
      </c>
      <c r="D474">
        <v>49.38</v>
      </c>
      <c r="E474" s="2">
        <f t="shared" si="35"/>
        <v>2046.2660256410256</v>
      </c>
      <c r="F474" s="3">
        <f t="shared" si="33"/>
        <v>5.7270704023648644E-2</v>
      </c>
      <c r="G474" s="2">
        <f t="shared" si="36"/>
        <v>129.29019846091535</v>
      </c>
      <c r="H474" s="3">
        <f t="shared" si="34"/>
        <v>-0.12404868932264523</v>
      </c>
      <c r="J474" s="3">
        <f t="shared" si="37"/>
        <v>6.3183475091130009E-2</v>
      </c>
    </row>
    <row r="475" spans="1:10">
      <c r="A475" s="1">
        <v>42482</v>
      </c>
      <c r="B475">
        <v>6011.32</v>
      </c>
      <c r="C475">
        <v>2.92</v>
      </c>
      <c r="D475">
        <v>47.31</v>
      </c>
      <c r="E475" s="2">
        <f t="shared" si="35"/>
        <v>2058.6712328767121</v>
      </c>
      <c r="F475" s="3">
        <f t="shared" si="33"/>
        <v>3.7882959357750545E-2</v>
      </c>
      <c r="G475" s="2">
        <f t="shared" si="36"/>
        <v>127.06235468188542</v>
      </c>
      <c r="H475" s="3">
        <f t="shared" si="34"/>
        <v>-0.10692837215468376</v>
      </c>
      <c r="J475" s="3">
        <f t="shared" si="37"/>
        <v>6.1720566476432037E-2</v>
      </c>
    </row>
    <row r="476" spans="1:10">
      <c r="A476" s="1">
        <v>42489</v>
      </c>
      <c r="B476">
        <v>5985.59</v>
      </c>
      <c r="C476">
        <v>2.87</v>
      </c>
      <c r="D476">
        <v>45.46</v>
      </c>
      <c r="E476" s="2">
        <f t="shared" si="35"/>
        <v>2085.5714285714284</v>
      </c>
      <c r="F476" s="3">
        <f t="shared" si="33"/>
        <v>5.0250631303124127E-2</v>
      </c>
      <c r="G476" s="2">
        <f t="shared" si="36"/>
        <v>131.6671799384074</v>
      </c>
      <c r="H476" s="3">
        <f t="shared" si="34"/>
        <v>-7.8795801042785163E-2</v>
      </c>
      <c r="J476" s="3">
        <f t="shared" si="37"/>
        <v>6.313242410910691E-2</v>
      </c>
    </row>
    <row r="477" spans="1:10">
      <c r="A477" s="1">
        <v>42496</v>
      </c>
      <c r="B477">
        <v>5961.49</v>
      </c>
      <c r="C477">
        <v>2.85</v>
      </c>
      <c r="D477">
        <v>45.79</v>
      </c>
      <c r="E477" s="2">
        <f t="shared" si="35"/>
        <v>2091.7508771929824</v>
      </c>
      <c r="F477" s="3">
        <f t="shared" si="33"/>
        <v>5.2708473597844696E-2</v>
      </c>
      <c r="G477" s="2">
        <f t="shared" si="36"/>
        <v>130.19196331076654</v>
      </c>
      <c r="H477" s="3">
        <f t="shared" si="34"/>
        <v>-8.6276047624051166E-2</v>
      </c>
      <c r="J477" s="3">
        <f t="shared" si="37"/>
        <v>6.2240663900414939E-2</v>
      </c>
    </row>
    <row r="478" spans="1:10">
      <c r="A478" s="1">
        <v>42503</v>
      </c>
      <c r="B478">
        <v>5714.31</v>
      </c>
      <c r="C478">
        <v>2.75</v>
      </c>
      <c r="D478">
        <v>44.09</v>
      </c>
      <c r="E478" s="2">
        <f t="shared" si="35"/>
        <v>2077.9309090909092</v>
      </c>
      <c r="F478" s="3">
        <f t="shared" si="33"/>
        <v>4.9785255411707086E-2</v>
      </c>
      <c r="G478" s="2">
        <f t="shared" si="36"/>
        <v>129.60557949648447</v>
      </c>
      <c r="H478" s="3">
        <f t="shared" si="34"/>
        <v>-8.5433676725048868E-2</v>
      </c>
      <c r="J478" s="3">
        <f t="shared" si="37"/>
        <v>6.2372420049897931E-2</v>
      </c>
    </row>
    <row r="479" spans="1:10">
      <c r="A479" s="1">
        <v>42510</v>
      </c>
      <c r="B479">
        <v>5732.9</v>
      </c>
      <c r="C479">
        <v>2.75</v>
      </c>
      <c r="D479">
        <v>44.38</v>
      </c>
      <c r="E479" s="2">
        <f t="shared" si="35"/>
        <v>2084.6909090909089</v>
      </c>
      <c r="F479" s="3">
        <f t="shared" si="33"/>
        <v>4.9996625172708864E-2</v>
      </c>
      <c r="G479" s="2">
        <f t="shared" si="36"/>
        <v>129.17755745831454</v>
      </c>
      <c r="H479" s="3">
        <f t="shared" si="34"/>
        <v>-9.002689827986976E-2</v>
      </c>
      <c r="J479" s="3">
        <f t="shared" si="37"/>
        <v>6.1964849031095087E-2</v>
      </c>
    </row>
    <row r="480" spans="1:10">
      <c r="A480" s="1">
        <v>42517</v>
      </c>
      <c r="B480">
        <v>5739.59</v>
      </c>
      <c r="C480">
        <v>2.75</v>
      </c>
      <c r="D480">
        <v>44.47</v>
      </c>
      <c r="E480" s="2">
        <f t="shared" si="35"/>
        <v>2087.1236363636363</v>
      </c>
      <c r="F480" s="3">
        <f t="shared" si="33"/>
        <v>5.250247084339521E-2</v>
      </c>
      <c r="G480" s="2">
        <f t="shared" si="36"/>
        <v>129.06656172700698</v>
      </c>
      <c r="H480" s="3">
        <f t="shared" si="34"/>
        <v>-9.2036405390510501E-2</v>
      </c>
      <c r="J480" s="3">
        <f t="shared" si="37"/>
        <v>6.183944232066562E-2</v>
      </c>
    </row>
    <row r="481" spans="1:10">
      <c r="A481" s="1">
        <v>42524</v>
      </c>
      <c r="B481">
        <v>6032.6</v>
      </c>
      <c r="C481">
        <v>2.89</v>
      </c>
      <c r="D481">
        <v>46.65</v>
      </c>
      <c r="E481" s="2">
        <f t="shared" si="35"/>
        <v>2087.4048442906574</v>
      </c>
      <c r="F481" s="3">
        <f t="shared" si="33"/>
        <v>5.4017511184892175E-2</v>
      </c>
      <c r="G481" s="2">
        <f t="shared" si="36"/>
        <v>129.31618435155414</v>
      </c>
      <c r="H481" s="3">
        <f t="shared" si="34"/>
        <v>-8.7856366759897275E-2</v>
      </c>
      <c r="J481" s="3">
        <f t="shared" si="37"/>
        <v>6.1950696677384787E-2</v>
      </c>
    </row>
    <row r="482" spans="1:10">
      <c r="A482" s="1">
        <v>42529</v>
      </c>
      <c r="B482">
        <v>6023.88</v>
      </c>
      <c r="C482">
        <v>2.88</v>
      </c>
      <c r="D482">
        <v>46.52</v>
      </c>
      <c r="E482" s="2">
        <f t="shared" si="35"/>
        <v>2091.625</v>
      </c>
      <c r="F482" s="3">
        <f t="shared" si="33"/>
        <v>8.482754788278446E-2</v>
      </c>
      <c r="G482" s="2">
        <f t="shared" si="36"/>
        <v>129.49011177987961</v>
      </c>
      <c r="H482" s="3">
        <f t="shared" si="34"/>
        <v>-0.11887586505804626</v>
      </c>
      <c r="J482" s="3">
        <f t="shared" si="37"/>
        <v>6.1908856405846945E-2</v>
      </c>
    </row>
    <row r="483" spans="1:10">
      <c r="A483" s="1">
        <v>42538</v>
      </c>
      <c r="B483">
        <v>5964.27</v>
      </c>
      <c r="C483">
        <v>2.84</v>
      </c>
      <c r="D483">
        <v>46.62</v>
      </c>
      <c r="E483" s="2">
        <f t="shared" si="35"/>
        <v>2100.0950704225356</v>
      </c>
      <c r="F483" s="3">
        <f t="shared" si="33"/>
        <v>8.9598095376015374E-2</v>
      </c>
      <c r="G483" s="2">
        <f t="shared" si="36"/>
        <v>127.93371943371945</v>
      </c>
      <c r="H483" s="3">
        <f t="shared" si="34"/>
        <v>-0.12921749625090739</v>
      </c>
      <c r="J483" s="3">
        <f t="shared" si="37"/>
        <v>6.0918060918060915E-2</v>
      </c>
    </row>
    <row r="484" spans="1:10">
      <c r="A484" s="1">
        <v>42545</v>
      </c>
      <c r="B484">
        <v>5903.62</v>
      </c>
      <c r="C484">
        <v>2.82</v>
      </c>
      <c r="D484">
        <v>46.15</v>
      </c>
      <c r="E484" s="2">
        <f t="shared" si="35"/>
        <v>2093.4822695035464</v>
      </c>
      <c r="F484" s="3">
        <f t="shared" si="33"/>
        <v>8.4382882283642768E-2</v>
      </c>
      <c r="G484" s="2">
        <f t="shared" si="36"/>
        <v>127.92242686890575</v>
      </c>
      <c r="H484" s="3">
        <f t="shared" si="34"/>
        <v>-0.12903761168939132</v>
      </c>
      <c r="J484" s="3">
        <f t="shared" si="37"/>
        <v>6.1105092091007583E-2</v>
      </c>
    </row>
    <row r="485" spans="1:10">
      <c r="A485" s="1">
        <v>42552</v>
      </c>
      <c r="B485">
        <v>6111.54</v>
      </c>
      <c r="C485">
        <v>2.92</v>
      </c>
      <c r="D485">
        <v>47.83</v>
      </c>
      <c r="E485" s="2">
        <f t="shared" si="35"/>
        <v>2092.9931506849316</v>
      </c>
      <c r="F485" s="3">
        <f t="shared" si="33"/>
        <v>9.2029586763026749E-2</v>
      </c>
      <c r="G485" s="2">
        <f t="shared" si="36"/>
        <v>127.77629103073386</v>
      </c>
      <c r="H485" s="3">
        <f t="shared" si="34"/>
        <v>-0.12396948209655079</v>
      </c>
      <c r="J485" s="3">
        <f t="shared" si="37"/>
        <v>6.1049550491323441E-2</v>
      </c>
    </row>
    <row r="486" spans="1:10">
      <c r="A486" s="1">
        <v>42559</v>
      </c>
      <c r="B486">
        <v>6299.85</v>
      </c>
      <c r="C486">
        <v>3.02</v>
      </c>
      <c r="D486">
        <v>49.42</v>
      </c>
      <c r="E486" s="2">
        <f t="shared" si="35"/>
        <v>2086.0430463576158</v>
      </c>
      <c r="F486" s="3">
        <f t="shared" si="33"/>
        <v>8.8070784808843117E-2</v>
      </c>
      <c r="G486" s="2">
        <f t="shared" si="36"/>
        <v>127.47571833265884</v>
      </c>
      <c r="H486" s="3">
        <f t="shared" si="34"/>
        <v>-0.12812584857095499</v>
      </c>
      <c r="J486" s="3">
        <f t="shared" si="37"/>
        <v>6.1108862808579523E-2</v>
      </c>
    </row>
    <row r="487" spans="1:10">
      <c r="A487" s="1">
        <v>42566</v>
      </c>
      <c r="B487">
        <v>6441.02</v>
      </c>
      <c r="C487">
        <v>3.09</v>
      </c>
      <c r="D487">
        <v>50.99</v>
      </c>
      <c r="E487" s="2">
        <f t="shared" si="35"/>
        <v>2084.4724919093856</v>
      </c>
      <c r="F487" s="3">
        <f t="shared" si="33"/>
        <v>8.8617538418232389E-2</v>
      </c>
      <c r="G487" s="2">
        <f t="shared" si="36"/>
        <v>126.31927828986076</v>
      </c>
      <c r="H487" s="3">
        <f t="shared" si="34"/>
        <v>-0.13563847025479048</v>
      </c>
      <c r="J487" s="3">
        <f t="shared" si="37"/>
        <v>6.060011767013139E-2</v>
      </c>
    </row>
    <row r="488" spans="1:10">
      <c r="A488" s="1">
        <v>42573</v>
      </c>
      <c r="B488">
        <v>6390.93</v>
      </c>
      <c r="C488">
        <v>3.06</v>
      </c>
      <c r="D488">
        <v>50.35</v>
      </c>
      <c r="E488" s="2">
        <f t="shared" si="35"/>
        <v>2088.5392156862745</v>
      </c>
      <c r="F488" s="3">
        <f t="shared" si="33"/>
        <v>8.9264615418501503E-2</v>
      </c>
      <c r="G488" s="2">
        <f t="shared" si="36"/>
        <v>126.93008937437935</v>
      </c>
      <c r="H488" s="3">
        <f t="shared" si="34"/>
        <v>-0.12954921587921386</v>
      </c>
      <c r="J488" s="3">
        <f t="shared" si="37"/>
        <v>6.0774577954319758E-2</v>
      </c>
    </row>
    <row r="489" spans="1:10">
      <c r="A489" s="1">
        <v>42580</v>
      </c>
      <c r="B489">
        <v>6202.89</v>
      </c>
      <c r="C489">
        <v>2.96</v>
      </c>
      <c r="D489">
        <v>48.76</v>
      </c>
      <c r="E489" s="2">
        <f t="shared" si="35"/>
        <v>2095.5709459459463</v>
      </c>
      <c r="F489" s="3">
        <f t="shared" si="33"/>
        <v>9.0500671955518586E-2</v>
      </c>
      <c r="G489" s="2">
        <f t="shared" si="36"/>
        <v>127.21267432321577</v>
      </c>
      <c r="H489" s="3">
        <f t="shared" si="34"/>
        <v>-0.13083541912764463</v>
      </c>
      <c r="J489" s="3">
        <f t="shared" si="37"/>
        <v>6.0705496308449548E-2</v>
      </c>
    </row>
    <row r="490" spans="1:10">
      <c r="A490" s="1">
        <v>42587</v>
      </c>
      <c r="B490">
        <v>6203.29</v>
      </c>
      <c r="C490">
        <v>2.95</v>
      </c>
      <c r="D490">
        <v>48.35</v>
      </c>
      <c r="E490" s="2">
        <f t="shared" si="35"/>
        <v>2102.8101694915254</v>
      </c>
      <c r="F490" s="3">
        <f t="shared" si="33"/>
        <v>9.4649848701827244E-2</v>
      </c>
      <c r="G490" s="2">
        <f t="shared" si="36"/>
        <v>128.29968976215099</v>
      </c>
      <c r="H490" s="3">
        <f t="shared" si="34"/>
        <v>-0.12847888022079068</v>
      </c>
      <c r="J490" s="3">
        <f t="shared" si="37"/>
        <v>6.10134436401241E-2</v>
      </c>
    </row>
    <row r="491" spans="1:10">
      <c r="A491" s="1">
        <v>42594</v>
      </c>
      <c r="B491">
        <v>6299.09</v>
      </c>
      <c r="C491">
        <v>2.99</v>
      </c>
      <c r="D491">
        <v>48.43</v>
      </c>
      <c r="E491" s="2">
        <f t="shared" si="35"/>
        <v>2106.7190635451502</v>
      </c>
      <c r="F491" s="3">
        <f t="shared" si="33"/>
        <v>8.7549543502796645E-2</v>
      </c>
      <c r="G491" s="2">
        <f t="shared" si="36"/>
        <v>130.06586826347305</v>
      </c>
      <c r="H491" s="3">
        <f t="shared" si="34"/>
        <v>-0.11910097759530913</v>
      </c>
      <c r="J491" s="3">
        <f t="shared" si="37"/>
        <v>6.1738591781953338E-2</v>
      </c>
    </row>
    <row r="492" spans="1:10">
      <c r="A492" s="1">
        <v>42601</v>
      </c>
      <c r="B492">
        <v>6499.55</v>
      </c>
      <c r="C492">
        <v>3.06</v>
      </c>
      <c r="D492">
        <v>48.93</v>
      </c>
      <c r="E492" s="2">
        <f t="shared" si="35"/>
        <v>2124.0359477124184</v>
      </c>
      <c r="F492" s="3">
        <f t="shared" si="33"/>
        <v>8.9505483278349951E-2</v>
      </c>
      <c r="G492" s="2">
        <f t="shared" si="36"/>
        <v>132.83363989372575</v>
      </c>
      <c r="H492" s="3">
        <f t="shared" si="34"/>
        <v>-9.9480986152059026E-2</v>
      </c>
      <c r="J492" s="3">
        <f t="shared" si="37"/>
        <v>6.2538320049049662E-2</v>
      </c>
    </row>
    <row r="493" spans="1:10">
      <c r="A493" s="1">
        <v>42608</v>
      </c>
      <c r="B493">
        <v>6410.73</v>
      </c>
      <c r="C493">
        <v>2.99</v>
      </c>
      <c r="D493">
        <v>47.92</v>
      </c>
      <c r="E493" s="2">
        <f t="shared" si="35"/>
        <v>2144.0568561872906</v>
      </c>
      <c r="F493" s="3">
        <f t="shared" si="33"/>
        <v>9.9597149623619652E-2</v>
      </c>
      <c r="G493" s="2">
        <f t="shared" si="36"/>
        <v>133.77984140233721</v>
      </c>
      <c r="H493" s="3">
        <f t="shared" si="34"/>
        <v>-9.277359678156305E-2</v>
      </c>
      <c r="J493" s="3">
        <f t="shared" si="37"/>
        <v>6.2395659432387313E-2</v>
      </c>
    </row>
    <row r="494" spans="1:10">
      <c r="A494" s="1">
        <v>42615</v>
      </c>
      <c r="B494">
        <v>6356.95</v>
      </c>
      <c r="C494">
        <v>2.94</v>
      </c>
      <c r="D494">
        <v>46.94</v>
      </c>
      <c r="E494" s="2">
        <f t="shared" si="35"/>
        <v>2162.2278911564626</v>
      </c>
      <c r="F494" s="3">
        <f t="shared" si="33"/>
        <v>0.1055356271736887</v>
      </c>
      <c r="G494" s="2">
        <f t="shared" si="36"/>
        <v>135.42714103110353</v>
      </c>
      <c r="H494" s="3">
        <f t="shared" si="34"/>
        <v>-7.856518841607163E-2</v>
      </c>
      <c r="J494" s="3">
        <f t="shared" si="37"/>
        <v>6.2633148700468683E-2</v>
      </c>
    </row>
    <row r="495" spans="1:10">
      <c r="A495" s="1">
        <v>42622</v>
      </c>
      <c r="B495">
        <v>6471.05</v>
      </c>
      <c r="C495">
        <v>2.99</v>
      </c>
      <c r="D495">
        <v>47.82</v>
      </c>
      <c r="E495" s="2">
        <f t="shared" si="35"/>
        <v>2164.2307692307691</v>
      </c>
      <c r="F495" s="3">
        <f t="shared" si="33"/>
        <v>0.10418473934064765</v>
      </c>
      <c r="G495" s="2">
        <f t="shared" si="36"/>
        <v>135.32099539941447</v>
      </c>
      <c r="H495" s="3">
        <f t="shared" si="34"/>
        <v>-6.6833689177584255E-2</v>
      </c>
      <c r="J495" s="3">
        <f t="shared" si="37"/>
        <v>6.2526139690506063E-2</v>
      </c>
    </row>
    <row r="496" spans="1:10">
      <c r="A496" s="1">
        <v>42627</v>
      </c>
      <c r="B496">
        <v>6278.16</v>
      </c>
      <c r="C496">
        <v>2.9</v>
      </c>
      <c r="D496">
        <v>46.57</v>
      </c>
      <c r="E496" s="2">
        <f t="shared" si="35"/>
        <v>2164.8827586206899</v>
      </c>
      <c r="F496" s="3">
        <f t="shared" si="33"/>
        <v>0.10576522857067716</v>
      </c>
      <c r="G496" s="2">
        <f t="shared" si="36"/>
        <v>134.81125187889199</v>
      </c>
      <c r="H496" s="3">
        <f t="shared" si="34"/>
        <v>-6.8430100647302261E-2</v>
      </c>
      <c r="J496" s="3">
        <f t="shared" si="37"/>
        <v>6.2271848829718701E-2</v>
      </c>
    </row>
    <row r="497" spans="1:10">
      <c r="A497" s="1">
        <v>42636</v>
      </c>
      <c r="B497">
        <v>6370.58</v>
      </c>
      <c r="C497">
        <v>2.93</v>
      </c>
      <c r="D497">
        <v>47.37</v>
      </c>
      <c r="E497" s="2">
        <f t="shared" si="35"/>
        <v>2174.259385665529</v>
      </c>
      <c r="F497" s="3">
        <f t="shared" si="33"/>
        <v>0.1113213477950703</v>
      </c>
      <c r="G497" s="2">
        <f t="shared" si="36"/>
        <v>134.48553937090986</v>
      </c>
      <c r="H497" s="3">
        <f t="shared" si="34"/>
        <v>-6.9276869075030945E-2</v>
      </c>
      <c r="J497" s="3">
        <f t="shared" si="37"/>
        <v>6.1853493772429817E-2</v>
      </c>
    </row>
    <row r="498" spans="1:10">
      <c r="A498" s="1">
        <v>42643</v>
      </c>
      <c r="B498">
        <v>6328.09</v>
      </c>
      <c r="C498">
        <v>2.9</v>
      </c>
      <c r="D498">
        <v>47.16</v>
      </c>
      <c r="E498" s="2">
        <f t="shared" si="35"/>
        <v>2182.1</v>
      </c>
      <c r="F498" s="3">
        <f t="shared" si="33"/>
        <v>0.11633619523805838</v>
      </c>
      <c r="G498" s="2">
        <f t="shared" si="36"/>
        <v>134.18341815097543</v>
      </c>
      <c r="H498" s="3">
        <f t="shared" si="34"/>
        <v>-7.0885521261242368E-2</v>
      </c>
      <c r="J498" s="3">
        <f t="shared" si="37"/>
        <v>6.149279050042409E-2</v>
      </c>
    </row>
    <row r="499" spans="1:10">
      <c r="A499" s="1">
        <v>42657</v>
      </c>
      <c r="B499">
        <v>6469.49</v>
      </c>
      <c r="C499">
        <v>2.97</v>
      </c>
      <c r="D499">
        <v>48.14</v>
      </c>
      <c r="E499" s="2">
        <f t="shared" si="35"/>
        <v>2178.279461279461</v>
      </c>
      <c r="F499" s="3">
        <f t="shared" si="33"/>
        <v>0.11578884822816038</v>
      </c>
      <c r="G499" s="2">
        <f t="shared" si="36"/>
        <v>134.38907353552139</v>
      </c>
      <c r="H499" s="3">
        <f t="shared" si="34"/>
        <v>-6.4671452684712971E-2</v>
      </c>
      <c r="J499" s="3">
        <f t="shared" si="37"/>
        <v>6.1695056086414631E-2</v>
      </c>
    </row>
    <row r="500" spans="1:10">
      <c r="A500" s="1">
        <v>42664</v>
      </c>
      <c r="B500">
        <v>6475.28</v>
      </c>
      <c r="C500">
        <v>2.95</v>
      </c>
      <c r="D500">
        <v>47.75</v>
      </c>
      <c r="E500" s="2">
        <f t="shared" si="35"/>
        <v>2195.0101694915252</v>
      </c>
      <c r="F500" s="3">
        <f t="shared" ref="F500:F563" si="38">E500/E450-1</f>
        <v>0.12237727260736442</v>
      </c>
      <c r="G500" s="2">
        <f t="shared" si="36"/>
        <v>135.60795811518324</v>
      </c>
      <c r="H500" s="3">
        <f t="shared" ref="H500:H563" si="39">G500/G450-1</f>
        <v>-5.6968038177854119E-2</v>
      </c>
      <c r="J500" s="3">
        <f t="shared" si="37"/>
        <v>6.1780104712041886E-2</v>
      </c>
    </row>
    <row r="501" spans="1:10">
      <c r="A501" s="1">
        <v>42671</v>
      </c>
      <c r="B501">
        <v>6455.83</v>
      </c>
      <c r="C501">
        <v>2.91</v>
      </c>
      <c r="D501">
        <v>44.45</v>
      </c>
      <c r="E501" s="2">
        <f t="shared" si="35"/>
        <v>2218.4982817869413</v>
      </c>
      <c r="F501" s="3">
        <f t="shared" si="38"/>
        <v>0.13352121181440824</v>
      </c>
      <c r="G501" s="2">
        <f t="shared" si="36"/>
        <v>145.23802024746905</v>
      </c>
      <c r="H501" s="3">
        <f t="shared" si="39"/>
        <v>2.2717785699337023E-2</v>
      </c>
      <c r="J501" s="3">
        <f t="shared" si="37"/>
        <v>6.5466816647919007E-2</v>
      </c>
    </row>
    <row r="502" spans="1:10">
      <c r="A502" s="1">
        <v>42678</v>
      </c>
      <c r="B502">
        <v>6462.59</v>
      </c>
      <c r="C502">
        <v>2.88</v>
      </c>
      <c r="D502">
        <v>43.67</v>
      </c>
      <c r="E502" s="2">
        <f t="shared" si="35"/>
        <v>2243.9548611111113</v>
      </c>
      <c r="F502" s="3">
        <f t="shared" si="38"/>
        <v>0.14505172955306245</v>
      </c>
      <c r="G502" s="2">
        <f t="shared" si="36"/>
        <v>147.98694756125485</v>
      </c>
      <c r="H502" s="3">
        <f t="shared" si="39"/>
        <v>4.4295788735363439E-2</v>
      </c>
      <c r="J502" s="3">
        <f t="shared" si="37"/>
        <v>6.5949164185940004E-2</v>
      </c>
    </row>
    <row r="503" spans="1:10">
      <c r="A503" s="1">
        <v>42685</v>
      </c>
      <c r="B503">
        <v>6583.89</v>
      </c>
      <c r="C503">
        <v>2.94</v>
      </c>
      <c r="D503">
        <v>44.53</v>
      </c>
      <c r="E503" s="2">
        <f t="shared" si="35"/>
        <v>2239.4183673469388</v>
      </c>
      <c r="F503" s="3">
        <f t="shared" si="38"/>
        <v>0.14233239611412851</v>
      </c>
      <c r="G503" s="2">
        <f t="shared" si="36"/>
        <v>147.85290815180778</v>
      </c>
      <c r="H503" s="3">
        <f t="shared" si="39"/>
        <v>4.3571961341655197E-2</v>
      </c>
      <c r="J503" s="3">
        <f t="shared" si="37"/>
        <v>6.6022905906130691E-2</v>
      </c>
    </row>
    <row r="504" spans="1:10">
      <c r="A504" s="1">
        <v>42692</v>
      </c>
      <c r="B504">
        <v>6602.33</v>
      </c>
      <c r="C504">
        <v>2.94</v>
      </c>
      <c r="D504">
        <v>44.78</v>
      </c>
      <c r="E504" s="2">
        <f t="shared" si="35"/>
        <v>2245.6904761904761</v>
      </c>
      <c r="F504" s="3">
        <f t="shared" si="38"/>
        <v>0.14495759117198026</v>
      </c>
      <c r="G504" s="2">
        <f t="shared" si="36"/>
        <v>147.43925859758821</v>
      </c>
      <c r="H504" s="3">
        <f t="shared" si="39"/>
        <v>4.3522583451091057E-2</v>
      </c>
      <c r="J504" s="3">
        <f t="shared" si="37"/>
        <v>6.5654309959803481E-2</v>
      </c>
    </row>
    <row r="505" spans="1:10">
      <c r="A505" s="1">
        <v>42699</v>
      </c>
      <c r="B505">
        <v>6652.82</v>
      </c>
      <c r="C505">
        <v>2.97</v>
      </c>
      <c r="D505">
        <v>45.1</v>
      </c>
      <c r="E505" s="2">
        <f t="shared" si="35"/>
        <v>2240.006734006734</v>
      </c>
      <c r="F505" s="3">
        <f t="shared" si="38"/>
        <v>0.13881352967756122</v>
      </c>
      <c r="G505" s="2">
        <f t="shared" si="36"/>
        <v>147.51263858093125</v>
      </c>
      <c r="H505" s="3">
        <f t="shared" si="39"/>
        <v>4.7930654821342067E-2</v>
      </c>
      <c r="J505" s="3">
        <f t="shared" si="37"/>
        <v>6.5853658536585369E-2</v>
      </c>
    </row>
    <row r="506" spans="1:10">
      <c r="A506" s="1">
        <v>42706</v>
      </c>
      <c r="B506">
        <v>6520.97</v>
      </c>
      <c r="C506">
        <v>2.9</v>
      </c>
      <c r="D506">
        <v>44.21</v>
      </c>
      <c r="E506" s="2">
        <f t="shared" si="35"/>
        <v>2248.6103448275862</v>
      </c>
      <c r="F506" s="3">
        <f t="shared" si="38"/>
        <v>0.1405194069751603</v>
      </c>
      <c r="G506" s="2">
        <f t="shared" si="36"/>
        <v>147.49988690341553</v>
      </c>
      <c r="H506" s="3">
        <f t="shared" si="39"/>
        <v>5.4851174832158733E-2</v>
      </c>
      <c r="J506" s="3">
        <f t="shared" si="37"/>
        <v>6.5596019000226186E-2</v>
      </c>
    </row>
    <row r="507" spans="1:10">
      <c r="A507" s="1">
        <v>42713</v>
      </c>
      <c r="B507">
        <v>6513.92</v>
      </c>
      <c r="C507">
        <v>2.89</v>
      </c>
      <c r="D507">
        <v>44.34</v>
      </c>
      <c r="E507" s="2">
        <f t="shared" si="35"/>
        <v>2253.9515570934254</v>
      </c>
      <c r="F507" s="3">
        <f t="shared" si="38"/>
        <v>0.1376879764774035</v>
      </c>
      <c r="G507" s="2">
        <f t="shared" si="36"/>
        <v>146.90843482183129</v>
      </c>
      <c r="H507" s="3">
        <f t="shared" si="39"/>
        <v>5.2641945916368282E-2</v>
      </c>
      <c r="J507" s="3">
        <f t="shared" si="37"/>
        <v>6.5178168696436625E-2</v>
      </c>
    </row>
    <row r="508" spans="1:10">
      <c r="A508" s="1">
        <v>42720</v>
      </c>
      <c r="B508">
        <v>6318.52</v>
      </c>
      <c r="C508">
        <v>2.85</v>
      </c>
      <c r="D508">
        <v>47.34</v>
      </c>
      <c r="E508" s="2">
        <f t="shared" si="35"/>
        <v>2217.0245614035089</v>
      </c>
      <c r="F508" s="3">
        <f t="shared" si="38"/>
        <v>0.11724144939723824</v>
      </c>
      <c r="G508" s="2">
        <f t="shared" si="36"/>
        <v>133.4710604140262</v>
      </c>
      <c r="H508" s="3">
        <f t="shared" si="39"/>
        <v>-4.4650388354244064E-2</v>
      </c>
      <c r="J508" s="3">
        <f t="shared" si="37"/>
        <v>6.0202788339670466E-2</v>
      </c>
    </row>
    <row r="509" spans="1:10">
      <c r="A509" s="1">
        <v>42727</v>
      </c>
      <c r="B509">
        <v>6282</v>
      </c>
      <c r="C509">
        <v>2.83</v>
      </c>
      <c r="D509">
        <v>47.01</v>
      </c>
      <c r="E509" s="2">
        <f t="shared" si="35"/>
        <v>2219.7879858657243</v>
      </c>
      <c r="F509" s="3">
        <f t="shared" si="38"/>
        <v>0.11386516438850824</v>
      </c>
      <c r="G509" s="2">
        <f t="shared" si="36"/>
        <v>133.63114231014677</v>
      </c>
      <c r="H509" s="3">
        <f t="shared" si="39"/>
        <v>-4.7515484373244932E-2</v>
      </c>
      <c r="J509" s="3">
        <f t="shared" si="37"/>
        <v>6.0199957455860459E-2</v>
      </c>
    </row>
    <row r="510" spans="1:10">
      <c r="A510" s="1">
        <v>42734</v>
      </c>
      <c r="B510">
        <v>6263.63</v>
      </c>
      <c r="C510">
        <v>2.82</v>
      </c>
      <c r="D510">
        <v>46.87</v>
      </c>
      <c r="E510" s="2">
        <f t="shared" si="35"/>
        <v>2221.1453900709221</v>
      </c>
      <c r="F510" s="3">
        <f t="shared" si="38"/>
        <v>0.11090946680295644</v>
      </c>
      <c r="G510" s="2">
        <f t="shared" si="36"/>
        <v>133.6383614252187</v>
      </c>
      <c r="H510" s="3">
        <f t="shared" si="39"/>
        <v>-4.3722298847987728E-2</v>
      </c>
      <c r="J510" s="3">
        <f t="shared" si="37"/>
        <v>6.0166417751226796E-2</v>
      </c>
    </row>
    <row r="511" spans="1:10">
      <c r="A511" s="1">
        <v>42741</v>
      </c>
      <c r="B511">
        <v>6371.62</v>
      </c>
      <c r="C511">
        <v>2.86</v>
      </c>
      <c r="D511">
        <v>47.71</v>
      </c>
      <c r="E511" s="2">
        <f t="shared" si="35"/>
        <v>2227.8391608391607</v>
      </c>
      <c r="F511" s="3">
        <f t="shared" si="38"/>
        <v>0.11215132762276547</v>
      </c>
      <c r="G511" s="2">
        <f t="shared" si="36"/>
        <v>133.54894152169356</v>
      </c>
      <c r="H511" s="3">
        <f t="shared" si="39"/>
        <v>-4.0421170419720931E-2</v>
      </c>
      <c r="J511" s="3">
        <f t="shared" si="37"/>
        <v>5.9945504087193457E-2</v>
      </c>
    </row>
    <row r="512" spans="1:10">
      <c r="A512" s="1">
        <v>42748</v>
      </c>
      <c r="B512">
        <v>6194.66</v>
      </c>
      <c r="C512">
        <v>2.78</v>
      </c>
      <c r="D512">
        <v>46.45</v>
      </c>
      <c r="E512" s="2">
        <f t="shared" si="35"/>
        <v>2228.294964028777</v>
      </c>
      <c r="F512" s="3">
        <f t="shared" si="38"/>
        <v>0.11156140038899376</v>
      </c>
      <c r="G512" s="2">
        <f t="shared" si="36"/>
        <v>133.36189451022605</v>
      </c>
      <c r="H512" s="3">
        <f t="shared" si="39"/>
        <v>-4.1706330763110144E-2</v>
      </c>
      <c r="J512" s="3">
        <f t="shared" si="37"/>
        <v>5.9849300322927873E-2</v>
      </c>
    </row>
    <row r="513" spans="1:10">
      <c r="A513" s="1">
        <v>42755</v>
      </c>
      <c r="B513">
        <v>6122</v>
      </c>
      <c r="C513">
        <v>2.74</v>
      </c>
      <c r="D513">
        <v>45.94</v>
      </c>
      <c r="E513" s="2">
        <f t="shared" si="35"/>
        <v>2234.3065693430653</v>
      </c>
      <c r="F513" s="3">
        <f t="shared" si="38"/>
        <v>0.10956750414237093</v>
      </c>
      <c r="G513" s="2">
        <f t="shared" si="36"/>
        <v>133.26077492381367</v>
      </c>
      <c r="H513" s="3">
        <f t="shared" si="39"/>
        <v>-4.4319118537679558E-2</v>
      </c>
      <c r="J513" s="3">
        <f t="shared" si="37"/>
        <v>5.9643012625163264E-2</v>
      </c>
    </row>
    <row r="514" spans="1:10">
      <c r="A514" s="1">
        <v>42761</v>
      </c>
      <c r="B514">
        <v>6223.71</v>
      </c>
      <c r="C514">
        <v>2.78</v>
      </c>
      <c r="D514">
        <v>46.77</v>
      </c>
      <c r="E514" s="2">
        <f t="shared" ref="E514:E577" si="40">B514/C514</f>
        <v>2238.7446043165469</v>
      </c>
      <c r="F514" s="3">
        <f t="shared" si="38"/>
        <v>0.11341023594996069</v>
      </c>
      <c r="G514" s="2">
        <f t="shared" ref="G514:G577" si="41">B514/D514</f>
        <v>133.07055805003208</v>
      </c>
      <c r="H514" s="3">
        <f t="shared" si="39"/>
        <v>-4.3783393086969991E-2</v>
      </c>
      <c r="J514" s="3">
        <f t="shared" ref="J514:J577" si="42">C514/D514</f>
        <v>5.9439811845199905E-2</v>
      </c>
    </row>
    <row r="515" spans="1:10">
      <c r="A515" s="1">
        <v>42769</v>
      </c>
      <c r="B515">
        <v>6207.09</v>
      </c>
      <c r="C515">
        <v>2.78</v>
      </c>
      <c r="D515">
        <v>46.64</v>
      </c>
      <c r="E515" s="2">
        <f t="shared" si="40"/>
        <v>2232.7661870503598</v>
      </c>
      <c r="F515" s="3">
        <f t="shared" si="38"/>
        <v>0.1076715132960544</v>
      </c>
      <c r="G515" s="2">
        <f t="shared" si="41"/>
        <v>133.08512006861065</v>
      </c>
      <c r="H515" s="3">
        <f t="shared" si="39"/>
        <v>-4.1839766180935989E-2</v>
      </c>
      <c r="J515" s="3">
        <f t="shared" si="42"/>
        <v>5.9605488850771868E-2</v>
      </c>
    </row>
    <row r="516" spans="1:10">
      <c r="A516" s="1">
        <v>42776</v>
      </c>
      <c r="B516">
        <v>6337.11</v>
      </c>
      <c r="C516">
        <v>2.82</v>
      </c>
      <c r="D516">
        <v>47.83</v>
      </c>
      <c r="E516" s="2">
        <f t="shared" si="40"/>
        <v>2247.2021276595747</v>
      </c>
      <c r="F516" s="3">
        <f t="shared" si="38"/>
        <v>0.11241676553842783</v>
      </c>
      <c r="G516" s="2">
        <f t="shared" si="41"/>
        <v>132.49236880618858</v>
      </c>
      <c r="H516" s="3">
        <f t="shared" si="39"/>
        <v>-4.8548660003188138E-2</v>
      </c>
      <c r="J516" s="3">
        <f t="shared" si="42"/>
        <v>5.8958812460798662E-2</v>
      </c>
    </row>
    <row r="517" spans="1:10">
      <c r="A517" s="1">
        <v>42783</v>
      </c>
      <c r="B517">
        <v>6307.16</v>
      </c>
      <c r="C517">
        <v>2.81</v>
      </c>
      <c r="D517">
        <v>47.39</v>
      </c>
      <c r="E517" s="2">
        <f t="shared" si="40"/>
        <v>2244.5409252669037</v>
      </c>
      <c r="F517" s="3">
        <f t="shared" si="38"/>
        <v>0.11254759136180059</v>
      </c>
      <c r="G517" s="2">
        <f t="shared" si="41"/>
        <v>133.09052542730532</v>
      </c>
      <c r="H517" s="3">
        <f t="shared" si="39"/>
        <v>-4.3453226207288975E-2</v>
      </c>
      <c r="J517" s="3">
        <f t="shared" si="42"/>
        <v>5.9295209959907155E-2</v>
      </c>
    </row>
    <row r="518" spans="1:10">
      <c r="A518" s="1">
        <v>42790</v>
      </c>
      <c r="B518">
        <v>6476.17</v>
      </c>
      <c r="C518">
        <v>2.88</v>
      </c>
      <c r="D518">
        <v>48.61</v>
      </c>
      <c r="E518" s="2">
        <f t="shared" si="40"/>
        <v>2248.6701388888891</v>
      </c>
      <c r="F518" s="3">
        <f t="shared" si="38"/>
        <v>0.11602289889283401</v>
      </c>
      <c r="G518" s="2">
        <f t="shared" si="41"/>
        <v>133.22711376260028</v>
      </c>
      <c r="H518" s="3">
        <f t="shared" si="39"/>
        <v>-4.1599755128548965E-2</v>
      </c>
      <c r="J518" s="3">
        <f t="shared" si="42"/>
        <v>5.9247068504422955E-2</v>
      </c>
    </row>
    <row r="519" spans="1:10">
      <c r="A519" s="1">
        <v>42797</v>
      </c>
      <c r="B519">
        <v>6452.84</v>
      </c>
      <c r="C519">
        <v>2.87</v>
      </c>
      <c r="D519">
        <v>47.67</v>
      </c>
      <c r="E519" s="2">
        <f t="shared" si="40"/>
        <v>2248.3763066202091</v>
      </c>
      <c r="F519" s="3">
        <f t="shared" si="38"/>
        <v>0.11011177277952888</v>
      </c>
      <c r="G519" s="2">
        <f t="shared" si="41"/>
        <v>135.36479966435914</v>
      </c>
      <c r="H519" s="3">
        <f t="shared" si="39"/>
        <v>-3.1385047183137726E-2</v>
      </c>
      <c r="J519" s="3">
        <f t="shared" si="42"/>
        <v>6.0205580029368579E-2</v>
      </c>
    </row>
    <row r="520" spans="1:10">
      <c r="A520" s="1">
        <v>42804</v>
      </c>
      <c r="B520">
        <v>6447.92</v>
      </c>
      <c r="C520">
        <v>2.86</v>
      </c>
      <c r="D520">
        <v>47.59</v>
      </c>
      <c r="E520" s="2">
        <f t="shared" si="40"/>
        <v>2254.5174825174827</v>
      </c>
      <c r="F520" s="3">
        <f t="shared" si="38"/>
        <v>0.11034586213684139</v>
      </c>
      <c r="G520" s="2">
        <f t="shared" si="41"/>
        <v>135.48896827064507</v>
      </c>
      <c r="H520" s="3">
        <f t="shared" si="39"/>
        <v>-2.7774201249594399E-2</v>
      </c>
      <c r="J520" s="3">
        <f t="shared" si="42"/>
        <v>6.0096658961966795E-2</v>
      </c>
    </row>
    <row r="521" spans="1:10">
      <c r="A521" s="1">
        <v>42811</v>
      </c>
      <c r="B521">
        <v>6483.25</v>
      </c>
      <c r="C521">
        <v>2.87</v>
      </c>
      <c r="D521">
        <v>47.29</v>
      </c>
      <c r="E521" s="2">
        <f t="shared" si="40"/>
        <v>2258.97212543554</v>
      </c>
      <c r="F521" s="3">
        <f t="shared" si="38"/>
        <v>0.10766178035747154</v>
      </c>
      <c r="G521" s="2">
        <f t="shared" si="41"/>
        <v>137.09558046098542</v>
      </c>
      <c r="H521" s="3">
        <f t="shared" si="39"/>
        <v>-2.5262317835140879E-2</v>
      </c>
      <c r="J521" s="3">
        <f t="shared" si="42"/>
        <v>6.0689363501797426E-2</v>
      </c>
    </row>
    <row r="522" spans="1:10">
      <c r="A522" s="1">
        <v>42818</v>
      </c>
      <c r="B522">
        <v>6546.62</v>
      </c>
      <c r="C522">
        <v>2.89</v>
      </c>
      <c r="D522">
        <v>47.01</v>
      </c>
      <c r="E522" s="2">
        <f t="shared" si="40"/>
        <v>2265.2664359861592</v>
      </c>
      <c r="F522" s="3">
        <f t="shared" si="38"/>
        <v>0.11330207743587484</v>
      </c>
      <c r="G522" s="2">
        <f t="shared" si="41"/>
        <v>139.26015741331631</v>
      </c>
      <c r="H522" s="3">
        <f t="shared" si="39"/>
        <v>6.3006036230133233E-2</v>
      </c>
      <c r="J522" s="3">
        <f t="shared" si="42"/>
        <v>6.1476281642203791E-2</v>
      </c>
    </row>
    <row r="523" spans="1:10">
      <c r="A523" s="1">
        <v>42825</v>
      </c>
      <c r="B523">
        <v>6401.65</v>
      </c>
      <c r="C523">
        <v>2.81</v>
      </c>
      <c r="D523">
        <v>41.79</v>
      </c>
      <c r="E523" s="2">
        <f t="shared" si="40"/>
        <v>2278.1672597864767</v>
      </c>
      <c r="F523" s="3">
        <f t="shared" si="38"/>
        <v>0.11531125068574122</v>
      </c>
      <c r="G523" s="2">
        <f t="shared" si="41"/>
        <v>153.18616893993777</v>
      </c>
      <c r="H523" s="3">
        <f t="shared" si="39"/>
        <v>0.16936954635495582</v>
      </c>
      <c r="J523" s="3">
        <f t="shared" si="42"/>
        <v>6.7240966738454172E-2</v>
      </c>
    </row>
    <row r="524" spans="1:10">
      <c r="A524" s="1">
        <v>42832</v>
      </c>
      <c r="B524">
        <v>6578.73</v>
      </c>
      <c r="C524">
        <v>2.88</v>
      </c>
      <c r="D524">
        <v>42.62</v>
      </c>
      <c r="E524" s="2">
        <f t="shared" si="40"/>
        <v>2284.28125</v>
      </c>
      <c r="F524" s="3">
        <f t="shared" si="38"/>
        <v>0.11631685292942895</v>
      </c>
      <c r="G524" s="2">
        <f t="shared" si="41"/>
        <v>154.35781323322385</v>
      </c>
      <c r="H524" s="3">
        <f t="shared" si="39"/>
        <v>0.19388642813388901</v>
      </c>
      <c r="J524" s="3">
        <f t="shared" si="42"/>
        <v>6.7573908962928197E-2</v>
      </c>
    </row>
    <row r="525" spans="1:10">
      <c r="A525" s="1">
        <v>42839</v>
      </c>
      <c r="B525">
        <v>6528.16</v>
      </c>
      <c r="C525">
        <v>2.85</v>
      </c>
      <c r="D525">
        <v>41.47</v>
      </c>
      <c r="E525" s="2">
        <f t="shared" si="40"/>
        <v>2290.5824561403506</v>
      </c>
      <c r="F525" s="3">
        <f t="shared" si="38"/>
        <v>0.11265092723891335</v>
      </c>
      <c r="G525" s="2">
        <f t="shared" si="41"/>
        <v>157.4188570050639</v>
      </c>
      <c r="H525" s="3">
        <f t="shared" si="39"/>
        <v>0.23891027676276977</v>
      </c>
      <c r="J525" s="3">
        <f t="shared" si="42"/>
        <v>6.8724379069206656E-2</v>
      </c>
    </row>
    <row r="526" spans="1:10">
      <c r="A526" s="1">
        <v>42846</v>
      </c>
      <c r="B526">
        <v>6300.71</v>
      </c>
      <c r="C526">
        <v>2.75</v>
      </c>
      <c r="D526">
        <v>39.15</v>
      </c>
      <c r="E526" s="2">
        <f t="shared" si="40"/>
        <v>2291.1672727272726</v>
      </c>
      <c r="F526" s="3">
        <f t="shared" si="38"/>
        <v>9.858010199951428E-2</v>
      </c>
      <c r="G526" s="2">
        <f t="shared" si="41"/>
        <v>160.93767560664114</v>
      </c>
      <c r="H526" s="3">
        <f t="shared" si="39"/>
        <v>0.22230669542650028</v>
      </c>
      <c r="J526" s="3">
        <f t="shared" si="42"/>
        <v>7.0242656449553006E-2</v>
      </c>
    </row>
    <row r="527" spans="1:10">
      <c r="A527" s="1">
        <v>42853</v>
      </c>
      <c r="B527">
        <v>6211.86</v>
      </c>
      <c r="C527">
        <v>2.67</v>
      </c>
      <c r="D527">
        <v>36.340000000000003</v>
      </c>
      <c r="E527" s="2">
        <f t="shared" si="40"/>
        <v>2326.5393258426966</v>
      </c>
      <c r="F527" s="3">
        <f t="shared" si="38"/>
        <v>0.11224493853913797</v>
      </c>
      <c r="G527" s="2">
        <f t="shared" si="41"/>
        <v>170.93725921849199</v>
      </c>
      <c r="H527" s="3">
        <f t="shared" si="39"/>
        <v>0.31296321886218847</v>
      </c>
      <c r="J527" s="3">
        <f t="shared" si="42"/>
        <v>7.347275729223994E-2</v>
      </c>
    </row>
    <row r="528" spans="1:10">
      <c r="A528" s="1">
        <v>42860</v>
      </c>
      <c r="B528">
        <v>6089.68</v>
      </c>
      <c r="C528">
        <v>2.62</v>
      </c>
      <c r="D528">
        <v>34.79</v>
      </c>
      <c r="E528" s="2">
        <f t="shared" si="40"/>
        <v>2324.3053435114502</v>
      </c>
      <c r="F528" s="3">
        <f t="shared" si="38"/>
        <v>0.11856719265431659</v>
      </c>
      <c r="G528" s="2">
        <f t="shared" si="41"/>
        <v>175.04110376544986</v>
      </c>
      <c r="H528" s="3">
        <f t="shared" si="39"/>
        <v>0.35056765646572985</v>
      </c>
      <c r="J528" s="3">
        <f t="shared" si="42"/>
        <v>7.5308996838171896E-2</v>
      </c>
    </row>
    <row r="529" spans="1:10">
      <c r="A529" s="1">
        <v>42867</v>
      </c>
      <c r="B529">
        <v>5863.78</v>
      </c>
      <c r="C529">
        <v>2.5299999999999998</v>
      </c>
      <c r="D529">
        <v>33.56</v>
      </c>
      <c r="E529" s="2">
        <f t="shared" si="40"/>
        <v>2317.699604743083</v>
      </c>
      <c r="F529" s="3">
        <f t="shared" si="38"/>
        <v>0.11177133964371944</v>
      </c>
      <c r="G529" s="2">
        <f t="shared" si="41"/>
        <v>174.72526817640045</v>
      </c>
      <c r="H529" s="3">
        <f t="shared" si="39"/>
        <v>0.35259770825736592</v>
      </c>
      <c r="J529" s="3">
        <f t="shared" si="42"/>
        <v>7.5387365911799745E-2</v>
      </c>
    </row>
    <row r="530" spans="1:10">
      <c r="A530" s="1">
        <v>42874</v>
      </c>
      <c r="B530">
        <v>5974.98</v>
      </c>
      <c r="C530">
        <v>2.58</v>
      </c>
      <c r="D530">
        <v>34.07</v>
      </c>
      <c r="E530" s="2">
        <f t="shared" si="40"/>
        <v>2315.8837209302324</v>
      </c>
      <c r="F530" s="3">
        <f t="shared" si="38"/>
        <v>0.10960543045028293</v>
      </c>
      <c r="G530" s="2">
        <f t="shared" si="41"/>
        <v>175.37364250073378</v>
      </c>
      <c r="H530" s="3">
        <f t="shared" si="39"/>
        <v>0.35878449192496853</v>
      </c>
      <c r="J530" s="3">
        <f t="shared" si="42"/>
        <v>7.5726445553272681E-2</v>
      </c>
    </row>
    <row r="531" spans="1:10">
      <c r="A531" s="1">
        <v>42881</v>
      </c>
      <c r="B531">
        <v>5836.93</v>
      </c>
      <c r="C531">
        <v>2.52</v>
      </c>
      <c r="D531">
        <v>33.299999999999997</v>
      </c>
      <c r="E531" s="2">
        <f t="shared" si="40"/>
        <v>2316.2420634920636</v>
      </c>
      <c r="F531" s="3">
        <f t="shared" si="38"/>
        <v>0.10962761719524972</v>
      </c>
      <c r="G531" s="2">
        <f t="shared" si="41"/>
        <v>175.28318318318321</v>
      </c>
      <c r="H531" s="3">
        <f t="shared" si="39"/>
        <v>0.35546207199142921</v>
      </c>
      <c r="J531" s="3">
        <f t="shared" si="42"/>
        <v>7.567567567567568E-2</v>
      </c>
    </row>
    <row r="532" spans="1:10">
      <c r="A532" s="1">
        <v>42888</v>
      </c>
      <c r="B532">
        <v>5772.52</v>
      </c>
      <c r="C532">
        <v>2.5</v>
      </c>
      <c r="D532">
        <v>32.94</v>
      </c>
      <c r="E532" s="2">
        <f t="shared" si="40"/>
        <v>2309.0080000000003</v>
      </c>
      <c r="F532" s="3">
        <f t="shared" si="38"/>
        <v>0.10393019781270563</v>
      </c>
      <c r="G532" s="2">
        <f t="shared" si="41"/>
        <v>175.24347298117792</v>
      </c>
      <c r="H532" s="3">
        <f t="shared" si="39"/>
        <v>0.35333478805759699</v>
      </c>
      <c r="J532" s="3">
        <f t="shared" si="42"/>
        <v>7.5895567698846395E-2</v>
      </c>
    </row>
    <row r="533" spans="1:10">
      <c r="A533" s="1">
        <v>42895</v>
      </c>
      <c r="B533">
        <v>5969.27</v>
      </c>
      <c r="C533">
        <v>2.59</v>
      </c>
      <c r="D533">
        <v>34.15</v>
      </c>
      <c r="E533" s="2">
        <f t="shared" si="40"/>
        <v>2304.7374517374519</v>
      </c>
      <c r="F533" s="3">
        <f t="shared" si="38"/>
        <v>9.7444341542948676E-2</v>
      </c>
      <c r="G533" s="2">
        <f t="shared" si="41"/>
        <v>174.79560761347</v>
      </c>
      <c r="H533" s="3">
        <f t="shared" si="39"/>
        <v>0.36629817679950283</v>
      </c>
      <c r="J533" s="3">
        <f t="shared" si="42"/>
        <v>7.5841874084919478E-2</v>
      </c>
    </row>
    <row r="534" spans="1:10">
      <c r="A534" s="1">
        <v>42902</v>
      </c>
      <c r="B534">
        <v>6013</v>
      </c>
      <c r="C534">
        <v>2.64</v>
      </c>
      <c r="D534">
        <v>33.549999999999997</v>
      </c>
      <c r="E534" s="2">
        <f t="shared" si="40"/>
        <v>2277.651515151515</v>
      </c>
      <c r="F534" s="3">
        <f t="shared" si="38"/>
        <v>8.7972679936593412E-2</v>
      </c>
      <c r="G534" s="2">
        <f t="shared" si="41"/>
        <v>179.22503725782417</v>
      </c>
      <c r="H534" s="3">
        <f t="shared" si="39"/>
        <v>0.40104469282382427</v>
      </c>
      <c r="J534" s="3">
        <f t="shared" si="42"/>
        <v>7.8688524590163941E-2</v>
      </c>
    </row>
    <row r="535" spans="1:10">
      <c r="A535" s="1">
        <v>42909</v>
      </c>
      <c r="B535">
        <v>6010.31</v>
      </c>
      <c r="C535">
        <v>2.63</v>
      </c>
      <c r="D535">
        <v>33.549999999999997</v>
      </c>
      <c r="E535" s="2">
        <f t="shared" si="40"/>
        <v>2285.2889733840307</v>
      </c>
      <c r="F535" s="3">
        <f t="shared" si="38"/>
        <v>9.187599234912458E-2</v>
      </c>
      <c r="G535" s="2">
        <f t="shared" si="41"/>
        <v>179.14485842026829</v>
      </c>
      <c r="H535" s="3">
        <f t="shared" si="39"/>
        <v>0.40201955288543179</v>
      </c>
      <c r="J535" s="3">
        <f t="shared" si="42"/>
        <v>7.8390461997019378E-2</v>
      </c>
    </row>
    <row r="536" spans="1:10">
      <c r="A536" s="1">
        <v>42916</v>
      </c>
      <c r="B536">
        <v>6138.16</v>
      </c>
      <c r="C536">
        <v>2.69</v>
      </c>
      <c r="D536">
        <v>34.26</v>
      </c>
      <c r="E536" s="2">
        <f t="shared" si="40"/>
        <v>2281.8438661710038</v>
      </c>
      <c r="F536" s="3">
        <f t="shared" si="38"/>
        <v>9.3862310346505273E-2</v>
      </c>
      <c r="G536" s="2">
        <f t="shared" si="41"/>
        <v>179.164039696439</v>
      </c>
      <c r="H536" s="3">
        <f t="shared" si="39"/>
        <v>0.40547581955094425</v>
      </c>
      <c r="J536" s="3">
        <f t="shared" si="42"/>
        <v>7.8517221249270283E-2</v>
      </c>
    </row>
    <row r="537" spans="1:10">
      <c r="A537" s="1">
        <v>42923</v>
      </c>
      <c r="B537">
        <v>6226.01</v>
      </c>
      <c r="C537">
        <v>2.73</v>
      </c>
      <c r="D537">
        <v>34.68</v>
      </c>
      <c r="E537" s="2">
        <f t="shared" si="40"/>
        <v>2280.5897435897436</v>
      </c>
      <c r="F537" s="3">
        <f t="shared" si="38"/>
        <v>9.4084835583852611E-2</v>
      </c>
      <c r="G537" s="2">
        <f t="shared" si="41"/>
        <v>179.5273933102653</v>
      </c>
      <c r="H537" s="3">
        <f t="shared" si="39"/>
        <v>0.42121927658824654</v>
      </c>
      <c r="J537" s="3">
        <f t="shared" si="42"/>
        <v>7.8719723183391002E-2</v>
      </c>
    </row>
    <row r="538" spans="1:10">
      <c r="A538" s="1">
        <v>42930</v>
      </c>
      <c r="B538">
        <v>6128.74</v>
      </c>
      <c r="C538">
        <v>2.69</v>
      </c>
      <c r="D538">
        <v>34.130000000000003</v>
      </c>
      <c r="E538" s="2">
        <f t="shared" si="40"/>
        <v>2278.3420074349442</v>
      </c>
      <c r="F538" s="3">
        <f t="shared" si="38"/>
        <v>9.0878251326634629E-2</v>
      </c>
      <c r="G538" s="2">
        <f t="shared" si="41"/>
        <v>179.57046586580719</v>
      </c>
      <c r="H538" s="3">
        <f t="shared" si="39"/>
        <v>0.41471944714515607</v>
      </c>
      <c r="J538" s="3">
        <f t="shared" si="42"/>
        <v>7.8816290653384108E-2</v>
      </c>
    </row>
    <row r="539" spans="1:10">
      <c r="A539" s="1">
        <v>42937</v>
      </c>
      <c r="B539">
        <v>6126.11</v>
      </c>
      <c r="C539">
        <v>2.69</v>
      </c>
      <c r="D539">
        <v>34.020000000000003</v>
      </c>
      <c r="E539" s="2">
        <f t="shared" si="40"/>
        <v>2277.3643122676581</v>
      </c>
      <c r="F539" s="3">
        <f t="shared" si="38"/>
        <v>8.6751234394333521E-2</v>
      </c>
      <c r="G539" s="2">
        <f t="shared" si="41"/>
        <v>180.07378012933566</v>
      </c>
      <c r="H539" s="3">
        <f t="shared" si="39"/>
        <v>0.41553332706309565</v>
      </c>
      <c r="J539" s="3">
        <f t="shared" si="42"/>
        <v>7.9071134626690173E-2</v>
      </c>
    </row>
    <row r="540" spans="1:10">
      <c r="A540" s="1">
        <v>42944</v>
      </c>
      <c r="B540">
        <v>6215.46</v>
      </c>
      <c r="C540">
        <v>2.72</v>
      </c>
      <c r="D540">
        <v>34.54</v>
      </c>
      <c r="E540" s="2">
        <f t="shared" si="40"/>
        <v>2285.0955882352941</v>
      </c>
      <c r="F540" s="3">
        <f t="shared" si="38"/>
        <v>8.6686578459836294E-2</v>
      </c>
      <c r="G540" s="2">
        <f t="shared" si="41"/>
        <v>179.94962362478287</v>
      </c>
      <c r="H540" s="3">
        <f t="shared" si="39"/>
        <v>0.4025725546054193</v>
      </c>
      <c r="J540" s="3">
        <f t="shared" si="42"/>
        <v>7.8749276201505514E-2</v>
      </c>
    </row>
    <row r="541" spans="1:10">
      <c r="A541" s="1">
        <v>42951</v>
      </c>
      <c r="B541">
        <v>6225.12</v>
      </c>
      <c r="C541">
        <v>2.73</v>
      </c>
      <c r="D541">
        <v>34.51</v>
      </c>
      <c r="E541" s="2">
        <f t="shared" si="40"/>
        <v>2280.2637362637361</v>
      </c>
      <c r="F541" s="3">
        <f t="shared" si="38"/>
        <v>8.2376751471811227E-2</v>
      </c>
      <c r="G541" s="2">
        <f t="shared" si="41"/>
        <v>180.38597507968706</v>
      </c>
      <c r="H541" s="3">
        <f t="shared" si="39"/>
        <v>0.38688171991656639</v>
      </c>
      <c r="J541" s="3">
        <f t="shared" si="42"/>
        <v>7.9107505070993914E-2</v>
      </c>
    </row>
    <row r="542" spans="1:10">
      <c r="A542" s="1">
        <v>42958</v>
      </c>
      <c r="B542">
        <v>6161.19</v>
      </c>
      <c r="C542">
        <v>2.7</v>
      </c>
      <c r="D542">
        <v>34.1</v>
      </c>
      <c r="E542" s="2">
        <f t="shared" si="40"/>
        <v>2281.922222222222</v>
      </c>
      <c r="F542" s="3">
        <f t="shared" si="38"/>
        <v>7.4333146140886486E-2</v>
      </c>
      <c r="G542" s="2">
        <f t="shared" si="41"/>
        <v>180.68005865102637</v>
      </c>
      <c r="H542" s="3">
        <f t="shared" si="39"/>
        <v>0.36019805521839499</v>
      </c>
      <c r="J542" s="3">
        <f t="shared" si="42"/>
        <v>7.9178885630498533E-2</v>
      </c>
    </row>
    <row r="543" spans="1:10">
      <c r="A543" s="1">
        <v>42965</v>
      </c>
      <c r="B543">
        <v>6347.76</v>
      </c>
      <c r="C543">
        <v>2.76</v>
      </c>
      <c r="D543">
        <v>34.53</v>
      </c>
      <c r="E543" s="2">
        <f t="shared" si="40"/>
        <v>2299.913043478261</v>
      </c>
      <c r="F543" s="3">
        <f t="shared" si="38"/>
        <v>7.269218950103995E-2</v>
      </c>
      <c r="G543" s="2">
        <f t="shared" si="41"/>
        <v>183.83318853171156</v>
      </c>
      <c r="H543" s="3">
        <f t="shared" si="39"/>
        <v>0.37414715554072919</v>
      </c>
      <c r="J543" s="3">
        <f t="shared" si="42"/>
        <v>7.9930495221546466E-2</v>
      </c>
    </row>
    <row r="544" spans="1:10">
      <c r="A544" s="1">
        <v>42972</v>
      </c>
      <c r="B544">
        <v>6346.53</v>
      </c>
      <c r="C544">
        <v>2.75</v>
      </c>
      <c r="D544">
        <v>33.76</v>
      </c>
      <c r="E544" s="2">
        <f t="shared" si="40"/>
        <v>2307.8290909090906</v>
      </c>
      <c r="F544" s="3">
        <f t="shared" si="38"/>
        <v>6.7338507817856996E-2</v>
      </c>
      <c r="G544" s="2">
        <f t="shared" si="41"/>
        <v>187.98963270142181</v>
      </c>
      <c r="H544" s="3">
        <f t="shared" si="39"/>
        <v>0.38812376359806833</v>
      </c>
      <c r="J544" s="3">
        <f t="shared" si="42"/>
        <v>8.1457345971563982E-2</v>
      </c>
    </row>
    <row r="545" spans="1:10">
      <c r="A545" s="1">
        <v>42979</v>
      </c>
      <c r="B545">
        <v>6526.5</v>
      </c>
      <c r="C545">
        <v>2.8</v>
      </c>
      <c r="D545">
        <v>33.72</v>
      </c>
      <c r="E545" s="2">
        <f t="shared" si="40"/>
        <v>2330.8928571428573</v>
      </c>
      <c r="F545" s="3">
        <f t="shared" si="38"/>
        <v>7.7007540176191602E-2</v>
      </c>
      <c r="G545" s="2">
        <f t="shared" si="41"/>
        <v>193.54982206405694</v>
      </c>
      <c r="H545" s="3">
        <f t="shared" si="39"/>
        <v>0.43030149529105821</v>
      </c>
      <c r="J545" s="3">
        <f t="shared" si="42"/>
        <v>8.3036773428232499E-2</v>
      </c>
    </row>
    <row r="546" spans="1:10">
      <c r="A546" s="1">
        <v>42986</v>
      </c>
      <c r="B546">
        <v>6574.18</v>
      </c>
      <c r="C546">
        <v>2.81</v>
      </c>
      <c r="D546">
        <v>33.94</v>
      </c>
      <c r="E546" s="2">
        <f t="shared" si="40"/>
        <v>2339.5658362989325</v>
      </c>
      <c r="F546" s="3">
        <f t="shared" si="38"/>
        <v>8.0689393909505913E-2</v>
      </c>
      <c r="G546" s="2">
        <f t="shared" si="41"/>
        <v>193.70005892751917</v>
      </c>
      <c r="H546" s="3">
        <f t="shared" si="39"/>
        <v>0.4368241243062565</v>
      </c>
      <c r="J546" s="3">
        <f t="shared" si="42"/>
        <v>8.2793164407778438E-2</v>
      </c>
    </row>
    <row r="547" spans="1:10">
      <c r="A547" s="1">
        <v>42993</v>
      </c>
      <c r="B547">
        <v>6622.04</v>
      </c>
      <c r="C547">
        <v>2.83</v>
      </c>
      <c r="D547">
        <v>34.17</v>
      </c>
      <c r="E547" s="2">
        <f t="shared" si="40"/>
        <v>2339.9434628975264</v>
      </c>
      <c r="F547" s="3">
        <f t="shared" si="38"/>
        <v>7.6202535136479232E-2</v>
      </c>
      <c r="G547" s="2">
        <f t="shared" si="41"/>
        <v>193.79689786362306</v>
      </c>
      <c r="H547" s="3">
        <f t="shared" si="39"/>
        <v>0.44102405931639255</v>
      </c>
      <c r="J547" s="3">
        <f t="shared" si="42"/>
        <v>8.2821188176763247E-2</v>
      </c>
    </row>
    <row r="548" spans="1:10">
      <c r="A548" s="1">
        <v>43000</v>
      </c>
      <c r="B548">
        <v>6572.01</v>
      </c>
      <c r="C548">
        <v>2.81</v>
      </c>
      <c r="D548">
        <v>33.950000000000003</v>
      </c>
      <c r="E548" s="2">
        <f t="shared" si="40"/>
        <v>2338.7935943060497</v>
      </c>
      <c r="F548" s="3">
        <f t="shared" si="38"/>
        <v>7.1808622109917009E-2</v>
      </c>
      <c r="G548" s="2">
        <f t="shared" si="41"/>
        <v>193.57908689248893</v>
      </c>
      <c r="H548" s="3">
        <f t="shared" si="39"/>
        <v>0.44264536974818247</v>
      </c>
      <c r="J548" s="3">
        <f t="shared" si="42"/>
        <v>8.2768777614138436E-2</v>
      </c>
    </row>
    <row r="549" spans="1:10">
      <c r="A549" s="1">
        <v>43007</v>
      </c>
      <c r="B549">
        <v>6603.26</v>
      </c>
      <c r="C549">
        <v>2.82</v>
      </c>
      <c r="D549">
        <v>34.15</v>
      </c>
      <c r="E549" s="2">
        <f t="shared" si="40"/>
        <v>2341.5815602836883</v>
      </c>
      <c r="F549" s="3">
        <f t="shared" si="38"/>
        <v>7.4968387622912358E-2</v>
      </c>
      <c r="G549" s="2">
        <f t="shared" si="41"/>
        <v>193.36046852122988</v>
      </c>
      <c r="H549" s="3">
        <f t="shared" si="39"/>
        <v>0.43881093480506284</v>
      </c>
      <c r="J549" s="3">
        <f t="shared" si="42"/>
        <v>8.2576866764275253E-2</v>
      </c>
    </row>
    <row r="550" spans="1:10">
      <c r="A550" s="1">
        <v>43021</v>
      </c>
      <c r="B550">
        <v>6709.82</v>
      </c>
      <c r="C550">
        <v>2.87</v>
      </c>
      <c r="D550">
        <v>34.700000000000003</v>
      </c>
      <c r="E550" s="2">
        <f t="shared" si="40"/>
        <v>2337.9163763066199</v>
      </c>
      <c r="F550" s="3">
        <f t="shared" si="38"/>
        <v>6.5105031767665578E-2</v>
      </c>
      <c r="G550" s="2">
        <f t="shared" si="41"/>
        <v>193.36657060518729</v>
      </c>
      <c r="H550" s="3">
        <f t="shared" si="39"/>
        <v>0.42592347302320421</v>
      </c>
      <c r="J550" s="3">
        <f t="shared" si="42"/>
        <v>8.2708933717579244E-2</v>
      </c>
    </row>
    <row r="551" spans="1:10">
      <c r="A551" s="1">
        <v>43028</v>
      </c>
      <c r="B551">
        <v>6571.42</v>
      </c>
      <c r="C551">
        <v>2.8</v>
      </c>
      <c r="D551">
        <v>33.72</v>
      </c>
      <c r="E551" s="2">
        <f t="shared" si="40"/>
        <v>2346.9357142857143</v>
      </c>
      <c r="F551" s="3">
        <f t="shared" si="38"/>
        <v>5.7893861605932795E-2</v>
      </c>
      <c r="G551" s="2">
        <f t="shared" si="41"/>
        <v>194.88196915776987</v>
      </c>
      <c r="H551" s="3">
        <f t="shared" si="39"/>
        <v>0.34181097226272561</v>
      </c>
      <c r="J551" s="3">
        <f t="shared" si="42"/>
        <v>8.3036773428232499E-2</v>
      </c>
    </row>
    <row r="552" spans="1:10">
      <c r="A552" s="1">
        <v>43035</v>
      </c>
      <c r="B552">
        <v>6630.81</v>
      </c>
      <c r="C552">
        <v>2.79</v>
      </c>
      <c r="D552">
        <v>32.08</v>
      </c>
      <c r="E552" s="2">
        <f t="shared" si="40"/>
        <v>2376.6344086021509</v>
      </c>
      <c r="F552" s="3">
        <f t="shared" si="38"/>
        <v>5.9127547434417727E-2</v>
      </c>
      <c r="G552" s="2">
        <f t="shared" si="41"/>
        <v>206.69607231920202</v>
      </c>
      <c r="H552" s="3">
        <f t="shared" si="39"/>
        <v>0.39671826282953937</v>
      </c>
      <c r="J552" s="3">
        <f t="shared" si="42"/>
        <v>8.697007481296759E-2</v>
      </c>
    </row>
    <row r="553" spans="1:10">
      <c r="A553" s="1">
        <v>43042</v>
      </c>
      <c r="B553">
        <v>6426.98</v>
      </c>
      <c r="C553">
        <v>2.67</v>
      </c>
      <c r="D553">
        <v>29.69</v>
      </c>
      <c r="E553" s="2">
        <f t="shared" si="40"/>
        <v>2407.1086142322097</v>
      </c>
      <c r="F553" s="3">
        <f t="shared" si="38"/>
        <v>7.4881160809596725E-2</v>
      </c>
      <c r="G553" s="2">
        <f t="shared" si="41"/>
        <v>216.46951835634891</v>
      </c>
      <c r="H553" s="3">
        <f t="shared" si="39"/>
        <v>0.46408698389678693</v>
      </c>
      <c r="J553" s="3">
        <f t="shared" si="42"/>
        <v>8.9929269114179852E-2</v>
      </c>
    </row>
    <row r="554" spans="1:10">
      <c r="A554" s="1">
        <v>43049</v>
      </c>
      <c r="B554">
        <v>6641.22</v>
      </c>
      <c r="C554">
        <v>2.76</v>
      </c>
      <c r="D554">
        <v>30.64</v>
      </c>
      <c r="E554" s="2">
        <f t="shared" si="40"/>
        <v>2406.239130434783</v>
      </c>
      <c r="F554" s="3">
        <f t="shared" si="38"/>
        <v>7.1491888996499942E-2</v>
      </c>
      <c r="G554" s="2">
        <f t="shared" si="41"/>
        <v>216.75</v>
      </c>
      <c r="H554" s="3">
        <f t="shared" si="39"/>
        <v>0.47009692032964123</v>
      </c>
      <c r="J554" s="3">
        <f t="shared" si="42"/>
        <v>9.007832898172323E-2</v>
      </c>
    </row>
    <row r="555" spans="1:10">
      <c r="A555" s="1">
        <v>43056</v>
      </c>
      <c r="B555">
        <v>6361.94</v>
      </c>
      <c r="C555">
        <v>2.64</v>
      </c>
      <c r="D555">
        <v>29.31</v>
      </c>
      <c r="E555" s="2">
        <f t="shared" si="40"/>
        <v>2409.8257575757575</v>
      </c>
      <c r="F555" s="3">
        <f t="shared" si="38"/>
        <v>7.5811836183753645E-2</v>
      </c>
      <c r="G555" s="2">
        <f t="shared" si="41"/>
        <v>217.05697714090755</v>
      </c>
      <c r="H555" s="3">
        <f t="shared" si="39"/>
        <v>0.47144664503998768</v>
      </c>
      <c r="J555" s="3">
        <f t="shared" si="42"/>
        <v>9.0071647901740035E-2</v>
      </c>
    </row>
    <row r="556" spans="1:10">
      <c r="A556" s="1">
        <v>43063</v>
      </c>
      <c r="B556">
        <v>6278.03</v>
      </c>
      <c r="C556">
        <v>2.6</v>
      </c>
      <c r="D556">
        <v>28.86</v>
      </c>
      <c r="E556" s="2">
        <f t="shared" si="40"/>
        <v>2414.626923076923</v>
      </c>
      <c r="F556" s="3">
        <f t="shared" si="38"/>
        <v>7.3830745567465605E-2</v>
      </c>
      <c r="G556" s="2">
        <f t="shared" si="41"/>
        <v>217.53395703395702</v>
      </c>
      <c r="H556" s="3">
        <f t="shared" si="39"/>
        <v>0.47480761918414571</v>
      </c>
      <c r="J556" s="3">
        <f t="shared" si="42"/>
        <v>9.00900900900901E-2</v>
      </c>
    </row>
    <row r="557" spans="1:10">
      <c r="A557" s="1">
        <v>43070</v>
      </c>
      <c r="B557">
        <v>6316.41</v>
      </c>
      <c r="C557">
        <v>2.62</v>
      </c>
      <c r="D557">
        <v>29.1</v>
      </c>
      <c r="E557" s="2">
        <f t="shared" si="40"/>
        <v>2410.8435114503814</v>
      </c>
      <c r="F557" s="3">
        <f t="shared" si="38"/>
        <v>6.9607509470733797E-2</v>
      </c>
      <c r="G557" s="2">
        <f t="shared" si="41"/>
        <v>217.05876288659792</v>
      </c>
      <c r="H557" s="3">
        <f t="shared" si="39"/>
        <v>0.47751055376666462</v>
      </c>
      <c r="J557" s="3">
        <f t="shared" si="42"/>
        <v>9.0034364261168384E-2</v>
      </c>
    </row>
    <row r="558" spans="1:10">
      <c r="A558" s="1">
        <v>43077</v>
      </c>
      <c r="B558">
        <v>6203.14</v>
      </c>
      <c r="C558">
        <v>2.57</v>
      </c>
      <c r="D558">
        <v>28.64</v>
      </c>
      <c r="E558" s="2">
        <f t="shared" si="40"/>
        <v>2413.6731517509729</v>
      </c>
      <c r="F558" s="3">
        <f t="shared" si="38"/>
        <v>8.8699328717844139E-2</v>
      </c>
      <c r="G558" s="2">
        <f t="shared" si="41"/>
        <v>216.59008379888269</v>
      </c>
      <c r="H558" s="3">
        <f t="shared" si="39"/>
        <v>0.62274940445533233</v>
      </c>
      <c r="J558" s="3">
        <f t="shared" si="42"/>
        <v>8.9734636871508372E-2</v>
      </c>
    </row>
    <row r="559" spans="1:10">
      <c r="A559" s="1">
        <v>43084</v>
      </c>
      <c r="B559">
        <v>6235.76</v>
      </c>
      <c r="C559">
        <v>2.4700000000000002</v>
      </c>
      <c r="D559">
        <v>28.6</v>
      </c>
      <c r="E559" s="2">
        <f t="shared" si="40"/>
        <v>2524.5991902834007</v>
      </c>
      <c r="F559" s="3">
        <f t="shared" si="38"/>
        <v>0.13731545821426683</v>
      </c>
      <c r="G559" s="2">
        <f t="shared" si="41"/>
        <v>218.03356643356642</v>
      </c>
      <c r="H559" s="3">
        <f t="shared" si="39"/>
        <v>0.63160744317764372</v>
      </c>
      <c r="J559" s="3">
        <f t="shared" si="42"/>
        <v>8.6363636363636365E-2</v>
      </c>
    </row>
    <row r="560" spans="1:10">
      <c r="A560" s="1">
        <v>43091</v>
      </c>
      <c r="B560">
        <v>6242.88</v>
      </c>
      <c r="C560">
        <v>2.48</v>
      </c>
      <c r="D560">
        <v>28.71</v>
      </c>
      <c r="E560" s="2">
        <f t="shared" si="40"/>
        <v>2517.2903225806454</v>
      </c>
      <c r="F560" s="3">
        <f t="shared" si="38"/>
        <v>0.13332982785979053</v>
      </c>
      <c r="G560" s="2">
        <f t="shared" si="41"/>
        <v>217.44618599791013</v>
      </c>
      <c r="H560" s="3">
        <f t="shared" si="39"/>
        <v>0.6271240060032357</v>
      </c>
      <c r="J560" s="3">
        <f t="shared" si="42"/>
        <v>8.6381051898293273E-2</v>
      </c>
    </row>
    <row r="561" spans="1:10">
      <c r="A561" s="1">
        <v>43098</v>
      </c>
      <c r="B561">
        <v>6250.82</v>
      </c>
      <c r="C561">
        <v>2.48</v>
      </c>
      <c r="D561">
        <v>28.79</v>
      </c>
      <c r="E561" s="2">
        <f t="shared" si="40"/>
        <v>2520.4919354838707</v>
      </c>
      <c r="F561" s="3">
        <f t="shared" si="38"/>
        <v>0.13136171577775668</v>
      </c>
      <c r="G561" s="2">
        <f t="shared" si="41"/>
        <v>217.11774921847862</v>
      </c>
      <c r="H561" s="3">
        <f t="shared" si="39"/>
        <v>0.62575417479598827</v>
      </c>
      <c r="J561" s="3">
        <f t="shared" si="42"/>
        <v>8.6141021187912475E-2</v>
      </c>
    </row>
    <row r="562" spans="1:10">
      <c r="A562" s="1">
        <v>43105</v>
      </c>
      <c r="B562">
        <v>6417.25</v>
      </c>
      <c r="C562">
        <v>2.5499999999999998</v>
      </c>
      <c r="D562">
        <v>29.58</v>
      </c>
      <c r="E562" s="2">
        <f t="shared" si="40"/>
        <v>2516.5686274509808</v>
      </c>
      <c r="F562" s="3">
        <f t="shared" si="38"/>
        <v>0.12936961581648165</v>
      </c>
      <c r="G562" s="2">
        <f t="shared" si="41"/>
        <v>216.94557133198109</v>
      </c>
      <c r="H562" s="3">
        <f t="shared" si="39"/>
        <v>0.62674332221147266</v>
      </c>
      <c r="J562" s="3">
        <f t="shared" si="42"/>
        <v>8.6206896551724144E-2</v>
      </c>
    </row>
    <row r="563" spans="1:10">
      <c r="A563" s="1">
        <v>43112</v>
      </c>
      <c r="B563">
        <v>6399.37</v>
      </c>
      <c r="C563">
        <v>2.54</v>
      </c>
      <c r="D563">
        <v>29.51</v>
      </c>
      <c r="E563" s="2">
        <f t="shared" si="40"/>
        <v>2519.4370078740158</v>
      </c>
      <c r="F563" s="3">
        <f t="shared" si="38"/>
        <v>0.12761473400437828</v>
      </c>
      <c r="G563" s="2">
        <f t="shared" si="41"/>
        <v>216.85428668248051</v>
      </c>
      <c r="H563" s="3">
        <f t="shared" si="39"/>
        <v>0.62729270339646437</v>
      </c>
      <c r="J563" s="3">
        <f t="shared" si="42"/>
        <v>8.6072517790579464E-2</v>
      </c>
    </row>
    <row r="564" spans="1:10">
      <c r="A564" s="1">
        <v>43119</v>
      </c>
      <c r="B564">
        <v>6272.38</v>
      </c>
      <c r="C564">
        <v>2.4900000000000002</v>
      </c>
      <c r="D564">
        <v>29</v>
      </c>
      <c r="E564" s="2">
        <f t="shared" si="40"/>
        <v>2519.0281124497992</v>
      </c>
      <c r="F564" s="3">
        <f t="shared" ref="F564:F627" si="43">E564/E514-1</f>
        <v>0.12519673195094905</v>
      </c>
      <c r="G564" s="2">
        <f t="shared" si="41"/>
        <v>216.28896551724139</v>
      </c>
      <c r="H564" s="3">
        <f t="shared" ref="H564:H627" si="44">G564/G514-1</f>
        <v>0.62537054542087911</v>
      </c>
      <c r="J564" s="3">
        <f t="shared" si="42"/>
        <v>8.5862068965517249E-2</v>
      </c>
    </row>
    <row r="565" spans="1:10">
      <c r="A565" s="1">
        <v>43126</v>
      </c>
      <c r="B565">
        <v>6383.63</v>
      </c>
      <c r="C565">
        <v>2.5299999999999998</v>
      </c>
      <c r="D565">
        <v>29.52</v>
      </c>
      <c r="E565" s="2">
        <f t="shared" si="40"/>
        <v>2523.1739130434785</v>
      </c>
      <c r="F565" s="3">
        <f t="shared" si="43"/>
        <v>0.13006633998554396</v>
      </c>
      <c r="G565" s="2">
        <f t="shared" si="41"/>
        <v>216.24762872628727</v>
      </c>
      <c r="H565" s="3">
        <f t="shared" si="44"/>
        <v>0.62488209511929704</v>
      </c>
      <c r="J565" s="3">
        <f t="shared" si="42"/>
        <v>8.5704607046070455E-2</v>
      </c>
    </row>
    <row r="566" spans="1:10">
      <c r="A566" s="1">
        <v>43133</v>
      </c>
      <c r="B566">
        <v>6004.85</v>
      </c>
      <c r="C566">
        <v>2.38</v>
      </c>
      <c r="D566">
        <v>27.86</v>
      </c>
      <c r="E566" s="2">
        <f t="shared" si="40"/>
        <v>2523.0462184873954</v>
      </c>
      <c r="F566" s="3">
        <f t="shared" si="43"/>
        <v>0.12275001319757028</v>
      </c>
      <c r="G566" s="2">
        <f t="shared" si="41"/>
        <v>215.53661162957647</v>
      </c>
      <c r="H566" s="3">
        <f t="shared" si="44"/>
        <v>0.62678510144886901</v>
      </c>
      <c r="J566" s="3">
        <f t="shared" si="42"/>
        <v>8.5427135678391955E-2</v>
      </c>
    </row>
    <row r="567" spans="1:10">
      <c r="A567" s="1">
        <v>43140</v>
      </c>
      <c r="B567">
        <v>5554.9</v>
      </c>
      <c r="C567">
        <v>2.2000000000000002</v>
      </c>
      <c r="D567">
        <v>25.82</v>
      </c>
      <c r="E567" s="2">
        <f t="shared" si="40"/>
        <v>2524.954545454545</v>
      </c>
      <c r="F567" s="3">
        <f t="shared" si="43"/>
        <v>0.12493139110586582</v>
      </c>
      <c r="G567" s="2">
        <f t="shared" si="41"/>
        <v>215.1394268009295</v>
      </c>
      <c r="H567" s="3">
        <f t="shared" si="44"/>
        <v>0.61648942409833429</v>
      </c>
      <c r="J567" s="3">
        <f t="shared" si="42"/>
        <v>8.5205267234701787E-2</v>
      </c>
    </row>
    <row r="568" spans="1:10">
      <c r="A568" s="1">
        <v>43145</v>
      </c>
      <c r="B568">
        <v>5754.83</v>
      </c>
      <c r="C568">
        <v>2.2799999999999998</v>
      </c>
      <c r="D568">
        <v>26.5</v>
      </c>
      <c r="E568" s="2">
        <f t="shared" si="40"/>
        <v>2524.0482456140353</v>
      </c>
      <c r="F568" s="3">
        <f t="shared" si="43"/>
        <v>0.12246265112997667</v>
      </c>
      <c r="G568" s="2">
        <f t="shared" si="41"/>
        <v>217.1633962264151</v>
      </c>
      <c r="H568" s="3">
        <f t="shared" si="44"/>
        <v>0.63002402508983524</v>
      </c>
      <c r="J568" s="3">
        <f t="shared" si="42"/>
        <v>8.6037735849056593E-2</v>
      </c>
    </row>
    <row r="569" spans="1:10">
      <c r="A569" s="1">
        <v>43154</v>
      </c>
      <c r="B569">
        <v>5897.68</v>
      </c>
      <c r="C569">
        <v>2.33</v>
      </c>
      <c r="D569">
        <v>27.16</v>
      </c>
      <c r="E569" s="2">
        <f t="shared" si="40"/>
        <v>2531.1931330472103</v>
      </c>
      <c r="F569" s="3">
        <f t="shared" si="43"/>
        <v>0.12578714052192419</v>
      </c>
      <c r="G569" s="2">
        <f t="shared" si="41"/>
        <v>217.14580265095731</v>
      </c>
      <c r="H569" s="3">
        <f t="shared" si="44"/>
        <v>0.60415265408271934</v>
      </c>
      <c r="J569" s="3">
        <f t="shared" si="42"/>
        <v>8.5787923416789397E-2</v>
      </c>
    </row>
    <row r="570" spans="1:10">
      <c r="A570" s="1">
        <v>43161</v>
      </c>
      <c r="B570">
        <v>6056.34</v>
      </c>
      <c r="C570">
        <v>2.39</v>
      </c>
      <c r="D570">
        <v>27.85</v>
      </c>
      <c r="E570" s="2">
        <f t="shared" si="40"/>
        <v>2534.0334728033472</v>
      </c>
      <c r="F570" s="3">
        <f t="shared" si="43"/>
        <v>0.12398040487747553</v>
      </c>
      <c r="G570" s="2">
        <f t="shared" si="41"/>
        <v>217.46283662477558</v>
      </c>
      <c r="H570" s="3">
        <f t="shared" si="44"/>
        <v>0.60502245607468308</v>
      </c>
      <c r="J570" s="3">
        <f t="shared" si="42"/>
        <v>8.581687612208258E-2</v>
      </c>
    </row>
    <row r="571" spans="1:10">
      <c r="A571" s="1">
        <v>43168</v>
      </c>
      <c r="B571">
        <v>6206.98</v>
      </c>
      <c r="C571">
        <v>2.44</v>
      </c>
      <c r="D571">
        <v>28.55</v>
      </c>
      <c r="E571" s="2">
        <f t="shared" si="40"/>
        <v>2543.844262295082</v>
      </c>
      <c r="F571" s="3">
        <f t="shared" si="43"/>
        <v>0.1261069730130544</v>
      </c>
      <c r="G571" s="2">
        <f t="shared" si="41"/>
        <v>217.40735551663747</v>
      </c>
      <c r="H571" s="3">
        <f t="shared" si="44"/>
        <v>0.58580863646809633</v>
      </c>
      <c r="J571" s="3">
        <f t="shared" si="42"/>
        <v>8.5464098073555164E-2</v>
      </c>
    </row>
    <row r="572" spans="1:10">
      <c r="A572" s="1">
        <v>43175</v>
      </c>
      <c r="B572">
        <v>6146.31</v>
      </c>
      <c r="C572">
        <v>2.42</v>
      </c>
      <c r="D572">
        <v>28.14</v>
      </c>
      <c r="E572" s="2">
        <f t="shared" si="40"/>
        <v>2539.7975206611573</v>
      </c>
      <c r="F572" s="3">
        <f t="shared" si="43"/>
        <v>0.12119152092388807</v>
      </c>
      <c r="G572" s="2">
        <f t="shared" si="41"/>
        <v>218.41897654584224</v>
      </c>
      <c r="H572" s="3">
        <f t="shared" si="44"/>
        <v>0.56842402452258489</v>
      </c>
      <c r="J572" s="3">
        <f t="shared" si="42"/>
        <v>8.5998578535891962E-2</v>
      </c>
    </row>
    <row r="573" spans="1:10">
      <c r="A573" s="1">
        <v>43182</v>
      </c>
      <c r="B573">
        <v>5787.15</v>
      </c>
      <c r="C573">
        <v>2.27</v>
      </c>
      <c r="D573">
        <v>26.39</v>
      </c>
      <c r="E573" s="2">
        <f t="shared" si="40"/>
        <v>2549.4052863436123</v>
      </c>
      <c r="F573" s="3">
        <f t="shared" si="43"/>
        <v>0.11905975094320231</v>
      </c>
      <c r="G573" s="2">
        <f t="shared" si="41"/>
        <v>219.29329291398255</v>
      </c>
      <c r="H573" s="3">
        <f t="shared" si="44"/>
        <v>0.43154760270794745</v>
      </c>
      <c r="J573" s="3">
        <f t="shared" si="42"/>
        <v>8.6017430845017048E-2</v>
      </c>
    </row>
    <row r="574" spans="1:10">
      <c r="A574" s="1">
        <v>43189</v>
      </c>
      <c r="B574">
        <v>6114.74</v>
      </c>
      <c r="C574">
        <v>2.38</v>
      </c>
      <c r="D574">
        <v>27.32</v>
      </c>
      <c r="E574" s="2">
        <f t="shared" si="40"/>
        <v>2569.2184873949582</v>
      </c>
      <c r="F574" s="3">
        <f t="shared" si="43"/>
        <v>0.1247382463936777</v>
      </c>
      <c r="G574" s="2">
        <f t="shared" si="41"/>
        <v>223.81918008784771</v>
      </c>
      <c r="H574" s="3">
        <f t="shared" si="44"/>
        <v>0.45000227328740783</v>
      </c>
      <c r="J574" s="3">
        <f t="shared" si="42"/>
        <v>8.7115666178623707E-2</v>
      </c>
    </row>
    <row r="575" spans="1:10">
      <c r="A575" s="1">
        <v>43194</v>
      </c>
      <c r="B575">
        <v>6017.69</v>
      </c>
      <c r="C575">
        <v>2.34</v>
      </c>
      <c r="D575">
        <v>26.73</v>
      </c>
      <c r="E575" s="2">
        <f t="shared" si="40"/>
        <v>2571.6623931623931</v>
      </c>
      <c r="F575" s="3">
        <f t="shared" si="43"/>
        <v>0.12271111929131973</v>
      </c>
      <c r="G575" s="2">
        <f t="shared" si="41"/>
        <v>225.12869435091656</v>
      </c>
      <c r="H575" s="3">
        <f t="shared" si="44"/>
        <v>0.43012532700370554</v>
      </c>
      <c r="J575" s="3">
        <f t="shared" si="42"/>
        <v>8.7542087542087532E-2</v>
      </c>
    </row>
    <row r="576" spans="1:10">
      <c r="A576" s="1">
        <v>43203</v>
      </c>
      <c r="B576">
        <v>6027.19</v>
      </c>
      <c r="C576">
        <v>2.34</v>
      </c>
      <c r="D576">
        <v>26.79</v>
      </c>
      <c r="E576" s="2">
        <f t="shared" si="40"/>
        <v>2575.7222222222222</v>
      </c>
      <c r="F576" s="3">
        <f t="shared" si="43"/>
        <v>0.12419649707907698</v>
      </c>
      <c r="G576" s="2">
        <f t="shared" si="41"/>
        <v>224.97909667786487</v>
      </c>
      <c r="H576" s="3">
        <f t="shared" si="44"/>
        <v>0.39792684236195752</v>
      </c>
      <c r="J576" s="3">
        <f t="shared" si="42"/>
        <v>8.7346024636058228E-2</v>
      </c>
    </row>
    <row r="577" spans="1:10">
      <c r="A577" s="1">
        <v>43210</v>
      </c>
      <c r="B577">
        <v>5880.84</v>
      </c>
      <c r="C577">
        <v>2.27</v>
      </c>
      <c r="D577">
        <v>25.48</v>
      </c>
      <c r="E577" s="2">
        <f t="shared" si="40"/>
        <v>2590.6784140969162</v>
      </c>
      <c r="F577" s="3">
        <f t="shared" si="43"/>
        <v>0.11353304254100482</v>
      </c>
      <c r="G577" s="2">
        <f t="shared" si="41"/>
        <v>230.80219780219781</v>
      </c>
      <c r="H577" s="3">
        <f t="shared" si="44"/>
        <v>0.35021585614161777</v>
      </c>
      <c r="J577" s="3">
        <f t="shared" si="42"/>
        <v>8.9089481946624804E-2</v>
      </c>
    </row>
    <row r="578" spans="1:10">
      <c r="A578" s="1">
        <v>43217</v>
      </c>
      <c r="B578">
        <v>5860.98</v>
      </c>
      <c r="C578">
        <v>2.23</v>
      </c>
      <c r="D578">
        <v>25.36</v>
      </c>
      <c r="E578" s="2">
        <f t="shared" ref="E578:E627" si="45">B578/C578</f>
        <v>2628.2421524663673</v>
      </c>
      <c r="F578" s="3">
        <f t="shared" si="43"/>
        <v>0.13076457867439384</v>
      </c>
      <c r="G578" s="2">
        <f t="shared" ref="G578:G627" si="46">B578/D578</f>
        <v>231.11119873817034</v>
      </c>
      <c r="H578" s="3">
        <f t="shared" si="44"/>
        <v>0.32032530512292023</v>
      </c>
      <c r="J578" s="3">
        <f t="shared" ref="J578:J627" si="47">C578/D578</f>
        <v>8.793375394321766E-2</v>
      </c>
    </row>
    <row r="579" spans="1:10">
      <c r="A579" s="1">
        <v>43224</v>
      </c>
      <c r="B579">
        <v>5909.29</v>
      </c>
      <c r="C579">
        <v>2.25</v>
      </c>
      <c r="D579">
        <v>25.6</v>
      </c>
      <c r="E579" s="2">
        <f t="shared" si="45"/>
        <v>2626.3511111111111</v>
      </c>
      <c r="F579" s="3">
        <f t="shared" si="43"/>
        <v>0.1331714885468267</v>
      </c>
      <c r="G579" s="2">
        <f t="shared" si="46"/>
        <v>230.83164062499998</v>
      </c>
      <c r="H579" s="3">
        <f t="shared" si="44"/>
        <v>0.32111195498040512</v>
      </c>
      <c r="J579" s="3">
        <f t="shared" si="47"/>
        <v>8.7890625E-2</v>
      </c>
    </row>
    <row r="580" spans="1:10">
      <c r="A580" s="1">
        <v>43231</v>
      </c>
      <c r="B580">
        <v>5991.34</v>
      </c>
      <c r="C580">
        <v>2.2799999999999998</v>
      </c>
      <c r="D580">
        <v>25.96</v>
      </c>
      <c r="E580" s="2">
        <f t="shared" si="45"/>
        <v>2627.7807017543864</v>
      </c>
      <c r="F580" s="3">
        <f t="shared" si="43"/>
        <v>0.13467730612091056</v>
      </c>
      <c r="G580" s="2">
        <f t="shared" si="46"/>
        <v>230.79121725731895</v>
      </c>
      <c r="H580" s="3">
        <f t="shared" si="44"/>
        <v>0.31599717019251217</v>
      </c>
      <c r="J580" s="3">
        <f t="shared" si="47"/>
        <v>8.7827426810477643E-2</v>
      </c>
    </row>
    <row r="581" spans="1:10">
      <c r="A581" s="1">
        <v>43238</v>
      </c>
      <c r="B581">
        <v>5995.15</v>
      </c>
      <c r="C581">
        <v>2.29</v>
      </c>
      <c r="D581">
        <v>26.02</v>
      </c>
      <c r="E581" s="2">
        <f t="shared" si="45"/>
        <v>2617.9694323144104</v>
      </c>
      <c r="F581" s="3">
        <f t="shared" si="43"/>
        <v>0.13026590509605462</v>
      </c>
      <c r="G581" s="2">
        <f t="shared" si="46"/>
        <v>230.4054573405073</v>
      </c>
      <c r="H581" s="3">
        <f t="shared" si="44"/>
        <v>0.31447554269776945</v>
      </c>
      <c r="J581" s="3">
        <f t="shared" si="47"/>
        <v>8.8009223674096845E-2</v>
      </c>
    </row>
    <row r="582" spans="1:10">
      <c r="A582" s="1">
        <v>43245</v>
      </c>
      <c r="B582">
        <v>5917.8</v>
      </c>
      <c r="C582">
        <v>2.27</v>
      </c>
      <c r="D582">
        <v>25.75</v>
      </c>
      <c r="E582" s="2">
        <f t="shared" si="45"/>
        <v>2606.9603524229074</v>
      </c>
      <c r="F582" s="3">
        <f t="shared" si="43"/>
        <v>0.12903911654827827</v>
      </c>
      <c r="G582" s="2">
        <f t="shared" si="46"/>
        <v>229.81747572815536</v>
      </c>
      <c r="H582" s="3">
        <f t="shared" si="44"/>
        <v>0.3114181762012842</v>
      </c>
      <c r="J582" s="3">
        <f t="shared" si="47"/>
        <v>8.8155339805825239E-2</v>
      </c>
    </row>
    <row r="583" spans="1:10">
      <c r="A583" s="1">
        <v>43252</v>
      </c>
      <c r="B583">
        <v>5685.12</v>
      </c>
      <c r="C583">
        <v>2.19</v>
      </c>
      <c r="D583">
        <v>24.78</v>
      </c>
      <c r="E583" s="2">
        <f t="shared" si="45"/>
        <v>2595.9452054794519</v>
      </c>
      <c r="F583" s="3">
        <f t="shared" si="43"/>
        <v>0.12635181223026937</v>
      </c>
      <c r="G583" s="2">
        <f t="shared" si="46"/>
        <v>229.42372881355931</v>
      </c>
      <c r="H583" s="3">
        <f t="shared" si="44"/>
        <v>0.31252570900345433</v>
      </c>
      <c r="J583" s="3">
        <f t="shared" si="47"/>
        <v>8.8377723970944302E-2</v>
      </c>
    </row>
    <row r="584" spans="1:10">
      <c r="A584" s="1">
        <v>43259</v>
      </c>
      <c r="B584">
        <v>5669.3</v>
      </c>
      <c r="C584">
        <v>2.19</v>
      </c>
      <c r="D584">
        <v>24.76</v>
      </c>
      <c r="E584" s="2">
        <f t="shared" si="45"/>
        <v>2588.7214611872146</v>
      </c>
      <c r="F584" s="3">
        <f t="shared" si="43"/>
        <v>0.13657486405026553</v>
      </c>
      <c r="G584" s="2">
        <f t="shared" si="46"/>
        <v>228.97011308562196</v>
      </c>
      <c r="H584" s="3">
        <f t="shared" si="44"/>
        <v>0.27755650989898806</v>
      </c>
      <c r="J584" s="3">
        <f t="shared" si="47"/>
        <v>8.8449111470113084E-2</v>
      </c>
    </row>
    <row r="585" spans="1:10">
      <c r="A585" s="1">
        <v>43266</v>
      </c>
      <c r="B585">
        <v>5483.94</v>
      </c>
      <c r="C585">
        <v>2.11</v>
      </c>
      <c r="D585">
        <v>23.9</v>
      </c>
      <c r="E585" s="2">
        <f t="shared" si="45"/>
        <v>2599.0236966824646</v>
      </c>
      <c r="F585" s="3">
        <f t="shared" si="43"/>
        <v>0.13728448653644842</v>
      </c>
      <c r="G585" s="2">
        <f t="shared" si="46"/>
        <v>229.45355648535565</v>
      </c>
      <c r="H585" s="3">
        <f t="shared" si="44"/>
        <v>0.2808269157636929</v>
      </c>
      <c r="J585" s="3">
        <f t="shared" si="47"/>
        <v>8.8284518828451883E-2</v>
      </c>
    </row>
    <row r="586" spans="1:10">
      <c r="A586" s="1">
        <v>43273</v>
      </c>
      <c r="B586">
        <v>5160.12</v>
      </c>
      <c r="C586">
        <v>2</v>
      </c>
      <c r="D586">
        <v>22.57</v>
      </c>
      <c r="E586" s="2">
        <f t="shared" si="45"/>
        <v>2580.06</v>
      </c>
      <c r="F586" s="3">
        <f t="shared" si="43"/>
        <v>0.13069085849831219</v>
      </c>
      <c r="G586" s="2">
        <f t="shared" si="46"/>
        <v>228.62738147984049</v>
      </c>
      <c r="H586" s="3">
        <f t="shared" si="44"/>
        <v>0.27607851367499947</v>
      </c>
      <c r="J586" s="3">
        <f t="shared" si="47"/>
        <v>8.8613203367301732E-2</v>
      </c>
    </row>
    <row r="587" spans="1:10">
      <c r="A587" s="1">
        <v>43280</v>
      </c>
      <c r="B587">
        <v>5217.76</v>
      </c>
      <c r="C587">
        <v>2.02</v>
      </c>
      <c r="D587">
        <v>22.77</v>
      </c>
      <c r="E587" s="2">
        <f t="shared" si="45"/>
        <v>2583.0495049504952</v>
      </c>
      <c r="F587" s="3">
        <f t="shared" si="43"/>
        <v>0.13262348575007943</v>
      </c>
      <c r="G587" s="2">
        <f t="shared" si="46"/>
        <v>229.15063680281074</v>
      </c>
      <c r="H587" s="3">
        <f t="shared" si="44"/>
        <v>0.27641042727549037</v>
      </c>
      <c r="J587" s="3">
        <f t="shared" si="47"/>
        <v>8.871321914800176E-2</v>
      </c>
    </row>
    <row r="588" spans="1:10">
      <c r="A588" s="1">
        <v>43287</v>
      </c>
      <c r="B588">
        <v>4996.63</v>
      </c>
      <c r="C588">
        <v>1.93</v>
      </c>
      <c r="D588">
        <v>21.81</v>
      </c>
      <c r="E588" s="2">
        <f t="shared" si="45"/>
        <v>2588.9274611398964</v>
      </c>
      <c r="F588" s="3">
        <f t="shared" si="43"/>
        <v>0.13632082132156387</v>
      </c>
      <c r="G588" s="2">
        <f t="shared" si="46"/>
        <v>229.09812012838148</v>
      </c>
      <c r="H588" s="3">
        <f t="shared" si="44"/>
        <v>0.2758118047072744</v>
      </c>
      <c r="J588" s="3">
        <f t="shared" si="47"/>
        <v>8.8491517652453E-2</v>
      </c>
    </row>
    <row r="589" spans="1:10">
      <c r="A589" s="1">
        <v>43294</v>
      </c>
      <c r="B589">
        <v>5204.1899999999996</v>
      </c>
      <c r="C589">
        <v>2.02</v>
      </c>
      <c r="D589">
        <v>22.85</v>
      </c>
      <c r="E589" s="2">
        <f t="shared" si="45"/>
        <v>2576.3316831683164</v>
      </c>
      <c r="F589" s="3">
        <f t="shared" si="43"/>
        <v>0.13127779744777213</v>
      </c>
      <c r="G589" s="2">
        <f t="shared" si="46"/>
        <v>227.75448577680521</v>
      </c>
      <c r="H589" s="3">
        <f t="shared" si="44"/>
        <v>0.26478427682932804</v>
      </c>
      <c r="J589" s="3">
        <f t="shared" si="47"/>
        <v>8.8402625820568917E-2</v>
      </c>
    </row>
    <row r="590" spans="1:10">
      <c r="A590" s="1">
        <v>43301</v>
      </c>
      <c r="B590">
        <v>5175.25</v>
      </c>
      <c r="C590">
        <v>2</v>
      </c>
      <c r="D590">
        <v>22.71</v>
      </c>
      <c r="E590" s="2">
        <f t="shared" si="45"/>
        <v>2587.625</v>
      </c>
      <c r="F590" s="3">
        <f t="shared" si="43"/>
        <v>0.13239245365588381</v>
      </c>
      <c r="G590" s="2">
        <f t="shared" si="46"/>
        <v>227.88419198590927</v>
      </c>
      <c r="H590" s="3">
        <f t="shared" si="44"/>
        <v>0.26637770835840069</v>
      </c>
      <c r="J590" s="3">
        <f t="shared" si="47"/>
        <v>8.8066930867459259E-2</v>
      </c>
    </row>
    <row r="591" spans="1:10">
      <c r="A591" s="1">
        <v>43308</v>
      </c>
      <c r="B591">
        <v>5249.29</v>
      </c>
      <c r="C591">
        <v>2.0299999999999998</v>
      </c>
      <c r="D591">
        <v>23.05</v>
      </c>
      <c r="E591" s="2">
        <f t="shared" si="45"/>
        <v>2585.8571428571431</v>
      </c>
      <c r="F591" s="3">
        <f t="shared" si="43"/>
        <v>0.13401669365409852</v>
      </c>
      <c r="G591" s="2">
        <f t="shared" si="46"/>
        <v>227.7349240780911</v>
      </c>
      <c r="H591" s="3">
        <f t="shared" si="44"/>
        <v>0.26248686449978842</v>
      </c>
      <c r="J591" s="3">
        <f t="shared" si="47"/>
        <v>8.8069414316702815E-2</v>
      </c>
    </row>
    <row r="592" spans="1:10">
      <c r="A592" s="1">
        <v>43315</v>
      </c>
      <c r="B592">
        <v>4929.75</v>
      </c>
      <c r="C592">
        <v>1.91</v>
      </c>
      <c r="D592">
        <v>21.59</v>
      </c>
      <c r="E592" s="2">
        <f t="shared" si="45"/>
        <v>2581.0209424083769</v>
      </c>
      <c r="F592" s="3">
        <f t="shared" si="43"/>
        <v>0.13107314406837278</v>
      </c>
      <c r="G592" s="2">
        <f t="shared" si="46"/>
        <v>228.3348772579898</v>
      </c>
      <c r="H592" s="3">
        <f t="shared" si="44"/>
        <v>0.26375250795665339</v>
      </c>
      <c r="J592" s="3">
        <f t="shared" si="47"/>
        <v>8.8466882816118572E-2</v>
      </c>
    </row>
    <row r="593" spans="1:10">
      <c r="A593" s="1">
        <v>43322</v>
      </c>
      <c r="B593">
        <v>5030.51</v>
      </c>
      <c r="C593">
        <v>1.94</v>
      </c>
      <c r="D593">
        <v>21.82</v>
      </c>
      <c r="E593" s="2">
        <f t="shared" si="45"/>
        <v>2593.0463917525776</v>
      </c>
      <c r="F593" s="3">
        <f t="shared" si="43"/>
        <v>0.12745410053894823</v>
      </c>
      <c r="G593" s="2">
        <f t="shared" si="46"/>
        <v>230.54582951420716</v>
      </c>
      <c r="H593" s="3">
        <f t="shared" si="44"/>
        <v>0.25410341492519772</v>
      </c>
      <c r="J593" s="3">
        <f t="shared" si="47"/>
        <v>8.8909257561869834E-2</v>
      </c>
    </row>
    <row r="594" spans="1:10">
      <c r="A594" s="1">
        <v>43329</v>
      </c>
      <c r="B594">
        <v>4803.03</v>
      </c>
      <c r="C594">
        <v>1.85</v>
      </c>
      <c r="D594">
        <v>20.53</v>
      </c>
      <c r="E594" s="2">
        <f t="shared" si="45"/>
        <v>2596.2324324324322</v>
      </c>
      <c r="F594" s="3">
        <f t="shared" si="43"/>
        <v>0.12496737416969417</v>
      </c>
      <c r="G594" s="2">
        <f t="shared" si="46"/>
        <v>233.95177788602044</v>
      </c>
      <c r="H594" s="3">
        <f t="shared" si="44"/>
        <v>0.24449297827821659</v>
      </c>
      <c r="J594" s="3">
        <f t="shared" si="47"/>
        <v>9.0112031173891868E-2</v>
      </c>
    </row>
    <row r="595" spans="1:10">
      <c r="A595" s="1">
        <v>43336</v>
      </c>
      <c r="B595">
        <v>4852.29</v>
      </c>
      <c r="C595">
        <v>1.85</v>
      </c>
      <c r="D595">
        <v>20.43</v>
      </c>
      <c r="E595" s="2">
        <f t="shared" si="45"/>
        <v>2622.8594594594592</v>
      </c>
      <c r="F595" s="3">
        <f t="shared" si="43"/>
        <v>0.12525955511935738</v>
      </c>
      <c r="G595" s="2">
        <f t="shared" si="46"/>
        <v>237.50807635829662</v>
      </c>
      <c r="H595" s="3">
        <f t="shared" si="44"/>
        <v>0.22711596334969153</v>
      </c>
      <c r="J595" s="3">
        <f t="shared" si="47"/>
        <v>9.0553108174253549E-2</v>
      </c>
    </row>
    <row r="596" spans="1:10">
      <c r="A596" s="1">
        <v>43343</v>
      </c>
      <c r="B596">
        <v>4814.82</v>
      </c>
      <c r="C596">
        <v>1.83</v>
      </c>
      <c r="D596">
        <v>20.059999999999999</v>
      </c>
      <c r="E596" s="2">
        <f t="shared" si="45"/>
        <v>2631.0491803278687</v>
      </c>
      <c r="F596" s="3">
        <f t="shared" si="43"/>
        <v>0.12458864781939516</v>
      </c>
      <c r="G596" s="2">
        <f t="shared" si="46"/>
        <v>240.02093718843469</v>
      </c>
      <c r="H596" s="3">
        <f t="shared" si="44"/>
        <v>0.23913714078036685</v>
      </c>
      <c r="J596" s="3">
        <f t="shared" si="47"/>
        <v>9.1226321036889338E-2</v>
      </c>
    </row>
    <row r="597" spans="1:10">
      <c r="A597" s="1">
        <v>43350</v>
      </c>
      <c r="B597">
        <v>4791.78</v>
      </c>
      <c r="C597">
        <v>1.82</v>
      </c>
      <c r="D597">
        <v>19.940000000000001</v>
      </c>
      <c r="E597" s="2">
        <f t="shared" si="45"/>
        <v>2632.8461538461538</v>
      </c>
      <c r="F597" s="3">
        <f t="shared" si="43"/>
        <v>0.12517511452431807</v>
      </c>
      <c r="G597" s="2">
        <f t="shared" si="46"/>
        <v>240.30992978936808</v>
      </c>
      <c r="H597" s="3">
        <f t="shared" si="44"/>
        <v>0.24000916649592985</v>
      </c>
      <c r="J597" s="3">
        <f t="shared" si="47"/>
        <v>9.1273821464393182E-2</v>
      </c>
    </row>
    <row r="598" spans="1:10">
      <c r="A598" s="1">
        <v>43357</v>
      </c>
      <c r="B598">
        <v>4670.08</v>
      </c>
      <c r="C598">
        <v>1.78</v>
      </c>
      <c r="D598">
        <v>19.52</v>
      </c>
      <c r="E598" s="2">
        <f t="shared" si="45"/>
        <v>2623.6404494382023</v>
      </c>
      <c r="F598" s="3">
        <f t="shared" si="43"/>
        <v>0.12179221622020497</v>
      </c>
      <c r="G598" s="2">
        <f t="shared" si="46"/>
        <v>239.24590163934425</v>
      </c>
      <c r="H598" s="3">
        <f t="shared" si="44"/>
        <v>0.23590779086698555</v>
      </c>
      <c r="J598" s="3">
        <f t="shared" si="47"/>
        <v>9.1188524590163939E-2</v>
      </c>
    </row>
    <row r="599" spans="1:10">
      <c r="A599" s="1">
        <v>43364</v>
      </c>
      <c r="B599">
        <v>4805.22</v>
      </c>
      <c r="C599">
        <v>1.83</v>
      </c>
      <c r="D599">
        <v>19.829999999999998</v>
      </c>
      <c r="E599" s="2">
        <f t="shared" si="45"/>
        <v>2625.8032786885246</v>
      </c>
      <c r="F599" s="3">
        <f t="shared" si="43"/>
        <v>0.12138023429361233</v>
      </c>
      <c r="G599" s="2">
        <f t="shared" si="46"/>
        <v>242.32072617246598</v>
      </c>
      <c r="H599" s="3">
        <f t="shared" si="44"/>
        <v>0.25320717324317266</v>
      </c>
      <c r="J599" s="3">
        <f t="shared" si="47"/>
        <v>9.2284417549167941E-2</v>
      </c>
    </row>
    <row r="600" spans="1:10">
      <c r="A600" s="1">
        <v>43371</v>
      </c>
      <c r="B600">
        <v>4800.7299999999996</v>
      </c>
      <c r="C600">
        <v>1.83</v>
      </c>
      <c r="D600">
        <v>19.8</v>
      </c>
      <c r="E600" s="2">
        <f t="shared" si="45"/>
        <v>2623.3497267759558</v>
      </c>
      <c r="F600" s="3">
        <f t="shared" si="43"/>
        <v>0.12208877672530627</v>
      </c>
      <c r="G600" s="2">
        <f t="shared" si="46"/>
        <v>242.46111111111108</v>
      </c>
      <c r="H600" s="3">
        <f t="shared" si="44"/>
        <v>0.25389362986720299</v>
      </c>
      <c r="J600" s="3">
        <f t="shared" si="47"/>
        <v>9.2424242424242423E-2</v>
      </c>
    </row>
    <row r="601" spans="1:10">
      <c r="A601" s="1">
        <v>43385</v>
      </c>
      <c r="B601">
        <v>4278.04</v>
      </c>
      <c r="C601">
        <v>1.64</v>
      </c>
      <c r="D601">
        <v>17.75</v>
      </c>
      <c r="E601" s="2">
        <f t="shared" si="45"/>
        <v>2608.560975609756</v>
      </c>
      <c r="F601" s="3">
        <f t="shared" si="43"/>
        <v>0.1114752567492745</v>
      </c>
      <c r="G601" s="2">
        <f t="shared" si="46"/>
        <v>241.016338028169</v>
      </c>
      <c r="H601" s="3">
        <f t="shared" si="44"/>
        <v>0.23672979634688684</v>
      </c>
      <c r="J601" s="3">
        <f t="shared" si="47"/>
        <v>9.2394366197183095E-2</v>
      </c>
    </row>
    <row r="602" spans="1:10">
      <c r="A602" s="1">
        <v>43392</v>
      </c>
      <c r="B602">
        <v>4127.99</v>
      </c>
      <c r="C602">
        <v>1.58</v>
      </c>
      <c r="D602">
        <v>17.03</v>
      </c>
      <c r="E602" s="2">
        <f t="shared" si="45"/>
        <v>2612.6518987341769</v>
      </c>
      <c r="F602" s="3">
        <f t="shared" si="43"/>
        <v>9.9307444711634441E-2</v>
      </c>
      <c r="G602" s="2">
        <f t="shared" si="46"/>
        <v>242.39518496770401</v>
      </c>
      <c r="H602" s="3">
        <f t="shared" si="44"/>
        <v>0.17271306729704872</v>
      </c>
      <c r="J602" s="3">
        <f t="shared" si="47"/>
        <v>9.2777451556077514E-2</v>
      </c>
    </row>
    <row r="603" spans="1:10">
      <c r="A603" s="1">
        <v>43399</v>
      </c>
      <c r="B603">
        <v>4233.96</v>
      </c>
      <c r="C603">
        <v>1.6</v>
      </c>
      <c r="D603">
        <v>17.43</v>
      </c>
      <c r="E603" s="2">
        <f t="shared" si="45"/>
        <v>2646.2249999999999</v>
      </c>
      <c r="F603" s="3">
        <f t="shared" si="43"/>
        <v>9.9337597129600441E-2</v>
      </c>
      <c r="G603" s="2">
        <f t="shared" si="46"/>
        <v>242.91222030981066</v>
      </c>
      <c r="H603" s="3">
        <f t="shared" si="44"/>
        <v>0.12215438993092853</v>
      </c>
      <c r="J603" s="3">
        <f t="shared" si="47"/>
        <v>9.1795754446356861E-2</v>
      </c>
    </row>
    <row r="604" spans="1:10">
      <c r="A604" s="1">
        <v>43406</v>
      </c>
      <c r="B604">
        <v>4437.95</v>
      </c>
      <c r="C604">
        <v>1.65</v>
      </c>
      <c r="D604">
        <v>19.010000000000002</v>
      </c>
      <c r="E604" s="2">
        <f t="shared" si="45"/>
        <v>2689.6666666666665</v>
      </c>
      <c r="F604" s="3">
        <f t="shared" si="43"/>
        <v>0.11778859908269834</v>
      </c>
      <c r="G604" s="2">
        <f t="shared" si="46"/>
        <v>233.45344555497104</v>
      </c>
      <c r="H604" s="3">
        <f t="shared" si="44"/>
        <v>7.7063185951423474E-2</v>
      </c>
      <c r="J604" s="3">
        <f t="shared" si="47"/>
        <v>8.6796422935297199E-2</v>
      </c>
    </row>
    <row r="605" spans="1:10">
      <c r="A605" s="1">
        <v>43413</v>
      </c>
      <c r="B605">
        <v>4368.6099999999997</v>
      </c>
      <c r="C605">
        <v>1.62</v>
      </c>
      <c r="D605">
        <v>18.71</v>
      </c>
      <c r="E605" s="2">
        <f t="shared" si="45"/>
        <v>2696.6728395061723</v>
      </c>
      <c r="F605" s="3">
        <f t="shared" si="43"/>
        <v>0.11903229145453986</v>
      </c>
      <c r="G605" s="2">
        <f t="shared" si="46"/>
        <v>233.49064671298768</v>
      </c>
      <c r="H605" s="3">
        <f t="shared" si="44"/>
        <v>7.571131685581256E-2</v>
      </c>
      <c r="J605" s="3">
        <f t="shared" si="47"/>
        <v>8.6584714056654202E-2</v>
      </c>
    </row>
    <row r="606" spans="1:10">
      <c r="A606" s="1">
        <v>43420</v>
      </c>
      <c r="B606">
        <v>4659.1000000000004</v>
      </c>
      <c r="C606">
        <v>1.73</v>
      </c>
      <c r="D606">
        <v>19.95</v>
      </c>
      <c r="E606" s="2">
        <f t="shared" si="45"/>
        <v>2693.1213872832373</v>
      </c>
      <c r="F606" s="3">
        <f t="shared" si="43"/>
        <v>0.11533643626048562</v>
      </c>
      <c r="G606" s="2">
        <f t="shared" si="46"/>
        <v>233.53884711779452</v>
      </c>
      <c r="H606" s="3">
        <f t="shared" si="44"/>
        <v>7.3574214812536676E-2</v>
      </c>
      <c r="J606" s="3">
        <f t="shared" si="47"/>
        <v>8.6716791979949873E-2</v>
      </c>
    </row>
    <row r="607" spans="1:10">
      <c r="A607" s="1">
        <v>43427</v>
      </c>
      <c r="B607">
        <v>4374.76</v>
      </c>
      <c r="C607">
        <v>1.63</v>
      </c>
      <c r="D607">
        <v>18.79</v>
      </c>
      <c r="E607" s="2">
        <f t="shared" si="45"/>
        <v>2683.9018404907979</v>
      </c>
      <c r="F607" s="3">
        <f t="shared" si="43"/>
        <v>0.11326256878288321</v>
      </c>
      <c r="G607" s="2">
        <f t="shared" si="46"/>
        <v>232.82384246939864</v>
      </c>
      <c r="H607" s="3">
        <f t="shared" si="44"/>
        <v>7.2630468234250234E-2</v>
      </c>
      <c r="J607" s="3">
        <f t="shared" si="47"/>
        <v>8.6748270356572649E-2</v>
      </c>
    </row>
    <row r="608" spans="1:10">
      <c r="A608" s="1">
        <v>43434</v>
      </c>
      <c r="B608">
        <v>4376.6499999999996</v>
      </c>
      <c r="C608">
        <v>1.63</v>
      </c>
      <c r="D608">
        <v>18.79</v>
      </c>
      <c r="E608" s="2">
        <f t="shared" si="45"/>
        <v>2685.0613496932515</v>
      </c>
      <c r="F608" s="3">
        <f t="shared" si="43"/>
        <v>0.11243784095017295</v>
      </c>
      <c r="G608" s="2">
        <f t="shared" si="46"/>
        <v>232.92442788717403</v>
      </c>
      <c r="H608" s="3">
        <f t="shared" si="44"/>
        <v>7.5415936878526768E-2</v>
      </c>
      <c r="J608" s="3">
        <f t="shared" si="47"/>
        <v>8.6748270356572649E-2</v>
      </c>
    </row>
    <row r="609" spans="1:10">
      <c r="A609" s="1">
        <v>43441</v>
      </c>
      <c r="B609">
        <v>4410.96</v>
      </c>
      <c r="C609">
        <v>1.64</v>
      </c>
      <c r="D609">
        <v>18.93</v>
      </c>
      <c r="E609" s="2">
        <f t="shared" si="45"/>
        <v>2689.6097560975613</v>
      </c>
      <c r="F609" s="3">
        <f t="shared" si="43"/>
        <v>6.5361094327071045E-2</v>
      </c>
      <c r="G609" s="2">
        <f t="shared" si="46"/>
        <v>233.01426307448494</v>
      </c>
      <c r="H609" s="3">
        <f t="shared" si="44"/>
        <v>6.870821262047766E-2</v>
      </c>
      <c r="J609" s="3">
        <f t="shared" si="47"/>
        <v>8.6634970945589002E-2</v>
      </c>
    </row>
    <row r="610" spans="1:10">
      <c r="A610" s="1">
        <v>43448</v>
      </c>
      <c r="B610">
        <v>4337.1000000000004</v>
      </c>
      <c r="C610">
        <v>1.61</v>
      </c>
      <c r="D610">
        <v>18.649999999999999</v>
      </c>
      <c r="E610" s="2">
        <f t="shared" si="45"/>
        <v>2693.8509316770187</v>
      </c>
      <c r="F610" s="3">
        <f t="shared" si="43"/>
        <v>7.0139152211640354E-2</v>
      </c>
      <c r="G610" s="2">
        <f t="shared" si="46"/>
        <v>232.55227882037536</v>
      </c>
      <c r="H610" s="3">
        <f t="shared" si="44"/>
        <v>6.9470488770083216E-2</v>
      </c>
      <c r="J610" s="3">
        <f t="shared" si="47"/>
        <v>8.6327077747989284E-2</v>
      </c>
    </row>
    <row r="611" spans="1:10">
      <c r="A611" s="1">
        <v>43455</v>
      </c>
      <c r="B611">
        <v>4231.1400000000003</v>
      </c>
      <c r="C611">
        <v>1.58</v>
      </c>
      <c r="D611">
        <v>16.440000000000001</v>
      </c>
      <c r="E611" s="2">
        <f t="shared" si="45"/>
        <v>2677.9367088607596</v>
      </c>
      <c r="F611" s="3">
        <f t="shared" si="43"/>
        <v>6.2465890551109293E-2</v>
      </c>
      <c r="G611" s="2">
        <f t="shared" si="46"/>
        <v>257.36861313868616</v>
      </c>
      <c r="H611" s="3">
        <f t="shared" si="44"/>
        <v>0.18538725675395784</v>
      </c>
      <c r="J611" s="3">
        <f t="shared" si="47"/>
        <v>9.6107055961070553E-2</v>
      </c>
    </row>
    <row r="612" spans="1:10">
      <c r="A612" s="1">
        <v>43462</v>
      </c>
      <c r="B612">
        <v>4168.04</v>
      </c>
      <c r="C612">
        <v>1.56</v>
      </c>
      <c r="D612">
        <v>16.23</v>
      </c>
      <c r="E612" s="2">
        <f t="shared" si="45"/>
        <v>2671.8205128205127</v>
      </c>
      <c r="F612" s="3">
        <f t="shared" si="43"/>
        <v>6.169189414348919E-2</v>
      </c>
      <c r="G612" s="2">
        <f t="shared" si="46"/>
        <v>256.81084411583487</v>
      </c>
      <c r="H612" s="3">
        <f t="shared" si="44"/>
        <v>0.18375702504131741</v>
      </c>
      <c r="J612" s="3">
        <f t="shared" si="47"/>
        <v>9.6118299445471345E-2</v>
      </c>
    </row>
    <row r="613" spans="1:10">
      <c r="A613" s="1">
        <v>43469</v>
      </c>
      <c r="B613">
        <v>4210.88</v>
      </c>
      <c r="C613">
        <v>1.57</v>
      </c>
      <c r="D613">
        <v>16.37</v>
      </c>
      <c r="E613" s="2">
        <f t="shared" si="45"/>
        <v>2682.0891719745223</v>
      </c>
      <c r="F613" s="3">
        <f t="shared" si="43"/>
        <v>6.4558932647321043E-2</v>
      </c>
      <c r="G613" s="2">
        <f t="shared" si="46"/>
        <v>257.23152107513744</v>
      </c>
      <c r="H613" s="3">
        <f t="shared" si="44"/>
        <v>0.18619523280062045</v>
      </c>
      <c r="J613" s="3">
        <f t="shared" si="47"/>
        <v>9.5907147220525346E-2</v>
      </c>
    </row>
    <row r="614" spans="1:10">
      <c r="A614" s="1">
        <v>43476</v>
      </c>
      <c r="B614">
        <v>4314.88</v>
      </c>
      <c r="C614">
        <v>1.61</v>
      </c>
      <c r="D614">
        <v>16.77</v>
      </c>
      <c r="E614" s="2">
        <f t="shared" si="45"/>
        <v>2680.0496894409939</v>
      </c>
      <c r="F614" s="3">
        <f t="shared" si="43"/>
        <v>6.3922104003277136E-2</v>
      </c>
      <c r="G614" s="2">
        <f t="shared" si="46"/>
        <v>257.29755515802026</v>
      </c>
      <c r="H614" s="3">
        <f t="shared" si="44"/>
        <v>0.18960093291264024</v>
      </c>
      <c r="J614" s="3">
        <f t="shared" si="47"/>
        <v>9.6004770423375088E-2</v>
      </c>
    </row>
    <row r="615" spans="1:10">
      <c r="A615" s="1">
        <v>43483</v>
      </c>
      <c r="B615">
        <v>4347.8100000000004</v>
      </c>
      <c r="C615">
        <v>1.62</v>
      </c>
      <c r="D615">
        <v>16.91</v>
      </c>
      <c r="E615" s="2">
        <f t="shared" si="45"/>
        <v>2683.8333333333335</v>
      </c>
      <c r="F615" s="3">
        <f t="shared" si="43"/>
        <v>6.367354206514686E-2</v>
      </c>
      <c r="G615" s="2">
        <f t="shared" si="46"/>
        <v>257.1147250147842</v>
      </c>
      <c r="H615" s="3">
        <f t="shared" si="44"/>
        <v>0.18898286436344658</v>
      </c>
      <c r="J615" s="3">
        <f t="shared" si="47"/>
        <v>9.5801301005322304E-2</v>
      </c>
    </row>
    <row r="616" spans="1:10">
      <c r="A616" s="1">
        <v>43490</v>
      </c>
      <c r="B616">
        <v>4318.4399999999996</v>
      </c>
      <c r="C616">
        <v>1.62</v>
      </c>
      <c r="D616">
        <v>16.829999999999998</v>
      </c>
      <c r="E616" s="2">
        <f t="shared" si="45"/>
        <v>2665.7037037037035</v>
      </c>
      <c r="F616" s="3">
        <f t="shared" si="43"/>
        <v>5.6541764542796802E-2</v>
      </c>
      <c r="G616" s="2">
        <f t="shared" si="46"/>
        <v>256.59180035650627</v>
      </c>
      <c r="H616" s="3">
        <f t="shared" si="44"/>
        <v>0.19047895583274599</v>
      </c>
      <c r="J616" s="3">
        <f t="shared" si="47"/>
        <v>9.625668449197862E-2</v>
      </c>
    </row>
    <row r="617" spans="1:10">
      <c r="A617" s="1">
        <v>43497</v>
      </c>
      <c r="B617">
        <v>4294.2700000000004</v>
      </c>
      <c r="C617">
        <v>1.61</v>
      </c>
      <c r="D617">
        <v>16.78</v>
      </c>
      <c r="E617" s="2">
        <f t="shared" si="45"/>
        <v>2667.2484472049691</v>
      </c>
      <c r="F617" s="3">
        <f t="shared" si="43"/>
        <v>5.6355034987296548E-2</v>
      </c>
      <c r="G617" s="2">
        <f t="shared" si="46"/>
        <v>255.9159713945173</v>
      </c>
      <c r="H617" s="3">
        <f t="shared" si="44"/>
        <v>0.18953543383435112</v>
      </c>
      <c r="J617" s="3">
        <f t="shared" si="47"/>
        <v>9.5947556615017873E-2</v>
      </c>
    </row>
    <row r="618" spans="1:10">
      <c r="A618" s="1">
        <v>43511</v>
      </c>
      <c r="B618">
        <v>4502.7299999999996</v>
      </c>
      <c r="C618">
        <v>1.68</v>
      </c>
      <c r="D618">
        <v>17.61</v>
      </c>
      <c r="E618" s="2">
        <f t="shared" si="45"/>
        <v>2680.1964285714284</v>
      </c>
      <c r="F618" s="3">
        <f t="shared" si="43"/>
        <v>6.1864183154473062E-2</v>
      </c>
      <c r="G618" s="2">
        <f t="shared" si="46"/>
        <v>255.69165247018736</v>
      </c>
      <c r="H618" s="3">
        <f t="shared" si="44"/>
        <v>0.1774159776153188</v>
      </c>
      <c r="J618" s="3">
        <f t="shared" si="47"/>
        <v>9.540034071550256E-2</v>
      </c>
    </row>
    <row r="619" spans="1:10">
      <c r="A619" s="1">
        <v>43518</v>
      </c>
      <c r="B619">
        <v>4777.3</v>
      </c>
      <c r="C619">
        <v>1.78</v>
      </c>
      <c r="D619">
        <v>18.63</v>
      </c>
      <c r="E619" s="2">
        <f t="shared" si="45"/>
        <v>2683.8764044943819</v>
      </c>
      <c r="F619" s="3">
        <f t="shared" si="43"/>
        <v>6.032067227654081E-2</v>
      </c>
      <c r="G619" s="2">
        <f t="shared" si="46"/>
        <v>256.43048845947396</v>
      </c>
      <c r="H619" s="3">
        <f t="shared" si="44"/>
        <v>0.1809138621558497</v>
      </c>
      <c r="J619" s="3">
        <f t="shared" si="47"/>
        <v>9.554482018250135E-2</v>
      </c>
    </row>
    <row r="620" spans="1:10">
      <c r="A620" s="1">
        <v>43525</v>
      </c>
      <c r="B620">
        <v>5067.2299999999996</v>
      </c>
      <c r="C620">
        <v>1.89</v>
      </c>
      <c r="D620">
        <v>19.809999999999999</v>
      </c>
      <c r="E620" s="2">
        <f t="shared" si="45"/>
        <v>2681.0740740740739</v>
      </c>
      <c r="F620" s="3">
        <f t="shared" si="43"/>
        <v>5.8026305827783231E-2</v>
      </c>
      <c r="G620" s="2">
        <f t="shared" si="46"/>
        <v>255.79151943462898</v>
      </c>
      <c r="H620" s="3">
        <f t="shared" si="44"/>
        <v>0.17625394483374723</v>
      </c>
      <c r="J620" s="3">
        <f t="shared" si="47"/>
        <v>9.5406360424028266E-2</v>
      </c>
    </row>
    <row r="621" spans="1:10">
      <c r="A621" s="1">
        <v>43532</v>
      </c>
      <c r="B621">
        <v>5245.7</v>
      </c>
      <c r="C621">
        <v>1.95</v>
      </c>
      <c r="D621">
        <v>20.37</v>
      </c>
      <c r="E621" s="2">
        <f t="shared" si="45"/>
        <v>2690.102564102564</v>
      </c>
      <c r="F621" s="3">
        <f t="shared" si="43"/>
        <v>5.7494990544557201E-2</v>
      </c>
      <c r="G621" s="2">
        <f t="shared" si="46"/>
        <v>257.52086401570938</v>
      </c>
      <c r="H621" s="3">
        <f t="shared" si="44"/>
        <v>0.18450851583999039</v>
      </c>
      <c r="J621" s="3">
        <f t="shared" si="47"/>
        <v>9.5729013254786444E-2</v>
      </c>
    </row>
    <row r="622" spans="1:10">
      <c r="A622" s="1">
        <v>43539</v>
      </c>
      <c r="B622">
        <v>5359.01</v>
      </c>
      <c r="C622">
        <v>2</v>
      </c>
      <c r="D622">
        <v>20.89</v>
      </c>
      <c r="E622" s="2">
        <f t="shared" si="45"/>
        <v>2679.5050000000001</v>
      </c>
      <c r="F622" s="3">
        <f t="shared" si="43"/>
        <v>5.5007329601012511E-2</v>
      </c>
      <c r="G622" s="2">
        <f t="shared" si="46"/>
        <v>256.5347056007659</v>
      </c>
      <c r="H622" s="3">
        <f t="shared" si="44"/>
        <v>0.17450740616818083</v>
      </c>
      <c r="J622" s="3">
        <f t="shared" si="47"/>
        <v>9.5739588319770225E-2</v>
      </c>
    </row>
    <row r="623" spans="1:10">
      <c r="A623" s="1">
        <v>43546</v>
      </c>
      <c r="B623">
        <v>5622.14</v>
      </c>
      <c r="C623">
        <v>2.09</v>
      </c>
      <c r="D623">
        <v>21.85</v>
      </c>
      <c r="E623" s="2">
        <f t="shared" si="45"/>
        <v>2690.0191387559812</v>
      </c>
      <c r="F623" s="3">
        <f t="shared" si="43"/>
        <v>5.5155550655517471E-2</v>
      </c>
      <c r="G623" s="2">
        <f t="shared" si="46"/>
        <v>257.30617848970252</v>
      </c>
      <c r="H623" s="3">
        <f t="shared" si="44"/>
        <v>0.17334267305033557</v>
      </c>
      <c r="J623" s="3">
        <f t="shared" si="47"/>
        <v>9.5652173913043467E-2</v>
      </c>
    </row>
    <row r="624" spans="1:10">
      <c r="A624" s="1">
        <v>43553</v>
      </c>
      <c r="B624">
        <v>5547.66</v>
      </c>
      <c r="C624">
        <v>2.06</v>
      </c>
      <c r="D624">
        <v>21.82</v>
      </c>
      <c r="E624" s="2">
        <f t="shared" si="45"/>
        <v>2693.038834951456</v>
      </c>
      <c r="F624" s="3">
        <f t="shared" si="43"/>
        <v>4.8193778833517831E-2</v>
      </c>
      <c r="G624" s="2">
        <f t="shared" si="46"/>
        <v>254.24656278643445</v>
      </c>
      <c r="H624" s="3">
        <f t="shared" si="44"/>
        <v>0.13594627004997584</v>
      </c>
      <c r="J624" s="3">
        <f t="shared" si="47"/>
        <v>9.440879926672778E-2</v>
      </c>
    </row>
    <row r="625" spans="1:10">
      <c r="A625" s="1">
        <v>43559</v>
      </c>
      <c r="B625">
        <v>5871.56</v>
      </c>
      <c r="C625">
        <v>2.17</v>
      </c>
      <c r="D625">
        <v>23.15</v>
      </c>
      <c r="E625" s="2">
        <f t="shared" si="45"/>
        <v>2705.7880184331798</v>
      </c>
      <c r="F625" s="3">
        <f t="shared" si="43"/>
        <v>5.2155222873501383E-2</v>
      </c>
      <c r="G625" s="2">
        <f t="shared" si="46"/>
        <v>253.63110151187908</v>
      </c>
      <c r="H625" s="3">
        <f t="shared" si="44"/>
        <v>0.12660495030693308</v>
      </c>
      <c r="J625" s="3">
        <f t="shared" si="47"/>
        <v>9.3736501079913603E-2</v>
      </c>
    </row>
    <row r="626" spans="1:10">
      <c r="A626" s="1">
        <v>43567</v>
      </c>
      <c r="B626">
        <v>5714.37</v>
      </c>
      <c r="C626">
        <v>2.11</v>
      </c>
      <c r="D626">
        <v>22.6</v>
      </c>
      <c r="E626" s="2">
        <f t="shared" si="45"/>
        <v>2708.2322274881517</v>
      </c>
      <c r="F626" s="3">
        <f t="shared" si="43"/>
        <v>5.144576698631953E-2</v>
      </c>
      <c r="G626" s="2">
        <f t="shared" si="46"/>
        <v>252.84823008849554</v>
      </c>
      <c r="H626" s="3">
        <f t="shared" si="44"/>
        <v>0.12387432353564365</v>
      </c>
      <c r="J626" s="3">
        <f t="shared" si="47"/>
        <v>9.3362831858407075E-2</v>
      </c>
    </row>
    <row r="627" spans="1:10">
      <c r="A627" s="1">
        <v>43574</v>
      </c>
      <c r="B627">
        <v>5810.18</v>
      </c>
      <c r="C627">
        <v>2.15</v>
      </c>
      <c r="D627">
        <v>23.05</v>
      </c>
      <c r="E627" s="2">
        <f t="shared" si="45"/>
        <v>2702.4093023255818</v>
      </c>
      <c r="F627" s="3">
        <f t="shared" si="43"/>
        <v>4.3128042299921621E-2</v>
      </c>
      <c r="G627" s="2">
        <f t="shared" si="46"/>
        <v>252.06854663774405</v>
      </c>
      <c r="H627" s="3">
        <f t="shared" si="44"/>
        <v>9.214101528518337E-2</v>
      </c>
      <c r="J627" s="3">
        <f t="shared" si="47"/>
        <v>9.3275488069414311E-2</v>
      </c>
    </row>
    <row r="628" spans="1:10">
      <c r="D628" s="4" t="s">
        <v>40</v>
      </c>
      <c r="E628" s="3">
        <f>(E627/E115)^(1/10)-1</f>
        <v>9.6118510209195263E-2</v>
      </c>
      <c r="F628" s="4" t="s">
        <v>40</v>
      </c>
      <c r="G628" s="3">
        <f>(G627/G115)^(1/10)-1</f>
        <v>0.13083449151829929</v>
      </c>
      <c r="H628" s="3"/>
    </row>
    <row r="629" spans="1:10">
      <c r="D629" s="4" t="s">
        <v>10</v>
      </c>
      <c r="E629" s="3">
        <f>(E627/E371)^(1/5)-1</f>
        <v>9.8967241909094561E-2</v>
      </c>
      <c r="F629" s="4" t="s">
        <v>10</v>
      </c>
      <c r="G629" s="3">
        <f>(G627/G371)^(1/5)-1</f>
        <v>0.13312190095619258</v>
      </c>
      <c r="H629" s="3"/>
    </row>
    <row r="630" spans="1:10">
      <c r="D630" s="4" t="s">
        <v>11</v>
      </c>
      <c r="E630" s="3">
        <f>(E627/E475)^(1/3)-1</f>
        <v>9.4934257228927121E-2</v>
      </c>
      <c r="F630" s="4" t="s">
        <v>11</v>
      </c>
      <c r="G630" s="3">
        <f>(G627/G475)^(1/3)-1</f>
        <v>0.25651377101070838</v>
      </c>
      <c r="H630" s="3"/>
    </row>
    <row r="631" spans="1:10">
      <c r="D631" s="4" t="s">
        <v>12</v>
      </c>
      <c r="E631" s="3">
        <f>F627</f>
        <v>4.3128042299921621E-2</v>
      </c>
      <c r="F631" s="4" t="s">
        <v>12</v>
      </c>
      <c r="G631" s="3">
        <f>H627</f>
        <v>9.214101528518337E-2</v>
      </c>
      <c r="H631" s="3"/>
    </row>
    <row r="632" spans="1:10">
      <c r="E632" s="4" t="s">
        <v>4</v>
      </c>
      <c r="F632" s="4"/>
      <c r="G632" s="4" t="s">
        <v>6</v>
      </c>
      <c r="H632" s="3"/>
    </row>
    <row r="633" spans="1:10">
      <c r="E633" s="2"/>
      <c r="F633" s="3"/>
      <c r="G633" s="2"/>
      <c r="H633" s="3"/>
    </row>
    <row r="634" spans="1:10">
      <c r="E634" s="2"/>
      <c r="F634" s="3"/>
      <c r="G634" s="2"/>
      <c r="H634" s="3"/>
    </row>
    <row r="635" spans="1:10">
      <c r="E635" s="2"/>
      <c r="F635" s="3"/>
      <c r="G635" s="2"/>
      <c r="H635" s="3"/>
    </row>
    <row r="636" spans="1:10">
      <c r="E636" s="2"/>
      <c r="F636" s="3"/>
      <c r="G636" s="2"/>
      <c r="H636" s="3"/>
    </row>
    <row r="637" spans="1:10">
      <c r="E637" s="2"/>
      <c r="F637" s="3"/>
      <c r="G637" s="2"/>
      <c r="H637" s="3"/>
    </row>
    <row r="638" spans="1:10">
      <c r="E638" s="2"/>
      <c r="F638" s="3"/>
      <c r="G638" s="2"/>
      <c r="H638" s="3"/>
    </row>
    <row r="639" spans="1:10">
      <c r="E639" s="2"/>
      <c r="F639" s="3"/>
      <c r="G639" s="2"/>
      <c r="H639" s="3"/>
    </row>
    <row r="640" spans="1:10">
      <c r="E640" s="2"/>
      <c r="F640" s="3"/>
      <c r="G640" s="2"/>
      <c r="H640" s="3"/>
    </row>
    <row r="641" spans="5:8">
      <c r="E641" s="2"/>
      <c r="F641" s="3"/>
      <c r="G641" s="2"/>
      <c r="H641" s="3"/>
    </row>
    <row r="642" spans="5:8">
      <c r="E642" s="2"/>
      <c r="F642" s="3"/>
      <c r="G642" s="2"/>
      <c r="H642" s="3"/>
    </row>
    <row r="643" spans="5:8">
      <c r="E643" s="2"/>
      <c r="F643" s="3"/>
      <c r="G643" s="2"/>
      <c r="H643" s="3"/>
    </row>
    <row r="644" spans="5:8">
      <c r="E644" s="2"/>
      <c r="F644" s="3"/>
      <c r="G644" s="2"/>
      <c r="H644" s="3"/>
    </row>
    <row r="645" spans="5:8">
      <c r="E645" s="2"/>
      <c r="F645" s="3"/>
      <c r="G645" s="2"/>
      <c r="H645" s="3"/>
    </row>
    <row r="646" spans="5:8">
      <c r="E646" s="2"/>
      <c r="F646" s="3"/>
      <c r="G646" s="2"/>
      <c r="H646" s="3"/>
    </row>
    <row r="647" spans="5:8">
      <c r="E647" s="2"/>
      <c r="F647" s="3"/>
      <c r="G647" s="2"/>
      <c r="H647" s="3"/>
    </row>
    <row r="648" spans="5:8">
      <c r="E648" s="2"/>
      <c r="F648" s="3"/>
      <c r="G648" s="2"/>
      <c r="H648" s="3"/>
    </row>
    <row r="649" spans="5:8">
      <c r="E649" s="2"/>
      <c r="F649" s="3"/>
      <c r="G649" s="2"/>
      <c r="H649" s="3"/>
    </row>
    <row r="650" spans="5:8">
      <c r="E650" s="2"/>
      <c r="F650" s="3"/>
      <c r="G650" s="2"/>
      <c r="H650" s="3"/>
    </row>
    <row r="651" spans="5:8">
      <c r="E651" s="2"/>
      <c r="F651" s="3"/>
      <c r="G651" s="2"/>
      <c r="H651" s="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"/>
  <sheetViews>
    <sheetView zoomScale="138" workbookViewId="0">
      <selection activeCell="D5" sqref="D5"/>
    </sheetView>
  </sheetViews>
  <sheetFormatPr baseColWidth="10" defaultRowHeight="16"/>
  <sheetData>
    <row r="1" spans="1:10">
      <c r="A1" t="s">
        <v>0</v>
      </c>
      <c r="B1" t="s">
        <v>47</v>
      </c>
      <c r="C1" t="s">
        <v>48</v>
      </c>
      <c r="D1" t="s">
        <v>49</v>
      </c>
      <c r="E1" t="s">
        <v>4</v>
      </c>
      <c r="F1" t="s">
        <v>5</v>
      </c>
      <c r="G1" t="s">
        <v>6</v>
      </c>
      <c r="H1" t="s">
        <v>7</v>
      </c>
    </row>
    <row r="2" spans="1:10" ht="18" customHeight="1">
      <c r="A2" s="1">
        <v>42479</v>
      </c>
      <c r="B2" s="5">
        <v>13075.35</v>
      </c>
      <c r="C2" s="5">
        <v>2.71</v>
      </c>
      <c r="D2" s="5">
        <v>35.53</v>
      </c>
      <c r="E2" s="2">
        <f>B2/C2</f>
        <v>4824.8523985239854</v>
      </c>
      <c r="F2" s="2"/>
      <c r="G2" s="2">
        <f>B2/D2</f>
        <v>368.00872502110894</v>
      </c>
      <c r="H2" s="2"/>
      <c r="J2" s="3">
        <f>C2/D2</f>
        <v>7.627357162960878E-2</v>
      </c>
    </row>
    <row r="3" spans="1:10" ht="18" customHeight="1">
      <c r="A3" s="1">
        <v>42844</v>
      </c>
      <c r="B3" s="5">
        <v>14471.35</v>
      </c>
      <c r="C3" s="5">
        <v>2.34</v>
      </c>
      <c r="D3" s="5">
        <v>29.65</v>
      </c>
      <c r="E3" s="2">
        <f>B3/C3</f>
        <v>6184.3376068376074</v>
      </c>
      <c r="F3" s="3">
        <f>E3/E2-1</f>
        <v>0.28176721193160525</v>
      </c>
      <c r="G3" s="2">
        <f>B3/D3</f>
        <v>488.07251264755484</v>
      </c>
      <c r="H3" s="3">
        <f>G3/G2-1</f>
        <v>0.32625255724455737</v>
      </c>
      <c r="J3" s="3">
        <f>C3/D3</f>
        <v>7.8920741989881957E-2</v>
      </c>
    </row>
    <row r="4" spans="1:10" ht="18" customHeight="1">
      <c r="A4" s="1">
        <v>43209</v>
      </c>
      <c r="B4" s="5">
        <v>13584.87</v>
      </c>
      <c r="C4" s="5">
        <v>1.94</v>
      </c>
      <c r="D4" s="5">
        <v>25.07</v>
      </c>
      <c r="E4" s="2">
        <f>B4/C4</f>
        <v>7002.5103092783511</v>
      </c>
      <c r="F4" s="3">
        <f>E4/E3-1</f>
        <v>0.13229754817009742</v>
      </c>
      <c r="G4" s="2">
        <f>B4/D4</f>
        <v>541.87754287993619</v>
      </c>
      <c r="H4" s="3">
        <f>G4/G3-1</f>
        <v>0.11023982879206895</v>
      </c>
      <c r="J4" s="3">
        <f>C4/D4</f>
        <v>7.7383326685281209E-2</v>
      </c>
    </row>
    <row r="5" spans="1:10" ht="18" customHeight="1">
      <c r="A5" s="1">
        <v>43574</v>
      </c>
      <c r="B5" s="5">
        <v>13460.04</v>
      </c>
      <c r="C5" s="5">
        <v>1.63</v>
      </c>
      <c r="D5" s="5">
        <v>25.02</v>
      </c>
      <c r="E5" s="2">
        <f>B5/C5</f>
        <v>8257.693251533743</v>
      </c>
      <c r="F5" s="3">
        <f>E5/E4-1</f>
        <v>0.17924756791750385</v>
      </c>
      <c r="G5" s="2">
        <f>B5/D5</f>
        <v>537.97122302158277</v>
      </c>
      <c r="H5" s="3">
        <f>G5/G4-1</f>
        <v>-7.2088609496387956E-3</v>
      </c>
      <c r="J5" s="3">
        <f>C5/D5</f>
        <v>6.5147881694644277E-2</v>
      </c>
    </row>
    <row r="6" spans="1:10">
      <c r="D6" s="4" t="s">
        <v>10</v>
      </c>
      <c r="E6" s="3" t="e">
        <f>(E5/#REF!)^(1/5)-1</f>
        <v>#REF!</v>
      </c>
      <c r="F6" s="4" t="s">
        <v>10</v>
      </c>
      <c r="G6" s="3" t="e">
        <f>(G5/#REF!)^(1/5)-1</f>
        <v>#REF!</v>
      </c>
    </row>
    <row r="7" spans="1:10">
      <c r="D7" s="4" t="s">
        <v>11</v>
      </c>
      <c r="E7" s="3">
        <f>(E5/E2)^(1/3)-1</f>
        <v>0.19616632382880494</v>
      </c>
      <c r="F7" s="4" t="s">
        <v>11</v>
      </c>
      <c r="G7" s="3">
        <f>(G5/G2)^(1/3)-1</f>
        <v>0.13492451363735536</v>
      </c>
    </row>
    <row r="8" spans="1:10">
      <c r="D8" s="4" t="s">
        <v>12</v>
      </c>
      <c r="E8" s="3">
        <f>F5</f>
        <v>0.17924756791750385</v>
      </c>
      <c r="F8" s="4" t="s">
        <v>12</v>
      </c>
      <c r="G8" s="3">
        <f>H5</f>
        <v>-7.2088609496387956E-3</v>
      </c>
    </row>
    <row r="9" spans="1:10">
      <c r="E9" s="4" t="s">
        <v>4</v>
      </c>
      <c r="F9" s="4"/>
      <c r="G9" s="4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8"/>
  <sheetViews>
    <sheetView zoomScale="125" workbookViewId="0">
      <selection activeCell="A13" sqref="A13"/>
    </sheetView>
  </sheetViews>
  <sheetFormatPr baseColWidth="10" defaultRowHeight="16"/>
  <sheetData>
    <row r="1" spans="1:10">
      <c r="A1" t="s">
        <v>0</v>
      </c>
      <c r="B1" t="s">
        <v>47</v>
      </c>
      <c r="C1" t="s">
        <v>48</v>
      </c>
      <c r="D1" t="s">
        <v>49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39922</v>
      </c>
      <c r="B2">
        <v>5293.24</v>
      </c>
      <c r="C2">
        <v>3.34</v>
      </c>
      <c r="D2">
        <v>10.78</v>
      </c>
      <c r="E2" s="2">
        <f t="shared" ref="E2:E12" si="0">B2/C2</f>
        <v>1584.8023952095809</v>
      </c>
      <c r="F2" s="3"/>
      <c r="G2" s="2">
        <f t="shared" ref="G2:G12" si="1">B2/D2</f>
        <v>491.02411873840447</v>
      </c>
      <c r="H2" s="3"/>
      <c r="J2" s="3">
        <f t="shared" ref="J2:J12" si="2">C2/D2</f>
        <v>0.30983302411873842</v>
      </c>
    </row>
    <row r="3" spans="1:10">
      <c r="A3" s="1">
        <v>40287</v>
      </c>
      <c r="B3">
        <v>8428.65</v>
      </c>
      <c r="C3">
        <v>2.88</v>
      </c>
      <c r="D3">
        <v>21.95</v>
      </c>
      <c r="E3" s="2">
        <f t="shared" si="0"/>
        <v>2926.6145833333335</v>
      </c>
      <c r="F3" s="3">
        <f t="shared" ref="F3:F12" si="3">E3/E2-1</f>
        <v>0.84667476032322986</v>
      </c>
      <c r="G3" s="2">
        <f t="shared" si="1"/>
        <v>383.99316628701592</v>
      </c>
      <c r="H3" s="3">
        <f t="shared" ref="H3:H12" si="4">G3/G2-1</f>
        <v>-0.21797493924816713</v>
      </c>
      <c r="J3" s="3">
        <f t="shared" si="2"/>
        <v>0.13120728929384967</v>
      </c>
    </row>
    <row r="4" spans="1:10">
      <c r="A4" s="1">
        <v>40652</v>
      </c>
      <c r="B4">
        <v>10359.030000000001</v>
      </c>
      <c r="C4">
        <v>2.72</v>
      </c>
      <c r="D4">
        <v>16.29</v>
      </c>
      <c r="E4" s="2">
        <f t="shared" si="0"/>
        <v>3808.4669117647059</v>
      </c>
      <c r="F4" s="3">
        <f t="shared" si="3"/>
        <v>0.30132164769949554</v>
      </c>
      <c r="G4" s="2">
        <f t="shared" si="1"/>
        <v>635.91344383057094</v>
      </c>
      <c r="H4" s="3">
        <f t="shared" si="4"/>
        <v>0.65605406465816385</v>
      </c>
      <c r="J4" s="3">
        <f t="shared" si="2"/>
        <v>0.16697360343769185</v>
      </c>
    </row>
    <row r="5" spans="1:10">
      <c r="A5" s="1">
        <v>41018</v>
      </c>
      <c r="B5">
        <v>8152.88</v>
      </c>
      <c r="C5">
        <v>2.39</v>
      </c>
      <c r="D5">
        <v>12.08</v>
      </c>
      <c r="E5" s="2">
        <f t="shared" si="0"/>
        <v>3411.2468619246861</v>
      </c>
      <c r="F5" s="3">
        <f t="shared" si="3"/>
        <v>-0.10429919940041232</v>
      </c>
      <c r="G5" s="2">
        <f t="shared" si="1"/>
        <v>674.90728476821198</v>
      </c>
      <c r="H5" s="3">
        <f t="shared" si="4"/>
        <v>6.1319415898416496E-2</v>
      </c>
      <c r="J5" s="3">
        <f t="shared" si="2"/>
        <v>0.19784768211920531</v>
      </c>
    </row>
    <row r="6" spans="1:10">
      <c r="A6" s="1">
        <v>41383</v>
      </c>
      <c r="B6">
        <v>7496.36</v>
      </c>
      <c r="C6">
        <v>2.2200000000000002</v>
      </c>
      <c r="D6">
        <v>11.65</v>
      </c>
      <c r="E6" s="2">
        <f t="shared" si="0"/>
        <v>3376.7387387387384</v>
      </c>
      <c r="F6" s="3">
        <f t="shared" si="3"/>
        <v>-1.0115985322292853E-2</v>
      </c>
      <c r="G6" s="2">
        <f t="shared" si="1"/>
        <v>643.46437768240344</v>
      </c>
      <c r="H6" s="3">
        <f t="shared" si="4"/>
        <v>-4.6588483774637535E-2</v>
      </c>
      <c r="J6" s="3">
        <f t="shared" si="2"/>
        <v>0.19055793991416309</v>
      </c>
    </row>
    <row r="7" spans="1:10">
      <c r="A7" s="1">
        <v>41748</v>
      </c>
      <c r="B7">
        <v>8240.7199999999993</v>
      </c>
      <c r="C7">
        <v>2.11</v>
      </c>
      <c r="D7">
        <v>10.62</v>
      </c>
      <c r="E7" s="2">
        <f t="shared" si="0"/>
        <v>3905.5545023696682</v>
      </c>
      <c r="F7" s="3">
        <f t="shared" si="3"/>
        <v>0.15660547189044594</v>
      </c>
      <c r="G7" s="2">
        <f t="shared" si="1"/>
        <v>775.96233521657246</v>
      </c>
      <c r="H7" s="3">
        <f t="shared" si="4"/>
        <v>0.20591343068810319</v>
      </c>
      <c r="J7" s="3">
        <f t="shared" si="2"/>
        <v>0.19868173258003766</v>
      </c>
    </row>
    <row r="8" spans="1:10" ht="18" customHeight="1">
      <c r="A8" s="1">
        <v>42113</v>
      </c>
      <c r="B8" s="5">
        <v>16531.68</v>
      </c>
      <c r="C8" s="5">
        <v>3.37</v>
      </c>
      <c r="D8" s="5">
        <v>17.559999999999999</v>
      </c>
      <c r="E8" s="2">
        <f t="shared" si="0"/>
        <v>4905.5430267062311</v>
      </c>
      <c r="F8" s="3">
        <f t="shared" si="3"/>
        <v>0.25604264995657511</v>
      </c>
      <c r="G8" s="2">
        <f t="shared" si="1"/>
        <v>941.43963553530762</v>
      </c>
      <c r="H8" s="3">
        <f t="shared" si="4"/>
        <v>0.21325429445302935</v>
      </c>
      <c r="J8" s="3">
        <f t="shared" si="2"/>
        <v>0.19191343963553534</v>
      </c>
    </row>
    <row r="9" spans="1:10" ht="18" customHeight="1">
      <c r="A9" s="1">
        <v>42479</v>
      </c>
      <c r="B9" s="5">
        <v>13468.28</v>
      </c>
      <c r="C9" s="5">
        <v>2.46</v>
      </c>
      <c r="D9" s="5">
        <v>13.77</v>
      </c>
      <c r="E9" s="2">
        <f t="shared" si="0"/>
        <v>5474.9105691056911</v>
      </c>
      <c r="F9" s="3">
        <f t="shared" si="3"/>
        <v>0.11606616011719195</v>
      </c>
      <c r="G9" s="2">
        <f t="shared" si="1"/>
        <v>978.08859840232401</v>
      </c>
      <c r="H9" s="3">
        <f t="shared" si="4"/>
        <v>3.8928638102407431E-2</v>
      </c>
      <c r="J9" s="3">
        <f t="shared" si="2"/>
        <v>0.1786492374727669</v>
      </c>
    </row>
    <row r="10" spans="1:10" ht="18" customHeight="1">
      <c r="A10" s="1">
        <v>42844</v>
      </c>
      <c r="B10" s="5">
        <v>15652.67</v>
      </c>
      <c r="C10" s="5">
        <v>2.75</v>
      </c>
      <c r="D10" s="5">
        <v>16.09</v>
      </c>
      <c r="E10" s="2">
        <f t="shared" si="0"/>
        <v>5691.88</v>
      </c>
      <c r="F10" s="3">
        <f t="shared" si="3"/>
        <v>3.9629767126908577E-2</v>
      </c>
      <c r="G10" s="2">
        <f t="shared" si="1"/>
        <v>972.81976382846494</v>
      </c>
      <c r="H10" s="3">
        <f t="shared" si="4"/>
        <v>-5.386868410965584E-3</v>
      </c>
      <c r="J10" s="3">
        <f t="shared" si="2"/>
        <v>0.1709136109384711</v>
      </c>
    </row>
    <row r="11" spans="1:10" ht="18" customHeight="1">
      <c r="A11" s="1">
        <v>43209</v>
      </c>
      <c r="B11" s="5">
        <v>14799.89</v>
      </c>
      <c r="C11" s="5">
        <v>2.08</v>
      </c>
      <c r="D11" s="5">
        <v>11.91</v>
      </c>
      <c r="E11" s="2">
        <f t="shared" si="0"/>
        <v>7115.3317307692305</v>
      </c>
      <c r="F11" s="3">
        <f t="shared" si="3"/>
        <v>0.25008463473742082</v>
      </c>
      <c r="G11" s="2">
        <f t="shared" si="1"/>
        <v>1242.6439966414778</v>
      </c>
      <c r="H11" s="3">
        <f t="shared" si="4"/>
        <v>0.27736302534720125</v>
      </c>
      <c r="J11" s="3">
        <f t="shared" si="2"/>
        <v>0.17464315701091521</v>
      </c>
    </row>
    <row r="12" spans="1:10" ht="18" customHeight="1">
      <c r="A12" s="1">
        <v>43574</v>
      </c>
      <c r="B12" s="5">
        <v>15300</v>
      </c>
      <c r="C12" s="5">
        <v>2.5499999999999998</v>
      </c>
      <c r="D12" s="5">
        <v>11.32</v>
      </c>
      <c r="E12" s="2">
        <f t="shared" si="0"/>
        <v>6000</v>
      </c>
      <c r="F12" s="3">
        <f t="shared" si="3"/>
        <v>-0.15675048936174518</v>
      </c>
      <c r="G12" s="2">
        <f t="shared" si="1"/>
        <v>1351.5901060070671</v>
      </c>
      <c r="H12" s="3">
        <f t="shared" si="4"/>
        <v>8.767282476722249E-2</v>
      </c>
      <c r="J12" s="3">
        <f t="shared" si="2"/>
        <v>0.22526501766784451</v>
      </c>
    </row>
    <row r="13" spans="1:10" ht="18" customHeight="1">
      <c r="A13" s="6">
        <v>43574</v>
      </c>
      <c r="B13" s="7">
        <v>13345.8</v>
      </c>
      <c r="C13" s="7">
        <v>1.45</v>
      </c>
      <c r="D13" s="7">
        <v>9.36</v>
      </c>
      <c r="E13" s="7">
        <v>9203.99</v>
      </c>
      <c r="F13" s="3">
        <f>E13/E11-1</f>
        <v>0.29354334390323178</v>
      </c>
      <c r="G13" s="7">
        <v>1425.83</v>
      </c>
      <c r="H13" s="3">
        <f>G13/G11-1</f>
        <v>0.14741631863480054</v>
      </c>
      <c r="I13" s="7"/>
      <c r="J13" s="8">
        <v>0.15490000000000001</v>
      </c>
    </row>
    <row r="14" spans="1:10">
      <c r="D14" s="4" t="s">
        <v>40</v>
      </c>
      <c r="E14" s="3">
        <f>(E12/E2)^(1/10)-1</f>
        <v>0.1423984709478856</v>
      </c>
      <c r="F14" s="4" t="s">
        <v>40</v>
      </c>
      <c r="G14" s="3">
        <f>(G12/G2)^(1/10)-1</f>
        <v>0.10655809070133326</v>
      </c>
    </row>
    <row r="15" spans="1:10">
      <c r="D15" s="4" t="s">
        <v>10</v>
      </c>
      <c r="E15" s="3">
        <f>(E12/E7)^(1/5)-1</f>
        <v>8.9666776200258536E-2</v>
      </c>
      <c r="F15" s="4" t="s">
        <v>10</v>
      </c>
      <c r="G15" s="3">
        <f>(G12/G7)^(1/5)-1</f>
        <v>0.11737994563848497</v>
      </c>
    </row>
    <row r="16" spans="1:10">
      <c r="D16" s="4" t="s">
        <v>11</v>
      </c>
      <c r="E16" s="3">
        <f>(E12/E9)^(1/3)-1</f>
        <v>3.0998595423038067E-2</v>
      </c>
      <c r="F16" s="4" t="s">
        <v>11</v>
      </c>
      <c r="G16" s="3">
        <f>(G12/G9)^(1/3)-1</f>
        <v>0.11383861267740025</v>
      </c>
    </row>
    <row r="17" spans="4:7">
      <c r="D17" s="4" t="s">
        <v>12</v>
      </c>
      <c r="E17" s="3">
        <f>F12</f>
        <v>-0.15675048936174518</v>
      </c>
      <c r="F17" s="4" t="s">
        <v>12</v>
      </c>
      <c r="G17" s="3">
        <f>H12</f>
        <v>8.767282476722249E-2</v>
      </c>
    </row>
    <row r="18" spans="4:7">
      <c r="E18" s="4" t="s">
        <v>4</v>
      </c>
      <c r="F18" s="4"/>
      <c r="G18" s="4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681"/>
  <sheetViews>
    <sheetView zoomScale="125" workbookViewId="0">
      <selection activeCell="E1" sqref="E1"/>
    </sheetView>
  </sheetViews>
  <sheetFormatPr baseColWidth="10" defaultRowHeight="16"/>
  <sheetData>
    <row r="1" spans="1:10">
      <c r="A1" t="s">
        <v>0</v>
      </c>
      <c r="B1" t="s">
        <v>53</v>
      </c>
      <c r="C1" t="s">
        <v>54</v>
      </c>
      <c r="D1" t="s">
        <v>55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38742</v>
      </c>
      <c r="B2">
        <v>1270.83</v>
      </c>
      <c r="C2">
        <v>1.7</v>
      </c>
      <c r="D2">
        <v>10.99</v>
      </c>
      <c r="E2" s="2">
        <f t="shared" ref="E2:E65" si="0">B2/C2</f>
        <v>747.54705882352937</v>
      </c>
      <c r="F2" s="2"/>
      <c r="G2" s="2">
        <f t="shared" ref="G2:G65" si="1">B2/D2</f>
        <v>115.63512283894448</v>
      </c>
      <c r="H2" s="2"/>
      <c r="J2" s="3">
        <f t="shared" ref="J2:J65" si="2">C2/D2</f>
        <v>0.15468607825295722</v>
      </c>
    </row>
    <row r="3" spans="1:10">
      <c r="A3" s="1">
        <v>38758</v>
      </c>
      <c r="B3">
        <v>1313.82</v>
      </c>
      <c r="C3">
        <v>1.75</v>
      </c>
      <c r="D3">
        <v>11.31</v>
      </c>
      <c r="E3" s="2">
        <f t="shared" si="0"/>
        <v>750.75428571428563</v>
      </c>
      <c r="F3" s="2"/>
      <c r="G3" s="2">
        <f t="shared" si="1"/>
        <v>116.16445623342175</v>
      </c>
      <c r="H3" s="2"/>
      <c r="J3" s="3">
        <f t="shared" si="2"/>
        <v>0.15473032714412024</v>
      </c>
    </row>
    <row r="4" spans="1:10">
      <c r="A4" s="1">
        <v>38765</v>
      </c>
      <c r="B4">
        <v>1312.57</v>
      </c>
      <c r="C4">
        <v>1.73</v>
      </c>
      <c r="D4">
        <v>11.27</v>
      </c>
      <c r="E4" s="2">
        <f t="shared" si="0"/>
        <v>758.71098265895955</v>
      </c>
      <c r="F4" s="2"/>
      <c r="G4" s="2">
        <f t="shared" si="1"/>
        <v>116.46583850931677</v>
      </c>
      <c r="H4" s="2"/>
      <c r="J4" s="3">
        <f t="shared" si="2"/>
        <v>0.15350488021295475</v>
      </c>
    </row>
    <row r="5" spans="1:10">
      <c r="A5" s="1">
        <v>38772</v>
      </c>
      <c r="B5">
        <v>1343.83</v>
      </c>
      <c r="C5">
        <v>1.78</v>
      </c>
      <c r="D5">
        <v>11.67</v>
      </c>
      <c r="E5" s="2">
        <f t="shared" si="0"/>
        <v>754.96067415730329</v>
      </c>
      <c r="F5" s="2"/>
      <c r="G5" s="2">
        <f t="shared" si="1"/>
        <v>115.15252784918594</v>
      </c>
      <c r="H5" s="2"/>
      <c r="J5" s="3">
        <f t="shared" si="2"/>
        <v>0.15252784918594686</v>
      </c>
    </row>
    <row r="6" spans="1:10">
      <c r="A6" s="1">
        <v>38779</v>
      </c>
      <c r="B6">
        <v>1317.52</v>
      </c>
      <c r="C6">
        <v>1.74</v>
      </c>
      <c r="D6">
        <v>11.46</v>
      </c>
      <c r="E6" s="2">
        <f t="shared" si="0"/>
        <v>757.19540229885058</v>
      </c>
      <c r="F6" s="2"/>
      <c r="G6" s="2">
        <f t="shared" si="1"/>
        <v>114.96684118673646</v>
      </c>
      <c r="H6" s="2"/>
      <c r="J6" s="3">
        <f t="shared" si="2"/>
        <v>0.15183246073298429</v>
      </c>
    </row>
    <row r="7" spans="1:10">
      <c r="A7" s="1">
        <v>38786</v>
      </c>
      <c r="B7">
        <v>1263.43</v>
      </c>
      <c r="C7">
        <v>1.63</v>
      </c>
      <c r="D7">
        <v>10.93</v>
      </c>
      <c r="E7" s="2">
        <f t="shared" si="0"/>
        <v>775.11042944785288</v>
      </c>
      <c r="F7" s="2"/>
      <c r="G7" s="2">
        <f t="shared" si="1"/>
        <v>115.5928636779506</v>
      </c>
      <c r="H7" s="2"/>
      <c r="J7" s="3">
        <f t="shared" si="2"/>
        <v>0.14913083257090576</v>
      </c>
    </row>
    <row r="8" spans="1:10">
      <c r="A8" s="1">
        <v>38793</v>
      </c>
      <c r="B8">
        <v>1302.68</v>
      </c>
      <c r="C8">
        <v>1.62</v>
      </c>
      <c r="D8">
        <v>11.85</v>
      </c>
      <c r="E8" s="2">
        <f t="shared" si="0"/>
        <v>804.12345679012344</v>
      </c>
      <c r="F8" s="2"/>
      <c r="G8" s="2">
        <f t="shared" si="1"/>
        <v>109.93080168776372</v>
      </c>
      <c r="H8" s="2"/>
      <c r="J8" s="3">
        <f t="shared" si="2"/>
        <v>0.13670886075949368</v>
      </c>
    </row>
    <row r="9" spans="1:10">
      <c r="A9" s="1">
        <v>38800</v>
      </c>
      <c r="B9">
        <v>1338.49</v>
      </c>
      <c r="C9">
        <v>1.62</v>
      </c>
      <c r="D9">
        <v>12.23</v>
      </c>
      <c r="E9" s="2">
        <f t="shared" si="0"/>
        <v>826.22839506172829</v>
      </c>
      <c r="F9" s="2"/>
      <c r="G9" s="2">
        <f t="shared" si="1"/>
        <v>109.44317252657399</v>
      </c>
      <c r="H9" s="2"/>
      <c r="J9" s="3">
        <f t="shared" si="2"/>
        <v>0.13246116107931316</v>
      </c>
    </row>
    <row r="10" spans="1:10">
      <c r="A10" s="1">
        <v>38807</v>
      </c>
      <c r="B10">
        <v>1389.01</v>
      </c>
      <c r="C10">
        <v>1.67</v>
      </c>
      <c r="D10">
        <v>12.71</v>
      </c>
      <c r="E10" s="2">
        <f t="shared" si="0"/>
        <v>831.74251497005991</v>
      </c>
      <c r="F10" s="2"/>
      <c r="G10" s="2">
        <f t="shared" si="1"/>
        <v>109.28481510621558</v>
      </c>
      <c r="H10" s="2"/>
      <c r="J10" s="3">
        <f t="shared" si="2"/>
        <v>0.13139260424862312</v>
      </c>
    </row>
    <row r="11" spans="1:10">
      <c r="A11" s="1">
        <v>38814</v>
      </c>
      <c r="B11">
        <v>1451.91</v>
      </c>
      <c r="C11">
        <v>1.73</v>
      </c>
      <c r="D11">
        <v>13.21</v>
      </c>
      <c r="E11" s="2">
        <f t="shared" si="0"/>
        <v>839.25433526011568</v>
      </c>
      <c r="F11" s="2"/>
      <c r="G11" s="2">
        <f t="shared" si="1"/>
        <v>109.90991672975019</v>
      </c>
      <c r="H11" s="2"/>
      <c r="J11" s="3">
        <f t="shared" si="2"/>
        <v>0.13096139288417863</v>
      </c>
    </row>
    <row r="12" spans="1:10">
      <c r="A12" s="1">
        <v>38821</v>
      </c>
      <c r="B12">
        <v>1481.21</v>
      </c>
      <c r="C12">
        <v>1.79</v>
      </c>
      <c r="D12">
        <v>14.58</v>
      </c>
      <c r="E12" s="2">
        <f t="shared" si="0"/>
        <v>827.49162011173189</v>
      </c>
      <c r="F12" s="2"/>
      <c r="G12" s="2">
        <f t="shared" si="1"/>
        <v>101.59190672153635</v>
      </c>
      <c r="H12" s="2"/>
      <c r="J12" s="3">
        <f t="shared" si="2"/>
        <v>0.12277091906721536</v>
      </c>
    </row>
    <row r="13" spans="1:10">
      <c r="A13" s="1">
        <v>38828</v>
      </c>
      <c r="B13">
        <v>1521.48</v>
      </c>
      <c r="C13">
        <v>1.83</v>
      </c>
      <c r="D13">
        <v>15.28</v>
      </c>
      <c r="E13" s="2">
        <f t="shared" si="0"/>
        <v>831.4098360655737</v>
      </c>
      <c r="F13" s="2"/>
      <c r="G13" s="2">
        <f t="shared" si="1"/>
        <v>99.573298429319379</v>
      </c>
      <c r="H13" s="2"/>
      <c r="J13" s="3">
        <f t="shared" si="2"/>
        <v>0.11976439790575917</v>
      </c>
    </row>
    <row r="14" spans="1:10">
      <c r="A14" s="1">
        <v>38835</v>
      </c>
      <c r="B14">
        <v>1503.23</v>
      </c>
      <c r="C14">
        <v>1.74</v>
      </c>
      <c r="D14">
        <v>14.53</v>
      </c>
      <c r="E14" s="2">
        <f t="shared" si="0"/>
        <v>863.92528735632186</v>
      </c>
      <c r="F14" s="2"/>
      <c r="G14" s="2">
        <f t="shared" si="1"/>
        <v>103.45698554714384</v>
      </c>
      <c r="H14" s="2"/>
      <c r="J14" s="3">
        <f t="shared" si="2"/>
        <v>0.11975223675154853</v>
      </c>
    </row>
    <row r="15" spans="1:10">
      <c r="A15" s="1">
        <v>38849</v>
      </c>
      <c r="B15">
        <v>1606.3</v>
      </c>
      <c r="C15">
        <v>1.84</v>
      </c>
      <c r="D15">
        <v>15.49</v>
      </c>
      <c r="E15" s="2">
        <f t="shared" si="0"/>
        <v>872.98913043478251</v>
      </c>
      <c r="F15" s="3"/>
      <c r="G15" s="2">
        <f t="shared" si="1"/>
        <v>103.69916074887024</v>
      </c>
      <c r="H15" s="3"/>
      <c r="J15" s="3">
        <f t="shared" si="2"/>
        <v>0.11878631375080698</v>
      </c>
    </row>
    <row r="16" spans="1:10">
      <c r="A16" s="1">
        <v>38856</v>
      </c>
      <c r="B16">
        <v>1714.32</v>
      </c>
      <c r="C16">
        <v>1.95</v>
      </c>
      <c r="D16">
        <v>16.48</v>
      </c>
      <c r="E16" s="2">
        <f t="shared" si="0"/>
        <v>879.13846153846157</v>
      </c>
      <c r="F16" s="3"/>
      <c r="G16" s="2">
        <f t="shared" si="1"/>
        <v>104.02427184466019</v>
      </c>
      <c r="H16" s="3"/>
      <c r="J16" s="3">
        <f t="shared" si="2"/>
        <v>0.11832524271844659</v>
      </c>
    </row>
    <row r="17" spans="1:10">
      <c r="A17" s="1">
        <v>38863</v>
      </c>
      <c r="B17">
        <v>1700.36</v>
      </c>
      <c r="C17">
        <v>1.88</v>
      </c>
      <c r="D17">
        <v>16.14</v>
      </c>
      <c r="E17" s="2">
        <f t="shared" si="0"/>
        <v>904.44680851063833</v>
      </c>
      <c r="F17" s="3"/>
      <c r="G17" s="2">
        <f t="shared" si="1"/>
        <v>105.35068153655513</v>
      </c>
      <c r="H17" s="3"/>
      <c r="J17" s="3">
        <f t="shared" si="2"/>
        <v>0.11648079306071871</v>
      </c>
    </row>
    <row r="18" spans="1:10">
      <c r="A18" s="1">
        <v>38870</v>
      </c>
      <c r="B18">
        <v>1736</v>
      </c>
      <c r="C18">
        <v>1.92</v>
      </c>
      <c r="D18">
        <v>16.47</v>
      </c>
      <c r="E18" s="2">
        <f t="shared" si="0"/>
        <v>904.16666666666674</v>
      </c>
      <c r="F18" s="3"/>
      <c r="G18" s="2">
        <f t="shared" si="1"/>
        <v>105.40376442015787</v>
      </c>
      <c r="H18" s="3"/>
      <c r="J18" s="3">
        <f t="shared" si="2"/>
        <v>0.11657559198542805</v>
      </c>
    </row>
    <row r="19" spans="1:10">
      <c r="A19" s="1">
        <v>38877</v>
      </c>
      <c r="B19">
        <v>1640.68</v>
      </c>
      <c r="C19">
        <v>1.82</v>
      </c>
      <c r="D19">
        <v>15.68</v>
      </c>
      <c r="E19" s="2">
        <f t="shared" si="0"/>
        <v>901.47252747252753</v>
      </c>
      <c r="F19" s="3"/>
      <c r="G19" s="2">
        <f t="shared" si="1"/>
        <v>104.63520408163266</v>
      </c>
      <c r="H19" s="3"/>
      <c r="J19" s="3">
        <f t="shared" si="2"/>
        <v>0.11607142857142858</v>
      </c>
    </row>
    <row r="20" spans="1:10">
      <c r="A20" s="1">
        <v>38884</v>
      </c>
      <c r="B20">
        <v>1677.43</v>
      </c>
      <c r="C20">
        <v>1.86</v>
      </c>
      <c r="D20">
        <v>15.94</v>
      </c>
      <c r="E20" s="2">
        <f t="shared" si="0"/>
        <v>901.8440860215054</v>
      </c>
      <c r="F20" s="3"/>
      <c r="G20" s="2">
        <f t="shared" si="1"/>
        <v>105.2340025094103</v>
      </c>
      <c r="H20" s="3"/>
      <c r="J20" s="3">
        <f t="shared" si="2"/>
        <v>0.11668757841907153</v>
      </c>
    </row>
    <row r="21" spans="1:10">
      <c r="A21" s="1">
        <v>38891</v>
      </c>
      <c r="B21">
        <v>1678.22</v>
      </c>
      <c r="C21">
        <v>1.86</v>
      </c>
      <c r="D21">
        <v>16.36</v>
      </c>
      <c r="E21" s="2">
        <f t="shared" si="0"/>
        <v>902.26881720430106</v>
      </c>
      <c r="F21" s="3"/>
      <c r="G21" s="2">
        <f t="shared" si="1"/>
        <v>102.58068459657703</v>
      </c>
      <c r="H21" s="3"/>
      <c r="J21" s="3">
        <f t="shared" si="2"/>
        <v>0.11369193154034231</v>
      </c>
    </row>
    <row r="22" spans="1:10">
      <c r="A22" s="1">
        <v>38898</v>
      </c>
      <c r="B22">
        <v>1768.04</v>
      </c>
      <c r="C22">
        <v>1.97</v>
      </c>
      <c r="D22">
        <v>17.010000000000002</v>
      </c>
      <c r="E22" s="2">
        <f t="shared" si="0"/>
        <v>897.48223350253807</v>
      </c>
      <c r="F22" s="3"/>
      <c r="G22" s="2">
        <f t="shared" si="1"/>
        <v>103.94121105232215</v>
      </c>
      <c r="H22" s="3"/>
      <c r="J22" s="3">
        <f t="shared" si="2"/>
        <v>0.11581422692533802</v>
      </c>
    </row>
    <row r="23" spans="1:10">
      <c r="A23" s="1">
        <v>38905</v>
      </c>
      <c r="B23">
        <v>1786.91</v>
      </c>
      <c r="C23">
        <v>2</v>
      </c>
      <c r="D23">
        <v>17.14</v>
      </c>
      <c r="E23" s="2">
        <f t="shared" si="0"/>
        <v>893.45500000000004</v>
      </c>
      <c r="F23" s="3"/>
      <c r="G23" s="2">
        <f t="shared" si="1"/>
        <v>104.25379229871645</v>
      </c>
      <c r="H23" s="3"/>
      <c r="J23" s="3">
        <f t="shared" si="2"/>
        <v>0.11668611435239207</v>
      </c>
    </row>
    <row r="24" spans="1:10">
      <c r="A24" s="1">
        <v>38912</v>
      </c>
      <c r="B24">
        <v>1741.3</v>
      </c>
      <c r="C24">
        <v>1.92</v>
      </c>
      <c r="D24">
        <v>16.28</v>
      </c>
      <c r="E24" s="2">
        <f t="shared" si="0"/>
        <v>906.92708333333337</v>
      </c>
      <c r="F24" s="3"/>
      <c r="G24" s="2">
        <f t="shared" si="1"/>
        <v>106.95945945945945</v>
      </c>
      <c r="H24" s="3"/>
      <c r="J24" s="3">
        <f t="shared" si="2"/>
        <v>0.11793611793611793</v>
      </c>
    </row>
    <row r="25" spans="1:10">
      <c r="A25" s="1">
        <v>38919</v>
      </c>
      <c r="B25">
        <v>1737.04</v>
      </c>
      <c r="C25">
        <v>1.92</v>
      </c>
      <c r="D25">
        <v>16.18</v>
      </c>
      <c r="E25" s="2">
        <f t="shared" si="0"/>
        <v>904.70833333333337</v>
      </c>
      <c r="F25" s="3"/>
      <c r="G25" s="2">
        <f t="shared" si="1"/>
        <v>107.35723114956737</v>
      </c>
      <c r="H25" s="3"/>
      <c r="J25" s="3">
        <f t="shared" si="2"/>
        <v>0.11866501854140915</v>
      </c>
    </row>
    <row r="26" spans="1:10">
      <c r="A26" s="1">
        <v>38926</v>
      </c>
      <c r="B26">
        <v>1698.33</v>
      </c>
      <c r="C26">
        <v>1.87</v>
      </c>
      <c r="D26">
        <v>15.71</v>
      </c>
      <c r="E26" s="2">
        <f t="shared" si="0"/>
        <v>908.19786096256678</v>
      </c>
      <c r="F26" s="3"/>
      <c r="G26" s="2">
        <f t="shared" si="1"/>
        <v>108.10502864417568</v>
      </c>
      <c r="H26" s="3"/>
      <c r="J26" s="3">
        <f t="shared" si="2"/>
        <v>0.11903246339910885</v>
      </c>
    </row>
    <row r="27" spans="1:10">
      <c r="A27" s="1">
        <v>38933</v>
      </c>
      <c r="B27">
        <v>1574.07</v>
      </c>
      <c r="C27">
        <v>1.72</v>
      </c>
      <c r="D27">
        <v>14.38</v>
      </c>
      <c r="E27" s="2">
        <f t="shared" si="0"/>
        <v>915.15697674418607</v>
      </c>
      <c r="F27" s="3"/>
      <c r="G27" s="2">
        <f t="shared" si="1"/>
        <v>109.46244784422808</v>
      </c>
      <c r="H27" s="3"/>
      <c r="J27" s="3">
        <f t="shared" si="2"/>
        <v>0.11961057023643949</v>
      </c>
    </row>
    <row r="28" spans="1:10">
      <c r="A28" s="1">
        <v>38940</v>
      </c>
      <c r="B28">
        <v>1613.31</v>
      </c>
      <c r="C28">
        <v>1.75</v>
      </c>
      <c r="D28">
        <v>14.95</v>
      </c>
      <c r="E28" s="2">
        <f t="shared" si="0"/>
        <v>921.89142857142849</v>
      </c>
      <c r="F28" s="3"/>
      <c r="G28" s="2">
        <f t="shared" si="1"/>
        <v>107.91371237458195</v>
      </c>
      <c r="H28" s="3"/>
      <c r="J28" s="3">
        <f t="shared" si="2"/>
        <v>0.11705685618729098</v>
      </c>
    </row>
    <row r="29" spans="1:10">
      <c r="A29" s="1">
        <v>38947</v>
      </c>
      <c r="B29">
        <v>1614.17</v>
      </c>
      <c r="C29">
        <v>1.71</v>
      </c>
      <c r="D29">
        <v>13.99</v>
      </c>
      <c r="E29" s="2">
        <f t="shared" si="0"/>
        <v>943.95906432748541</v>
      </c>
      <c r="F29" s="3"/>
      <c r="G29" s="2">
        <f t="shared" si="1"/>
        <v>115.38027162258757</v>
      </c>
      <c r="H29" s="3"/>
      <c r="J29" s="3">
        <f t="shared" si="2"/>
        <v>0.1222301644031451</v>
      </c>
    </row>
    <row r="30" spans="1:10">
      <c r="A30" s="1">
        <v>38954</v>
      </c>
      <c r="B30">
        <v>1640.24</v>
      </c>
      <c r="C30">
        <v>1.72</v>
      </c>
      <c r="D30">
        <v>13.95</v>
      </c>
      <c r="E30" s="2">
        <f t="shared" si="0"/>
        <v>953.62790697674416</v>
      </c>
      <c r="F30" s="3"/>
      <c r="G30" s="2">
        <f t="shared" si="1"/>
        <v>117.57992831541219</v>
      </c>
      <c r="H30" s="3"/>
      <c r="J30" s="3">
        <f t="shared" si="2"/>
        <v>0.12329749103942653</v>
      </c>
    </row>
    <row r="31" spans="1:10">
      <c r="A31" s="1">
        <v>38961</v>
      </c>
      <c r="B31">
        <v>1692.65</v>
      </c>
      <c r="C31">
        <v>1.77</v>
      </c>
      <c r="D31">
        <v>14.18</v>
      </c>
      <c r="E31" s="2">
        <f t="shared" si="0"/>
        <v>956.29943502824858</v>
      </c>
      <c r="F31" s="3"/>
      <c r="G31" s="2">
        <f t="shared" si="1"/>
        <v>119.36882933709451</v>
      </c>
      <c r="H31" s="3"/>
      <c r="J31" s="3">
        <f t="shared" si="2"/>
        <v>0.12482369534555712</v>
      </c>
    </row>
    <row r="32" spans="1:10">
      <c r="A32" s="1">
        <v>38968</v>
      </c>
      <c r="B32">
        <v>1683.24</v>
      </c>
      <c r="C32">
        <v>1.75</v>
      </c>
      <c r="D32">
        <v>14.06</v>
      </c>
      <c r="E32" s="2">
        <f t="shared" si="0"/>
        <v>961.85142857142853</v>
      </c>
      <c r="F32" s="3"/>
      <c r="G32" s="2">
        <f t="shared" si="1"/>
        <v>119.71834992887624</v>
      </c>
      <c r="H32" s="3"/>
      <c r="J32" s="3">
        <f t="shared" si="2"/>
        <v>0.12446657183499288</v>
      </c>
    </row>
    <row r="33" spans="1:10">
      <c r="A33" s="1">
        <v>38975</v>
      </c>
      <c r="B33">
        <v>1718.49</v>
      </c>
      <c r="C33">
        <v>1.79</v>
      </c>
      <c r="D33">
        <v>14.36</v>
      </c>
      <c r="E33" s="2">
        <f t="shared" si="0"/>
        <v>960.05027932960888</v>
      </c>
      <c r="F33" s="3"/>
      <c r="G33" s="2">
        <f t="shared" si="1"/>
        <v>119.67200557103065</v>
      </c>
      <c r="H33" s="3"/>
      <c r="J33" s="3">
        <f t="shared" si="2"/>
        <v>0.12465181058495822</v>
      </c>
    </row>
    <row r="34" spans="1:10">
      <c r="A34" s="1">
        <v>38982</v>
      </c>
      <c r="B34">
        <v>1739.11</v>
      </c>
      <c r="C34">
        <v>1.8</v>
      </c>
      <c r="D34">
        <v>14.42</v>
      </c>
      <c r="E34" s="2">
        <f t="shared" si="0"/>
        <v>966.1722222222221</v>
      </c>
      <c r="F34" s="3"/>
      <c r="G34" s="2">
        <f t="shared" si="1"/>
        <v>120.60402219140083</v>
      </c>
      <c r="H34" s="3"/>
      <c r="J34" s="3">
        <f t="shared" si="2"/>
        <v>0.12482662968099861</v>
      </c>
    </row>
    <row r="35" spans="1:10">
      <c r="A35" s="1">
        <v>38989</v>
      </c>
      <c r="B35">
        <v>1759.35</v>
      </c>
      <c r="C35">
        <v>1.82</v>
      </c>
      <c r="D35">
        <v>14.58</v>
      </c>
      <c r="E35" s="2">
        <f t="shared" si="0"/>
        <v>966.67582417582412</v>
      </c>
      <c r="F35" s="3"/>
      <c r="G35" s="2">
        <f t="shared" si="1"/>
        <v>120.66872427983539</v>
      </c>
      <c r="H35" s="3"/>
      <c r="J35" s="3">
        <f t="shared" si="2"/>
        <v>0.12482853223593965</v>
      </c>
    </row>
    <row r="36" spans="1:10">
      <c r="A36" s="1">
        <v>39003</v>
      </c>
      <c r="B36">
        <v>1787.4</v>
      </c>
      <c r="C36">
        <v>1.87</v>
      </c>
      <c r="D36">
        <v>15.02</v>
      </c>
      <c r="E36" s="2">
        <f t="shared" si="0"/>
        <v>955.82887700534764</v>
      </c>
      <c r="F36" s="3"/>
      <c r="G36" s="2">
        <f t="shared" si="1"/>
        <v>119.00133155792278</v>
      </c>
      <c r="H36" s="3"/>
      <c r="J36" s="3">
        <f t="shared" si="2"/>
        <v>0.12450066577896139</v>
      </c>
    </row>
    <row r="37" spans="1:10">
      <c r="A37" s="1">
        <v>39010</v>
      </c>
      <c r="B37">
        <v>1830</v>
      </c>
      <c r="C37">
        <v>1.89</v>
      </c>
      <c r="D37">
        <v>15.21</v>
      </c>
      <c r="E37" s="2">
        <f t="shared" si="0"/>
        <v>968.25396825396831</v>
      </c>
      <c r="F37" s="3"/>
      <c r="G37" s="2">
        <f t="shared" si="1"/>
        <v>120.31558185404339</v>
      </c>
      <c r="H37" s="3"/>
      <c r="J37" s="3">
        <f t="shared" si="2"/>
        <v>0.12426035502958578</v>
      </c>
    </row>
    <row r="38" spans="1:10">
      <c r="A38" s="1">
        <v>39017</v>
      </c>
      <c r="B38">
        <v>1841.09</v>
      </c>
      <c r="C38">
        <v>1.88</v>
      </c>
      <c r="D38">
        <v>14.87</v>
      </c>
      <c r="E38" s="2">
        <f t="shared" si="0"/>
        <v>979.30319148936167</v>
      </c>
      <c r="F38" s="3"/>
      <c r="G38" s="2">
        <f t="shared" si="1"/>
        <v>123.81237390719569</v>
      </c>
      <c r="H38" s="3"/>
      <c r="J38" s="3">
        <f t="shared" si="2"/>
        <v>0.12642905178211164</v>
      </c>
    </row>
    <row r="39" spans="1:10">
      <c r="A39" s="1">
        <v>39024</v>
      </c>
      <c r="B39">
        <v>1913.82</v>
      </c>
      <c r="C39">
        <v>1.93</v>
      </c>
      <c r="D39">
        <v>14.04</v>
      </c>
      <c r="E39" s="2">
        <f t="shared" si="0"/>
        <v>991.61658031088086</v>
      </c>
      <c r="F39" s="3"/>
      <c r="G39" s="2">
        <f t="shared" si="1"/>
        <v>136.31196581196582</v>
      </c>
      <c r="H39" s="3"/>
      <c r="J39" s="3">
        <f t="shared" si="2"/>
        <v>0.13746438746438747</v>
      </c>
    </row>
    <row r="40" spans="1:10">
      <c r="A40" s="1">
        <v>39031</v>
      </c>
      <c r="B40">
        <v>1918.9</v>
      </c>
      <c r="C40">
        <v>1.92</v>
      </c>
      <c r="D40">
        <v>14.01</v>
      </c>
      <c r="E40" s="2">
        <f t="shared" si="0"/>
        <v>999.42708333333337</v>
      </c>
      <c r="F40" s="3"/>
      <c r="G40" s="2">
        <f t="shared" si="1"/>
        <v>136.96645253390437</v>
      </c>
      <c r="H40" s="3"/>
      <c r="J40" s="3">
        <f t="shared" si="2"/>
        <v>0.13704496788008566</v>
      </c>
    </row>
    <row r="41" spans="1:10">
      <c r="A41" s="1">
        <v>39038</v>
      </c>
      <c r="B41">
        <v>2003.78</v>
      </c>
      <c r="C41">
        <v>2</v>
      </c>
      <c r="D41">
        <v>14.54</v>
      </c>
      <c r="E41" s="2">
        <f t="shared" si="0"/>
        <v>1001.89</v>
      </c>
      <c r="F41" s="3"/>
      <c r="G41" s="2">
        <f t="shared" si="1"/>
        <v>137.81155433287483</v>
      </c>
      <c r="H41" s="3"/>
      <c r="J41" s="3">
        <f t="shared" si="2"/>
        <v>0.13755158184319122</v>
      </c>
    </row>
    <row r="42" spans="1:10">
      <c r="A42" s="1">
        <v>39045</v>
      </c>
      <c r="B42">
        <v>2083.34</v>
      </c>
      <c r="C42">
        <v>2.08</v>
      </c>
      <c r="D42">
        <v>15.11</v>
      </c>
      <c r="E42" s="2">
        <f t="shared" si="0"/>
        <v>1001.6057692307693</v>
      </c>
      <c r="F42" s="3"/>
      <c r="G42" s="2">
        <f t="shared" si="1"/>
        <v>137.87822634017209</v>
      </c>
      <c r="H42" s="3"/>
      <c r="J42" s="3">
        <f t="shared" si="2"/>
        <v>0.13765718067504965</v>
      </c>
    </row>
    <row r="43" spans="1:10">
      <c r="A43" s="1">
        <v>39052</v>
      </c>
      <c r="B43">
        <v>2255.7800000000002</v>
      </c>
      <c r="C43">
        <v>2.25</v>
      </c>
      <c r="D43">
        <v>16.36</v>
      </c>
      <c r="E43" s="2">
        <f t="shared" si="0"/>
        <v>1002.568888888889</v>
      </c>
      <c r="F43" s="3"/>
      <c r="G43" s="2">
        <f t="shared" si="1"/>
        <v>137.88386308068462</v>
      </c>
      <c r="H43" s="3"/>
      <c r="J43" s="3">
        <f t="shared" si="2"/>
        <v>0.13753056234718827</v>
      </c>
    </row>
    <row r="44" spans="1:10">
      <c r="A44" s="1">
        <v>39059</v>
      </c>
      <c r="B44">
        <v>2211.34</v>
      </c>
      <c r="C44">
        <v>2.21</v>
      </c>
      <c r="D44">
        <v>16.05</v>
      </c>
      <c r="E44" s="2">
        <f t="shared" si="0"/>
        <v>1000.6063348416291</v>
      </c>
      <c r="F44" s="3"/>
      <c r="G44" s="2">
        <f t="shared" si="1"/>
        <v>137.77819314641744</v>
      </c>
      <c r="H44" s="3"/>
      <c r="J44" s="3">
        <f t="shared" si="2"/>
        <v>0.13769470404984424</v>
      </c>
    </row>
    <row r="45" spans="1:10">
      <c r="A45" s="1">
        <v>39066</v>
      </c>
      <c r="B45">
        <v>2398.7800000000002</v>
      </c>
      <c r="C45">
        <v>2.37</v>
      </c>
      <c r="D45">
        <v>17.28</v>
      </c>
      <c r="E45" s="2">
        <f t="shared" si="0"/>
        <v>1012.1434599156119</v>
      </c>
      <c r="F45" s="3"/>
      <c r="G45" s="2">
        <f t="shared" si="1"/>
        <v>138.81828703703704</v>
      </c>
      <c r="H45" s="3"/>
      <c r="J45" s="3">
        <f t="shared" si="2"/>
        <v>0.13715277777777776</v>
      </c>
    </row>
    <row r="46" spans="1:10">
      <c r="A46" s="1">
        <v>39073</v>
      </c>
      <c r="B46">
        <v>2436.5</v>
      </c>
      <c r="C46">
        <v>2.39</v>
      </c>
      <c r="D46">
        <v>17.39</v>
      </c>
      <c r="E46" s="2">
        <f t="shared" si="0"/>
        <v>1019.4560669456066</v>
      </c>
      <c r="F46" s="3"/>
      <c r="G46" s="2">
        <f t="shared" si="1"/>
        <v>140.10925819436457</v>
      </c>
      <c r="H46" s="3"/>
      <c r="J46" s="3">
        <f t="shared" si="2"/>
        <v>0.1374353076480736</v>
      </c>
    </row>
    <row r="47" spans="1:10">
      <c r="A47" s="1">
        <v>39080</v>
      </c>
      <c r="B47">
        <v>2552.9</v>
      </c>
      <c r="C47">
        <v>2.5099999999999998</v>
      </c>
      <c r="D47">
        <v>18.7</v>
      </c>
      <c r="E47" s="2">
        <f t="shared" si="0"/>
        <v>1017.0916334661356</v>
      </c>
      <c r="F47" s="3"/>
      <c r="G47" s="2">
        <f t="shared" si="1"/>
        <v>136.51871657754012</v>
      </c>
      <c r="H47" s="3"/>
      <c r="J47" s="3">
        <f t="shared" si="2"/>
        <v>0.13422459893048128</v>
      </c>
    </row>
    <row r="48" spans="1:10">
      <c r="A48" s="1">
        <v>39087</v>
      </c>
      <c r="B48">
        <v>2607.9899999999998</v>
      </c>
      <c r="C48">
        <v>2.6</v>
      </c>
      <c r="D48">
        <v>19.329999999999998</v>
      </c>
      <c r="E48" s="2">
        <f t="shared" si="0"/>
        <v>1003.0730769230768</v>
      </c>
      <c r="F48" s="3"/>
      <c r="G48" s="2">
        <f t="shared" si="1"/>
        <v>134.91929643041905</v>
      </c>
      <c r="H48" s="3"/>
      <c r="J48" s="3">
        <f t="shared" si="2"/>
        <v>0.13450594930160373</v>
      </c>
    </row>
    <row r="49" spans="1:10">
      <c r="A49" s="1">
        <v>39094</v>
      </c>
      <c r="B49">
        <v>2780.46</v>
      </c>
      <c r="C49">
        <v>2.77</v>
      </c>
      <c r="D49">
        <v>20.64</v>
      </c>
      <c r="E49" s="2">
        <f t="shared" si="0"/>
        <v>1003.7761732851985</v>
      </c>
      <c r="F49" s="3"/>
      <c r="G49" s="2">
        <f t="shared" si="1"/>
        <v>134.71220930232559</v>
      </c>
      <c r="H49" s="3"/>
      <c r="J49" s="3">
        <f t="shared" si="2"/>
        <v>0.13420542635658914</v>
      </c>
    </row>
    <row r="50" spans="1:10">
      <c r="A50" s="1">
        <v>39101</v>
      </c>
      <c r="B50">
        <v>3075.08</v>
      </c>
      <c r="C50">
        <v>3.07</v>
      </c>
      <c r="D50">
        <v>22.84</v>
      </c>
      <c r="E50" s="2">
        <f t="shared" si="0"/>
        <v>1001.6547231270358</v>
      </c>
      <c r="F50" s="3"/>
      <c r="G50" s="2">
        <f t="shared" si="1"/>
        <v>134.63572679509633</v>
      </c>
      <c r="H50" s="3"/>
      <c r="J50" s="3">
        <f t="shared" si="2"/>
        <v>0.13441330998248685</v>
      </c>
    </row>
    <row r="51" spans="1:10">
      <c r="A51" s="1">
        <v>39108</v>
      </c>
      <c r="B51">
        <v>3241.18</v>
      </c>
      <c r="C51">
        <v>3.25</v>
      </c>
      <c r="D51">
        <v>24.15</v>
      </c>
      <c r="E51" s="2">
        <f t="shared" si="0"/>
        <v>997.28615384615375</v>
      </c>
      <c r="F51" s="3"/>
      <c r="G51" s="2">
        <f t="shared" si="1"/>
        <v>134.2103519668737</v>
      </c>
      <c r="H51" s="3"/>
      <c r="J51" s="3">
        <f t="shared" si="2"/>
        <v>0.13457556935817805</v>
      </c>
    </row>
    <row r="52" spans="1:10">
      <c r="A52" s="1">
        <v>39115</v>
      </c>
      <c r="B52">
        <v>2847.84</v>
      </c>
      <c r="C52">
        <v>2.88</v>
      </c>
      <c r="D52">
        <v>21.51</v>
      </c>
      <c r="E52" s="2">
        <f t="shared" si="0"/>
        <v>988.83333333333337</v>
      </c>
      <c r="F52" s="3"/>
      <c r="G52" s="2">
        <f t="shared" si="1"/>
        <v>132.39609483960948</v>
      </c>
      <c r="H52" s="3"/>
      <c r="J52" s="3">
        <f t="shared" si="2"/>
        <v>0.13389121338912133</v>
      </c>
    </row>
    <row r="53" spans="1:10">
      <c r="A53" s="1">
        <v>39122</v>
      </c>
      <c r="B53">
        <v>2995.21</v>
      </c>
      <c r="C53">
        <v>3.01</v>
      </c>
      <c r="D53">
        <v>22.51</v>
      </c>
      <c r="E53" s="2">
        <f t="shared" si="0"/>
        <v>995.08637873754162</v>
      </c>
      <c r="F53" s="3"/>
      <c r="G53" s="2">
        <f t="shared" si="1"/>
        <v>133.06130608618392</v>
      </c>
      <c r="H53" s="3"/>
      <c r="J53" s="3">
        <f t="shared" si="2"/>
        <v>0.13371834740115501</v>
      </c>
    </row>
    <row r="54" spans="1:10">
      <c r="A54" s="1">
        <v>39129</v>
      </c>
      <c r="B54">
        <v>3349.29</v>
      </c>
      <c r="C54">
        <v>3.38</v>
      </c>
      <c r="D54">
        <v>25.06</v>
      </c>
      <c r="E54" s="2">
        <f t="shared" si="0"/>
        <v>990.91420118343194</v>
      </c>
      <c r="F54" s="3"/>
      <c r="G54" s="2">
        <f t="shared" si="1"/>
        <v>133.65083798882682</v>
      </c>
      <c r="H54" s="3"/>
      <c r="J54" s="3">
        <f t="shared" si="2"/>
        <v>0.13487629688747008</v>
      </c>
    </row>
    <row r="55" spans="1:10">
      <c r="A55" s="1">
        <v>39143</v>
      </c>
      <c r="B55">
        <v>3125.53</v>
      </c>
      <c r="C55">
        <v>3.16</v>
      </c>
      <c r="D55">
        <v>23.46</v>
      </c>
      <c r="E55" s="2">
        <f t="shared" si="0"/>
        <v>989.09177215189879</v>
      </c>
      <c r="F55" s="3"/>
      <c r="G55" s="2">
        <f t="shared" si="1"/>
        <v>133.22804774083548</v>
      </c>
      <c r="H55" s="3"/>
      <c r="J55" s="3">
        <f t="shared" si="2"/>
        <v>0.13469735720375106</v>
      </c>
    </row>
    <row r="56" spans="1:10">
      <c r="A56" s="1">
        <v>39150</v>
      </c>
      <c r="B56">
        <v>3252.84</v>
      </c>
      <c r="C56">
        <v>3.24</v>
      </c>
      <c r="D56">
        <v>24.57</v>
      </c>
      <c r="E56" s="2">
        <f t="shared" si="0"/>
        <v>1003.9629629629629</v>
      </c>
      <c r="F56" s="3"/>
      <c r="G56" s="2">
        <f t="shared" si="1"/>
        <v>132.39072039072039</v>
      </c>
      <c r="H56" s="3"/>
      <c r="J56" s="3">
        <f t="shared" si="2"/>
        <v>0.13186813186813187</v>
      </c>
    </row>
    <row r="57" spans="1:10">
      <c r="A57" s="1">
        <v>39157</v>
      </c>
      <c r="B57">
        <v>3278.04</v>
      </c>
      <c r="C57">
        <v>3.24</v>
      </c>
      <c r="D57">
        <v>24.64</v>
      </c>
      <c r="E57" s="2">
        <f t="shared" si="0"/>
        <v>1011.7407407407406</v>
      </c>
      <c r="F57" s="3"/>
      <c r="G57" s="2">
        <f t="shared" si="1"/>
        <v>133.03733766233765</v>
      </c>
      <c r="H57" s="3"/>
      <c r="J57" s="3">
        <f t="shared" si="2"/>
        <v>0.1314935064935065</v>
      </c>
    </row>
    <row r="58" spans="1:10">
      <c r="A58" s="1">
        <v>39164</v>
      </c>
      <c r="B58">
        <v>3483.12</v>
      </c>
      <c r="C58">
        <v>3.41</v>
      </c>
      <c r="D58">
        <v>24.59</v>
      </c>
      <c r="E58" s="2">
        <f t="shared" si="0"/>
        <v>1021.4428152492668</v>
      </c>
      <c r="F58" s="3"/>
      <c r="G58" s="2">
        <f t="shared" si="1"/>
        <v>141.64782431882878</v>
      </c>
      <c r="H58" s="3"/>
      <c r="J58" s="3">
        <f t="shared" si="2"/>
        <v>0.13867425782838552</v>
      </c>
    </row>
    <row r="59" spans="1:10">
      <c r="A59" s="1">
        <v>39171</v>
      </c>
      <c r="B59">
        <v>3507.35</v>
      </c>
      <c r="C59">
        <v>3.45</v>
      </c>
      <c r="D59">
        <v>24.89</v>
      </c>
      <c r="E59" s="2">
        <f t="shared" si="0"/>
        <v>1016.623188405797</v>
      </c>
      <c r="F59" s="3"/>
      <c r="G59" s="2">
        <f t="shared" si="1"/>
        <v>140.91402169546001</v>
      </c>
      <c r="H59" s="3"/>
      <c r="J59" s="3">
        <f t="shared" si="2"/>
        <v>0.13860988348734432</v>
      </c>
    </row>
    <row r="60" spans="1:10">
      <c r="A60" s="1">
        <v>39178</v>
      </c>
      <c r="B60">
        <v>3778.94</v>
      </c>
      <c r="C60">
        <v>3.7</v>
      </c>
      <c r="D60">
        <v>25.69</v>
      </c>
      <c r="E60" s="2">
        <f t="shared" si="0"/>
        <v>1021.3351351351351</v>
      </c>
      <c r="F60" s="3"/>
      <c r="G60" s="2">
        <f t="shared" si="1"/>
        <v>147.09770338653172</v>
      </c>
      <c r="H60" s="3"/>
      <c r="J60" s="3">
        <f t="shared" si="2"/>
        <v>0.14402491241728299</v>
      </c>
    </row>
    <row r="61" spans="1:10">
      <c r="A61" s="1">
        <v>39185</v>
      </c>
      <c r="B61">
        <v>4030.78</v>
      </c>
      <c r="C61">
        <v>3.85</v>
      </c>
      <c r="D61">
        <v>25.65</v>
      </c>
      <c r="E61" s="2">
        <f t="shared" si="0"/>
        <v>1046.9558441558443</v>
      </c>
      <c r="F61" s="3">
        <f t="shared" ref="F61:F124" si="3">E61/E11-1</f>
        <v>0.24748339111212836</v>
      </c>
      <c r="G61" s="2">
        <f t="shared" si="1"/>
        <v>157.14541910331386</v>
      </c>
      <c r="H61" s="3">
        <f t="shared" ref="H61:H124" si="4">G61/G11-1</f>
        <v>0.42976560968295274</v>
      </c>
      <c r="J61" s="3">
        <f t="shared" si="2"/>
        <v>0.15009746588693959</v>
      </c>
    </row>
    <row r="62" spans="1:10">
      <c r="A62" s="1">
        <v>39192</v>
      </c>
      <c r="B62">
        <v>4217.47</v>
      </c>
      <c r="C62">
        <v>4.08</v>
      </c>
      <c r="D62">
        <v>27.09</v>
      </c>
      <c r="E62" s="2">
        <f t="shared" si="0"/>
        <v>1033.6936274509803</v>
      </c>
      <c r="F62" s="3">
        <f t="shared" si="3"/>
        <v>0.24918923929574777</v>
      </c>
      <c r="G62" s="2">
        <f t="shared" si="1"/>
        <v>155.68364710225177</v>
      </c>
      <c r="H62" s="3">
        <f t="shared" si="4"/>
        <v>0.5324414328493805</v>
      </c>
      <c r="J62" s="3">
        <f t="shared" si="2"/>
        <v>0.15060908084163899</v>
      </c>
    </row>
    <row r="63" spans="1:10">
      <c r="A63" s="1">
        <v>39199</v>
      </c>
      <c r="B63">
        <v>4385.53</v>
      </c>
      <c r="C63">
        <v>4.1399999999999997</v>
      </c>
      <c r="D63">
        <v>26.52</v>
      </c>
      <c r="E63" s="2">
        <f t="shared" si="0"/>
        <v>1059.3067632850241</v>
      </c>
      <c r="F63" s="3">
        <f t="shared" si="3"/>
        <v>0.27410901018192435</v>
      </c>
      <c r="G63" s="2">
        <f t="shared" si="1"/>
        <v>165.36689291101055</v>
      </c>
      <c r="H63" s="3">
        <f t="shared" si="4"/>
        <v>0.6607553984805854</v>
      </c>
      <c r="J63" s="3">
        <f t="shared" si="2"/>
        <v>0.15610859728506787</v>
      </c>
    </row>
    <row r="64" spans="1:10">
      <c r="A64" s="1">
        <v>39202</v>
      </c>
      <c r="B64">
        <v>4441.28</v>
      </c>
      <c r="C64">
        <v>4.12</v>
      </c>
      <c r="D64">
        <v>25.54</v>
      </c>
      <c r="E64" s="2">
        <f t="shared" si="0"/>
        <v>1077.9805825242718</v>
      </c>
      <c r="F64" s="3">
        <f t="shared" si="3"/>
        <v>0.2477706096819734</v>
      </c>
      <c r="G64" s="2">
        <f t="shared" si="1"/>
        <v>173.89506656225529</v>
      </c>
      <c r="H64" s="3">
        <f t="shared" si="4"/>
        <v>0.6808441270794019</v>
      </c>
      <c r="J64" s="3">
        <f t="shared" si="2"/>
        <v>0.16131558339859045</v>
      </c>
    </row>
    <row r="65" spans="1:10">
      <c r="A65" s="1">
        <v>39213</v>
      </c>
      <c r="B65">
        <v>4779.1499999999996</v>
      </c>
      <c r="C65">
        <v>4.3899999999999997</v>
      </c>
      <c r="D65">
        <v>27.19</v>
      </c>
      <c r="E65" s="2">
        <f t="shared" si="0"/>
        <v>1088.6446469248292</v>
      </c>
      <c r="F65" s="3">
        <f t="shared" si="3"/>
        <v>0.24703115877587378</v>
      </c>
      <c r="G65" s="2">
        <f t="shared" si="1"/>
        <v>175.76866495034938</v>
      </c>
      <c r="H65" s="3">
        <f t="shared" si="4"/>
        <v>0.69498637868449964</v>
      </c>
      <c r="J65" s="3">
        <f t="shared" si="2"/>
        <v>0.161456417800662</v>
      </c>
    </row>
    <row r="66" spans="1:10">
      <c r="A66" s="1">
        <v>39220</v>
      </c>
      <c r="B66">
        <v>5023.97</v>
      </c>
      <c r="C66">
        <v>4.58</v>
      </c>
      <c r="D66">
        <v>28.31</v>
      </c>
      <c r="E66" s="2">
        <f t="shared" ref="E66:E129" si="5">B66/C66</f>
        <v>1096.9366812227074</v>
      </c>
      <c r="F66" s="3">
        <f t="shared" si="3"/>
        <v>0.24774052008042813</v>
      </c>
      <c r="G66" s="2">
        <f t="shared" ref="G66:G129" si="6">B66/D66</f>
        <v>177.4627340162487</v>
      </c>
      <c r="H66" s="3">
        <f t="shared" si="4"/>
        <v>0.7059742968569338</v>
      </c>
      <c r="J66" s="3">
        <f t="shared" ref="J66:J129" si="7">C66/D66</f>
        <v>0.16178028965030025</v>
      </c>
    </row>
    <row r="67" spans="1:10">
      <c r="A67" s="1">
        <v>39227</v>
      </c>
      <c r="B67">
        <v>5336.4</v>
      </c>
      <c r="C67">
        <v>4.8499999999999996</v>
      </c>
      <c r="D67">
        <v>29.84</v>
      </c>
      <c r="E67" s="2">
        <f t="shared" si="5"/>
        <v>1100.2886597938145</v>
      </c>
      <c r="F67" s="3">
        <f t="shared" si="3"/>
        <v>0.21653219342514007</v>
      </c>
      <c r="G67" s="2">
        <f t="shared" si="6"/>
        <v>178.83378016085788</v>
      </c>
      <c r="H67" s="3">
        <f t="shared" si="4"/>
        <v>0.69750947552062303</v>
      </c>
      <c r="J67" s="3">
        <f t="shared" si="7"/>
        <v>0.16253351206434316</v>
      </c>
    </row>
    <row r="68" spans="1:10">
      <c r="A68" s="1">
        <v>39234</v>
      </c>
      <c r="B68">
        <v>5361.48</v>
      </c>
      <c r="C68">
        <v>4.71</v>
      </c>
      <c r="D68">
        <v>28.91</v>
      </c>
      <c r="E68" s="2">
        <f t="shared" si="5"/>
        <v>1138.3184713375795</v>
      </c>
      <c r="F68" s="3">
        <f t="shared" si="3"/>
        <v>0.25896973788488031</v>
      </c>
      <c r="G68" s="2">
        <f t="shared" si="6"/>
        <v>185.45416810792111</v>
      </c>
      <c r="H68" s="3">
        <f t="shared" si="4"/>
        <v>0.75946437139254641</v>
      </c>
      <c r="J68" s="3">
        <f t="shared" si="7"/>
        <v>0.16291940505015565</v>
      </c>
    </row>
    <row r="69" spans="1:10">
      <c r="A69" s="1">
        <v>39241</v>
      </c>
      <c r="B69">
        <v>5560.13</v>
      </c>
      <c r="C69">
        <v>4.8899999999999997</v>
      </c>
      <c r="D69">
        <v>29.95</v>
      </c>
      <c r="E69" s="2">
        <f t="shared" si="5"/>
        <v>1137.0408997955012</v>
      </c>
      <c r="F69" s="3">
        <f t="shared" si="3"/>
        <v>0.26131508741973586</v>
      </c>
      <c r="G69" s="2">
        <f t="shared" si="6"/>
        <v>185.64707846410684</v>
      </c>
      <c r="H69" s="3">
        <f t="shared" si="4"/>
        <v>0.77423153224101893</v>
      </c>
      <c r="J69" s="3">
        <f t="shared" si="7"/>
        <v>0.16327212020033388</v>
      </c>
    </row>
    <row r="70" spans="1:10">
      <c r="A70" s="1">
        <v>39248</v>
      </c>
      <c r="B70">
        <v>5989.99</v>
      </c>
      <c r="C70">
        <v>5.27</v>
      </c>
      <c r="D70">
        <v>32.229999999999997</v>
      </c>
      <c r="E70" s="2">
        <f t="shared" si="5"/>
        <v>1136.6204933586339</v>
      </c>
      <c r="F70" s="3">
        <f t="shared" si="3"/>
        <v>0.26032926420003166</v>
      </c>
      <c r="G70" s="2">
        <f t="shared" si="6"/>
        <v>185.85138070121008</v>
      </c>
      <c r="H70" s="3">
        <f t="shared" si="4"/>
        <v>0.76607727796527314</v>
      </c>
      <c r="J70" s="3">
        <f t="shared" si="7"/>
        <v>0.1635122556624263</v>
      </c>
    </row>
    <row r="71" spans="1:10">
      <c r="A71" s="1">
        <v>39255</v>
      </c>
      <c r="B71">
        <v>5881.96</v>
      </c>
      <c r="C71">
        <v>5.29</v>
      </c>
      <c r="D71">
        <v>31.71</v>
      </c>
      <c r="E71" s="2">
        <f t="shared" si="5"/>
        <v>1111.9017013232515</v>
      </c>
      <c r="F71" s="3">
        <f t="shared" si="3"/>
        <v>0.23233971973951428</v>
      </c>
      <c r="G71" s="2">
        <f t="shared" si="6"/>
        <v>185.49227373068433</v>
      </c>
      <c r="H71" s="3">
        <f t="shared" si="4"/>
        <v>0.80825731920367727</v>
      </c>
      <c r="J71" s="3">
        <f t="shared" si="7"/>
        <v>0.16682434563229265</v>
      </c>
    </row>
    <row r="72" spans="1:10">
      <c r="A72" s="1">
        <v>39262</v>
      </c>
      <c r="B72">
        <v>5614.38</v>
      </c>
      <c r="C72">
        <v>5.0599999999999996</v>
      </c>
      <c r="D72">
        <v>29.96</v>
      </c>
      <c r="E72" s="2">
        <f t="shared" si="5"/>
        <v>1109.5612648221345</v>
      </c>
      <c r="F72" s="3">
        <f t="shared" si="3"/>
        <v>0.23630443411891422</v>
      </c>
      <c r="G72" s="2">
        <f t="shared" si="6"/>
        <v>187.39586114819758</v>
      </c>
      <c r="H72" s="3">
        <f t="shared" si="4"/>
        <v>0.80290242196491102</v>
      </c>
      <c r="J72" s="3">
        <f t="shared" si="7"/>
        <v>0.16889185580774363</v>
      </c>
    </row>
    <row r="73" spans="1:10">
      <c r="A73" s="1">
        <v>39269</v>
      </c>
      <c r="B73">
        <v>5486.57</v>
      </c>
      <c r="C73">
        <v>4.96</v>
      </c>
      <c r="D73">
        <v>29.29</v>
      </c>
      <c r="E73" s="2">
        <f t="shared" si="5"/>
        <v>1106.1633064516129</v>
      </c>
      <c r="F73" s="3">
        <f t="shared" si="3"/>
        <v>0.23807388894976556</v>
      </c>
      <c r="G73" s="2">
        <f t="shared" si="6"/>
        <v>187.31888016387845</v>
      </c>
      <c r="H73" s="3">
        <f t="shared" si="4"/>
        <v>0.79675842992029633</v>
      </c>
      <c r="J73" s="3">
        <f t="shared" si="7"/>
        <v>0.16934107203823831</v>
      </c>
    </row>
    <row r="74" spans="1:10">
      <c r="A74" s="1">
        <v>39276</v>
      </c>
      <c r="B74">
        <v>5645.85</v>
      </c>
      <c r="C74">
        <v>5.1100000000000003</v>
      </c>
      <c r="D74">
        <v>30.05</v>
      </c>
      <c r="E74" s="2">
        <f t="shared" si="5"/>
        <v>1104.8630136986301</v>
      </c>
      <c r="F74" s="3">
        <f t="shared" si="3"/>
        <v>0.21824900149392379</v>
      </c>
      <c r="G74" s="2">
        <f t="shared" si="6"/>
        <v>187.88186356073211</v>
      </c>
      <c r="H74" s="3">
        <f t="shared" si="4"/>
        <v>0.75657080271562571</v>
      </c>
      <c r="J74" s="3">
        <f t="shared" si="7"/>
        <v>0.17004991680532447</v>
      </c>
    </row>
    <row r="75" spans="1:10">
      <c r="A75" s="1">
        <v>39283</v>
      </c>
      <c r="B75">
        <v>5853.8</v>
      </c>
      <c r="C75">
        <v>5.24</v>
      </c>
      <c r="D75">
        <v>30.62</v>
      </c>
      <c r="E75" s="2">
        <f t="shared" si="5"/>
        <v>1117.1374045801526</v>
      </c>
      <c r="F75" s="3">
        <f t="shared" si="3"/>
        <v>0.23480392897912128</v>
      </c>
      <c r="G75" s="2">
        <f t="shared" si="6"/>
        <v>191.17570215545396</v>
      </c>
      <c r="H75" s="3">
        <f t="shared" si="4"/>
        <v>0.78074359880903432</v>
      </c>
      <c r="J75" s="3">
        <f t="shared" si="7"/>
        <v>0.17112998040496408</v>
      </c>
    </row>
    <row r="76" spans="1:10">
      <c r="A76" s="1">
        <v>39290</v>
      </c>
      <c r="B76">
        <v>6478.13</v>
      </c>
      <c r="C76">
        <v>5.93</v>
      </c>
      <c r="D76">
        <v>34.67</v>
      </c>
      <c r="E76" s="2">
        <f t="shared" si="5"/>
        <v>1092.433389544688</v>
      </c>
      <c r="F76" s="3">
        <f t="shared" si="3"/>
        <v>0.2028583599468694</v>
      </c>
      <c r="G76" s="2">
        <f t="shared" si="6"/>
        <v>186.85116815690799</v>
      </c>
      <c r="H76" s="3">
        <f t="shared" si="4"/>
        <v>0.72842253963895409</v>
      </c>
      <c r="J76" s="3">
        <f t="shared" si="7"/>
        <v>0.17104124603403517</v>
      </c>
    </row>
    <row r="77" spans="1:10">
      <c r="A77" s="1">
        <v>39297</v>
      </c>
      <c r="B77">
        <v>7121.81</v>
      </c>
      <c r="C77">
        <v>6.47</v>
      </c>
      <c r="D77">
        <v>37.840000000000003</v>
      </c>
      <c r="E77" s="2">
        <f t="shared" si="5"/>
        <v>1100.7434312210203</v>
      </c>
      <c r="F77" s="3">
        <f t="shared" si="3"/>
        <v>0.20279193536510753</v>
      </c>
      <c r="G77" s="2">
        <f t="shared" si="6"/>
        <v>188.20850951374206</v>
      </c>
      <c r="H77" s="3">
        <f t="shared" si="4"/>
        <v>0.71938882439002794</v>
      </c>
      <c r="J77" s="3">
        <f t="shared" si="7"/>
        <v>0.17098308668076106</v>
      </c>
    </row>
    <row r="78" spans="1:10">
      <c r="A78" s="1">
        <v>39304</v>
      </c>
      <c r="B78">
        <v>7213.39</v>
      </c>
      <c r="C78">
        <v>6.57</v>
      </c>
      <c r="D78">
        <v>38.380000000000003</v>
      </c>
      <c r="E78" s="2">
        <f t="shared" si="5"/>
        <v>1097.9284627092845</v>
      </c>
      <c r="F78" s="3">
        <f t="shared" si="3"/>
        <v>0.19095202393913646</v>
      </c>
      <c r="G78" s="2">
        <f t="shared" si="6"/>
        <v>187.94658676393954</v>
      </c>
      <c r="H78" s="3">
        <f t="shared" si="4"/>
        <v>0.74163767169415418</v>
      </c>
      <c r="J78" s="3">
        <f t="shared" si="7"/>
        <v>0.17118290776446066</v>
      </c>
    </row>
    <row r="79" spans="1:10">
      <c r="A79" s="1">
        <v>39311</v>
      </c>
      <c r="B79">
        <v>6901.61</v>
      </c>
      <c r="C79">
        <v>6.21</v>
      </c>
      <c r="D79">
        <v>36.200000000000003</v>
      </c>
      <c r="E79" s="2">
        <f t="shared" si="5"/>
        <v>1111.3703703703704</v>
      </c>
      <c r="F79" s="3">
        <f t="shared" si="3"/>
        <v>0.17735017583856316</v>
      </c>
      <c r="G79" s="2">
        <f t="shared" si="6"/>
        <v>190.65220994475135</v>
      </c>
      <c r="H79" s="3">
        <f t="shared" si="4"/>
        <v>0.65238135829997534</v>
      </c>
      <c r="J79" s="3">
        <f t="shared" si="7"/>
        <v>0.17154696132596683</v>
      </c>
    </row>
    <row r="80" spans="1:10">
      <c r="A80" s="1">
        <v>39318</v>
      </c>
      <c r="B80">
        <v>7799.13</v>
      </c>
      <c r="C80">
        <v>6.86</v>
      </c>
      <c r="D80">
        <v>39.9</v>
      </c>
      <c r="E80" s="2">
        <f t="shared" si="5"/>
        <v>1136.8994169096209</v>
      </c>
      <c r="F80" s="3">
        <f t="shared" si="3"/>
        <v>0.19218345917947866</v>
      </c>
      <c r="G80" s="2">
        <f t="shared" si="6"/>
        <v>195.46691729323308</v>
      </c>
      <c r="H80" s="3">
        <f t="shared" si="4"/>
        <v>0.66241738784604776</v>
      </c>
      <c r="J80" s="3">
        <f t="shared" si="7"/>
        <v>0.17192982456140352</v>
      </c>
    </row>
    <row r="81" spans="1:10">
      <c r="A81" s="1">
        <v>39325</v>
      </c>
      <c r="B81">
        <v>7864.26</v>
      </c>
      <c r="C81">
        <v>6.92</v>
      </c>
      <c r="D81">
        <v>39.83</v>
      </c>
      <c r="E81" s="2">
        <f t="shared" si="5"/>
        <v>1136.4537572254335</v>
      </c>
      <c r="F81" s="3">
        <f t="shared" si="3"/>
        <v>0.18838693781290705</v>
      </c>
      <c r="G81" s="2">
        <f t="shared" si="6"/>
        <v>197.44564398694453</v>
      </c>
      <c r="H81" s="3">
        <f t="shared" si="4"/>
        <v>0.65408042521187082</v>
      </c>
      <c r="J81" s="3">
        <f t="shared" si="7"/>
        <v>0.17373838814963596</v>
      </c>
    </row>
    <row r="82" spans="1:10">
      <c r="A82" s="1">
        <v>39332</v>
      </c>
      <c r="B82">
        <v>7878.79</v>
      </c>
      <c r="C82">
        <v>6.76</v>
      </c>
      <c r="D82">
        <v>40.6</v>
      </c>
      <c r="E82" s="2">
        <f t="shared" si="5"/>
        <v>1165.5014792899408</v>
      </c>
      <c r="F82" s="3">
        <f t="shared" si="3"/>
        <v>0.21172713858831571</v>
      </c>
      <c r="G82" s="2">
        <f t="shared" si="6"/>
        <v>194.05886699507388</v>
      </c>
      <c r="H82" s="3">
        <f t="shared" si="4"/>
        <v>0.62096175824644084</v>
      </c>
      <c r="J82" s="3">
        <f t="shared" si="7"/>
        <v>0.16650246305418717</v>
      </c>
    </row>
    <row r="83" spans="1:10">
      <c r="A83" s="1">
        <v>39339</v>
      </c>
      <c r="B83">
        <v>8181.07</v>
      </c>
      <c r="C83">
        <v>7.03</v>
      </c>
      <c r="D83">
        <v>42.25</v>
      </c>
      <c r="E83" s="2">
        <f t="shared" si="5"/>
        <v>1163.7368421052631</v>
      </c>
      <c r="F83" s="3">
        <f t="shared" si="3"/>
        <v>0.21216239103423429</v>
      </c>
      <c r="G83" s="2">
        <f t="shared" si="6"/>
        <v>193.63479289940827</v>
      </c>
      <c r="H83" s="3">
        <f t="shared" si="4"/>
        <v>0.61804585772131482</v>
      </c>
      <c r="J83" s="3">
        <f t="shared" si="7"/>
        <v>0.16639053254437872</v>
      </c>
    </row>
    <row r="84" spans="1:10">
      <c r="A84" s="1">
        <v>39346</v>
      </c>
      <c r="B84">
        <v>8309.82</v>
      </c>
      <c r="C84">
        <v>7.12</v>
      </c>
      <c r="D84">
        <v>42.78</v>
      </c>
      <c r="E84" s="2">
        <f t="shared" si="5"/>
        <v>1167.1095505617977</v>
      </c>
      <c r="F84" s="3">
        <f t="shared" si="3"/>
        <v>0.20797257850925832</v>
      </c>
      <c r="G84" s="2">
        <f t="shared" si="6"/>
        <v>194.24544179523141</v>
      </c>
      <c r="H84" s="3">
        <f t="shared" si="4"/>
        <v>0.6106050052539731</v>
      </c>
      <c r="J84" s="3">
        <f t="shared" si="7"/>
        <v>0.16643291257597007</v>
      </c>
    </row>
    <row r="85" spans="1:10">
      <c r="A85" s="1">
        <v>39353</v>
      </c>
      <c r="B85">
        <v>8448.2900000000009</v>
      </c>
      <c r="C85">
        <v>7.28</v>
      </c>
      <c r="D85">
        <v>43.76</v>
      </c>
      <c r="E85" s="2">
        <f t="shared" si="5"/>
        <v>1160.4793956043957</v>
      </c>
      <c r="F85" s="3">
        <f t="shared" si="3"/>
        <v>0.20048455395458564</v>
      </c>
      <c r="G85" s="2">
        <f t="shared" si="6"/>
        <v>193.05964351005488</v>
      </c>
      <c r="H85" s="3">
        <f t="shared" si="4"/>
        <v>0.59991451523380812</v>
      </c>
      <c r="J85" s="3">
        <f t="shared" si="7"/>
        <v>0.1663619744058501</v>
      </c>
    </row>
    <row r="86" spans="1:10">
      <c r="A86" s="1">
        <v>39367</v>
      </c>
      <c r="B86">
        <v>8549.02</v>
      </c>
      <c r="C86">
        <v>7.22</v>
      </c>
      <c r="D86">
        <v>43.35</v>
      </c>
      <c r="E86" s="2">
        <f t="shared" si="5"/>
        <v>1184.0747922437674</v>
      </c>
      <c r="F86" s="3">
        <f t="shared" si="3"/>
        <v>0.23879370118375576</v>
      </c>
      <c r="G86" s="2">
        <f t="shared" si="6"/>
        <v>197.20922722029988</v>
      </c>
      <c r="H86" s="3">
        <f t="shared" si="4"/>
        <v>0.65720185344573334</v>
      </c>
      <c r="J86" s="3">
        <f t="shared" si="7"/>
        <v>0.16655132641291809</v>
      </c>
    </row>
    <row r="87" spans="1:10">
      <c r="A87" s="1">
        <v>39374</v>
      </c>
      <c r="B87">
        <v>8324.23</v>
      </c>
      <c r="C87">
        <v>6.5</v>
      </c>
      <c r="D87">
        <v>41.94</v>
      </c>
      <c r="E87" s="2">
        <f t="shared" si="5"/>
        <v>1280.6507692307691</v>
      </c>
      <c r="F87" s="3">
        <f t="shared" si="3"/>
        <v>0.32263931904161391</v>
      </c>
      <c r="G87" s="2">
        <f t="shared" si="6"/>
        <v>198.4794945159752</v>
      </c>
      <c r="H87" s="3">
        <f t="shared" si="4"/>
        <v>0.64965743802622011</v>
      </c>
      <c r="J87" s="3">
        <f t="shared" si="7"/>
        <v>0.15498330948974726</v>
      </c>
    </row>
    <row r="88" spans="1:10">
      <c r="A88" s="1">
        <v>39381</v>
      </c>
      <c r="B88">
        <v>8048.63</v>
      </c>
      <c r="C88">
        <v>6.23</v>
      </c>
      <c r="D88">
        <v>39.5</v>
      </c>
      <c r="E88" s="2">
        <f t="shared" si="5"/>
        <v>1291.9149277688603</v>
      </c>
      <c r="F88" s="3">
        <f t="shared" si="3"/>
        <v>0.31921854130186866</v>
      </c>
      <c r="G88" s="2">
        <f t="shared" si="6"/>
        <v>203.76278481012659</v>
      </c>
      <c r="H88" s="3">
        <f t="shared" si="4"/>
        <v>0.64573845391946216</v>
      </c>
      <c r="J88" s="3">
        <f t="shared" si="7"/>
        <v>0.1577215189873418</v>
      </c>
    </row>
    <row r="89" spans="1:10">
      <c r="A89" s="1">
        <v>39388</v>
      </c>
      <c r="B89">
        <v>8179.94</v>
      </c>
      <c r="C89">
        <v>5.97</v>
      </c>
      <c r="D89">
        <v>39.5</v>
      </c>
      <c r="E89" s="2">
        <f t="shared" si="5"/>
        <v>1370.1742043551089</v>
      </c>
      <c r="F89" s="3">
        <f t="shared" si="3"/>
        <v>0.3817580620985046</v>
      </c>
      <c r="G89" s="2">
        <f t="shared" si="6"/>
        <v>207.08708860759492</v>
      </c>
      <c r="H89" s="3">
        <f t="shared" si="4"/>
        <v>0.51921430649205913</v>
      </c>
      <c r="J89" s="3">
        <f t="shared" si="7"/>
        <v>0.1511392405063291</v>
      </c>
    </row>
    <row r="90" spans="1:10">
      <c r="A90" s="1">
        <v>39395</v>
      </c>
      <c r="B90">
        <v>7513.15</v>
      </c>
      <c r="C90">
        <v>5.52</v>
      </c>
      <c r="D90">
        <v>36.57</v>
      </c>
      <c r="E90" s="2">
        <f t="shared" si="5"/>
        <v>1361.0778985507247</v>
      </c>
      <c r="F90" s="3">
        <f t="shared" si="3"/>
        <v>0.36185812977090603</v>
      </c>
      <c r="G90" s="2">
        <f t="shared" si="6"/>
        <v>205.44572053595843</v>
      </c>
      <c r="H90" s="3">
        <f t="shared" si="4"/>
        <v>0.49997110047880411</v>
      </c>
      <c r="J90" s="3">
        <f t="shared" si="7"/>
        <v>0.15094339622641509</v>
      </c>
    </row>
    <row r="91" spans="1:10">
      <c r="A91" s="1">
        <v>39402</v>
      </c>
      <c r="B91">
        <v>7381.38</v>
      </c>
      <c r="C91">
        <v>5.43</v>
      </c>
      <c r="D91">
        <v>35.979999999999997</v>
      </c>
      <c r="E91" s="2">
        <f t="shared" si="5"/>
        <v>1359.3701657458564</v>
      </c>
      <c r="F91" s="3">
        <f t="shared" si="3"/>
        <v>0.35680580277860496</v>
      </c>
      <c r="G91" s="2">
        <f t="shared" si="6"/>
        <v>205.15230683713176</v>
      </c>
      <c r="H91" s="3">
        <f t="shared" si="4"/>
        <v>0.48864373404859607</v>
      </c>
      <c r="J91" s="3">
        <f t="shared" si="7"/>
        <v>0.15091717620900502</v>
      </c>
    </row>
    <row r="92" spans="1:10">
      <c r="A92" s="1">
        <v>39409</v>
      </c>
      <c r="B92">
        <v>7239.47</v>
      </c>
      <c r="C92">
        <v>5.66</v>
      </c>
      <c r="D92">
        <v>37.5</v>
      </c>
      <c r="E92" s="2">
        <f t="shared" si="5"/>
        <v>1279.0583038869258</v>
      </c>
      <c r="F92" s="3">
        <f t="shared" si="3"/>
        <v>0.2770077241759894</v>
      </c>
      <c r="G92" s="2">
        <f t="shared" si="6"/>
        <v>193.05253333333334</v>
      </c>
      <c r="H92" s="3">
        <f t="shared" si="4"/>
        <v>0.40016693322581354</v>
      </c>
      <c r="J92" s="3">
        <f t="shared" si="7"/>
        <v>0.15093333333333334</v>
      </c>
    </row>
    <row r="93" spans="1:10">
      <c r="A93" s="1">
        <v>39416</v>
      </c>
      <c r="B93">
        <v>7058.2</v>
      </c>
      <c r="C93">
        <v>5.48</v>
      </c>
      <c r="D93">
        <v>36.32</v>
      </c>
      <c r="E93" s="2">
        <f t="shared" si="5"/>
        <v>1287.9927007299268</v>
      </c>
      <c r="F93" s="3">
        <f t="shared" si="3"/>
        <v>0.28469246852190144</v>
      </c>
      <c r="G93" s="2">
        <f t="shared" si="6"/>
        <v>194.33370044052862</v>
      </c>
      <c r="H93" s="3">
        <f t="shared" si="4"/>
        <v>0.40940133311184934</v>
      </c>
      <c r="J93" s="3">
        <f t="shared" si="7"/>
        <v>0.15088105726872247</v>
      </c>
    </row>
    <row r="94" spans="1:10">
      <c r="A94" s="1">
        <v>39423</v>
      </c>
      <c r="B94">
        <v>7567.76</v>
      </c>
      <c r="C94">
        <v>5.94</v>
      </c>
      <c r="D94">
        <v>39.369999999999997</v>
      </c>
      <c r="E94" s="2">
        <f t="shared" si="5"/>
        <v>1274.03367003367</v>
      </c>
      <c r="F94" s="3">
        <f t="shared" si="3"/>
        <v>0.27326164713450241</v>
      </c>
      <c r="G94" s="2">
        <f t="shared" si="6"/>
        <v>192.22148844297689</v>
      </c>
      <c r="H94" s="3">
        <f t="shared" si="4"/>
        <v>0.39515175844048378</v>
      </c>
      <c r="J94" s="3">
        <f t="shared" si="7"/>
        <v>0.15087630175260353</v>
      </c>
    </row>
    <row r="95" spans="1:10">
      <c r="A95" s="1">
        <v>39430</v>
      </c>
      <c r="B95">
        <v>7478.33</v>
      </c>
      <c r="C95">
        <v>5.9</v>
      </c>
      <c r="D95">
        <v>39.07</v>
      </c>
      <c r="E95" s="2">
        <f t="shared" si="5"/>
        <v>1267.5135593220339</v>
      </c>
      <c r="F95" s="3">
        <f t="shared" si="3"/>
        <v>0.25230622883016363</v>
      </c>
      <c r="G95" s="2">
        <f t="shared" si="6"/>
        <v>191.40849756846686</v>
      </c>
      <c r="H95" s="3">
        <f t="shared" si="4"/>
        <v>0.37884209389068912</v>
      </c>
      <c r="J95" s="3">
        <f t="shared" si="7"/>
        <v>0.15101100588686972</v>
      </c>
    </row>
    <row r="96" spans="1:10">
      <c r="A96" s="1">
        <v>39437</v>
      </c>
      <c r="B96">
        <v>7643.2</v>
      </c>
      <c r="C96">
        <v>5.98</v>
      </c>
      <c r="D96">
        <v>40.729999999999997</v>
      </c>
      <c r="E96" s="2">
        <f t="shared" si="5"/>
        <v>1278.1270903010031</v>
      </c>
      <c r="F96" s="3">
        <f t="shared" si="3"/>
        <v>0.25373435083907148</v>
      </c>
      <c r="G96" s="2">
        <f t="shared" si="6"/>
        <v>187.65529094033883</v>
      </c>
      <c r="H96" s="3">
        <f t="shared" si="4"/>
        <v>0.33934968580032532</v>
      </c>
      <c r="J96" s="3">
        <f t="shared" si="7"/>
        <v>0.1468205254112448</v>
      </c>
    </row>
    <row r="97" spans="1:10">
      <c r="A97" s="1">
        <v>39444</v>
      </c>
      <c r="B97">
        <v>7994.36</v>
      </c>
      <c r="C97">
        <v>6.24</v>
      </c>
      <c r="D97">
        <v>42.53</v>
      </c>
      <c r="E97" s="2">
        <f t="shared" si="5"/>
        <v>1281.1474358974358</v>
      </c>
      <c r="F97" s="3">
        <f t="shared" si="3"/>
        <v>0.2596184982187173</v>
      </c>
      <c r="G97" s="2">
        <f t="shared" si="6"/>
        <v>187.96990359746061</v>
      </c>
      <c r="H97" s="3">
        <f t="shared" si="4"/>
        <v>0.37688009607603634</v>
      </c>
      <c r="J97" s="3">
        <f t="shared" si="7"/>
        <v>0.14671996237949683</v>
      </c>
    </row>
    <row r="98" spans="1:10">
      <c r="A98" s="1">
        <v>39451</v>
      </c>
      <c r="B98">
        <v>8252.2199999999993</v>
      </c>
      <c r="C98">
        <v>6.47</v>
      </c>
      <c r="D98">
        <v>44.06</v>
      </c>
      <c r="E98" s="2">
        <f t="shared" si="5"/>
        <v>1275.4590417310665</v>
      </c>
      <c r="F98" s="3">
        <f t="shared" si="3"/>
        <v>0.27155146626358739</v>
      </c>
      <c r="G98" s="2">
        <f t="shared" si="6"/>
        <v>187.29505220154331</v>
      </c>
      <c r="H98" s="3">
        <f t="shared" si="4"/>
        <v>0.38820062924161203</v>
      </c>
      <c r="J98" s="3">
        <f t="shared" si="7"/>
        <v>0.1468452110758057</v>
      </c>
    </row>
    <row r="99" spans="1:10">
      <c r="A99" s="1">
        <v>39458</v>
      </c>
      <c r="B99">
        <v>8631.91</v>
      </c>
      <c r="C99">
        <v>6.72</v>
      </c>
      <c r="D99">
        <v>45.81</v>
      </c>
      <c r="E99" s="2">
        <f t="shared" si="5"/>
        <v>1284.5104166666667</v>
      </c>
      <c r="F99" s="3">
        <f t="shared" si="3"/>
        <v>0.27967813029738497</v>
      </c>
      <c r="G99" s="2">
        <f t="shared" si="6"/>
        <v>188.42850905915736</v>
      </c>
      <c r="H99" s="3">
        <f t="shared" si="4"/>
        <v>0.39874856210159759</v>
      </c>
      <c r="J99" s="3">
        <f t="shared" si="7"/>
        <v>0.14669286182056318</v>
      </c>
    </row>
    <row r="100" spans="1:10">
      <c r="A100" s="1">
        <v>39465</v>
      </c>
      <c r="B100">
        <v>8229.8799999999992</v>
      </c>
      <c r="C100">
        <v>6.36</v>
      </c>
      <c r="D100">
        <v>43.35</v>
      </c>
      <c r="E100" s="2">
        <f t="shared" si="5"/>
        <v>1294.0062893081758</v>
      </c>
      <c r="F100" s="3">
        <f t="shared" si="3"/>
        <v>0.29186860445129881</v>
      </c>
      <c r="G100" s="2">
        <f t="shared" si="6"/>
        <v>189.84728950403689</v>
      </c>
      <c r="H100" s="3">
        <f t="shared" si="4"/>
        <v>0.41008106854852633</v>
      </c>
      <c r="J100" s="3">
        <f t="shared" si="7"/>
        <v>0.14671280276816609</v>
      </c>
    </row>
    <row r="101" spans="1:10">
      <c r="A101" s="1">
        <v>39472</v>
      </c>
      <c r="B101">
        <v>7858.93</v>
      </c>
      <c r="C101">
        <v>5.79</v>
      </c>
      <c r="D101">
        <v>41.07</v>
      </c>
      <c r="E101" s="2">
        <f t="shared" si="5"/>
        <v>1357.3281519861832</v>
      </c>
      <c r="F101" s="3">
        <f t="shared" si="3"/>
        <v>0.36102175564303618</v>
      </c>
      <c r="G101" s="2">
        <f t="shared" si="6"/>
        <v>191.35451667884101</v>
      </c>
      <c r="H101" s="3">
        <f t="shared" si="4"/>
        <v>0.42578060391400996</v>
      </c>
      <c r="J101" s="3">
        <f t="shared" si="7"/>
        <v>0.14097881665449233</v>
      </c>
    </row>
    <row r="102" spans="1:10">
      <c r="A102" s="1">
        <v>39479</v>
      </c>
      <c r="B102">
        <v>7100.46</v>
      </c>
      <c r="C102">
        <v>5.16</v>
      </c>
      <c r="D102">
        <v>36.83</v>
      </c>
      <c r="E102" s="2">
        <f t="shared" si="5"/>
        <v>1376.0581395348836</v>
      </c>
      <c r="F102" s="3">
        <f t="shared" si="3"/>
        <v>0.39159764658845453</v>
      </c>
      <c r="G102" s="2">
        <f t="shared" si="6"/>
        <v>192.79011675264732</v>
      </c>
      <c r="H102" s="3">
        <f t="shared" si="4"/>
        <v>0.45616165632530059</v>
      </c>
      <c r="J102" s="3">
        <f t="shared" si="7"/>
        <v>0.14010317675807765</v>
      </c>
    </row>
    <row r="103" spans="1:10">
      <c r="A103" s="1">
        <v>39483</v>
      </c>
      <c r="B103">
        <v>7639.02</v>
      </c>
      <c r="C103">
        <v>5.59</v>
      </c>
      <c r="D103">
        <v>39.86</v>
      </c>
      <c r="E103" s="2">
        <f t="shared" si="5"/>
        <v>1366.5509838998212</v>
      </c>
      <c r="F103" s="3">
        <f t="shared" si="3"/>
        <v>0.37329885435026644</v>
      </c>
      <c r="G103" s="2">
        <f t="shared" si="6"/>
        <v>191.64626191670848</v>
      </c>
      <c r="H103" s="3">
        <f t="shared" si="4"/>
        <v>0.44028544100250322</v>
      </c>
      <c r="J103" s="3">
        <f t="shared" si="7"/>
        <v>0.14024084295032613</v>
      </c>
    </row>
    <row r="104" spans="1:10">
      <c r="A104" s="1">
        <v>39493</v>
      </c>
      <c r="B104">
        <v>7469.9</v>
      </c>
      <c r="C104">
        <v>5.49</v>
      </c>
      <c r="D104">
        <v>39.19</v>
      </c>
      <c r="E104" s="2">
        <f t="shared" si="5"/>
        <v>1360.6375227686701</v>
      </c>
      <c r="F104" s="3">
        <f t="shared" si="3"/>
        <v>0.37311335445963323</v>
      </c>
      <c r="G104" s="2">
        <f t="shared" si="6"/>
        <v>190.60729778004594</v>
      </c>
      <c r="H104" s="3">
        <f t="shared" si="4"/>
        <v>0.42615864328498021</v>
      </c>
      <c r="J104" s="3">
        <f t="shared" si="7"/>
        <v>0.14008675682572086</v>
      </c>
    </row>
    <row r="105" spans="1:10">
      <c r="A105" s="1">
        <v>39500</v>
      </c>
      <c r="B105">
        <v>7334.39</v>
      </c>
      <c r="C105">
        <v>5.41</v>
      </c>
      <c r="D105">
        <v>38.75</v>
      </c>
      <c r="E105" s="2">
        <f t="shared" si="5"/>
        <v>1355.7097966728281</v>
      </c>
      <c r="F105" s="3">
        <f t="shared" si="3"/>
        <v>0.37066128224209538</v>
      </c>
      <c r="G105" s="2">
        <f t="shared" si="6"/>
        <v>189.27458064516131</v>
      </c>
      <c r="H105" s="3">
        <f t="shared" si="4"/>
        <v>0.42068118429049917</v>
      </c>
      <c r="J105" s="3">
        <f t="shared" si="7"/>
        <v>0.13961290322580647</v>
      </c>
    </row>
    <row r="106" spans="1:10">
      <c r="A106" s="1">
        <v>39507</v>
      </c>
      <c r="B106">
        <v>7185.8</v>
      </c>
      <c r="C106">
        <v>5.35</v>
      </c>
      <c r="D106">
        <v>38.26</v>
      </c>
      <c r="E106" s="2">
        <f t="shared" si="5"/>
        <v>1343.1401869158881</v>
      </c>
      <c r="F106" s="3">
        <f t="shared" si="3"/>
        <v>0.33783838295381186</v>
      </c>
      <c r="G106" s="2">
        <f t="shared" si="6"/>
        <v>187.81495033978047</v>
      </c>
      <c r="H106" s="3">
        <f t="shared" si="4"/>
        <v>0.41864135028111016</v>
      </c>
      <c r="J106" s="3">
        <f t="shared" si="7"/>
        <v>0.13983272347098796</v>
      </c>
    </row>
    <row r="107" spans="1:10">
      <c r="A107" s="1">
        <v>39514</v>
      </c>
      <c r="B107">
        <v>7081.94</v>
      </c>
      <c r="C107">
        <v>5.25</v>
      </c>
      <c r="D107">
        <v>37.49</v>
      </c>
      <c r="E107" s="2">
        <f t="shared" si="5"/>
        <v>1348.9409523809522</v>
      </c>
      <c r="F107" s="3">
        <f t="shared" si="3"/>
        <v>0.33328717334574498</v>
      </c>
      <c r="G107" s="2">
        <f t="shared" si="6"/>
        <v>188.90210722859428</v>
      </c>
      <c r="H107" s="3">
        <f t="shared" si="4"/>
        <v>0.4199179760199887</v>
      </c>
      <c r="J107" s="3">
        <f t="shared" si="7"/>
        <v>0.14003734329154441</v>
      </c>
    </row>
    <row r="108" spans="1:10">
      <c r="A108" s="1">
        <v>39521</v>
      </c>
      <c r="B108">
        <v>6331.1</v>
      </c>
      <c r="C108">
        <v>4.66</v>
      </c>
      <c r="D108">
        <v>33.17</v>
      </c>
      <c r="E108" s="2">
        <f t="shared" si="5"/>
        <v>1358.6051502145924</v>
      </c>
      <c r="F108" s="3">
        <f t="shared" si="3"/>
        <v>0.33008439624008368</v>
      </c>
      <c r="G108" s="2">
        <f t="shared" si="6"/>
        <v>190.86825444678928</v>
      </c>
      <c r="H108" s="3">
        <f t="shared" si="4"/>
        <v>0.34748454743062207</v>
      </c>
      <c r="J108" s="3">
        <f t="shared" si="7"/>
        <v>0.14048839312631897</v>
      </c>
    </row>
    <row r="109" spans="1:10">
      <c r="A109" s="1">
        <v>39528</v>
      </c>
      <c r="B109">
        <v>6275.82</v>
      </c>
      <c r="C109">
        <v>4.41</v>
      </c>
      <c r="D109">
        <v>30.26</v>
      </c>
      <c r="E109" s="2">
        <f t="shared" si="5"/>
        <v>1423.0884353741496</v>
      </c>
      <c r="F109" s="3">
        <f t="shared" si="3"/>
        <v>0.39981898072357103</v>
      </c>
      <c r="G109" s="2">
        <f t="shared" si="6"/>
        <v>207.39656311962986</v>
      </c>
      <c r="H109" s="3">
        <f t="shared" si="4"/>
        <v>0.47179507492767692</v>
      </c>
      <c r="J109" s="3">
        <f t="shared" si="7"/>
        <v>0.14573694646397883</v>
      </c>
    </row>
    <row r="110" spans="1:10">
      <c r="A110" s="1">
        <v>39535</v>
      </c>
      <c r="B110">
        <v>6279.53</v>
      </c>
      <c r="C110">
        <v>4.33</v>
      </c>
      <c r="D110">
        <v>29.48</v>
      </c>
      <c r="E110" s="2">
        <f t="shared" si="5"/>
        <v>1450.2378752886834</v>
      </c>
      <c r="F110" s="3">
        <f t="shared" si="3"/>
        <v>0.41994319533205826</v>
      </c>
      <c r="G110" s="2">
        <f t="shared" si="6"/>
        <v>213.00983717774761</v>
      </c>
      <c r="H110" s="3">
        <f t="shared" si="4"/>
        <v>0.44808404396374013</v>
      </c>
      <c r="J110" s="3">
        <f t="shared" si="7"/>
        <v>0.14687924016282225</v>
      </c>
    </row>
    <row r="111" spans="1:10">
      <c r="A111" s="1">
        <v>39541</v>
      </c>
      <c r="B111">
        <v>5789.5</v>
      </c>
      <c r="C111">
        <v>3.95</v>
      </c>
      <c r="D111">
        <v>26.83</v>
      </c>
      <c r="E111" s="2">
        <f t="shared" si="5"/>
        <v>1465.6962025316454</v>
      </c>
      <c r="F111" s="3">
        <f t="shared" si="3"/>
        <v>0.39995990347943433</v>
      </c>
      <c r="G111" s="2">
        <f t="shared" si="6"/>
        <v>215.78456951174061</v>
      </c>
      <c r="H111" s="3">
        <f t="shared" si="4"/>
        <v>0.37315214622880588</v>
      </c>
      <c r="J111" s="3">
        <f t="shared" si="7"/>
        <v>0.14722325754752144</v>
      </c>
    </row>
    <row r="112" spans="1:10">
      <c r="A112" s="1">
        <v>39549</v>
      </c>
      <c r="B112">
        <v>6146.85</v>
      </c>
      <c r="C112">
        <v>4.17</v>
      </c>
      <c r="D112">
        <v>28.12</v>
      </c>
      <c r="E112" s="2">
        <f t="shared" si="5"/>
        <v>1474.064748201439</v>
      </c>
      <c r="F112" s="3">
        <f t="shared" si="3"/>
        <v>0.4260170606220961</v>
      </c>
      <c r="G112" s="2">
        <f t="shared" si="6"/>
        <v>218.59352773826458</v>
      </c>
      <c r="H112" s="3">
        <f t="shared" si="4"/>
        <v>0.40408791679124856</v>
      </c>
      <c r="J112" s="3">
        <f t="shared" si="7"/>
        <v>0.14829302987197723</v>
      </c>
    </row>
    <row r="113" spans="1:10">
      <c r="A113" s="1">
        <v>39556</v>
      </c>
      <c r="B113">
        <v>5188.58</v>
      </c>
      <c r="C113">
        <v>3.45</v>
      </c>
      <c r="D113">
        <v>23.92</v>
      </c>
      <c r="E113" s="2">
        <f t="shared" si="5"/>
        <v>1503.9362318840579</v>
      </c>
      <c r="F113" s="3">
        <f t="shared" si="3"/>
        <v>0.41973626904843875</v>
      </c>
      <c r="G113" s="2">
        <f t="shared" si="6"/>
        <v>216.91387959866219</v>
      </c>
      <c r="H113" s="3">
        <f t="shared" si="4"/>
        <v>0.31171285727301412</v>
      </c>
      <c r="J113" s="3">
        <f t="shared" si="7"/>
        <v>0.14423076923076922</v>
      </c>
    </row>
    <row r="114" spans="1:10">
      <c r="A114" s="1">
        <v>39563</v>
      </c>
      <c r="B114">
        <v>6013.91</v>
      </c>
      <c r="C114">
        <v>3.97</v>
      </c>
      <c r="D114">
        <v>27.21</v>
      </c>
      <c r="E114" s="2">
        <f t="shared" si="5"/>
        <v>1514.8387909319897</v>
      </c>
      <c r="F114" s="3">
        <f t="shared" si="3"/>
        <v>0.40525610153824987</v>
      </c>
      <c r="G114" s="2">
        <f t="shared" si="6"/>
        <v>221.0183755972069</v>
      </c>
      <c r="H114" s="3">
        <f t="shared" si="4"/>
        <v>0.27098703814050551</v>
      </c>
      <c r="J114" s="3">
        <f t="shared" si="7"/>
        <v>0.14590224182285924</v>
      </c>
    </row>
    <row r="115" spans="1:10">
      <c r="A115" s="1">
        <v>39568</v>
      </c>
      <c r="B115">
        <v>6150.62</v>
      </c>
      <c r="C115">
        <v>4.07</v>
      </c>
      <c r="D115">
        <v>28.52</v>
      </c>
      <c r="E115" s="2">
        <f t="shared" si="5"/>
        <v>1511.2088452088451</v>
      </c>
      <c r="F115" s="3">
        <f t="shared" si="3"/>
        <v>0.38815622662331783</v>
      </c>
      <c r="G115" s="2">
        <f t="shared" si="6"/>
        <v>215.65988779803646</v>
      </c>
      <c r="H115" s="3">
        <f t="shared" si="4"/>
        <v>0.22695298310967682</v>
      </c>
      <c r="J115" s="3">
        <f t="shared" si="7"/>
        <v>0.1427068723702665</v>
      </c>
    </row>
    <row r="116" spans="1:10">
      <c r="A116" s="1">
        <v>39577</v>
      </c>
      <c r="B116">
        <v>6059.02</v>
      </c>
      <c r="C116">
        <v>4.03</v>
      </c>
      <c r="D116">
        <v>28.13</v>
      </c>
      <c r="E116" s="2">
        <f t="shared" si="5"/>
        <v>1503.4789081885856</v>
      </c>
      <c r="F116" s="3">
        <f t="shared" si="3"/>
        <v>0.37061594705058387</v>
      </c>
      <c r="G116" s="2">
        <f t="shared" si="6"/>
        <v>215.39353003910418</v>
      </c>
      <c r="H116" s="3">
        <f t="shared" si="4"/>
        <v>0.21373949991879693</v>
      </c>
      <c r="J116" s="3">
        <f t="shared" si="7"/>
        <v>0.14326341983647353</v>
      </c>
    </row>
    <row r="117" spans="1:10">
      <c r="A117" s="1">
        <v>39584</v>
      </c>
      <c r="B117">
        <v>6136.13</v>
      </c>
      <c r="C117">
        <v>4.1399999999999997</v>
      </c>
      <c r="D117">
        <v>28.79</v>
      </c>
      <c r="E117" s="2">
        <f t="shared" si="5"/>
        <v>1482.1570048309179</v>
      </c>
      <c r="F117" s="3">
        <f t="shared" si="3"/>
        <v>0.34706196563787417</v>
      </c>
      <c r="G117" s="2">
        <f t="shared" si="6"/>
        <v>213.13407433136507</v>
      </c>
      <c r="H117" s="3">
        <f t="shared" si="4"/>
        <v>0.19179986096393353</v>
      </c>
      <c r="J117" s="3">
        <f t="shared" si="7"/>
        <v>0.14379993053143453</v>
      </c>
    </row>
    <row r="118" spans="1:10">
      <c r="A118" s="1">
        <v>39591</v>
      </c>
      <c r="B118">
        <v>5714.67</v>
      </c>
      <c r="C118">
        <v>3.85</v>
      </c>
      <c r="D118">
        <v>26.26</v>
      </c>
      <c r="E118" s="2">
        <f t="shared" si="5"/>
        <v>1484.3298701298702</v>
      </c>
      <c r="F118" s="3">
        <f t="shared" si="3"/>
        <v>0.30396713002970999</v>
      </c>
      <c r="G118" s="2">
        <f t="shared" si="6"/>
        <v>217.61881188118812</v>
      </c>
      <c r="H118" s="3">
        <f t="shared" si="4"/>
        <v>0.17343715755447175</v>
      </c>
      <c r="J118" s="3">
        <f t="shared" si="7"/>
        <v>0.1466108149276466</v>
      </c>
    </row>
    <row r="119" spans="1:10">
      <c r="A119" s="1">
        <v>39598</v>
      </c>
      <c r="B119">
        <v>5622.81</v>
      </c>
      <c r="C119">
        <v>3.8</v>
      </c>
      <c r="D119">
        <v>25.8</v>
      </c>
      <c r="E119" s="2">
        <f t="shared" si="5"/>
        <v>1479.6868421052634</v>
      </c>
      <c r="F119" s="3">
        <f t="shared" si="3"/>
        <v>0.30134882779624528</v>
      </c>
      <c r="G119" s="2">
        <f t="shared" si="6"/>
        <v>217.93837209302328</v>
      </c>
      <c r="H119" s="3">
        <f t="shared" si="4"/>
        <v>0.17393914246358388</v>
      </c>
      <c r="J119" s="3">
        <f t="shared" si="7"/>
        <v>0.14728682170542634</v>
      </c>
    </row>
    <row r="120" spans="1:10">
      <c r="A120" s="1">
        <v>39605</v>
      </c>
      <c r="B120">
        <v>5459.88</v>
      </c>
      <c r="C120">
        <v>3.7</v>
      </c>
      <c r="D120">
        <v>25.02</v>
      </c>
      <c r="E120" s="2">
        <f t="shared" si="5"/>
        <v>1475.6432432432432</v>
      </c>
      <c r="F120" s="3">
        <f t="shared" si="3"/>
        <v>0.29827260010315393</v>
      </c>
      <c r="G120" s="2">
        <f t="shared" si="6"/>
        <v>218.22062350119904</v>
      </c>
      <c r="H120" s="3">
        <f t="shared" si="4"/>
        <v>0.1741673517724811</v>
      </c>
      <c r="J120" s="3">
        <f t="shared" si="7"/>
        <v>0.14788169464428458</v>
      </c>
    </row>
    <row r="121" spans="1:10">
      <c r="A121" s="1">
        <v>39612</v>
      </c>
      <c r="B121">
        <v>4675.84</v>
      </c>
      <c r="C121">
        <v>3.17</v>
      </c>
      <c r="D121">
        <v>21.43</v>
      </c>
      <c r="E121" s="2">
        <f t="shared" si="5"/>
        <v>1475.0283911671925</v>
      </c>
      <c r="F121" s="3">
        <f t="shared" si="3"/>
        <v>0.32658164783073129</v>
      </c>
      <c r="G121" s="2">
        <f t="shared" si="6"/>
        <v>218.19132057862811</v>
      </c>
      <c r="H121" s="3">
        <f t="shared" si="4"/>
        <v>0.17628252751604867</v>
      </c>
      <c r="J121" s="3">
        <f t="shared" si="7"/>
        <v>0.14792347176854875</v>
      </c>
    </row>
    <row r="122" spans="1:10">
      <c r="A122" s="1">
        <v>39619</v>
      </c>
      <c r="B122">
        <v>4405.8999999999996</v>
      </c>
      <c r="C122">
        <v>2.99</v>
      </c>
      <c r="D122">
        <v>20.12</v>
      </c>
      <c r="E122" s="2">
        <f t="shared" si="5"/>
        <v>1473.545150501672</v>
      </c>
      <c r="F122" s="3">
        <f t="shared" si="3"/>
        <v>0.32804307181531334</v>
      </c>
      <c r="G122" s="2">
        <f t="shared" si="6"/>
        <v>218.98111332007949</v>
      </c>
      <c r="H122" s="3">
        <f t="shared" si="4"/>
        <v>0.16854829118612957</v>
      </c>
      <c r="J122" s="3">
        <f t="shared" si="7"/>
        <v>0.14860834990059643</v>
      </c>
    </row>
    <row r="123" spans="1:10">
      <c r="A123" s="1">
        <v>39626</v>
      </c>
      <c r="B123">
        <v>4393.83</v>
      </c>
      <c r="C123">
        <v>3.02</v>
      </c>
      <c r="D123">
        <v>20</v>
      </c>
      <c r="E123" s="2">
        <f t="shared" si="5"/>
        <v>1454.9105960264901</v>
      </c>
      <c r="F123" s="3">
        <f t="shared" si="3"/>
        <v>0.31527649447494355</v>
      </c>
      <c r="G123" s="2">
        <f t="shared" si="6"/>
        <v>219.69149999999999</v>
      </c>
      <c r="H123" s="3">
        <f t="shared" si="4"/>
        <v>0.172820912701378</v>
      </c>
      <c r="J123" s="3">
        <f t="shared" si="7"/>
        <v>0.151</v>
      </c>
    </row>
    <row r="124" spans="1:10">
      <c r="A124" s="1">
        <v>39633</v>
      </c>
      <c r="B124">
        <v>4312.96</v>
      </c>
      <c r="C124">
        <v>2.95</v>
      </c>
      <c r="D124">
        <v>19.489999999999998</v>
      </c>
      <c r="E124" s="2">
        <f t="shared" si="5"/>
        <v>1462.0203389830508</v>
      </c>
      <c r="F124" s="3">
        <f t="shared" si="3"/>
        <v>0.32325937320392684</v>
      </c>
      <c r="G124" s="2">
        <f t="shared" si="6"/>
        <v>221.29091841970242</v>
      </c>
      <c r="H124" s="3">
        <f t="shared" si="4"/>
        <v>0.17781947776013496</v>
      </c>
      <c r="J124" s="3">
        <f t="shared" si="7"/>
        <v>0.15135967162647512</v>
      </c>
    </row>
    <row r="125" spans="1:10">
      <c r="A125" s="1">
        <v>39640</v>
      </c>
      <c r="B125">
        <v>4615.82</v>
      </c>
      <c r="C125">
        <v>3.16</v>
      </c>
      <c r="D125">
        <v>20.88</v>
      </c>
      <c r="E125" s="2">
        <f t="shared" si="5"/>
        <v>1460.7025316455695</v>
      </c>
      <c r="F125" s="3">
        <f t="shared" ref="F125:F188" si="8">E125/E75-1</f>
        <v>0.3075406173464732</v>
      </c>
      <c r="G125" s="2">
        <f t="shared" si="6"/>
        <v>221.06417624521072</v>
      </c>
      <c r="H125" s="3">
        <f t="shared" ref="H125:H188" si="9">G125/G75-1</f>
        <v>0.15634033903248357</v>
      </c>
      <c r="J125" s="3">
        <f t="shared" si="7"/>
        <v>0.15134099616858238</v>
      </c>
    </row>
    <row r="126" spans="1:10">
      <c r="A126" s="1">
        <v>39647</v>
      </c>
      <c r="B126">
        <v>4349.4399999999996</v>
      </c>
      <c r="C126">
        <v>3</v>
      </c>
      <c r="D126">
        <v>19.78</v>
      </c>
      <c r="E126" s="2">
        <f t="shared" si="5"/>
        <v>1449.8133333333333</v>
      </c>
      <c r="F126" s="3">
        <f t="shared" si="8"/>
        <v>0.32714117602867909</v>
      </c>
      <c r="G126" s="2">
        <f t="shared" si="6"/>
        <v>219.89079878665316</v>
      </c>
      <c r="H126" s="3">
        <f t="shared" si="9"/>
        <v>0.17682324898284918</v>
      </c>
      <c r="J126" s="3">
        <f t="shared" si="7"/>
        <v>0.15166835187057634</v>
      </c>
    </row>
    <row r="127" spans="1:10">
      <c r="A127" s="1">
        <v>39654</v>
      </c>
      <c r="B127">
        <v>4477.5</v>
      </c>
      <c r="C127">
        <v>3.09</v>
      </c>
      <c r="D127">
        <v>20.29</v>
      </c>
      <c r="E127" s="2">
        <f t="shared" si="5"/>
        <v>1449.0291262135922</v>
      </c>
      <c r="F127" s="3">
        <f t="shared" si="8"/>
        <v>0.31640951480058299</v>
      </c>
      <c r="G127" s="2">
        <f t="shared" si="6"/>
        <v>220.67520946278955</v>
      </c>
      <c r="H127" s="3">
        <f t="shared" si="9"/>
        <v>0.17250388961120233</v>
      </c>
      <c r="J127" s="3">
        <f t="shared" si="7"/>
        <v>0.15229176934450467</v>
      </c>
    </row>
    <row r="128" spans="1:10">
      <c r="A128" s="1">
        <v>39661</v>
      </c>
      <c r="B128">
        <v>4258.45</v>
      </c>
      <c r="C128">
        <v>2.93</v>
      </c>
      <c r="D128">
        <v>19.18</v>
      </c>
      <c r="E128" s="2">
        <f t="shared" si="5"/>
        <v>1453.3959044368598</v>
      </c>
      <c r="F128" s="3">
        <f t="shared" si="8"/>
        <v>0.32376193331431824</v>
      </c>
      <c r="G128" s="2">
        <f t="shared" si="6"/>
        <v>222.02554744525546</v>
      </c>
      <c r="H128" s="3">
        <f t="shared" si="9"/>
        <v>0.1813225835493304</v>
      </c>
      <c r="J128" s="3">
        <f t="shared" si="7"/>
        <v>0.15276329509906153</v>
      </c>
    </row>
    <row r="129" spans="1:10">
      <c r="A129" s="1">
        <v>39668</v>
      </c>
      <c r="B129">
        <v>3805.14</v>
      </c>
      <c r="C129">
        <v>2.61</v>
      </c>
      <c r="D129">
        <v>16.899999999999999</v>
      </c>
      <c r="E129" s="2">
        <f t="shared" si="5"/>
        <v>1457.9080459770116</v>
      </c>
      <c r="F129" s="3">
        <f t="shared" si="8"/>
        <v>0.31181115211048471</v>
      </c>
      <c r="G129" s="2">
        <f t="shared" si="6"/>
        <v>225.1562130177515</v>
      </c>
      <c r="H129" s="3">
        <f t="shared" si="9"/>
        <v>0.1809787732489383</v>
      </c>
      <c r="J129" s="3">
        <f t="shared" si="7"/>
        <v>0.15443786982248522</v>
      </c>
    </row>
    <row r="130" spans="1:10">
      <c r="A130" s="1">
        <v>39675</v>
      </c>
      <c r="B130">
        <v>3613.56</v>
      </c>
      <c r="C130">
        <v>2.44</v>
      </c>
      <c r="D130">
        <v>15.69</v>
      </c>
      <c r="E130" s="2">
        <f t="shared" ref="E130:E193" si="10">B130/C130</f>
        <v>1480.967213114754</v>
      </c>
      <c r="F130" s="3">
        <f t="shared" si="8"/>
        <v>0.30263697129900557</v>
      </c>
      <c r="G130" s="2">
        <f t="shared" ref="G130:G193" si="11">B130/D130</f>
        <v>230.30975143403441</v>
      </c>
      <c r="H130" s="3">
        <f t="shared" si="9"/>
        <v>0.17825437993955395</v>
      </c>
      <c r="J130" s="3">
        <f t="shared" ref="J130:J193" si="12">C130/D130</f>
        <v>0.15551306564690887</v>
      </c>
    </row>
    <row r="131" spans="1:10">
      <c r="A131" s="1">
        <v>39682</v>
      </c>
      <c r="B131">
        <v>3527.05</v>
      </c>
      <c r="C131">
        <v>2.38</v>
      </c>
      <c r="D131">
        <v>15.38</v>
      </c>
      <c r="E131" s="2">
        <f t="shared" si="10"/>
        <v>1481.9537815126052</v>
      </c>
      <c r="F131" s="3">
        <f t="shared" si="8"/>
        <v>0.30401591097792147</v>
      </c>
      <c r="G131" s="2">
        <f t="shared" si="11"/>
        <v>229.32704811443432</v>
      </c>
      <c r="H131" s="3">
        <f t="shared" si="9"/>
        <v>0.16146927064948491</v>
      </c>
      <c r="J131" s="3">
        <f t="shared" si="12"/>
        <v>0.15474642392717813</v>
      </c>
    </row>
    <row r="132" spans="1:10">
      <c r="A132" s="1">
        <v>39689</v>
      </c>
      <c r="B132">
        <v>3475.22</v>
      </c>
      <c r="C132">
        <v>2.31</v>
      </c>
      <c r="D132">
        <v>14.89</v>
      </c>
      <c r="E132" s="2">
        <f t="shared" si="10"/>
        <v>1504.4242424242423</v>
      </c>
      <c r="F132" s="3">
        <f t="shared" si="8"/>
        <v>0.29079565247809347</v>
      </c>
      <c r="G132" s="2">
        <f t="shared" si="11"/>
        <v>233.39288112827398</v>
      </c>
      <c r="H132" s="3">
        <f t="shared" si="9"/>
        <v>0.20269114595108184</v>
      </c>
      <c r="J132" s="3">
        <f t="shared" si="12"/>
        <v>0.15513767629281397</v>
      </c>
    </row>
    <row r="133" spans="1:10">
      <c r="A133" s="1">
        <v>39696</v>
      </c>
      <c r="B133">
        <v>3211.94</v>
      </c>
      <c r="C133">
        <v>2.13</v>
      </c>
      <c r="D133">
        <v>13.64</v>
      </c>
      <c r="E133" s="2">
        <f t="shared" si="10"/>
        <v>1507.9530516431926</v>
      </c>
      <c r="F133" s="3">
        <f t="shared" si="8"/>
        <v>0.29578526440326813</v>
      </c>
      <c r="G133" s="2">
        <f t="shared" si="11"/>
        <v>235.47947214076245</v>
      </c>
      <c r="H133" s="3">
        <f t="shared" si="9"/>
        <v>0.21610103543267756</v>
      </c>
      <c r="J133" s="3">
        <f t="shared" si="12"/>
        <v>0.15615835777126097</v>
      </c>
    </row>
    <row r="134" spans="1:10">
      <c r="A134" s="1">
        <v>39703</v>
      </c>
      <c r="B134">
        <v>3042.68</v>
      </c>
      <c r="C134">
        <v>2.0299999999999998</v>
      </c>
      <c r="D134">
        <v>12.98</v>
      </c>
      <c r="E134" s="2">
        <f t="shared" si="10"/>
        <v>1498.8571428571429</v>
      </c>
      <c r="F134" s="3">
        <f t="shared" si="8"/>
        <v>0.28424717468523486</v>
      </c>
      <c r="G134" s="2">
        <f t="shared" si="11"/>
        <v>234.41294298921414</v>
      </c>
      <c r="H134" s="3">
        <f t="shared" si="9"/>
        <v>0.20678735533123227</v>
      </c>
      <c r="J134" s="3">
        <f t="shared" si="12"/>
        <v>0.15639445300462249</v>
      </c>
    </row>
    <row r="135" spans="1:10">
      <c r="A135" s="1">
        <v>39710</v>
      </c>
      <c r="B135">
        <v>3177.43</v>
      </c>
      <c r="C135">
        <v>2.11</v>
      </c>
      <c r="D135">
        <v>13.52</v>
      </c>
      <c r="E135" s="2">
        <f t="shared" si="10"/>
        <v>1505.8909952606634</v>
      </c>
      <c r="F135" s="3">
        <f t="shared" si="8"/>
        <v>0.29764561177440996</v>
      </c>
      <c r="G135" s="2">
        <f t="shared" si="11"/>
        <v>235.01701183431953</v>
      </c>
      <c r="H135" s="3">
        <f t="shared" si="9"/>
        <v>0.21732852895317523</v>
      </c>
      <c r="J135" s="3">
        <f t="shared" si="12"/>
        <v>0.15606508875739644</v>
      </c>
    </row>
    <row r="136" spans="1:10">
      <c r="A136" s="1">
        <v>39717</v>
      </c>
      <c r="B136">
        <v>3353.57</v>
      </c>
      <c r="C136">
        <v>2.2200000000000002</v>
      </c>
      <c r="D136">
        <v>14.18</v>
      </c>
      <c r="E136" s="2">
        <f t="shared" si="10"/>
        <v>1510.617117117117</v>
      </c>
      <c r="F136" s="3">
        <f t="shared" si="8"/>
        <v>0.27577846181031096</v>
      </c>
      <c r="G136" s="2">
        <f t="shared" si="11"/>
        <v>236.50000000000003</v>
      </c>
      <c r="H136" s="3">
        <f t="shared" si="9"/>
        <v>0.1992339472828466</v>
      </c>
      <c r="J136" s="3">
        <f t="shared" si="12"/>
        <v>0.15655853314527504</v>
      </c>
    </row>
    <row r="137" spans="1:10">
      <c r="A137" s="1">
        <v>39731</v>
      </c>
      <c r="B137">
        <v>2907.96</v>
      </c>
      <c r="C137">
        <v>1.9</v>
      </c>
      <c r="D137">
        <v>12.16</v>
      </c>
      <c r="E137" s="2">
        <f t="shared" si="10"/>
        <v>1530.5052631578949</v>
      </c>
      <c r="F137" s="3">
        <f t="shared" si="8"/>
        <v>0.19509963210126546</v>
      </c>
      <c r="G137" s="2">
        <f t="shared" si="11"/>
        <v>239.14144736842104</v>
      </c>
      <c r="H137" s="3">
        <f t="shared" si="9"/>
        <v>0.20486727332516974</v>
      </c>
      <c r="J137" s="3">
        <f t="shared" si="12"/>
        <v>0.15625</v>
      </c>
    </row>
    <row r="138" spans="1:10">
      <c r="A138" s="1">
        <v>39738</v>
      </c>
      <c r="B138">
        <v>2882.75</v>
      </c>
      <c r="C138">
        <v>1.86</v>
      </c>
      <c r="D138">
        <v>11.91</v>
      </c>
      <c r="E138" s="2">
        <f t="shared" si="10"/>
        <v>1549.8655913978494</v>
      </c>
      <c r="F138" s="3">
        <f t="shared" si="8"/>
        <v>0.19966536347286468</v>
      </c>
      <c r="G138" s="2">
        <f t="shared" si="11"/>
        <v>242.04450041981528</v>
      </c>
      <c r="H138" s="3">
        <f t="shared" si="9"/>
        <v>0.18787393215773407</v>
      </c>
      <c r="J138" s="3">
        <f t="shared" si="12"/>
        <v>0.15617128463476071</v>
      </c>
    </row>
    <row r="139" spans="1:10">
      <c r="A139" s="1">
        <v>39745</v>
      </c>
      <c r="B139">
        <v>2834.3</v>
      </c>
      <c r="C139">
        <v>1.81</v>
      </c>
      <c r="D139">
        <v>11.73</v>
      </c>
      <c r="E139" s="2">
        <f t="shared" si="10"/>
        <v>1565.9116022099447</v>
      </c>
      <c r="F139" s="3">
        <f t="shared" si="8"/>
        <v>0.14285584798829443</v>
      </c>
      <c r="G139" s="2">
        <f t="shared" si="11"/>
        <v>241.62830349531117</v>
      </c>
      <c r="H139" s="3">
        <f t="shared" si="9"/>
        <v>0.16679559850864334</v>
      </c>
      <c r="J139" s="3">
        <f t="shared" si="12"/>
        <v>0.15430520034100598</v>
      </c>
    </row>
    <row r="140" spans="1:10">
      <c r="A140" s="1">
        <v>39752</v>
      </c>
      <c r="B140">
        <v>2657.3</v>
      </c>
      <c r="C140">
        <v>1.68</v>
      </c>
      <c r="D140">
        <v>10.65</v>
      </c>
      <c r="E140" s="2">
        <f t="shared" si="10"/>
        <v>1581.7261904761906</v>
      </c>
      <c r="F140" s="3">
        <f t="shared" si="8"/>
        <v>0.16211290489722296</v>
      </c>
      <c r="G140" s="2">
        <f t="shared" si="11"/>
        <v>249.51173708920189</v>
      </c>
      <c r="H140" s="3">
        <f t="shared" si="9"/>
        <v>0.21448982455456278</v>
      </c>
      <c r="J140" s="3">
        <f t="shared" si="12"/>
        <v>0.15774647887323942</v>
      </c>
    </row>
    <row r="141" spans="1:10">
      <c r="A141" s="1">
        <v>39759</v>
      </c>
      <c r="B141">
        <v>2639.93</v>
      </c>
      <c r="C141">
        <v>1.67</v>
      </c>
      <c r="D141">
        <v>10.62</v>
      </c>
      <c r="E141" s="2">
        <f t="shared" si="10"/>
        <v>1580.7964071856288</v>
      </c>
      <c r="F141" s="3">
        <f t="shared" si="8"/>
        <v>0.16288884883557864</v>
      </c>
      <c r="G141" s="2">
        <f t="shared" si="11"/>
        <v>248.58097928436911</v>
      </c>
      <c r="H141" s="3">
        <f t="shared" si="9"/>
        <v>0.21168990549891742</v>
      </c>
      <c r="J141" s="3">
        <f t="shared" si="12"/>
        <v>0.15725047080979285</v>
      </c>
    </row>
    <row r="142" spans="1:10">
      <c r="A142" s="1">
        <v>39766</v>
      </c>
      <c r="B142">
        <v>3040.83</v>
      </c>
      <c r="C142">
        <v>1.92</v>
      </c>
      <c r="D142">
        <v>12.22</v>
      </c>
      <c r="E142" s="2">
        <f t="shared" si="10"/>
        <v>1583.765625</v>
      </c>
      <c r="F142" s="3">
        <f t="shared" si="8"/>
        <v>0.23822785887640952</v>
      </c>
      <c r="G142" s="2">
        <f t="shared" si="11"/>
        <v>248.84042553191489</v>
      </c>
      <c r="H142" s="3">
        <f t="shared" si="9"/>
        <v>0.2889777784073706</v>
      </c>
      <c r="J142" s="3">
        <f t="shared" si="12"/>
        <v>0.15711947626841241</v>
      </c>
    </row>
    <row r="143" spans="1:10">
      <c r="A143" s="1">
        <v>39773</v>
      </c>
      <c r="B143">
        <v>3072.39</v>
      </c>
      <c r="C143">
        <v>1.94</v>
      </c>
      <c r="D143">
        <v>12.31</v>
      </c>
      <c r="E143" s="2">
        <f t="shared" si="10"/>
        <v>1583.7061855670104</v>
      </c>
      <c r="F143" s="3">
        <f t="shared" si="8"/>
        <v>0.22959251606744191</v>
      </c>
      <c r="G143" s="2">
        <f t="shared" si="11"/>
        <v>249.58489033306253</v>
      </c>
      <c r="H143" s="3">
        <f t="shared" si="9"/>
        <v>0.28431090319016628</v>
      </c>
      <c r="J143" s="3">
        <f t="shared" si="12"/>
        <v>0.15759545085296506</v>
      </c>
    </row>
    <row r="144" spans="1:10">
      <c r="A144" s="1">
        <v>39780</v>
      </c>
      <c r="B144">
        <v>2995.29</v>
      </c>
      <c r="C144">
        <v>1.9</v>
      </c>
      <c r="D144">
        <v>12.05</v>
      </c>
      <c r="E144" s="2">
        <f t="shared" si="10"/>
        <v>1576.4684210526316</v>
      </c>
      <c r="F144" s="3">
        <f t="shared" si="8"/>
        <v>0.23738364074080476</v>
      </c>
      <c r="G144" s="2">
        <f t="shared" si="11"/>
        <v>248.57178423236513</v>
      </c>
      <c r="H144" s="3">
        <f t="shared" si="9"/>
        <v>0.29315294687307936</v>
      </c>
      <c r="J144" s="3">
        <f t="shared" si="12"/>
        <v>0.15767634854771784</v>
      </c>
    </row>
    <row r="145" spans="1:10">
      <c r="A145" s="1">
        <v>39787</v>
      </c>
      <c r="B145">
        <v>3286.84</v>
      </c>
      <c r="C145">
        <v>2.0699999999999998</v>
      </c>
      <c r="D145">
        <v>13.16</v>
      </c>
      <c r="E145" s="2">
        <f t="shared" si="10"/>
        <v>1587.8454106280194</v>
      </c>
      <c r="F145" s="3">
        <f t="shared" si="8"/>
        <v>0.25272459529137059</v>
      </c>
      <c r="G145" s="2">
        <f t="shared" si="11"/>
        <v>249.75987841945289</v>
      </c>
      <c r="H145" s="3">
        <f t="shared" si="9"/>
        <v>0.30485261413283782</v>
      </c>
      <c r="J145" s="3">
        <f t="shared" si="12"/>
        <v>0.15729483282674769</v>
      </c>
    </row>
    <row r="146" spans="1:10">
      <c r="A146" s="1">
        <v>39794</v>
      </c>
      <c r="B146">
        <v>3216.2</v>
      </c>
      <c r="C146">
        <v>2.04</v>
      </c>
      <c r="D146">
        <v>12.99</v>
      </c>
      <c r="E146" s="2">
        <f t="shared" si="10"/>
        <v>1576.5686274509803</v>
      </c>
      <c r="F146" s="3">
        <f t="shared" si="8"/>
        <v>0.23349910929412609</v>
      </c>
      <c r="G146" s="2">
        <f t="shared" si="11"/>
        <v>247.59045419553502</v>
      </c>
      <c r="H146" s="3">
        <f t="shared" si="9"/>
        <v>0.31938967963472642</v>
      </c>
      <c r="J146" s="3">
        <f t="shared" si="12"/>
        <v>0.15704387990762125</v>
      </c>
    </row>
    <row r="147" spans="1:10">
      <c r="A147" s="1">
        <v>39801</v>
      </c>
      <c r="B147">
        <v>3363.19</v>
      </c>
      <c r="C147">
        <v>2.13</v>
      </c>
      <c r="D147">
        <v>13.62</v>
      </c>
      <c r="E147" s="2">
        <f t="shared" si="10"/>
        <v>1578.9624413145541</v>
      </c>
      <c r="F147" s="3">
        <f t="shared" si="8"/>
        <v>0.23245958823505797</v>
      </c>
      <c r="G147" s="2">
        <f t="shared" si="11"/>
        <v>246.93024963289281</v>
      </c>
      <c r="H147" s="3">
        <f t="shared" si="9"/>
        <v>0.31366907630966478</v>
      </c>
      <c r="J147" s="3">
        <f t="shared" si="12"/>
        <v>0.15638766519823788</v>
      </c>
    </row>
    <row r="148" spans="1:10">
      <c r="A148" s="1">
        <v>39808</v>
      </c>
      <c r="B148">
        <v>3010.61</v>
      </c>
      <c r="C148">
        <v>1.92</v>
      </c>
      <c r="D148">
        <v>12.17</v>
      </c>
      <c r="E148" s="2">
        <f t="shared" si="10"/>
        <v>1568.0260416666667</v>
      </c>
      <c r="F148" s="3">
        <f t="shared" si="8"/>
        <v>0.22938172874491158</v>
      </c>
      <c r="G148" s="2">
        <f t="shared" si="11"/>
        <v>247.37962202136401</v>
      </c>
      <c r="H148" s="3">
        <f t="shared" si="9"/>
        <v>0.32080169290945948</v>
      </c>
      <c r="J148" s="3">
        <f t="shared" si="12"/>
        <v>0.15776499589153656</v>
      </c>
    </row>
    <row r="149" spans="1:10">
      <c r="A149" s="1">
        <v>39813</v>
      </c>
      <c r="B149">
        <v>2889.04</v>
      </c>
      <c r="C149">
        <v>1.83</v>
      </c>
      <c r="D149">
        <v>11.67</v>
      </c>
      <c r="E149" s="2">
        <f t="shared" si="10"/>
        <v>1578.7103825136612</v>
      </c>
      <c r="F149" s="3">
        <f t="shared" si="8"/>
        <v>0.22903665243171001</v>
      </c>
      <c r="G149" s="2">
        <f t="shared" si="11"/>
        <v>247.56126820908312</v>
      </c>
      <c r="H149" s="3">
        <f t="shared" si="9"/>
        <v>0.31382066039359757</v>
      </c>
      <c r="J149" s="3">
        <f t="shared" si="12"/>
        <v>0.15681233933161953</v>
      </c>
    </row>
    <row r="150" spans="1:10">
      <c r="A150" s="1">
        <v>39822</v>
      </c>
      <c r="B150">
        <v>3000.65</v>
      </c>
      <c r="C150">
        <v>1.9</v>
      </c>
      <c r="D150">
        <v>12.11</v>
      </c>
      <c r="E150" s="2">
        <f t="shared" si="10"/>
        <v>1579.2894736842106</v>
      </c>
      <c r="F150" s="3">
        <f t="shared" si="8"/>
        <v>0.22046506785415843</v>
      </c>
      <c r="G150" s="2">
        <f t="shared" si="11"/>
        <v>247.7828241123039</v>
      </c>
      <c r="H150" s="3">
        <f t="shared" si="9"/>
        <v>0.30516914283906638</v>
      </c>
      <c r="J150" s="3">
        <f t="shared" si="12"/>
        <v>0.15689512799339389</v>
      </c>
    </row>
    <row r="151" spans="1:10">
      <c r="A151" s="1">
        <v>39829</v>
      </c>
      <c r="B151">
        <v>3053.62</v>
      </c>
      <c r="C151">
        <v>1.94</v>
      </c>
      <c r="D151">
        <v>12.34</v>
      </c>
      <c r="E151" s="2">
        <f t="shared" si="10"/>
        <v>1574.0309278350514</v>
      </c>
      <c r="F151" s="3">
        <f t="shared" si="8"/>
        <v>0.15965393153583851</v>
      </c>
      <c r="G151" s="2">
        <f t="shared" si="11"/>
        <v>247.45705024311184</v>
      </c>
      <c r="H151" s="3">
        <f t="shared" si="9"/>
        <v>0.29318635660129333</v>
      </c>
      <c r="J151" s="3">
        <f t="shared" si="12"/>
        <v>0.15721231766612642</v>
      </c>
    </row>
    <row r="152" spans="1:10">
      <c r="A152" s="1">
        <v>39836</v>
      </c>
      <c r="B152">
        <v>3112.97</v>
      </c>
      <c r="C152">
        <v>1.97</v>
      </c>
      <c r="D152">
        <v>12.56</v>
      </c>
      <c r="E152" s="2">
        <f t="shared" si="10"/>
        <v>1580.1878172588831</v>
      </c>
      <c r="F152" s="3">
        <f t="shared" si="8"/>
        <v>0.14834378857930863</v>
      </c>
      <c r="G152" s="2">
        <f t="shared" si="11"/>
        <v>247.84792993630572</v>
      </c>
      <c r="H152" s="3">
        <f t="shared" si="9"/>
        <v>0.28558420997430289</v>
      </c>
      <c r="J152" s="3">
        <f t="shared" si="12"/>
        <v>0.15684713375796178</v>
      </c>
    </row>
    <row r="153" spans="1:10">
      <c r="A153" s="1">
        <v>39850</v>
      </c>
      <c r="B153">
        <v>3439.65</v>
      </c>
      <c r="C153">
        <v>2.17</v>
      </c>
      <c r="D153">
        <v>13.82</v>
      </c>
      <c r="E153" s="2">
        <f t="shared" si="10"/>
        <v>1585.0921658986176</v>
      </c>
      <c r="F153" s="3">
        <f t="shared" si="8"/>
        <v>0.15992171867245686</v>
      </c>
      <c r="G153" s="2">
        <f t="shared" si="11"/>
        <v>248.8892908827786</v>
      </c>
      <c r="H153" s="3">
        <f t="shared" si="9"/>
        <v>0.29869108008455991</v>
      </c>
      <c r="J153" s="3">
        <f t="shared" si="12"/>
        <v>0.15701881331403761</v>
      </c>
    </row>
    <row r="154" spans="1:10">
      <c r="A154" s="1">
        <v>39857</v>
      </c>
      <c r="B154">
        <v>3778.47</v>
      </c>
      <c r="C154">
        <v>2.37</v>
      </c>
      <c r="D154">
        <v>15.13</v>
      </c>
      <c r="E154" s="2">
        <f t="shared" si="10"/>
        <v>1594.2911392405063</v>
      </c>
      <c r="F154" s="3">
        <f t="shared" si="8"/>
        <v>0.17172363143152936</v>
      </c>
      <c r="G154" s="2">
        <f t="shared" si="11"/>
        <v>249.73364177131523</v>
      </c>
      <c r="H154" s="3">
        <f t="shared" si="9"/>
        <v>0.31019979129812225</v>
      </c>
      <c r="J154" s="3">
        <f t="shared" si="12"/>
        <v>0.1566424322538004</v>
      </c>
    </row>
    <row r="155" spans="1:10">
      <c r="A155" s="1">
        <v>39864</v>
      </c>
      <c r="B155">
        <v>3720.6</v>
      </c>
      <c r="C155">
        <v>2.37</v>
      </c>
      <c r="D155">
        <v>15.21</v>
      </c>
      <c r="E155" s="2">
        <f t="shared" si="10"/>
        <v>1569.873417721519</v>
      </c>
      <c r="F155" s="3">
        <f t="shared" si="8"/>
        <v>0.15797158180481508</v>
      </c>
      <c r="G155" s="2">
        <f t="shared" si="11"/>
        <v>244.61538461538458</v>
      </c>
      <c r="H155" s="3">
        <f t="shared" si="9"/>
        <v>0.2923837093263586</v>
      </c>
      <c r="J155" s="3">
        <f t="shared" si="12"/>
        <v>0.15581854043392504</v>
      </c>
    </row>
    <row r="156" spans="1:10">
      <c r="A156" s="1">
        <v>39871</v>
      </c>
      <c r="B156">
        <v>3326.75</v>
      </c>
      <c r="C156">
        <v>2.11</v>
      </c>
      <c r="D156">
        <v>13.53</v>
      </c>
      <c r="E156" s="2">
        <f t="shared" si="10"/>
        <v>1576.658767772512</v>
      </c>
      <c r="F156" s="3">
        <f t="shared" si="8"/>
        <v>0.17386016972124718</v>
      </c>
      <c r="G156" s="2">
        <f t="shared" si="11"/>
        <v>245.87952697708798</v>
      </c>
      <c r="H156" s="3">
        <f t="shared" si="9"/>
        <v>0.30915843777218743</v>
      </c>
      <c r="J156" s="3">
        <f t="shared" si="12"/>
        <v>0.15594974131559497</v>
      </c>
    </row>
    <row r="157" spans="1:10">
      <c r="A157" s="1">
        <v>39878</v>
      </c>
      <c r="B157">
        <v>3595.27</v>
      </c>
      <c r="C157">
        <v>2.2599999999999998</v>
      </c>
      <c r="D157">
        <v>14.73</v>
      </c>
      <c r="E157" s="2">
        <f t="shared" si="10"/>
        <v>1590.8274336283187</v>
      </c>
      <c r="F157" s="3">
        <f t="shared" si="8"/>
        <v>0.17931584093464137</v>
      </c>
      <c r="G157" s="2">
        <f t="shared" si="11"/>
        <v>244.07807196198235</v>
      </c>
      <c r="H157" s="3">
        <f t="shared" si="9"/>
        <v>0.29208760845964798</v>
      </c>
      <c r="J157" s="3">
        <f t="shared" si="12"/>
        <v>0.15342837746096399</v>
      </c>
    </row>
    <row r="158" spans="1:10">
      <c r="A158" s="1">
        <v>39885</v>
      </c>
      <c r="B158">
        <v>3459.87</v>
      </c>
      <c r="C158">
        <v>2.16</v>
      </c>
      <c r="D158">
        <v>14.44</v>
      </c>
      <c r="E158" s="2">
        <f t="shared" si="10"/>
        <v>1601.7916666666665</v>
      </c>
      <c r="F158" s="3">
        <f t="shared" si="8"/>
        <v>0.17899719901228295</v>
      </c>
      <c r="G158" s="2">
        <f t="shared" si="11"/>
        <v>239.60318559556788</v>
      </c>
      <c r="H158" s="3">
        <f t="shared" si="9"/>
        <v>0.25533282781901812</v>
      </c>
      <c r="J158" s="3">
        <f t="shared" si="12"/>
        <v>0.14958448753462605</v>
      </c>
    </row>
    <row r="159" spans="1:10">
      <c r="A159" s="1">
        <v>39892</v>
      </c>
      <c r="B159">
        <v>3812.66</v>
      </c>
      <c r="C159">
        <v>2.38</v>
      </c>
      <c r="D159">
        <v>15.88</v>
      </c>
      <c r="E159" s="2">
        <f t="shared" si="10"/>
        <v>1601.9579831932774</v>
      </c>
      <c r="F159" s="3">
        <f t="shared" si="8"/>
        <v>0.12569109787762445</v>
      </c>
      <c r="G159" s="2">
        <f t="shared" si="11"/>
        <v>240.09193954659946</v>
      </c>
      <c r="H159" s="3">
        <f t="shared" si="9"/>
        <v>0.15764666460798749</v>
      </c>
      <c r="J159" s="3">
        <f t="shared" si="12"/>
        <v>0.1498740554156171</v>
      </c>
    </row>
    <row r="160" spans="1:10">
      <c r="A160" s="1">
        <v>39899</v>
      </c>
      <c r="B160">
        <v>3930.79</v>
      </c>
      <c r="C160">
        <v>2.46</v>
      </c>
      <c r="D160">
        <v>16.97</v>
      </c>
      <c r="E160" s="2">
        <f t="shared" si="10"/>
        <v>1597.8821138211383</v>
      </c>
      <c r="F160" s="3">
        <f t="shared" si="8"/>
        <v>0.10180691116142926</v>
      </c>
      <c r="G160" s="2">
        <f t="shared" si="11"/>
        <v>231.63170300530348</v>
      </c>
      <c r="H160" s="3">
        <f t="shared" si="9"/>
        <v>8.7422562611588317E-2</v>
      </c>
      <c r="J160" s="3">
        <f t="shared" si="12"/>
        <v>0.14496169711255158</v>
      </c>
    </row>
    <row r="161" spans="1:10">
      <c r="A161" s="1">
        <v>39906</v>
      </c>
      <c r="B161">
        <v>3990.5</v>
      </c>
      <c r="C161">
        <v>2.4900000000000002</v>
      </c>
      <c r="D161">
        <v>17.98</v>
      </c>
      <c r="E161" s="2">
        <f t="shared" si="10"/>
        <v>1602.6104417670681</v>
      </c>
      <c r="F161" s="3">
        <f t="shared" si="8"/>
        <v>9.3412426803682447E-2</v>
      </c>
      <c r="G161" s="2">
        <f t="shared" si="11"/>
        <v>221.94104560622912</v>
      </c>
      <c r="H161" s="3">
        <f t="shared" si="9"/>
        <v>2.8530659575978445E-2</v>
      </c>
      <c r="J161" s="3">
        <f t="shared" si="12"/>
        <v>0.13848720800889877</v>
      </c>
    </row>
    <row r="162" spans="1:10">
      <c r="A162" s="1">
        <v>39913</v>
      </c>
      <c r="B162">
        <v>4048.79</v>
      </c>
      <c r="C162">
        <v>2.5299999999999998</v>
      </c>
      <c r="D162">
        <v>18.34</v>
      </c>
      <c r="E162" s="2">
        <f t="shared" si="10"/>
        <v>1600.312252964427</v>
      </c>
      <c r="F162" s="3">
        <f t="shared" si="8"/>
        <v>8.5645834022574086E-2</v>
      </c>
      <c r="G162" s="2">
        <f t="shared" si="11"/>
        <v>220.76281352235551</v>
      </c>
      <c r="H162" s="3">
        <f t="shared" si="9"/>
        <v>9.9238335486691032E-3</v>
      </c>
      <c r="J162" s="3">
        <f t="shared" si="12"/>
        <v>0.13794983642311887</v>
      </c>
    </row>
    <row r="163" spans="1:10">
      <c r="A163" s="1">
        <v>39920</v>
      </c>
      <c r="B163">
        <v>4153.58</v>
      </c>
      <c r="C163">
        <v>2.67</v>
      </c>
      <c r="D163">
        <v>24.18</v>
      </c>
      <c r="E163" s="2">
        <f t="shared" si="10"/>
        <v>1555.6479400749063</v>
      </c>
      <c r="F163" s="3">
        <f t="shared" si="8"/>
        <v>3.4384242559318157E-2</v>
      </c>
      <c r="G163" s="2">
        <f t="shared" si="11"/>
        <v>171.77750206782466</v>
      </c>
      <c r="H163" s="3">
        <f t="shared" si="9"/>
        <v>-0.20808432182555414</v>
      </c>
      <c r="J163" s="3">
        <f t="shared" si="12"/>
        <v>0.11042183622828784</v>
      </c>
    </row>
    <row r="164" spans="1:10">
      <c r="A164" s="1">
        <v>39927</v>
      </c>
      <c r="B164">
        <v>4006.96</v>
      </c>
      <c r="C164">
        <v>2.58</v>
      </c>
      <c r="D164">
        <v>26.17</v>
      </c>
      <c r="E164" s="2">
        <f t="shared" si="10"/>
        <v>1553.0852713178294</v>
      </c>
      <c r="F164" s="3">
        <f t="shared" si="8"/>
        <v>2.5247888167894805E-2</v>
      </c>
      <c r="G164" s="2">
        <f t="shared" si="11"/>
        <v>153.11272449369505</v>
      </c>
      <c r="H164" s="3">
        <f t="shared" si="9"/>
        <v>-0.30723984338418053</v>
      </c>
      <c r="J164" s="3">
        <f t="shared" si="12"/>
        <v>9.8586167367214358E-2</v>
      </c>
    </row>
    <row r="165" spans="1:10">
      <c r="A165" s="1">
        <v>39933</v>
      </c>
      <c r="B165">
        <v>4091.03</v>
      </c>
      <c r="C165">
        <v>2.63</v>
      </c>
      <c r="D165">
        <v>35.85</v>
      </c>
      <c r="E165" s="2">
        <f t="shared" si="10"/>
        <v>1555.5247148288975</v>
      </c>
      <c r="F165" s="3">
        <f t="shared" si="8"/>
        <v>2.9324781786813858E-2</v>
      </c>
      <c r="G165" s="2">
        <f t="shared" si="11"/>
        <v>114.11520223152023</v>
      </c>
      <c r="H165" s="3">
        <f t="shared" si="9"/>
        <v>-0.4708556913542119</v>
      </c>
      <c r="J165" s="3">
        <f t="shared" si="12"/>
        <v>7.3361227336122728E-2</v>
      </c>
    </row>
    <row r="166" spans="1:10">
      <c r="A166" s="1">
        <v>39941</v>
      </c>
      <c r="B166">
        <v>4410.13</v>
      </c>
      <c r="C166">
        <v>2.77</v>
      </c>
      <c r="D166">
        <v>42.08</v>
      </c>
      <c r="E166" s="2">
        <f t="shared" si="10"/>
        <v>1592.1046931407943</v>
      </c>
      <c r="F166" s="3">
        <f t="shared" si="8"/>
        <v>5.8947142171077438E-2</v>
      </c>
      <c r="G166" s="2">
        <f t="shared" si="11"/>
        <v>104.80346958174906</v>
      </c>
      <c r="H166" s="3">
        <f t="shared" si="9"/>
        <v>-0.51343260142158287</v>
      </c>
      <c r="J166" s="3">
        <f t="shared" si="12"/>
        <v>6.5826996197718632E-2</v>
      </c>
    </row>
    <row r="167" spans="1:10">
      <c r="A167" s="1">
        <v>39948</v>
      </c>
      <c r="B167">
        <v>4450.4399999999996</v>
      </c>
      <c r="C167">
        <v>2.79</v>
      </c>
      <c r="D167">
        <v>42.32</v>
      </c>
      <c r="E167" s="2">
        <f t="shared" si="10"/>
        <v>1595.1397849462364</v>
      </c>
      <c r="F167" s="3">
        <f t="shared" si="8"/>
        <v>7.6228617985182545E-2</v>
      </c>
      <c r="G167" s="2">
        <f t="shared" si="11"/>
        <v>105.16162570888467</v>
      </c>
      <c r="H167" s="3">
        <f t="shared" si="9"/>
        <v>-0.50659402519848995</v>
      </c>
      <c r="J167" s="3">
        <f t="shared" si="12"/>
        <v>6.5926275992438568E-2</v>
      </c>
    </row>
    <row r="168" spans="1:10">
      <c r="A168" s="1">
        <v>39955</v>
      </c>
      <c r="B168">
        <v>4390.7700000000004</v>
      </c>
      <c r="C168">
        <v>2.77</v>
      </c>
      <c r="D168">
        <v>41.97</v>
      </c>
      <c r="E168" s="2">
        <f t="shared" si="10"/>
        <v>1585.1155234657042</v>
      </c>
      <c r="F168" s="3">
        <f t="shared" si="8"/>
        <v>6.7899767675641876E-2</v>
      </c>
      <c r="G168" s="2">
        <f t="shared" si="11"/>
        <v>104.61686919228022</v>
      </c>
      <c r="H168" s="3">
        <f t="shared" si="9"/>
        <v>-0.51926550702152907</v>
      </c>
      <c r="J168" s="3">
        <f t="shared" si="12"/>
        <v>6.599952346914463E-2</v>
      </c>
    </row>
    <row r="169" spans="1:10">
      <c r="A169" s="1">
        <v>39960</v>
      </c>
      <c r="B169">
        <v>4382.4399999999996</v>
      </c>
      <c r="C169">
        <v>2.77</v>
      </c>
      <c r="D169">
        <v>41.86</v>
      </c>
      <c r="E169" s="2">
        <f t="shared" si="10"/>
        <v>1582.1083032490974</v>
      </c>
      <c r="F169" s="3">
        <f t="shared" si="8"/>
        <v>6.9218336089351906E-2</v>
      </c>
      <c r="G169" s="2">
        <f t="shared" si="11"/>
        <v>104.69278547539416</v>
      </c>
      <c r="H169" s="3">
        <f t="shared" si="9"/>
        <v>-0.51962206347623896</v>
      </c>
      <c r="J169" s="3">
        <f t="shared" si="12"/>
        <v>6.6172957477305311E-2</v>
      </c>
    </row>
    <row r="170" spans="1:10">
      <c r="A170" s="1">
        <v>39969</v>
      </c>
      <c r="B170">
        <v>4639.47</v>
      </c>
      <c r="C170">
        <v>2.95</v>
      </c>
      <c r="D170">
        <v>44.54</v>
      </c>
      <c r="E170" s="2">
        <f t="shared" si="10"/>
        <v>1572.7016949152542</v>
      </c>
      <c r="F170" s="3">
        <f t="shared" si="8"/>
        <v>6.5773656414873649E-2</v>
      </c>
      <c r="G170" s="2">
        <f t="shared" si="11"/>
        <v>104.16412213740459</v>
      </c>
      <c r="H170" s="3">
        <f t="shared" si="9"/>
        <v>-0.52266600440341859</v>
      </c>
      <c r="J170" s="3">
        <f t="shared" si="12"/>
        <v>6.6232599910193091E-2</v>
      </c>
    </row>
    <row r="171" spans="1:10">
      <c r="A171" s="1">
        <v>39976</v>
      </c>
      <c r="B171">
        <v>4590.83</v>
      </c>
      <c r="C171">
        <v>2.92</v>
      </c>
      <c r="D171">
        <v>43.86</v>
      </c>
      <c r="E171" s="2">
        <f t="shared" si="10"/>
        <v>1572.2020547945206</v>
      </c>
      <c r="F171" s="3">
        <f t="shared" si="8"/>
        <v>6.5879181857940061E-2</v>
      </c>
      <c r="G171" s="2">
        <f t="shared" si="11"/>
        <v>104.67008663930689</v>
      </c>
      <c r="H171" s="3">
        <f t="shared" si="9"/>
        <v>-0.52028299585093873</v>
      </c>
      <c r="J171" s="3">
        <f t="shared" si="12"/>
        <v>6.6575467396260829E-2</v>
      </c>
    </row>
    <row r="172" spans="1:10">
      <c r="A172" s="1">
        <v>39983</v>
      </c>
      <c r="B172">
        <v>4860.71</v>
      </c>
      <c r="C172">
        <v>3.06</v>
      </c>
      <c r="D172">
        <v>45.93</v>
      </c>
      <c r="E172" s="2">
        <f t="shared" si="10"/>
        <v>1588.4673202614379</v>
      </c>
      <c r="F172" s="3">
        <f t="shared" si="8"/>
        <v>7.7990260237794873E-2</v>
      </c>
      <c r="G172" s="2">
        <f t="shared" si="11"/>
        <v>105.82865229697366</v>
      </c>
      <c r="H172" s="3">
        <f t="shared" si="9"/>
        <v>-0.51672246664356658</v>
      </c>
      <c r="J172" s="3">
        <f t="shared" si="12"/>
        <v>6.6623122142390592E-2</v>
      </c>
    </row>
    <row r="173" spans="1:10">
      <c r="A173" s="1">
        <v>39990</v>
      </c>
      <c r="B173">
        <v>4974.74</v>
      </c>
      <c r="C173">
        <v>3.18</v>
      </c>
      <c r="D173">
        <v>47.45</v>
      </c>
      <c r="E173" s="2">
        <f t="shared" si="10"/>
        <v>1564.383647798742</v>
      </c>
      <c r="F173" s="3">
        <f t="shared" si="8"/>
        <v>7.5243834274926646E-2</v>
      </c>
      <c r="G173" s="2">
        <f t="shared" si="11"/>
        <v>104.84172813487881</v>
      </c>
      <c r="H173" s="3">
        <f t="shared" si="9"/>
        <v>-0.52277749419126907</v>
      </c>
      <c r="J173" s="3">
        <f t="shared" si="12"/>
        <v>6.7017913593256054E-2</v>
      </c>
    </row>
    <row r="174" spans="1:10">
      <c r="A174" s="1">
        <v>39997</v>
      </c>
      <c r="B174">
        <v>5294.72</v>
      </c>
      <c r="C174">
        <v>3.26</v>
      </c>
      <c r="D174">
        <v>43.09</v>
      </c>
      <c r="E174" s="2">
        <f t="shared" si="10"/>
        <v>1624.1472392638038</v>
      </c>
      <c r="F174" s="3">
        <f t="shared" si="8"/>
        <v>0.11089236993346141</v>
      </c>
      <c r="G174" s="2">
        <f t="shared" si="11"/>
        <v>122.87584126247388</v>
      </c>
      <c r="H174" s="3">
        <f t="shared" si="9"/>
        <v>-0.44473165848845897</v>
      </c>
      <c r="J174" s="3">
        <f t="shared" si="12"/>
        <v>7.5655604548619151E-2</v>
      </c>
    </row>
    <row r="175" spans="1:10">
      <c r="A175" s="1">
        <v>40004</v>
      </c>
      <c r="B175">
        <v>5494.01</v>
      </c>
      <c r="C175">
        <v>3.39</v>
      </c>
      <c r="D175">
        <v>44.8</v>
      </c>
      <c r="E175" s="2">
        <f t="shared" si="10"/>
        <v>1620.6519174041298</v>
      </c>
      <c r="F175" s="3">
        <f t="shared" si="8"/>
        <v>0.10950168312391972</v>
      </c>
      <c r="G175" s="2">
        <f t="shared" si="11"/>
        <v>122.63415178571429</v>
      </c>
      <c r="H175" s="3">
        <f t="shared" si="9"/>
        <v>-0.44525542822603248</v>
      </c>
      <c r="J175" s="3">
        <f t="shared" si="12"/>
        <v>7.5669642857142866E-2</v>
      </c>
    </row>
    <row r="176" spans="1:10">
      <c r="A176" s="1">
        <v>40011</v>
      </c>
      <c r="B176">
        <v>5734.93</v>
      </c>
      <c r="C176">
        <v>3.57</v>
      </c>
      <c r="D176">
        <v>46.89</v>
      </c>
      <c r="E176" s="2">
        <f t="shared" si="10"/>
        <v>1606.4229691876753</v>
      </c>
      <c r="F176" s="3">
        <f t="shared" si="8"/>
        <v>0.10802055151077528</v>
      </c>
      <c r="G176" s="2">
        <f t="shared" si="11"/>
        <v>122.3060354020047</v>
      </c>
      <c r="H176" s="3">
        <f t="shared" si="9"/>
        <v>-0.44378738866344791</v>
      </c>
      <c r="J176" s="3">
        <f t="shared" si="12"/>
        <v>7.6135636596289177E-2</v>
      </c>
    </row>
    <row r="177" spans="1:10">
      <c r="A177" s="1">
        <v>40018</v>
      </c>
      <c r="B177">
        <v>5964.19</v>
      </c>
      <c r="C177">
        <v>3.7</v>
      </c>
      <c r="D177">
        <v>48.68</v>
      </c>
      <c r="E177" s="2">
        <f t="shared" si="10"/>
        <v>1611.9432432432432</v>
      </c>
      <c r="F177" s="3">
        <f t="shared" si="8"/>
        <v>0.11242984290823488</v>
      </c>
      <c r="G177" s="2">
        <f t="shared" si="11"/>
        <v>122.51828266228429</v>
      </c>
      <c r="H177" s="3">
        <f t="shared" si="9"/>
        <v>-0.44480269006862128</v>
      </c>
      <c r="J177" s="3">
        <f t="shared" si="12"/>
        <v>7.6006573541495481E-2</v>
      </c>
    </row>
    <row r="178" spans="1:10">
      <c r="A178" s="1">
        <v>40025</v>
      </c>
      <c r="B178">
        <v>6018.71</v>
      </c>
      <c r="C178">
        <v>3.81</v>
      </c>
      <c r="D178">
        <v>50.26</v>
      </c>
      <c r="E178" s="2">
        <f t="shared" si="10"/>
        <v>1579.7139107611549</v>
      </c>
      <c r="F178" s="3">
        <f t="shared" si="8"/>
        <v>8.6912317516980364E-2</v>
      </c>
      <c r="G178" s="2">
        <f t="shared" si="11"/>
        <v>119.75149224035019</v>
      </c>
      <c r="H178" s="3">
        <f t="shared" si="9"/>
        <v>-0.46064093245901283</v>
      </c>
      <c r="J178" s="3">
        <f t="shared" si="12"/>
        <v>7.5805809789096706E-2</v>
      </c>
    </row>
    <row r="179" spans="1:10">
      <c r="A179" s="1">
        <v>40032</v>
      </c>
      <c r="B179">
        <v>5736.95</v>
      </c>
      <c r="C179">
        <v>3.6</v>
      </c>
      <c r="D179">
        <v>47.91</v>
      </c>
      <c r="E179" s="2">
        <f t="shared" si="10"/>
        <v>1593.5972222222222</v>
      </c>
      <c r="F179" s="3">
        <f t="shared" si="8"/>
        <v>9.3071148499135337E-2</v>
      </c>
      <c r="G179" s="2">
        <f t="shared" si="11"/>
        <v>119.74431225213944</v>
      </c>
      <c r="H179" s="3">
        <f t="shared" si="9"/>
        <v>-0.46817229403881166</v>
      </c>
      <c r="J179" s="3">
        <f t="shared" si="12"/>
        <v>7.5140889167188488E-2</v>
      </c>
    </row>
    <row r="180" spans="1:10">
      <c r="A180" s="1">
        <v>40039</v>
      </c>
      <c r="B180">
        <v>5504.17</v>
      </c>
      <c r="C180">
        <v>3.38</v>
      </c>
      <c r="D180">
        <v>48.13</v>
      </c>
      <c r="E180" s="2">
        <f t="shared" si="10"/>
        <v>1628.4526627218936</v>
      </c>
      <c r="F180" s="3">
        <f t="shared" si="8"/>
        <v>9.9587248320609278E-2</v>
      </c>
      <c r="G180" s="2">
        <f t="shared" si="11"/>
        <v>114.36048202784126</v>
      </c>
      <c r="H180" s="3">
        <f t="shared" si="9"/>
        <v>-0.5034492403566484</v>
      </c>
      <c r="J180" s="3">
        <f t="shared" si="12"/>
        <v>7.0226469977145226E-2</v>
      </c>
    </row>
    <row r="181" spans="1:10">
      <c r="A181" s="1">
        <v>40046</v>
      </c>
      <c r="B181">
        <v>5210.08</v>
      </c>
      <c r="C181">
        <v>3.22</v>
      </c>
      <c r="D181">
        <v>57.16</v>
      </c>
      <c r="E181" s="2">
        <f t="shared" si="10"/>
        <v>1618.0372670807453</v>
      </c>
      <c r="F181" s="3">
        <f t="shared" si="8"/>
        <v>9.1827078054513844E-2</v>
      </c>
      <c r="G181" s="2">
        <f t="shared" si="11"/>
        <v>91.149055283414981</v>
      </c>
      <c r="H181" s="3">
        <f t="shared" si="9"/>
        <v>-0.60253683098937572</v>
      </c>
      <c r="J181" s="3">
        <f t="shared" si="12"/>
        <v>5.6333100069979013E-2</v>
      </c>
    </row>
    <row r="182" spans="1:10">
      <c r="A182" s="1">
        <v>40053</v>
      </c>
      <c r="B182">
        <v>5001.91</v>
      </c>
      <c r="C182">
        <v>3.1</v>
      </c>
      <c r="D182">
        <v>64.73</v>
      </c>
      <c r="E182" s="2">
        <f t="shared" si="10"/>
        <v>1613.5193548387097</v>
      </c>
      <c r="F182" s="3">
        <f t="shared" si="8"/>
        <v>7.2516188810325621E-2</v>
      </c>
      <c r="G182" s="2">
        <f t="shared" si="11"/>
        <v>77.273443534682514</v>
      </c>
      <c r="H182" s="3">
        <f t="shared" si="9"/>
        <v>-0.66891259424398375</v>
      </c>
      <c r="J182" s="3">
        <f t="shared" si="12"/>
        <v>4.7891240537617792E-2</v>
      </c>
    </row>
    <row r="183" spans="1:10">
      <c r="A183" s="1">
        <v>40060</v>
      </c>
      <c r="B183">
        <v>4999.74</v>
      </c>
      <c r="C183">
        <v>3.07</v>
      </c>
      <c r="D183">
        <v>69.91</v>
      </c>
      <c r="E183" s="2">
        <f t="shared" si="10"/>
        <v>1628.5798045602605</v>
      </c>
      <c r="F183" s="3">
        <f t="shared" si="8"/>
        <v>7.9993705895301526E-2</v>
      </c>
      <c r="G183" s="2">
        <f t="shared" si="11"/>
        <v>71.516807323701897</v>
      </c>
      <c r="H183" s="3">
        <f t="shared" si="9"/>
        <v>-0.69629281621222883</v>
      </c>
      <c r="J183" s="3">
        <f t="shared" si="12"/>
        <v>4.3913603204119585E-2</v>
      </c>
    </row>
    <row r="184" spans="1:10">
      <c r="A184" s="1">
        <v>40067</v>
      </c>
      <c r="B184">
        <v>5255.97</v>
      </c>
      <c r="C184">
        <v>3.24</v>
      </c>
      <c r="D184">
        <v>73.709999999999994</v>
      </c>
      <c r="E184" s="2">
        <f t="shared" si="10"/>
        <v>1622.212962962963</v>
      </c>
      <c r="F184" s="3">
        <f t="shared" si="8"/>
        <v>8.2299918103387437E-2</v>
      </c>
      <c r="G184" s="2">
        <f t="shared" si="11"/>
        <v>71.306064306064314</v>
      </c>
      <c r="H184" s="3">
        <f t="shared" si="9"/>
        <v>-0.69581003763369309</v>
      </c>
      <c r="J184" s="3">
        <f t="shared" si="12"/>
        <v>4.3956043956043959E-2</v>
      </c>
    </row>
    <row r="185" spans="1:10">
      <c r="A185" s="1">
        <v>40074</v>
      </c>
      <c r="B185">
        <v>5238.34</v>
      </c>
      <c r="C185">
        <v>3.23</v>
      </c>
      <c r="D185">
        <v>73.64</v>
      </c>
      <c r="E185" s="2">
        <f t="shared" si="10"/>
        <v>1621.7770897832818</v>
      </c>
      <c r="F185" s="3">
        <f t="shared" si="8"/>
        <v>7.6955167995117035E-2</v>
      </c>
      <c r="G185" s="2">
        <f t="shared" si="11"/>
        <v>71.134437805540472</v>
      </c>
      <c r="H185" s="3">
        <f t="shared" si="9"/>
        <v>-0.69732217574237443</v>
      </c>
      <c r="J185" s="3">
        <f t="shared" si="12"/>
        <v>4.3862031504617052E-2</v>
      </c>
    </row>
    <row r="186" spans="1:10">
      <c r="A186" s="1">
        <v>40081</v>
      </c>
      <c r="B186">
        <v>4895.51</v>
      </c>
      <c r="C186">
        <v>3</v>
      </c>
      <c r="D186">
        <v>68.39</v>
      </c>
      <c r="E186" s="2">
        <f t="shared" si="10"/>
        <v>1631.8366666666668</v>
      </c>
      <c r="F186" s="3">
        <f t="shared" si="8"/>
        <v>8.0245052287562402E-2</v>
      </c>
      <c r="G186" s="2">
        <f t="shared" si="11"/>
        <v>71.582248866793392</v>
      </c>
      <c r="H186" s="3">
        <f t="shared" si="9"/>
        <v>-0.69732664326937255</v>
      </c>
      <c r="J186" s="3">
        <f t="shared" si="12"/>
        <v>4.3866062289808452E-2</v>
      </c>
    </row>
    <row r="187" spans="1:10">
      <c r="A187" s="1">
        <v>40086</v>
      </c>
      <c r="B187">
        <v>4828.33</v>
      </c>
      <c r="C187">
        <v>2.95</v>
      </c>
      <c r="D187">
        <v>67.37</v>
      </c>
      <c r="E187" s="2">
        <f t="shared" si="10"/>
        <v>1636.722033898305</v>
      </c>
      <c r="F187" s="3">
        <f t="shared" si="8"/>
        <v>6.9399807565021288E-2</v>
      </c>
      <c r="G187" s="2">
        <f t="shared" si="11"/>
        <v>71.668843698975806</v>
      </c>
      <c r="H187" s="3">
        <f t="shared" si="9"/>
        <v>-0.70030772796752849</v>
      </c>
      <c r="J187" s="3">
        <f t="shared" si="12"/>
        <v>4.3788036217901144E-2</v>
      </c>
    </row>
    <row r="188" spans="1:10">
      <c r="A188" s="1">
        <v>40095</v>
      </c>
      <c r="B188">
        <v>5088.4399999999996</v>
      </c>
      <c r="C188">
        <v>3.11</v>
      </c>
      <c r="D188">
        <v>71.040000000000006</v>
      </c>
      <c r="E188" s="2">
        <f t="shared" si="10"/>
        <v>1636.1543408360128</v>
      </c>
      <c r="F188" s="3">
        <f t="shared" si="8"/>
        <v>5.5674988797149938E-2</v>
      </c>
      <c r="G188" s="2">
        <f t="shared" si="11"/>
        <v>71.627815315315303</v>
      </c>
      <c r="H188" s="3">
        <f t="shared" si="9"/>
        <v>-0.70407170916471928</v>
      </c>
      <c r="J188" s="3">
        <f t="shared" si="12"/>
        <v>4.377815315315315E-2</v>
      </c>
    </row>
    <row r="189" spans="1:10">
      <c r="A189" s="1">
        <v>40102</v>
      </c>
      <c r="B189">
        <v>5226.4399999999996</v>
      </c>
      <c r="C189">
        <v>3.19</v>
      </c>
      <c r="D189">
        <v>72.27</v>
      </c>
      <c r="E189" s="2">
        <f t="shared" si="10"/>
        <v>1638.3824451410658</v>
      </c>
      <c r="F189" s="3">
        <f t="shared" ref="F189:F252" si="13">E189/E139-1</f>
        <v>4.628028991473343E-2</v>
      </c>
      <c r="G189" s="2">
        <f t="shared" si="11"/>
        <v>72.31825100318251</v>
      </c>
      <c r="H189" s="3">
        <f t="shared" ref="H189:H252" si="14">G189/G139-1</f>
        <v>-0.70070455341095483</v>
      </c>
      <c r="J189" s="3">
        <f t="shared" si="12"/>
        <v>4.4140030441400309E-2</v>
      </c>
    </row>
    <row r="190" spans="1:10">
      <c r="A190" s="1">
        <v>40109</v>
      </c>
      <c r="B190">
        <v>5595.32</v>
      </c>
      <c r="C190">
        <v>3.39</v>
      </c>
      <c r="D190">
        <v>75.28</v>
      </c>
      <c r="E190" s="2">
        <f t="shared" si="10"/>
        <v>1650.5368731563419</v>
      </c>
      <c r="F190" s="3">
        <f t="shared" si="13"/>
        <v>4.3503536259607234E-2</v>
      </c>
      <c r="G190" s="2">
        <f t="shared" si="11"/>
        <v>74.326780021253981</v>
      </c>
      <c r="H190" s="3">
        <f t="shared" si="14"/>
        <v>-0.70211108748490769</v>
      </c>
      <c r="J190" s="3">
        <f t="shared" si="12"/>
        <v>4.503188097768332E-2</v>
      </c>
    </row>
    <row r="191" spans="1:10">
      <c r="A191" s="1">
        <v>40116</v>
      </c>
      <c r="B191">
        <v>5339.11</v>
      </c>
      <c r="C191">
        <v>3.18</v>
      </c>
      <c r="D191">
        <v>84.72</v>
      </c>
      <c r="E191" s="2">
        <f t="shared" si="10"/>
        <v>1678.9654088050313</v>
      </c>
      <c r="F191" s="3">
        <f t="shared" si="13"/>
        <v>6.2100977186668738E-2</v>
      </c>
      <c r="G191" s="2">
        <f t="shared" si="11"/>
        <v>63.02065627950897</v>
      </c>
      <c r="H191" s="3">
        <f t="shared" si="14"/>
        <v>-0.74647836507468557</v>
      </c>
      <c r="J191" s="3">
        <f t="shared" si="12"/>
        <v>3.7535410764872525E-2</v>
      </c>
    </row>
    <row r="192" spans="1:10">
      <c r="A192" s="1">
        <v>40123</v>
      </c>
      <c r="B192">
        <v>5662.75</v>
      </c>
      <c r="C192">
        <v>3.37</v>
      </c>
      <c r="D192">
        <v>88.91</v>
      </c>
      <c r="E192" s="2">
        <f t="shared" si="10"/>
        <v>1680.3412462908011</v>
      </c>
      <c r="F192" s="3">
        <f t="shared" si="13"/>
        <v>6.0978480506420407E-2</v>
      </c>
      <c r="G192" s="2">
        <f t="shared" si="11"/>
        <v>63.690810932403558</v>
      </c>
      <c r="H192" s="3">
        <f t="shared" si="14"/>
        <v>-0.74404958199111049</v>
      </c>
      <c r="J192" s="3">
        <f t="shared" si="12"/>
        <v>3.7903497919244182E-2</v>
      </c>
    </row>
    <row r="193" spans="1:10">
      <c r="A193" s="1">
        <v>40130</v>
      </c>
      <c r="B193">
        <v>5717.21</v>
      </c>
      <c r="C193">
        <v>3.42</v>
      </c>
      <c r="D193">
        <v>90.3</v>
      </c>
      <c r="E193" s="2">
        <f t="shared" si="10"/>
        <v>1671.6988304093568</v>
      </c>
      <c r="F193" s="3">
        <f t="shared" si="13"/>
        <v>5.5561218137720747E-2</v>
      </c>
      <c r="G193" s="2">
        <f t="shared" si="11"/>
        <v>63.31351052048727</v>
      </c>
      <c r="H193" s="3">
        <f t="shared" si="14"/>
        <v>-0.74632474571678786</v>
      </c>
      <c r="J193" s="3">
        <f t="shared" si="12"/>
        <v>3.7873754152823923E-2</v>
      </c>
    </row>
    <row r="194" spans="1:10">
      <c r="A194" s="1">
        <v>40137</v>
      </c>
      <c r="B194">
        <v>5933.56</v>
      </c>
      <c r="C194">
        <v>3.55</v>
      </c>
      <c r="D194">
        <v>93.61</v>
      </c>
      <c r="E194" s="2">
        <f t="shared" ref="E194:E257" si="15">B194/C194</f>
        <v>1671.4253521126764</v>
      </c>
      <c r="F194" s="3">
        <f t="shared" si="13"/>
        <v>6.0233956983826387E-2</v>
      </c>
      <c r="G194" s="2">
        <f t="shared" ref="G194:G257" si="16">B194/D194</f>
        <v>63.385963038136957</v>
      </c>
      <c r="H194" s="3">
        <f t="shared" si="14"/>
        <v>-0.74499936413183687</v>
      </c>
      <c r="J194" s="3">
        <f t="shared" ref="J194:J257" si="17">C194/D194</f>
        <v>3.7923298792864012E-2</v>
      </c>
    </row>
    <row r="195" spans="1:10">
      <c r="A195" s="1">
        <v>40144</v>
      </c>
      <c r="B195">
        <v>5607.51</v>
      </c>
      <c r="C195">
        <v>3.36</v>
      </c>
      <c r="D195">
        <v>88.68</v>
      </c>
      <c r="E195" s="2">
        <f t="shared" si="15"/>
        <v>1668.9017857142858</v>
      </c>
      <c r="F195" s="3">
        <f t="shared" si="13"/>
        <v>5.1048026806468139E-2</v>
      </c>
      <c r="G195" s="2">
        <f t="shared" si="16"/>
        <v>63.233085250338291</v>
      </c>
      <c r="H195" s="3">
        <f t="shared" si="14"/>
        <v>-0.74682448738166385</v>
      </c>
      <c r="J195" s="3">
        <f t="shared" si="17"/>
        <v>3.7889039242219209E-2</v>
      </c>
    </row>
    <row r="196" spans="1:10">
      <c r="A196" s="1">
        <v>40151</v>
      </c>
      <c r="B196">
        <v>6047.77</v>
      </c>
      <c r="C196">
        <v>3.64</v>
      </c>
      <c r="D196">
        <v>95.95</v>
      </c>
      <c r="E196" s="2">
        <f t="shared" si="15"/>
        <v>1661.4752747252749</v>
      </c>
      <c r="F196" s="3">
        <f t="shared" si="13"/>
        <v>5.38553449535355E-2</v>
      </c>
      <c r="G196" s="2">
        <f t="shared" si="16"/>
        <v>63.03043251693591</v>
      </c>
      <c r="H196" s="3">
        <f t="shared" si="14"/>
        <v>-0.74542462583328228</v>
      </c>
      <c r="J196" s="3">
        <f t="shared" si="17"/>
        <v>3.7936425221469512E-2</v>
      </c>
    </row>
    <row r="197" spans="1:10">
      <c r="A197" s="1">
        <v>40158</v>
      </c>
      <c r="B197">
        <v>5990.59</v>
      </c>
      <c r="C197">
        <v>3.61</v>
      </c>
      <c r="D197">
        <v>95.34</v>
      </c>
      <c r="E197" s="2">
        <f t="shared" si="15"/>
        <v>1659.4432132963989</v>
      </c>
      <c r="F197" s="3">
        <f t="shared" si="13"/>
        <v>5.0970669014040126E-2</v>
      </c>
      <c r="G197" s="2">
        <f t="shared" si="16"/>
        <v>62.833962659953848</v>
      </c>
      <c r="H197" s="3">
        <f t="shared" si="14"/>
        <v>-0.7455396301045818</v>
      </c>
      <c r="J197" s="3">
        <f t="shared" si="17"/>
        <v>3.7864485001048873E-2</v>
      </c>
    </row>
    <row r="198" spans="1:10">
      <c r="A198" s="1">
        <v>40165</v>
      </c>
      <c r="B198">
        <v>5586.31</v>
      </c>
      <c r="C198">
        <v>3.38</v>
      </c>
      <c r="D198">
        <v>89.17</v>
      </c>
      <c r="E198" s="2">
        <f t="shared" si="15"/>
        <v>1652.7544378698226</v>
      </c>
      <c r="F198" s="3">
        <f t="shared" si="13"/>
        <v>5.4035069540743885E-2</v>
      </c>
      <c r="G198" s="2">
        <f t="shared" si="16"/>
        <v>62.647863631266127</v>
      </c>
      <c r="H198" s="3">
        <f t="shared" si="14"/>
        <v>-0.74675414603933798</v>
      </c>
      <c r="J198" s="3">
        <f t="shared" si="17"/>
        <v>3.7905125042054504E-2</v>
      </c>
    </row>
    <row r="199" spans="1:10">
      <c r="A199" s="1">
        <v>40172</v>
      </c>
      <c r="B199">
        <v>5711.33</v>
      </c>
      <c r="C199">
        <v>3.46</v>
      </c>
      <c r="D199">
        <v>91.22</v>
      </c>
      <c r="E199" s="2">
        <f t="shared" si="15"/>
        <v>1650.6734104046243</v>
      </c>
      <c r="F199" s="3">
        <f t="shared" si="13"/>
        <v>4.55834259963388E-2</v>
      </c>
      <c r="G199" s="2">
        <f t="shared" si="16"/>
        <v>62.610502082876565</v>
      </c>
      <c r="H199" s="3">
        <f t="shared" si="14"/>
        <v>-0.74709088163986326</v>
      </c>
      <c r="J199" s="3">
        <f t="shared" si="17"/>
        <v>3.7930278447708833E-2</v>
      </c>
    </row>
    <row r="200" spans="1:10">
      <c r="A200" s="1">
        <v>40178</v>
      </c>
      <c r="B200">
        <v>5896.15</v>
      </c>
      <c r="C200">
        <v>3.57</v>
      </c>
      <c r="D200">
        <v>94.27</v>
      </c>
      <c r="E200" s="2">
        <f t="shared" si="15"/>
        <v>1651.5826330532213</v>
      </c>
      <c r="F200" s="3">
        <f t="shared" si="13"/>
        <v>4.5775749521310471E-2</v>
      </c>
      <c r="G200" s="2">
        <f t="shared" si="16"/>
        <v>62.545348467168772</v>
      </c>
      <c r="H200" s="3">
        <f t="shared" si="14"/>
        <v>-0.74757996769452828</v>
      </c>
      <c r="J200" s="3">
        <f t="shared" si="17"/>
        <v>3.7869948021639968E-2</v>
      </c>
    </row>
    <row r="201" spans="1:10">
      <c r="A201" s="1">
        <v>40186</v>
      </c>
      <c r="B201">
        <v>5772.24</v>
      </c>
      <c r="C201">
        <v>3.5</v>
      </c>
      <c r="D201">
        <v>92.25</v>
      </c>
      <c r="E201" s="2">
        <f t="shared" si="15"/>
        <v>1649.2114285714285</v>
      </c>
      <c r="F201" s="3">
        <f t="shared" si="13"/>
        <v>4.7763039090840342E-2</v>
      </c>
      <c r="G201" s="2">
        <f t="shared" si="16"/>
        <v>62.571707317073169</v>
      </c>
      <c r="H201" s="3">
        <f t="shared" si="14"/>
        <v>-0.74714114123804443</v>
      </c>
      <c r="J201" s="3">
        <f t="shared" si="17"/>
        <v>3.7940379403794036E-2</v>
      </c>
    </row>
    <row r="202" spans="1:10">
      <c r="A202" s="1">
        <v>40193</v>
      </c>
      <c r="B202">
        <v>5778.77</v>
      </c>
      <c r="C202">
        <v>3.49</v>
      </c>
      <c r="D202">
        <v>92.09</v>
      </c>
      <c r="E202" s="2">
        <f t="shared" si="15"/>
        <v>1655.8080229226362</v>
      </c>
      <c r="F202" s="3">
        <f t="shared" si="13"/>
        <v>4.785520103232388E-2</v>
      </c>
      <c r="G202" s="2">
        <f t="shared" si="16"/>
        <v>62.751330220436529</v>
      </c>
      <c r="H202" s="3">
        <f t="shared" si="14"/>
        <v>-0.74681519334632751</v>
      </c>
      <c r="J202" s="3">
        <f t="shared" si="17"/>
        <v>3.789770876316647E-2</v>
      </c>
    </row>
    <row r="203" spans="1:10">
      <c r="A203" s="1">
        <v>40200</v>
      </c>
      <c r="B203">
        <v>5427.97</v>
      </c>
      <c r="C203">
        <v>3.27</v>
      </c>
      <c r="D203">
        <v>86.36</v>
      </c>
      <c r="E203" s="2">
        <f t="shared" si="15"/>
        <v>1659.9296636085628</v>
      </c>
      <c r="F203" s="3">
        <f t="shared" si="13"/>
        <v>4.7213341482587268E-2</v>
      </c>
      <c r="G203" s="2">
        <f t="shared" si="16"/>
        <v>62.852825382121353</v>
      </c>
      <c r="H203" s="3">
        <f t="shared" si="14"/>
        <v>-0.74746673446981027</v>
      </c>
      <c r="J203" s="3">
        <f t="shared" si="17"/>
        <v>3.7864752200092638E-2</v>
      </c>
    </row>
    <row r="204" spans="1:10">
      <c r="A204" s="1">
        <v>40207</v>
      </c>
      <c r="B204">
        <v>5220.08</v>
      </c>
      <c r="C204">
        <v>3.06</v>
      </c>
      <c r="D204">
        <v>84.75</v>
      </c>
      <c r="E204" s="2">
        <f t="shared" si="15"/>
        <v>1705.9084967320262</v>
      </c>
      <c r="F204" s="3">
        <f t="shared" si="13"/>
        <v>7.0010649086773791E-2</v>
      </c>
      <c r="G204" s="2">
        <f t="shared" si="16"/>
        <v>61.59386430678466</v>
      </c>
      <c r="H204" s="3">
        <f t="shared" si="14"/>
        <v>-0.75336176628062357</v>
      </c>
      <c r="J204" s="3">
        <f t="shared" si="17"/>
        <v>3.6106194690265485E-2</v>
      </c>
    </row>
    <row r="205" spans="1:10">
      <c r="A205" s="1">
        <v>40214</v>
      </c>
      <c r="B205">
        <v>5135.76</v>
      </c>
      <c r="C205">
        <v>3.01</v>
      </c>
      <c r="D205">
        <v>82.55</v>
      </c>
      <c r="E205" s="2">
        <f t="shared" si="15"/>
        <v>1706.2325581395351</v>
      </c>
      <c r="F205" s="3">
        <f t="shared" si="13"/>
        <v>8.6859958821345451E-2</v>
      </c>
      <c r="G205" s="2">
        <f t="shared" si="16"/>
        <v>62.213930950938831</v>
      </c>
      <c r="H205" s="3">
        <f t="shared" si="14"/>
        <v>-0.74566632001188526</v>
      </c>
      <c r="J205" s="3">
        <f t="shared" si="17"/>
        <v>3.6462749848576621E-2</v>
      </c>
    </row>
    <row r="206" spans="1:10">
      <c r="A206" s="1">
        <v>40221</v>
      </c>
      <c r="B206">
        <v>5312.05</v>
      </c>
      <c r="C206">
        <v>3.12</v>
      </c>
      <c r="D206">
        <v>85.71</v>
      </c>
      <c r="E206" s="2">
        <f t="shared" si="15"/>
        <v>1702.5801282051282</v>
      </c>
      <c r="F206" s="3">
        <f t="shared" si="13"/>
        <v>7.9865956417771056E-2</v>
      </c>
      <c r="G206" s="2">
        <f t="shared" si="16"/>
        <v>61.977015517442545</v>
      </c>
      <c r="H206" s="3">
        <f t="shared" si="14"/>
        <v>-0.74793747051897563</v>
      </c>
      <c r="J206" s="3">
        <f t="shared" si="17"/>
        <v>3.6401820091004553E-2</v>
      </c>
    </row>
    <row r="207" spans="1:10">
      <c r="A207" s="1">
        <v>40235</v>
      </c>
      <c r="B207">
        <v>5400.75</v>
      </c>
      <c r="C207">
        <v>3.17</v>
      </c>
      <c r="D207">
        <v>87.01</v>
      </c>
      <c r="E207" s="2">
        <f t="shared" si="15"/>
        <v>1703.7066246056784</v>
      </c>
      <c r="F207" s="3">
        <f t="shared" si="13"/>
        <v>7.0956276332190038E-2</v>
      </c>
      <c r="G207" s="2">
        <f t="shared" si="16"/>
        <v>62.07045167222158</v>
      </c>
      <c r="H207" s="3">
        <f t="shared" si="14"/>
        <v>-0.74569427243800224</v>
      </c>
      <c r="J207" s="3">
        <f t="shared" si="17"/>
        <v>3.6432593954717846E-2</v>
      </c>
    </row>
    <row r="208" spans="1:10">
      <c r="A208" s="1">
        <v>40242</v>
      </c>
      <c r="B208">
        <v>5318.21</v>
      </c>
      <c r="C208">
        <v>3.1</v>
      </c>
      <c r="D208">
        <v>80.63</v>
      </c>
      <c r="E208" s="2">
        <f t="shared" si="15"/>
        <v>1715.5516129032258</v>
      </c>
      <c r="F208" s="3">
        <f t="shared" si="13"/>
        <v>7.1020438302874966E-2</v>
      </c>
      <c r="G208" s="2">
        <f t="shared" si="16"/>
        <v>65.958204142378776</v>
      </c>
      <c r="H208" s="3">
        <f t="shared" si="14"/>
        <v>-0.72471900163418002</v>
      </c>
      <c r="J208" s="3">
        <f t="shared" si="17"/>
        <v>3.8447228078878834E-2</v>
      </c>
    </row>
    <row r="209" spans="1:10">
      <c r="A209" s="1">
        <v>40249</v>
      </c>
      <c r="B209">
        <v>5266.08</v>
      </c>
      <c r="C209">
        <v>3.08</v>
      </c>
      <c r="D209">
        <v>78.72</v>
      </c>
      <c r="E209" s="2">
        <f t="shared" si="15"/>
        <v>1709.7662337662337</v>
      </c>
      <c r="F209" s="3">
        <f t="shared" si="13"/>
        <v>6.7297801630262333E-2</v>
      </c>
      <c r="G209" s="2">
        <f t="shared" si="16"/>
        <v>66.896341463414629</v>
      </c>
      <c r="H209" s="3">
        <f t="shared" si="14"/>
        <v>-0.72137198112629386</v>
      </c>
      <c r="J209" s="3">
        <f t="shared" si="17"/>
        <v>3.9126016260162606E-2</v>
      </c>
    </row>
    <row r="210" spans="1:10">
      <c r="A210" s="1">
        <v>40256</v>
      </c>
      <c r="B210">
        <v>5358.65</v>
      </c>
      <c r="C210">
        <v>3.11</v>
      </c>
      <c r="D210">
        <v>69.08</v>
      </c>
      <c r="E210" s="2">
        <f t="shared" si="15"/>
        <v>1723.0385852090033</v>
      </c>
      <c r="F210" s="3">
        <f t="shared" si="13"/>
        <v>7.8326473714990463E-2</v>
      </c>
      <c r="G210" s="2">
        <f t="shared" si="16"/>
        <v>77.571656050955411</v>
      </c>
      <c r="H210" s="3">
        <f t="shared" si="14"/>
        <v>-0.66510777650683117</v>
      </c>
      <c r="J210" s="3">
        <f t="shared" si="17"/>
        <v>4.5020266357845978E-2</v>
      </c>
    </row>
    <row r="211" spans="1:10">
      <c r="A211" s="1">
        <v>40263</v>
      </c>
      <c r="B211">
        <v>5306.74</v>
      </c>
      <c r="C211">
        <v>3.07</v>
      </c>
      <c r="D211">
        <v>63.06</v>
      </c>
      <c r="E211" s="2">
        <f t="shared" si="15"/>
        <v>1728.5798045602605</v>
      </c>
      <c r="F211" s="3">
        <f t="shared" si="13"/>
        <v>7.8602609536411183E-2</v>
      </c>
      <c r="G211" s="2">
        <f t="shared" si="16"/>
        <v>84.153821757056761</v>
      </c>
      <c r="H211" s="3">
        <f t="shared" si="14"/>
        <v>-0.6208280377917853</v>
      </c>
      <c r="J211" s="3">
        <f t="shared" si="17"/>
        <v>4.8683793212813187E-2</v>
      </c>
    </row>
    <row r="212" spans="1:10">
      <c r="A212" s="1">
        <v>40270</v>
      </c>
      <c r="B212">
        <v>5522.84</v>
      </c>
      <c r="C212">
        <v>3.18</v>
      </c>
      <c r="D212">
        <v>65.989999999999995</v>
      </c>
      <c r="E212" s="2">
        <f t="shared" si="15"/>
        <v>1736.7421383647797</v>
      </c>
      <c r="F212" s="3">
        <f t="shared" si="13"/>
        <v>8.5252040748690971E-2</v>
      </c>
      <c r="G212" s="2">
        <f t="shared" si="16"/>
        <v>83.692074556751038</v>
      </c>
      <c r="H212" s="3">
        <f t="shared" si="14"/>
        <v>-0.62089595968899003</v>
      </c>
      <c r="J212" s="3">
        <f t="shared" si="17"/>
        <v>4.8189119563570242E-2</v>
      </c>
    </row>
    <row r="213" spans="1:10">
      <c r="A213" s="1">
        <v>40277</v>
      </c>
      <c r="B213">
        <v>5502.46</v>
      </c>
      <c r="C213">
        <v>3.15</v>
      </c>
      <c r="D213">
        <v>54.28</v>
      </c>
      <c r="E213" s="2">
        <f t="shared" si="15"/>
        <v>1746.8126984126984</v>
      </c>
      <c r="F213" s="3">
        <f t="shared" si="13"/>
        <v>0.12288433225359929</v>
      </c>
      <c r="G213" s="2">
        <f t="shared" si="16"/>
        <v>101.37177597641858</v>
      </c>
      <c r="H213" s="3">
        <f t="shared" si="14"/>
        <v>-0.4098658162091976</v>
      </c>
      <c r="J213" s="3">
        <f t="shared" si="17"/>
        <v>5.8032424465733229E-2</v>
      </c>
    </row>
    <row r="214" spans="1:10">
      <c r="A214" s="1">
        <v>40284</v>
      </c>
      <c r="B214">
        <v>5440.34</v>
      </c>
      <c r="C214">
        <v>3.08</v>
      </c>
      <c r="D214">
        <v>49.35</v>
      </c>
      <c r="E214" s="2">
        <f t="shared" si="15"/>
        <v>1766.3441558441559</v>
      </c>
      <c r="F214" s="3">
        <f t="shared" si="13"/>
        <v>0.13731305580238451</v>
      </c>
      <c r="G214" s="2">
        <f t="shared" si="16"/>
        <v>110.23991894630193</v>
      </c>
      <c r="H214" s="3">
        <f t="shared" si="14"/>
        <v>-0.28000811617168087</v>
      </c>
      <c r="J214" s="3">
        <f t="shared" si="17"/>
        <v>6.2411347517730496E-2</v>
      </c>
    </row>
    <row r="215" spans="1:10">
      <c r="A215" s="1">
        <v>40291</v>
      </c>
      <c r="B215">
        <v>5146.91</v>
      </c>
      <c r="C215">
        <v>2.88</v>
      </c>
      <c r="D215">
        <v>32.9</v>
      </c>
      <c r="E215" s="2">
        <f t="shared" si="15"/>
        <v>1787.1215277777778</v>
      </c>
      <c r="F215" s="3">
        <f t="shared" si="13"/>
        <v>0.1488866173202239</v>
      </c>
      <c r="G215" s="2">
        <f t="shared" si="16"/>
        <v>156.44103343465045</v>
      </c>
      <c r="H215" s="3">
        <f t="shared" si="14"/>
        <v>0.37090440515767864</v>
      </c>
      <c r="J215" s="3">
        <f t="shared" si="17"/>
        <v>8.753799392097264E-2</v>
      </c>
    </row>
    <row r="216" spans="1:10">
      <c r="A216" s="1">
        <v>40298</v>
      </c>
      <c r="B216">
        <v>4903.34</v>
      </c>
      <c r="C216">
        <v>2.66</v>
      </c>
      <c r="D216">
        <v>26.03</v>
      </c>
      <c r="E216" s="2">
        <f t="shared" si="15"/>
        <v>1843.3609022556391</v>
      </c>
      <c r="F216" s="3">
        <f t="shared" si="13"/>
        <v>0.15781387379694478</v>
      </c>
      <c r="G216" s="2">
        <f t="shared" si="16"/>
        <v>188.37264694583172</v>
      </c>
      <c r="H216" s="3">
        <f t="shared" si="14"/>
        <v>0.79738941561373444</v>
      </c>
      <c r="J216" s="3">
        <f t="shared" si="17"/>
        <v>0.10218978102189781</v>
      </c>
    </row>
    <row r="217" spans="1:10">
      <c r="A217" s="1">
        <v>40305</v>
      </c>
      <c r="B217">
        <v>4464.01</v>
      </c>
      <c r="C217">
        <v>2.42</v>
      </c>
      <c r="D217">
        <v>23.66</v>
      </c>
      <c r="E217" s="2">
        <f t="shared" si="15"/>
        <v>1844.6322314049589</v>
      </c>
      <c r="F217" s="3">
        <f t="shared" si="13"/>
        <v>0.15640788902217206</v>
      </c>
      <c r="G217" s="2">
        <f t="shared" si="16"/>
        <v>188.67328825021133</v>
      </c>
      <c r="H217" s="3">
        <f t="shared" si="14"/>
        <v>0.79412677370079021</v>
      </c>
      <c r="J217" s="3">
        <f t="shared" si="17"/>
        <v>0.10228233305156381</v>
      </c>
    </row>
    <row r="218" spans="1:10">
      <c r="A218" s="1">
        <v>40312</v>
      </c>
      <c r="B218">
        <v>4573.3500000000004</v>
      </c>
      <c r="C218">
        <v>2.4700000000000002</v>
      </c>
      <c r="D218">
        <v>24.09</v>
      </c>
      <c r="E218" s="2">
        <f t="shared" si="15"/>
        <v>1851.5587044534414</v>
      </c>
      <c r="F218" s="3">
        <f t="shared" si="13"/>
        <v>0.16809070193520315</v>
      </c>
      <c r="G218" s="2">
        <f t="shared" si="16"/>
        <v>189.84433374844335</v>
      </c>
      <c r="H218" s="3">
        <f t="shared" si="14"/>
        <v>0.81466273282867596</v>
      </c>
      <c r="J218" s="3">
        <f t="shared" si="17"/>
        <v>0.10253217102532172</v>
      </c>
    </row>
    <row r="219" spans="1:10">
      <c r="A219" s="1">
        <v>40319</v>
      </c>
      <c r="B219">
        <v>4478.13</v>
      </c>
      <c r="C219">
        <v>2.4300000000000002</v>
      </c>
      <c r="D219">
        <v>23.61</v>
      </c>
      <c r="E219" s="2">
        <f t="shared" si="15"/>
        <v>1842.8518518518517</v>
      </c>
      <c r="F219" s="3">
        <f t="shared" si="13"/>
        <v>0.16480764816623372</v>
      </c>
      <c r="G219" s="2">
        <f t="shared" si="16"/>
        <v>189.67090216010166</v>
      </c>
      <c r="H219" s="3">
        <f t="shared" si="14"/>
        <v>0.81169028313493308</v>
      </c>
      <c r="J219" s="3">
        <f t="shared" si="17"/>
        <v>0.10292249047013978</v>
      </c>
    </row>
    <row r="220" spans="1:10">
      <c r="A220" s="1">
        <v>40326</v>
      </c>
      <c r="B220">
        <v>4628.9799999999996</v>
      </c>
      <c r="C220">
        <v>2.5099999999999998</v>
      </c>
      <c r="D220">
        <v>24.42</v>
      </c>
      <c r="E220" s="2">
        <f t="shared" si="15"/>
        <v>1844.215139442231</v>
      </c>
      <c r="F220" s="3">
        <f t="shared" si="13"/>
        <v>0.17264141407414679</v>
      </c>
      <c r="G220" s="2">
        <f t="shared" si="16"/>
        <v>189.55692055692052</v>
      </c>
      <c r="H220" s="3">
        <f t="shared" si="14"/>
        <v>0.81979089025367968</v>
      </c>
      <c r="J220" s="3">
        <f t="shared" si="17"/>
        <v>0.10278460278460277</v>
      </c>
    </row>
    <row r="221" spans="1:10">
      <c r="A221" s="1">
        <v>40333</v>
      </c>
      <c r="B221">
        <v>4477.54</v>
      </c>
      <c r="C221">
        <v>2.42</v>
      </c>
      <c r="D221">
        <v>23.56</v>
      </c>
      <c r="E221" s="2">
        <f t="shared" si="15"/>
        <v>1850.2231404958677</v>
      </c>
      <c r="F221" s="3">
        <f t="shared" si="13"/>
        <v>0.17683546771453829</v>
      </c>
      <c r="G221" s="2">
        <f t="shared" si="16"/>
        <v>190.04838709677421</v>
      </c>
      <c r="H221" s="3">
        <f t="shared" si="14"/>
        <v>0.81568959383477857</v>
      </c>
      <c r="J221" s="3">
        <f t="shared" si="17"/>
        <v>0.10271646859083192</v>
      </c>
    </row>
    <row r="222" spans="1:10">
      <c r="A222" s="1">
        <v>40340</v>
      </c>
      <c r="B222">
        <v>4480.71</v>
      </c>
      <c r="C222">
        <v>2.42</v>
      </c>
      <c r="D222">
        <v>23.8</v>
      </c>
      <c r="E222" s="2">
        <f t="shared" si="15"/>
        <v>1851.5330578512398</v>
      </c>
      <c r="F222" s="3">
        <f t="shared" si="13"/>
        <v>0.1656097889042536</v>
      </c>
      <c r="G222" s="2">
        <f t="shared" si="16"/>
        <v>188.26512605042015</v>
      </c>
      <c r="H222" s="3">
        <f t="shared" si="14"/>
        <v>0.77896176474132317</v>
      </c>
      <c r="J222" s="3">
        <f t="shared" si="17"/>
        <v>0.10168067226890756</v>
      </c>
    </row>
    <row r="223" spans="1:10">
      <c r="A223" s="1">
        <v>40347</v>
      </c>
      <c r="B223">
        <v>4368.84</v>
      </c>
      <c r="C223">
        <v>2.36</v>
      </c>
      <c r="D223">
        <v>23.24</v>
      </c>
      <c r="E223" s="2">
        <f t="shared" si="15"/>
        <v>1851.2033898305087</v>
      </c>
      <c r="F223" s="3">
        <f t="shared" si="13"/>
        <v>0.18334360783900627</v>
      </c>
      <c r="G223" s="2">
        <f t="shared" si="16"/>
        <v>187.98795180722894</v>
      </c>
      <c r="H223" s="3">
        <f t="shared" si="14"/>
        <v>0.79306422310573299</v>
      </c>
      <c r="J223" s="3">
        <f t="shared" si="17"/>
        <v>0.10154905335628227</v>
      </c>
    </row>
    <row r="224" spans="1:10">
      <c r="A224" s="1">
        <v>40354</v>
      </c>
      <c r="B224">
        <v>4370.97</v>
      </c>
      <c r="C224">
        <v>2.38</v>
      </c>
      <c r="D224">
        <v>23.23</v>
      </c>
      <c r="E224" s="2">
        <f t="shared" si="15"/>
        <v>1836.5420168067228</v>
      </c>
      <c r="F224" s="3">
        <f t="shared" si="13"/>
        <v>0.13077310505369799</v>
      </c>
      <c r="G224" s="2">
        <f t="shared" si="16"/>
        <v>188.16056823073612</v>
      </c>
      <c r="H224" s="3">
        <f t="shared" si="14"/>
        <v>0.53130644964463092</v>
      </c>
      <c r="J224" s="3">
        <f t="shared" si="17"/>
        <v>0.10245372363323288</v>
      </c>
    </row>
    <row r="225" spans="1:10">
      <c r="A225" s="1">
        <v>40361</v>
      </c>
      <c r="B225">
        <v>4009.89</v>
      </c>
      <c r="C225">
        <v>2.31</v>
      </c>
      <c r="D225">
        <v>18.72</v>
      </c>
      <c r="E225" s="2">
        <f t="shared" si="15"/>
        <v>1735.8831168831168</v>
      </c>
      <c r="F225" s="3">
        <f t="shared" si="13"/>
        <v>7.1101757411028643E-2</v>
      </c>
      <c r="G225" s="2">
        <f t="shared" si="16"/>
        <v>214.20352564102564</v>
      </c>
      <c r="H225" s="3">
        <f t="shared" si="14"/>
        <v>0.74668738293485948</v>
      </c>
      <c r="J225" s="3">
        <f t="shared" si="17"/>
        <v>0.1233974358974359</v>
      </c>
    </row>
    <row r="226" spans="1:10">
      <c r="A226" s="1">
        <v>40368</v>
      </c>
      <c r="B226">
        <v>4253.3999999999996</v>
      </c>
      <c r="C226">
        <v>2.46</v>
      </c>
      <c r="D226">
        <v>19.91</v>
      </c>
      <c r="E226" s="2">
        <f t="shared" si="15"/>
        <v>1729.0243902439024</v>
      </c>
      <c r="F226" s="3">
        <f t="shared" si="13"/>
        <v>7.6319514478944139E-2</v>
      </c>
      <c r="G226" s="2">
        <f t="shared" si="16"/>
        <v>213.63134103465592</v>
      </c>
      <c r="H226" s="3">
        <f t="shared" si="14"/>
        <v>0.74669500431827696</v>
      </c>
      <c r="J226" s="3">
        <f t="shared" si="17"/>
        <v>0.12355600200904068</v>
      </c>
    </row>
    <row r="227" spans="1:10">
      <c r="A227" s="1">
        <v>40375</v>
      </c>
      <c r="B227">
        <v>4273.87</v>
      </c>
      <c r="C227">
        <v>2.4700000000000002</v>
      </c>
      <c r="D227">
        <v>19.93</v>
      </c>
      <c r="E227" s="2">
        <f t="shared" si="15"/>
        <v>1730.311740890688</v>
      </c>
      <c r="F227" s="3">
        <f t="shared" si="13"/>
        <v>7.3432174577863218E-2</v>
      </c>
      <c r="G227" s="2">
        <f t="shared" si="16"/>
        <v>214.44405418966383</v>
      </c>
      <c r="H227" s="3">
        <f t="shared" si="14"/>
        <v>0.75030248163670787</v>
      </c>
      <c r="J227" s="3">
        <f t="shared" si="17"/>
        <v>0.12393376818866032</v>
      </c>
    </row>
    <row r="228" spans="1:10">
      <c r="A228" s="1">
        <v>40382</v>
      </c>
      <c r="B228">
        <v>4589.93</v>
      </c>
      <c r="C228">
        <v>2.66</v>
      </c>
      <c r="D228">
        <v>21.34</v>
      </c>
      <c r="E228" s="2">
        <f t="shared" si="15"/>
        <v>1725.5375939849623</v>
      </c>
      <c r="F228" s="3">
        <f t="shared" si="13"/>
        <v>9.2310184920473937E-2</v>
      </c>
      <c r="G228" s="2">
        <f t="shared" si="16"/>
        <v>215.08575445173386</v>
      </c>
      <c r="H228" s="3">
        <f t="shared" si="14"/>
        <v>0.79610082870650745</v>
      </c>
      <c r="J228" s="3">
        <f t="shared" si="17"/>
        <v>0.12464854732895971</v>
      </c>
    </row>
    <row r="229" spans="1:10">
      <c r="A229" s="1">
        <v>40389</v>
      </c>
      <c r="B229">
        <v>4720.04</v>
      </c>
      <c r="C229">
        <v>2.74</v>
      </c>
      <c r="D229">
        <v>21.77</v>
      </c>
      <c r="E229" s="2">
        <f t="shared" si="15"/>
        <v>1722.6423357664232</v>
      </c>
      <c r="F229" s="3">
        <f t="shared" si="13"/>
        <v>8.0977245532752429E-2</v>
      </c>
      <c r="G229" s="2">
        <f t="shared" si="16"/>
        <v>216.81396417087737</v>
      </c>
      <c r="H229" s="3">
        <f t="shared" si="14"/>
        <v>0.81064102413769223</v>
      </c>
      <c r="J229" s="3">
        <f t="shared" si="17"/>
        <v>0.12586127698667893</v>
      </c>
    </row>
    <row r="230" spans="1:10">
      <c r="A230" s="1">
        <v>40396</v>
      </c>
      <c r="B230">
        <v>4770.7299999999996</v>
      </c>
      <c r="C230">
        <v>2.78</v>
      </c>
      <c r="D230">
        <v>21.98</v>
      </c>
      <c r="E230" s="2">
        <f t="shared" si="15"/>
        <v>1716.0899280575538</v>
      </c>
      <c r="F230" s="3">
        <f t="shared" si="13"/>
        <v>5.3816280535399885E-2</v>
      </c>
      <c r="G230" s="2">
        <f t="shared" si="16"/>
        <v>217.0486806187443</v>
      </c>
      <c r="H230" s="3">
        <f t="shared" si="14"/>
        <v>0.89793429312324369</v>
      </c>
      <c r="J230" s="3">
        <f t="shared" si="17"/>
        <v>0.12647861692447679</v>
      </c>
    </row>
    <row r="231" spans="1:10">
      <c r="A231" s="1">
        <v>40403</v>
      </c>
      <c r="B231">
        <v>4759.2700000000004</v>
      </c>
      <c r="C231">
        <v>2.74</v>
      </c>
      <c r="D231">
        <v>21.77</v>
      </c>
      <c r="E231" s="2">
        <f t="shared" si="15"/>
        <v>1736.9598540145985</v>
      </c>
      <c r="F231" s="3">
        <f t="shared" si="13"/>
        <v>7.3498051839320455E-2</v>
      </c>
      <c r="G231" s="2">
        <f t="shared" si="16"/>
        <v>218.61598530087278</v>
      </c>
      <c r="H231" s="3">
        <f t="shared" si="14"/>
        <v>1.3984448837249883</v>
      </c>
      <c r="J231" s="3">
        <f t="shared" si="17"/>
        <v>0.12586127698667893</v>
      </c>
    </row>
    <row r="232" spans="1:10">
      <c r="A232" s="1">
        <v>40410</v>
      </c>
      <c r="B232">
        <v>4831.3100000000004</v>
      </c>
      <c r="C232">
        <v>2.77</v>
      </c>
      <c r="D232">
        <v>20.98</v>
      </c>
      <c r="E232" s="2">
        <f t="shared" si="15"/>
        <v>1744.15523465704</v>
      </c>
      <c r="F232" s="3">
        <f t="shared" si="13"/>
        <v>8.0963317500079679E-2</v>
      </c>
      <c r="G232" s="2">
        <f t="shared" si="16"/>
        <v>230.28169685414682</v>
      </c>
      <c r="H232" s="3">
        <f t="shared" si="14"/>
        <v>1.9800884536844778</v>
      </c>
      <c r="J232" s="3">
        <f t="shared" si="17"/>
        <v>0.13203050524308865</v>
      </c>
    </row>
    <row r="233" spans="1:10">
      <c r="A233" s="1">
        <v>40417</v>
      </c>
      <c r="B233">
        <v>4816.09</v>
      </c>
      <c r="C233">
        <v>2.76</v>
      </c>
      <c r="D233">
        <v>20.010000000000002</v>
      </c>
      <c r="E233" s="2">
        <f t="shared" si="15"/>
        <v>1744.9601449275365</v>
      </c>
      <c r="F233" s="3">
        <f t="shared" si="13"/>
        <v>7.1461244970245863E-2</v>
      </c>
      <c r="G233" s="2">
        <f t="shared" si="16"/>
        <v>240.68415792103946</v>
      </c>
      <c r="H233" s="3">
        <f t="shared" si="14"/>
        <v>2.3654208979386668</v>
      </c>
      <c r="J233" s="3">
        <f t="shared" si="17"/>
        <v>0.13793103448275859</v>
      </c>
    </row>
    <row r="234" spans="1:10">
      <c r="A234" s="1">
        <v>40424</v>
      </c>
      <c r="B234">
        <v>5004.21</v>
      </c>
      <c r="C234">
        <v>2.85</v>
      </c>
      <c r="D234">
        <v>20.49</v>
      </c>
      <c r="E234" s="2">
        <f t="shared" si="15"/>
        <v>1755.8631578947368</v>
      </c>
      <c r="F234" s="3">
        <f t="shared" si="13"/>
        <v>8.2387576713517596E-2</v>
      </c>
      <c r="G234" s="2">
        <f t="shared" si="16"/>
        <v>244.22693997071744</v>
      </c>
      <c r="H234" s="3">
        <f t="shared" si="14"/>
        <v>2.4250514643808052</v>
      </c>
      <c r="J234" s="3">
        <f t="shared" si="17"/>
        <v>0.13909224011713031</v>
      </c>
    </row>
    <row r="235" spans="1:10">
      <c r="A235" s="1">
        <v>40431</v>
      </c>
      <c r="B235">
        <v>5009.92</v>
      </c>
      <c r="C235">
        <v>2.86</v>
      </c>
      <c r="D235">
        <v>20.61</v>
      </c>
      <c r="E235" s="2">
        <f t="shared" si="15"/>
        <v>1751.7202797202799</v>
      </c>
      <c r="F235" s="3">
        <f t="shared" si="13"/>
        <v>8.0123952148295929E-2</v>
      </c>
      <c r="G235" s="2">
        <f t="shared" si="16"/>
        <v>243.08199902959728</v>
      </c>
      <c r="H235" s="3">
        <f t="shared" si="14"/>
        <v>2.4172196551845704</v>
      </c>
      <c r="J235" s="3">
        <f t="shared" si="17"/>
        <v>0.13876758854924792</v>
      </c>
    </row>
    <row r="236" spans="1:10">
      <c r="A236" s="1">
        <v>40438</v>
      </c>
      <c r="B236">
        <v>4913.08</v>
      </c>
      <c r="C236">
        <v>2.82</v>
      </c>
      <c r="D236">
        <v>20.27</v>
      </c>
      <c r="E236" s="2">
        <f t="shared" si="15"/>
        <v>1742.2269503546099</v>
      </c>
      <c r="F236" s="3">
        <f t="shared" si="13"/>
        <v>6.7647875515284284E-2</v>
      </c>
      <c r="G236" s="2">
        <f t="shared" si="16"/>
        <v>242.38184509126788</v>
      </c>
      <c r="H236" s="3">
        <f t="shared" si="14"/>
        <v>2.3860607752393133</v>
      </c>
      <c r="J236" s="3">
        <f t="shared" si="17"/>
        <v>0.13912185495806612</v>
      </c>
    </row>
    <row r="237" spans="1:10">
      <c r="A237" s="1">
        <v>40442</v>
      </c>
      <c r="B237">
        <v>4862.9399999999996</v>
      </c>
      <c r="C237">
        <v>2.79</v>
      </c>
      <c r="D237">
        <v>20.07</v>
      </c>
      <c r="E237" s="2">
        <f t="shared" si="15"/>
        <v>1742.9892473118277</v>
      </c>
      <c r="F237" s="3">
        <f t="shared" si="13"/>
        <v>6.4926854537674883E-2</v>
      </c>
      <c r="G237" s="2">
        <f t="shared" si="16"/>
        <v>242.29895366218233</v>
      </c>
      <c r="H237" s="3">
        <f t="shared" si="14"/>
        <v>2.3808129328818088</v>
      </c>
      <c r="J237" s="3">
        <f t="shared" si="17"/>
        <v>0.13901345291479822</v>
      </c>
    </row>
    <row r="238" spans="1:10">
      <c r="A238" s="1">
        <v>40451</v>
      </c>
      <c r="B238">
        <v>4975.38</v>
      </c>
      <c r="C238">
        <v>2.86</v>
      </c>
      <c r="D238">
        <v>20.56</v>
      </c>
      <c r="E238" s="2">
        <f t="shared" si="15"/>
        <v>1739.6433566433568</v>
      </c>
      <c r="F238" s="3">
        <f t="shared" si="13"/>
        <v>6.3251377467522518E-2</v>
      </c>
      <c r="G238" s="2">
        <f t="shared" si="16"/>
        <v>241.99319066147862</v>
      </c>
      <c r="H238" s="3">
        <f t="shared" si="14"/>
        <v>2.3784806865348602</v>
      </c>
      <c r="J238" s="3">
        <f t="shared" si="17"/>
        <v>0.13910505836575876</v>
      </c>
    </row>
    <row r="239" spans="1:10">
      <c r="A239" s="1">
        <v>40459</v>
      </c>
      <c r="B239">
        <v>5149.55</v>
      </c>
      <c r="C239">
        <v>2.96</v>
      </c>
      <c r="D239">
        <v>21.32</v>
      </c>
      <c r="E239" s="2">
        <f t="shared" si="15"/>
        <v>1739.7128378378379</v>
      </c>
      <c r="F239" s="3">
        <f t="shared" si="13"/>
        <v>6.184782618813256E-2</v>
      </c>
      <c r="G239" s="2">
        <f t="shared" si="16"/>
        <v>241.5361163227017</v>
      </c>
      <c r="H239" s="3">
        <f t="shared" si="14"/>
        <v>2.3399053900248834</v>
      </c>
      <c r="J239" s="3">
        <f t="shared" si="17"/>
        <v>0.13883677298311445</v>
      </c>
    </row>
    <row r="240" spans="1:10">
      <c r="A240" s="1">
        <v>40466</v>
      </c>
      <c r="B240">
        <v>5599.17</v>
      </c>
      <c r="C240">
        <v>3.2</v>
      </c>
      <c r="D240">
        <v>23.09</v>
      </c>
      <c r="E240" s="2">
        <f t="shared" si="15"/>
        <v>1749.7406249999999</v>
      </c>
      <c r="F240" s="3">
        <f t="shared" si="13"/>
        <v>6.0103929489287555E-2</v>
      </c>
      <c r="G240" s="2">
        <f t="shared" si="16"/>
        <v>242.49328713728889</v>
      </c>
      <c r="H240" s="3">
        <f t="shared" si="14"/>
        <v>2.2625291593144108</v>
      </c>
      <c r="J240" s="3">
        <f t="shared" si="17"/>
        <v>0.13858813339107839</v>
      </c>
    </row>
    <row r="241" spans="1:10">
      <c r="A241" s="1">
        <v>40473</v>
      </c>
      <c r="B241">
        <v>5717.3</v>
      </c>
      <c r="C241">
        <v>3.26</v>
      </c>
      <c r="D241">
        <v>23.46</v>
      </c>
      <c r="E241" s="2">
        <f t="shared" si="15"/>
        <v>1753.7730061349696</v>
      </c>
      <c r="F241" s="3">
        <f t="shared" si="13"/>
        <v>4.4555770439118847E-2</v>
      </c>
      <c r="G241" s="2">
        <f t="shared" si="16"/>
        <v>243.70417732310315</v>
      </c>
      <c r="H241" s="3">
        <f t="shared" si="14"/>
        <v>2.8670523556947316</v>
      </c>
      <c r="J241" s="3">
        <f t="shared" si="17"/>
        <v>0.13895993179880647</v>
      </c>
    </row>
    <row r="242" spans="1:10">
      <c r="A242" s="1">
        <v>40480</v>
      </c>
      <c r="B242">
        <v>5770.15</v>
      </c>
      <c r="C242">
        <v>3.14</v>
      </c>
      <c r="D242">
        <v>22.51</v>
      </c>
      <c r="E242" s="2">
        <f t="shared" si="15"/>
        <v>1837.6273885350317</v>
      </c>
      <c r="F242" s="3">
        <f t="shared" si="13"/>
        <v>9.3603690673799367E-2</v>
      </c>
      <c r="G242" s="2">
        <f t="shared" si="16"/>
        <v>256.33718347401151</v>
      </c>
      <c r="H242" s="3">
        <f t="shared" si="14"/>
        <v>3.0247121950773677</v>
      </c>
      <c r="J242" s="3">
        <f t="shared" si="17"/>
        <v>0.13949355841848068</v>
      </c>
    </row>
    <row r="243" spans="1:10">
      <c r="A243" s="1">
        <v>40487</v>
      </c>
      <c r="B243">
        <v>5949.67</v>
      </c>
      <c r="C243">
        <v>3.24</v>
      </c>
      <c r="D243">
        <v>24.21</v>
      </c>
      <c r="E243" s="2">
        <f t="shared" si="15"/>
        <v>1836.3179012345679</v>
      </c>
      <c r="F243" s="3">
        <f t="shared" si="13"/>
        <v>9.8474119758102718E-2</v>
      </c>
      <c r="G243" s="2">
        <f t="shared" si="16"/>
        <v>245.75258157786038</v>
      </c>
      <c r="H243" s="3">
        <f t="shared" si="14"/>
        <v>2.881518803136633</v>
      </c>
      <c r="J243" s="3">
        <f t="shared" si="17"/>
        <v>0.1338289962825279</v>
      </c>
    </row>
    <row r="244" spans="1:10">
      <c r="A244" s="1">
        <v>40494</v>
      </c>
      <c r="B244">
        <v>5517.38</v>
      </c>
      <c r="C244">
        <v>3.02</v>
      </c>
      <c r="D244">
        <v>22.61</v>
      </c>
      <c r="E244" s="2">
        <f t="shared" si="15"/>
        <v>1826.9470198675497</v>
      </c>
      <c r="F244" s="3">
        <f t="shared" si="13"/>
        <v>9.30473308654165E-2</v>
      </c>
      <c r="G244" s="2">
        <f t="shared" si="16"/>
        <v>244.02388323750554</v>
      </c>
      <c r="H244" s="3">
        <f t="shared" si="14"/>
        <v>2.8498095089394719</v>
      </c>
      <c r="J244" s="3">
        <f t="shared" si="17"/>
        <v>0.13356921716054843</v>
      </c>
    </row>
    <row r="245" spans="1:10">
      <c r="A245" s="1">
        <v>40501</v>
      </c>
      <c r="B245">
        <v>5349.45</v>
      </c>
      <c r="C245">
        <v>2.93</v>
      </c>
      <c r="D245">
        <v>21.89</v>
      </c>
      <c r="E245" s="2">
        <f t="shared" si="15"/>
        <v>1825.7508532423205</v>
      </c>
      <c r="F245" s="3">
        <f t="shared" si="13"/>
        <v>9.3983402061556198E-2</v>
      </c>
      <c r="G245" s="2">
        <f t="shared" si="16"/>
        <v>244.37871174052077</v>
      </c>
      <c r="H245" s="3">
        <f t="shared" si="14"/>
        <v>2.8647285795565915</v>
      </c>
      <c r="J245" s="3">
        <f t="shared" si="17"/>
        <v>0.13385107354956602</v>
      </c>
    </row>
    <row r="246" spans="1:10">
      <c r="A246" s="1">
        <v>40508</v>
      </c>
      <c r="B246">
        <v>5435.98</v>
      </c>
      <c r="C246">
        <v>2.97</v>
      </c>
      <c r="D246">
        <v>22.25</v>
      </c>
      <c r="E246" s="2">
        <f t="shared" si="15"/>
        <v>1830.2962962962961</v>
      </c>
      <c r="F246" s="3">
        <f t="shared" si="13"/>
        <v>0.10160910856704497</v>
      </c>
      <c r="G246" s="2">
        <f t="shared" si="16"/>
        <v>244.31370786516851</v>
      </c>
      <c r="H246" s="3">
        <f t="shared" si="14"/>
        <v>2.8761229791580889</v>
      </c>
      <c r="J246" s="3">
        <f t="shared" si="17"/>
        <v>0.13348314606741574</v>
      </c>
    </row>
    <row r="247" spans="1:10">
      <c r="A247" s="1">
        <v>40515</v>
      </c>
      <c r="B247">
        <v>5448.3</v>
      </c>
      <c r="C247">
        <v>2.97</v>
      </c>
      <c r="D247">
        <v>22.12</v>
      </c>
      <c r="E247" s="2">
        <f t="shared" si="15"/>
        <v>1834.4444444444443</v>
      </c>
      <c r="F247" s="3">
        <f t="shared" si="13"/>
        <v>0.10545780039102071</v>
      </c>
      <c r="G247" s="2">
        <f t="shared" si="16"/>
        <v>246.30650994575046</v>
      </c>
      <c r="H247" s="3">
        <f t="shared" si="14"/>
        <v>2.9199582442176562</v>
      </c>
      <c r="J247" s="3">
        <f t="shared" si="17"/>
        <v>0.13426763110307413</v>
      </c>
    </row>
    <row r="248" spans="1:10">
      <c r="A248" s="1">
        <v>40522</v>
      </c>
      <c r="B248">
        <v>5471.87</v>
      </c>
      <c r="C248">
        <v>2.99</v>
      </c>
      <c r="D248">
        <v>22.29</v>
      </c>
      <c r="E248" s="2">
        <f t="shared" si="15"/>
        <v>1830.0568561872908</v>
      </c>
      <c r="F248" s="3">
        <f t="shared" si="13"/>
        <v>0.10727692768805208</v>
      </c>
      <c r="G248" s="2">
        <f t="shared" si="16"/>
        <v>245.48541947061463</v>
      </c>
      <c r="H248" s="3">
        <f t="shared" si="14"/>
        <v>2.9184962621470532</v>
      </c>
      <c r="J248" s="3">
        <f t="shared" si="17"/>
        <v>0.13414087034544642</v>
      </c>
    </row>
    <row r="249" spans="1:10">
      <c r="A249" s="1">
        <v>40529</v>
      </c>
      <c r="B249">
        <v>5664.76</v>
      </c>
      <c r="C249">
        <v>3.08</v>
      </c>
      <c r="D249">
        <v>22.98</v>
      </c>
      <c r="E249" s="2">
        <f t="shared" si="15"/>
        <v>1839.2077922077922</v>
      </c>
      <c r="F249" s="3">
        <f t="shared" si="13"/>
        <v>0.11421664674234555</v>
      </c>
      <c r="G249" s="2">
        <f t="shared" si="16"/>
        <v>246.50826805918192</v>
      </c>
      <c r="H249" s="3">
        <f t="shared" si="14"/>
        <v>2.937171238986116</v>
      </c>
      <c r="J249" s="3">
        <f t="shared" si="17"/>
        <v>0.134029590948651</v>
      </c>
    </row>
    <row r="250" spans="1:10">
      <c r="A250" s="1">
        <v>40536</v>
      </c>
      <c r="B250">
        <v>5606.18</v>
      </c>
      <c r="C250">
        <v>3.04</v>
      </c>
      <c r="D250">
        <v>22.66</v>
      </c>
      <c r="E250" s="2">
        <f t="shared" si="15"/>
        <v>1844.1381578947369</v>
      </c>
      <c r="F250" s="3">
        <f t="shared" si="13"/>
        <v>0.11658848972366886</v>
      </c>
      <c r="G250" s="2">
        <f t="shared" si="16"/>
        <v>247.40423654015888</v>
      </c>
      <c r="H250" s="3">
        <f t="shared" si="14"/>
        <v>2.9555976999636675</v>
      </c>
      <c r="J250" s="3">
        <f t="shared" si="17"/>
        <v>0.13415710503089143</v>
      </c>
    </row>
    <row r="251" spans="1:10">
      <c r="A251" s="1">
        <v>40543</v>
      </c>
      <c r="B251">
        <v>5569.91</v>
      </c>
      <c r="C251">
        <v>3.04</v>
      </c>
      <c r="D251">
        <v>22.69</v>
      </c>
      <c r="E251" s="2">
        <f t="shared" si="15"/>
        <v>1832.2072368421052</v>
      </c>
      <c r="F251" s="3">
        <f t="shared" si="13"/>
        <v>0.11095958050035493</v>
      </c>
      <c r="G251" s="2">
        <f t="shared" si="16"/>
        <v>245.47862494490963</v>
      </c>
      <c r="H251" s="3">
        <f t="shared" si="14"/>
        <v>2.923156894233073</v>
      </c>
      <c r="J251" s="3">
        <f t="shared" si="17"/>
        <v>0.13397972675187306</v>
      </c>
    </row>
    <row r="252" spans="1:10">
      <c r="A252" s="1">
        <v>40550</v>
      </c>
      <c r="B252">
        <v>5621.47</v>
      </c>
      <c r="C252">
        <v>3.06</v>
      </c>
      <c r="D252">
        <v>22.81</v>
      </c>
      <c r="E252" s="2">
        <f t="shared" si="15"/>
        <v>1837.0816993464052</v>
      </c>
      <c r="F252" s="3">
        <f t="shared" si="13"/>
        <v>0.10947747197395885</v>
      </c>
      <c r="G252" s="2">
        <f t="shared" si="16"/>
        <v>246.44761069706271</v>
      </c>
      <c r="H252" s="3">
        <f t="shared" si="14"/>
        <v>2.9273687080628759</v>
      </c>
      <c r="J252" s="3">
        <f t="shared" si="17"/>
        <v>0.13415168785620343</v>
      </c>
    </row>
    <row r="253" spans="1:10">
      <c r="A253" s="1">
        <v>40557</v>
      </c>
      <c r="B253">
        <v>5502.26</v>
      </c>
      <c r="C253">
        <v>2.99</v>
      </c>
      <c r="D253">
        <v>22.29</v>
      </c>
      <c r="E253" s="2">
        <f t="shared" si="15"/>
        <v>1840.2207357859531</v>
      </c>
      <c r="F253" s="3">
        <f t="shared" ref="F253:F316" si="18">E253/E203-1</f>
        <v>0.10861368173001451</v>
      </c>
      <c r="G253" s="2">
        <f t="shared" si="16"/>
        <v>246.84881112606553</v>
      </c>
      <c r="H253" s="3">
        <f t="shared" ref="H253:H316" si="19">G253/G203-1</f>
        <v>2.927409939415107</v>
      </c>
      <c r="J253" s="3">
        <f t="shared" si="17"/>
        <v>0.13414087034544642</v>
      </c>
    </row>
    <row r="254" spans="1:10">
      <c r="A254" s="1">
        <v>40564</v>
      </c>
      <c r="B254">
        <v>5235.17</v>
      </c>
      <c r="C254">
        <v>2.86</v>
      </c>
      <c r="D254">
        <v>21.34</v>
      </c>
      <c r="E254" s="2">
        <f t="shared" si="15"/>
        <v>1830.479020979021</v>
      </c>
      <c r="F254" s="3">
        <f t="shared" si="18"/>
        <v>7.3022981294502021E-2</v>
      </c>
      <c r="G254" s="2">
        <f t="shared" si="16"/>
        <v>245.32193064667291</v>
      </c>
      <c r="H254" s="3">
        <f t="shared" si="19"/>
        <v>2.9828955920801077</v>
      </c>
      <c r="J254" s="3">
        <f t="shared" si="17"/>
        <v>0.13402061855670103</v>
      </c>
    </row>
    <row r="255" spans="1:10">
      <c r="A255" s="1">
        <v>40571</v>
      </c>
      <c r="B255">
        <v>5331.84</v>
      </c>
      <c r="C255">
        <v>2.9</v>
      </c>
      <c r="D255">
        <v>21.81</v>
      </c>
      <c r="E255" s="2">
        <f t="shared" si="15"/>
        <v>1838.5655172413794</v>
      </c>
      <c r="F255" s="3">
        <f t="shared" si="18"/>
        <v>7.7558571057944947E-2</v>
      </c>
      <c r="G255" s="2">
        <f t="shared" si="16"/>
        <v>244.46767537826688</v>
      </c>
      <c r="H255" s="3">
        <f t="shared" si="19"/>
        <v>2.9294683946438167</v>
      </c>
      <c r="J255" s="3">
        <f t="shared" si="17"/>
        <v>0.13296652911508483</v>
      </c>
    </row>
    <row r="256" spans="1:10">
      <c r="A256" s="1">
        <v>40575</v>
      </c>
      <c r="B256">
        <v>5391.28</v>
      </c>
      <c r="C256">
        <v>2.93</v>
      </c>
      <c r="D256">
        <v>22.05</v>
      </c>
      <c r="E256" s="2">
        <f t="shared" si="15"/>
        <v>1840.0273037542661</v>
      </c>
      <c r="F256" s="3">
        <f t="shared" si="18"/>
        <v>8.0728755887710113E-2</v>
      </c>
      <c r="G256" s="2">
        <f t="shared" si="16"/>
        <v>244.50249433106575</v>
      </c>
      <c r="H256" s="3">
        <f t="shared" si="19"/>
        <v>2.9450511175752569</v>
      </c>
      <c r="J256" s="3">
        <f t="shared" si="17"/>
        <v>0.1328798185941043</v>
      </c>
    </row>
    <row r="257" spans="1:10">
      <c r="A257" s="1">
        <v>40585</v>
      </c>
      <c r="B257">
        <v>5505.25</v>
      </c>
      <c r="C257">
        <v>3</v>
      </c>
      <c r="D257">
        <v>22.51</v>
      </c>
      <c r="E257" s="2">
        <f t="shared" si="15"/>
        <v>1835.0833333333333</v>
      </c>
      <c r="F257" s="3">
        <f t="shared" si="18"/>
        <v>7.7112283787745373E-2</v>
      </c>
      <c r="G257" s="2">
        <f t="shared" si="16"/>
        <v>244.56908040870724</v>
      </c>
      <c r="H257" s="3">
        <f t="shared" si="19"/>
        <v>2.9401852865549447</v>
      </c>
      <c r="J257" s="3">
        <f t="shared" si="17"/>
        <v>0.13327410039982229</v>
      </c>
    </row>
    <row r="258" spans="1:10">
      <c r="A258" s="1">
        <v>40592</v>
      </c>
      <c r="B258">
        <v>5673.49</v>
      </c>
      <c r="C258">
        <v>3.1</v>
      </c>
      <c r="D258">
        <v>23.27</v>
      </c>
      <c r="E258" s="2">
        <f t="shared" ref="E258:E321" si="20">B258/C258</f>
        <v>1830.1580645161289</v>
      </c>
      <c r="F258" s="3">
        <f t="shared" si="18"/>
        <v>6.6804432318392726E-2</v>
      </c>
      <c r="G258" s="2">
        <f t="shared" ref="G258:G321" si="21">B258/D258</f>
        <v>243.81134507950151</v>
      </c>
      <c r="H258" s="3">
        <f t="shared" si="19"/>
        <v>2.6964521434392781</v>
      </c>
      <c r="J258" s="3">
        <f t="shared" ref="J258:J321" si="22">C258/D258</f>
        <v>0.13321873657069189</v>
      </c>
    </row>
    <row r="259" spans="1:10">
      <c r="A259" s="1">
        <v>40599</v>
      </c>
      <c r="B259">
        <v>5673</v>
      </c>
      <c r="C259">
        <v>3.09</v>
      </c>
      <c r="D259">
        <v>23.25</v>
      </c>
      <c r="E259" s="2">
        <f t="shared" si="20"/>
        <v>1835.9223300970875</v>
      </c>
      <c r="F259" s="3">
        <f t="shared" si="18"/>
        <v>7.378558181779038E-2</v>
      </c>
      <c r="G259" s="2">
        <f t="shared" si="21"/>
        <v>244</v>
      </c>
      <c r="H259" s="3">
        <f t="shared" si="19"/>
        <v>2.647434144562939</v>
      </c>
      <c r="J259" s="3">
        <f t="shared" si="22"/>
        <v>0.13290322580645161</v>
      </c>
    </row>
    <row r="260" spans="1:10">
      <c r="A260" s="1">
        <v>40606</v>
      </c>
      <c r="B260">
        <v>5779.4</v>
      </c>
      <c r="C260">
        <v>3.15</v>
      </c>
      <c r="D260">
        <v>23.75</v>
      </c>
      <c r="E260" s="2">
        <f t="shared" si="20"/>
        <v>1834.7301587301586</v>
      </c>
      <c r="F260" s="3">
        <f t="shared" si="18"/>
        <v>6.482244476702026E-2</v>
      </c>
      <c r="G260" s="2">
        <f t="shared" si="21"/>
        <v>243.34315789473683</v>
      </c>
      <c r="H260" s="3">
        <f t="shared" si="19"/>
        <v>2.1370112523431128</v>
      </c>
      <c r="J260" s="3">
        <f t="shared" si="22"/>
        <v>0.13263157894736841</v>
      </c>
    </row>
    <row r="261" spans="1:10">
      <c r="A261" s="1">
        <v>40613</v>
      </c>
      <c r="B261">
        <v>5759.78</v>
      </c>
      <c r="C261">
        <v>3.12</v>
      </c>
      <c r="D261">
        <v>23.04</v>
      </c>
      <c r="E261" s="2">
        <f t="shared" si="20"/>
        <v>1846.0833333333333</v>
      </c>
      <c r="F261" s="3">
        <f t="shared" si="18"/>
        <v>6.7976918660671792E-2</v>
      </c>
      <c r="G261" s="2">
        <f t="shared" si="21"/>
        <v>249.99045138888889</v>
      </c>
      <c r="H261" s="3">
        <f t="shared" si="19"/>
        <v>1.9706369380416855</v>
      </c>
      <c r="J261" s="3">
        <f t="shared" si="22"/>
        <v>0.13541666666666669</v>
      </c>
    </row>
    <row r="262" spans="1:10">
      <c r="A262" s="1">
        <v>40620</v>
      </c>
      <c r="B262">
        <v>5723.9</v>
      </c>
      <c r="C262">
        <v>3.09</v>
      </c>
      <c r="D262">
        <v>22.64</v>
      </c>
      <c r="E262" s="2">
        <f t="shared" si="20"/>
        <v>1852.3948220064724</v>
      </c>
      <c r="F262" s="3">
        <f t="shared" si="18"/>
        <v>6.6591741564228313E-2</v>
      </c>
      <c r="G262" s="2">
        <f t="shared" si="21"/>
        <v>252.82243816254416</v>
      </c>
      <c r="H262" s="3">
        <f t="shared" si="19"/>
        <v>2.0208647533418107</v>
      </c>
      <c r="J262" s="3">
        <f t="shared" si="22"/>
        <v>0.13648409893992933</v>
      </c>
    </row>
    <row r="263" spans="1:10">
      <c r="A263" s="1">
        <v>40627</v>
      </c>
      <c r="B263">
        <v>5826.72</v>
      </c>
      <c r="C263">
        <v>3.13</v>
      </c>
      <c r="D263">
        <v>22.73</v>
      </c>
      <c r="E263" s="2">
        <f t="shared" si="20"/>
        <v>1861.5718849840257</v>
      </c>
      <c r="F263" s="3">
        <f t="shared" si="18"/>
        <v>6.5696331767914895E-2</v>
      </c>
      <c r="G263" s="2">
        <f t="shared" si="21"/>
        <v>256.34491860976681</v>
      </c>
      <c r="H263" s="3">
        <f t="shared" si="19"/>
        <v>1.528760260345035</v>
      </c>
      <c r="J263" s="3">
        <f t="shared" si="22"/>
        <v>0.13770347558293003</v>
      </c>
    </row>
    <row r="264" spans="1:10">
      <c r="A264" s="1">
        <v>40634</v>
      </c>
      <c r="B264">
        <v>5756.71</v>
      </c>
      <c r="C264">
        <v>3.13</v>
      </c>
      <c r="D264">
        <v>23.54</v>
      </c>
      <c r="E264" s="2">
        <f t="shared" si="20"/>
        <v>1839.2044728434505</v>
      </c>
      <c r="F264" s="3">
        <f t="shared" si="18"/>
        <v>4.1249219048410168E-2</v>
      </c>
      <c r="G264" s="2">
        <f t="shared" si="21"/>
        <v>244.55012744265082</v>
      </c>
      <c r="H264" s="3">
        <f t="shared" si="19"/>
        <v>1.2183445867895788</v>
      </c>
      <c r="J264" s="3">
        <f t="shared" si="22"/>
        <v>0.13296516567544606</v>
      </c>
    </row>
    <row r="265" spans="1:10">
      <c r="A265" s="1">
        <v>40641</v>
      </c>
      <c r="B265">
        <v>5898.59</v>
      </c>
      <c r="C265">
        <v>3.2</v>
      </c>
      <c r="D265">
        <v>24.05</v>
      </c>
      <c r="E265" s="2">
        <f t="shared" si="20"/>
        <v>1843.309375</v>
      </c>
      <c r="F265" s="3">
        <f t="shared" si="18"/>
        <v>3.1440417648647356E-2</v>
      </c>
      <c r="G265" s="2">
        <f t="shared" si="21"/>
        <v>245.26361746361746</v>
      </c>
      <c r="H265" s="3">
        <f t="shared" si="19"/>
        <v>0.56777037378796491</v>
      </c>
      <c r="J265" s="3">
        <f t="shared" si="22"/>
        <v>0.13305613305613306</v>
      </c>
    </row>
    <row r="266" spans="1:10">
      <c r="A266" s="1">
        <v>40648</v>
      </c>
      <c r="B266">
        <v>5827.5</v>
      </c>
      <c r="C266">
        <v>3.15</v>
      </c>
      <c r="D266">
        <v>23.79</v>
      </c>
      <c r="E266" s="2">
        <f t="shared" si="20"/>
        <v>1850</v>
      </c>
      <c r="F266" s="3">
        <f t="shared" si="18"/>
        <v>3.6016266463267943E-3</v>
      </c>
      <c r="G266" s="2">
        <f t="shared" si="21"/>
        <v>244.95586380832285</v>
      </c>
      <c r="H266" s="3">
        <f t="shared" si="19"/>
        <v>0.30037915684628125</v>
      </c>
      <c r="J266" s="3">
        <f t="shared" si="22"/>
        <v>0.13240857503152587</v>
      </c>
    </row>
    <row r="267" spans="1:10">
      <c r="A267" s="1">
        <v>40655</v>
      </c>
      <c r="B267">
        <v>5706.81</v>
      </c>
      <c r="C267">
        <v>3.07</v>
      </c>
      <c r="D267">
        <v>23.04</v>
      </c>
      <c r="E267" s="2">
        <f t="shared" si="20"/>
        <v>1858.8957654723129</v>
      </c>
      <c r="F267" s="3">
        <f t="shared" si="18"/>
        <v>7.7324541035965755E-3</v>
      </c>
      <c r="G267" s="2">
        <f t="shared" si="21"/>
        <v>247.69140625000003</v>
      </c>
      <c r="H267" s="3">
        <f t="shared" si="19"/>
        <v>0.31280590139247022</v>
      </c>
      <c r="J267" s="3">
        <f t="shared" si="22"/>
        <v>0.13324652777777776</v>
      </c>
    </row>
    <row r="268" spans="1:10">
      <c r="A268" s="1">
        <v>40662</v>
      </c>
      <c r="B268">
        <v>5510.06</v>
      </c>
      <c r="C268">
        <v>2.85</v>
      </c>
      <c r="D268">
        <v>22.41</v>
      </c>
      <c r="E268" s="2">
        <f t="shared" si="20"/>
        <v>1933.3543859649124</v>
      </c>
      <c r="F268" s="3">
        <f t="shared" si="18"/>
        <v>4.417666116377128E-2</v>
      </c>
      <c r="G268" s="2">
        <f t="shared" si="21"/>
        <v>245.87505577867026</v>
      </c>
      <c r="H268" s="3">
        <f t="shared" si="19"/>
        <v>0.29514034432268832</v>
      </c>
      <c r="J268" s="3">
        <f t="shared" si="22"/>
        <v>0.12717536813922356</v>
      </c>
    </row>
    <row r="269" spans="1:10">
      <c r="A269" s="1">
        <v>40669</v>
      </c>
      <c r="B269">
        <v>5380.28</v>
      </c>
      <c r="C269">
        <v>2.76</v>
      </c>
      <c r="D269">
        <v>21.76</v>
      </c>
      <c r="E269" s="2">
        <f t="shared" si="20"/>
        <v>1949.376811594203</v>
      </c>
      <c r="F269" s="3">
        <f t="shared" si="18"/>
        <v>5.7804407682205294E-2</v>
      </c>
      <c r="G269" s="2">
        <f t="shared" si="21"/>
        <v>247.25551470588232</v>
      </c>
      <c r="H269" s="3">
        <f t="shared" si="19"/>
        <v>0.30360277665138824</v>
      </c>
      <c r="J269" s="3">
        <f t="shared" si="22"/>
        <v>0.12683823529411764</v>
      </c>
    </row>
    <row r="270" spans="1:10">
      <c r="A270" s="1">
        <v>40676</v>
      </c>
      <c r="B270">
        <v>5407.88</v>
      </c>
      <c r="C270">
        <v>2.78</v>
      </c>
      <c r="D270">
        <v>21.92</v>
      </c>
      <c r="E270" s="2">
        <f t="shared" si="20"/>
        <v>1945.2805755395684</v>
      </c>
      <c r="F270" s="3">
        <f t="shared" si="18"/>
        <v>5.4801326556674912E-2</v>
      </c>
      <c r="G270" s="2">
        <f t="shared" si="21"/>
        <v>246.70985401459853</v>
      </c>
      <c r="H270" s="3">
        <f t="shared" si="19"/>
        <v>0.30150802877448113</v>
      </c>
      <c r="J270" s="3">
        <f t="shared" si="22"/>
        <v>0.12682481751824815</v>
      </c>
    </row>
    <row r="271" spans="1:10">
      <c r="A271" s="1">
        <v>40683</v>
      </c>
      <c r="B271">
        <v>5385.95</v>
      </c>
      <c r="C271">
        <v>2.77</v>
      </c>
      <c r="D271">
        <v>21.8</v>
      </c>
      <c r="E271" s="2">
        <f t="shared" si="20"/>
        <v>1944.3862815884477</v>
      </c>
      <c r="F271" s="3">
        <f t="shared" si="18"/>
        <v>5.0892856667733577E-2</v>
      </c>
      <c r="G271" s="2">
        <f t="shared" si="21"/>
        <v>247.06192660550457</v>
      </c>
      <c r="H271" s="3">
        <f t="shared" si="19"/>
        <v>0.29999486120184016</v>
      </c>
      <c r="J271" s="3">
        <f t="shared" si="22"/>
        <v>0.12706422018348623</v>
      </c>
    </row>
    <row r="272" spans="1:10">
      <c r="A272" s="1">
        <v>40690</v>
      </c>
      <c r="B272">
        <v>5092.88</v>
      </c>
      <c r="C272">
        <v>2.64</v>
      </c>
      <c r="D272">
        <v>20.62</v>
      </c>
      <c r="E272" s="2">
        <f t="shared" si="20"/>
        <v>1929.121212121212</v>
      </c>
      <c r="F272" s="3">
        <f t="shared" si="18"/>
        <v>4.1904817168112229E-2</v>
      </c>
      <c r="G272" s="2">
        <f t="shared" si="21"/>
        <v>246.98739088263821</v>
      </c>
      <c r="H272" s="3">
        <f t="shared" si="19"/>
        <v>0.31191259934403037</v>
      </c>
      <c r="J272" s="3">
        <f t="shared" si="22"/>
        <v>0.12803103782735209</v>
      </c>
    </row>
    <row r="273" spans="1:10">
      <c r="A273" s="1">
        <v>40697</v>
      </c>
      <c r="B273">
        <v>5167.32</v>
      </c>
      <c r="C273">
        <v>2.69</v>
      </c>
      <c r="D273">
        <v>20.96</v>
      </c>
      <c r="E273" s="2">
        <f t="shared" si="20"/>
        <v>1920.9368029739776</v>
      </c>
      <c r="F273" s="3">
        <f t="shared" si="18"/>
        <v>3.7669233713888861E-2</v>
      </c>
      <c r="G273" s="2">
        <f t="shared" si="21"/>
        <v>246.53244274809157</v>
      </c>
      <c r="H273" s="3">
        <f t="shared" si="19"/>
        <v>0.31142682484724715</v>
      </c>
      <c r="J273" s="3">
        <f t="shared" si="22"/>
        <v>0.12833969465648853</v>
      </c>
    </row>
    <row r="274" spans="1:10">
      <c r="A274" s="1">
        <v>40704</v>
      </c>
      <c r="B274">
        <v>5129.9399999999996</v>
      </c>
      <c r="C274">
        <v>2.67</v>
      </c>
      <c r="D274">
        <v>20.78</v>
      </c>
      <c r="E274" s="2">
        <f t="shared" si="20"/>
        <v>1921.325842696629</v>
      </c>
      <c r="F274" s="3">
        <f t="shared" si="18"/>
        <v>4.616492577573772E-2</v>
      </c>
      <c r="G274" s="2">
        <f t="shared" si="21"/>
        <v>246.8691049085659</v>
      </c>
      <c r="H274" s="3">
        <f t="shared" si="19"/>
        <v>0.31201296440515169</v>
      </c>
      <c r="J274" s="3">
        <f t="shared" si="22"/>
        <v>0.12848893166506256</v>
      </c>
    </row>
    <row r="275" spans="1:10">
      <c r="A275" s="1">
        <v>40711</v>
      </c>
      <c r="B275">
        <v>5050.6499999999996</v>
      </c>
      <c r="C275">
        <v>2.63</v>
      </c>
      <c r="D275">
        <v>20.420000000000002</v>
      </c>
      <c r="E275" s="2">
        <f t="shared" si="20"/>
        <v>1920.3992395437263</v>
      </c>
      <c r="F275" s="3">
        <f t="shared" si="18"/>
        <v>0.10629524584115968</v>
      </c>
      <c r="G275" s="2">
        <f t="shared" si="21"/>
        <v>247.33839373163562</v>
      </c>
      <c r="H275" s="3">
        <f t="shared" si="19"/>
        <v>0.15468871481667046</v>
      </c>
      <c r="J275" s="3">
        <f t="shared" si="22"/>
        <v>0.12879529872673848</v>
      </c>
    </row>
    <row r="276" spans="1:10">
      <c r="A276" s="1">
        <v>40718</v>
      </c>
      <c r="B276">
        <v>5268.3</v>
      </c>
      <c r="C276">
        <v>2.76</v>
      </c>
      <c r="D276">
        <v>21.29</v>
      </c>
      <c r="E276" s="2">
        <f t="shared" si="20"/>
        <v>1908.8043478260872</v>
      </c>
      <c r="F276" s="3">
        <f t="shared" si="18"/>
        <v>0.10397768741528535</v>
      </c>
      <c r="G276" s="2">
        <f t="shared" si="21"/>
        <v>247.45420385157354</v>
      </c>
      <c r="H276" s="3">
        <f t="shared" si="19"/>
        <v>0.15832350559195696</v>
      </c>
      <c r="J276" s="3">
        <f t="shared" si="22"/>
        <v>0.12963832785345231</v>
      </c>
    </row>
    <row r="277" spans="1:10">
      <c r="A277" s="1">
        <v>40725</v>
      </c>
      <c r="B277">
        <v>5386.49</v>
      </c>
      <c r="C277">
        <v>2.73</v>
      </c>
      <c r="D277">
        <v>19.670000000000002</v>
      </c>
      <c r="E277" s="2">
        <f t="shared" si="20"/>
        <v>1973.0732600732599</v>
      </c>
      <c r="F277" s="3">
        <f t="shared" si="18"/>
        <v>0.14029929604338753</v>
      </c>
      <c r="G277" s="2">
        <f t="shared" si="21"/>
        <v>273.84290798169798</v>
      </c>
      <c r="H277" s="3">
        <f t="shared" si="19"/>
        <v>0.276989977719313</v>
      </c>
      <c r="J277" s="3">
        <f t="shared" si="22"/>
        <v>0.13879003558718861</v>
      </c>
    </row>
    <row r="278" spans="1:10">
      <c r="A278" s="1">
        <v>40732</v>
      </c>
      <c r="B278">
        <v>5447.99</v>
      </c>
      <c r="C278">
        <v>2.8</v>
      </c>
      <c r="D278">
        <v>19.899999999999999</v>
      </c>
      <c r="E278" s="2">
        <f t="shared" si="20"/>
        <v>1945.7107142857144</v>
      </c>
      <c r="F278" s="3">
        <f t="shared" si="18"/>
        <v>0.12759682609538725</v>
      </c>
      <c r="G278" s="2">
        <f t="shared" si="21"/>
        <v>273.76834170854272</v>
      </c>
      <c r="H278" s="3">
        <f t="shared" si="19"/>
        <v>0.27283344453189939</v>
      </c>
      <c r="J278" s="3">
        <f t="shared" si="22"/>
        <v>0.1407035175879397</v>
      </c>
    </row>
    <row r="279" spans="1:10">
      <c r="A279" s="1">
        <v>40739</v>
      </c>
      <c r="B279">
        <v>5469.18</v>
      </c>
      <c r="C279">
        <v>2.83</v>
      </c>
      <c r="D279">
        <v>20.05</v>
      </c>
      <c r="E279" s="2">
        <f t="shared" si="20"/>
        <v>1932.5724381625441</v>
      </c>
      <c r="F279" s="3">
        <f t="shared" si="18"/>
        <v>0.12186517075392822</v>
      </c>
      <c r="G279" s="2">
        <f t="shared" si="21"/>
        <v>272.77705735660851</v>
      </c>
      <c r="H279" s="3">
        <f t="shared" si="19"/>
        <v>0.25811572331026156</v>
      </c>
      <c r="J279" s="3">
        <f t="shared" si="22"/>
        <v>0.14114713216957606</v>
      </c>
    </row>
    <row r="280" spans="1:10">
      <c r="A280" s="1">
        <v>40746</v>
      </c>
      <c r="B280">
        <v>5387.33</v>
      </c>
      <c r="C280">
        <v>2.79</v>
      </c>
      <c r="D280">
        <v>19.78</v>
      </c>
      <c r="E280" s="2">
        <f t="shared" si="20"/>
        <v>1930.9426523297491</v>
      </c>
      <c r="F280" s="3">
        <f t="shared" si="18"/>
        <v>0.12519898914352789</v>
      </c>
      <c r="G280" s="2">
        <f t="shared" si="21"/>
        <v>272.36248736097065</v>
      </c>
      <c r="H280" s="3">
        <f t="shared" si="19"/>
        <v>0.25484516461718343</v>
      </c>
      <c r="J280" s="3">
        <f t="shared" si="22"/>
        <v>0.14105156723963599</v>
      </c>
    </row>
    <row r="281" spans="1:10">
      <c r="A281" s="1">
        <v>40753</v>
      </c>
      <c r="B281">
        <v>5213.3500000000004</v>
      </c>
      <c r="C281">
        <v>2.71</v>
      </c>
      <c r="D281">
        <v>19.18</v>
      </c>
      <c r="E281" s="2">
        <f t="shared" si="20"/>
        <v>1923.7453874538746</v>
      </c>
      <c r="F281" s="3">
        <f t="shared" si="18"/>
        <v>0.1075358955519683</v>
      </c>
      <c r="G281" s="2">
        <f t="shared" si="21"/>
        <v>271.81178310740358</v>
      </c>
      <c r="H281" s="3">
        <f t="shared" si="19"/>
        <v>0.24332986324545058</v>
      </c>
      <c r="J281" s="3">
        <f t="shared" si="22"/>
        <v>0.14129301355578727</v>
      </c>
    </row>
    <row r="282" spans="1:10">
      <c r="A282" s="1">
        <v>40760</v>
      </c>
      <c r="B282">
        <v>5101.41</v>
      </c>
      <c r="C282">
        <v>2.65</v>
      </c>
      <c r="D282">
        <v>18.77</v>
      </c>
      <c r="E282" s="2">
        <f t="shared" si="20"/>
        <v>1925.0603773584905</v>
      </c>
      <c r="F282" s="3">
        <f t="shared" si="18"/>
        <v>0.10372078075781066</v>
      </c>
      <c r="G282" s="2">
        <f t="shared" si="21"/>
        <v>271.78529568460311</v>
      </c>
      <c r="H282" s="3">
        <f t="shared" si="19"/>
        <v>0.18022968997290034</v>
      </c>
      <c r="J282" s="3">
        <f t="shared" si="22"/>
        <v>0.14118273841236015</v>
      </c>
    </row>
    <row r="283" spans="1:10">
      <c r="A283" s="1">
        <v>40767</v>
      </c>
      <c r="B283">
        <v>4988.38</v>
      </c>
      <c r="C283">
        <v>2.56</v>
      </c>
      <c r="D283">
        <v>18.2</v>
      </c>
      <c r="E283" s="2">
        <f t="shared" si="20"/>
        <v>1948.5859375</v>
      </c>
      <c r="F283" s="3">
        <f t="shared" si="18"/>
        <v>0.11669366384349122</v>
      </c>
      <c r="G283" s="2">
        <f t="shared" si="21"/>
        <v>274.08681318681323</v>
      </c>
      <c r="H283" s="3">
        <f t="shared" si="19"/>
        <v>0.13878210994149476</v>
      </c>
      <c r="J283" s="3">
        <f t="shared" si="22"/>
        <v>0.14065934065934066</v>
      </c>
    </row>
    <row r="284" spans="1:10">
      <c r="A284" s="1">
        <v>40774</v>
      </c>
      <c r="B284">
        <v>4839.0200000000004</v>
      </c>
      <c r="C284">
        <v>2.48</v>
      </c>
      <c r="D284">
        <v>17.690000000000001</v>
      </c>
      <c r="E284" s="2">
        <f t="shared" si="20"/>
        <v>1951.2177419354841</v>
      </c>
      <c r="F284" s="3">
        <f t="shared" si="18"/>
        <v>0.11125843330238538</v>
      </c>
      <c r="G284" s="2">
        <f t="shared" si="21"/>
        <v>273.54550593555683</v>
      </c>
      <c r="H284" s="3">
        <f t="shared" si="19"/>
        <v>0.12004640425153212</v>
      </c>
      <c r="J284" s="3">
        <f t="shared" si="22"/>
        <v>0.14019219898247595</v>
      </c>
    </row>
    <row r="285" spans="1:10">
      <c r="A285" s="1">
        <v>40781</v>
      </c>
      <c r="B285">
        <v>4972.5200000000004</v>
      </c>
      <c r="C285">
        <v>2.5299999999999998</v>
      </c>
      <c r="D285">
        <v>18.309999999999999</v>
      </c>
      <c r="E285" s="2">
        <f t="shared" si="20"/>
        <v>1965.4229249011862</v>
      </c>
      <c r="F285" s="3">
        <f t="shared" si="18"/>
        <v>0.12199587323098804</v>
      </c>
      <c r="G285" s="2">
        <f t="shared" si="21"/>
        <v>271.57400327689794</v>
      </c>
      <c r="H285" s="3">
        <f t="shared" si="19"/>
        <v>0.11721149390346874</v>
      </c>
      <c r="J285" s="3">
        <f t="shared" si="22"/>
        <v>0.13817586018569089</v>
      </c>
    </row>
    <row r="286" spans="1:10">
      <c r="A286" s="1">
        <v>40788</v>
      </c>
      <c r="B286">
        <v>4791.7700000000004</v>
      </c>
      <c r="C286">
        <v>2.41</v>
      </c>
      <c r="D286">
        <v>17.329999999999998</v>
      </c>
      <c r="E286" s="2">
        <f t="shared" si="20"/>
        <v>1988.286307053942</v>
      </c>
      <c r="F286" s="3">
        <f t="shared" si="18"/>
        <v>0.14123266584141025</v>
      </c>
      <c r="G286" s="2">
        <f t="shared" si="21"/>
        <v>276.50144258511256</v>
      </c>
      <c r="H286" s="3">
        <f t="shared" si="19"/>
        <v>0.14076795842938283</v>
      </c>
      <c r="J286" s="3">
        <f t="shared" si="22"/>
        <v>0.13906520484708601</v>
      </c>
    </row>
    <row r="287" spans="1:10">
      <c r="A287" s="1">
        <v>40795</v>
      </c>
      <c r="B287">
        <v>4657.01</v>
      </c>
      <c r="C287">
        <v>2.34</v>
      </c>
      <c r="D287">
        <v>16.84</v>
      </c>
      <c r="E287" s="2">
        <f t="shared" si="20"/>
        <v>1990.1752136752139</v>
      </c>
      <c r="F287" s="3">
        <f t="shared" si="18"/>
        <v>0.14181726407355377</v>
      </c>
      <c r="G287" s="2">
        <f t="shared" si="21"/>
        <v>276.54453681710214</v>
      </c>
      <c r="H287" s="3">
        <f t="shared" si="19"/>
        <v>0.14133607527940728</v>
      </c>
      <c r="J287" s="3">
        <f t="shared" si="22"/>
        <v>0.13895486935866982</v>
      </c>
    </row>
    <row r="288" spans="1:10">
      <c r="A288" s="1">
        <v>40802</v>
      </c>
      <c r="B288">
        <v>4644.1000000000004</v>
      </c>
      <c r="C288">
        <v>2.33</v>
      </c>
      <c r="D288">
        <v>16.77</v>
      </c>
      <c r="E288" s="2">
        <f t="shared" si="20"/>
        <v>1993.1759656652362</v>
      </c>
      <c r="F288" s="3">
        <f t="shared" si="18"/>
        <v>0.14573826759012887</v>
      </c>
      <c r="G288" s="2">
        <f t="shared" si="21"/>
        <v>276.9290399522958</v>
      </c>
      <c r="H288" s="3">
        <f t="shared" si="19"/>
        <v>0.1443670757649067</v>
      </c>
      <c r="J288" s="3">
        <f t="shared" si="22"/>
        <v>0.13893858079904592</v>
      </c>
    </row>
    <row r="289" spans="1:10">
      <c r="A289" s="1">
        <v>40809</v>
      </c>
      <c r="B289">
        <v>4536.12</v>
      </c>
      <c r="C289">
        <v>2.29</v>
      </c>
      <c r="D289">
        <v>16.48</v>
      </c>
      <c r="E289" s="2">
        <f t="shared" si="20"/>
        <v>1980.8384279475981</v>
      </c>
      <c r="F289" s="3">
        <f t="shared" si="18"/>
        <v>0.13860079943390979</v>
      </c>
      <c r="G289" s="2">
        <f t="shared" si="21"/>
        <v>275.25</v>
      </c>
      <c r="H289" s="3">
        <f t="shared" si="19"/>
        <v>0.13958112844811676</v>
      </c>
      <c r="J289" s="3">
        <f t="shared" si="22"/>
        <v>0.13895631067961164</v>
      </c>
    </row>
    <row r="290" spans="1:10">
      <c r="A290" s="1">
        <v>40816</v>
      </c>
      <c r="B290">
        <v>4430.87</v>
      </c>
      <c r="C290">
        <v>2.2400000000000002</v>
      </c>
      <c r="D290">
        <v>16.11</v>
      </c>
      <c r="E290" s="2">
        <f t="shared" si="20"/>
        <v>1978.066964285714</v>
      </c>
      <c r="F290" s="3">
        <f t="shared" si="18"/>
        <v>0.13049153458714158</v>
      </c>
      <c r="G290" s="2">
        <f t="shared" si="21"/>
        <v>275.03848541278711</v>
      </c>
      <c r="H290" s="3">
        <f t="shared" si="19"/>
        <v>0.13421071840670207</v>
      </c>
      <c r="J290" s="3">
        <f t="shared" si="22"/>
        <v>0.13904407200496588</v>
      </c>
    </row>
    <row r="291" spans="1:10">
      <c r="A291" s="1">
        <v>40830</v>
      </c>
      <c r="B291">
        <v>4484.25</v>
      </c>
      <c r="C291">
        <v>2.2599999999999998</v>
      </c>
      <c r="D291">
        <v>16.28</v>
      </c>
      <c r="E291" s="2">
        <f t="shared" si="20"/>
        <v>1984.1814159292037</v>
      </c>
      <c r="F291" s="3">
        <f t="shared" si="18"/>
        <v>0.13137869552572079</v>
      </c>
      <c r="G291" s="2">
        <f t="shared" si="21"/>
        <v>275.44533169533167</v>
      </c>
      <c r="H291" s="3">
        <f t="shared" si="19"/>
        <v>0.13024460524591697</v>
      </c>
      <c r="J291" s="3">
        <f t="shared" si="22"/>
        <v>0.1388206388206388</v>
      </c>
    </row>
    <row r="292" spans="1:10">
      <c r="A292" s="1">
        <v>40837</v>
      </c>
      <c r="B292">
        <v>4151.1899999999996</v>
      </c>
      <c r="C292">
        <v>2.1</v>
      </c>
      <c r="D292">
        <v>15.24</v>
      </c>
      <c r="E292" s="2">
        <f t="shared" si="20"/>
        <v>1976.7571428571425</v>
      </c>
      <c r="F292" s="3">
        <f t="shared" si="18"/>
        <v>7.5711624233586239E-2</v>
      </c>
      <c r="G292" s="2">
        <f t="shared" si="21"/>
        <v>272.38779527559052</v>
      </c>
      <c r="H292" s="3">
        <f t="shared" si="19"/>
        <v>6.261523039323813E-2</v>
      </c>
      <c r="J292" s="3">
        <f t="shared" si="22"/>
        <v>0.13779527559055119</v>
      </c>
    </row>
    <row r="293" spans="1:10">
      <c r="A293" s="1">
        <v>40844</v>
      </c>
      <c r="B293">
        <v>4520.8100000000004</v>
      </c>
      <c r="C293">
        <v>2.2400000000000002</v>
      </c>
      <c r="D293">
        <v>17.149999999999999</v>
      </c>
      <c r="E293" s="2">
        <f t="shared" si="20"/>
        <v>2018.21875</v>
      </c>
      <c r="F293" s="3">
        <f t="shared" si="18"/>
        <v>9.9057384695285577E-2</v>
      </c>
      <c r="G293" s="2">
        <f t="shared" si="21"/>
        <v>263.60408163265311</v>
      </c>
      <c r="H293" s="3">
        <f t="shared" si="19"/>
        <v>7.264013236474165E-2</v>
      </c>
      <c r="J293" s="3">
        <f t="shared" si="22"/>
        <v>0.1306122448979592</v>
      </c>
    </row>
    <row r="294" spans="1:10">
      <c r="A294" s="1">
        <v>40851</v>
      </c>
      <c r="B294">
        <v>4593.99</v>
      </c>
      <c r="C294">
        <v>2.2599999999999998</v>
      </c>
      <c r="D294">
        <v>17</v>
      </c>
      <c r="E294" s="2">
        <f t="shared" si="20"/>
        <v>2032.7389380530974</v>
      </c>
      <c r="F294" s="3">
        <f t="shared" si="18"/>
        <v>0.11264252107347228</v>
      </c>
      <c r="G294" s="2">
        <f t="shared" si="21"/>
        <v>270.23470588235296</v>
      </c>
      <c r="H294" s="3">
        <f t="shared" si="19"/>
        <v>0.10741089067637177</v>
      </c>
      <c r="J294" s="3">
        <f t="shared" si="22"/>
        <v>0.13294117647058823</v>
      </c>
    </row>
    <row r="295" spans="1:10">
      <c r="A295" s="1">
        <v>40858</v>
      </c>
      <c r="B295">
        <v>4489.79</v>
      </c>
      <c r="C295">
        <v>2.21</v>
      </c>
      <c r="D295">
        <v>16.670000000000002</v>
      </c>
      <c r="E295" s="2">
        <f t="shared" si="20"/>
        <v>2031.579185520362</v>
      </c>
      <c r="F295" s="3">
        <f t="shared" si="18"/>
        <v>0.11273626514401691</v>
      </c>
      <c r="G295" s="2">
        <f t="shared" si="21"/>
        <v>269.3335332933413</v>
      </c>
      <c r="H295" s="3">
        <f t="shared" si="19"/>
        <v>0.10211536583971093</v>
      </c>
      <c r="J295" s="3">
        <f t="shared" si="22"/>
        <v>0.13257348530293939</v>
      </c>
    </row>
    <row r="296" spans="1:10">
      <c r="A296" s="1">
        <v>40865</v>
      </c>
      <c r="B296">
        <v>4327.54</v>
      </c>
      <c r="C296">
        <v>2.13</v>
      </c>
      <c r="D296">
        <v>16.07</v>
      </c>
      <c r="E296" s="2">
        <f t="shared" si="20"/>
        <v>2031.7089201877934</v>
      </c>
      <c r="F296" s="3">
        <f t="shared" si="18"/>
        <v>0.11004372587054179</v>
      </c>
      <c r="G296" s="2">
        <f t="shared" si="21"/>
        <v>269.29309271935284</v>
      </c>
      <c r="H296" s="3">
        <f t="shared" si="19"/>
        <v>0.10224307539865873</v>
      </c>
      <c r="J296" s="3">
        <f t="shared" si="22"/>
        <v>0.13254511512134412</v>
      </c>
    </row>
    <row r="297" spans="1:10">
      <c r="A297" s="1">
        <v>40872</v>
      </c>
      <c r="B297">
        <v>4237.55</v>
      </c>
      <c r="C297">
        <v>2.08</v>
      </c>
      <c r="D297">
        <v>15.93</v>
      </c>
      <c r="E297" s="2">
        <f t="shared" si="20"/>
        <v>2037.2836538461538</v>
      </c>
      <c r="F297" s="3">
        <f t="shared" si="18"/>
        <v>0.11057255509481445</v>
      </c>
      <c r="G297" s="2">
        <f t="shared" si="21"/>
        <v>266.01067168863779</v>
      </c>
      <c r="H297" s="3">
        <f t="shared" si="19"/>
        <v>7.9998542252201155E-2</v>
      </c>
      <c r="J297" s="3">
        <f t="shared" si="22"/>
        <v>0.13057124921531701</v>
      </c>
    </row>
    <row r="298" spans="1:10">
      <c r="A298" s="1">
        <v>40879</v>
      </c>
      <c r="B298">
        <v>4180.18</v>
      </c>
      <c r="C298">
        <v>2.0099999999999998</v>
      </c>
      <c r="D298">
        <v>15.86</v>
      </c>
      <c r="E298" s="2">
        <f t="shared" si="20"/>
        <v>2079.6915422885577</v>
      </c>
      <c r="F298" s="3">
        <f t="shared" si="18"/>
        <v>0.1364081587177306</v>
      </c>
      <c r="G298" s="2">
        <f t="shared" si="21"/>
        <v>263.5674653215637</v>
      </c>
      <c r="H298" s="3">
        <f t="shared" si="19"/>
        <v>7.3658329239849385E-2</v>
      </c>
      <c r="J298" s="3">
        <f t="shared" si="22"/>
        <v>0.12673392181588902</v>
      </c>
    </row>
    <row r="299" spans="1:10">
      <c r="A299" s="1">
        <v>40886</v>
      </c>
      <c r="B299">
        <v>4078.32</v>
      </c>
      <c r="C299">
        <v>1.95</v>
      </c>
      <c r="D299">
        <v>15.42</v>
      </c>
      <c r="E299" s="2">
        <f t="shared" si="20"/>
        <v>2091.4461538461542</v>
      </c>
      <c r="F299" s="3">
        <f t="shared" si="18"/>
        <v>0.13714511362284632</v>
      </c>
      <c r="G299" s="2">
        <f t="shared" si="21"/>
        <v>264.48249027237352</v>
      </c>
      <c r="H299" s="3">
        <f t="shared" si="19"/>
        <v>7.2915291461446374E-2</v>
      </c>
      <c r="J299" s="3">
        <f t="shared" si="22"/>
        <v>0.12645914396887159</v>
      </c>
    </row>
    <row r="300" spans="1:10">
      <c r="A300" s="1">
        <v>40893</v>
      </c>
      <c r="B300">
        <v>3886.67</v>
      </c>
      <c r="C300">
        <v>1.86</v>
      </c>
      <c r="D300">
        <v>14.69</v>
      </c>
      <c r="E300" s="2">
        <f t="shared" si="20"/>
        <v>2089.6075268817203</v>
      </c>
      <c r="F300" s="3">
        <f t="shared" si="18"/>
        <v>0.13310790622499269</v>
      </c>
      <c r="G300" s="2">
        <f t="shared" si="21"/>
        <v>264.57930565010213</v>
      </c>
      <c r="H300" s="3">
        <f t="shared" si="19"/>
        <v>6.9421079243141337E-2</v>
      </c>
      <c r="J300" s="3">
        <f t="shared" si="22"/>
        <v>0.12661674608577264</v>
      </c>
    </row>
    <row r="301" spans="1:10">
      <c r="A301" s="1">
        <v>40900</v>
      </c>
      <c r="B301">
        <v>3857.7</v>
      </c>
      <c r="C301">
        <v>1.85</v>
      </c>
      <c r="D301">
        <v>14.56</v>
      </c>
      <c r="E301" s="2">
        <f t="shared" si="20"/>
        <v>2085.2432432432429</v>
      </c>
      <c r="F301" s="3">
        <f t="shared" si="18"/>
        <v>0.13810446837730916</v>
      </c>
      <c r="G301" s="2">
        <f t="shared" si="21"/>
        <v>264.95192307692304</v>
      </c>
      <c r="H301" s="3">
        <f t="shared" si="19"/>
        <v>7.9327876862531843E-2</v>
      </c>
      <c r="J301" s="3">
        <f t="shared" si="22"/>
        <v>0.12706043956043955</v>
      </c>
    </row>
    <row r="302" spans="1:10">
      <c r="A302" s="1">
        <v>40907</v>
      </c>
      <c r="B302">
        <v>3816.26</v>
      </c>
      <c r="C302">
        <v>1.83</v>
      </c>
      <c r="D302">
        <v>14.43</v>
      </c>
      <c r="E302" s="2">
        <f t="shared" si="20"/>
        <v>2085.3879781420765</v>
      </c>
      <c r="F302" s="3">
        <f t="shared" si="18"/>
        <v>0.1351634382314153</v>
      </c>
      <c r="G302" s="2">
        <f t="shared" si="21"/>
        <v>264.46708246708249</v>
      </c>
      <c r="H302" s="3">
        <f t="shared" si="19"/>
        <v>7.3116845073290637E-2</v>
      </c>
      <c r="J302" s="3">
        <f t="shared" si="22"/>
        <v>0.12681912681912683</v>
      </c>
    </row>
    <row r="303" spans="1:10">
      <c r="A303" s="1">
        <v>40914</v>
      </c>
      <c r="B303">
        <v>3688.75</v>
      </c>
      <c r="C303">
        <v>1.77</v>
      </c>
      <c r="D303">
        <v>13.97</v>
      </c>
      <c r="E303" s="2">
        <f t="shared" si="20"/>
        <v>2084.0395480225989</v>
      </c>
      <c r="F303" s="3">
        <f t="shared" si="18"/>
        <v>0.13249432934604521</v>
      </c>
      <c r="G303" s="2">
        <f t="shared" si="21"/>
        <v>264.04795991410163</v>
      </c>
      <c r="H303" s="3">
        <f t="shared" si="19"/>
        <v>6.9674829340184763E-2</v>
      </c>
      <c r="J303" s="3">
        <f t="shared" si="22"/>
        <v>0.12670007158196134</v>
      </c>
    </row>
    <row r="304" spans="1:10">
      <c r="A304" s="1">
        <v>40921</v>
      </c>
      <c r="B304">
        <v>3867.14</v>
      </c>
      <c r="C304">
        <v>1.85</v>
      </c>
      <c r="D304">
        <v>14.61</v>
      </c>
      <c r="E304" s="2">
        <f t="shared" si="20"/>
        <v>2090.3459459459459</v>
      </c>
      <c r="F304" s="3">
        <f t="shared" si="18"/>
        <v>0.14196662293782336</v>
      </c>
      <c r="G304" s="2">
        <f t="shared" si="21"/>
        <v>264.69130732375083</v>
      </c>
      <c r="H304" s="3">
        <f t="shared" si="19"/>
        <v>7.8954933323816201E-2</v>
      </c>
      <c r="J304" s="3">
        <f t="shared" si="22"/>
        <v>0.12662559890485969</v>
      </c>
    </row>
    <row r="305" spans="1:10">
      <c r="A305" s="1">
        <v>40928</v>
      </c>
      <c r="B305">
        <v>4068.12</v>
      </c>
      <c r="C305">
        <v>1.95</v>
      </c>
      <c r="D305">
        <v>15.36</v>
      </c>
      <c r="E305" s="2">
        <f t="shared" si="20"/>
        <v>2086.2153846153847</v>
      </c>
      <c r="F305" s="3">
        <f t="shared" si="18"/>
        <v>0.13469733063719369</v>
      </c>
      <c r="G305" s="2">
        <f t="shared" si="21"/>
        <v>264.8515625</v>
      </c>
      <c r="H305" s="3">
        <f t="shared" si="19"/>
        <v>8.3380704995836163E-2</v>
      </c>
      <c r="J305" s="3">
        <f t="shared" si="22"/>
        <v>0.126953125</v>
      </c>
    </row>
    <row r="306" spans="1:10">
      <c r="A306" s="1">
        <v>40942</v>
      </c>
      <c r="B306">
        <v>4006.02</v>
      </c>
      <c r="C306">
        <v>1.91</v>
      </c>
      <c r="D306">
        <v>15.07</v>
      </c>
      <c r="E306" s="2">
        <f t="shared" si="20"/>
        <v>2097.3926701570681</v>
      </c>
      <c r="F306" s="3">
        <f t="shared" si="18"/>
        <v>0.13987040620413138</v>
      </c>
      <c r="G306" s="2">
        <f t="shared" si="21"/>
        <v>265.8274717982747</v>
      </c>
      <c r="H306" s="3">
        <f t="shared" si="19"/>
        <v>8.7217831971620363E-2</v>
      </c>
      <c r="J306" s="3">
        <f t="shared" si="22"/>
        <v>0.1267418712674187</v>
      </c>
    </row>
    <row r="307" spans="1:10">
      <c r="A307" s="1">
        <v>40949</v>
      </c>
      <c r="B307">
        <v>4079.48</v>
      </c>
      <c r="C307">
        <v>1.95</v>
      </c>
      <c r="D307">
        <v>15.35</v>
      </c>
      <c r="E307" s="2">
        <f t="shared" si="20"/>
        <v>2092.0410256410255</v>
      </c>
      <c r="F307" s="3">
        <f t="shared" si="18"/>
        <v>0.14002508095419408</v>
      </c>
      <c r="G307" s="2">
        <f t="shared" si="21"/>
        <v>265.76416938110748</v>
      </c>
      <c r="H307" s="3">
        <f t="shared" si="19"/>
        <v>8.6662994917347858E-2</v>
      </c>
      <c r="J307" s="3">
        <f t="shared" si="22"/>
        <v>0.12703583061889251</v>
      </c>
    </row>
    <row r="308" spans="1:10">
      <c r="A308" s="1">
        <v>40956</v>
      </c>
      <c r="B308">
        <v>4104.93</v>
      </c>
      <c r="C308">
        <v>1.96</v>
      </c>
      <c r="D308">
        <v>15.45</v>
      </c>
      <c r="E308" s="2">
        <f t="shared" si="20"/>
        <v>2094.3520408163267</v>
      </c>
      <c r="F308" s="3">
        <f t="shared" si="18"/>
        <v>0.14435582446265238</v>
      </c>
      <c r="G308" s="2">
        <f t="shared" si="21"/>
        <v>265.69126213592239</v>
      </c>
      <c r="H308" s="3">
        <f t="shared" si="19"/>
        <v>8.9741176930410393E-2</v>
      </c>
      <c r="J308" s="3">
        <f t="shared" si="22"/>
        <v>0.12686084142394821</v>
      </c>
    </row>
    <row r="309" spans="1:10">
      <c r="A309" s="1">
        <v>40963</v>
      </c>
      <c r="B309">
        <v>4359.1099999999997</v>
      </c>
      <c r="C309">
        <v>2.0699999999999998</v>
      </c>
      <c r="D309">
        <v>16.34</v>
      </c>
      <c r="E309" s="2">
        <f t="shared" si="20"/>
        <v>2105.8502415458938</v>
      </c>
      <c r="F309" s="3">
        <f t="shared" si="18"/>
        <v>0.14702577937190409</v>
      </c>
      <c r="G309" s="2">
        <f t="shared" si="21"/>
        <v>266.77539779681763</v>
      </c>
      <c r="H309" s="3">
        <f t="shared" si="19"/>
        <v>9.3341794249252485E-2</v>
      </c>
      <c r="J309" s="3">
        <f t="shared" si="22"/>
        <v>0.12668298653610771</v>
      </c>
    </row>
    <row r="310" spans="1:10">
      <c r="A310" s="1">
        <v>40970</v>
      </c>
      <c r="B310">
        <v>4422.49</v>
      </c>
      <c r="C310">
        <v>2.08</v>
      </c>
      <c r="D310">
        <v>16.57</v>
      </c>
      <c r="E310" s="2">
        <f t="shared" si="20"/>
        <v>2126.1971153846152</v>
      </c>
      <c r="F310" s="3">
        <f t="shared" si="18"/>
        <v>0.15886093945072832</v>
      </c>
      <c r="G310" s="2">
        <f t="shared" si="21"/>
        <v>266.89740494870244</v>
      </c>
      <c r="H310" s="3">
        <f t="shared" si="19"/>
        <v>9.6794367500377732E-2</v>
      </c>
      <c r="J310" s="3">
        <f t="shared" si="22"/>
        <v>0.12552806276403139</v>
      </c>
    </row>
    <row r="311" spans="1:10">
      <c r="A311" s="1">
        <v>40977</v>
      </c>
      <c r="B311">
        <v>4418.2700000000004</v>
      </c>
      <c r="C311">
        <v>2.0699999999999998</v>
      </c>
      <c r="D311">
        <v>16.59</v>
      </c>
      <c r="E311" s="2">
        <f t="shared" si="20"/>
        <v>2134.4299516908218</v>
      </c>
      <c r="F311" s="3">
        <f t="shared" si="18"/>
        <v>0.15619371734256582</v>
      </c>
      <c r="G311" s="2">
        <f t="shared" si="21"/>
        <v>266.32127787823993</v>
      </c>
      <c r="H311" s="3">
        <f t="shared" si="19"/>
        <v>6.5325801040082787E-2</v>
      </c>
      <c r="J311" s="3">
        <f t="shared" si="22"/>
        <v>0.12477396021699819</v>
      </c>
    </row>
    <row r="312" spans="1:10">
      <c r="A312" s="1">
        <v>40984</v>
      </c>
      <c r="B312">
        <v>4337.3</v>
      </c>
      <c r="C312">
        <v>2</v>
      </c>
      <c r="D312">
        <v>15.57</v>
      </c>
      <c r="E312" s="2">
        <f t="shared" si="20"/>
        <v>2168.65</v>
      </c>
      <c r="F312" s="3">
        <f t="shared" si="18"/>
        <v>0.17072773808067931</v>
      </c>
      <c r="G312" s="2">
        <f t="shared" si="21"/>
        <v>278.56775850995507</v>
      </c>
      <c r="H312" s="3">
        <f t="shared" si="19"/>
        <v>0.10183162750316788</v>
      </c>
      <c r="J312" s="3">
        <f t="shared" si="22"/>
        <v>0.12845215157353884</v>
      </c>
    </row>
    <row r="313" spans="1:10">
      <c r="A313" s="1">
        <v>40991</v>
      </c>
      <c r="B313">
        <v>4187.04</v>
      </c>
      <c r="C313">
        <v>1.93</v>
      </c>
      <c r="D313">
        <v>15.09</v>
      </c>
      <c r="E313" s="2">
        <f t="shared" si="20"/>
        <v>2169.4507772020725</v>
      </c>
      <c r="F313" s="3">
        <f t="shared" si="18"/>
        <v>0.16538651808264104</v>
      </c>
      <c r="G313" s="2">
        <f t="shared" si="21"/>
        <v>277.47117296222666</v>
      </c>
      <c r="H313" s="3">
        <f t="shared" si="19"/>
        <v>8.2413392342761016E-2</v>
      </c>
      <c r="J313" s="3">
        <f t="shared" si="22"/>
        <v>0.12789927104042412</v>
      </c>
    </row>
    <row r="314" spans="1:10">
      <c r="A314" s="1">
        <v>40998</v>
      </c>
      <c r="B314">
        <v>4008.42</v>
      </c>
      <c r="C314">
        <v>1.84</v>
      </c>
      <c r="D314">
        <v>15.28</v>
      </c>
      <c r="E314" s="2">
        <f t="shared" si="20"/>
        <v>2178.4891304347825</v>
      </c>
      <c r="F314" s="3">
        <f t="shared" si="18"/>
        <v>0.1844735931219168</v>
      </c>
      <c r="G314" s="2">
        <f t="shared" si="21"/>
        <v>262.33115183246076</v>
      </c>
      <c r="H314" s="3">
        <f t="shared" si="19"/>
        <v>7.2709119294896984E-2</v>
      </c>
      <c r="J314" s="3">
        <f t="shared" si="22"/>
        <v>0.12041884816753928</v>
      </c>
    </row>
    <row r="315" spans="1:10">
      <c r="A315" s="1">
        <v>41005</v>
      </c>
      <c r="B315">
        <v>4138.71</v>
      </c>
      <c r="C315">
        <v>1.9</v>
      </c>
      <c r="D315">
        <v>15.82</v>
      </c>
      <c r="E315" s="2">
        <f t="shared" si="20"/>
        <v>2178.2684210526318</v>
      </c>
      <c r="F315" s="3">
        <f t="shared" si="18"/>
        <v>0.18171613001894027</v>
      </c>
      <c r="G315" s="2">
        <f t="shared" si="21"/>
        <v>261.61251580278127</v>
      </c>
      <c r="H315" s="3">
        <f t="shared" si="19"/>
        <v>6.6658473475337265E-2</v>
      </c>
      <c r="J315" s="3">
        <f t="shared" si="22"/>
        <v>0.12010113780025283</v>
      </c>
    </row>
    <row r="316" spans="1:10">
      <c r="A316" s="1">
        <v>41012</v>
      </c>
      <c r="B316">
        <v>4255.9399999999996</v>
      </c>
      <c r="C316">
        <v>1.95</v>
      </c>
      <c r="D316">
        <v>16.489999999999998</v>
      </c>
      <c r="E316" s="2">
        <f t="shared" si="20"/>
        <v>2182.5333333333333</v>
      </c>
      <c r="F316" s="3">
        <f t="shared" si="18"/>
        <v>0.17974774774774782</v>
      </c>
      <c r="G316" s="2">
        <f t="shared" si="21"/>
        <v>258.0921770770164</v>
      </c>
      <c r="H316" s="3">
        <f t="shared" si="19"/>
        <v>5.362726600810297E-2</v>
      </c>
      <c r="J316" s="3">
        <f t="shared" si="22"/>
        <v>0.11825348696179504</v>
      </c>
    </row>
    <row r="317" spans="1:10">
      <c r="A317" s="1">
        <v>41019</v>
      </c>
      <c r="B317">
        <v>4321.71</v>
      </c>
      <c r="C317">
        <v>1.99</v>
      </c>
      <c r="D317">
        <v>16.82</v>
      </c>
      <c r="E317" s="2">
        <f t="shared" si="20"/>
        <v>2171.713567839196</v>
      </c>
      <c r="F317" s="3">
        <f t="shared" ref="F317:F380" si="23">E317/E267-1</f>
        <v>0.1682815186183404</v>
      </c>
      <c r="G317" s="2">
        <f t="shared" si="21"/>
        <v>256.93876337693223</v>
      </c>
      <c r="H317" s="3">
        <f t="shared" ref="H317:H380" si="24">G317/G267-1</f>
        <v>3.7334186385128865E-2</v>
      </c>
      <c r="J317" s="3">
        <f t="shared" si="22"/>
        <v>0.11831153388822829</v>
      </c>
    </row>
    <row r="318" spans="1:10">
      <c r="A318" s="1">
        <v>41026</v>
      </c>
      <c r="B318">
        <v>4343.3100000000004</v>
      </c>
      <c r="C318">
        <v>1.96</v>
      </c>
      <c r="D318">
        <v>17.989999999999998</v>
      </c>
      <c r="E318" s="2">
        <f t="shared" si="20"/>
        <v>2215.9744897959185</v>
      </c>
      <c r="F318" s="3">
        <f t="shared" si="23"/>
        <v>0.14618122051635885</v>
      </c>
      <c r="G318" s="2">
        <f t="shared" si="21"/>
        <v>241.42912729294056</v>
      </c>
      <c r="H318" s="3">
        <f t="shared" si="24"/>
        <v>-1.8082063963950068E-2</v>
      </c>
      <c r="J318" s="3">
        <f t="shared" si="22"/>
        <v>0.10894941634241245</v>
      </c>
    </row>
    <row r="319" spans="1:10">
      <c r="A319" s="1">
        <v>41033</v>
      </c>
      <c r="B319">
        <v>4506.59</v>
      </c>
      <c r="C319">
        <v>2.04</v>
      </c>
      <c r="D319">
        <v>18.71</v>
      </c>
      <c r="E319" s="2">
        <f t="shared" si="20"/>
        <v>2209.1127450980393</v>
      </c>
      <c r="F319" s="3">
        <f t="shared" si="23"/>
        <v>0.13324049612112909</v>
      </c>
      <c r="G319" s="2">
        <f t="shared" si="21"/>
        <v>240.86531266702298</v>
      </c>
      <c r="H319" s="3">
        <f t="shared" si="24"/>
        <v>-2.5844527862040501E-2</v>
      </c>
      <c r="J319" s="3">
        <f t="shared" si="22"/>
        <v>0.10903260288615713</v>
      </c>
    </row>
    <row r="320" spans="1:10">
      <c r="A320" s="1">
        <v>41040</v>
      </c>
      <c r="B320">
        <v>4356.82</v>
      </c>
      <c r="C320">
        <v>1.97</v>
      </c>
      <c r="D320">
        <v>18.11</v>
      </c>
      <c r="E320" s="2">
        <f t="shared" si="20"/>
        <v>2211.5837563451773</v>
      </c>
      <c r="F320" s="3">
        <f t="shared" si="23"/>
        <v>0.13689705441681266</v>
      </c>
      <c r="G320" s="2">
        <f t="shared" si="21"/>
        <v>240.57537272225289</v>
      </c>
      <c r="H320" s="3">
        <f t="shared" si="24"/>
        <v>-2.4865165264062128E-2</v>
      </c>
      <c r="J320" s="3">
        <f t="shared" si="22"/>
        <v>0.10877967973495306</v>
      </c>
    </row>
    <row r="321" spans="1:10">
      <c r="A321" s="1">
        <v>41047</v>
      </c>
      <c r="B321">
        <v>4256.03</v>
      </c>
      <c r="C321">
        <v>1.93</v>
      </c>
      <c r="D321">
        <v>17.73</v>
      </c>
      <c r="E321" s="2">
        <f t="shared" si="20"/>
        <v>2205.1968911917097</v>
      </c>
      <c r="F321" s="3">
        <f t="shared" si="23"/>
        <v>0.13413518294841875</v>
      </c>
      <c r="G321" s="2">
        <f t="shared" si="21"/>
        <v>240.04681331077268</v>
      </c>
      <c r="H321" s="3">
        <f t="shared" si="24"/>
        <v>-2.8394149560459159E-2</v>
      </c>
      <c r="J321" s="3">
        <f t="shared" si="22"/>
        <v>0.10885504794134235</v>
      </c>
    </row>
    <row r="322" spans="1:10">
      <c r="A322" s="1">
        <v>41054</v>
      </c>
      <c r="B322">
        <v>4276.7</v>
      </c>
      <c r="C322">
        <v>1.94</v>
      </c>
      <c r="D322">
        <v>17.77</v>
      </c>
      <c r="E322" s="2">
        <f t="shared" ref="E322:E385" si="25">B322/C322</f>
        <v>2204.4845360824743</v>
      </c>
      <c r="F322" s="3">
        <f t="shared" si="23"/>
        <v>0.1427402913985274</v>
      </c>
      <c r="G322" s="2">
        <f t="shared" ref="G322:G385" si="26">B322/D322</f>
        <v>240.66966797974112</v>
      </c>
      <c r="H322" s="3">
        <f t="shared" si="24"/>
        <v>-2.5579131308363423E-2</v>
      </c>
      <c r="J322" s="3">
        <f t="shared" ref="J322:J385" si="27">C322/D322</f>
        <v>0.10917276308384918</v>
      </c>
    </row>
    <row r="323" spans="1:10">
      <c r="A323" s="1">
        <v>41061</v>
      </c>
      <c r="B323">
        <v>4380.13</v>
      </c>
      <c r="C323">
        <v>1.98</v>
      </c>
      <c r="D323">
        <v>18.18</v>
      </c>
      <c r="E323" s="2">
        <f t="shared" si="25"/>
        <v>2212.1868686868688</v>
      </c>
      <c r="F323" s="3">
        <f t="shared" si="23"/>
        <v>0.15161876500152438</v>
      </c>
      <c r="G323" s="2">
        <f t="shared" si="26"/>
        <v>240.93124312431243</v>
      </c>
      <c r="H323" s="3">
        <f t="shared" si="24"/>
        <v>-2.2719929114978554E-2</v>
      </c>
      <c r="J323" s="3">
        <f t="shared" si="27"/>
        <v>0.10891089108910891</v>
      </c>
    </row>
    <row r="324" spans="1:10">
      <c r="A324" s="1">
        <v>41068</v>
      </c>
      <c r="B324">
        <v>4185.8</v>
      </c>
      <c r="C324">
        <v>1.9</v>
      </c>
      <c r="D324">
        <v>17.329999999999998</v>
      </c>
      <c r="E324" s="2">
        <f t="shared" si="25"/>
        <v>2203.0526315789475</v>
      </c>
      <c r="F324" s="3">
        <f t="shared" si="23"/>
        <v>0.14663144721298704</v>
      </c>
      <c r="G324" s="2">
        <f t="shared" si="26"/>
        <v>241.53491055972304</v>
      </c>
      <c r="H324" s="3">
        <f t="shared" si="24"/>
        <v>-2.1607379144581551E-2</v>
      </c>
      <c r="J324" s="3">
        <f t="shared" si="27"/>
        <v>0.10963646855164455</v>
      </c>
    </row>
    <row r="325" spans="1:10">
      <c r="A325" s="1">
        <v>41075</v>
      </c>
      <c r="B325">
        <v>4253.1000000000004</v>
      </c>
      <c r="C325">
        <v>1.94</v>
      </c>
      <c r="D325">
        <v>17.62</v>
      </c>
      <c r="E325" s="2">
        <f t="shared" si="25"/>
        <v>2192.3195876288664</v>
      </c>
      <c r="F325" s="3">
        <f t="shared" si="23"/>
        <v>0.14159573826416771</v>
      </c>
      <c r="G325" s="2">
        <f t="shared" si="26"/>
        <v>241.37911464245175</v>
      </c>
      <c r="H325" s="3">
        <f t="shared" si="24"/>
        <v>-2.4093627355119551E-2</v>
      </c>
      <c r="J325" s="3">
        <f t="shared" si="27"/>
        <v>0.11010215664018161</v>
      </c>
    </row>
    <row r="326" spans="1:10">
      <c r="A326" s="1">
        <v>41081</v>
      </c>
      <c r="B326">
        <v>4171.01</v>
      </c>
      <c r="C326">
        <v>1.91</v>
      </c>
      <c r="D326">
        <v>17.260000000000002</v>
      </c>
      <c r="E326" s="2">
        <f t="shared" si="25"/>
        <v>2183.7748691099478</v>
      </c>
      <c r="F326" s="3">
        <f t="shared" si="23"/>
        <v>0.14405380079787689</v>
      </c>
      <c r="G326" s="2">
        <f t="shared" si="26"/>
        <v>241.65758980301274</v>
      </c>
      <c r="H326" s="3">
        <f t="shared" si="24"/>
        <v>-2.3424997265504843E-2</v>
      </c>
      <c r="J326" s="3">
        <f t="shared" si="27"/>
        <v>0.11066048667439164</v>
      </c>
    </row>
    <row r="327" spans="1:10">
      <c r="A327" s="1">
        <v>41089</v>
      </c>
      <c r="B327">
        <v>4057.02</v>
      </c>
      <c r="C327">
        <v>1.87</v>
      </c>
      <c r="D327">
        <v>16.899999999999999</v>
      </c>
      <c r="E327" s="2">
        <f t="shared" si="25"/>
        <v>2169.5294117647059</v>
      </c>
      <c r="F327" s="3">
        <f t="shared" si="23"/>
        <v>9.9568604809003203E-2</v>
      </c>
      <c r="G327" s="2">
        <f t="shared" si="26"/>
        <v>240.06035502958582</v>
      </c>
      <c r="H327" s="3">
        <f t="shared" si="24"/>
        <v>-0.12336471738888333</v>
      </c>
      <c r="J327" s="3">
        <f t="shared" si="27"/>
        <v>0.11065088757396452</v>
      </c>
    </row>
    <row r="328" spans="1:10">
      <c r="A328" s="1">
        <v>41096</v>
      </c>
      <c r="B328">
        <v>4101.5600000000004</v>
      </c>
      <c r="C328">
        <v>2.0699999999999998</v>
      </c>
      <c r="D328">
        <v>15.97</v>
      </c>
      <c r="E328" s="2">
        <f t="shared" si="25"/>
        <v>1981.4299516908216</v>
      </c>
      <c r="F328" s="3">
        <f t="shared" si="23"/>
        <v>1.8357938383569028E-2</v>
      </c>
      <c r="G328" s="2">
        <f t="shared" si="26"/>
        <v>256.82905447714467</v>
      </c>
      <c r="H328" s="3">
        <f t="shared" si="24"/>
        <v>-6.1874529120798938E-2</v>
      </c>
      <c r="J328" s="3">
        <f t="shared" si="27"/>
        <v>0.12961803381340012</v>
      </c>
    </row>
    <row r="329" spans="1:10">
      <c r="A329" s="1">
        <v>41103</v>
      </c>
      <c r="B329">
        <v>4115.7700000000004</v>
      </c>
      <c r="C329">
        <v>2.09</v>
      </c>
      <c r="D329">
        <v>15.97</v>
      </c>
      <c r="E329" s="2">
        <f t="shared" si="25"/>
        <v>1969.2679425837323</v>
      </c>
      <c r="F329" s="3">
        <f t="shared" si="23"/>
        <v>1.8987906324524406E-2</v>
      </c>
      <c r="G329" s="2">
        <f t="shared" si="26"/>
        <v>257.71884783969944</v>
      </c>
      <c r="H329" s="3">
        <f t="shared" si="24"/>
        <v>-5.5203357873397252E-2</v>
      </c>
      <c r="J329" s="3">
        <f t="shared" si="27"/>
        <v>0.13087038196618658</v>
      </c>
    </row>
    <row r="330" spans="1:10">
      <c r="A330" s="1">
        <v>41110</v>
      </c>
      <c r="B330">
        <v>3988.97</v>
      </c>
      <c r="C330">
        <v>2.0299999999999998</v>
      </c>
      <c r="D330">
        <v>15.52</v>
      </c>
      <c r="E330" s="2">
        <f t="shared" si="25"/>
        <v>1965.0098522167489</v>
      </c>
      <c r="F330" s="3">
        <f t="shared" si="23"/>
        <v>1.7642781801881391E-2</v>
      </c>
      <c r="G330" s="2">
        <f t="shared" si="26"/>
        <v>257.02126288659792</v>
      </c>
      <c r="H330" s="3">
        <f t="shared" si="24"/>
        <v>-5.6326495704382751E-2</v>
      </c>
      <c r="J330" s="3">
        <f t="shared" si="27"/>
        <v>0.13079896907216493</v>
      </c>
    </row>
    <row r="331" spans="1:10">
      <c r="A331" s="1">
        <v>41117</v>
      </c>
      <c r="B331">
        <v>3893.63</v>
      </c>
      <c r="C331">
        <v>1.99</v>
      </c>
      <c r="D331">
        <v>15.16</v>
      </c>
      <c r="E331" s="2">
        <f t="shared" si="25"/>
        <v>1956.5979899497488</v>
      </c>
      <c r="F331" s="3">
        <f t="shared" si="23"/>
        <v>1.7077417162442377E-2</v>
      </c>
      <c r="G331" s="2">
        <f t="shared" si="26"/>
        <v>256.83575197889184</v>
      </c>
      <c r="H331" s="3">
        <f t="shared" si="24"/>
        <v>-5.5097063700855542E-2</v>
      </c>
      <c r="J331" s="3">
        <f t="shared" si="27"/>
        <v>0.1312664907651715</v>
      </c>
    </row>
    <row r="332" spans="1:10">
      <c r="A332" s="1">
        <v>41124</v>
      </c>
      <c r="B332">
        <v>3872.24</v>
      </c>
      <c r="C332">
        <v>1.95</v>
      </c>
      <c r="D332">
        <v>15.63</v>
      </c>
      <c r="E332" s="2">
        <f t="shared" si="25"/>
        <v>1985.7641025641026</v>
      </c>
      <c r="F332" s="3">
        <f t="shared" si="23"/>
        <v>3.1533413663060283E-2</v>
      </c>
      <c r="G332" s="2">
        <f t="shared" si="26"/>
        <v>247.74408189379395</v>
      </c>
      <c r="H332" s="3">
        <f t="shared" si="24"/>
        <v>-8.8456639018131833E-2</v>
      </c>
      <c r="J332" s="3">
        <f t="shared" si="27"/>
        <v>0.12476007677543186</v>
      </c>
    </row>
    <row r="333" spans="1:10">
      <c r="A333" s="1">
        <v>41131</v>
      </c>
      <c r="B333">
        <v>3933.14</v>
      </c>
      <c r="C333">
        <v>1.97</v>
      </c>
      <c r="D333">
        <v>15.69</v>
      </c>
      <c r="E333" s="2">
        <f t="shared" si="25"/>
        <v>1996.5177664974619</v>
      </c>
      <c r="F333" s="3">
        <f t="shared" si="23"/>
        <v>2.459826280946964E-2</v>
      </c>
      <c r="G333" s="2">
        <f t="shared" si="26"/>
        <v>250.67813894200128</v>
      </c>
      <c r="H333" s="3">
        <f t="shared" si="24"/>
        <v>-8.5406057929744206E-2</v>
      </c>
      <c r="J333" s="3">
        <f t="shared" si="27"/>
        <v>0.12555768005098789</v>
      </c>
    </row>
    <row r="334" spans="1:10">
      <c r="A334" s="1">
        <v>41138</v>
      </c>
      <c r="B334">
        <v>3801.42</v>
      </c>
      <c r="C334">
        <v>1.89</v>
      </c>
      <c r="D334">
        <v>15.21</v>
      </c>
      <c r="E334" s="2">
        <f t="shared" si="25"/>
        <v>2011.3333333333335</v>
      </c>
      <c r="F334" s="3">
        <f t="shared" si="23"/>
        <v>3.0809268543355195E-2</v>
      </c>
      <c r="G334" s="2">
        <f t="shared" si="26"/>
        <v>249.92899408284023</v>
      </c>
      <c r="H334" s="3">
        <f t="shared" si="24"/>
        <v>-8.6334855957312939E-2</v>
      </c>
      <c r="J334" s="3">
        <f t="shared" si="27"/>
        <v>0.12426035502958578</v>
      </c>
    </row>
    <row r="335" spans="1:10">
      <c r="A335" s="1">
        <v>41145</v>
      </c>
      <c r="B335">
        <v>3649.95</v>
      </c>
      <c r="C335">
        <v>1.82</v>
      </c>
      <c r="D335">
        <v>14.8</v>
      </c>
      <c r="E335" s="2">
        <f t="shared" si="25"/>
        <v>2005.4670329670328</v>
      </c>
      <c r="F335" s="3">
        <f t="shared" si="23"/>
        <v>2.0374295811096177E-2</v>
      </c>
      <c r="G335" s="2">
        <f t="shared" si="26"/>
        <v>246.61824324324323</v>
      </c>
      <c r="H335" s="3">
        <f t="shared" si="24"/>
        <v>-9.1893037376665654E-2</v>
      </c>
      <c r="J335" s="3">
        <f t="shared" si="27"/>
        <v>0.12297297297297297</v>
      </c>
    </row>
    <row r="336" spans="1:10">
      <c r="A336" s="1">
        <v>41152</v>
      </c>
      <c r="B336">
        <v>3517.89</v>
      </c>
      <c r="C336">
        <v>1.7</v>
      </c>
      <c r="D336">
        <v>14.46</v>
      </c>
      <c r="E336" s="2">
        <f t="shared" si="25"/>
        <v>2069.3470588235296</v>
      </c>
      <c r="F336" s="3">
        <f t="shared" si="23"/>
        <v>4.0769154563909726E-2</v>
      </c>
      <c r="G336" s="2">
        <f t="shared" si="26"/>
        <v>243.28423236514521</v>
      </c>
      <c r="H336" s="3">
        <f t="shared" si="24"/>
        <v>-0.12013394906517505</v>
      </c>
      <c r="J336" s="3">
        <f t="shared" si="27"/>
        <v>0.11756569847856153</v>
      </c>
    </row>
    <row r="337" spans="1:10">
      <c r="A337" s="1">
        <v>41159</v>
      </c>
      <c r="B337">
        <v>3708.18</v>
      </c>
      <c r="C337">
        <v>1.78</v>
      </c>
      <c r="D337">
        <v>15.22</v>
      </c>
      <c r="E337" s="2">
        <f t="shared" si="25"/>
        <v>2083.2471910112358</v>
      </c>
      <c r="F337" s="3">
        <f t="shared" si="23"/>
        <v>4.6765720272512024E-2</v>
      </c>
      <c r="G337" s="2">
        <f t="shared" si="26"/>
        <v>243.63863337713533</v>
      </c>
      <c r="H337" s="3">
        <f t="shared" si="24"/>
        <v>-0.11898952631174098</v>
      </c>
      <c r="J337" s="3">
        <f t="shared" si="27"/>
        <v>0.11695137976346912</v>
      </c>
    </row>
    <row r="338" spans="1:10">
      <c r="A338" s="1">
        <v>41166</v>
      </c>
      <c r="B338">
        <v>3675.82</v>
      </c>
      <c r="C338">
        <v>1.77</v>
      </c>
      <c r="D338">
        <v>15.12</v>
      </c>
      <c r="E338" s="2">
        <f t="shared" si="25"/>
        <v>2076.7344632768363</v>
      </c>
      <c r="F338" s="3">
        <f t="shared" si="23"/>
        <v>4.1922288373426042E-2</v>
      </c>
      <c r="G338" s="2">
        <f t="shared" si="26"/>
        <v>243.10978835978838</v>
      </c>
      <c r="H338" s="3">
        <f t="shared" si="24"/>
        <v>-0.12212244551287643</v>
      </c>
      <c r="J338" s="3">
        <f t="shared" si="27"/>
        <v>0.11706349206349206</v>
      </c>
    </row>
    <row r="339" spans="1:10">
      <c r="A339" s="1">
        <v>41173</v>
      </c>
      <c r="B339">
        <v>3461.98</v>
      </c>
      <c r="C339">
        <v>1.66</v>
      </c>
      <c r="D339">
        <v>14.21</v>
      </c>
      <c r="E339" s="2">
        <f t="shared" si="25"/>
        <v>2085.530120481928</v>
      </c>
      <c r="F339" s="3">
        <f t="shared" si="23"/>
        <v>5.2852212001361476E-2</v>
      </c>
      <c r="G339" s="2">
        <f t="shared" si="26"/>
        <v>243.6298381421534</v>
      </c>
      <c r="H339" s="3">
        <f t="shared" si="24"/>
        <v>-0.1148779722355916</v>
      </c>
      <c r="J339" s="3">
        <f t="shared" si="27"/>
        <v>0.11681914144968331</v>
      </c>
    </row>
    <row r="340" spans="1:10">
      <c r="A340" s="1">
        <v>41180</v>
      </c>
      <c r="B340">
        <v>3660.12</v>
      </c>
      <c r="C340">
        <v>1.75</v>
      </c>
      <c r="D340">
        <v>15</v>
      </c>
      <c r="E340" s="2">
        <f t="shared" si="25"/>
        <v>2091.497142857143</v>
      </c>
      <c r="F340" s="3">
        <f t="shared" si="23"/>
        <v>5.7343952767741069E-2</v>
      </c>
      <c r="G340" s="2">
        <f t="shared" si="26"/>
        <v>244.00799999999998</v>
      </c>
      <c r="H340" s="3">
        <f t="shared" si="24"/>
        <v>-0.11282233963081756</v>
      </c>
      <c r="J340" s="3">
        <f t="shared" si="27"/>
        <v>0.11666666666666667</v>
      </c>
    </row>
    <row r="341" spans="1:10">
      <c r="A341" s="1">
        <v>41194</v>
      </c>
      <c r="B341">
        <v>3651.46</v>
      </c>
      <c r="C341">
        <v>1.75</v>
      </c>
      <c r="D341">
        <v>14.98</v>
      </c>
      <c r="E341" s="2">
        <f t="shared" si="25"/>
        <v>2086.5485714285714</v>
      </c>
      <c r="F341" s="3">
        <f t="shared" si="23"/>
        <v>5.1591631026051354E-2</v>
      </c>
      <c r="G341" s="2">
        <f t="shared" si="26"/>
        <v>243.75567423230973</v>
      </c>
      <c r="H341" s="3">
        <f t="shared" si="24"/>
        <v>-0.11504880938796835</v>
      </c>
      <c r="J341" s="3">
        <f t="shared" si="27"/>
        <v>0.11682242990654206</v>
      </c>
    </row>
    <row r="342" spans="1:10">
      <c r="A342" s="1">
        <v>41201</v>
      </c>
      <c r="B342">
        <v>3712.1</v>
      </c>
      <c r="C342">
        <v>1.77</v>
      </c>
      <c r="D342">
        <v>15.07</v>
      </c>
      <c r="E342" s="2">
        <f t="shared" si="25"/>
        <v>2097.231638418079</v>
      </c>
      <c r="F342" s="3">
        <f t="shared" si="23"/>
        <v>6.094552180891899E-2</v>
      </c>
      <c r="G342" s="2">
        <f t="shared" si="26"/>
        <v>246.32382216323822</v>
      </c>
      <c r="H342" s="3">
        <f t="shared" si="24"/>
        <v>-9.5687007877801045E-2</v>
      </c>
      <c r="J342" s="3">
        <f t="shared" si="27"/>
        <v>0.11745189117451892</v>
      </c>
    </row>
    <row r="343" spans="1:10">
      <c r="A343" s="1">
        <v>41208</v>
      </c>
      <c r="B343">
        <v>3570.33</v>
      </c>
      <c r="C343">
        <v>1.75</v>
      </c>
      <c r="D343">
        <v>14.51</v>
      </c>
      <c r="E343" s="2">
        <f t="shared" si="25"/>
        <v>2040.1885714285713</v>
      </c>
      <c r="F343" s="3">
        <f t="shared" si="23"/>
        <v>1.0885748350406121E-2</v>
      </c>
      <c r="G343" s="2">
        <f t="shared" si="26"/>
        <v>246.05995864920743</v>
      </c>
      <c r="H343" s="3">
        <f t="shared" si="24"/>
        <v>-6.6554822955641413E-2</v>
      </c>
      <c r="J343" s="3">
        <f t="shared" si="27"/>
        <v>0.12060647829083392</v>
      </c>
    </row>
    <row r="344" spans="1:10">
      <c r="A344" s="1">
        <v>41215</v>
      </c>
      <c r="B344">
        <v>3714.81</v>
      </c>
      <c r="C344">
        <v>1.78</v>
      </c>
      <c r="D344">
        <v>15.05</v>
      </c>
      <c r="E344" s="2">
        <f t="shared" si="25"/>
        <v>2086.9719101123596</v>
      </c>
      <c r="F344" s="3">
        <f t="shared" si="23"/>
        <v>2.6679752645071719E-2</v>
      </c>
      <c r="G344" s="2">
        <f t="shared" si="26"/>
        <v>246.83122923588039</v>
      </c>
      <c r="H344" s="3">
        <f t="shared" si="24"/>
        <v>-8.6604259693650487E-2</v>
      </c>
      <c r="J344" s="3">
        <f t="shared" si="27"/>
        <v>0.11827242524916944</v>
      </c>
    </row>
    <row r="345" spans="1:10">
      <c r="A345" s="1">
        <v>41222</v>
      </c>
      <c r="B345">
        <v>3583</v>
      </c>
      <c r="C345">
        <v>1.72</v>
      </c>
      <c r="D345">
        <v>14.53</v>
      </c>
      <c r="E345" s="2">
        <f t="shared" si="25"/>
        <v>2083.1395348837209</v>
      </c>
      <c r="F345" s="3">
        <f t="shared" si="23"/>
        <v>2.5379443602712604E-2</v>
      </c>
      <c r="G345" s="2">
        <f t="shared" si="26"/>
        <v>246.59325533379217</v>
      </c>
      <c r="H345" s="3">
        <f t="shared" si="24"/>
        <v>-8.4431662413093744E-2</v>
      </c>
      <c r="J345" s="3">
        <f t="shared" si="27"/>
        <v>0.11837577426015142</v>
      </c>
    </row>
    <row r="346" spans="1:10">
      <c r="A346" s="1">
        <v>41229</v>
      </c>
      <c r="B346">
        <v>3484.72</v>
      </c>
      <c r="C346">
        <v>1.67</v>
      </c>
      <c r="D346">
        <v>14.06</v>
      </c>
      <c r="E346" s="2">
        <f t="shared" si="25"/>
        <v>2086.6586826347307</v>
      </c>
      <c r="F346" s="3">
        <f t="shared" si="23"/>
        <v>2.7046080223863012E-2</v>
      </c>
      <c r="G346" s="2">
        <f t="shared" si="26"/>
        <v>247.84637268847794</v>
      </c>
      <c r="H346" s="3">
        <f t="shared" si="24"/>
        <v>-7.964080999740264E-2</v>
      </c>
      <c r="J346" s="3">
        <f t="shared" si="27"/>
        <v>0.11877667140825035</v>
      </c>
    </row>
    <row r="347" spans="1:10">
      <c r="A347" s="1">
        <v>41236</v>
      </c>
      <c r="B347">
        <v>3523.71</v>
      </c>
      <c r="C347">
        <v>1.69</v>
      </c>
      <c r="D347">
        <v>14.23</v>
      </c>
      <c r="E347" s="2">
        <f t="shared" si="25"/>
        <v>2085.0355029585799</v>
      </c>
      <c r="F347" s="3">
        <f t="shared" si="23"/>
        <v>2.3438979163395324E-2</v>
      </c>
      <c r="G347" s="2">
        <f t="shared" si="26"/>
        <v>247.62543921293042</v>
      </c>
      <c r="H347" s="3">
        <f t="shared" si="24"/>
        <v>-6.9114642502865697E-2</v>
      </c>
      <c r="J347" s="3">
        <f t="shared" si="27"/>
        <v>0.11876317638791285</v>
      </c>
    </row>
    <row r="348" spans="1:10">
      <c r="A348" s="1">
        <v>41243</v>
      </c>
      <c r="B348">
        <v>3449.8</v>
      </c>
      <c r="C348">
        <v>1.64</v>
      </c>
      <c r="D348">
        <v>13.8</v>
      </c>
      <c r="E348" s="2">
        <f t="shared" si="25"/>
        <v>2103.5365853658541</v>
      </c>
      <c r="F348" s="3">
        <f t="shared" si="23"/>
        <v>1.1465663341139853E-2</v>
      </c>
      <c r="G348" s="2">
        <f t="shared" si="26"/>
        <v>249.98550724637681</v>
      </c>
      <c r="H348" s="3">
        <f t="shared" si="24"/>
        <v>-5.1531239102733384E-2</v>
      </c>
      <c r="J348" s="3">
        <f t="shared" si="27"/>
        <v>0.11884057971014492</v>
      </c>
    </row>
    <row r="349" spans="1:10">
      <c r="A349" s="1">
        <v>41250</v>
      </c>
      <c r="B349">
        <v>3560.6</v>
      </c>
      <c r="C349">
        <v>1.69</v>
      </c>
      <c r="D349">
        <v>14.26</v>
      </c>
      <c r="E349" s="2">
        <f t="shared" si="25"/>
        <v>2106.8639053254437</v>
      </c>
      <c r="F349" s="3">
        <f t="shared" si="23"/>
        <v>7.3718137332565714E-3</v>
      </c>
      <c r="G349" s="2">
        <f t="shared" si="26"/>
        <v>249.69144460028051</v>
      </c>
      <c r="H349" s="3">
        <f t="shared" si="24"/>
        <v>-5.5924479752367251E-2</v>
      </c>
      <c r="J349" s="3">
        <f t="shared" si="27"/>
        <v>0.1185133239831697</v>
      </c>
    </row>
    <row r="350" spans="1:10">
      <c r="A350" s="1">
        <v>41257</v>
      </c>
      <c r="B350">
        <v>3737.65</v>
      </c>
      <c r="C350">
        <v>1.78</v>
      </c>
      <c r="D350">
        <v>14.98</v>
      </c>
      <c r="E350" s="2">
        <f t="shared" si="25"/>
        <v>2099.803370786517</v>
      </c>
      <c r="F350" s="3">
        <f t="shared" si="23"/>
        <v>4.8793104799023101E-3</v>
      </c>
      <c r="G350" s="2">
        <f t="shared" si="26"/>
        <v>249.50934579439252</v>
      </c>
      <c r="H350" s="3">
        <f t="shared" si="24"/>
        <v>-5.6958195648298959E-2</v>
      </c>
      <c r="J350" s="3">
        <f t="shared" si="27"/>
        <v>0.11882510013351134</v>
      </c>
    </row>
    <row r="351" spans="1:10">
      <c r="A351" s="1">
        <v>41264</v>
      </c>
      <c r="B351">
        <v>3794.37</v>
      </c>
      <c r="C351">
        <v>1.81</v>
      </c>
      <c r="D351">
        <v>15.22</v>
      </c>
      <c r="E351" s="2">
        <f t="shared" si="25"/>
        <v>2096.3370165745855</v>
      </c>
      <c r="F351" s="3">
        <f t="shared" si="23"/>
        <v>5.3201339303170503E-3</v>
      </c>
      <c r="G351" s="2">
        <f t="shared" si="26"/>
        <v>249.30157687253612</v>
      </c>
      <c r="H351" s="3">
        <f t="shared" si="24"/>
        <v>-5.9068626574350969E-2</v>
      </c>
      <c r="J351" s="3">
        <f t="shared" si="27"/>
        <v>0.11892247043363995</v>
      </c>
    </row>
    <row r="352" spans="1:10">
      <c r="A352" s="1">
        <v>41271</v>
      </c>
      <c r="B352">
        <v>3946.79</v>
      </c>
      <c r="C352">
        <v>1.88</v>
      </c>
      <c r="D352">
        <v>15.88</v>
      </c>
      <c r="E352" s="2">
        <f t="shared" si="25"/>
        <v>2099.3563829787236</v>
      </c>
      <c r="F352" s="3">
        <f t="shared" si="23"/>
        <v>6.6982283311578517E-3</v>
      </c>
      <c r="G352" s="2">
        <f t="shared" si="26"/>
        <v>248.53841309823676</v>
      </c>
      <c r="H352" s="3">
        <f t="shared" si="24"/>
        <v>-6.022930801162496E-2</v>
      </c>
      <c r="J352" s="3">
        <f t="shared" si="27"/>
        <v>0.11838790931989923</v>
      </c>
    </row>
    <row r="353" spans="1:10">
      <c r="A353" s="1">
        <v>41278</v>
      </c>
      <c r="B353">
        <v>3957.57</v>
      </c>
      <c r="C353">
        <v>1.88</v>
      </c>
      <c r="D353">
        <v>16.11</v>
      </c>
      <c r="E353" s="2">
        <f t="shared" si="25"/>
        <v>2105.0904255319151</v>
      </c>
      <c r="F353" s="3">
        <f t="shared" si="23"/>
        <v>1.0100997137645562E-2</v>
      </c>
      <c r="G353" s="2">
        <f t="shared" si="26"/>
        <v>245.65921787709499</v>
      </c>
      <c r="H353" s="3">
        <f t="shared" si="24"/>
        <v>-6.9641674349571692E-2</v>
      </c>
      <c r="J353" s="3">
        <f t="shared" si="27"/>
        <v>0.11669770328988206</v>
      </c>
    </row>
    <row r="354" spans="1:10">
      <c r="A354" s="1">
        <v>41285</v>
      </c>
      <c r="B354">
        <v>3928.83</v>
      </c>
      <c r="C354">
        <v>1.87</v>
      </c>
      <c r="D354">
        <v>15.96</v>
      </c>
      <c r="E354" s="2">
        <f t="shared" si="25"/>
        <v>2100.9786096256685</v>
      </c>
      <c r="F354" s="3">
        <f t="shared" si="23"/>
        <v>5.0865569406555178E-3</v>
      </c>
      <c r="G354" s="2">
        <f t="shared" si="26"/>
        <v>246.16729323308269</v>
      </c>
      <c r="H354" s="3">
        <f t="shared" si="24"/>
        <v>-6.9983462161872012E-2</v>
      </c>
      <c r="J354" s="3">
        <f t="shared" si="27"/>
        <v>0.11716791979949874</v>
      </c>
    </row>
    <row r="355" spans="1:10">
      <c r="A355" s="1">
        <v>41292</v>
      </c>
      <c r="B355">
        <v>4082.17</v>
      </c>
      <c r="C355">
        <v>1.94</v>
      </c>
      <c r="D355">
        <v>16.61</v>
      </c>
      <c r="E355" s="2">
        <f t="shared" si="25"/>
        <v>2104.2113402061855</v>
      </c>
      <c r="F355" s="3">
        <f t="shared" si="23"/>
        <v>8.626125434368026E-3</v>
      </c>
      <c r="G355" s="2">
        <f t="shared" si="26"/>
        <v>245.76580373269115</v>
      </c>
      <c r="H355" s="3">
        <f t="shared" si="24"/>
        <v>-7.2062096168712841E-2</v>
      </c>
      <c r="J355" s="3">
        <f t="shared" si="27"/>
        <v>0.11679711017459361</v>
      </c>
    </row>
    <row r="356" spans="1:10">
      <c r="A356" s="1">
        <v>41299</v>
      </c>
      <c r="B356">
        <v>4149.24</v>
      </c>
      <c r="C356">
        <v>1.96</v>
      </c>
      <c r="D356">
        <v>16.739999999999998</v>
      </c>
      <c r="E356" s="2">
        <f t="shared" si="25"/>
        <v>2116.9591836734694</v>
      </c>
      <c r="F356" s="3">
        <f t="shared" si="23"/>
        <v>9.3289701040750739E-3</v>
      </c>
      <c r="G356" s="2">
        <f t="shared" si="26"/>
        <v>247.86379928315412</v>
      </c>
      <c r="H356" s="3">
        <f t="shared" si="24"/>
        <v>-6.7576433668046332E-2</v>
      </c>
      <c r="J356" s="3">
        <f t="shared" si="27"/>
        <v>0.11708482676224613</v>
      </c>
    </row>
    <row r="357" spans="1:10">
      <c r="A357" s="1">
        <v>41306</v>
      </c>
      <c r="B357">
        <v>4353.63</v>
      </c>
      <c r="C357">
        <v>2.06</v>
      </c>
      <c r="D357">
        <v>17.579999999999998</v>
      </c>
      <c r="E357" s="2">
        <f t="shared" si="25"/>
        <v>2113.4126213592235</v>
      </c>
      <c r="F357" s="3">
        <f t="shared" si="23"/>
        <v>1.0215667597460065E-2</v>
      </c>
      <c r="G357" s="2">
        <f t="shared" si="26"/>
        <v>247.64675767918092</v>
      </c>
      <c r="H357" s="3">
        <f t="shared" si="24"/>
        <v>-6.8171009448403375E-2</v>
      </c>
      <c r="J357" s="3">
        <f t="shared" si="27"/>
        <v>0.11717861205915815</v>
      </c>
    </row>
    <row r="358" spans="1:10">
      <c r="A358" s="1">
        <v>41313</v>
      </c>
      <c r="B358">
        <v>4412.16</v>
      </c>
      <c r="C358">
        <v>2.08</v>
      </c>
      <c r="D358">
        <v>17.829999999999998</v>
      </c>
      <c r="E358" s="2">
        <f t="shared" si="25"/>
        <v>2121.2307692307691</v>
      </c>
      <c r="F358" s="3">
        <f t="shared" si="23"/>
        <v>1.2833911343751669E-2</v>
      </c>
      <c r="G358" s="2">
        <f t="shared" si="26"/>
        <v>247.45709478407181</v>
      </c>
      <c r="H358" s="3">
        <f t="shared" si="24"/>
        <v>-6.8629157034612365E-2</v>
      </c>
      <c r="J358" s="3">
        <f t="shared" si="27"/>
        <v>0.11665731912507012</v>
      </c>
    </row>
    <row r="359" spans="1:10">
      <c r="A359" s="1">
        <v>41327</v>
      </c>
      <c r="B359">
        <v>4132.8999999999996</v>
      </c>
      <c r="C359">
        <v>1.96</v>
      </c>
      <c r="D359">
        <v>16.760000000000002</v>
      </c>
      <c r="E359" s="2">
        <f t="shared" si="25"/>
        <v>2108.6224489795918</v>
      </c>
      <c r="F359" s="3">
        <f t="shared" si="23"/>
        <v>1.3164314247071651E-3</v>
      </c>
      <c r="G359" s="2">
        <f t="shared" si="26"/>
        <v>246.59307875894984</v>
      </c>
      <c r="H359" s="3">
        <f t="shared" si="24"/>
        <v>-7.5652849567631852E-2</v>
      </c>
      <c r="J359" s="3">
        <f t="shared" si="27"/>
        <v>0.116945107398568</v>
      </c>
    </row>
    <row r="360" spans="1:10">
      <c r="A360" s="1">
        <v>41334</v>
      </c>
      <c r="B360">
        <v>4267.29</v>
      </c>
      <c r="C360">
        <v>1.98</v>
      </c>
      <c r="D360">
        <v>16.78</v>
      </c>
      <c r="E360" s="2">
        <f t="shared" si="25"/>
        <v>2155.1969696969695</v>
      </c>
      <c r="F360" s="3">
        <f t="shared" si="23"/>
        <v>1.36393065828746E-2</v>
      </c>
      <c r="G360" s="2">
        <f t="shared" si="26"/>
        <v>254.30810488676994</v>
      </c>
      <c r="H360" s="3">
        <f t="shared" si="24"/>
        <v>-4.7169061326587824E-2</v>
      </c>
      <c r="J360" s="3">
        <f t="shared" si="27"/>
        <v>0.11799761620977353</v>
      </c>
    </row>
    <row r="361" spans="1:10">
      <c r="A361" s="1">
        <v>41341</v>
      </c>
      <c r="B361">
        <v>4052.08</v>
      </c>
      <c r="C361">
        <v>1.9</v>
      </c>
      <c r="D361">
        <v>16.09</v>
      </c>
      <c r="E361" s="2">
        <f t="shared" si="25"/>
        <v>2132.6736842105265</v>
      </c>
      <c r="F361" s="3">
        <f t="shared" si="23"/>
        <v>-8.2282741530304015E-4</v>
      </c>
      <c r="G361" s="2">
        <f t="shared" si="26"/>
        <v>251.83840894965817</v>
      </c>
      <c r="H361" s="3">
        <f t="shared" si="24"/>
        <v>-5.4381193436610076E-2</v>
      </c>
      <c r="J361" s="3">
        <f t="shared" si="27"/>
        <v>0.11808576755748912</v>
      </c>
    </row>
    <row r="362" spans="1:10">
      <c r="A362" s="1">
        <v>41348</v>
      </c>
      <c r="B362">
        <v>3927.25</v>
      </c>
      <c r="C362">
        <v>1.83</v>
      </c>
      <c r="D362">
        <v>15.5</v>
      </c>
      <c r="E362" s="2">
        <f t="shared" si="25"/>
        <v>2146.0382513661202</v>
      </c>
      <c r="F362" s="3">
        <f t="shared" si="23"/>
        <v>-1.0426647284660917E-2</v>
      </c>
      <c r="G362" s="2">
        <f t="shared" si="26"/>
        <v>253.37096774193549</v>
      </c>
      <c r="H362" s="3">
        <f t="shared" si="24"/>
        <v>-9.0451209798276588E-2</v>
      </c>
      <c r="J362" s="3">
        <f t="shared" si="27"/>
        <v>0.11806451612903227</v>
      </c>
    </row>
    <row r="363" spans="1:10">
      <c r="A363" s="1">
        <v>41355</v>
      </c>
      <c r="B363">
        <v>4038.4</v>
      </c>
      <c r="C363">
        <v>1.88</v>
      </c>
      <c r="D363">
        <v>15.96</v>
      </c>
      <c r="E363" s="2">
        <f t="shared" si="25"/>
        <v>2148.0851063829791</v>
      </c>
      <c r="F363" s="3">
        <f t="shared" si="23"/>
        <v>-9.8484238700490279E-3</v>
      </c>
      <c r="G363" s="2">
        <f t="shared" si="26"/>
        <v>253.03258145363407</v>
      </c>
      <c r="H363" s="3">
        <f t="shared" si="24"/>
        <v>-8.8076145884601553E-2</v>
      </c>
      <c r="J363" s="3">
        <f t="shared" si="27"/>
        <v>0.11779448621553884</v>
      </c>
    </row>
    <row r="364" spans="1:10">
      <c r="A364" s="1">
        <v>41362</v>
      </c>
      <c r="B364">
        <v>3885.02</v>
      </c>
      <c r="C364">
        <v>1.8</v>
      </c>
      <c r="D364">
        <v>15.46</v>
      </c>
      <c r="E364" s="2">
        <f t="shared" si="25"/>
        <v>2158.3444444444444</v>
      </c>
      <c r="F364" s="3">
        <f t="shared" si="23"/>
        <v>-9.2470904301998891E-3</v>
      </c>
      <c r="G364" s="2">
        <f t="shared" si="26"/>
        <v>251.29495472186287</v>
      </c>
      <c r="H364" s="3">
        <f t="shared" si="24"/>
        <v>-4.2069716209862218E-2</v>
      </c>
      <c r="J364" s="3">
        <f t="shared" si="27"/>
        <v>0.11642949547218628</v>
      </c>
    </row>
    <row r="365" spans="1:10">
      <c r="A365" s="1">
        <v>41367</v>
      </c>
      <c r="B365">
        <v>3971.66</v>
      </c>
      <c r="C365">
        <v>1.81</v>
      </c>
      <c r="D365">
        <v>15.61</v>
      </c>
      <c r="E365" s="2">
        <f t="shared" si="25"/>
        <v>2194.2872928176794</v>
      </c>
      <c r="F365" s="3">
        <f t="shared" si="23"/>
        <v>7.3539475714874403E-3</v>
      </c>
      <c r="G365" s="2">
        <f t="shared" si="26"/>
        <v>254.4304932735426</v>
      </c>
      <c r="H365" s="3">
        <f t="shared" si="24"/>
        <v>-2.7452901124397688E-2</v>
      </c>
      <c r="J365" s="3">
        <f t="shared" si="27"/>
        <v>0.11595131326073031</v>
      </c>
    </row>
    <row r="366" spans="1:10">
      <c r="A366" s="1">
        <v>41376</v>
      </c>
      <c r="B366">
        <v>3917.63</v>
      </c>
      <c r="C366">
        <v>1.8</v>
      </c>
      <c r="D366">
        <v>15.51</v>
      </c>
      <c r="E366" s="2">
        <f t="shared" si="25"/>
        <v>2176.4611111111112</v>
      </c>
      <c r="F366" s="3">
        <f t="shared" si="23"/>
        <v>-2.7821899118251059E-3</v>
      </c>
      <c r="G366" s="2">
        <f t="shared" si="26"/>
        <v>252.58736299161833</v>
      </c>
      <c r="H366" s="3">
        <f t="shared" si="24"/>
        <v>-2.1328868421127689E-2</v>
      </c>
      <c r="J366" s="3">
        <f t="shared" si="27"/>
        <v>0.11605415860735011</v>
      </c>
    </row>
    <row r="367" spans="1:10">
      <c r="A367" s="1">
        <v>41383</v>
      </c>
      <c r="B367">
        <v>4071.25</v>
      </c>
      <c r="C367">
        <v>1.84</v>
      </c>
      <c r="D367">
        <v>15.8</v>
      </c>
      <c r="E367" s="2">
        <f t="shared" si="25"/>
        <v>2212.6358695652175</v>
      </c>
      <c r="F367" s="3">
        <f t="shared" si="23"/>
        <v>1.8843323692423253E-2</v>
      </c>
      <c r="G367" s="2">
        <f t="shared" si="26"/>
        <v>257.67405063291136</v>
      </c>
      <c r="H367" s="3">
        <f t="shared" si="24"/>
        <v>2.8617217827131558E-3</v>
      </c>
      <c r="J367" s="3">
        <f t="shared" si="27"/>
        <v>0.11645569620253164</v>
      </c>
    </row>
    <row r="368" spans="1:10">
      <c r="A368" s="1">
        <v>41390</v>
      </c>
      <c r="B368">
        <v>3921.02</v>
      </c>
      <c r="C368">
        <v>1.76</v>
      </c>
      <c r="D368">
        <v>14.88</v>
      </c>
      <c r="E368" s="2">
        <f t="shared" si="25"/>
        <v>2227.8522727272725</v>
      </c>
      <c r="F368" s="3">
        <f t="shared" si="23"/>
        <v>5.3600720522950507E-3</v>
      </c>
      <c r="G368" s="2">
        <f t="shared" si="26"/>
        <v>263.50940860215053</v>
      </c>
      <c r="H368" s="3">
        <f t="shared" si="24"/>
        <v>9.145657591852463E-2</v>
      </c>
      <c r="J368" s="3">
        <f t="shared" si="27"/>
        <v>0.11827956989247311</v>
      </c>
    </row>
    <row r="369" spans="1:10">
      <c r="A369" s="1">
        <v>41397</v>
      </c>
      <c r="B369">
        <v>3996.36</v>
      </c>
      <c r="C369">
        <v>1.77</v>
      </c>
      <c r="D369">
        <v>14.86</v>
      </c>
      <c r="E369" s="2">
        <f t="shared" si="25"/>
        <v>2257.8305084745762</v>
      </c>
      <c r="F369" s="3">
        <f t="shared" si="23"/>
        <v>2.2053090538108666E-2</v>
      </c>
      <c r="G369" s="2">
        <f t="shared" si="26"/>
        <v>268.93405114401077</v>
      </c>
      <c r="H369" s="3">
        <f t="shared" si="24"/>
        <v>0.11653292110097468</v>
      </c>
      <c r="J369" s="3">
        <f t="shared" si="27"/>
        <v>0.11911170928667565</v>
      </c>
    </row>
    <row r="370" spans="1:10">
      <c r="A370" s="1">
        <v>41404</v>
      </c>
      <c r="B370">
        <v>4067.5</v>
      </c>
      <c r="C370">
        <v>1.8</v>
      </c>
      <c r="D370">
        <v>15.1</v>
      </c>
      <c r="E370" s="2">
        <f t="shared" si="25"/>
        <v>2259.7222222222222</v>
      </c>
      <c r="F370" s="3">
        <f t="shared" si="23"/>
        <v>2.1766512680757577E-2</v>
      </c>
      <c r="G370" s="2">
        <f t="shared" si="26"/>
        <v>269.37086092715231</v>
      </c>
      <c r="H370" s="3">
        <f t="shared" si="24"/>
        <v>0.11969424749948998</v>
      </c>
      <c r="J370" s="3">
        <f t="shared" si="27"/>
        <v>0.11920529801324505</v>
      </c>
    </row>
    <row r="371" spans="1:10">
      <c r="A371" s="1">
        <v>41411</v>
      </c>
      <c r="B371">
        <v>4142.41</v>
      </c>
      <c r="C371">
        <v>1.84</v>
      </c>
      <c r="D371">
        <v>15.41</v>
      </c>
      <c r="E371" s="2">
        <f t="shared" si="25"/>
        <v>2251.3097826086955</v>
      </c>
      <c r="F371" s="3">
        <f t="shared" si="23"/>
        <v>2.0911008718167645E-2</v>
      </c>
      <c r="G371" s="2">
        <f t="shared" si="26"/>
        <v>268.81310837118752</v>
      </c>
      <c r="H371" s="3">
        <f t="shared" si="24"/>
        <v>0.11983618804875795</v>
      </c>
      <c r="J371" s="3">
        <f t="shared" si="27"/>
        <v>0.11940298507462686</v>
      </c>
    </row>
    <row r="372" spans="1:10">
      <c r="A372" s="1">
        <v>41418</v>
      </c>
      <c r="B372">
        <v>4140.59</v>
      </c>
      <c r="C372">
        <v>1.84</v>
      </c>
      <c r="D372">
        <v>15.4</v>
      </c>
      <c r="E372" s="2">
        <f t="shared" si="25"/>
        <v>2250.320652173913</v>
      </c>
      <c r="F372" s="3">
        <f t="shared" si="23"/>
        <v>2.079221484261029E-2</v>
      </c>
      <c r="G372" s="2">
        <f t="shared" si="26"/>
        <v>268.86948051948053</v>
      </c>
      <c r="H372" s="3">
        <f t="shared" si="24"/>
        <v>0.11717227507918948</v>
      </c>
      <c r="J372" s="3">
        <f t="shared" si="27"/>
        <v>0.11948051948051948</v>
      </c>
    </row>
    <row r="373" spans="1:10">
      <c r="A373" s="1">
        <v>41425</v>
      </c>
      <c r="B373">
        <v>4161.68</v>
      </c>
      <c r="C373">
        <v>1.86</v>
      </c>
      <c r="D373">
        <v>15.52</v>
      </c>
      <c r="E373" s="2">
        <f t="shared" si="25"/>
        <v>2237.4623655913979</v>
      </c>
      <c r="F373" s="3">
        <f t="shared" si="23"/>
        <v>1.1425570444477007E-2</v>
      </c>
      <c r="G373" s="2">
        <f t="shared" si="26"/>
        <v>268.14948453608253</v>
      </c>
      <c r="H373" s="3">
        <f t="shared" si="24"/>
        <v>0.11297099146965506</v>
      </c>
      <c r="J373" s="3">
        <f t="shared" si="27"/>
        <v>0.11984536082474227</v>
      </c>
    </row>
    <row r="374" spans="1:10">
      <c r="A374" s="1">
        <v>41432</v>
      </c>
      <c r="B374">
        <v>3967.62</v>
      </c>
      <c r="C374">
        <v>1.79</v>
      </c>
      <c r="D374">
        <v>14.83</v>
      </c>
      <c r="E374" s="2">
        <f t="shared" si="25"/>
        <v>2216.5474860335194</v>
      </c>
      <c r="F374" s="3">
        <f t="shared" si="23"/>
        <v>6.1255252194769572E-3</v>
      </c>
      <c r="G374" s="2">
        <f t="shared" si="26"/>
        <v>267.54012137558999</v>
      </c>
      <c r="H374" s="3">
        <f t="shared" si="24"/>
        <v>0.10766646840244976</v>
      </c>
      <c r="J374" s="3">
        <f t="shared" si="27"/>
        <v>0.12070128118678355</v>
      </c>
    </row>
    <row r="375" spans="1:10">
      <c r="A375" s="1">
        <v>41439</v>
      </c>
      <c r="B375">
        <v>3818.98</v>
      </c>
      <c r="C375">
        <v>1.72</v>
      </c>
      <c r="D375">
        <v>14.3</v>
      </c>
      <c r="E375" s="2">
        <f t="shared" si="25"/>
        <v>2220.3372093023258</v>
      </c>
      <c r="F375" s="3">
        <f t="shared" si="23"/>
        <v>1.2779898437965453E-2</v>
      </c>
      <c r="G375" s="2">
        <f t="shared" si="26"/>
        <v>267.06153846153848</v>
      </c>
      <c r="H375" s="3">
        <f t="shared" si="24"/>
        <v>0.10639869922934042</v>
      </c>
      <c r="J375" s="3">
        <f t="shared" si="27"/>
        <v>0.12027972027972027</v>
      </c>
    </row>
    <row r="376" spans="1:10">
      <c r="A376" s="1">
        <v>41446</v>
      </c>
      <c r="B376">
        <v>3650.42</v>
      </c>
      <c r="C376">
        <v>1.65</v>
      </c>
      <c r="D376">
        <v>13.69</v>
      </c>
      <c r="E376" s="2">
        <f t="shared" si="25"/>
        <v>2212.3757575757577</v>
      </c>
      <c r="F376" s="3">
        <f t="shared" si="23"/>
        <v>1.3096994965175579E-2</v>
      </c>
      <c r="G376" s="2">
        <f t="shared" si="26"/>
        <v>266.64864864864865</v>
      </c>
      <c r="H376" s="3">
        <f t="shared" si="24"/>
        <v>0.10341516219708802</v>
      </c>
      <c r="J376" s="3">
        <f t="shared" si="27"/>
        <v>0.12052593133674215</v>
      </c>
    </row>
    <row r="377" spans="1:10">
      <c r="A377" s="1">
        <v>41453</v>
      </c>
      <c r="B377">
        <v>3469.63</v>
      </c>
      <c r="C377">
        <v>1.56</v>
      </c>
      <c r="D377">
        <v>12.88</v>
      </c>
      <c r="E377" s="2">
        <f t="shared" si="25"/>
        <v>2224.1217948717949</v>
      </c>
      <c r="F377" s="3">
        <f t="shared" si="23"/>
        <v>2.5163237156892615E-2</v>
      </c>
      <c r="G377" s="2">
        <f t="shared" si="26"/>
        <v>269.38121118012424</v>
      </c>
      <c r="H377" s="3">
        <f t="shared" si="24"/>
        <v>0.12213951840121551</v>
      </c>
      <c r="J377" s="3">
        <f t="shared" si="27"/>
        <v>0.12111801242236024</v>
      </c>
    </row>
    <row r="378" spans="1:10">
      <c r="A378" s="1">
        <v>41460</v>
      </c>
      <c r="B378">
        <v>3541.03</v>
      </c>
      <c r="C378">
        <v>1.75</v>
      </c>
      <c r="D378">
        <v>13.05</v>
      </c>
      <c r="E378" s="2">
        <f t="shared" si="25"/>
        <v>2023.4457142857143</v>
      </c>
      <c r="F378" s="3">
        <f t="shared" si="23"/>
        <v>2.1204768081273473E-2</v>
      </c>
      <c r="G378" s="2">
        <f t="shared" si="26"/>
        <v>271.3432950191571</v>
      </c>
      <c r="H378" s="3">
        <f t="shared" si="24"/>
        <v>5.6513234343990693E-2</v>
      </c>
      <c r="J378" s="3">
        <f t="shared" si="27"/>
        <v>0.13409961685823754</v>
      </c>
    </row>
    <row r="379" spans="1:10">
      <c r="A379" s="1">
        <v>41467</v>
      </c>
      <c r="B379">
        <v>3567.66</v>
      </c>
      <c r="C379">
        <v>1.79</v>
      </c>
      <c r="D379">
        <v>13.18</v>
      </c>
      <c r="E379" s="2">
        <f t="shared" si="25"/>
        <v>1993.1061452513966</v>
      </c>
      <c r="F379" s="3">
        <f t="shared" si="23"/>
        <v>1.2105108782905383E-2</v>
      </c>
      <c r="G379" s="2">
        <f t="shared" si="26"/>
        <v>270.68740515933234</v>
      </c>
      <c r="H379" s="3">
        <f t="shared" si="24"/>
        <v>5.0320562226396914E-2</v>
      </c>
      <c r="J379" s="3">
        <f t="shared" si="27"/>
        <v>0.13581183611532627</v>
      </c>
    </row>
    <row r="380" spans="1:10">
      <c r="A380" s="1">
        <v>41474</v>
      </c>
      <c r="B380">
        <v>3392.46</v>
      </c>
      <c r="C380">
        <v>1.71</v>
      </c>
      <c r="D380">
        <v>12.57</v>
      </c>
      <c r="E380" s="2">
        <f t="shared" si="25"/>
        <v>1983.8947368421054</v>
      </c>
      <c r="F380" s="3">
        <f t="shared" si="23"/>
        <v>9.6105801220549569E-3</v>
      </c>
      <c r="G380" s="2">
        <f t="shared" si="26"/>
        <v>269.88544152744629</v>
      </c>
      <c r="H380" s="3">
        <f t="shared" si="24"/>
        <v>5.0051028838513867E-2</v>
      </c>
      <c r="J380" s="3">
        <f t="shared" si="27"/>
        <v>0.13603818615751789</v>
      </c>
    </row>
    <row r="381" spans="1:10">
      <c r="A381" s="1">
        <v>41481</v>
      </c>
      <c r="B381">
        <v>3465.42</v>
      </c>
      <c r="C381">
        <v>1.75</v>
      </c>
      <c r="D381">
        <v>12.88</v>
      </c>
      <c r="E381" s="2">
        <f t="shared" si="25"/>
        <v>1980.24</v>
      </c>
      <c r="F381" s="3">
        <f t="shared" ref="F381:F444" si="28">E381/E331-1</f>
        <v>1.2083223110567642E-2</v>
      </c>
      <c r="G381" s="2">
        <f t="shared" si="26"/>
        <v>269.05434782608694</v>
      </c>
      <c r="H381" s="3">
        <f t="shared" ref="H381:H444" si="29">G381/G331-1</f>
        <v>4.7573578651150195E-2</v>
      </c>
      <c r="J381" s="3">
        <f t="shared" si="27"/>
        <v>0.1358695652173913</v>
      </c>
    </row>
    <row r="382" spans="1:10">
      <c r="A382" s="1">
        <v>41488</v>
      </c>
      <c r="B382">
        <v>3526.82</v>
      </c>
      <c r="C382">
        <v>1.78</v>
      </c>
      <c r="D382">
        <v>13.08</v>
      </c>
      <c r="E382" s="2">
        <f t="shared" si="25"/>
        <v>1981.3595505617977</v>
      </c>
      <c r="F382" s="3">
        <f t="shared" si="28"/>
        <v>-2.2180640674375196E-3</v>
      </c>
      <c r="G382" s="2">
        <f t="shared" si="26"/>
        <v>269.63455657492358</v>
      </c>
      <c r="H382" s="3">
        <f t="shared" si="29"/>
        <v>8.8359223412302956E-2</v>
      </c>
      <c r="J382" s="3">
        <f t="shared" si="27"/>
        <v>0.13608562691131498</v>
      </c>
    </row>
    <row r="383" spans="1:10">
      <c r="A383" s="1">
        <v>41495</v>
      </c>
      <c r="B383">
        <v>3583.85</v>
      </c>
      <c r="C383">
        <v>1.79</v>
      </c>
      <c r="D383">
        <v>13.04</v>
      </c>
      <c r="E383" s="2">
        <f t="shared" si="25"/>
        <v>2002.1508379888267</v>
      </c>
      <c r="F383" s="3">
        <f t="shared" si="28"/>
        <v>2.8214482164348187E-3</v>
      </c>
      <c r="G383" s="2">
        <f t="shared" si="26"/>
        <v>274.83512269938649</v>
      </c>
      <c r="H383" s="3">
        <f t="shared" si="29"/>
        <v>9.6366535428022759E-2</v>
      </c>
      <c r="J383" s="3">
        <f t="shared" si="27"/>
        <v>0.13726993865030676</v>
      </c>
    </row>
    <row r="384" spans="1:10">
      <c r="A384" s="1">
        <v>41502</v>
      </c>
      <c r="B384">
        <v>3600.52</v>
      </c>
      <c r="C384">
        <v>1.8</v>
      </c>
      <c r="D384">
        <v>13.06</v>
      </c>
      <c r="E384" s="2">
        <f t="shared" si="25"/>
        <v>2000.2888888888888</v>
      </c>
      <c r="F384" s="3">
        <f t="shared" si="28"/>
        <v>-5.4911059551432384E-3</v>
      </c>
      <c r="G384" s="2">
        <f t="shared" si="26"/>
        <v>275.6906584992343</v>
      </c>
      <c r="H384" s="3">
        <f t="shared" si="29"/>
        <v>0.10307593367040568</v>
      </c>
      <c r="J384" s="3">
        <f t="shared" si="27"/>
        <v>0.13782542113323124</v>
      </c>
    </row>
    <row r="385" spans="1:10">
      <c r="A385" s="1">
        <v>41509</v>
      </c>
      <c r="B385">
        <v>3525.26</v>
      </c>
      <c r="C385">
        <v>1.75</v>
      </c>
      <c r="D385">
        <v>12.52</v>
      </c>
      <c r="E385" s="2">
        <f t="shared" si="25"/>
        <v>2014.4342857142858</v>
      </c>
      <c r="F385" s="3">
        <f t="shared" si="28"/>
        <v>4.4714037178592569E-3</v>
      </c>
      <c r="G385" s="2">
        <f t="shared" si="26"/>
        <v>281.57028753993615</v>
      </c>
      <c r="H385" s="3">
        <f t="shared" si="29"/>
        <v>0.14172529913863352</v>
      </c>
      <c r="J385" s="3">
        <f t="shared" si="27"/>
        <v>0.13977635782747605</v>
      </c>
    </row>
    <row r="386" spans="1:10">
      <c r="A386" s="1">
        <v>41516</v>
      </c>
      <c r="B386">
        <v>3587.41</v>
      </c>
      <c r="C386">
        <v>1.77</v>
      </c>
      <c r="D386">
        <v>13.19</v>
      </c>
      <c r="E386" s="2">
        <f t="shared" ref="E386:E449" si="30">B386/C386</f>
        <v>2026.7853107344631</v>
      </c>
      <c r="F386" s="3">
        <f t="shared" si="28"/>
        <v>-2.0567718647090394E-2</v>
      </c>
      <c r="G386" s="2">
        <f t="shared" ref="G386:G449" si="31">B386/D386</f>
        <v>271.97952994692952</v>
      </c>
      <c r="H386" s="3">
        <f t="shared" si="29"/>
        <v>0.11794968092595304</v>
      </c>
      <c r="J386" s="3">
        <f t="shared" ref="J386:J449" si="32">C386/D386</f>
        <v>0.13419257012888552</v>
      </c>
    </row>
    <row r="387" spans="1:10">
      <c r="A387" s="1">
        <v>41523</v>
      </c>
      <c r="B387">
        <v>3627.71</v>
      </c>
      <c r="C387">
        <v>1.79</v>
      </c>
      <c r="D387">
        <v>13.35</v>
      </c>
      <c r="E387" s="2">
        <f t="shared" si="30"/>
        <v>2026.6536312849162</v>
      </c>
      <c r="F387" s="3">
        <f t="shared" si="28"/>
        <v>-2.7166031938268609E-2</v>
      </c>
      <c r="G387" s="2">
        <f t="shared" si="31"/>
        <v>271.73857677902623</v>
      </c>
      <c r="H387" s="3">
        <f t="shared" si="29"/>
        <v>0.11533451412196261</v>
      </c>
      <c r="J387" s="3">
        <f t="shared" si="32"/>
        <v>0.13408239700374533</v>
      </c>
    </row>
    <row r="388" spans="1:10">
      <c r="A388" s="1">
        <v>41530</v>
      </c>
      <c r="B388">
        <v>3837.87</v>
      </c>
      <c r="C388">
        <v>1.9</v>
      </c>
      <c r="D388">
        <v>14.17</v>
      </c>
      <c r="E388" s="2">
        <f t="shared" si="30"/>
        <v>2019.9315789473685</v>
      </c>
      <c r="F388" s="3">
        <f t="shared" si="28"/>
        <v>-2.735202084518773E-2</v>
      </c>
      <c r="G388" s="2">
        <f t="shared" si="31"/>
        <v>270.84474241354974</v>
      </c>
      <c r="H388" s="3">
        <f t="shared" si="29"/>
        <v>0.1140840697566452</v>
      </c>
      <c r="J388" s="3">
        <f t="shared" si="32"/>
        <v>0.13408609738884969</v>
      </c>
    </row>
    <row r="389" spans="1:10">
      <c r="A389" s="1">
        <v>41535</v>
      </c>
      <c r="B389">
        <v>3687.4</v>
      </c>
      <c r="C389">
        <v>1.89</v>
      </c>
      <c r="D389">
        <v>13.92</v>
      </c>
      <c r="E389" s="2">
        <f t="shared" si="30"/>
        <v>1951.0052910052912</v>
      </c>
      <c r="F389" s="3">
        <f t="shared" si="28"/>
        <v>-6.4503901504692984E-2</v>
      </c>
      <c r="G389" s="2">
        <f t="shared" si="31"/>
        <v>264.89942528735634</v>
      </c>
      <c r="H389" s="3">
        <f t="shared" si="29"/>
        <v>8.7302882550833294E-2</v>
      </c>
      <c r="J389" s="3">
        <f t="shared" si="32"/>
        <v>0.1357758620689655</v>
      </c>
    </row>
    <row r="390" spans="1:10">
      <c r="A390" s="1">
        <v>41544</v>
      </c>
      <c r="B390">
        <v>3657.88</v>
      </c>
      <c r="C390">
        <v>1.88</v>
      </c>
      <c r="D390">
        <v>13.86</v>
      </c>
      <c r="E390" s="2">
        <f t="shared" si="30"/>
        <v>1945.68085106383</v>
      </c>
      <c r="F390" s="3">
        <f t="shared" si="28"/>
        <v>-6.9718618689632472E-2</v>
      </c>
      <c r="G390" s="2">
        <f t="shared" si="31"/>
        <v>263.91630591630593</v>
      </c>
      <c r="H390" s="3">
        <f t="shared" si="29"/>
        <v>8.1588742649035817E-2</v>
      </c>
      <c r="J390" s="3">
        <f t="shared" si="32"/>
        <v>0.13564213564213565</v>
      </c>
    </row>
    <row r="391" spans="1:10">
      <c r="A391" s="1">
        <v>41547</v>
      </c>
      <c r="B391">
        <v>3647.87</v>
      </c>
      <c r="C391">
        <v>1.88</v>
      </c>
      <c r="D391">
        <v>13.82</v>
      </c>
      <c r="E391" s="2">
        <f t="shared" si="30"/>
        <v>1940.3563829787236</v>
      </c>
      <c r="F391" s="3">
        <f t="shared" si="28"/>
        <v>-7.0064119499387623E-2</v>
      </c>
      <c r="G391" s="2">
        <f t="shared" si="31"/>
        <v>263.95586107091168</v>
      </c>
      <c r="H391" s="3">
        <f t="shared" si="29"/>
        <v>8.2870632251827336E-2</v>
      </c>
      <c r="J391" s="3">
        <f t="shared" si="32"/>
        <v>0.13603473227206944</v>
      </c>
    </row>
    <row r="392" spans="1:10">
      <c r="A392" s="1">
        <v>41558</v>
      </c>
      <c r="B392">
        <v>3751.54</v>
      </c>
      <c r="C392">
        <v>1.93</v>
      </c>
      <c r="D392">
        <v>14.22</v>
      </c>
      <c r="E392" s="2">
        <f t="shared" si="30"/>
        <v>1943.8031088082903</v>
      </c>
      <c r="F392" s="3">
        <f t="shared" si="28"/>
        <v>-7.3157645917223735E-2</v>
      </c>
      <c r="G392" s="2">
        <f t="shared" si="31"/>
        <v>263.82137834036564</v>
      </c>
      <c r="H392" s="3">
        <f t="shared" si="29"/>
        <v>7.103477050438034E-2</v>
      </c>
      <c r="J392" s="3">
        <f t="shared" si="32"/>
        <v>0.13572433192686356</v>
      </c>
    </row>
    <row r="393" spans="1:10">
      <c r="A393" s="1">
        <v>41565</v>
      </c>
      <c r="B393">
        <v>3736.64</v>
      </c>
      <c r="C393">
        <v>1.92</v>
      </c>
      <c r="D393">
        <v>14.23</v>
      </c>
      <c r="E393" s="2">
        <f t="shared" si="30"/>
        <v>1946.1666666666667</v>
      </c>
      <c r="F393" s="3">
        <f t="shared" si="28"/>
        <v>-4.6084909051357426E-2</v>
      </c>
      <c r="G393" s="2">
        <f t="shared" si="31"/>
        <v>262.58889669711874</v>
      </c>
      <c r="H393" s="3">
        <f t="shared" si="29"/>
        <v>6.7174432356446934E-2</v>
      </c>
      <c r="J393" s="3">
        <f t="shared" si="32"/>
        <v>0.13492621222768797</v>
      </c>
    </row>
    <row r="394" spans="1:10">
      <c r="A394" s="1">
        <v>41572</v>
      </c>
      <c r="B394">
        <v>3687.08</v>
      </c>
      <c r="C394">
        <v>1.89</v>
      </c>
      <c r="D394">
        <v>14.04</v>
      </c>
      <c r="E394" s="2">
        <f t="shared" si="30"/>
        <v>1950.8359788359789</v>
      </c>
      <c r="F394" s="3">
        <f t="shared" si="28"/>
        <v>-6.5231319413902034E-2</v>
      </c>
      <c r="G394" s="2">
        <f t="shared" si="31"/>
        <v>262.61253561253562</v>
      </c>
      <c r="H394" s="3">
        <f t="shared" si="29"/>
        <v>6.3935614733636736E-2</v>
      </c>
      <c r="J394" s="3">
        <f t="shared" si="32"/>
        <v>0.13461538461538461</v>
      </c>
    </row>
    <row r="395" spans="1:10">
      <c r="A395" s="1">
        <v>41579</v>
      </c>
      <c r="B395">
        <v>3750.03</v>
      </c>
      <c r="C395">
        <v>1.8</v>
      </c>
      <c r="D395">
        <v>13.58</v>
      </c>
      <c r="E395" s="2">
        <f t="shared" si="30"/>
        <v>2083.35</v>
      </c>
      <c r="F395" s="3">
        <f t="shared" si="28"/>
        <v>1.0103265420036145E-4</v>
      </c>
      <c r="G395" s="2">
        <f t="shared" si="31"/>
        <v>276.14359351988219</v>
      </c>
      <c r="H395" s="3">
        <f t="shared" si="29"/>
        <v>0.11983433263853982</v>
      </c>
      <c r="J395" s="3">
        <f t="shared" si="32"/>
        <v>0.13254786450662739</v>
      </c>
    </row>
    <row r="396" spans="1:10">
      <c r="A396" s="1">
        <v>41586</v>
      </c>
      <c r="B396">
        <v>3598.51</v>
      </c>
      <c r="C396">
        <v>1.73</v>
      </c>
      <c r="D396">
        <v>13.06</v>
      </c>
      <c r="E396" s="2">
        <f t="shared" si="30"/>
        <v>2080.0635838150292</v>
      </c>
      <c r="F396" s="3">
        <f t="shared" si="28"/>
        <v>-3.1606025818147199E-3</v>
      </c>
      <c r="G396" s="2">
        <f t="shared" si="31"/>
        <v>275.53675344563555</v>
      </c>
      <c r="H396" s="3">
        <f t="shared" si="29"/>
        <v>0.11172397020295355</v>
      </c>
      <c r="J396" s="3">
        <f t="shared" si="32"/>
        <v>0.13246554364471669</v>
      </c>
    </row>
    <row r="397" spans="1:10">
      <c r="A397" s="1">
        <v>41593</v>
      </c>
      <c r="B397">
        <v>3670.48</v>
      </c>
      <c r="C397">
        <v>1.77</v>
      </c>
      <c r="D397">
        <v>13.31</v>
      </c>
      <c r="E397" s="2">
        <f t="shared" si="30"/>
        <v>2073.7175141242938</v>
      </c>
      <c r="F397" s="3">
        <f t="shared" si="28"/>
        <v>-5.4281995765665947E-3</v>
      </c>
      <c r="G397" s="2">
        <f t="shared" si="31"/>
        <v>275.76859504132233</v>
      </c>
      <c r="H397" s="3">
        <f t="shared" si="29"/>
        <v>0.113652118771981</v>
      </c>
      <c r="J397" s="3">
        <f t="shared" si="32"/>
        <v>0.13298271975957926</v>
      </c>
    </row>
    <row r="398" spans="1:10">
      <c r="A398" s="1">
        <v>41600</v>
      </c>
      <c r="B398">
        <v>3735.37</v>
      </c>
      <c r="C398">
        <v>1.8</v>
      </c>
      <c r="D398">
        <v>13.6</v>
      </c>
      <c r="E398" s="2">
        <f t="shared" si="30"/>
        <v>2075.2055555555553</v>
      </c>
      <c r="F398" s="3">
        <f t="shared" si="28"/>
        <v>-1.3468284795898344E-2</v>
      </c>
      <c r="G398" s="2">
        <f t="shared" si="31"/>
        <v>274.65955882352944</v>
      </c>
      <c r="H398" s="3">
        <f t="shared" si="29"/>
        <v>9.8701928159518282E-2</v>
      </c>
      <c r="J398" s="3">
        <f t="shared" si="32"/>
        <v>0.13235294117647059</v>
      </c>
    </row>
    <row r="399" spans="1:10">
      <c r="A399" s="1">
        <v>41607</v>
      </c>
      <c r="B399">
        <v>3792</v>
      </c>
      <c r="C399">
        <v>1.84</v>
      </c>
      <c r="D399">
        <v>13.86</v>
      </c>
      <c r="E399" s="2">
        <f t="shared" si="30"/>
        <v>2060.869565217391</v>
      </c>
      <c r="F399" s="3">
        <f t="shared" si="28"/>
        <v>-2.1830712459307122E-2</v>
      </c>
      <c r="G399" s="2">
        <f t="shared" si="31"/>
        <v>273.5930735930736</v>
      </c>
      <c r="H399" s="3">
        <f t="shared" si="29"/>
        <v>9.5724661415837131E-2</v>
      </c>
      <c r="J399" s="3">
        <f t="shared" si="32"/>
        <v>0.13275613275613277</v>
      </c>
    </row>
    <row r="400" spans="1:10">
      <c r="A400" s="1">
        <v>41614</v>
      </c>
      <c r="B400">
        <v>3870.74</v>
      </c>
      <c r="C400">
        <v>1.88</v>
      </c>
      <c r="D400">
        <v>14.18</v>
      </c>
      <c r="E400" s="2">
        <f t="shared" si="30"/>
        <v>2058.9042553191489</v>
      </c>
      <c r="F400" s="3">
        <f t="shared" si="28"/>
        <v>-1.9477593014839645E-2</v>
      </c>
      <c r="G400" s="2">
        <f t="shared" si="31"/>
        <v>272.97179125528913</v>
      </c>
      <c r="H400" s="3">
        <f t="shared" si="29"/>
        <v>9.403433521175919E-2</v>
      </c>
      <c r="J400" s="3">
        <f t="shared" si="32"/>
        <v>0.13258110014104371</v>
      </c>
    </row>
    <row r="401" spans="1:10">
      <c r="A401" s="1">
        <v>41621</v>
      </c>
      <c r="B401">
        <v>3846.59</v>
      </c>
      <c r="C401">
        <v>1.86</v>
      </c>
      <c r="D401">
        <v>14.01</v>
      </c>
      <c r="E401" s="2">
        <f t="shared" si="30"/>
        <v>2068.0591397849462</v>
      </c>
      <c r="F401" s="3">
        <f t="shared" si="28"/>
        <v>-1.3489184499468232E-2</v>
      </c>
      <c r="G401" s="2">
        <f t="shared" si="31"/>
        <v>274.56031406138476</v>
      </c>
      <c r="H401" s="3">
        <f t="shared" si="29"/>
        <v>0.10131800009336889</v>
      </c>
      <c r="J401" s="3">
        <f t="shared" si="32"/>
        <v>0.13276231263383298</v>
      </c>
    </row>
    <row r="402" spans="1:10">
      <c r="A402" s="1">
        <v>41628</v>
      </c>
      <c r="B402">
        <v>3649.58</v>
      </c>
      <c r="C402">
        <v>1.77</v>
      </c>
      <c r="D402">
        <v>13.4</v>
      </c>
      <c r="E402" s="2">
        <f t="shared" si="30"/>
        <v>2061.9096045197739</v>
      </c>
      <c r="F402" s="3">
        <f t="shared" si="28"/>
        <v>-1.7837266108109429E-2</v>
      </c>
      <c r="G402" s="2">
        <f t="shared" si="31"/>
        <v>272.35671641791043</v>
      </c>
      <c r="H402" s="3">
        <f t="shared" si="29"/>
        <v>9.583348916877199E-2</v>
      </c>
      <c r="J402" s="3">
        <f t="shared" si="32"/>
        <v>0.13208955223880597</v>
      </c>
    </row>
    <row r="403" spans="1:10">
      <c r="A403" s="1">
        <v>41635</v>
      </c>
      <c r="B403">
        <v>3711.24</v>
      </c>
      <c r="C403">
        <v>1.8</v>
      </c>
      <c r="D403">
        <v>13.62</v>
      </c>
      <c r="E403" s="2">
        <f t="shared" si="30"/>
        <v>2061.7999999999997</v>
      </c>
      <c r="F403" s="3">
        <f t="shared" si="28"/>
        <v>-2.056463941256903E-2</v>
      </c>
      <c r="G403" s="2">
        <f t="shared" si="31"/>
        <v>272.48458149779736</v>
      </c>
      <c r="H403" s="3">
        <f t="shared" si="29"/>
        <v>0.10919746408263542</v>
      </c>
      <c r="J403" s="3">
        <f t="shared" si="32"/>
        <v>0.13215859030837004</v>
      </c>
    </row>
    <row r="404" spans="1:10">
      <c r="A404" s="1">
        <v>41642</v>
      </c>
      <c r="B404">
        <v>3652.56</v>
      </c>
      <c r="C404">
        <v>1.77</v>
      </c>
      <c r="D404">
        <v>13.43</v>
      </c>
      <c r="E404" s="2">
        <f t="shared" si="30"/>
        <v>2063.593220338983</v>
      </c>
      <c r="F404" s="3">
        <f t="shared" si="28"/>
        <v>-1.7794274113693387E-2</v>
      </c>
      <c r="G404" s="2">
        <f t="shared" si="31"/>
        <v>271.97021593447505</v>
      </c>
      <c r="H404" s="3">
        <f t="shared" si="29"/>
        <v>0.10481864736173918</v>
      </c>
      <c r="J404" s="3">
        <f t="shared" si="32"/>
        <v>0.1317944899478779</v>
      </c>
    </row>
    <row r="405" spans="1:10">
      <c r="A405" s="1">
        <v>41649</v>
      </c>
      <c r="B405">
        <v>3476.85</v>
      </c>
      <c r="C405">
        <v>1.69</v>
      </c>
      <c r="D405">
        <v>12.82</v>
      </c>
      <c r="E405" s="2">
        <f t="shared" si="30"/>
        <v>2057.3076923076924</v>
      </c>
      <c r="F405" s="3">
        <f t="shared" si="28"/>
        <v>-2.2290369319032943E-2</v>
      </c>
      <c r="G405" s="2">
        <f t="shared" si="31"/>
        <v>271.2051482059282</v>
      </c>
      <c r="H405" s="3">
        <f t="shared" si="29"/>
        <v>0.10351051320755067</v>
      </c>
      <c r="J405" s="3">
        <f t="shared" si="32"/>
        <v>0.13182527301092042</v>
      </c>
    </row>
    <row r="406" spans="1:10">
      <c r="A406" s="1">
        <v>41656</v>
      </c>
      <c r="B406">
        <v>3452.24</v>
      </c>
      <c r="C406">
        <v>1.7</v>
      </c>
      <c r="D406">
        <v>12.85</v>
      </c>
      <c r="E406" s="2">
        <f t="shared" si="30"/>
        <v>2030.7294117647059</v>
      </c>
      <c r="F406" s="3">
        <f t="shared" si="28"/>
        <v>-4.0732845759988923E-2</v>
      </c>
      <c r="G406" s="2">
        <f t="shared" si="31"/>
        <v>268.65680933852138</v>
      </c>
      <c r="H406" s="3">
        <f t="shared" si="29"/>
        <v>8.3888853941167074E-2</v>
      </c>
      <c r="J406" s="3">
        <f t="shared" si="32"/>
        <v>0.13229571984435798</v>
      </c>
    </row>
    <row r="407" spans="1:10">
      <c r="A407" s="1">
        <v>41663</v>
      </c>
      <c r="B407">
        <v>3616.21</v>
      </c>
      <c r="C407">
        <v>1.76</v>
      </c>
      <c r="D407">
        <v>13.34</v>
      </c>
      <c r="E407" s="2">
        <f t="shared" si="30"/>
        <v>2054.6647727272725</v>
      </c>
      <c r="F407" s="3">
        <f t="shared" si="28"/>
        <v>-2.7797623634029267E-2</v>
      </c>
      <c r="G407" s="2">
        <f t="shared" si="31"/>
        <v>271.08020989505246</v>
      </c>
      <c r="H407" s="3">
        <f t="shared" si="29"/>
        <v>9.4624506436013611E-2</v>
      </c>
      <c r="J407" s="3">
        <f t="shared" si="32"/>
        <v>0.13193403298350825</v>
      </c>
    </row>
    <row r="408" spans="1:10">
      <c r="A408" s="1">
        <v>41669</v>
      </c>
      <c r="B408">
        <v>3489.03</v>
      </c>
      <c r="C408">
        <v>1.7</v>
      </c>
      <c r="D408">
        <v>12.88</v>
      </c>
      <c r="E408" s="2">
        <f t="shared" si="30"/>
        <v>2052.3705882352942</v>
      </c>
      <c r="F408" s="3">
        <f t="shared" si="28"/>
        <v>-3.2462371371524967E-2</v>
      </c>
      <c r="G408" s="2">
        <f t="shared" si="31"/>
        <v>270.88742236024842</v>
      </c>
      <c r="H408" s="3">
        <f t="shared" si="29"/>
        <v>9.4684404165585212E-2</v>
      </c>
      <c r="J408" s="3">
        <f t="shared" si="32"/>
        <v>0.13198757763975155</v>
      </c>
    </row>
    <row r="409" spans="1:10">
      <c r="A409" s="1">
        <v>41677</v>
      </c>
      <c r="B409">
        <v>3506.58</v>
      </c>
      <c r="C409">
        <v>1.71</v>
      </c>
      <c r="D409">
        <v>12.93</v>
      </c>
      <c r="E409" s="2">
        <f t="shared" si="30"/>
        <v>2050.6315789473683</v>
      </c>
      <c r="F409" s="3">
        <f t="shared" si="28"/>
        <v>-2.7501779685731087E-2</v>
      </c>
      <c r="G409" s="2">
        <f t="shared" si="31"/>
        <v>271.19721577726216</v>
      </c>
      <c r="H409" s="3">
        <f t="shared" si="29"/>
        <v>9.9776267615213188E-2</v>
      </c>
      <c r="J409" s="3">
        <f t="shared" si="32"/>
        <v>0.13225058004640372</v>
      </c>
    </row>
    <row r="410" spans="1:10">
      <c r="A410" s="1">
        <v>41684</v>
      </c>
      <c r="B410">
        <v>3634.36</v>
      </c>
      <c r="C410">
        <v>1.77</v>
      </c>
      <c r="D410">
        <v>13.39</v>
      </c>
      <c r="E410" s="2">
        <f t="shared" si="30"/>
        <v>2053.3107344632767</v>
      </c>
      <c r="F410" s="3">
        <f t="shared" si="28"/>
        <v>-4.7274674503657299E-2</v>
      </c>
      <c r="G410" s="2">
        <f t="shared" si="31"/>
        <v>271.42345033607171</v>
      </c>
      <c r="H410" s="3">
        <f t="shared" si="29"/>
        <v>6.7301612179927695E-2</v>
      </c>
      <c r="J410" s="3">
        <f t="shared" si="32"/>
        <v>0.13218820014936519</v>
      </c>
    </row>
    <row r="411" spans="1:10">
      <c r="A411" s="1">
        <v>41691</v>
      </c>
      <c r="B411">
        <v>3540.26</v>
      </c>
      <c r="C411">
        <v>1.72</v>
      </c>
      <c r="D411">
        <v>13.07</v>
      </c>
      <c r="E411" s="2">
        <f t="shared" si="30"/>
        <v>2058.2906976744189</v>
      </c>
      <c r="F411" s="3">
        <f t="shared" si="28"/>
        <v>-3.4877809524640258E-2</v>
      </c>
      <c r="G411" s="2">
        <f t="shared" si="31"/>
        <v>270.86916602907422</v>
      </c>
      <c r="H411" s="3">
        <f t="shared" si="29"/>
        <v>7.5567333667598824E-2</v>
      </c>
      <c r="J411" s="3">
        <f t="shared" si="32"/>
        <v>0.13159908186687069</v>
      </c>
    </row>
    <row r="412" spans="1:10">
      <c r="A412" s="1">
        <v>41698</v>
      </c>
      <c r="B412">
        <v>3362.4</v>
      </c>
      <c r="C412">
        <v>1.64</v>
      </c>
      <c r="D412">
        <v>12.47</v>
      </c>
      <c r="E412" s="2">
        <f t="shared" si="30"/>
        <v>2050.2439024390246</v>
      </c>
      <c r="F412" s="3">
        <f t="shared" si="28"/>
        <v>-4.4637763966283051E-2</v>
      </c>
      <c r="G412" s="2">
        <f t="shared" si="31"/>
        <v>269.63913392141137</v>
      </c>
      <c r="H412" s="3">
        <f t="shared" si="29"/>
        <v>6.4206907067763996E-2</v>
      </c>
      <c r="J412" s="3">
        <f t="shared" si="32"/>
        <v>0.13151563753007217</v>
      </c>
    </row>
    <row r="413" spans="1:10">
      <c r="A413" s="1">
        <v>41705</v>
      </c>
      <c r="B413">
        <v>3392.45</v>
      </c>
      <c r="C413">
        <v>1.62</v>
      </c>
      <c r="D413">
        <v>12.28</v>
      </c>
      <c r="E413" s="2">
        <f t="shared" si="30"/>
        <v>2094.1049382716046</v>
      </c>
      <c r="F413" s="3">
        <f t="shared" si="28"/>
        <v>-2.5129436422688167E-2</v>
      </c>
      <c r="G413" s="2">
        <f t="shared" si="31"/>
        <v>276.25814332247558</v>
      </c>
      <c r="H413" s="3">
        <f t="shared" si="29"/>
        <v>9.1788819192430315E-2</v>
      </c>
      <c r="J413" s="3">
        <f t="shared" si="32"/>
        <v>0.13192182410423453</v>
      </c>
    </row>
    <row r="414" spans="1:10">
      <c r="A414" s="1">
        <v>41712</v>
      </c>
      <c r="B414">
        <v>3370.69</v>
      </c>
      <c r="C414">
        <v>1.61</v>
      </c>
      <c r="D414">
        <v>12.18</v>
      </c>
      <c r="E414" s="2">
        <f t="shared" si="30"/>
        <v>2093.5962732919252</v>
      </c>
      <c r="F414" s="3">
        <f t="shared" si="28"/>
        <v>-2.9998998222540596E-2</v>
      </c>
      <c r="G414" s="2">
        <f t="shared" si="31"/>
        <v>276.73973727422003</v>
      </c>
      <c r="H414" s="3">
        <f t="shared" si="29"/>
        <v>0.10125464946369434</v>
      </c>
      <c r="J414" s="3">
        <f t="shared" si="32"/>
        <v>0.13218390804597702</v>
      </c>
    </row>
    <row r="415" spans="1:10">
      <c r="A415" s="1">
        <v>41719</v>
      </c>
      <c r="B415">
        <v>3418.77</v>
      </c>
      <c r="C415">
        <v>1.62</v>
      </c>
      <c r="D415">
        <v>12.16</v>
      </c>
      <c r="E415" s="2">
        <f t="shared" si="30"/>
        <v>2110.3518518518517</v>
      </c>
      <c r="F415" s="3">
        <f t="shared" si="28"/>
        <v>-3.8251801047458289E-2</v>
      </c>
      <c r="G415" s="2">
        <f t="shared" si="31"/>
        <v>281.14884868421052</v>
      </c>
      <c r="H415" s="3">
        <f t="shared" si="29"/>
        <v>0.10501239480734159</v>
      </c>
      <c r="J415" s="3">
        <f t="shared" si="32"/>
        <v>0.13322368421052633</v>
      </c>
    </row>
    <row r="416" spans="1:10">
      <c r="A416" s="1">
        <v>41726</v>
      </c>
      <c r="B416">
        <v>3426.94</v>
      </c>
      <c r="C416">
        <v>1.61</v>
      </c>
      <c r="D416">
        <v>11.79</v>
      </c>
      <c r="E416" s="2">
        <f t="shared" si="30"/>
        <v>2128.5341614906833</v>
      </c>
      <c r="F416" s="3">
        <f t="shared" si="28"/>
        <v>-2.2020586251578211E-2</v>
      </c>
      <c r="G416" s="2">
        <f t="shared" si="31"/>
        <v>290.66497031382528</v>
      </c>
      <c r="H416" s="3">
        <f t="shared" si="29"/>
        <v>0.15075024685011851</v>
      </c>
      <c r="J416" s="3">
        <f t="shared" si="32"/>
        <v>0.13655640373197628</v>
      </c>
    </row>
    <row r="417" spans="1:10">
      <c r="A417" s="1">
        <v>41733</v>
      </c>
      <c r="B417">
        <v>3505.2</v>
      </c>
      <c r="C417">
        <v>1.65</v>
      </c>
      <c r="D417">
        <v>11.87</v>
      </c>
      <c r="E417" s="2">
        <f t="shared" si="30"/>
        <v>2124.3636363636365</v>
      </c>
      <c r="F417" s="3">
        <f t="shared" si="28"/>
        <v>-3.9894604627794705E-2</v>
      </c>
      <c r="G417" s="2">
        <f t="shared" si="31"/>
        <v>295.29907329401851</v>
      </c>
      <c r="H417" s="3">
        <f t="shared" si="29"/>
        <v>0.14601789574344326</v>
      </c>
      <c r="J417" s="3">
        <f t="shared" si="32"/>
        <v>0.13900589721988205</v>
      </c>
    </row>
    <row r="418" spans="1:10">
      <c r="A418" s="1">
        <v>41740</v>
      </c>
      <c r="B418">
        <v>3616.5</v>
      </c>
      <c r="C418">
        <v>1.7</v>
      </c>
      <c r="D418">
        <v>12.23</v>
      </c>
      <c r="E418" s="2">
        <f t="shared" si="30"/>
        <v>2127.3529411764707</v>
      </c>
      <c r="F418" s="3">
        <f t="shared" si="28"/>
        <v>-4.5110410946491264E-2</v>
      </c>
      <c r="G418" s="2">
        <f t="shared" si="31"/>
        <v>295.70727718724447</v>
      </c>
      <c r="H418" s="3">
        <f t="shared" si="29"/>
        <v>0.12218868675655781</v>
      </c>
      <c r="J418" s="3">
        <f t="shared" si="32"/>
        <v>0.13900245298446443</v>
      </c>
    </row>
    <row r="419" spans="1:10">
      <c r="A419" s="1">
        <v>41747</v>
      </c>
      <c r="B419">
        <v>3521.82</v>
      </c>
      <c r="C419">
        <v>1.65</v>
      </c>
      <c r="D419">
        <v>12.01</v>
      </c>
      <c r="E419" s="2">
        <f t="shared" si="30"/>
        <v>2134.4363636363637</v>
      </c>
      <c r="F419" s="3">
        <f t="shared" si="28"/>
        <v>-5.4651642085206564E-2</v>
      </c>
      <c r="G419" s="2">
        <f t="shared" si="31"/>
        <v>293.24063280599501</v>
      </c>
      <c r="H419" s="3">
        <f t="shared" si="29"/>
        <v>9.0381197764236809E-2</v>
      </c>
      <c r="J419" s="3">
        <f t="shared" si="32"/>
        <v>0.13738551207327226</v>
      </c>
    </row>
    <row r="420" spans="1:10">
      <c r="A420" s="1">
        <v>41754</v>
      </c>
      <c r="B420">
        <v>3446.59</v>
      </c>
      <c r="C420">
        <v>1.59</v>
      </c>
      <c r="D420">
        <v>11.64</v>
      </c>
      <c r="E420" s="2">
        <f t="shared" si="30"/>
        <v>2167.6666666666665</v>
      </c>
      <c r="F420" s="3">
        <f t="shared" si="28"/>
        <v>-4.0737553779963132E-2</v>
      </c>
      <c r="G420" s="2">
        <f t="shared" si="31"/>
        <v>296.09879725085909</v>
      </c>
      <c r="H420" s="3">
        <f t="shared" si="29"/>
        <v>9.9223562013023292E-2</v>
      </c>
      <c r="J420" s="3">
        <f t="shared" si="32"/>
        <v>0.13659793814432988</v>
      </c>
    </row>
    <row r="421" spans="1:10">
      <c r="A421" s="1">
        <v>41759</v>
      </c>
      <c r="B421">
        <v>3431.03</v>
      </c>
      <c r="C421">
        <v>1.56</v>
      </c>
      <c r="D421">
        <v>11.34</v>
      </c>
      <c r="E421" s="2">
        <f t="shared" si="30"/>
        <v>2199.3782051282051</v>
      </c>
      <c r="F421" s="3">
        <f t="shared" si="28"/>
        <v>-2.3067273052185144E-2</v>
      </c>
      <c r="G421" s="2">
        <f t="shared" si="31"/>
        <v>302.55996472663139</v>
      </c>
      <c r="H421" s="3">
        <f t="shared" si="29"/>
        <v>0.12554021848088182</v>
      </c>
      <c r="J421" s="3">
        <f t="shared" si="32"/>
        <v>0.13756613756613759</v>
      </c>
    </row>
    <row r="422" spans="1:10">
      <c r="A422" s="1">
        <v>41768</v>
      </c>
      <c r="B422">
        <v>3371.65</v>
      </c>
      <c r="C422">
        <v>1.55</v>
      </c>
      <c r="D422">
        <v>11.21</v>
      </c>
      <c r="E422" s="2">
        <f t="shared" si="30"/>
        <v>2175.2580645161293</v>
      </c>
      <c r="F422" s="3">
        <f t="shared" si="28"/>
        <v>-3.3356396380786801E-2</v>
      </c>
      <c r="G422" s="2">
        <f t="shared" si="31"/>
        <v>300.77163247100799</v>
      </c>
      <c r="H422" s="3">
        <f t="shared" si="29"/>
        <v>0.11865293111694775</v>
      </c>
      <c r="J422" s="3">
        <f t="shared" si="32"/>
        <v>0.13826940231935772</v>
      </c>
    </row>
    <row r="423" spans="1:10">
      <c r="A423" s="1">
        <v>41775</v>
      </c>
      <c r="B423">
        <v>3402.36</v>
      </c>
      <c r="C423">
        <v>1.56</v>
      </c>
      <c r="D423">
        <v>11.28</v>
      </c>
      <c r="E423" s="2">
        <f t="shared" si="30"/>
        <v>2181</v>
      </c>
      <c r="F423" s="3">
        <f t="shared" si="28"/>
        <v>-2.5235001249495403E-2</v>
      </c>
      <c r="G423" s="2">
        <f t="shared" si="31"/>
        <v>301.62765957446811</v>
      </c>
      <c r="H423" s="3">
        <f t="shared" si="29"/>
        <v>0.12484892557710925</v>
      </c>
      <c r="J423" s="3">
        <f t="shared" si="32"/>
        <v>0.13829787234042554</v>
      </c>
    </row>
    <row r="424" spans="1:10">
      <c r="A424" s="1">
        <v>41782</v>
      </c>
      <c r="B424">
        <v>3420.19</v>
      </c>
      <c r="C424">
        <v>1.57</v>
      </c>
      <c r="D424">
        <v>11.29</v>
      </c>
      <c r="E424" s="2">
        <f t="shared" si="30"/>
        <v>2178.4649681528663</v>
      </c>
      <c r="F424" s="3">
        <f t="shared" si="28"/>
        <v>-1.7181007003283844E-2</v>
      </c>
      <c r="G424" s="2">
        <f t="shared" si="31"/>
        <v>302.93976970770598</v>
      </c>
      <c r="H424" s="3">
        <f t="shared" si="29"/>
        <v>0.13231528845133367</v>
      </c>
      <c r="J424" s="3">
        <f t="shared" si="32"/>
        <v>0.13906111603188664</v>
      </c>
    </row>
    <row r="425" spans="1:10">
      <c r="A425" s="1">
        <v>41789</v>
      </c>
      <c r="B425">
        <v>3485.4</v>
      </c>
      <c r="C425">
        <v>1.59</v>
      </c>
      <c r="D425">
        <v>11.46</v>
      </c>
      <c r="E425" s="2">
        <f t="shared" si="30"/>
        <v>2192.0754716981132</v>
      </c>
      <c r="F425" s="3">
        <f t="shared" si="28"/>
        <v>-1.2728579013046804E-2</v>
      </c>
      <c r="G425" s="2">
        <f t="shared" si="31"/>
        <v>304.13612565445027</v>
      </c>
      <c r="H425" s="3">
        <f t="shared" si="29"/>
        <v>0.13882413546513428</v>
      </c>
      <c r="J425" s="3">
        <f t="shared" si="32"/>
        <v>0.13874345549738221</v>
      </c>
    </row>
    <row r="426" spans="1:10">
      <c r="A426" s="1">
        <v>41796</v>
      </c>
      <c r="B426">
        <v>3409.88</v>
      </c>
      <c r="C426">
        <v>1.57</v>
      </c>
      <c r="D426">
        <v>11.25</v>
      </c>
      <c r="E426" s="2">
        <f t="shared" si="30"/>
        <v>2171.8980891719743</v>
      </c>
      <c r="F426" s="3">
        <f t="shared" si="28"/>
        <v>-1.8296018777631762E-2</v>
      </c>
      <c r="G426" s="2">
        <f t="shared" si="31"/>
        <v>303.10044444444446</v>
      </c>
      <c r="H426" s="3">
        <f t="shared" si="29"/>
        <v>0.13670347095524482</v>
      </c>
      <c r="J426" s="3">
        <f t="shared" si="32"/>
        <v>0.13955555555555557</v>
      </c>
    </row>
    <row r="427" spans="1:10">
      <c r="A427" s="1">
        <v>41803</v>
      </c>
      <c r="B427">
        <v>3491.65</v>
      </c>
      <c r="C427">
        <v>1.62</v>
      </c>
      <c r="D427">
        <v>11.55</v>
      </c>
      <c r="E427" s="2">
        <f t="shared" si="30"/>
        <v>2155.3395061728393</v>
      </c>
      <c r="F427" s="3">
        <f t="shared" si="28"/>
        <v>-3.0925594478480645E-2</v>
      </c>
      <c r="G427" s="2">
        <f t="shared" si="31"/>
        <v>302.30735930735932</v>
      </c>
      <c r="H427" s="3">
        <f t="shared" si="29"/>
        <v>0.12222882205848684</v>
      </c>
      <c r="J427" s="3">
        <f t="shared" si="32"/>
        <v>0.14025974025974025</v>
      </c>
    </row>
    <row r="428" spans="1:10">
      <c r="A428" s="1">
        <v>41810</v>
      </c>
      <c r="B428">
        <v>3389.48</v>
      </c>
      <c r="C428">
        <v>1.57</v>
      </c>
      <c r="D428">
        <v>11.21</v>
      </c>
      <c r="E428" s="2">
        <f t="shared" si="30"/>
        <v>2158.9044585987263</v>
      </c>
      <c r="F428" s="3">
        <f t="shared" si="28"/>
        <v>6.694459028807187E-2</v>
      </c>
      <c r="G428" s="2">
        <f t="shared" si="31"/>
        <v>302.36217662801067</v>
      </c>
      <c r="H428" s="3">
        <f t="shared" si="29"/>
        <v>0.11431600551126064</v>
      </c>
      <c r="J428" s="3">
        <f t="shared" si="32"/>
        <v>0.14005352363960749</v>
      </c>
    </row>
    <row r="429" spans="1:10">
      <c r="A429" s="1">
        <v>41817</v>
      </c>
      <c r="B429">
        <v>3465.43</v>
      </c>
      <c r="C429">
        <v>1.61</v>
      </c>
      <c r="D429">
        <v>11.49</v>
      </c>
      <c r="E429" s="2">
        <f t="shared" si="30"/>
        <v>2152.4409937888195</v>
      </c>
      <c r="F429" s="3">
        <f t="shared" si="28"/>
        <v>7.9942981921479861E-2</v>
      </c>
      <c r="G429" s="2">
        <f t="shared" si="31"/>
        <v>301.60400348128803</v>
      </c>
      <c r="H429" s="3">
        <f t="shared" si="29"/>
        <v>0.11421513425701324</v>
      </c>
      <c r="J429" s="3">
        <f t="shared" si="32"/>
        <v>0.14012184508268061</v>
      </c>
    </row>
    <row r="430" spans="1:10">
      <c r="A430" s="1">
        <v>41824</v>
      </c>
      <c r="B430">
        <v>3479.2</v>
      </c>
      <c r="C430">
        <v>1.73</v>
      </c>
      <c r="D430">
        <v>11.5</v>
      </c>
      <c r="E430" s="2">
        <f t="shared" si="30"/>
        <v>2011.0982658959538</v>
      </c>
      <c r="F430" s="3">
        <f t="shared" si="28"/>
        <v>1.3712183690325119E-2</v>
      </c>
      <c r="G430" s="2">
        <f t="shared" si="31"/>
        <v>302.53913043478258</v>
      </c>
      <c r="H430" s="3">
        <f t="shared" si="29"/>
        <v>0.1209909238620992</v>
      </c>
      <c r="J430" s="3">
        <f t="shared" si="32"/>
        <v>0.15043478260869564</v>
      </c>
    </row>
    <row r="431" spans="1:10">
      <c r="A431" s="1">
        <v>41831</v>
      </c>
      <c r="B431">
        <v>3438.35</v>
      </c>
      <c r="C431">
        <v>1.72</v>
      </c>
      <c r="D431">
        <v>11.33</v>
      </c>
      <c r="E431" s="2">
        <f t="shared" si="30"/>
        <v>1999.0406976744187</v>
      </c>
      <c r="F431" s="3">
        <f t="shared" si="28"/>
        <v>9.4941510495791803E-3</v>
      </c>
      <c r="G431" s="2">
        <f t="shared" si="31"/>
        <v>303.47308031774048</v>
      </c>
      <c r="H431" s="3">
        <f t="shared" si="29"/>
        <v>0.12792483291852008</v>
      </c>
      <c r="J431" s="3">
        <f t="shared" si="32"/>
        <v>0.15180935569285084</v>
      </c>
    </row>
    <row r="432" spans="1:10">
      <c r="A432" s="1">
        <v>41838</v>
      </c>
      <c r="B432">
        <v>3510.66</v>
      </c>
      <c r="C432">
        <v>1.75</v>
      </c>
      <c r="D432">
        <v>11.59</v>
      </c>
      <c r="E432" s="2">
        <f t="shared" si="30"/>
        <v>2006.0914285714284</v>
      </c>
      <c r="F432" s="3">
        <f t="shared" si="28"/>
        <v>1.2482276627994171E-2</v>
      </c>
      <c r="G432" s="2">
        <f t="shared" si="31"/>
        <v>302.90422778257118</v>
      </c>
      <c r="H432" s="3">
        <f t="shared" si="29"/>
        <v>0.12338800942379557</v>
      </c>
      <c r="J432" s="3">
        <f t="shared" si="32"/>
        <v>0.15099223468507333</v>
      </c>
    </row>
    <row r="433" spans="1:10">
      <c r="A433" s="1">
        <v>41845</v>
      </c>
      <c r="B433">
        <v>3664.95</v>
      </c>
      <c r="C433">
        <v>1.82</v>
      </c>
      <c r="D433">
        <v>12.03</v>
      </c>
      <c r="E433" s="2">
        <f t="shared" si="30"/>
        <v>2013.7087912087911</v>
      </c>
      <c r="F433" s="3">
        <f t="shared" si="28"/>
        <v>5.7727684651245337E-3</v>
      </c>
      <c r="G433" s="2">
        <f t="shared" si="31"/>
        <v>304.65087281795513</v>
      </c>
      <c r="H433" s="3">
        <f t="shared" si="29"/>
        <v>0.10848595268946393</v>
      </c>
      <c r="J433" s="3">
        <f t="shared" si="32"/>
        <v>0.15128844555278473</v>
      </c>
    </row>
    <row r="434" spans="1:10">
      <c r="A434" s="1">
        <v>41852</v>
      </c>
      <c r="B434">
        <v>3817.5</v>
      </c>
      <c r="C434">
        <v>1.91</v>
      </c>
      <c r="D434">
        <v>12.63</v>
      </c>
      <c r="E434" s="2">
        <f t="shared" si="30"/>
        <v>1998.6910994764398</v>
      </c>
      <c r="F434" s="3">
        <f t="shared" si="28"/>
        <v>-7.9877932698835252E-4</v>
      </c>
      <c r="G434" s="2">
        <f t="shared" si="31"/>
        <v>302.25653206650827</v>
      </c>
      <c r="H434" s="3">
        <f t="shared" si="29"/>
        <v>9.6361166939386012E-2</v>
      </c>
      <c r="J434" s="3">
        <f t="shared" si="32"/>
        <v>0.15122723673792557</v>
      </c>
    </row>
    <row r="435" spans="1:10">
      <c r="A435" s="1">
        <v>41859</v>
      </c>
      <c r="B435">
        <v>3801.36</v>
      </c>
      <c r="C435">
        <v>1.92</v>
      </c>
      <c r="D435">
        <v>12.6</v>
      </c>
      <c r="E435" s="2">
        <f t="shared" si="30"/>
        <v>1979.8750000000002</v>
      </c>
      <c r="F435" s="3">
        <f t="shared" si="28"/>
        <v>-1.7155826804263974E-2</v>
      </c>
      <c r="G435" s="2">
        <f t="shared" si="31"/>
        <v>301.6952380952381</v>
      </c>
      <c r="H435" s="3">
        <f t="shared" si="29"/>
        <v>7.147398516772685E-2</v>
      </c>
      <c r="J435" s="3">
        <f t="shared" si="32"/>
        <v>0.15238095238095237</v>
      </c>
    </row>
    <row r="436" spans="1:10">
      <c r="A436" s="1">
        <v>41866</v>
      </c>
      <c r="B436">
        <v>3840.52</v>
      </c>
      <c r="C436">
        <v>1.92</v>
      </c>
      <c r="D436">
        <v>12.58</v>
      </c>
      <c r="E436" s="2">
        <f t="shared" si="30"/>
        <v>2000.2708333333335</v>
      </c>
      <c r="F436" s="3">
        <f t="shared" si="28"/>
        <v>-1.3082035507510859E-2</v>
      </c>
      <c r="G436" s="2">
        <f t="shared" si="31"/>
        <v>305.28775834658188</v>
      </c>
      <c r="H436" s="3">
        <f t="shared" si="29"/>
        <v>0.12246593854380028</v>
      </c>
      <c r="J436" s="3">
        <f t="shared" si="32"/>
        <v>0.15262321144674085</v>
      </c>
    </row>
    <row r="437" spans="1:10">
      <c r="A437" s="1">
        <v>41873</v>
      </c>
      <c r="B437">
        <v>3866.31</v>
      </c>
      <c r="C437">
        <v>1.9</v>
      </c>
      <c r="D437">
        <v>12.37</v>
      </c>
      <c r="E437" s="2">
        <f t="shared" si="30"/>
        <v>2034.9</v>
      </c>
      <c r="F437" s="3">
        <f t="shared" si="28"/>
        <v>4.06895810304575E-3</v>
      </c>
      <c r="G437" s="2">
        <f t="shared" si="31"/>
        <v>312.55537590945841</v>
      </c>
      <c r="H437" s="3">
        <f t="shared" si="29"/>
        <v>0.15020612683794177</v>
      </c>
      <c r="J437" s="3">
        <f t="shared" si="32"/>
        <v>0.15359741309620048</v>
      </c>
    </row>
    <row r="438" spans="1:10">
      <c r="A438" s="1">
        <v>41880</v>
      </c>
      <c r="B438">
        <v>3764.18</v>
      </c>
      <c r="C438">
        <v>1.82</v>
      </c>
      <c r="D438">
        <v>11.73</v>
      </c>
      <c r="E438" s="2">
        <f t="shared" si="30"/>
        <v>2068.2307692307691</v>
      </c>
      <c r="F438" s="3">
        <f t="shared" si="28"/>
        <v>2.3911300158280691E-2</v>
      </c>
      <c r="G438" s="2">
        <f t="shared" si="31"/>
        <v>320.9019607843137</v>
      </c>
      <c r="H438" s="3">
        <f t="shared" si="29"/>
        <v>0.18481886679687576</v>
      </c>
      <c r="J438" s="3">
        <f t="shared" si="32"/>
        <v>0.15515771526001704</v>
      </c>
    </row>
    <row r="439" spans="1:10">
      <c r="A439" s="1">
        <v>41887</v>
      </c>
      <c r="B439">
        <v>3952.54</v>
      </c>
      <c r="C439">
        <v>1.91</v>
      </c>
      <c r="D439">
        <v>12.54</v>
      </c>
      <c r="E439" s="2">
        <f t="shared" si="30"/>
        <v>2069.3926701570681</v>
      </c>
      <c r="F439" s="3">
        <f t="shared" si="28"/>
        <v>6.0680193794234061E-2</v>
      </c>
      <c r="G439" s="2">
        <f t="shared" si="31"/>
        <v>315.19457735247209</v>
      </c>
      <c r="H439" s="3">
        <f t="shared" si="29"/>
        <v>0.1898650856284676</v>
      </c>
      <c r="J439" s="3">
        <f t="shared" si="32"/>
        <v>0.15231259968102073</v>
      </c>
    </row>
    <row r="440" spans="1:10">
      <c r="A440" s="1">
        <v>41894</v>
      </c>
      <c r="B440">
        <v>3912.67</v>
      </c>
      <c r="C440">
        <v>1.89</v>
      </c>
      <c r="D440">
        <v>12.43</v>
      </c>
      <c r="E440" s="2">
        <f t="shared" si="30"/>
        <v>2070.1957671957675</v>
      </c>
      <c r="F440" s="3">
        <f t="shared" si="28"/>
        <v>6.3995549971033183E-2</v>
      </c>
      <c r="G440" s="2">
        <f t="shared" si="31"/>
        <v>314.77634754625905</v>
      </c>
      <c r="H440" s="3">
        <f t="shared" si="29"/>
        <v>0.19271276722887309</v>
      </c>
      <c r="J440" s="3">
        <f t="shared" si="32"/>
        <v>0.15205148833467416</v>
      </c>
    </row>
    <row r="441" spans="1:10">
      <c r="A441" s="1">
        <v>41901</v>
      </c>
      <c r="B441">
        <v>3869.69</v>
      </c>
      <c r="C441">
        <v>1.87</v>
      </c>
      <c r="D441">
        <v>12.3</v>
      </c>
      <c r="E441" s="2">
        <f t="shared" si="30"/>
        <v>2069.3529411764707</v>
      </c>
      <c r="F441" s="3">
        <f t="shared" si="28"/>
        <v>6.6480858531626552E-2</v>
      </c>
      <c r="G441" s="2">
        <f t="shared" si="31"/>
        <v>314.60894308943091</v>
      </c>
      <c r="H441" s="3">
        <f t="shared" si="29"/>
        <v>0.191899819208452</v>
      </c>
      <c r="J441" s="3">
        <f t="shared" si="32"/>
        <v>0.15203252032520326</v>
      </c>
    </row>
    <row r="442" spans="1:10">
      <c r="A442" s="1">
        <v>41908</v>
      </c>
      <c r="B442">
        <v>3887.05</v>
      </c>
      <c r="C442">
        <v>1.88</v>
      </c>
      <c r="D442">
        <v>12.34</v>
      </c>
      <c r="E442" s="2">
        <f t="shared" si="30"/>
        <v>2067.5797872340427</v>
      </c>
      <c r="F442" s="3">
        <f t="shared" si="28"/>
        <v>6.3677580236836562E-2</v>
      </c>
      <c r="G442" s="2">
        <f t="shared" si="31"/>
        <v>314.99594813614266</v>
      </c>
      <c r="H442" s="3">
        <f t="shared" si="29"/>
        <v>0.19397430988232811</v>
      </c>
      <c r="J442" s="3">
        <f t="shared" si="32"/>
        <v>0.15235008103727715</v>
      </c>
    </row>
    <row r="443" spans="1:10">
      <c r="A443" s="1">
        <v>41912</v>
      </c>
      <c r="B443">
        <v>3879.91</v>
      </c>
      <c r="C443">
        <v>1.88</v>
      </c>
      <c r="D443">
        <v>12.36</v>
      </c>
      <c r="E443" s="2">
        <f t="shared" si="30"/>
        <v>2063.7819148936169</v>
      </c>
      <c r="F443" s="3">
        <f t="shared" si="28"/>
        <v>6.0434314409668621E-2</v>
      </c>
      <c r="G443" s="2">
        <f t="shared" si="31"/>
        <v>313.90857605177996</v>
      </c>
      <c r="H443" s="3">
        <f t="shared" si="29"/>
        <v>0.19543735474030921</v>
      </c>
      <c r="J443" s="3">
        <f t="shared" si="32"/>
        <v>0.15210355987055016</v>
      </c>
    </row>
    <row r="444" spans="1:10">
      <c r="A444" s="1">
        <v>41922</v>
      </c>
      <c r="B444">
        <v>3952.26</v>
      </c>
      <c r="C444">
        <v>1.91</v>
      </c>
      <c r="D444">
        <v>12.6</v>
      </c>
      <c r="E444" s="2">
        <f t="shared" si="30"/>
        <v>2069.2460732984296</v>
      </c>
      <c r="F444" s="3">
        <f t="shared" si="28"/>
        <v>6.0697104086168796E-2</v>
      </c>
      <c r="G444" s="2">
        <f t="shared" si="31"/>
        <v>313.67142857142858</v>
      </c>
      <c r="H444" s="3">
        <f t="shared" si="29"/>
        <v>0.19442671630202146</v>
      </c>
      <c r="J444" s="3">
        <f t="shared" si="32"/>
        <v>0.15158730158730158</v>
      </c>
    </row>
    <row r="445" spans="1:10">
      <c r="A445" s="1">
        <v>41929</v>
      </c>
      <c r="B445">
        <v>3924.94</v>
      </c>
      <c r="C445">
        <v>1.9</v>
      </c>
      <c r="D445">
        <v>12.52</v>
      </c>
      <c r="E445" s="2">
        <f t="shared" si="30"/>
        <v>2065.7578947368424</v>
      </c>
      <c r="F445" s="3">
        <f t="shared" ref="F445:F508" si="33">E445/E395-1</f>
        <v>-8.4441429731717532E-3</v>
      </c>
      <c r="G445" s="2">
        <f t="shared" si="31"/>
        <v>313.49361022364218</v>
      </c>
      <c r="H445" s="3">
        <f t="shared" ref="H445:H508" si="34">G445/G395-1</f>
        <v>0.13525577844365522</v>
      </c>
      <c r="J445" s="3">
        <f t="shared" si="32"/>
        <v>0.15175718849840256</v>
      </c>
    </row>
    <row r="446" spans="1:10">
      <c r="A446" s="1">
        <v>41936</v>
      </c>
      <c r="B446">
        <v>3823</v>
      </c>
      <c r="C446">
        <v>1.84</v>
      </c>
      <c r="D446">
        <v>12.13</v>
      </c>
      <c r="E446" s="2">
        <f t="shared" si="30"/>
        <v>2077.7173913043475</v>
      </c>
      <c r="F446" s="3">
        <f t="shared" si="33"/>
        <v>-1.1279426883569199E-3</v>
      </c>
      <c r="G446" s="2">
        <f t="shared" si="31"/>
        <v>315.16900247320689</v>
      </c>
      <c r="H446" s="3">
        <f t="shared" si="34"/>
        <v>0.14383652464494512</v>
      </c>
      <c r="J446" s="3">
        <f t="shared" si="32"/>
        <v>0.15169002473206925</v>
      </c>
    </row>
    <row r="447" spans="1:10">
      <c r="A447" s="1">
        <v>41943</v>
      </c>
      <c r="B447">
        <v>3997.96</v>
      </c>
      <c r="C447">
        <v>1.86</v>
      </c>
      <c r="D447">
        <v>12.64</v>
      </c>
      <c r="E447" s="2">
        <f t="shared" si="30"/>
        <v>2149.4408602150538</v>
      </c>
      <c r="F447" s="3">
        <f t="shared" si="33"/>
        <v>3.6515747962295286E-2</v>
      </c>
      <c r="G447" s="2">
        <f t="shared" si="31"/>
        <v>316.29430379746833</v>
      </c>
      <c r="H447" s="3">
        <f t="shared" si="34"/>
        <v>0.14695548907617084</v>
      </c>
      <c r="J447" s="3">
        <f t="shared" si="32"/>
        <v>0.14715189873417722</v>
      </c>
    </row>
    <row r="448" spans="1:10">
      <c r="A448" s="1">
        <v>41950</v>
      </c>
      <c r="B448">
        <v>4041.61</v>
      </c>
      <c r="C448">
        <v>1.88</v>
      </c>
      <c r="D448">
        <v>12.75</v>
      </c>
      <c r="E448" s="2">
        <f t="shared" si="30"/>
        <v>2149.7925531914893</v>
      </c>
      <c r="F448" s="3">
        <f t="shared" si="33"/>
        <v>3.5941980511885463E-2</v>
      </c>
      <c r="G448" s="2">
        <f t="shared" si="31"/>
        <v>316.98901960784315</v>
      </c>
      <c r="H448" s="3">
        <f t="shared" si="34"/>
        <v>0.15411610273324094</v>
      </c>
      <c r="J448" s="3">
        <f t="shared" si="32"/>
        <v>0.14745098039215684</v>
      </c>
    </row>
    <row r="449" spans="1:10">
      <c r="A449" s="1">
        <v>41957</v>
      </c>
      <c r="B449">
        <v>4116.03</v>
      </c>
      <c r="C449">
        <v>1.91</v>
      </c>
      <c r="D449">
        <v>12.98</v>
      </c>
      <c r="E449" s="2">
        <f t="shared" si="30"/>
        <v>2154.9895287958116</v>
      </c>
      <c r="F449" s="3">
        <f t="shared" si="33"/>
        <v>4.5670024521174524E-2</v>
      </c>
      <c r="G449" s="2">
        <f t="shared" si="31"/>
        <v>317.10554699537749</v>
      </c>
      <c r="H449" s="3">
        <f t="shared" si="34"/>
        <v>0.15904084423943354</v>
      </c>
      <c r="J449" s="3">
        <f t="shared" si="32"/>
        <v>0.14714946070878274</v>
      </c>
    </row>
    <row r="450" spans="1:10">
      <c r="A450" s="1">
        <v>41964</v>
      </c>
      <c r="B450">
        <v>4117.4399999999996</v>
      </c>
      <c r="C450">
        <v>1.91</v>
      </c>
      <c r="D450">
        <v>13</v>
      </c>
      <c r="E450" s="2">
        <f t="shared" ref="E450:E513" si="35">B450/C450</f>
        <v>2155.7277486910994</v>
      </c>
      <c r="F450" s="3">
        <f t="shared" si="33"/>
        <v>4.7026710019083318E-2</v>
      </c>
      <c r="G450" s="2">
        <f t="shared" ref="G450:G513" si="36">B450/D450</f>
        <v>316.72615384615381</v>
      </c>
      <c r="H450" s="3">
        <f t="shared" si="34"/>
        <v>0.160288952897498</v>
      </c>
      <c r="J450" s="3">
        <f t="shared" ref="J450:J513" si="37">C450/D450</f>
        <v>0.14692307692307691</v>
      </c>
    </row>
    <row r="451" spans="1:10">
      <c r="A451" s="1">
        <v>41971</v>
      </c>
      <c r="B451">
        <v>4505.05</v>
      </c>
      <c r="C451">
        <v>2.08</v>
      </c>
      <c r="D451">
        <v>14.16</v>
      </c>
      <c r="E451" s="2">
        <f t="shared" si="35"/>
        <v>2165.8894230769229</v>
      </c>
      <c r="F451" s="3">
        <f t="shared" si="33"/>
        <v>4.7305360572110988E-2</v>
      </c>
      <c r="G451" s="2">
        <f t="shared" si="36"/>
        <v>318.15324858757066</v>
      </c>
      <c r="H451" s="3">
        <f t="shared" si="34"/>
        <v>0.15877361837676074</v>
      </c>
      <c r="J451" s="3">
        <f t="shared" si="37"/>
        <v>0.14689265536723164</v>
      </c>
    </row>
    <row r="452" spans="1:10">
      <c r="A452" s="1">
        <v>41978</v>
      </c>
      <c r="B452">
        <v>5098.8500000000004</v>
      </c>
      <c r="C452">
        <v>2.34</v>
      </c>
      <c r="D452">
        <v>15.93</v>
      </c>
      <c r="E452" s="2">
        <f t="shared" si="35"/>
        <v>2178.9957264957266</v>
      </c>
      <c r="F452" s="3">
        <f t="shared" si="33"/>
        <v>5.6785283757976535E-2</v>
      </c>
      <c r="G452" s="2">
        <f t="shared" si="36"/>
        <v>320.07846829880731</v>
      </c>
      <c r="H452" s="3">
        <f t="shared" si="34"/>
        <v>0.17521782649072448</v>
      </c>
      <c r="J452" s="3">
        <f t="shared" si="37"/>
        <v>0.14689265536723164</v>
      </c>
    </row>
    <row r="453" spans="1:10">
      <c r="A453" s="1">
        <v>41985</v>
      </c>
      <c r="B453">
        <v>5406.42</v>
      </c>
      <c r="C453">
        <v>2.4900000000000002</v>
      </c>
      <c r="D453">
        <v>16.96</v>
      </c>
      <c r="E453" s="2">
        <f t="shared" si="35"/>
        <v>2171.2530120481924</v>
      </c>
      <c r="F453" s="3">
        <f t="shared" si="33"/>
        <v>5.3086144169266047E-2</v>
      </c>
      <c r="G453" s="2">
        <f t="shared" si="36"/>
        <v>318.77476415094338</v>
      </c>
      <c r="H453" s="3">
        <f t="shared" si="34"/>
        <v>0.16988184211634083</v>
      </c>
      <c r="J453" s="3">
        <f t="shared" si="37"/>
        <v>0.14681603773584906</v>
      </c>
    </row>
    <row r="454" spans="1:10">
      <c r="A454" s="1">
        <v>41992</v>
      </c>
      <c r="B454">
        <v>5537.81</v>
      </c>
      <c r="C454">
        <v>2.5299999999999998</v>
      </c>
      <c r="D454">
        <v>17.36</v>
      </c>
      <c r="E454" s="2">
        <f t="shared" si="35"/>
        <v>2188.8577075098819</v>
      </c>
      <c r="F454" s="3">
        <f t="shared" si="33"/>
        <v>6.0702121879583348E-2</v>
      </c>
      <c r="G454" s="2">
        <f t="shared" si="36"/>
        <v>318.99827188940094</v>
      </c>
      <c r="H454" s="3">
        <f t="shared" si="34"/>
        <v>0.1729161989056045</v>
      </c>
      <c r="J454" s="3">
        <f t="shared" si="37"/>
        <v>0.14573732718894009</v>
      </c>
    </row>
    <row r="455" spans="1:10">
      <c r="A455" s="1">
        <v>41999</v>
      </c>
      <c r="B455">
        <v>5588.67</v>
      </c>
      <c r="C455">
        <v>2.5499999999999998</v>
      </c>
      <c r="D455">
        <v>17.48</v>
      </c>
      <c r="E455" s="2">
        <f t="shared" si="35"/>
        <v>2191.6352941176474</v>
      </c>
      <c r="F455" s="3">
        <f t="shared" si="33"/>
        <v>6.5292907965205371E-2</v>
      </c>
      <c r="G455" s="2">
        <f t="shared" si="36"/>
        <v>319.71796338672766</v>
      </c>
      <c r="H455" s="3">
        <f t="shared" si="34"/>
        <v>0.17887866621161375</v>
      </c>
      <c r="J455" s="3">
        <f t="shared" si="37"/>
        <v>0.14588100686498853</v>
      </c>
    </row>
    <row r="456" spans="1:10">
      <c r="A456" s="1">
        <v>42004</v>
      </c>
      <c r="B456">
        <v>5711.01</v>
      </c>
      <c r="C456">
        <v>2.59</v>
      </c>
      <c r="D456">
        <v>17.77</v>
      </c>
      <c r="E456" s="2">
        <f t="shared" si="35"/>
        <v>2205.0231660231661</v>
      </c>
      <c r="F456" s="3">
        <f t="shared" si="33"/>
        <v>8.5828152804956259E-2</v>
      </c>
      <c r="G456" s="2">
        <f t="shared" si="36"/>
        <v>321.3849184018008</v>
      </c>
      <c r="H456" s="3">
        <f t="shared" si="34"/>
        <v>0.19626567140845963</v>
      </c>
      <c r="J456" s="3">
        <f t="shared" si="37"/>
        <v>0.14575126617895329</v>
      </c>
    </row>
    <row r="457" spans="1:10">
      <c r="A457" s="1">
        <v>42013</v>
      </c>
      <c r="B457">
        <v>5762.14</v>
      </c>
      <c r="C457">
        <v>2.62</v>
      </c>
      <c r="D457">
        <v>17.940000000000001</v>
      </c>
      <c r="E457" s="2">
        <f t="shared" si="35"/>
        <v>2199.290076335878</v>
      </c>
      <c r="F457" s="3">
        <f t="shared" si="33"/>
        <v>7.0388759046389859E-2</v>
      </c>
      <c r="G457" s="2">
        <f t="shared" si="36"/>
        <v>321.18952062430321</v>
      </c>
      <c r="H457" s="3">
        <f t="shared" si="34"/>
        <v>0.18485049406096588</v>
      </c>
      <c r="J457" s="3">
        <f t="shared" si="37"/>
        <v>0.14604236343366778</v>
      </c>
    </row>
    <row r="458" spans="1:10">
      <c r="A458" s="1">
        <v>42020</v>
      </c>
      <c r="B458">
        <v>5805.34</v>
      </c>
      <c r="C458">
        <v>2.64</v>
      </c>
      <c r="D458">
        <v>18.079999999999998</v>
      </c>
      <c r="E458" s="2">
        <f t="shared" si="35"/>
        <v>2198.992424242424</v>
      </c>
      <c r="F458" s="3">
        <f t="shared" si="33"/>
        <v>7.1440234452590179E-2</v>
      </c>
      <c r="G458" s="2">
        <f t="shared" si="36"/>
        <v>321.09181415929208</v>
      </c>
      <c r="H458" s="3">
        <f t="shared" si="34"/>
        <v>0.18533304854692645</v>
      </c>
      <c r="J458" s="3">
        <f t="shared" si="37"/>
        <v>0.14601769911504428</v>
      </c>
    </row>
    <row r="459" spans="1:10">
      <c r="A459" s="1">
        <v>42027</v>
      </c>
      <c r="B459">
        <v>5727.63</v>
      </c>
      <c r="C459">
        <v>2.6</v>
      </c>
      <c r="D459">
        <v>17.84</v>
      </c>
      <c r="E459" s="2">
        <f t="shared" si="35"/>
        <v>2202.9346153846154</v>
      </c>
      <c r="F459" s="3">
        <f t="shared" si="33"/>
        <v>7.427128207760636E-2</v>
      </c>
      <c r="G459" s="2">
        <f t="shared" si="36"/>
        <v>321.0554932735426</v>
      </c>
      <c r="H459" s="3">
        <f t="shared" si="34"/>
        <v>0.1838450935175886</v>
      </c>
      <c r="J459" s="3">
        <f t="shared" si="37"/>
        <v>0.14573991031390135</v>
      </c>
    </row>
    <row r="460" spans="1:10">
      <c r="A460" s="1">
        <v>42034</v>
      </c>
      <c r="B460">
        <v>5565.39</v>
      </c>
      <c r="C460">
        <v>2.72</v>
      </c>
      <c r="D460">
        <v>18.239999999999998</v>
      </c>
      <c r="E460" s="2">
        <f t="shared" si="35"/>
        <v>2046.0992647058824</v>
      </c>
      <c r="F460" s="3">
        <f t="shared" si="33"/>
        <v>-3.5121180814745578E-3</v>
      </c>
      <c r="G460" s="2">
        <f t="shared" si="36"/>
        <v>305.12006578947376</v>
      </c>
      <c r="H460" s="3">
        <f t="shared" si="34"/>
        <v>0.12414776767327762</v>
      </c>
      <c r="J460" s="3">
        <f t="shared" si="37"/>
        <v>0.14912280701754388</v>
      </c>
    </row>
    <row r="461" spans="1:10">
      <c r="A461" s="1">
        <v>42041</v>
      </c>
      <c r="B461">
        <v>5322.07</v>
      </c>
      <c r="C461">
        <v>2.6</v>
      </c>
      <c r="D461">
        <v>17.399999999999999</v>
      </c>
      <c r="E461" s="2">
        <f t="shared" si="35"/>
        <v>2046.9499999999998</v>
      </c>
      <c r="F461" s="3">
        <f t="shared" si="33"/>
        <v>-5.5097648195332471E-3</v>
      </c>
      <c r="G461" s="2">
        <f t="shared" si="36"/>
        <v>305.86609195402298</v>
      </c>
      <c r="H461" s="3">
        <f t="shared" si="34"/>
        <v>0.12920232464256309</v>
      </c>
      <c r="J461" s="3">
        <f t="shared" si="37"/>
        <v>0.14942528735632185</v>
      </c>
    </row>
    <row r="462" spans="1:10">
      <c r="A462" s="1">
        <v>42048</v>
      </c>
      <c r="B462">
        <v>5640.5</v>
      </c>
      <c r="C462">
        <v>2.76</v>
      </c>
      <c r="D462">
        <v>18.46</v>
      </c>
      <c r="E462" s="2">
        <f t="shared" si="35"/>
        <v>2043.6594202898552</v>
      </c>
      <c r="F462" s="3">
        <f t="shared" si="33"/>
        <v>-3.2115604106107698E-3</v>
      </c>
      <c r="G462" s="2">
        <f t="shared" si="36"/>
        <v>305.55254604550379</v>
      </c>
      <c r="H462" s="3">
        <f t="shared" si="34"/>
        <v>0.13319065226844895</v>
      </c>
      <c r="J462" s="3">
        <f t="shared" si="37"/>
        <v>0.14951245937161428</v>
      </c>
    </row>
    <row r="463" spans="1:10">
      <c r="A463" s="1">
        <v>42052</v>
      </c>
      <c r="B463">
        <v>5756.72</v>
      </c>
      <c r="C463">
        <v>2.79</v>
      </c>
      <c r="D463">
        <v>18.52</v>
      </c>
      <c r="E463" s="2">
        <f t="shared" si="35"/>
        <v>2063.3405017921145</v>
      </c>
      <c r="F463" s="3">
        <f t="shared" si="33"/>
        <v>-1.4690971745132231E-2</v>
      </c>
      <c r="G463" s="2">
        <f t="shared" si="36"/>
        <v>310.8380129589633</v>
      </c>
      <c r="H463" s="3">
        <f t="shared" si="34"/>
        <v>0.12517230884348174</v>
      </c>
      <c r="J463" s="3">
        <f t="shared" si="37"/>
        <v>0.15064794816414687</v>
      </c>
    </row>
    <row r="464" spans="1:10">
      <c r="A464" s="1">
        <v>42062</v>
      </c>
      <c r="B464">
        <v>5798.39</v>
      </c>
      <c r="C464">
        <v>2.8</v>
      </c>
      <c r="D464">
        <v>18.760000000000002</v>
      </c>
      <c r="E464" s="2">
        <f t="shared" si="35"/>
        <v>2070.8535714285717</v>
      </c>
      <c r="F464" s="3">
        <f t="shared" si="33"/>
        <v>-1.0862983543428517E-2</v>
      </c>
      <c r="G464" s="2">
        <f t="shared" si="36"/>
        <v>309.0826226012793</v>
      </c>
      <c r="H464" s="3">
        <f t="shared" si="34"/>
        <v>0.11687112825076817</v>
      </c>
      <c r="J464" s="3">
        <f t="shared" si="37"/>
        <v>0.14925373134328357</v>
      </c>
    </row>
    <row r="465" spans="1:10">
      <c r="A465" s="1">
        <v>42069</v>
      </c>
      <c r="B465">
        <v>5677.59</v>
      </c>
      <c r="C465">
        <v>2.75</v>
      </c>
      <c r="D465">
        <v>18.37</v>
      </c>
      <c r="E465" s="2">
        <f t="shared" si="35"/>
        <v>2064.5781818181817</v>
      </c>
      <c r="F465" s="3">
        <f t="shared" si="33"/>
        <v>-2.1690065565845407E-2</v>
      </c>
      <c r="G465" s="2">
        <f t="shared" si="36"/>
        <v>309.06859009254219</v>
      </c>
      <c r="H465" s="3">
        <f t="shared" si="34"/>
        <v>9.930590695639463E-2</v>
      </c>
      <c r="J465" s="3">
        <f t="shared" si="37"/>
        <v>0.1497005988023952</v>
      </c>
    </row>
    <row r="466" spans="1:10">
      <c r="A466" s="1">
        <v>42076</v>
      </c>
      <c r="B466">
        <v>5815.15</v>
      </c>
      <c r="C466">
        <v>2.81</v>
      </c>
      <c r="D466">
        <v>18.809999999999999</v>
      </c>
      <c r="E466" s="2">
        <f t="shared" si="35"/>
        <v>2069.4483985765123</v>
      </c>
      <c r="F466" s="3">
        <f t="shared" si="33"/>
        <v>-2.7758898110797237E-2</v>
      </c>
      <c r="G466" s="2">
        <f t="shared" si="36"/>
        <v>309.15204678362574</v>
      </c>
      <c r="H466" s="3">
        <f t="shared" si="34"/>
        <v>6.3602698494559906E-2</v>
      </c>
      <c r="J466" s="3">
        <f t="shared" si="37"/>
        <v>0.1493886230728336</v>
      </c>
    </row>
    <row r="467" spans="1:10">
      <c r="A467" s="1">
        <v>42083</v>
      </c>
      <c r="B467">
        <v>6304.29</v>
      </c>
      <c r="C467">
        <v>3.06</v>
      </c>
      <c r="D467">
        <v>20.47</v>
      </c>
      <c r="E467" s="2">
        <f t="shared" si="35"/>
        <v>2060.2254901960782</v>
      </c>
      <c r="F467" s="3">
        <f t="shared" si="33"/>
        <v>-3.0191698384249399E-2</v>
      </c>
      <c r="G467" s="2">
        <f t="shared" si="36"/>
        <v>307.97703957010259</v>
      </c>
      <c r="H467" s="3">
        <f t="shared" si="34"/>
        <v>4.2932631432476942E-2</v>
      </c>
      <c r="J467" s="3">
        <f t="shared" si="37"/>
        <v>0.14948705422569616</v>
      </c>
    </row>
    <row r="468" spans="1:10">
      <c r="A468" s="1">
        <v>42090</v>
      </c>
      <c r="B468">
        <v>6445.32</v>
      </c>
      <c r="C468">
        <v>3.11</v>
      </c>
      <c r="D468">
        <v>20.94</v>
      </c>
      <c r="E468" s="2">
        <f t="shared" si="35"/>
        <v>2072.4501607717043</v>
      </c>
      <c r="F468" s="3">
        <f t="shared" si="33"/>
        <v>-2.5808026182248867E-2</v>
      </c>
      <c r="G468" s="2">
        <f t="shared" si="36"/>
        <v>307.79942693409737</v>
      </c>
      <c r="H468" s="3">
        <f t="shared" si="34"/>
        <v>4.0892296807413464E-2</v>
      </c>
      <c r="J468" s="3">
        <f t="shared" si="37"/>
        <v>0.14851957975167143</v>
      </c>
    </row>
    <row r="469" spans="1:10">
      <c r="A469" s="1">
        <v>42097</v>
      </c>
      <c r="B469">
        <v>6789.91</v>
      </c>
      <c r="C469">
        <v>3.22</v>
      </c>
      <c r="D469">
        <v>22.38</v>
      </c>
      <c r="E469" s="2">
        <f t="shared" si="35"/>
        <v>2108.6677018633541</v>
      </c>
      <c r="F469" s="3">
        <f t="shared" si="33"/>
        <v>-1.207281801042237E-2</v>
      </c>
      <c r="G469" s="2">
        <f t="shared" si="36"/>
        <v>303.39186773905271</v>
      </c>
      <c r="H469" s="3">
        <f t="shared" si="34"/>
        <v>3.4617422680893073E-2</v>
      </c>
      <c r="J469" s="3">
        <f t="shared" si="37"/>
        <v>0.14387846291331546</v>
      </c>
    </row>
    <row r="470" spans="1:10">
      <c r="A470" s="1">
        <v>42104</v>
      </c>
      <c r="B470">
        <v>7043.35</v>
      </c>
      <c r="C470">
        <v>3.43</v>
      </c>
      <c r="D470">
        <v>23.77</v>
      </c>
      <c r="E470" s="2">
        <f t="shared" si="35"/>
        <v>2053.454810495627</v>
      </c>
      <c r="F470" s="3">
        <f t="shared" si="33"/>
        <v>-5.2688846457499383E-2</v>
      </c>
      <c r="G470" s="2">
        <f t="shared" si="36"/>
        <v>296.3125788809424</v>
      </c>
      <c r="H470" s="3">
        <f t="shared" si="34"/>
        <v>7.2199425349972479E-4</v>
      </c>
      <c r="J470" s="3">
        <f t="shared" si="37"/>
        <v>0.1442995372318048</v>
      </c>
    </row>
    <row r="471" spans="1:10">
      <c r="A471" s="1">
        <v>42111</v>
      </c>
      <c r="B471">
        <v>7064.18</v>
      </c>
      <c r="C471">
        <v>3.42</v>
      </c>
      <c r="D471">
        <v>23.81</v>
      </c>
      <c r="E471" s="2">
        <f t="shared" si="35"/>
        <v>2065.5497076023394</v>
      </c>
      <c r="F471" s="3">
        <f t="shared" si="33"/>
        <v>-6.0848333048778458E-2</v>
      </c>
      <c r="G471" s="2">
        <f t="shared" si="36"/>
        <v>296.6896262074759</v>
      </c>
      <c r="H471" s="3">
        <f t="shared" si="34"/>
        <v>-1.9402231635171741E-2</v>
      </c>
      <c r="J471" s="3">
        <f t="shared" si="37"/>
        <v>0.14363712725745487</v>
      </c>
    </row>
    <row r="472" spans="1:10">
      <c r="A472" s="1">
        <v>42118</v>
      </c>
      <c r="B472">
        <v>7297.16</v>
      </c>
      <c r="C472">
        <v>3.5</v>
      </c>
      <c r="D472">
        <v>24.97</v>
      </c>
      <c r="E472" s="2">
        <f t="shared" si="35"/>
        <v>2084.9028571428571</v>
      </c>
      <c r="F472" s="3">
        <f t="shared" si="33"/>
        <v>-4.1537695617449022E-2</v>
      </c>
      <c r="G472" s="2">
        <f t="shared" si="36"/>
        <v>292.23708450140168</v>
      </c>
      <c r="H472" s="3">
        <f t="shared" si="34"/>
        <v>-2.8375508353265189E-2</v>
      </c>
      <c r="J472" s="3">
        <f t="shared" si="37"/>
        <v>0.14016820184221065</v>
      </c>
    </row>
    <row r="473" spans="1:10">
      <c r="A473" s="1">
        <v>42124</v>
      </c>
      <c r="B473">
        <v>7376.64</v>
      </c>
      <c r="C473">
        <v>3.3</v>
      </c>
      <c r="D473">
        <v>23.71</v>
      </c>
      <c r="E473" s="2">
        <f t="shared" si="35"/>
        <v>2235.3454545454547</v>
      </c>
      <c r="F473" s="3">
        <f t="shared" si="33"/>
        <v>2.4917677462381826E-2</v>
      </c>
      <c r="G473" s="2">
        <f t="shared" si="36"/>
        <v>311.1193589202868</v>
      </c>
      <c r="H473" s="3">
        <f t="shared" si="34"/>
        <v>3.14682657393206E-2</v>
      </c>
      <c r="J473" s="3">
        <f t="shared" si="37"/>
        <v>0.13918177983973007</v>
      </c>
    </row>
    <row r="474" spans="1:10">
      <c r="A474" s="1">
        <v>42132</v>
      </c>
      <c r="B474">
        <v>7014.51</v>
      </c>
      <c r="C474">
        <v>3.16</v>
      </c>
      <c r="D474">
        <v>22.59</v>
      </c>
      <c r="E474" s="2">
        <f t="shared" si="35"/>
        <v>2219.7816455696202</v>
      </c>
      <c r="F474" s="3">
        <f t="shared" si="33"/>
        <v>1.8965959067859917E-2</v>
      </c>
      <c r="G474" s="2">
        <f t="shared" si="36"/>
        <v>310.51394422310756</v>
      </c>
      <c r="H474" s="3">
        <f t="shared" si="34"/>
        <v>2.5002245570826087E-2</v>
      </c>
      <c r="J474" s="3">
        <f t="shared" si="37"/>
        <v>0.13988490482514387</v>
      </c>
    </row>
    <row r="475" spans="1:10">
      <c r="A475" s="1">
        <v>42139</v>
      </c>
      <c r="B475">
        <v>7047.75</v>
      </c>
      <c r="C475">
        <v>3.18</v>
      </c>
      <c r="D475">
        <v>22.72</v>
      </c>
      <c r="E475" s="2">
        <f t="shared" si="35"/>
        <v>2216.2735849056603</v>
      </c>
      <c r="F475" s="3">
        <f t="shared" si="33"/>
        <v>1.1038905147185307E-2</v>
      </c>
      <c r="G475" s="2">
        <f t="shared" si="36"/>
        <v>310.20026408450707</v>
      </c>
      <c r="H475" s="3">
        <f t="shared" si="34"/>
        <v>1.9938895509396648E-2</v>
      </c>
      <c r="J475" s="3">
        <f t="shared" si="37"/>
        <v>0.13996478873239437</v>
      </c>
    </row>
    <row r="476" spans="1:10">
      <c r="A476" s="1">
        <v>42146</v>
      </c>
      <c r="B476">
        <v>7616.8</v>
      </c>
      <c r="C476">
        <v>3.45</v>
      </c>
      <c r="D476">
        <v>24.55</v>
      </c>
      <c r="E476" s="2">
        <f t="shared" si="35"/>
        <v>2207.768115942029</v>
      </c>
      <c r="F476" s="3">
        <f t="shared" si="33"/>
        <v>1.6515520202759593E-2</v>
      </c>
      <c r="G476" s="2">
        <f t="shared" si="36"/>
        <v>310.25661914460284</v>
      </c>
      <c r="H476" s="3">
        <f t="shared" si="34"/>
        <v>2.3609911602983535E-2</v>
      </c>
      <c r="J476" s="3">
        <f t="shared" si="37"/>
        <v>0.14052953156822812</v>
      </c>
    </row>
    <row r="477" spans="1:10">
      <c r="A477" s="1">
        <v>42153</v>
      </c>
      <c r="B477">
        <v>7566.71</v>
      </c>
      <c r="C477">
        <v>3.41</v>
      </c>
      <c r="D477">
        <v>24.22</v>
      </c>
      <c r="E477" s="2">
        <f t="shared" si="35"/>
        <v>2218.9765395894428</v>
      </c>
      <c r="F477" s="3">
        <f t="shared" si="33"/>
        <v>2.9525294383714762E-2</v>
      </c>
      <c r="G477" s="2">
        <f t="shared" si="36"/>
        <v>312.4157720891825</v>
      </c>
      <c r="H477" s="3">
        <f t="shared" si="34"/>
        <v>3.3437534583952377E-2</v>
      </c>
      <c r="J477" s="3">
        <f t="shared" si="37"/>
        <v>0.14079273327828243</v>
      </c>
    </row>
    <row r="478" spans="1:10">
      <c r="A478" s="1">
        <v>42160</v>
      </c>
      <c r="B478">
        <v>8286.35</v>
      </c>
      <c r="C478">
        <v>3.73</v>
      </c>
      <c r="D478">
        <v>26.55</v>
      </c>
      <c r="E478" s="2">
        <f t="shared" si="35"/>
        <v>2221.5415549597856</v>
      </c>
      <c r="F478" s="3">
        <f t="shared" si="33"/>
        <v>2.9013371162202706E-2</v>
      </c>
      <c r="G478" s="2">
        <f t="shared" si="36"/>
        <v>312.10357815442563</v>
      </c>
      <c r="H478" s="3">
        <f t="shared" si="34"/>
        <v>3.2217659083727312E-2</v>
      </c>
      <c r="J478" s="3">
        <f t="shared" si="37"/>
        <v>0.14048964218455742</v>
      </c>
    </row>
    <row r="479" spans="1:10">
      <c r="A479" s="1">
        <v>42167</v>
      </c>
      <c r="B479">
        <v>8453.2199999999993</v>
      </c>
      <c r="C479">
        <v>3.82</v>
      </c>
      <c r="D479">
        <v>27.11</v>
      </c>
      <c r="E479" s="2">
        <f t="shared" si="35"/>
        <v>2212.8848167539268</v>
      </c>
      <c r="F479" s="3">
        <f t="shared" si="33"/>
        <v>2.8081523786030349E-2</v>
      </c>
      <c r="G479" s="2">
        <f t="shared" si="36"/>
        <v>311.81187753596458</v>
      </c>
      <c r="H479" s="3">
        <f t="shared" si="34"/>
        <v>3.3845286988406498E-2</v>
      </c>
      <c r="J479" s="3">
        <f t="shared" si="37"/>
        <v>0.14090741423828845</v>
      </c>
    </row>
    <row r="480" spans="1:10">
      <c r="A480" s="1">
        <v>42174</v>
      </c>
      <c r="B480">
        <v>7412.75</v>
      </c>
      <c r="C480">
        <v>3.39</v>
      </c>
      <c r="D480">
        <v>23.98</v>
      </c>
      <c r="E480" s="2">
        <f t="shared" si="35"/>
        <v>2186.6519174041296</v>
      </c>
      <c r="F480" s="3">
        <f t="shared" si="33"/>
        <v>8.7292428463193961E-2</v>
      </c>
      <c r="G480" s="2">
        <f t="shared" si="36"/>
        <v>309.12218515429527</v>
      </c>
      <c r="H480" s="3">
        <f t="shared" si="34"/>
        <v>2.1759349641985448E-2</v>
      </c>
      <c r="J480" s="3">
        <f t="shared" si="37"/>
        <v>0.14136780650542119</v>
      </c>
    </row>
    <row r="481" spans="1:10">
      <c r="A481" s="1">
        <v>42181</v>
      </c>
      <c r="B481">
        <v>7085</v>
      </c>
      <c r="C481">
        <v>3.22</v>
      </c>
      <c r="D481">
        <v>22.78</v>
      </c>
      <c r="E481" s="2">
        <f t="shared" si="35"/>
        <v>2200.310559006211</v>
      </c>
      <c r="F481" s="3">
        <f t="shared" si="33"/>
        <v>0.10068322349111725</v>
      </c>
      <c r="G481" s="2">
        <f t="shared" si="36"/>
        <v>311.01843722563649</v>
      </c>
      <c r="H481" s="3">
        <f t="shared" si="34"/>
        <v>2.486334834047188E-2</v>
      </c>
      <c r="J481" s="3">
        <f t="shared" si="37"/>
        <v>0.14135206321334504</v>
      </c>
    </row>
    <row r="482" spans="1:10">
      <c r="A482" s="1">
        <v>42188</v>
      </c>
      <c r="B482">
        <v>6229.8</v>
      </c>
      <c r="C482">
        <v>2.63</v>
      </c>
      <c r="D482">
        <v>17.55</v>
      </c>
      <c r="E482" s="2">
        <f t="shared" si="35"/>
        <v>2368.7452471482893</v>
      </c>
      <c r="F482" s="3">
        <f t="shared" si="33"/>
        <v>0.18077631627941937</v>
      </c>
      <c r="G482" s="2">
        <f t="shared" si="36"/>
        <v>354.97435897435895</v>
      </c>
      <c r="H482" s="3">
        <f t="shared" si="34"/>
        <v>0.17190295286721602</v>
      </c>
      <c r="J482" s="3">
        <f t="shared" si="37"/>
        <v>0.14985754985754984</v>
      </c>
    </row>
    <row r="483" spans="1:10">
      <c r="A483" s="1">
        <v>42195</v>
      </c>
      <c r="B483">
        <v>6555.97</v>
      </c>
      <c r="C483">
        <v>2.8</v>
      </c>
      <c r="D483">
        <v>18.68</v>
      </c>
      <c r="E483" s="2">
        <f t="shared" si="35"/>
        <v>2341.4178571428574</v>
      </c>
      <c r="F483" s="3">
        <f t="shared" si="33"/>
        <v>0.16273905510307118</v>
      </c>
      <c r="G483" s="2">
        <f t="shared" si="36"/>
        <v>350.96199143468954</v>
      </c>
      <c r="H483" s="3">
        <f t="shared" si="34"/>
        <v>0.15201374014906466</v>
      </c>
      <c r="J483" s="3">
        <f t="shared" si="37"/>
        <v>0.14989293361884368</v>
      </c>
    </row>
    <row r="484" spans="1:10">
      <c r="A484" s="1">
        <v>42202</v>
      </c>
      <c r="B484">
        <v>6585.77</v>
      </c>
      <c r="C484">
        <v>2.79</v>
      </c>
      <c r="D484">
        <v>18.55</v>
      </c>
      <c r="E484" s="2">
        <f t="shared" si="35"/>
        <v>2360.4910394265235</v>
      </c>
      <c r="F484" s="3">
        <f t="shared" si="33"/>
        <v>0.18101843753887614</v>
      </c>
      <c r="G484" s="2">
        <f t="shared" si="36"/>
        <v>355.02803234501351</v>
      </c>
      <c r="H484" s="3">
        <f t="shared" si="34"/>
        <v>0.17459176123576192</v>
      </c>
      <c r="J484" s="3">
        <f t="shared" si="37"/>
        <v>0.1504043126684636</v>
      </c>
    </row>
    <row r="485" spans="1:10">
      <c r="A485" s="1">
        <v>42209</v>
      </c>
      <c r="B485">
        <v>6537.8</v>
      </c>
      <c r="C485">
        <v>2.78</v>
      </c>
      <c r="D485">
        <v>18.350000000000001</v>
      </c>
      <c r="E485" s="2">
        <f t="shared" si="35"/>
        <v>2351.7266187050363</v>
      </c>
      <c r="F485" s="3">
        <f t="shared" si="33"/>
        <v>0.18781570488290233</v>
      </c>
      <c r="G485" s="2">
        <f t="shared" si="36"/>
        <v>356.283378746594</v>
      </c>
      <c r="H485" s="3">
        <f t="shared" si="34"/>
        <v>0.18093802539277637</v>
      </c>
      <c r="J485" s="3">
        <f t="shared" si="37"/>
        <v>0.15149863760217983</v>
      </c>
    </row>
    <row r="486" spans="1:10">
      <c r="A486" s="1">
        <v>42216</v>
      </c>
      <c r="B486">
        <v>6065.75</v>
      </c>
      <c r="C486">
        <v>2.58</v>
      </c>
      <c r="D486">
        <v>17.02</v>
      </c>
      <c r="E486" s="2">
        <f t="shared" si="35"/>
        <v>2351.0658914728683</v>
      </c>
      <c r="F486" s="3">
        <f t="shared" si="33"/>
        <v>0.17537378053698638</v>
      </c>
      <c r="G486" s="2">
        <f t="shared" si="36"/>
        <v>356.3895417156287</v>
      </c>
      <c r="H486" s="3">
        <f t="shared" si="34"/>
        <v>0.16738890431051234</v>
      </c>
      <c r="J486" s="3">
        <f t="shared" si="37"/>
        <v>0.15158636897767333</v>
      </c>
    </row>
    <row r="487" spans="1:10">
      <c r="A487" s="1">
        <v>42223</v>
      </c>
      <c r="B487">
        <v>6281.43</v>
      </c>
      <c r="C487">
        <v>2.67</v>
      </c>
      <c r="D487">
        <v>17.63</v>
      </c>
      <c r="E487" s="2">
        <f t="shared" si="35"/>
        <v>2352.5955056179778</v>
      </c>
      <c r="F487" s="3">
        <f t="shared" si="33"/>
        <v>0.15612339948792453</v>
      </c>
      <c r="G487" s="2">
        <f t="shared" si="36"/>
        <v>356.29211571185482</v>
      </c>
      <c r="H487" s="3">
        <f t="shared" si="34"/>
        <v>0.13993277087342815</v>
      </c>
      <c r="J487" s="3">
        <f t="shared" si="37"/>
        <v>0.1514463981849121</v>
      </c>
    </row>
    <row r="488" spans="1:10">
      <c r="A488" s="1">
        <v>42230</v>
      </c>
      <c r="B488">
        <v>6550.21</v>
      </c>
      <c r="C488">
        <v>2.76</v>
      </c>
      <c r="D488">
        <v>18.25</v>
      </c>
      <c r="E488" s="2">
        <f t="shared" si="35"/>
        <v>2373.2644927536235</v>
      </c>
      <c r="F488" s="3">
        <f t="shared" si="33"/>
        <v>0.14748534257437074</v>
      </c>
      <c r="G488" s="2">
        <f t="shared" si="36"/>
        <v>358.91561643835615</v>
      </c>
      <c r="H488" s="3">
        <f t="shared" si="34"/>
        <v>0.11845878274203625</v>
      </c>
      <c r="J488" s="3">
        <f t="shared" si="37"/>
        <v>0.15123287671232877</v>
      </c>
    </row>
    <row r="489" spans="1:10">
      <c r="A489" s="1">
        <v>42237</v>
      </c>
      <c r="B489">
        <v>5734.11</v>
      </c>
      <c r="C489">
        <v>2.41</v>
      </c>
      <c r="D489">
        <v>15.77</v>
      </c>
      <c r="E489" s="2">
        <f t="shared" si="35"/>
        <v>2379.2987551867218</v>
      </c>
      <c r="F489" s="3">
        <f t="shared" si="33"/>
        <v>0.14975702267570701</v>
      </c>
      <c r="G489" s="2">
        <f t="shared" si="36"/>
        <v>363.60875079264423</v>
      </c>
      <c r="H489" s="3">
        <f t="shared" si="34"/>
        <v>0.15360090851446384</v>
      </c>
      <c r="J489" s="3">
        <f t="shared" si="37"/>
        <v>0.15282181357006977</v>
      </c>
    </row>
    <row r="490" spans="1:10">
      <c r="A490" s="1">
        <v>42244</v>
      </c>
      <c r="B490">
        <v>5361.28</v>
      </c>
      <c r="C490">
        <v>2.13</v>
      </c>
      <c r="D490">
        <v>13.96</v>
      </c>
      <c r="E490" s="2">
        <f t="shared" si="35"/>
        <v>2517.0328638497654</v>
      </c>
      <c r="F490" s="3">
        <f t="shared" si="33"/>
        <v>0.21584291869134264</v>
      </c>
      <c r="G490" s="2">
        <f t="shared" si="36"/>
        <v>384.04584527220624</v>
      </c>
      <c r="H490" s="3">
        <f t="shared" si="34"/>
        <v>0.22005941128015483</v>
      </c>
      <c r="J490" s="3">
        <f t="shared" si="37"/>
        <v>0.15257879656160456</v>
      </c>
    </row>
    <row r="491" spans="1:10">
      <c r="A491" s="1">
        <v>42249</v>
      </c>
      <c r="B491">
        <v>5361.7</v>
      </c>
      <c r="C491">
        <v>2.12</v>
      </c>
      <c r="D491">
        <v>13.61</v>
      </c>
      <c r="E491" s="2">
        <f t="shared" si="35"/>
        <v>2529.1037735849054</v>
      </c>
      <c r="F491" s="3">
        <f t="shared" si="33"/>
        <v>0.22217129966580607</v>
      </c>
      <c r="G491" s="2">
        <f t="shared" si="36"/>
        <v>393.9529757531227</v>
      </c>
      <c r="H491" s="3">
        <f t="shared" si="34"/>
        <v>0.2521989104459037</v>
      </c>
      <c r="J491" s="3">
        <f t="shared" si="37"/>
        <v>0.15576781778104337</v>
      </c>
    </row>
    <row r="492" spans="1:10">
      <c r="A492" s="1">
        <v>42258</v>
      </c>
      <c r="B492">
        <v>5289.88</v>
      </c>
      <c r="C492">
        <v>2.09</v>
      </c>
      <c r="D492">
        <v>13.43</v>
      </c>
      <c r="E492" s="2">
        <f t="shared" si="35"/>
        <v>2531.0430622009571</v>
      </c>
      <c r="F492" s="3">
        <f t="shared" si="33"/>
        <v>0.22415738334670232</v>
      </c>
      <c r="G492" s="2">
        <f t="shared" si="36"/>
        <v>393.88533134772899</v>
      </c>
      <c r="H492" s="3">
        <f t="shared" si="34"/>
        <v>0.25044570788412179</v>
      </c>
      <c r="J492" s="3">
        <f t="shared" si="37"/>
        <v>0.15562174236783322</v>
      </c>
    </row>
    <row r="493" spans="1:10">
      <c r="A493" s="1">
        <v>42265</v>
      </c>
      <c r="B493">
        <v>5002.62</v>
      </c>
      <c r="C493">
        <v>1.97</v>
      </c>
      <c r="D493">
        <v>12.69</v>
      </c>
      <c r="E493" s="2">
        <f t="shared" si="35"/>
        <v>2539.4010152284263</v>
      </c>
      <c r="F493" s="3">
        <f t="shared" si="33"/>
        <v>0.23045996134689761</v>
      </c>
      <c r="G493" s="2">
        <f t="shared" si="36"/>
        <v>394.21749408983453</v>
      </c>
      <c r="H493" s="3">
        <f t="shared" si="34"/>
        <v>0.25583537426134995</v>
      </c>
      <c r="J493" s="3">
        <f t="shared" si="37"/>
        <v>0.15524034672970843</v>
      </c>
    </row>
    <row r="494" spans="1:10">
      <c r="A494" s="1">
        <v>42272</v>
      </c>
      <c r="B494">
        <v>4927.93</v>
      </c>
      <c r="C494">
        <v>1.95</v>
      </c>
      <c r="D494">
        <v>12.54</v>
      </c>
      <c r="E494" s="2">
        <f t="shared" si="35"/>
        <v>2527.1435897435899</v>
      </c>
      <c r="F494" s="3">
        <f t="shared" si="33"/>
        <v>0.2212871259507867</v>
      </c>
      <c r="G494" s="2">
        <f t="shared" si="36"/>
        <v>392.97687400318983</v>
      </c>
      <c r="H494" s="3">
        <f t="shared" si="34"/>
        <v>0.25282967528456934</v>
      </c>
      <c r="J494" s="3">
        <f t="shared" si="37"/>
        <v>0.15550239234449761</v>
      </c>
    </row>
    <row r="495" spans="1:10">
      <c r="A495" s="1">
        <v>42277</v>
      </c>
      <c r="B495">
        <v>4898.46</v>
      </c>
      <c r="C495">
        <v>1.94</v>
      </c>
      <c r="D495">
        <v>12.46</v>
      </c>
      <c r="E495" s="2">
        <f t="shared" si="35"/>
        <v>2524.9793814432992</v>
      </c>
      <c r="F495" s="3">
        <f t="shared" si="33"/>
        <v>0.22230169753990325</v>
      </c>
      <c r="G495" s="2">
        <f t="shared" si="36"/>
        <v>393.13483146067415</v>
      </c>
      <c r="H495" s="3">
        <f t="shared" si="34"/>
        <v>0.25404416115600248</v>
      </c>
      <c r="J495" s="3">
        <f t="shared" si="37"/>
        <v>0.15569823434991972</v>
      </c>
    </row>
    <row r="496" spans="1:10">
      <c r="A496" s="1">
        <v>42286</v>
      </c>
      <c r="B496">
        <v>5136.3999999999996</v>
      </c>
      <c r="C496">
        <v>2.0299999999999998</v>
      </c>
      <c r="D496">
        <v>13.08</v>
      </c>
      <c r="E496" s="2">
        <f t="shared" si="35"/>
        <v>2530.2463054187192</v>
      </c>
      <c r="F496" s="3">
        <f t="shared" si="33"/>
        <v>0.21780099449920054</v>
      </c>
      <c r="G496" s="2">
        <f t="shared" si="36"/>
        <v>392.6911314984709</v>
      </c>
      <c r="H496" s="3">
        <f t="shared" si="34"/>
        <v>0.24597003010108609</v>
      </c>
      <c r="J496" s="3">
        <f t="shared" si="37"/>
        <v>0.15519877675840976</v>
      </c>
    </row>
    <row r="497" spans="1:10">
      <c r="A497" s="1">
        <v>42293</v>
      </c>
      <c r="B497">
        <v>5413.37</v>
      </c>
      <c r="C497">
        <v>2.14</v>
      </c>
      <c r="D497">
        <v>13.78</v>
      </c>
      <c r="E497" s="2">
        <f t="shared" si="35"/>
        <v>2529.6121495327102</v>
      </c>
      <c r="F497" s="3">
        <f t="shared" si="33"/>
        <v>0.17686985315782078</v>
      </c>
      <c r="G497" s="2">
        <f t="shared" si="36"/>
        <v>392.84252539912916</v>
      </c>
      <c r="H497" s="3">
        <f t="shared" si="34"/>
        <v>0.24201580832349312</v>
      </c>
      <c r="J497" s="3">
        <f t="shared" si="37"/>
        <v>0.15529753265602325</v>
      </c>
    </row>
    <row r="498" spans="1:10">
      <c r="A498" s="1">
        <v>42300</v>
      </c>
      <c r="B498">
        <v>5504.06</v>
      </c>
      <c r="C498">
        <v>2.16</v>
      </c>
      <c r="D498">
        <v>13.97</v>
      </c>
      <c r="E498" s="2">
        <f t="shared" si="35"/>
        <v>2548.1759259259261</v>
      </c>
      <c r="F498" s="3">
        <f t="shared" si="33"/>
        <v>0.18531247219319558</v>
      </c>
      <c r="G498" s="2">
        <f t="shared" si="36"/>
        <v>393.99141016463852</v>
      </c>
      <c r="H498" s="3">
        <f t="shared" si="34"/>
        <v>0.24291816370187647</v>
      </c>
      <c r="J498" s="3">
        <f t="shared" si="37"/>
        <v>0.15461703650680028</v>
      </c>
    </row>
    <row r="499" spans="1:10">
      <c r="A499" s="1">
        <v>42307</v>
      </c>
      <c r="B499">
        <v>5453.81</v>
      </c>
      <c r="C499">
        <v>2.11</v>
      </c>
      <c r="D499">
        <v>13.92</v>
      </c>
      <c r="E499" s="2">
        <f t="shared" si="35"/>
        <v>2584.7440758293842</v>
      </c>
      <c r="F499" s="3">
        <f t="shared" si="33"/>
        <v>0.19942303259065741</v>
      </c>
      <c r="G499" s="2">
        <f t="shared" si="36"/>
        <v>391.79669540229889</v>
      </c>
      <c r="H499" s="3">
        <f t="shared" si="34"/>
        <v>0.2355403401631766</v>
      </c>
      <c r="J499" s="3">
        <f t="shared" si="37"/>
        <v>0.15158045977011494</v>
      </c>
    </row>
    <row r="500" spans="1:10">
      <c r="A500" s="1">
        <v>42314</v>
      </c>
      <c r="B500">
        <v>5917.08</v>
      </c>
      <c r="C500">
        <v>2.2599999999999998</v>
      </c>
      <c r="D500">
        <v>15.09</v>
      </c>
      <c r="E500" s="2">
        <f t="shared" si="35"/>
        <v>2618.1769911504425</v>
      </c>
      <c r="F500" s="3">
        <f t="shared" si="33"/>
        <v>0.2145211716739881</v>
      </c>
      <c r="G500" s="2">
        <f t="shared" si="36"/>
        <v>392.1192842942346</v>
      </c>
      <c r="H500" s="3">
        <f t="shared" si="34"/>
        <v>0.23803885322556018</v>
      </c>
      <c r="J500" s="3">
        <f t="shared" si="37"/>
        <v>0.14976805831676607</v>
      </c>
    </row>
    <row r="501" spans="1:10">
      <c r="A501" s="1">
        <v>42321</v>
      </c>
      <c r="B501">
        <v>5829.33</v>
      </c>
      <c r="C501">
        <v>2.23</v>
      </c>
      <c r="D501">
        <v>14.86</v>
      </c>
      <c r="E501" s="2">
        <f t="shared" si="35"/>
        <v>2614.0493273542602</v>
      </c>
      <c r="F501" s="3">
        <f t="shared" si="33"/>
        <v>0.20691725971895125</v>
      </c>
      <c r="G501" s="2">
        <f t="shared" si="36"/>
        <v>392.2833109017497</v>
      </c>
      <c r="H501" s="3">
        <f t="shared" si="34"/>
        <v>0.23300111705059323</v>
      </c>
      <c r="J501" s="3">
        <f t="shared" si="37"/>
        <v>0.15006729475100944</v>
      </c>
    </row>
    <row r="502" spans="1:10">
      <c r="A502" s="1">
        <v>42328</v>
      </c>
      <c r="B502">
        <v>5897.53</v>
      </c>
      <c r="C502">
        <v>2.25</v>
      </c>
      <c r="D502">
        <v>15.01</v>
      </c>
      <c r="E502" s="2">
        <f t="shared" si="35"/>
        <v>2621.1244444444442</v>
      </c>
      <c r="F502" s="3">
        <f t="shared" si="33"/>
        <v>0.20290481186934284</v>
      </c>
      <c r="G502" s="2">
        <f t="shared" si="36"/>
        <v>392.90672884743503</v>
      </c>
      <c r="H502" s="3">
        <f t="shared" si="34"/>
        <v>0.22753252018389225</v>
      </c>
      <c r="J502" s="3">
        <f t="shared" si="37"/>
        <v>0.14990006662225183</v>
      </c>
    </row>
    <row r="503" spans="1:10">
      <c r="A503" s="1">
        <v>42335</v>
      </c>
      <c r="B503">
        <v>5539.32</v>
      </c>
      <c r="C503">
        <v>2.1</v>
      </c>
      <c r="D503">
        <v>14.04</v>
      </c>
      <c r="E503" s="2">
        <f t="shared" si="35"/>
        <v>2637.7714285714283</v>
      </c>
      <c r="F503" s="3">
        <f t="shared" si="33"/>
        <v>0.21486137909057335</v>
      </c>
      <c r="G503" s="2">
        <f t="shared" si="36"/>
        <v>394.53846153846155</v>
      </c>
      <c r="H503" s="3">
        <f t="shared" si="34"/>
        <v>0.23767156597014449</v>
      </c>
      <c r="J503" s="3">
        <f t="shared" si="37"/>
        <v>0.1495726495726496</v>
      </c>
    </row>
    <row r="504" spans="1:10">
      <c r="A504" s="1">
        <v>42342</v>
      </c>
      <c r="B504">
        <v>6101.42</v>
      </c>
      <c r="C504">
        <v>2.2799999999999998</v>
      </c>
      <c r="D504">
        <v>15.18</v>
      </c>
      <c r="E504" s="2">
        <f t="shared" si="35"/>
        <v>2676.0614035087724</v>
      </c>
      <c r="F504" s="3">
        <f t="shared" si="33"/>
        <v>0.22258353949976484</v>
      </c>
      <c r="G504" s="2">
        <f t="shared" si="36"/>
        <v>401.93807641633731</v>
      </c>
      <c r="H504" s="3">
        <f t="shared" si="34"/>
        <v>0.26000079572748347</v>
      </c>
      <c r="J504" s="3">
        <f t="shared" si="37"/>
        <v>0.15019762845849802</v>
      </c>
    </row>
    <row r="505" spans="1:10">
      <c r="A505" s="1">
        <v>42349</v>
      </c>
      <c r="B505">
        <v>6061.39</v>
      </c>
      <c r="C505">
        <v>2.25</v>
      </c>
      <c r="D505">
        <v>14.99</v>
      </c>
      <c r="E505" s="2">
        <f t="shared" si="35"/>
        <v>2693.9511111111115</v>
      </c>
      <c r="F505" s="3">
        <f t="shared" si="33"/>
        <v>0.22919680949731025</v>
      </c>
      <c r="G505" s="2">
        <f t="shared" si="36"/>
        <v>404.36224149432957</v>
      </c>
      <c r="H505" s="3">
        <f t="shared" si="34"/>
        <v>0.26474670741354944</v>
      </c>
      <c r="J505" s="3">
        <f t="shared" si="37"/>
        <v>0.15010006671114076</v>
      </c>
    </row>
    <row r="506" spans="1:10">
      <c r="A506" s="1">
        <v>42356</v>
      </c>
      <c r="B506">
        <v>6484.23</v>
      </c>
      <c r="C506">
        <v>2.38</v>
      </c>
      <c r="D506">
        <v>15.9</v>
      </c>
      <c r="E506" s="2">
        <f t="shared" si="35"/>
        <v>2724.4663865546217</v>
      </c>
      <c r="F506" s="3">
        <f t="shared" si="33"/>
        <v>0.2355726817456929</v>
      </c>
      <c r="G506" s="2">
        <f t="shared" si="36"/>
        <v>407.81320754716978</v>
      </c>
      <c r="H506" s="3">
        <f t="shared" si="34"/>
        <v>0.26892453315844422</v>
      </c>
      <c r="J506" s="3">
        <f t="shared" si="37"/>
        <v>0.14968553459119496</v>
      </c>
    </row>
    <row r="507" spans="1:10">
      <c r="A507" s="1">
        <v>42363</v>
      </c>
      <c r="B507">
        <v>6700.99</v>
      </c>
      <c r="C507">
        <v>2.46</v>
      </c>
      <c r="D507">
        <v>16.41</v>
      </c>
      <c r="E507" s="2">
        <f t="shared" si="35"/>
        <v>2723.979674796748</v>
      </c>
      <c r="F507" s="3">
        <f t="shared" si="33"/>
        <v>0.23857225752367683</v>
      </c>
      <c r="G507" s="2">
        <f t="shared" si="36"/>
        <v>408.34795856185252</v>
      </c>
      <c r="H507" s="3">
        <f t="shared" si="34"/>
        <v>0.27136139986179342</v>
      </c>
      <c r="J507" s="3">
        <f t="shared" si="37"/>
        <v>0.14990859232175502</v>
      </c>
    </row>
    <row r="508" spans="1:10">
      <c r="A508" s="1">
        <v>42369</v>
      </c>
      <c r="B508">
        <v>6535.61</v>
      </c>
      <c r="C508">
        <v>2.4</v>
      </c>
      <c r="D508">
        <v>16.02</v>
      </c>
      <c r="E508" s="2">
        <f t="shared" si="35"/>
        <v>2723.1708333333331</v>
      </c>
      <c r="F508" s="3">
        <f t="shared" si="33"/>
        <v>0.23837208501138618</v>
      </c>
      <c r="G508" s="2">
        <f t="shared" si="36"/>
        <v>407.96566791510611</v>
      </c>
      <c r="H508" s="3">
        <f t="shared" si="34"/>
        <v>0.27055767205798764</v>
      </c>
      <c r="J508" s="3">
        <f t="shared" si="37"/>
        <v>0.14981273408239701</v>
      </c>
    </row>
    <row r="509" spans="1:10">
      <c r="A509" s="1">
        <v>42377</v>
      </c>
      <c r="B509">
        <v>5913.01</v>
      </c>
      <c r="C509">
        <v>2.16</v>
      </c>
      <c r="D509">
        <v>14.52</v>
      </c>
      <c r="E509" s="2">
        <f t="shared" si="35"/>
        <v>2737.5046296296296</v>
      </c>
      <c r="F509" s="3">
        <f t="shared" ref="F509:F572" si="38">E509/E459-1</f>
        <v>0.24266267846160394</v>
      </c>
      <c r="G509" s="2">
        <f t="shared" si="36"/>
        <v>407.23209366391188</v>
      </c>
      <c r="H509" s="3">
        <f t="shared" ref="H509:H572" si="39">G509/G459-1</f>
        <v>0.26841652672469918</v>
      </c>
      <c r="J509" s="3">
        <f t="shared" si="37"/>
        <v>0.1487603305785124</v>
      </c>
    </row>
    <row r="510" spans="1:10">
      <c r="A510" s="1">
        <v>42384</v>
      </c>
      <c r="B510">
        <v>5528.6</v>
      </c>
      <c r="C510">
        <v>2.02</v>
      </c>
      <c r="D510">
        <v>13.56</v>
      </c>
      <c r="E510" s="2">
        <f t="shared" si="35"/>
        <v>2736.9306930693069</v>
      </c>
      <c r="F510" s="3">
        <f t="shared" si="38"/>
        <v>0.33763338870205217</v>
      </c>
      <c r="G510" s="2">
        <f t="shared" si="36"/>
        <v>407.71386430678467</v>
      </c>
      <c r="H510" s="3">
        <f t="shared" si="39"/>
        <v>0.3362407459236012</v>
      </c>
      <c r="J510" s="3">
        <f t="shared" si="37"/>
        <v>0.14896755162241887</v>
      </c>
    </row>
    <row r="511" spans="1:10">
      <c r="A511" s="1">
        <v>42391</v>
      </c>
      <c r="B511">
        <v>5530.57</v>
      </c>
      <c r="C511">
        <v>2.0099999999999998</v>
      </c>
      <c r="D511">
        <v>13.54</v>
      </c>
      <c r="E511" s="2">
        <f t="shared" si="35"/>
        <v>2751.5273631840796</v>
      </c>
      <c r="F511" s="3">
        <f t="shared" si="38"/>
        <v>0.34420838964512068</v>
      </c>
      <c r="G511" s="2">
        <f t="shared" si="36"/>
        <v>408.46159527326438</v>
      </c>
      <c r="H511" s="3">
        <f t="shared" si="39"/>
        <v>0.33542620780162613</v>
      </c>
      <c r="J511" s="3">
        <f t="shared" si="37"/>
        <v>0.14844903988183161</v>
      </c>
    </row>
    <row r="512" spans="1:10">
      <c r="A512" s="1">
        <v>42398</v>
      </c>
      <c r="B512">
        <v>5307.8</v>
      </c>
      <c r="C512">
        <v>1.93</v>
      </c>
      <c r="D512">
        <v>12.97</v>
      </c>
      <c r="E512" s="2">
        <f t="shared" si="35"/>
        <v>2750.1554404145081</v>
      </c>
      <c r="F512" s="3">
        <f t="shared" si="38"/>
        <v>0.34570144766315791</v>
      </c>
      <c r="G512" s="2">
        <f t="shared" si="36"/>
        <v>409.23670007710098</v>
      </c>
      <c r="H512" s="3">
        <f t="shared" si="39"/>
        <v>0.33933330084625202</v>
      </c>
      <c r="J512" s="3">
        <f t="shared" si="37"/>
        <v>0.14880493446414803</v>
      </c>
    </row>
    <row r="513" spans="1:10">
      <c r="A513" s="1">
        <v>42405</v>
      </c>
      <c r="B513">
        <v>5341.08</v>
      </c>
      <c r="C513">
        <v>1.93</v>
      </c>
      <c r="D513">
        <v>13.08</v>
      </c>
      <c r="E513" s="2">
        <f t="shared" si="35"/>
        <v>2767.3989637305699</v>
      </c>
      <c r="F513" s="3">
        <f t="shared" si="38"/>
        <v>0.34122262482946719</v>
      </c>
      <c r="G513" s="2">
        <f t="shared" si="36"/>
        <v>408.33944954128441</v>
      </c>
      <c r="H513" s="3">
        <f t="shared" si="39"/>
        <v>0.31367282159017407</v>
      </c>
      <c r="J513" s="3">
        <f t="shared" si="37"/>
        <v>0.14755351681957185</v>
      </c>
    </row>
    <row r="514" spans="1:10">
      <c r="A514" s="1">
        <v>42419</v>
      </c>
      <c r="B514">
        <v>5473.45</v>
      </c>
      <c r="C514">
        <v>1.98</v>
      </c>
      <c r="D514">
        <v>13.38</v>
      </c>
      <c r="E514" s="2">
        <f t="shared" ref="E514:E577" si="40">B514/C514</f>
        <v>2764.3686868686868</v>
      </c>
      <c r="F514" s="3">
        <f t="shared" si="38"/>
        <v>0.33489336233546241</v>
      </c>
      <c r="G514" s="2">
        <f t="shared" ref="G514:G577" si="41">B514/D514</f>
        <v>409.07698056801195</v>
      </c>
      <c r="H514" s="3">
        <f t="shared" si="39"/>
        <v>0.32351983144560892</v>
      </c>
      <c r="J514" s="3">
        <f t="shared" ref="J514:J577" si="42">C514/D514</f>
        <v>0.14798206278026904</v>
      </c>
    </row>
    <row r="515" spans="1:10">
      <c r="A515" s="1">
        <v>42426</v>
      </c>
      <c r="B515">
        <v>5341.81</v>
      </c>
      <c r="C515">
        <v>1.93</v>
      </c>
      <c r="D515">
        <v>13.05</v>
      </c>
      <c r="E515" s="2">
        <f t="shared" si="40"/>
        <v>2767.7772020725392</v>
      </c>
      <c r="F515" s="3">
        <f t="shared" si="38"/>
        <v>0.34060178802968921</v>
      </c>
      <c r="G515" s="2">
        <f t="shared" si="41"/>
        <v>409.33409961685823</v>
      </c>
      <c r="H515" s="3">
        <f t="shared" si="39"/>
        <v>0.3244118384669703</v>
      </c>
      <c r="J515" s="3">
        <f t="shared" si="42"/>
        <v>0.1478927203065134</v>
      </c>
    </row>
    <row r="516" spans="1:10">
      <c r="A516" s="1">
        <v>42433</v>
      </c>
      <c r="B516">
        <v>5571.27</v>
      </c>
      <c r="C516">
        <v>2.02</v>
      </c>
      <c r="D516">
        <v>13.68</v>
      </c>
      <c r="E516" s="2">
        <f t="shared" si="40"/>
        <v>2758.0544554455446</v>
      </c>
      <c r="F516" s="3">
        <f t="shared" si="38"/>
        <v>0.3327485997441133</v>
      </c>
      <c r="G516" s="2">
        <f t="shared" si="41"/>
        <v>407.25657894736844</v>
      </c>
      <c r="H516" s="3">
        <f t="shared" si="39"/>
        <v>0.31733424761184148</v>
      </c>
      <c r="J516" s="3">
        <f t="shared" si="42"/>
        <v>0.1476608187134503</v>
      </c>
    </row>
    <row r="517" spans="1:10">
      <c r="A517" s="1">
        <v>42440</v>
      </c>
      <c r="B517">
        <v>5457.41</v>
      </c>
      <c r="C517">
        <v>1.97</v>
      </c>
      <c r="D517">
        <v>13.38</v>
      </c>
      <c r="E517" s="2">
        <f t="shared" si="40"/>
        <v>2770.2588832487309</v>
      </c>
      <c r="F517" s="3">
        <f t="shared" si="38"/>
        <v>0.34463867981027474</v>
      </c>
      <c r="G517" s="2">
        <f t="shared" si="41"/>
        <v>407.87817638266063</v>
      </c>
      <c r="H517" s="3">
        <f t="shared" si="39"/>
        <v>0.32437852169761583</v>
      </c>
      <c r="J517" s="3">
        <f t="shared" si="42"/>
        <v>0.14723467862481315</v>
      </c>
    </row>
    <row r="518" spans="1:10">
      <c r="A518" s="1">
        <v>42447</v>
      </c>
      <c r="B518">
        <v>5673.59</v>
      </c>
      <c r="C518">
        <v>2.0499999999999998</v>
      </c>
      <c r="D518">
        <v>13.94</v>
      </c>
      <c r="E518" s="2">
        <f t="shared" si="40"/>
        <v>2767.6048780487808</v>
      </c>
      <c r="F518" s="3">
        <f t="shared" si="38"/>
        <v>0.33542650647783323</v>
      </c>
      <c r="G518" s="2">
        <f t="shared" si="41"/>
        <v>407.00071736011478</v>
      </c>
      <c r="H518" s="3">
        <f t="shared" si="39"/>
        <v>0.32229199194466762</v>
      </c>
      <c r="J518" s="3">
        <f t="shared" si="42"/>
        <v>0.14705882352941177</v>
      </c>
    </row>
    <row r="519" spans="1:10">
      <c r="A519" s="1">
        <v>42454</v>
      </c>
      <c r="B519">
        <v>5766.92</v>
      </c>
      <c r="C519">
        <v>2.08</v>
      </c>
      <c r="D519">
        <v>14.08</v>
      </c>
      <c r="E519" s="2">
        <f t="shared" si="40"/>
        <v>2772.5576923076924</v>
      </c>
      <c r="F519" s="3">
        <f t="shared" si="38"/>
        <v>0.31483860157657007</v>
      </c>
      <c r="G519" s="2">
        <f t="shared" si="41"/>
        <v>409.58238636363637</v>
      </c>
      <c r="H519" s="3">
        <f t="shared" si="39"/>
        <v>0.35001109098915628</v>
      </c>
      <c r="J519" s="3">
        <f t="shared" si="42"/>
        <v>0.14772727272727273</v>
      </c>
    </row>
    <row r="520" spans="1:10">
      <c r="A520" s="1">
        <v>42461</v>
      </c>
      <c r="B520">
        <v>5766.61</v>
      </c>
      <c r="C520">
        <v>2.06</v>
      </c>
      <c r="D520">
        <v>14.06</v>
      </c>
      <c r="E520" s="2">
        <f t="shared" si="40"/>
        <v>2799.3252427184466</v>
      </c>
      <c r="F520" s="3">
        <f t="shared" si="38"/>
        <v>0.36322709825924759</v>
      </c>
      <c r="G520" s="2">
        <f t="shared" si="41"/>
        <v>410.14295874822187</v>
      </c>
      <c r="H520" s="3">
        <f t="shared" si="39"/>
        <v>0.38415642122643812</v>
      </c>
      <c r="J520" s="3">
        <f t="shared" si="42"/>
        <v>0.1465149359886202</v>
      </c>
    </row>
    <row r="521" spans="1:10">
      <c r="A521" s="1">
        <v>42468</v>
      </c>
      <c r="B521">
        <v>5715.42</v>
      </c>
      <c r="C521">
        <v>2.04</v>
      </c>
      <c r="D521">
        <v>13.9</v>
      </c>
      <c r="E521" s="2">
        <f t="shared" si="40"/>
        <v>2801.6764705882351</v>
      </c>
      <c r="F521" s="3">
        <f t="shared" si="38"/>
        <v>0.35638298138096181</v>
      </c>
      <c r="G521" s="2">
        <f t="shared" si="41"/>
        <v>411.18129496402878</v>
      </c>
      <c r="H521" s="3">
        <f t="shared" si="39"/>
        <v>0.38589710809938649</v>
      </c>
      <c r="J521" s="3">
        <f t="shared" si="42"/>
        <v>0.14676258992805755</v>
      </c>
    </row>
    <row r="522" spans="1:10">
      <c r="A522" s="1">
        <v>42475</v>
      </c>
      <c r="B522">
        <v>5857.14</v>
      </c>
      <c r="C522">
        <v>2.09</v>
      </c>
      <c r="D522">
        <v>14.27</v>
      </c>
      <c r="E522" s="2">
        <f t="shared" si="40"/>
        <v>2802.4593301435411</v>
      </c>
      <c r="F522" s="3">
        <f t="shared" si="38"/>
        <v>0.34416782083747566</v>
      </c>
      <c r="G522" s="2">
        <f t="shared" si="41"/>
        <v>410.45129642606872</v>
      </c>
      <c r="H522" s="3">
        <f t="shared" si="39"/>
        <v>0.40451475255564295</v>
      </c>
      <c r="J522" s="3">
        <f t="shared" si="42"/>
        <v>0.14646110721793973</v>
      </c>
    </row>
    <row r="523" spans="1:10">
      <c r="A523" s="1">
        <v>42482</v>
      </c>
      <c r="B523">
        <v>5689.04</v>
      </c>
      <c r="C523">
        <v>2.02</v>
      </c>
      <c r="D523">
        <v>13.8</v>
      </c>
      <c r="E523" s="2">
        <f t="shared" si="40"/>
        <v>2816.3564356435645</v>
      </c>
      <c r="F523" s="3">
        <f t="shared" si="38"/>
        <v>0.25991999577365332</v>
      </c>
      <c r="G523" s="2">
        <f t="shared" si="41"/>
        <v>412.24927536231883</v>
      </c>
      <c r="H523" s="3">
        <f t="shared" si="39"/>
        <v>0.32505182831757806</v>
      </c>
      <c r="J523" s="3">
        <f t="shared" si="42"/>
        <v>0.1463768115942029</v>
      </c>
    </row>
    <row r="524" spans="1:10">
      <c r="A524" s="1">
        <v>42489</v>
      </c>
      <c r="B524">
        <v>5684</v>
      </c>
      <c r="C524">
        <v>1.99</v>
      </c>
      <c r="D524">
        <v>13.34</v>
      </c>
      <c r="E524" s="2">
        <f t="shared" si="40"/>
        <v>2856.281407035176</v>
      </c>
      <c r="F524" s="3">
        <f t="shared" si="38"/>
        <v>0.28673980737516325</v>
      </c>
      <c r="G524" s="2">
        <f t="shared" si="41"/>
        <v>426.08695652173913</v>
      </c>
      <c r="H524" s="3">
        <f t="shared" si="39"/>
        <v>0.37219910554352142</v>
      </c>
      <c r="J524" s="3">
        <f t="shared" si="42"/>
        <v>0.14917541229385309</v>
      </c>
    </row>
    <row r="525" spans="1:10">
      <c r="A525" s="1">
        <v>42496</v>
      </c>
      <c r="B525">
        <v>5646.7</v>
      </c>
      <c r="C525">
        <v>1.96</v>
      </c>
      <c r="D525">
        <v>13.49</v>
      </c>
      <c r="E525" s="2">
        <f t="shared" si="40"/>
        <v>2880.9693877551022</v>
      </c>
      <c r="F525" s="3">
        <f t="shared" si="38"/>
        <v>0.29991595233389745</v>
      </c>
      <c r="G525" s="2">
        <f t="shared" si="41"/>
        <v>418.58413639733135</v>
      </c>
      <c r="H525" s="3">
        <f t="shared" si="39"/>
        <v>0.34939967776203296</v>
      </c>
      <c r="J525" s="3">
        <f t="shared" si="42"/>
        <v>0.14529280948851001</v>
      </c>
    </row>
    <row r="526" spans="1:10">
      <c r="A526" s="1">
        <v>42503</v>
      </c>
      <c r="B526">
        <v>5606.43</v>
      </c>
      <c r="C526">
        <v>1.95</v>
      </c>
      <c r="D526">
        <v>13.4</v>
      </c>
      <c r="E526" s="2">
        <f t="shared" si="40"/>
        <v>2875.0923076923077</v>
      </c>
      <c r="F526" s="3">
        <f t="shared" si="38"/>
        <v>0.30226190283826027</v>
      </c>
      <c r="G526" s="2">
        <f t="shared" si="41"/>
        <v>418.39029850746272</v>
      </c>
      <c r="H526" s="3">
        <f t="shared" si="39"/>
        <v>0.34852980626486318</v>
      </c>
      <c r="J526" s="3">
        <f t="shared" si="42"/>
        <v>0.1455223880597015</v>
      </c>
    </row>
    <row r="527" spans="1:10">
      <c r="A527" s="1">
        <v>42510</v>
      </c>
      <c r="B527">
        <v>5581.43</v>
      </c>
      <c r="C527">
        <v>1.94</v>
      </c>
      <c r="D527">
        <v>13.27</v>
      </c>
      <c r="E527" s="2">
        <f t="shared" si="40"/>
        <v>2877.0257731958764</v>
      </c>
      <c r="F527" s="3">
        <f t="shared" si="38"/>
        <v>0.2965552910839635</v>
      </c>
      <c r="G527" s="2">
        <f t="shared" si="41"/>
        <v>420.60512434061798</v>
      </c>
      <c r="H527" s="3">
        <f t="shared" si="39"/>
        <v>0.34629926500814312</v>
      </c>
      <c r="J527" s="3">
        <f t="shared" si="42"/>
        <v>0.14619442351168049</v>
      </c>
    </row>
    <row r="528" spans="1:10">
      <c r="A528" s="1">
        <v>42517</v>
      </c>
      <c r="B528">
        <v>5582.33</v>
      </c>
      <c r="C528">
        <v>1.94</v>
      </c>
      <c r="D528">
        <v>13.25</v>
      </c>
      <c r="E528" s="2">
        <f t="shared" si="40"/>
        <v>2877.4896907216494</v>
      </c>
      <c r="F528" s="3">
        <f t="shared" si="38"/>
        <v>0.29526710148518376</v>
      </c>
      <c r="G528" s="2">
        <f t="shared" si="41"/>
        <v>421.3079245283019</v>
      </c>
      <c r="H528" s="3">
        <f t="shared" si="39"/>
        <v>0.34989777118108867</v>
      </c>
      <c r="J528" s="3">
        <f t="shared" si="42"/>
        <v>0.14641509433962263</v>
      </c>
    </row>
    <row r="529" spans="1:10">
      <c r="A529" s="1">
        <v>42524</v>
      </c>
      <c r="B529">
        <v>5814.32</v>
      </c>
      <c r="C529">
        <v>2.0299999999999998</v>
      </c>
      <c r="D529">
        <v>13.84</v>
      </c>
      <c r="E529" s="2">
        <f t="shared" si="40"/>
        <v>2864.1970443349755</v>
      </c>
      <c r="F529" s="3">
        <f t="shared" si="38"/>
        <v>0.29432721606199852</v>
      </c>
      <c r="G529" s="2">
        <f t="shared" si="41"/>
        <v>420.10982658959534</v>
      </c>
      <c r="H529" s="3">
        <f t="shared" si="39"/>
        <v>0.34731822889312358</v>
      </c>
      <c r="J529" s="3">
        <f t="shared" si="42"/>
        <v>0.14667630057803466</v>
      </c>
    </row>
    <row r="530" spans="1:10">
      <c r="A530" s="1">
        <v>42529</v>
      </c>
      <c r="B530">
        <v>5779.64</v>
      </c>
      <c r="C530">
        <v>2.0099999999999998</v>
      </c>
      <c r="D530">
        <v>13.75</v>
      </c>
      <c r="E530" s="2">
        <f t="shared" si="40"/>
        <v>2875.4427860696524</v>
      </c>
      <c r="F530" s="3">
        <f t="shared" si="38"/>
        <v>0.31499794877422316</v>
      </c>
      <c r="G530" s="2">
        <f t="shared" si="41"/>
        <v>420.33745454545459</v>
      </c>
      <c r="H530" s="3">
        <f t="shared" si="39"/>
        <v>0.35977770193248126</v>
      </c>
      <c r="J530" s="3">
        <f t="shared" si="42"/>
        <v>0.14618181818181816</v>
      </c>
    </row>
    <row r="531" spans="1:10">
      <c r="A531" s="1">
        <v>42538</v>
      </c>
      <c r="B531">
        <v>5761.96</v>
      </c>
      <c r="C531">
        <v>2.02</v>
      </c>
      <c r="D531">
        <v>13.7</v>
      </c>
      <c r="E531" s="2">
        <f t="shared" si="40"/>
        <v>2852.4554455445545</v>
      </c>
      <c r="F531" s="3">
        <f t="shared" si="38"/>
        <v>0.29638765485581753</v>
      </c>
      <c r="G531" s="2">
        <f t="shared" si="41"/>
        <v>420.58102189781022</v>
      </c>
      <c r="H531" s="3">
        <f t="shared" si="39"/>
        <v>0.3522703851562623</v>
      </c>
      <c r="J531" s="3">
        <f t="shared" si="42"/>
        <v>0.14744525547445256</v>
      </c>
    </row>
    <row r="532" spans="1:10">
      <c r="A532" s="1">
        <v>42545</v>
      </c>
      <c r="B532">
        <v>5713.53</v>
      </c>
      <c r="C532">
        <v>2</v>
      </c>
      <c r="D532">
        <v>13.56</v>
      </c>
      <c r="E532" s="2">
        <f t="shared" si="40"/>
        <v>2856.7649999999999</v>
      </c>
      <c r="F532" s="3">
        <f t="shared" si="38"/>
        <v>0.20602458345372221</v>
      </c>
      <c r="G532" s="2">
        <f t="shared" si="41"/>
        <v>421.35176991150439</v>
      </c>
      <c r="H532" s="3">
        <f t="shared" si="39"/>
        <v>0.18699212847072189</v>
      </c>
      <c r="J532" s="3">
        <f t="shared" si="42"/>
        <v>0.14749262536873156</v>
      </c>
    </row>
    <row r="533" spans="1:10">
      <c r="A533" s="1">
        <v>42552</v>
      </c>
      <c r="B533">
        <v>5850.42</v>
      </c>
      <c r="C533">
        <v>2.04</v>
      </c>
      <c r="D533">
        <v>13.91</v>
      </c>
      <c r="E533" s="2">
        <f t="shared" si="40"/>
        <v>2867.8529411764707</v>
      </c>
      <c r="F533" s="3">
        <f t="shared" si="38"/>
        <v>0.22483602507243283</v>
      </c>
      <c r="G533" s="2">
        <f t="shared" si="41"/>
        <v>420.59094176851187</v>
      </c>
      <c r="H533" s="3">
        <f t="shared" si="39"/>
        <v>0.19839456132895683</v>
      </c>
      <c r="J533" s="3">
        <f t="shared" si="42"/>
        <v>0.14665708123652049</v>
      </c>
    </row>
    <row r="534" spans="1:10">
      <c r="A534" s="1">
        <v>42559</v>
      </c>
      <c r="B534">
        <v>5749.81</v>
      </c>
      <c r="C534">
        <v>2.0099999999999998</v>
      </c>
      <c r="D534">
        <v>13.65</v>
      </c>
      <c r="E534" s="2">
        <f t="shared" si="40"/>
        <v>2860.6019900497517</v>
      </c>
      <c r="F534" s="3">
        <f t="shared" si="38"/>
        <v>0.21186733703709759</v>
      </c>
      <c r="G534" s="2">
        <f t="shared" si="41"/>
        <v>421.23150183150187</v>
      </c>
      <c r="H534" s="3">
        <f t="shared" si="39"/>
        <v>0.18647392164839638</v>
      </c>
      <c r="J534" s="3">
        <f t="shared" si="42"/>
        <v>0.14725274725274723</v>
      </c>
    </row>
    <row r="535" spans="1:10">
      <c r="A535" s="1">
        <v>42566</v>
      </c>
      <c r="B535">
        <v>5919.57</v>
      </c>
      <c r="C535">
        <v>2.08</v>
      </c>
      <c r="D535">
        <v>14.05</v>
      </c>
      <c r="E535" s="2">
        <f t="shared" si="40"/>
        <v>2845.9471153846152</v>
      </c>
      <c r="F535" s="3">
        <f t="shared" si="38"/>
        <v>0.2101521889273501</v>
      </c>
      <c r="G535" s="2">
        <f t="shared" si="41"/>
        <v>421.32170818505335</v>
      </c>
      <c r="H535" s="3">
        <f t="shared" si="39"/>
        <v>0.18254662810054278</v>
      </c>
      <c r="J535" s="3">
        <f t="shared" si="42"/>
        <v>0.14804270462633451</v>
      </c>
    </row>
    <row r="536" spans="1:10">
      <c r="A536" s="1">
        <v>42573</v>
      </c>
      <c r="B536">
        <v>5763.45</v>
      </c>
      <c r="C536">
        <v>2.0299999999999998</v>
      </c>
      <c r="D536">
        <v>13.68</v>
      </c>
      <c r="E536" s="2">
        <f t="shared" si="40"/>
        <v>2839.1379310344828</v>
      </c>
      <c r="F536" s="3">
        <f t="shared" si="38"/>
        <v>0.20759607007690151</v>
      </c>
      <c r="G536" s="2">
        <f t="shared" si="41"/>
        <v>421.30482456140351</v>
      </c>
      <c r="H536" s="3">
        <f t="shared" si="39"/>
        <v>0.18214699155670555</v>
      </c>
      <c r="J536" s="3">
        <f t="shared" si="42"/>
        <v>0.14839181286549707</v>
      </c>
    </row>
    <row r="537" spans="1:10">
      <c r="A537" s="1">
        <v>42580</v>
      </c>
      <c r="B537">
        <v>5796.31</v>
      </c>
      <c r="C537">
        <v>2.06</v>
      </c>
      <c r="D537">
        <v>13.74</v>
      </c>
      <c r="E537" s="2">
        <f t="shared" si="40"/>
        <v>2813.7427184466019</v>
      </c>
      <c r="F537" s="3">
        <f t="shared" si="38"/>
        <v>0.19601636223796581</v>
      </c>
      <c r="G537" s="2">
        <f t="shared" si="41"/>
        <v>421.85662299854442</v>
      </c>
      <c r="H537" s="3">
        <f t="shared" si="39"/>
        <v>0.18401896757017711</v>
      </c>
      <c r="J537" s="3">
        <f t="shared" si="42"/>
        <v>0.14992721979621543</v>
      </c>
    </row>
    <row r="538" spans="1:10">
      <c r="A538" s="1">
        <v>42587</v>
      </c>
      <c r="B538">
        <v>5904.57</v>
      </c>
      <c r="C538">
        <v>2.08</v>
      </c>
      <c r="D538">
        <v>13.99</v>
      </c>
      <c r="E538" s="2">
        <f t="shared" si="40"/>
        <v>2838.7355769230767</v>
      </c>
      <c r="F538" s="3">
        <f t="shared" si="38"/>
        <v>0.19613114576596646</v>
      </c>
      <c r="G538" s="2">
        <f t="shared" si="41"/>
        <v>422.05646890636166</v>
      </c>
      <c r="H538" s="3">
        <f t="shared" si="39"/>
        <v>0.17592116245755496</v>
      </c>
      <c r="J538" s="3">
        <f t="shared" si="42"/>
        <v>0.14867762687634026</v>
      </c>
    </row>
    <row r="539" spans="1:10">
      <c r="A539" s="1">
        <v>42594</v>
      </c>
      <c r="B539">
        <v>6081.17</v>
      </c>
      <c r="C539">
        <v>2.13</v>
      </c>
      <c r="D539">
        <v>14.53</v>
      </c>
      <c r="E539" s="2">
        <f t="shared" si="40"/>
        <v>2855.0093896713615</v>
      </c>
      <c r="F539" s="3">
        <f t="shared" si="38"/>
        <v>0.19993732752039661</v>
      </c>
      <c r="G539" s="2">
        <f t="shared" si="41"/>
        <v>418.52512044046802</v>
      </c>
      <c r="H539" s="3">
        <f t="shared" si="39"/>
        <v>0.1510314851557053</v>
      </c>
      <c r="J539" s="3">
        <f t="shared" si="42"/>
        <v>0.14659325533379217</v>
      </c>
    </row>
    <row r="540" spans="1:10">
      <c r="A540" s="1">
        <v>42601</v>
      </c>
      <c r="B540">
        <v>6230.76</v>
      </c>
      <c r="C540">
        <v>2.1800000000000002</v>
      </c>
      <c r="D540">
        <v>14.85</v>
      </c>
      <c r="E540" s="2">
        <f t="shared" si="40"/>
        <v>2858.1467889908254</v>
      </c>
      <c r="F540" s="3">
        <f t="shared" si="38"/>
        <v>0.13552223732960367</v>
      </c>
      <c r="G540" s="2">
        <f t="shared" si="41"/>
        <v>419.579797979798</v>
      </c>
      <c r="H540" s="3">
        <f t="shared" si="39"/>
        <v>9.252528869933685E-2</v>
      </c>
      <c r="J540" s="3">
        <f t="shared" si="42"/>
        <v>0.14680134680134682</v>
      </c>
    </row>
    <row r="541" spans="1:10">
      <c r="A541" s="1">
        <v>42608</v>
      </c>
      <c r="B541">
        <v>6051.3</v>
      </c>
      <c r="C541">
        <v>2.13</v>
      </c>
      <c r="D541">
        <v>14.45</v>
      </c>
      <c r="E541" s="2">
        <f t="shared" si="40"/>
        <v>2840.9859154929582</v>
      </c>
      <c r="F541" s="3">
        <f t="shared" si="38"/>
        <v>0.12331725774382596</v>
      </c>
      <c r="G541" s="2">
        <f t="shared" si="41"/>
        <v>418.77508650519036</v>
      </c>
      <c r="H541" s="3">
        <f t="shared" si="39"/>
        <v>6.3007801133155628E-2</v>
      </c>
      <c r="J541" s="3">
        <f t="shared" si="42"/>
        <v>0.14740484429065745</v>
      </c>
    </row>
    <row r="542" spans="1:10">
      <c r="A542" s="1">
        <v>42615</v>
      </c>
      <c r="B542">
        <v>6099.55</v>
      </c>
      <c r="C542">
        <v>2.12</v>
      </c>
      <c r="D542">
        <v>15.36</v>
      </c>
      <c r="E542" s="2">
        <f t="shared" si="40"/>
        <v>2877.1462264150941</v>
      </c>
      <c r="F542" s="3">
        <f t="shared" si="38"/>
        <v>0.13674329345987934</v>
      </c>
      <c r="G542" s="2">
        <f t="shared" si="41"/>
        <v>397.10611979166669</v>
      </c>
      <c r="H542" s="3">
        <f t="shared" si="39"/>
        <v>8.1769697615226011E-3</v>
      </c>
      <c r="J542" s="3">
        <f t="shared" si="42"/>
        <v>0.13802083333333334</v>
      </c>
    </row>
    <row r="543" spans="1:10">
      <c r="A543" s="1">
        <v>42622</v>
      </c>
      <c r="B543">
        <v>6158.53</v>
      </c>
      <c r="C543">
        <v>2.13</v>
      </c>
      <c r="D543">
        <v>15.42</v>
      </c>
      <c r="E543" s="2">
        <f t="shared" si="40"/>
        <v>2891.3286384976527</v>
      </c>
      <c r="F543" s="3">
        <f t="shared" si="38"/>
        <v>0.13858686405131238</v>
      </c>
      <c r="G543" s="2">
        <f t="shared" si="41"/>
        <v>399.38586251621268</v>
      </c>
      <c r="H543" s="3">
        <f t="shared" si="39"/>
        <v>1.3110449190771867E-2</v>
      </c>
      <c r="J543" s="3">
        <f t="shared" si="42"/>
        <v>0.13813229571984434</v>
      </c>
    </row>
    <row r="544" spans="1:10">
      <c r="A544" s="1">
        <v>42627</v>
      </c>
      <c r="B544">
        <v>5975.89</v>
      </c>
      <c r="C544">
        <v>2.0699999999999998</v>
      </c>
      <c r="D544">
        <v>14.96</v>
      </c>
      <c r="E544" s="2">
        <f t="shared" si="40"/>
        <v>2886.9033816425126</v>
      </c>
      <c r="F544" s="3">
        <f t="shared" si="38"/>
        <v>0.142358270958171</v>
      </c>
      <c r="G544" s="2">
        <f t="shared" si="41"/>
        <v>399.45788770053474</v>
      </c>
      <c r="H544" s="3">
        <f t="shared" si="39"/>
        <v>1.6492099474770372E-2</v>
      </c>
      <c r="J544" s="3">
        <f t="shared" si="42"/>
        <v>0.13836898395721922</v>
      </c>
    </row>
    <row r="545" spans="1:10">
      <c r="A545" s="1">
        <v>42636</v>
      </c>
      <c r="B545">
        <v>6141.54</v>
      </c>
      <c r="C545">
        <v>2.12</v>
      </c>
      <c r="D545">
        <v>15.36</v>
      </c>
      <c r="E545" s="2">
        <f t="shared" si="40"/>
        <v>2896.9528301886789</v>
      </c>
      <c r="F545" s="3">
        <f t="shared" si="38"/>
        <v>0.14731742028434169</v>
      </c>
      <c r="G545" s="2">
        <f t="shared" si="41"/>
        <v>399.83984375</v>
      </c>
      <c r="H545" s="3">
        <f t="shared" si="39"/>
        <v>1.7055248613849994E-2</v>
      </c>
      <c r="J545" s="3">
        <f t="shared" si="42"/>
        <v>0.13802083333333334</v>
      </c>
    </row>
    <row r="546" spans="1:10">
      <c r="A546" s="1">
        <v>42643</v>
      </c>
      <c r="B546">
        <v>6207.86</v>
      </c>
      <c r="C546">
        <v>2.14</v>
      </c>
      <c r="D546">
        <v>15.49</v>
      </c>
      <c r="E546" s="2">
        <f t="shared" si="40"/>
        <v>2900.8691588785045</v>
      </c>
      <c r="F546" s="3">
        <f t="shared" si="38"/>
        <v>0.14647698631792005</v>
      </c>
      <c r="G546" s="2">
        <f t="shared" si="41"/>
        <v>400.76565526145896</v>
      </c>
      <c r="H546" s="3">
        <f t="shared" si="39"/>
        <v>2.0562022198404417E-2</v>
      </c>
      <c r="J546" s="3">
        <f t="shared" si="42"/>
        <v>0.1381536475145255</v>
      </c>
    </row>
    <row r="547" spans="1:10">
      <c r="A547" s="1">
        <v>42657</v>
      </c>
      <c r="B547">
        <v>6226.71</v>
      </c>
      <c r="C547">
        <v>2.15</v>
      </c>
      <c r="D547">
        <v>15.56</v>
      </c>
      <c r="E547" s="2">
        <f t="shared" si="40"/>
        <v>2896.1441860465115</v>
      </c>
      <c r="F547" s="3">
        <f t="shared" si="38"/>
        <v>0.14489653545564685</v>
      </c>
      <c r="G547" s="2">
        <f t="shared" si="41"/>
        <v>400.1741645244216</v>
      </c>
      <c r="H547" s="3">
        <f t="shared" si="39"/>
        <v>1.8663048553217321E-2</v>
      </c>
      <c r="J547" s="3">
        <f t="shared" si="42"/>
        <v>0.13817480719794342</v>
      </c>
    </row>
    <row r="548" spans="1:10">
      <c r="A548" s="1">
        <v>42664</v>
      </c>
      <c r="B548">
        <v>6207.77</v>
      </c>
      <c r="C548">
        <v>2.13</v>
      </c>
      <c r="D548">
        <v>15.48</v>
      </c>
      <c r="E548" s="2">
        <f t="shared" si="40"/>
        <v>2914.4460093896719</v>
      </c>
      <c r="F548" s="3">
        <f t="shared" si="38"/>
        <v>0.14373814607429614</v>
      </c>
      <c r="G548" s="2">
        <f t="shared" si="41"/>
        <v>401.01873385012919</v>
      </c>
      <c r="H548" s="3">
        <f t="shared" si="39"/>
        <v>1.7836235776191423E-2</v>
      </c>
      <c r="J548" s="3">
        <f t="shared" si="42"/>
        <v>0.1375968992248062</v>
      </c>
    </row>
    <row r="549" spans="1:10">
      <c r="A549" s="1">
        <v>42671</v>
      </c>
      <c r="B549">
        <v>6245.74</v>
      </c>
      <c r="C549">
        <v>2.08</v>
      </c>
      <c r="D549">
        <v>15.24</v>
      </c>
      <c r="E549" s="2">
        <f t="shared" si="40"/>
        <v>3002.7596153846152</v>
      </c>
      <c r="F549" s="3">
        <f t="shared" si="38"/>
        <v>0.16172415035755505</v>
      </c>
      <c r="G549" s="2">
        <f t="shared" si="41"/>
        <v>409.82545931758528</v>
      </c>
      <c r="H549" s="3">
        <f t="shared" si="39"/>
        <v>4.601560994988585E-2</v>
      </c>
      <c r="J549" s="3">
        <f t="shared" si="42"/>
        <v>0.13648293963254593</v>
      </c>
    </row>
    <row r="550" spans="1:10">
      <c r="A550" s="1">
        <v>42678</v>
      </c>
      <c r="B550">
        <v>6258.49</v>
      </c>
      <c r="C550">
        <v>2.0699999999999998</v>
      </c>
      <c r="D550">
        <v>15.15</v>
      </c>
      <c r="E550" s="2">
        <f t="shared" si="40"/>
        <v>3023.4251207729471</v>
      </c>
      <c r="F550" s="3">
        <f t="shared" si="38"/>
        <v>0.15478255709688904</v>
      </c>
      <c r="G550" s="2">
        <f t="shared" si="41"/>
        <v>413.10165016501645</v>
      </c>
      <c r="H550" s="3">
        <f t="shared" si="39"/>
        <v>5.3510160584291144E-2</v>
      </c>
      <c r="J550" s="3">
        <f t="shared" si="42"/>
        <v>0.13663366336633662</v>
      </c>
    </row>
    <row r="551" spans="1:10">
      <c r="A551" s="1">
        <v>42685</v>
      </c>
      <c r="B551">
        <v>6412.68</v>
      </c>
      <c r="C551">
        <v>2.12</v>
      </c>
      <c r="D551">
        <v>15.53</v>
      </c>
      <c r="E551" s="2">
        <f t="shared" si="40"/>
        <v>3024.8490566037735</v>
      </c>
      <c r="F551" s="3">
        <f t="shared" si="38"/>
        <v>0.15715071821743054</v>
      </c>
      <c r="G551" s="2">
        <f t="shared" si="41"/>
        <v>412.92208628461049</v>
      </c>
      <c r="H551" s="3">
        <f t="shared" si="39"/>
        <v>5.2611912893816504E-2</v>
      </c>
      <c r="J551" s="3">
        <f t="shared" si="42"/>
        <v>0.13650998068254991</v>
      </c>
    </row>
    <row r="552" spans="1:10">
      <c r="A552" s="1">
        <v>42692</v>
      </c>
      <c r="B552">
        <v>6466.41</v>
      </c>
      <c r="C552">
        <v>2.13</v>
      </c>
      <c r="D552">
        <v>15.61</v>
      </c>
      <c r="E552" s="2">
        <f t="shared" si="40"/>
        <v>3035.8732394366198</v>
      </c>
      <c r="F552" s="3">
        <f t="shared" si="38"/>
        <v>0.158233156716862</v>
      </c>
      <c r="G552" s="2">
        <f t="shared" si="41"/>
        <v>414.24791800128122</v>
      </c>
      <c r="H552" s="3">
        <f t="shared" si="39"/>
        <v>5.4316171210529118E-2</v>
      </c>
      <c r="J552" s="3">
        <f t="shared" si="42"/>
        <v>0.1364509929532351</v>
      </c>
    </row>
    <row r="553" spans="1:10">
      <c r="A553" s="1">
        <v>42699</v>
      </c>
      <c r="B553">
        <v>6733.78</v>
      </c>
      <c r="C553">
        <v>2.21</v>
      </c>
      <c r="D553">
        <v>16.170000000000002</v>
      </c>
      <c r="E553" s="2">
        <f t="shared" si="40"/>
        <v>3046.9592760180994</v>
      </c>
      <c r="F553" s="3">
        <f t="shared" si="38"/>
        <v>0.15512634757298893</v>
      </c>
      <c r="G553" s="2">
        <f t="shared" si="41"/>
        <v>416.43661100803951</v>
      </c>
      <c r="H553" s="3">
        <f t="shared" si="39"/>
        <v>5.5503205908464359E-2</v>
      </c>
      <c r="J553" s="3">
        <f t="shared" si="42"/>
        <v>0.13667285095856524</v>
      </c>
    </row>
    <row r="554" spans="1:10">
      <c r="A554" s="1">
        <v>42706</v>
      </c>
      <c r="B554">
        <v>6737.95</v>
      </c>
      <c r="C554">
        <v>2.2000000000000002</v>
      </c>
      <c r="D554">
        <v>16.11</v>
      </c>
      <c r="E554" s="2">
        <f t="shared" si="40"/>
        <v>3062.704545454545</v>
      </c>
      <c r="F554" s="3">
        <f t="shared" si="38"/>
        <v>0.14448216376455991</v>
      </c>
      <c r="G554" s="2">
        <f t="shared" si="41"/>
        <v>418.24643078833026</v>
      </c>
      <c r="H554" s="3">
        <f t="shared" si="39"/>
        <v>4.0574295715891218E-2</v>
      </c>
      <c r="J554" s="3">
        <f t="shared" si="42"/>
        <v>0.13656114214773435</v>
      </c>
    </row>
    <row r="555" spans="1:10">
      <c r="A555" s="1">
        <v>42713</v>
      </c>
      <c r="B555">
        <v>6595</v>
      </c>
      <c r="C555">
        <v>2.16</v>
      </c>
      <c r="D555">
        <v>15.79</v>
      </c>
      <c r="E555" s="2">
        <f t="shared" si="40"/>
        <v>3053.2407407407404</v>
      </c>
      <c r="F555" s="3">
        <f t="shared" si="38"/>
        <v>0.13336902371678194</v>
      </c>
      <c r="G555" s="2">
        <f t="shared" si="41"/>
        <v>417.66941101963272</v>
      </c>
      <c r="H555" s="3">
        <f t="shared" si="39"/>
        <v>3.2909030962253505E-2</v>
      </c>
      <c r="J555" s="3">
        <f t="shared" si="42"/>
        <v>0.13679544015199496</v>
      </c>
    </row>
    <row r="556" spans="1:10">
      <c r="A556" s="1">
        <v>42720</v>
      </c>
      <c r="B556">
        <v>6253.21</v>
      </c>
      <c r="C556">
        <v>2.0499999999999998</v>
      </c>
      <c r="D556">
        <v>14.99</v>
      </c>
      <c r="E556" s="2">
        <f t="shared" si="40"/>
        <v>3050.3463414634148</v>
      </c>
      <c r="F556" s="3">
        <f t="shared" si="38"/>
        <v>0.11961239695120729</v>
      </c>
      <c r="G556" s="2">
        <f t="shared" si="41"/>
        <v>417.15877251501001</v>
      </c>
      <c r="H556" s="3">
        <f t="shared" si="39"/>
        <v>2.2916288131151985E-2</v>
      </c>
      <c r="J556" s="3">
        <f t="shared" si="42"/>
        <v>0.13675783855903934</v>
      </c>
    </row>
    <row r="557" spans="1:10">
      <c r="A557" s="1">
        <v>42727</v>
      </c>
      <c r="B557">
        <v>6065.23</v>
      </c>
      <c r="C557">
        <v>1.99</v>
      </c>
      <c r="D557">
        <v>14.58</v>
      </c>
      <c r="E557" s="2">
        <f t="shared" si="40"/>
        <v>3047.8542713567836</v>
      </c>
      <c r="F557" s="3">
        <f t="shared" si="38"/>
        <v>0.11889758193008615</v>
      </c>
      <c r="G557" s="2">
        <f t="shared" si="41"/>
        <v>415.99657064471876</v>
      </c>
      <c r="H557" s="3">
        <f t="shared" si="39"/>
        <v>1.8730624024186682E-2</v>
      </c>
      <c r="J557" s="3">
        <f t="shared" si="42"/>
        <v>0.13648834019204389</v>
      </c>
    </row>
    <row r="558" spans="1:10">
      <c r="A558" s="1">
        <v>42734</v>
      </c>
      <c r="B558">
        <v>6103.42</v>
      </c>
      <c r="C558">
        <v>2</v>
      </c>
      <c r="D558">
        <v>14.65</v>
      </c>
      <c r="E558" s="2">
        <f t="shared" si="40"/>
        <v>3051.71</v>
      </c>
      <c r="F558" s="3">
        <f t="shared" si="38"/>
        <v>0.12064581576930089</v>
      </c>
      <c r="G558" s="2">
        <f t="shared" si="41"/>
        <v>416.61569965870308</v>
      </c>
      <c r="H558" s="3">
        <f t="shared" si="39"/>
        <v>2.1202842356325302E-2</v>
      </c>
      <c r="J558" s="3">
        <f t="shared" si="42"/>
        <v>0.13651877133105803</v>
      </c>
    </row>
    <row r="559" spans="1:10">
      <c r="A559" s="1">
        <v>42741</v>
      </c>
      <c r="B559">
        <v>6202.98</v>
      </c>
      <c r="C559">
        <v>2.0299999999999998</v>
      </c>
      <c r="D559">
        <v>14.87</v>
      </c>
      <c r="E559" s="2">
        <f t="shared" si="40"/>
        <v>3055.655172413793</v>
      </c>
      <c r="F559" s="3">
        <f t="shared" si="38"/>
        <v>0.11621917981092422</v>
      </c>
      <c r="G559" s="2">
        <f t="shared" si="41"/>
        <v>417.14727639542701</v>
      </c>
      <c r="H559" s="3">
        <f t="shared" si="39"/>
        <v>2.4347743917497056E-2</v>
      </c>
      <c r="J559" s="3">
        <f t="shared" si="42"/>
        <v>0.13651647612642906</v>
      </c>
    </row>
    <row r="560" spans="1:10">
      <c r="A560" s="1">
        <v>42748</v>
      </c>
      <c r="B560">
        <v>6120.74</v>
      </c>
      <c r="C560">
        <v>2.0099999999999998</v>
      </c>
      <c r="D560">
        <v>14.78</v>
      </c>
      <c r="E560" s="2">
        <f t="shared" si="40"/>
        <v>3045.1442786069656</v>
      </c>
      <c r="F560" s="3">
        <f t="shared" si="38"/>
        <v>0.11261285728503978</v>
      </c>
      <c r="G560" s="2">
        <f t="shared" si="41"/>
        <v>414.1231393775372</v>
      </c>
      <c r="H560" s="3">
        <f t="shared" si="39"/>
        <v>1.5720032188873079E-2</v>
      </c>
      <c r="J560" s="3">
        <f t="shared" si="42"/>
        <v>0.13599458728010824</v>
      </c>
    </row>
    <row r="561" spans="1:10">
      <c r="A561" s="1">
        <v>42755</v>
      </c>
      <c r="B561">
        <v>6197.03</v>
      </c>
      <c r="C561">
        <v>2.02</v>
      </c>
      <c r="D561">
        <v>14.86</v>
      </c>
      <c r="E561" s="2">
        <f t="shared" si="40"/>
        <v>3067.8366336633662</v>
      </c>
      <c r="F561" s="3">
        <f t="shared" si="38"/>
        <v>0.11495770484115853</v>
      </c>
      <c r="G561" s="2">
        <f t="shared" si="41"/>
        <v>417.02759084791387</v>
      </c>
      <c r="H561" s="3">
        <f t="shared" si="39"/>
        <v>2.097136101355801E-2</v>
      </c>
      <c r="J561" s="3">
        <f t="shared" si="42"/>
        <v>0.13593539703903096</v>
      </c>
    </row>
    <row r="562" spans="1:10">
      <c r="A562" s="1">
        <v>42761</v>
      </c>
      <c r="B562">
        <v>6270.61</v>
      </c>
      <c r="C562">
        <v>2.0499999999999998</v>
      </c>
      <c r="D562">
        <v>15.01</v>
      </c>
      <c r="E562" s="2">
        <f t="shared" si="40"/>
        <v>3058.8341463414636</v>
      </c>
      <c r="F562" s="3">
        <f t="shared" si="38"/>
        <v>0.11224045789951087</v>
      </c>
      <c r="G562" s="2">
        <f t="shared" si="41"/>
        <v>417.76215856095934</v>
      </c>
      <c r="H562" s="3">
        <f t="shared" si="39"/>
        <v>2.0832585352809518E-2</v>
      </c>
      <c r="J562" s="3">
        <f t="shared" si="42"/>
        <v>0.13657561625582942</v>
      </c>
    </row>
    <row r="563" spans="1:10">
      <c r="A563" s="1">
        <v>42769</v>
      </c>
      <c r="B563">
        <v>6230.32</v>
      </c>
      <c r="C563">
        <v>2.0299999999999998</v>
      </c>
      <c r="D563">
        <v>14.91</v>
      </c>
      <c r="E563" s="2">
        <f t="shared" si="40"/>
        <v>3069.1231527093596</v>
      </c>
      <c r="F563" s="3">
        <f t="shared" si="38"/>
        <v>0.10902807760397981</v>
      </c>
      <c r="G563" s="2">
        <f t="shared" si="41"/>
        <v>417.8618376928236</v>
      </c>
      <c r="H563" s="3">
        <f t="shared" si="39"/>
        <v>2.3319784954004108E-2</v>
      </c>
      <c r="J563" s="3">
        <f t="shared" si="42"/>
        <v>0.13615023474178403</v>
      </c>
    </row>
    <row r="564" spans="1:10">
      <c r="A564" s="1">
        <v>42776</v>
      </c>
      <c r="B564">
        <v>6385.24</v>
      </c>
      <c r="C564">
        <v>2.08</v>
      </c>
      <c r="D564">
        <v>15.28</v>
      </c>
      <c r="E564" s="2">
        <f t="shared" si="40"/>
        <v>3069.8269230769229</v>
      </c>
      <c r="F564" s="3">
        <f t="shared" si="38"/>
        <v>0.11049837080676861</v>
      </c>
      <c r="G564" s="2">
        <f t="shared" si="41"/>
        <v>417.88219895287961</v>
      </c>
      <c r="H564" s="3">
        <f t="shared" si="39"/>
        <v>2.1524600021838092E-2</v>
      </c>
      <c r="J564" s="3">
        <f t="shared" si="42"/>
        <v>0.13612565445026178</v>
      </c>
    </row>
    <row r="565" spans="1:10">
      <c r="A565" s="1">
        <v>42783</v>
      </c>
      <c r="B565">
        <v>6529.34</v>
      </c>
      <c r="C565">
        <v>2.12</v>
      </c>
      <c r="D565">
        <v>15.56</v>
      </c>
      <c r="E565" s="2">
        <f t="shared" si="40"/>
        <v>3079.8773584905662</v>
      </c>
      <c r="F565" s="3">
        <f t="shared" si="38"/>
        <v>0.11276202296352578</v>
      </c>
      <c r="G565" s="2">
        <f t="shared" si="41"/>
        <v>419.62339331619535</v>
      </c>
      <c r="H565" s="3">
        <f t="shared" si="39"/>
        <v>2.5136663935323211E-2</v>
      </c>
      <c r="J565" s="3">
        <f t="shared" si="42"/>
        <v>0.13624678663239076</v>
      </c>
    </row>
    <row r="566" spans="1:10">
      <c r="A566" s="1">
        <v>42790</v>
      </c>
      <c r="B566">
        <v>6629.76</v>
      </c>
      <c r="C566">
        <v>2.15</v>
      </c>
      <c r="D566">
        <v>15.8</v>
      </c>
      <c r="E566" s="2">
        <f t="shared" si="40"/>
        <v>3083.6093023255817</v>
      </c>
      <c r="F566" s="3">
        <f t="shared" si="38"/>
        <v>0.11803786043355902</v>
      </c>
      <c r="G566" s="2">
        <f t="shared" si="41"/>
        <v>419.60506329113923</v>
      </c>
      <c r="H566" s="3">
        <f t="shared" si="39"/>
        <v>3.0321141467346768E-2</v>
      </c>
      <c r="J566" s="3">
        <f t="shared" si="42"/>
        <v>0.13607594936708858</v>
      </c>
    </row>
    <row r="567" spans="1:10">
      <c r="A567" s="1">
        <v>42797</v>
      </c>
      <c r="B567">
        <v>6538</v>
      </c>
      <c r="C567">
        <v>2.12</v>
      </c>
      <c r="D567">
        <v>15.58</v>
      </c>
      <c r="E567" s="2">
        <f t="shared" si="40"/>
        <v>3083.9622641509432</v>
      </c>
      <c r="F567" s="3">
        <f t="shared" si="38"/>
        <v>0.11323973466852566</v>
      </c>
      <c r="G567" s="2">
        <f t="shared" si="41"/>
        <v>419.64056482670088</v>
      </c>
      <c r="H567" s="3">
        <f t="shared" si="39"/>
        <v>2.8837994099995878E-2</v>
      </c>
      <c r="J567" s="3">
        <f t="shared" si="42"/>
        <v>0.13607188703465983</v>
      </c>
    </row>
    <row r="568" spans="1:10">
      <c r="A568" s="1">
        <v>42804</v>
      </c>
      <c r="B568">
        <v>6663.33</v>
      </c>
      <c r="C568">
        <v>2.15</v>
      </c>
      <c r="D568">
        <v>15.78</v>
      </c>
      <c r="E568" s="2">
        <f t="shared" si="40"/>
        <v>3099.2232558139535</v>
      </c>
      <c r="F568" s="3">
        <f t="shared" si="38"/>
        <v>0.11982143130162815</v>
      </c>
      <c r="G568" s="2">
        <f t="shared" si="41"/>
        <v>422.2642585551331</v>
      </c>
      <c r="H568" s="3">
        <f t="shared" si="39"/>
        <v>3.7502492118492103E-2</v>
      </c>
      <c r="J568" s="3">
        <f t="shared" si="42"/>
        <v>0.13624841571609633</v>
      </c>
    </row>
    <row r="569" spans="1:10">
      <c r="A569" s="1">
        <v>42811</v>
      </c>
      <c r="B569">
        <v>6690.86</v>
      </c>
      <c r="C569">
        <v>2.16</v>
      </c>
      <c r="D569">
        <v>15.89</v>
      </c>
      <c r="E569" s="2">
        <f t="shared" si="40"/>
        <v>3097.62037037037</v>
      </c>
      <c r="F569" s="3">
        <f t="shared" si="38"/>
        <v>0.11724289054995896</v>
      </c>
      <c r="G569" s="2">
        <f t="shared" si="41"/>
        <v>421.07363121460037</v>
      </c>
      <c r="H569" s="3">
        <f t="shared" si="39"/>
        <v>2.8056003464860479E-2</v>
      </c>
      <c r="J569" s="3">
        <f t="shared" si="42"/>
        <v>0.13593455003146634</v>
      </c>
    </row>
    <row r="570" spans="1:10">
      <c r="A570" s="1">
        <v>42818</v>
      </c>
      <c r="B570">
        <v>6875.66</v>
      </c>
      <c r="C570">
        <v>2.2000000000000002</v>
      </c>
      <c r="D570">
        <v>16.22</v>
      </c>
      <c r="E570" s="2">
        <f t="shared" si="40"/>
        <v>3125.2999999999997</v>
      </c>
      <c r="F570" s="3">
        <f t="shared" si="38"/>
        <v>0.11644761827139338</v>
      </c>
      <c r="G570" s="2">
        <f t="shared" si="41"/>
        <v>423.90012330456227</v>
      </c>
      <c r="H570" s="3">
        <f t="shared" si="39"/>
        <v>3.354236434614899E-2</v>
      </c>
      <c r="J570" s="3">
        <f t="shared" si="42"/>
        <v>0.13563501849568435</v>
      </c>
    </row>
    <row r="571" spans="1:10">
      <c r="A571" s="1">
        <v>42825</v>
      </c>
      <c r="B571">
        <v>6763.17</v>
      </c>
      <c r="C571">
        <v>2.11</v>
      </c>
      <c r="D571">
        <v>16</v>
      </c>
      <c r="E571" s="2">
        <f t="shared" si="40"/>
        <v>3205.2938388625594</v>
      </c>
      <c r="F571" s="3">
        <f t="shared" si="38"/>
        <v>0.1440628040073384</v>
      </c>
      <c r="G571" s="2">
        <f t="shared" si="41"/>
        <v>422.698125</v>
      </c>
      <c r="H571" s="3">
        <f t="shared" si="39"/>
        <v>2.8009129250343712E-2</v>
      </c>
      <c r="J571" s="3">
        <f t="shared" si="42"/>
        <v>0.13187499999999999</v>
      </c>
    </row>
    <row r="572" spans="1:10">
      <c r="A572" s="1">
        <v>42832</v>
      </c>
      <c r="B572">
        <v>6867.75</v>
      </c>
      <c r="C572">
        <v>2.15</v>
      </c>
      <c r="D572">
        <v>16.3</v>
      </c>
      <c r="E572" s="2">
        <f t="shared" si="40"/>
        <v>3194.3023255813955</v>
      </c>
      <c r="F572" s="3">
        <f t="shared" si="38"/>
        <v>0.13982111755312587</v>
      </c>
      <c r="G572" s="2">
        <f t="shared" si="41"/>
        <v>421.33435582822085</v>
      </c>
      <c r="H572" s="3">
        <f t="shared" si="39"/>
        <v>2.6514861804346701E-2</v>
      </c>
      <c r="J572" s="3">
        <f t="shared" si="42"/>
        <v>0.13190184049079753</v>
      </c>
    </row>
    <row r="573" spans="1:10">
      <c r="A573" s="1">
        <v>42839</v>
      </c>
      <c r="B573">
        <v>6790.76</v>
      </c>
      <c r="C573">
        <v>2.13</v>
      </c>
      <c r="D573">
        <v>16.04</v>
      </c>
      <c r="E573" s="2">
        <f t="shared" si="40"/>
        <v>3188.1502347417845</v>
      </c>
      <c r="F573" s="3">
        <f t="shared" ref="F573:F636" si="43">E573/E523-1</f>
        <v>0.13201233849268146</v>
      </c>
      <c r="G573" s="2">
        <f t="shared" si="41"/>
        <v>423.36408977556113</v>
      </c>
      <c r="H573" s="3">
        <f t="shared" ref="H573:H636" si="44">G573/G523-1</f>
        <v>2.6961392238891602E-2</v>
      </c>
      <c r="J573" s="3">
        <f t="shared" si="42"/>
        <v>0.1327930174563591</v>
      </c>
    </row>
    <row r="574" spans="1:10">
      <c r="A574" s="1">
        <v>42846</v>
      </c>
      <c r="B574">
        <v>6894.6</v>
      </c>
      <c r="C574">
        <v>2.14</v>
      </c>
      <c r="D574">
        <v>15.98</v>
      </c>
      <c r="E574" s="2">
        <f t="shared" si="40"/>
        <v>3221.7757009345796</v>
      </c>
      <c r="F574" s="3">
        <f t="shared" si="43"/>
        <v>0.12796158424697635</v>
      </c>
      <c r="G574" s="2">
        <f t="shared" si="41"/>
        <v>431.45181476846057</v>
      </c>
      <c r="H574" s="3">
        <f t="shared" si="44"/>
        <v>1.2590993844346254E-2</v>
      </c>
      <c r="J574" s="3">
        <f t="shared" si="42"/>
        <v>0.13391739674593242</v>
      </c>
    </row>
    <row r="575" spans="1:10">
      <c r="A575" s="1">
        <v>42853</v>
      </c>
      <c r="B575">
        <v>6795.37</v>
      </c>
      <c r="C575">
        <v>2.0299999999999998</v>
      </c>
      <c r="D575">
        <v>15.21</v>
      </c>
      <c r="E575" s="2">
        <f t="shared" si="40"/>
        <v>3347.4729064039411</v>
      </c>
      <c r="F575" s="3">
        <f t="shared" si="43"/>
        <v>0.16192588530499652</v>
      </c>
      <c r="G575" s="2">
        <f t="shared" si="41"/>
        <v>446.76988823142665</v>
      </c>
      <c r="H575" s="3">
        <f t="shared" si="44"/>
        <v>6.7335929346688417E-2</v>
      </c>
      <c r="J575" s="3">
        <f t="shared" si="42"/>
        <v>0.13346482577251806</v>
      </c>
    </row>
    <row r="576" spans="1:10">
      <c r="A576" s="1">
        <v>42860</v>
      </c>
      <c r="B576">
        <v>6712.16</v>
      </c>
      <c r="C576">
        <v>1.98</v>
      </c>
      <c r="D576">
        <v>14.73</v>
      </c>
      <c r="E576" s="2">
        <f t="shared" si="40"/>
        <v>3389.9797979797981</v>
      </c>
      <c r="F576" s="3">
        <f t="shared" si="43"/>
        <v>0.17908555106558111</v>
      </c>
      <c r="G576" s="2">
        <f t="shared" si="41"/>
        <v>455.67956551255941</v>
      </c>
      <c r="H576" s="3">
        <f t="shared" si="44"/>
        <v>8.9125553671105529E-2</v>
      </c>
      <c r="J576" s="3">
        <f t="shared" si="42"/>
        <v>0.13441955193482688</v>
      </c>
    </row>
    <row r="577" spans="1:10">
      <c r="A577" s="1">
        <v>42867</v>
      </c>
      <c r="B577">
        <v>6704.86</v>
      </c>
      <c r="C577">
        <v>1.99</v>
      </c>
      <c r="D577">
        <v>14.69</v>
      </c>
      <c r="E577" s="2">
        <f t="shared" si="40"/>
        <v>3369.2763819095476</v>
      </c>
      <c r="F577" s="3">
        <f t="shared" si="43"/>
        <v>0.17109704518457147</v>
      </c>
      <c r="G577" s="2">
        <f t="shared" si="41"/>
        <v>456.42341729067391</v>
      </c>
      <c r="H577" s="3">
        <f t="shared" si="44"/>
        <v>8.5158955222450539E-2</v>
      </c>
      <c r="J577" s="3">
        <f t="shared" si="42"/>
        <v>0.13546630360789652</v>
      </c>
    </row>
    <row r="578" spans="1:10">
      <c r="A578" s="1">
        <v>42874</v>
      </c>
      <c r="B578">
        <v>6764.58</v>
      </c>
      <c r="C578">
        <v>2.0099999999999998</v>
      </c>
      <c r="D578">
        <v>14.84</v>
      </c>
      <c r="E578" s="2">
        <f t="shared" ref="E578:E641" si="45">B578/C578</f>
        <v>3365.4626865671644</v>
      </c>
      <c r="F578" s="3">
        <f t="shared" si="43"/>
        <v>0.16958288240578745</v>
      </c>
      <c r="G578" s="2">
        <f t="shared" ref="G578:G641" si="46">B578/D578</f>
        <v>455.8342318059299</v>
      </c>
      <c r="H578" s="3">
        <f t="shared" si="44"/>
        <v>8.1950291621701199E-2</v>
      </c>
      <c r="J578" s="3">
        <f t="shared" ref="J578:J641" si="47">C578/D578</f>
        <v>0.13544474393530995</v>
      </c>
    </row>
    <row r="579" spans="1:10">
      <c r="A579" s="1">
        <v>42881</v>
      </c>
      <c r="B579">
        <v>6901.21</v>
      </c>
      <c r="C579">
        <v>2.06</v>
      </c>
      <c r="D579">
        <v>15.16</v>
      </c>
      <c r="E579" s="2">
        <f t="shared" si="45"/>
        <v>3350.1019417475727</v>
      </c>
      <c r="F579" s="3">
        <f t="shared" si="43"/>
        <v>0.1696478593795272</v>
      </c>
      <c r="G579" s="2">
        <f t="shared" si="46"/>
        <v>455.22493403693932</v>
      </c>
      <c r="H579" s="3">
        <f t="shared" si="44"/>
        <v>8.3585541743701919E-2</v>
      </c>
      <c r="J579" s="3">
        <f t="shared" si="47"/>
        <v>0.13588390501319261</v>
      </c>
    </row>
    <row r="580" spans="1:10">
      <c r="A580" s="1">
        <v>42888</v>
      </c>
      <c r="B580">
        <v>6909.77</v>
      </c>
      <c r="C580">
        <v>2.06</v>
      </c>
      <c r="D580">
        <v>15.18</v>
      </c>
      <c r="E580" s="2">
        <f t="shared" si="45"/>
        <v>3354.2572815533981</v>
      </c>
      <c r="F580" s="3">
        <f t="shared" si="43"/>
        <v>0.16651852639997111</v>
      </c>
      <c r="G580" s="2">
        <f t="shared" si="46"/>
        <v>455.18906455862981</v>
      </c>
      <c r="H580" s="3">
        <f t="shared" si="44"/>
        <v>8.2913405970122644E-2</v>
      </c>
      <c r="J580" s="3">
        <f t="shared" si="47"/>
        <v>0.13570487483530963</v>
      </c>
    </row>
    <row r="581" spans="1:10">
      <c r="A581" s="1">
        <v>42895</v>
      </c>
      <c r="B581">
        <v>7221.01</v>
      </c>
      <c r="C581">
        <v>2.14</v>
      </c>
      <c r="D581">
        <v>15.78</v>
      </c>
      <c r="E581" s="2">
        <f t="shared" si="45"/>
        <v>3374.3037383177571</v>
      </c>
      <c r="F581" s="3">
        <f t="shared" si="43"/>
        <v>0.182947044304693</v>
      </c>
      <c r="G581" s="2">
        <f t="shared" si="46"/>
        <v>457.60519645120411</v>
      </c>
      <c r="H581" s="3">
        <f t="shared" si="44"/>
        <v>8.8031015727547013E-2</v>
      </c>
      <c r="J581" s="3">
        <f t="shared" si="47"/>
        <v>0.13561470215462612</v>
      </c>
    </row>
    <row r="582" spans="1:10">
      <c r="A582" s="1">
        <v>42902</v>
      </c>
      <c r="B582">
        <v>7141.94</v>
      </c>
      <c r="C582">
        <v>2.13</v>
      </c>
      <c r="D582">
        <v>15.61</v>
      </c>
      <c r="E582" s="2">
        <f t="shared" si="45"/>
        <v>3353.0234741784038</v>
      </c>
      <c r="F582" s="3">
        <f t="shared" si="43"/>
        <v>0.17371343956482388</v>
      </c>
      <c r="G582" s="2">
        <f t="shared" si="46"/>
        <v>457.52338244714923</v>
      </c>
      <c r="H582" s="3">
        <f t="shared" si="44"/>
        <v>8.5846589758580727E-2</v>
      </c>
      <c r="J582" s="3">
        <f t="shared" si="47"/>
        <v>0.1364509929532351</v>
      </c>
    </row>
    <row r="583" spans="1:10">
      <c r="A583" s="1">
        <v>42909</v>
      </c>
      <c r="B583">
        <v>7583.1</v>
      </c>
      <c r="C583">
        <v>2.25</v>
      </c>
      <c r="D583">
        <v>16.43</v>
      </c>
      <c r="E583" s="2">
        <f t="shared" si="45"/>
        <v>3370.2666666666669</v>
      </c>
      <c r="F583" s="3">
        <f t="shared" si="43"/>
        <v>0.17518810615306246</v>
      </c>
      <c r="G583" s="2">
        <f t="shared" si="46"/>
        <v>461.53986609860016</v>
      </c>
      <c r="H583" s="3">
        <f t="shared" si="44"/>
        <v>9.7360452314795953E-2</v>
      </c>
      <c r="J583" s="3">
        <f t="shared" si="47"/>
        <v>0.13694461351186854</v>
      </c>
    </row>
    <row r="584" spans="1:10">
      <c r="A584" s="1">
        <v>42916</v>
      </c>
      <c r="B584">
        <v>7685.5</v>
      </c>
      <c r="C584">
        <v>2.29</v>
      </c>
      <c r="D584">
        <v>16.690000000000001</v>
      </c>
      <c r="E584" s="2">
        <f t="shared" si="45"/>
        <v>3356.1135371179039</v>
      </c>
      <c r="F584" s="3">
        <f t="shared" si="43"/>
        <v>0.17321932543979468</v>
      </c>
      <c r="G584" s="2">
        <f t="shared" si="46"/>
        <v>460.48532055122826</v>
      </c>
      <c r="H584" s="3">
        <f t="shared" si="44"/>
        <v>9.3188231528392285E-2</v>
      </c>
      <c r="J584" s="3">
        <f t="shared" si="47"/>
        <v>0.13720790892750148</v>
      </c>
    </row>
    <row r="585" spans="1:10">
      <c r="A585" s="1">
        <v>42923</v>
      </c>
      <c r="B585">
        <v>7494.48</v>
      </c>
      <c r="C585">
        <v>2.36</v>
      </c>
      <c r="D585">
        <v>16.2</v>
      </c>
      <c r="E585" s="2">
        <f t="shared" si="45"/>
        <v>3175.6271186440677</v>
      </c>
      <c r="F585" s="3">
        <f t="shared" si="43"/>
        <v>0.11584192885288314</v>
      </c>
      <c r="G585" s="2">
        <f t="shared" si="46"/>
        <v>462.62222222222221</v>
      </c>
      <c r="H585" s="3">
        <f t="shared" si="44"/>
        <v>9.8026076593776601E-2</v>
      </c>
      <c r="J585" s="3">
        <f t="shared" si="47"/>
        <v>0.14567901234567901</v>
      </c>
    </row>
    <row r="586" spans="1:10">
      <c r="A586" s="1">
        <v>42930</v>
      </c>
      <c r="B586">
        <v>7661.41</v>
      </c>
      <c r="C586">
        <v>2.41</v>
      </c>
      <c r="D586">
        <v>16.489999999999998</v>
      </c>
      <c r="E586" s="2">
        <f t="shared" si="45"/>
        <v>3179.0082987551864</v>
      </c>
      <c r="F586" s="3">
        <f t="shared" si="43"/>
        <v>0.11970900180847033</v>
      </c>
      <c r="G586" s="2">
        <f t="shared" si="46"/>
        <v>464.60946027895699</v>
      </c>
      <c r="H586" s="3">
        <f t="shared" si="44"/>
        <v>0.10278694473208438</v>
      </c>
      <c r="J586" s="3">
        <f t="shared" si="47"/>
        <v>0.14614918132201338</v>
      </c>
    </row>
    <row r="587" spans="1:10">
      <c r="A587" s="1">
        <v>42937</v>
      </c>
      <c r="B587">
        <v>7715.28</v>
      </c>
      <c r="C587">
        <v>2.44</v>
      </c>
      <c r="D587">
        <v>16.62</v>
      </c>
      <c r="E587" s="2">
        <f t="shared" si="45"/>
        <v>3162</v>
      </c>
      <c r="F587" s="3">
        <f t="shared" si="43"/>
        <v>0.12377012271600374</v>
      </c>
      <c r="G587" s="2">
        <f t="shared" si="46"/>
        <v>464.21660649819489</v>
      </c>
      <c r="H587" s="3">
        <f t="shared" si="44"/>
        <v>0.10041322380707673</v>
      </c>
      <c r="J587" s="3">
        <f t="shared" si="47"/>
        <v>0.14681107099879662</v>
      </c>
    </row>
    <row r="588" spans="1:10">
      <c r="A588" s="1">
        <v>42944</v>
      </c>
      <c r="B588">
        <v>7641.43</v>
      </c>
      <c r="C588">
        <v>2.42</v>
      </c>
      <c r="D588">
        <v>16.489999999999998</v>
      </c>
      <c r="E588" s="2">
        <f t="shared" si="45"/>
        <v>3157.6157024793392</v>
      </c>
      <c r="F588" s="3">
        <f t="shared" si="43"/>
        <v>0.1123317466228746</v>
      </c>
      <c r="G588" s="2">
        <f t="shared" si="46"/>
        <v>463.3978168587023</v>
      </c>
      <c r="H588" s="3">
        <f t="shared" si="44"/>
        <v>9.795217227558406E-2</v>
      </c>
      <c r="J588" s="3">
        <f t="shared" si="47"/>
        <v>0.14675560946027896</v>
      </c>
    </row>
    <row r="589" spans="1:10">
      <c r="A589" s="1">
        <v>42951</v>
      </c>
      <c r="B589">
        <v>7500.66</v>
      </c>
      <c r="C589">
        <v>2.38</v>
      </c>
      <c r="D589">
        <v>16.190000000000001</v>
      </c>
      <c r="E589" s="2">
        <f t="shared" si="45"/>
        <v>3151.5378151260506</v>
      </c>
      <c r="F589" s="3">
        <f t="shared" si="43"/>
        <v>0.10386250445530831</v>
      </c>
      <c r="G589" s="2">
        <f t="shared" si="46"/>
        <v>463.289684990735</v>
      </c>
      <c r="H589" s="3">
        <f t="shared" si="44"/>
        <v>0.10695789180624438</v>
      </c>
      <c r="J589" s="3">
        <f t="shared" si="47"/>
        <v>0.14700432365657812</v>
      </c>
    </row>
    <row r="590" spans="1:10">
      <c r="A590" s="1">
        <v>42958</v>
      </c>
      <c r="B590">
        <v>7388.07</v>
      </c>
      <c r="C590">
        <v>2.33</v>
      </c>
      <c r="D590">
        <v>15.87</v>
      </c>
      <c r="E590" s="2">
        <f t="shared" si="45"/>
        <v>3170.8454935622317</v>
      </c>
      <c r="F590" s="3">
        <f t="shared" si="43"/>
        <v>0.1094061039047669</v>
      </c>
      <c r="G590" s="2">
        <f t="shared" si="46"/>
        <v>465.5368620037807</v>
      </c>
      <c r="H590" s="3">
        <f t="shared" si="44"/>
        <v>0.10953116485888437</v>
      </c>
      <c r="J590" s="3">
        <f t="shared" si="47"/>
        <v>0.14681789540012605</v>
      </c>
    </row>
    <row r="591" spans="1:10">
      <c r="A591" s="1">
        <v>42965</v>
      </c>
      <c r="B591">
        <v>7499.38</v>
      </c>
      <c r="C591">
        <v>2.36</v>
      </c>
      <c r="D591">
        <v>16.07</v>
      </c>
      <c r="E591" s="2">
        <f t="shared" si="45"/>
        <v>3177.7033898305085</v>
      </c>
      <c r="F591" s="3">
        <f t="shared" si="43"/>
        <v>0.11852134588253471</v>
      </c>
      <c r="G591" s="2">
        <f t="shared" si="46"/>
        <v>466.66957062850031</v>
      </c>
      <c r="H591" s="3">
        <f t="shared" si="44"/>
        <v>0.11436803589011091</v>
      </c>
      <c r="J591" s="3">
        <f t="shared" si="47"/>
        <v>0.14685749844430615</v>
      </c>
    </row>
    <row r="592" spans="1:10">
      <c r="A592" s="1">
        <v>42972</v>
      </c>
      <c r="B592">
        <v>7641.21</v>
      </c>
      <c r="C592">
        <v>2.38</v>
      </c>
      <c r="D592">
        <v>16.25</v>
      </c>
      <c r="E592" s="2">
        <f t="shared" si="45"/>
        <v>3210.59243697479</v>
      </c>
      <c r="F592" s="3">
        <f t="shared" si="43"/>
        <v>0.11589477361224265</v>
      </c>
      <c r="G592" s="2">
        <f t="shared" si="46"/>
        <v>470.22830769230768</v>
      </c>
      <c r="H592" s="3">
        <f t="shared" si="44"/>
        <v>0.18413765050763509</v>
      </c>
      <c r="J592" s="3">
        <f t="shared" si="47"/>
        <v>0.14646153846153845</v>
      </c>
    </row>
    <row r="593" spans="1:10">
      <c r="A593" s="1">
        <v>42979</v>
      </c>
      <c r="B593">
        <v>7655.25</v>
      </c>
      <c r="C593">
        <v>2.36</v>
      </c>
      <c r="D593">
        <v>15.9</v>
      </c>
      <c r="E593" s="2">
        <f t="shared" si="45"/>
        <v>3243.75</v>
      </c>
      <c r="F593" s="3">
        <f t="shared" si="43"/>
        <v>0.12188907093088774</v>
      </c>
      <c r="G593" s="2">
        <f t="shared" si="46"/>
        <v>481.46226415094338</v>
      </c>
      <c r="H593" s="3">
        <f t="shared" si="44"/>
        <v>0.20550652724068041</v>
      </c>
      <c r="J593" s="3">
        <f t="shared" si="47"/>
        <v>0.14842767295597484</v>
      </c>
    </row>
    <row r="594" spans="1:10">
      <c r="A594" s="1">
        <v>42986</v>
      </c>
      <c r="B594">
        <v>7686.47</v>
      </c>
      <c r="C594">
        <v>2.38</v>
      </c>
      <c r="D594">
        <v>16.010000000000002</v>
      </c>
      <c r="E594" s="2">
        <f t="shared" si="45"/>
        <v>3229.6092436974791</v>
      </c>
      <c r="F594" s="3">
        <f t="shared" si="43"/>
        <v>0.11871054093261102</v>
      </c>
      <c r="G594" s="2">
        <f t="shared" si="46"/>
        <v>480.10430980637096</v>
      </c>
      <c r="H594" s="3">
        <f t="shared" si="44"/>
        <v>0.2018896724510173</v>
      </c>
      <c r="J594" s="3">
        <f t="shared" si="47"/>
        <v>0.14865708931917548</v>
      </c>
    </row>
    <row r="595" spans="1:10">
      <c r="A595" s="1">
        <v>42993</v>
      </c>
      <c r="B595">
        <v>7883.3</v>
      </c>
      <c r="C595">
        <v>2.44</v>
      </c>
      <c r="D595">
        <v>16.46</v>
      </c>
      <c r="E595" s="2">
        <f t="shared" si="45"/>
        <v>3230.8606557377052</v>
      </c>
      <c r="F595" s="3">
        <f t="shared" si="43"/>
        <v>0.11526174056733907</v>
      </c>
      <c r="G595" s="2">
        <f t="shared" si="46"/>
        <v>478.93681652490886</v>
      </c>
      <c r="H595" s="3">
        <f t="shared" si="44"/>
        <v>0.19782163786649609</v>
      </c>
      <c r="J595" s="3">
        <f t="shared" si="47"/>
        <v>0.14823815309842039</v>
      </c>
    </row>
    <row r="596" spans="1:10">
      <c r="A596" s="1">
        <v>43000</v>
      </c>
      <c r="B596">
        <v>8005.2</v>
      </c>
      <c r="C596">
        <v>2.4700000000000002</v>
      </c>
      <c r="D596">
        <v>16.64</v>
      </c>
      <c r="E596" s="2">
        <f t="shared" si="45"/>
        <v>3240.9716599190278</v>
      </c>
      <c r="F596" s="3">
        <f t="shared" si="43"/>
        <v>0.11724158602589618</v>
      </c>
      <c r="G596" s="2">
        <f t="shared" si="46"/>
        <v>481.08173076923072</v>
      </c>
      <c r="H596" s="3">
        <f t="shared" si="44"/>
        <v>0.20040658288289115</v>
      </c>
      <c r="J596" s="3">
        <f t="shared" si="47"/>
        <v>0.1484375</v>
      </c>
    </row>
    <row r="597" spans="1:10">
      <c r="A597" s="1">
        <v>43007</v>
      </c>
      <c r="B597">
        <v>7930.56</v>
      </c>
      <c r="C597">
        <v>2.44</v>
      </c>
      <c r="D597">
        <v>16.46</v>
      </c>
      <c r="E597" s="2">
        <f t="shared" si="45"/>
        <v>3250.2295081967213</v>
      </c>
      <c r="F597" s="3">
        <f t="shared" si="43"/>
        <v>0.12226094400139909</v>
      </c>
      <c r="G597" s="2">
        <f t="shared" si="46"/>
        <v>481.80801944106923</v>
      </c>
      <c r="H597" s="3">
        <f t="shared" si="44"/>
        <v>0.20399581520627064</v>
      </c>
      <c r="J597" s="3">
        <f t="shared" si="47"/>
        <v>0.14823815309842039</v>
      </c>
    </row>
    <row r="598" spans="1:10">
      <c r="A598" s="1">
        <v>43021</v>
      </c>
      <c r="B598">
        <v>8234.09</v>
      </c>
      <c r="C598">
        <v>2.52</v>
      </c>
      <c r="D598">
        <v>16.989999999999998</v>
      </c>
      <c r="E598" s="2">
        <f t="shared" si="45"/>
        <v>3267.4960317460318</v>
      </c>
      <c r="F598" s="3">
        <f t="shared" si="43"/>
        <v>0.12113795253674775</v>
      </c>
      <c r="G598" s="2">
        <f t="shared" si="46"/>
        <v>484.6433195997646</v>
      </c>
      <c r="H598" s="3">
        <f t="shared" si="44"/>
        <v>0.20853037200224178</v>
      </c>
      <c r="J598" s="3">
        <f t="shared" si="47"/>
        <v>0.14832254267216011</v>
      </c>
    </row>
    <row r="599" spans="1:10">
      <c r="A599" s="1">
        <v>43028</v>
      </c>
      <c r="B599">
        <v>8212.93</v>
      </c>
      <c r="C599">
        <v>2.5099999999999998</v>
      </c>
      <c r="D599">
        <v>16.920000000000002</v>
      </c>
      <c r="E599" s="2">
        <f t="shared" si="45"/>
        <v>3272.0836653386459</v>
      </c>
      <c r="F599" s="3">
        <f t="shared" si="43"/>
        <v>8.9692178013235146E-2</v>
      </c>
      <c r="G599" s="2">
        <f t="shared" si="46"/>
        <v>485.39775413711578</v>
      </c>
      <c r="H599" s="3">
        <f t="shared" si="44"/>
        <v>0.18440117152645552</v>
      </c>
      <c r="J599" s="3">
        <f t="shared" si="47"/>
        <v>0.14834515366430256</v>
      </c>
    </row>
    <row r="600" spans="1:10">
      <c r="A600" s="1">
        <v>43035</v>
      </c>
      <c r="B600">
        <v>8560.7199999999993</v>
      </c>
      <c r="C600">
        <v>2.5299999999999998</v>
      </c>
      <c r="D600">
        <v>17.32</v>
      </c>
      <c r="E600" s="2">
        <f t="shared" si="45"/>
        <v>3383.683794466403</v>
      </c>
      <c r="F600" s="3">
        <f t="shared" si="43"/>
        <v>0.11915581147296761</v>
      </c>
      <c r="G600" s="2">
        <f t="shared" si="46"/>
        <v>494.2678983833718</v>
      </c>
      <c r="H600" s="3">
        <f t="shared" si="44"/>
        <v>0.19648008713093468</v>
      </c>
      <c r="J600" s="3">
        <f t="shared" si="47"/>
        <v>0.14607390300230946</v>
      </c>
    </row>
    <row r="601" spans="1:10">
      <c r="A601" s="1">
        <v>43042</v>
      </c>
      <c r="B601">
        <v>8494.64</v>
      </c>
      <c r="C601">
        <v>2.46</v>
      </c>
      <c r="D601">
        <v>16.87</v>
      </c>
      <c r="E601" s="2">
        <f t="shared" si="45"/>
        <v>3453.1056910569105</v>
      </c>
      <c r="F601" s="3">
        <f t="shared" si="43"/>
        <v>0.14157950576680123</v>
      </c>
      <c r="G601" s="2">
        <f t="shared" si="46"/>
        <v>503.53526970954351</v>
      </c>
      <c r="H601" s="3">
        <f t="shared" si="44"/>
        <v>0.21944377991560615</v>
      </c>
      <c r="J601" s="3">
        <f t="shared" si="47"/>
        <v>0.14582098399525784</v>
      </c>
    </row>
    <row r="602" spans="1:10">
      <c r="A602" s="1">
        <v>43049</v>
      </c>
      <c r="B602">
        <v>8941.2099999999991</v>
      </c>
      <c r="C602">
        <v>2.56</v>
      </c>
      <c r="D602">
        <v>17.600000000000001</v>
      </c>
      <c r="E602" s="2">
        <f t="shared" si="45"/>
        <v>3492.6601562499995</v>
      </c>
      <c r="F602" s="3">
        <f t="shared" si="43"/>
        <v>0.1504631059293331</v>
      </c>
      <c r="G602" s="2">
        <f t="shared" si="46"/>
        <v>508.02329545454535</v>
      </c>
      <c r="H602" s="3">
        <f t="shared" si="44"/>
        <v>0.2263750121080248</v>
      </c>
      <c r="J602" s="3">
        <f t="shared" si="47"/>
        <v>0.14545454545454545</v>
      </c>
    </row>
    <row r="603" spans="1:10">
      <c r="A603" s="1">
        <v>43056</v>
      </c>
      <c r="B603">
        <v>8955.98</v>
      </c>
      <c r="C603">
        <v>2.57</v>
      </c>
      <c r="D603">
        <v>17.63</v>
      </c>
      <c r="E603" s="2">
        <f t="shared" si="45"/>
        <v>3484.8171206225679</v>
      </c>
      <c r="F603" s="3">
        <f t="shared" si="43"/>
        <v>0.14370321521877383</v>
      </c>
      <c r="G603" s="2">
        <f t="shared" si="46"/>
        <v>507.99659671015314</v>
      </c>
      <c r="H603" s="3">
        <f t="shared" si="44"/>
        <v>0.21986536073396779</v>
      </c>
      <c r="J603" s="3">
        <f t="shared" si="47"/>
        <v>0.14577424844015882</v>
      </c>
    </row>
    <row r="604" spans="1:10">
      <c r="A604" s="1">
        <v>43063</v>
      </c>
      <c r="B604">
        <v>9023.52</v>
      </c>
      <c r="C604">
        <v>2.6</v>
      </c>
      <c r="D604">
        <v>17.84</v>
      </c>
      <c r="E604" s="2">
        <f t="shared" si="45"/>
        <v>3470.5846153846155</v>
      </c>
      <c r="F604" s="3">
        <f t="shared" si="43"/>
        <v>0.13317643405578172</v>
      </c>
      <c r="G604" s="2">
        <f t="shared" si="46"/>
        <v>505.80269058295966</v>
      </c>
      <c r="H604" s="3">
        <f t="shared" si="44"/>
        <v>0.20934131973248227</v>
      </c>
      <c r="J604" s="3">
        <f t="shared" si="47"/>
        <v>0.14573991031390135</v>
      </c>
    </row>
    <row r="605" spans="1:10">
      <c r="A605" s="1">
        <v>43070</v>
      </c>
      <c r="B605">
        <v>8533.56</v>
      </c>
      <c r="C605">
        <v>2.4700000000000002</v>
      </c>
      <c r="D605">
        <v>16.97</v>
      </c>
      <c r="E605" s="2">
        <f t="shared" si="45"/>
        <v>3454.8825910931168</v>
      </c>
      <c r="F605" s="3">
        <f t="shared" si="43"/>
        <v>0.13154607987280253</v>
      </c>
      <c r="G605" s="2">
        <f t="shared" si="46"/>
        <v>502.86152032999411</v>
      </c>
      <c r="H605" s="3">
        <f t="shared" si="44"/>
        <v>0.20397019044891684</v>
      </c>
      <c r="J605" s="3">
        <f t="shared" si="47"/>
        <v>0.14555097230406602</v>
      </c>
    </row>
    <row r="606" spans="1:10">
      <c r="A606" s="1">
        <v>43077</v>
      </c>
      <c r="B606">
        <v>8519.8799999999992</v>
      </c>
      <c r="C606">
        <v>2.46</v>
      </c>
      <c r="D606">
        <v>16.91</v>
      </c>
      <c r="E606" s="2">
        <f t="shared" si="45"/>
        <v>3463.3658536585363</v>
      </c>
      <c r="F606" s="3">
        <f t="shared" si="43"/>
        <v>0.13540085811926983</v>
      </c>
      <c r="G606" s="2">
        <f t="shared" si="46"/>
        <v>503.83678296865753</v>
      </c>
      <c r="H606" s="3">
        <f t="shared" si="44"/>
        <v>0.20778182352746444</v>
      </c>
      <c r="J606" s="3">
        <f t="shared" si="47"/>
        <v>0.14547604967474867</v>
      </c>
    </row>
    <row r="607" spans="1:10">
      <c r="A607" s="1">
        <v>43084</v>
      </c>
      <c r="B607">
        <v>8679.5400000000009</v>
      </c>
      <c r="C607">
        <v>2.5</v>
      </c>
      <c r="D607">
        <v>17.14</v>
      </c>
      <c r="E607" s="2">
        <f t="shared" si="45"/>
        <v>3471.8160000000003</v>
      </c>
      <c r="F607" s="3">
        <f t="shared" si="43"/>
        <v>0.13910170595344296</v>
      </c>
      <c r="G607" s="2">
        <f t="shared" si="46"/>
        <v>506.39089848308055</v>
      </c>
      <c r="H607" s="3">
        <f t="shared" si="44"/>
        <v>0.21729584861304763</v>
      </c>
      <c r="J607" s="3">
        <f t="shared" si="47"/>
        <v>0.14585764294049008</v>
      </c>
    </row>
    <row r="608" spans="1:10">
      <c r="A608" s="1">
        <v>43091</v>
      </c>
      <c r="B608">
        <v>9002.91</v>
      </c>
      <c r="C608">
        <v>2.58</v>
      </c>
      <c r="D608">
        <v>17.760000000000002</v>
      </c>
      <c r="E608" s="2">
        <f t="shared" si="45"/>
        <v>3489.5</v>
      </c>
      <c r="F608" s="3">
        <f t="shared" si="43"/>
        <v>0.14345727477381542</v>
      </c>
      <c r="G608" s="2">
        <f t="shared" si="46"/>
        <v>506.92060810810807</v>
      </c>
      <c r="H608" s="3">
        <f t="shared" si="44"/>
        <v>0.21675829433068405</v>
      </c>
      <c r="J608" s="3">
        <f t="shared" si="47"/>
        <v>0.14527027027027026</v>
      </c>
    </row>
    <row r="609" spans="1:10">
      <c r="A609" s="1">
        <v>43098</v>
      </c>
      <c r="B609">
        <v>8959.61</v>
      </c>
      <c r="C609">
        <v>2.57</v>
      </c>
      <c r="D609">
        <v>17.78</v>
      </c>
      <c r="E609" s="2">
        <f t="shared" si="45"/>
        <v>3486.2295719844365</v>
      </c>
      <c r="F609" s="3">
        <f t="shared" si="43"/>
        <v>0.14091066408861641</v>
      </c>
      <c r="G609" s="2">
        <f t="shared" si="46"/>
        <v>503.91507311586054</v>
      </c>
      <c r="H609" s="3">
        <f t="shared" si="44"/>
        <v>0.20800278853596921</v>
      </c>
      <c r="J609" s="3">
        <f t="shared" si="47"/>
        <v>0.14454443194600672</v>
      </c>
    </row>
    <row r="610" spans="1:10">
      <c r="A610" s="1">
        <v>43105</v>
      </c>
      <c r="B610">
        <v>9370.59</v>
      </c>
      <c r="C610">
        <v>2.7</v>
      </c>
      <c r="D610">
        <v>18.63</v>
      </c>
      <c r="E610" s="2">
        <f t="shared" si="45"/>
        <v>3470.5888888888885</v>
      </c>
      <c r="F610" s="3">
        <f t="shared" si="43"/>
        <v>0.13971246396132897</v>
      </c>
      <c r="G610" s="2">
        <f t="shared" si="46"/>
        <v>502.98389694041873</v>
      </c>
      <c r="H610" s="3">
        <f t="shared" si="44"/>
        <v>0.21457568803435345</v>
      </c>
      <c r="J610" s="3">
        <f t="shared" si="47"/>
        <v>0.14492753623188406</v>
      </c>
    </row>
    <row r="611" spans="1:10">
      <c r="A611" s="1">
        <v>43112</v>
      </c>
      <c r="B611">
        <v>9770.74</v>
      </c>
      <c r="C611">
        <v>2.8</v>
      </c>
      <c r="D611">
        <v>19.329999999999998</v>
      </c>
      <c r="E611" s="2">
        <f t="shared" si="45"/>
        <v>3489.55</v>
      </c>
      <c r="F611" s="3">
        <f t="shared" si="43"/>
        <v>0.13746278459197403</v>
      </c>
      <c r="G611" s="2">
        <f t="shared" si="46"/>
        <v>505.4702534919814</v>
      </c>
      <c r="H611" s="3">
        <f t="shared" si="44"/>
        <v>0.21207868396487406</v>
      </c>
      <c r="J611" s="3">
        <f t="shared" si="47"/>
        <v>0.14485256078634248</v>
      </c>
    </row>
    <row r="612" spans="1:10">
      <c r="A612" s="1">
        <v>43119</v>
      </c>
      <c r="B612">
        <v>9848.82</v>
      </c>
      <c r="C612">
        <v>2.85</v>
      </c>
      <c r="D612">
        <v>19.72</v>
      </c>
      <c r="E612" s="2">
        <f t="shared" si="45"/>
        <v>3455.7263157894736</v>
      </c>
      <c r="F612" s="3">
        <f t="shared" si="43"/>
        <v>0.12975275888126037</v>
      </c>
      <c r="G612" s="2">
        <f t="shared" si="46"/>
        <v>499.43306288032454</v>
      </c>
      <c r="H612" s="3">
        <f t="shared" si="44"/>
        <v>0.19549617562464761</v>
      </c>
      <c r="J612" s="3">
        <f t="shared" si="47"/>
        <v>0.14452332657200812</v>
      </c>
    </row>
    <row r="613" spans="1:10">
      <c r="A613" s="1">
        <v>43126</v>
      </c>
      <c r="B613">
        <v>10133.9</v>
      </c>
      <c r="C613">
        <v>2.92</v>
      </c>
      <c r="D613">
        <v>20.2</v>
      </c>
      <c r="E613" s="2">
        <f t="shared" si="45"/>
        <v>3470.5136986301368</v>
      </c>
      <c r="F613" s="3">
        <f t="shared" si="43"/>
        <v>0.13078346027478172</v>
      </c>
      <c r="G613" s="2">
        <f t="shared" si="46"/>
        <v>501.6782178217822</v>
      </c>
      <c r="H613" s="3">
        <f t="shared" si="44"/>
        <v>0.20058395519375782</v>
      </c>
      <c r="J613" s="3">
        <f t="shared" si="47"/>
        <v>0.14455445544554454</v>
      </c>
    </row>
    <row r="614" spans="1:10">
      <c r="A614" s="1">
        <v>43133</v>
      </c>
      <c r="B614">
        <v>9687.7099999999991</v>
      </c>
      <c r="C614">
        <v>2.8</v>
      </c>
      <c r="D614">
        <v>19.32</v>
      </c>
      <c r="E614" s="2">
        <f t="shared" si="45"/>
        <v>3459.8964285714283</v>
      </c>
      <c r="F614" s="3">
        <f t="shared" si="43"/>
        <v>0.12706563440506091</v>
      </c>
      <c r="G614" s="2">
        <f t="shared" si="46"/>
        <v>501.43426501035191</v>
      </c>
      <c r="H614" s="3">
        <f t="shared" si="44"/>
        <v>0.19994167319602352</v>
      </c>
      <c r="J614" s="3">
        <f t="shared" si="47"/>
        <v>0.14492753623188404</v>
      </c>
    </row>
    <row r="615" spans="1:10">
      <c r="A615" s="1">
        <v>43140</v>
      </c>
      <c r="B615">
        <v>8542.0499999999993</v>
      </c>
      <c r="C615">
        <v>2.46</v>
      </c>
      <c r="D615">
        <v>16.98</v>
      </c>
      <c r="E615" s="2">
        <f t="shared" si="45"/>
        <v>3472.3780487804875</v>
      </c>
      <c r="F615" s="3">
        <f t="shared" si="43"/>
        <v>0.12744036356119204</v>
      </c>
      <c r="G615" s="2">
        <f t="shared" si="46"/>
        <v>503.06537102473493</v>
      </c>
      <c r="H615" s="3">
        <f t="shared" si="44"/>
        <v>0.19884968054119967</v>
      </c>
      <c r="J615" s="3">
        <f t="shared" si="47"/>
        <v>0.14487632508833923</v>
      </c>
    </row>
    <row r="616" spans="1:10">
      <c r="A616" s="1">
        <v>43145</v>
      </c>
      <c r="B616">
        <v>9059.1</v>
      </c>
      <c r="C616">
        <v>2.59</v>
      </c>
      <c r="D616">
        <v>17.920000000000002</v>
      </c>
      <c r="E616" s="2">
        <f t="shared" si="45"/>
        <v>3497.7220077220081</v>
      </c>
      <c r="F616" s="3">
        <f t="shared" si="43"/>
        <v>0.134294803522649</v>
      </c>
      <c r="G616" s="2">
        <f t="shared" si="46"/>
        <v>505.53013392857139</v>
      </c>
      <c r="H616" s="3">
        <f t="shared" si="44"/>
        <v>0.20477605766595297</v>
      </c>
      <c r="J616" s="3">
        <f t="shared" si="47"/>
        <v>0.14453124999999997</v>
      </c>
    </row>
    <row r="617" spans="1:10">
      <c r="A617" s="1">
        <v>43154</v>
      </c>
      <c r="B617">
        <v>9265.41</v>
      </c>
      <c r="C617">
        <v>2.66</v>
      </c>
      <c r="D617">
        <v>18.39</v>
      </c>
      <c r="E617" s="2">
        <f t="shared" si="45"/>
        <v>3483.2368421052629</v>
      </c>
      <c r="F617" s="3">
        <f t="shared" si="43"/>
        <v>0.12946804913783394</v>
      </c>
      <c r="G617" s="2">
        <f t="shared" si="46"/>
        <v>503.82871125611746</v>
      </c>
      <c r="H617" s="3">
        <f t="shared" si="44"/>
        <v>0.20061965759717193</v>
      </c>
      <c r="J617" s="3">
        <f t="shared" si="47"/>
        <v>0.14464382816748234</v>
      </c>
    </row>
    <row r="618" spans="1:10">
      <c r="A618" s="1">
        <v>43161</v>
      </c>
      <c r="B618">
        <v>8984.5</v>
      </c>
      <c r="C618">
        <v>2.57</v>
      </c>
      <c r="D618">
        <v>17.78</v>
      </c>
      <c r="E618" s="2">
        <f t="shared" si="45"/>
        <v>3495.9143968871599</v>
      </c>
      <c r="F618" s="3">
        <f t="shared" si="43"/>
        <v>0.12799695547232304</v>
      </c>
      <c r="G618" s="2">
        <f t="shared" si="46"/>
        <v>505.31496062992125</v>
      </c>
      <c r="H618" s="3">
        <f t="shared" si="44"/>
        <v>0.19667944987568631</v>
      </c>
      <c r="J618" s="3">
        <f t="shared" si="47"/>
        <v>0.14454443194600672</v>
      </c>
    </row>
    <row r="619" spans="1:10">
      <c r="A619" s="1">
        <v>43168</v>
      </c>
      <c r="B619">
        <v>9265.09</v>
      </c>
      <c r="C619">
        <v>2.65</v>
      </c>
      <c r="D619">
        <v>18.329999999999998</v>
      </c>
      <c r="E619" s="2">
        <f t="shared" si="45"/>
        <v>3496.2603773584906</v>
      </c>
      <c r="F619" s="3">
        <f t="shared" si="43"/>
        <v>0.12869233777038236</v>
      </c>
      <c r="G619" s="2">
        <f t="shared" si="46"/>
        <v>505.46044735406446</v>
      </c>
      <c r="H619" s="3">
        <f t="shared" si="44"/>
        <v>0.20040869312107623</v>
      </c>
      <c r="J619" s="3">
        <f t="shared" si="47"/>
        <v>0.14457174031642117</v>
      </c>
    </row>
    <row r="620" spans="1:10">
      <c r="A620" s="1">
        <v>43175</v>
      </c>
      <c r="B620">
        <v>9146.9599999999991</v>
      </c>
      <c r="C620">
        <v>2.62</v>
      </c>
      <c r="D620">
        <v>17.47</v>
      </c>
      <c r="E620" s="2">
        <f t="shared" si="45"/>
        <v>3491.2061068702287</v>
      </c>
      <c r="F620" s="3">
        <f t="shared" si="43"/>
        <v>0.1170787146418677</v>
      </c>
      <c r="G620" s="2">
        <f t="shared" si="46"/>
        <v>523.58099599313107</v>
      </c>
      <c r="H620" s="3">
        <f t="shared" si="44"/>
        <v>0.23515178979306506</v>
      </c>
      <c r="J620" s="3">
        <f t="shared" si="47"/>
        <v>0.14997137950772754</v>
      </c>
    </row>
    <row r="621" spans="1:10">
      <c r="A621" s="1">
        <v>43182</v>
      </c>
      <c r="B621">
        <v>8615.5</v>
      </c>
      <c r="C621">
        <v>2.4700000000000002</v>
      </c>
      <c r="D621">
        <v>16.489999999999998</v>
      </c>
      <c r="E621" s="2">
        <f t="shared" si="45"/>
        <v>3488.0566801619429</v>
      </c>
      <c r="F621" s="3">
        <f t="shared" si="43"/>
        <v>8.8217447608399446E-2</v>
      </c>
      <c r="G621" s="2">
        <f t="shared" si="46"/>
        <v>522.46816252274107</v>
      </c>
      <c r="H621" s="3">
        <f t="shared" si="44"/>
        <v>0.23603141727383115</v>
      </c>
      <c r="J621" s="3">
        <f t="shared" si="47"/>
        <v>0.14978775015160706</v>
      </c>
    </row>
    <row r="622" spans="1:10">
      <c r="A622" s="1">
        <v>43189</v>
      </c>
      <c r="B622">
        <v>8557.41</v>
      </c>
      <c r="C622">
        <v>2.41</v>
      </c>
      <c r="D622">
        <v>15.64</v>
      </c>
      <c r="E622" s="2">
        <f t="shared" si="45"/>
        <v>3550.7925311203317</v>
      </c>
      <c r="F622" s="3">
        <f t="shared" si="43"/>
        <v>0.1116018990074934</v>
      </c>
      <c r="G622" s="2">
        <f t="shared" si="46"/>
        <v>547.14897698209711</v>
      </c>
      <c r="H622" s="3">
        <f t="shared" si="44"/>
        <v>0.29860992680400167</v>
      </c>
      <c r="J622" s="3">
        <f t="shared" si="47"/>
        <v>0.15409207161125321</v>
      </c>
    </row>
    <row r="623" spans="1:10">
      <c r="A623" s="1">
        <v>43194</v>
      </c>
      <c r="B623">
        <v>8526.34</v>
      </c>
      <c r="C623">
        <v>2.4</v>
      </c>
      <c r="D623">
        <v>15.56</v>
      </c>
      <c r="E623" s="2">
        <f t="shared" si="45"/>
        <v>3552.6416666666669</v>
      </c>
      <c r="F623" s="3">
        <f t="shared" si="43"/>
        <v>0.11432693100624958</v>
      </c>
      <c r="G623" s="2">
        <f t="shared" si="46"/>
        <v>547.96529562982005</v>
      </c>
      <c r="H623" s="3">
        <f t="shared" si="44"/>
        <v>0.29431217446976676</v>
      </c>
      <c r="J623" s="3">
        <f t="shared" si="47"/>
        <v>0.15424164524421594</v>
      </c>
    </row>
    <row r="624" spans="1:10">
      <c r="A624" s="1">
        <v>43203</v>
      </c>
      <c r="B624">
        <v>8502.0499999999993</v>
      </c>
      <c r="C624">
        <v>2.39</v>
      </c>
      <c r="D624">
        <v>15.44</v>
      </c>
      <c r="E624" s="2">
        <f t="shared" si="45"/>
        <v>3557.3430962343091</v>
      </c>
      <c r="F624" s="3">
        <f t="shared" si="43"/>
        <v>0.1041560389205205</v>
      </c>
      <c r="G624" s="2">
        <f t="shared" si="46"/>
        <v>550.65090673575128</v>
      </c>
      <c r="H624" s="3">
        <f t="shared" si="44"/>
        <v>0.27627440165307715</v>
      </c>
      <c r="J624" s="3">
        <f t="shared" si="47"/>
        <v>0.15479274611398966</v>
      </c>
    </row>
    <row r="625" spans="1:10">
      <c r="A625" s="1">
        <v>43210</v>
      </c>
      <c r="B625">
        <v>8390.58</v>
      </c>
      <c r="C625">
        <v>2.34</v>
      </c>
      <c r="D625">
        <v>15.24</v>
      </c>
      <c r="E625" s="2">
        <f t="shared" si="45"/>
        <v>3585.7179487179487</v>
      </c>
      <c r="F625" s="3">
        <f t="shared" si="43"/>
        <v>7.1171611832385295E-2</v>
      </c>
      <c r="G625" s="2">
        <f t="shared" si="46"/>
        <v>550.56299212598424</v>
      </c>
      <c r="H625" s="3">
        <f t="shared" si="44"/>
        <v>0.23231893336731058</v>
      </c>
      <c r="J625" s="3">
        <f t="shared" si="47"/>
        <v>0.15354330708661415</v>
      </c>
    </row>
    <row r="626" spans="1:10">
      <c r="A626" s="1">
        <v>43217</v>
      </c>
      <c r="B626">
        <v>8237.4699999999993</v>
      </c>
      <c r="C626">
        <v>2.2400000000000002</v>
      </c>
      <c r="D626">
        <v>14.44</v>
      </c>
      <c r="E626" s="2">
        <f t="shared" si="45"/>
        <v>3677.4419642857138</v>
      </c>
      <c r="F626" s="3">
        <f t="shared" si="43"/>
        <v>8.4797604539479599E-2</v>
      </c>
      <c r="G626" s="2">
        <f t="shared" si="46"/>
        <v>570.46191135734068</v>
      </c>
      <c r="H626" s="3">
        <f t="shared" si="44"/>
        <v>0.2518926775126975</v>
      </c>
      <c r="J626" s="3">
        <f t="shared" si="47"/>
        <v>0.15512465373961221</v>
      </c>
    </row>
    <row r="627" spans="1:10">
      <c r="A627" s="1">
        <v>43224</v>
      </c>
      <c r="B627">
        <v>8311.27</v>
      </c>
      <c r="C627">
        <v>2.23</v>
      </c>
      <c r="D627">
        <v>14.01</v>
      </c>
      <c r="E627" s="2">
        <f t="shared" si="45"/>
        <v>3727.0269058295967</v>
      </c>
      <c r="F627" s="3">
        <f t="shared" si="43"/>
        <v>0.10618022488178691</v>
      </c>
      <c r="G627" s="2">
        <f t="shared" si="46"/>
        <v>593.23840114204143</v>
      </c>
      <c r="H627" s="3">
        <f t="shared" si="44"/>
        <v>0.29975452325277319</v>
      </c>
      <c r="J627" s="3">
        <f t="shared" si="47"/>
        <v>0.15917201998572447</v>
      </c>
    </row>
    <row r="628" spans="1:10">
      <c r="A628" s="1">
        <v>43231</v>
      </c>
      <c r="B628">
        <v>8589.32</v>
      </c>
      <c r="C628">
        <v>2.31</v>
      </c>
      <c r="D628">
        <v>14.47</v>
      </c>
      <c r="E628" s="2">
        <f t="shared" si="45"/>
        <v>3718.3203463203463</v>
      </c>
      <c r="F628" s="3">
        <f t="shared" si="43"/>
        <v>0.10484670091918424</v>
      </c>
      <c r="G628" s="2">
        <f t="shared" si="46"/>
        <v>593.59502418797513</v>
      </c>
      <c r="H628" s="3">
        <f t="shared" si="44"/>
        <v>0.30221686474985154</v>
      </c>
      <c r="J628" s="3">
        <f t="shared" si="47"/>
        <v>0.15964063579820317</v>
      </c>
    </row>
    <row r="629" spans="1:10">
      <c r="A629" s="1">
        <v>43238</v>
      </c>
      <c r="B629">
        <v>8619.1299999999992</v>
      </c>
      <c r="C629">
        <v>2.3199999999999998</v>
      </c>
      <c r="D629">
        <v>14.52</v>
      </c>
      <c r="E629" s="2">
        <f t="shared" si="45"/>
        <v>3715.1422413793102</v>
      </c>
      <c r="F629" s="3">
        <f t="shared" si="43"/>
        <v>0.10896393780820746</v>
      </c>
      <c r="G629" s="2">
        <f t="shared" si="46"/>
        <v>593.6039944903581</v>
      </c>
      <c r="H629" s="3">
        <f t="shared" si="44"/>
        <v>0.303979527716709</v>
      </c>
      <c r="J629" s="3">
        <f t="shared" si="47"/>
        <v>0.15977961432506887</v>
      </c>
    </row>
    <row r="630" spans="1:10">
      <c r="A630" s="1">
        <v>43245</v>
      </c>
      <c r="B630">
        <v>8327.5300000000007</v>
      </c>
      <c r="C630">
        <v>2.25</v>
      </c>
      <c r="D630">
        <v>14.06</v>
      </c>
      <c r="E630" s="2">
        <f t="shared" si="45"/>
        <v>3701.1244444444446</v>
      </c>
      <c r="F630" s="3">
        <f t="shared" si="43"/>
        <v>0.1034110188263222</v>
      </c>
      <c r="G630" s="2">
        <f t="shared" si="46"/>
        <v>592.28520625889053</v>
      </c>
      <c r="H630" s="3">
        <f t="shared" si="44"/>
        <v>0.30118505116812244</v>
      </c>
      <c r="J630" s="3">
        <f t="shared" si="47"/>
        <v>0.16002844950213371</v>
      </c>
    </row>
    <row r="631" spans="1:10">
      <c r="A631" s="1">
        <v>43252</v>
      </c>
      <c r="B631">
        <v>8398.39</v>
      </c>
      <c r="C631">
        <v>2.27</v>
      </c>
      <c r="D631">
        <v>14.17</v>
      </c>
      <c r="E631" s="2">
        <f t="shared" si="45"/>
        <v>3699.7312775330392</v>
      </c>
      <c r="F631" s="3">
        <f t="shared" si="43"/>
        <v>9.644287072316815E-2</v>
      </c>
      <c r="G631" s="2">
        <f t="shared" si="46"/>
        <v>592.6880733944954</v>
      </c>
      <c r="H631" s="3">
        <f t="shared" si="44"/>
        <v>0.29519524251664753</v>
      </c>
      <c r="J631" s="3">
        <f t="shared" si="47"/>
        <v>0.16019760056457305</v>
      </c>
    </row>
    <row r="632" spans="1:10">
      <c r="A632" s="1">
        <v>43259</v>
      </c>
      <c r="B632">
        <v>8517.76</v>
      </c>
      <c r="C632">
        <v>2.2999999999999998</v>
      </c>
      <c r="D632">
        <v>14.32</v>
      </c>
      <c r="E632" s="2">
        <f t="shared" si="45"/>
        <v>3703.3739130434788</v>
      </c>
      <c r="F632" s="3">
        <f t="shared" si="43"/>
        <v>0.10448791711812322</v>
      </c>
      <c r="G632" s="2">
        <f t="shared" si="46"/>
        <v>594.81564245810057</v>
      </c>
      <c r="H632" s="3">
        <f t="shared" si="44"/>
        <v>0.30007703491921678</v>
      </c>
      <c r="J632" s="3">
        <f t="shared" si="47"/>
        <v>0.16061452513966479</v>
      </c>
    </row>
    <row r="633" spans="1:10">
      <c r="A633" s="1">
        <v>43266</v>
      </c>
      <c r="B633">
        <v>8507.67</v>
      </c>
      <c r="C633">
        <v>2.31</v>
      </c>
      <c r="D633">
        <v>14.29</v>
      </c>
      <c r="E633" s="2">
        <f t="shared" si="45"/>
        <v>3682.9740259740261</v>
      </c>
      <c r="F633" s="3">
        <f t="shared" si="43"/>
        <v>9.2784159307085279E-2</v>
      </c>
      <c r="G633" s="2">
        <f t="shared" si="46"/>
        <v>595.35829251224641</v>
      </c>
      <c r="H633" s="3">
        <f t="shared" si="44"/>
        <v>0.28993904154978933</v>
      </c>
      <c r="J633" s="3">
        <f t="shared" si="47"/>
        <v>0.16165150454863542</v>
      </c>
    </row>
    <row r="634" spans="1:10">
      <c r="A634" s="1">
        <v>43273</v>
      </c>
      <c r="B634">
        <v>8134.28</v>
      </c>
      <c r="C634">
        <v>2.2200000000000002</v>
      </c>
      <c r="D634">
        <v>13.7</v>
      </c>
      <c r="E634" s="2">
        <f t="shared" si="45"/>
        <v>3664.0900900900897</v>
      </c>
      <c r="F634" s="3">
        <f t="shared" si="43"/>
        <v>9.1765832581654383E-2</v>
      </c>
      <c r="G634" s="2">
        <f t="shared" si="46"/>
        <v>593.74306569343071</v>
      </c>
      <c r="H634" s="3">
        <f t="shared" si="44"/>
        <v>0.28938543574567155</v>
      </c>
      <c r="J634" s="3">
        <f t="shared" si="47"/>
        <v>0.16204379562043797</v>
      </c>
    </row>
    <row r="635" spans="1:10">
      <c r="A635" s="1">
        <v>43280</v>
      </c>
      <c r="B635">
        <v>7760.67</v>
      </c>
      <c r="C635">
        <v>2.11</v>
      </c>
      <c r="D635">
        <v>13</v>
      </c>
      <c r="E635" s="2">
        <f t="shared" si="45"/>
        <v>3678.0426540284361</v>
      </c>
      <c r="F635" s="3">
        <f t="shared" si="43"/>
        <v>0.15820986426104411</v>
      </c>
      <c r="G635" s="2">
        <f t="shared" si="46"/>
        <v>596.97461538461539</v>
      </c>
      <c r="H635" s="3">
        <f t="shared" si="44"/>
        <v>0.29041491460792068</v>
      </c>
      <c r="J635" s="3">
        <f t="shared" si="47"/>
        <v>0.16230769230769229</v>
      </c>
    </row>
    <row r="636" spans="1:10">
      <c r="A636" s="1">
        <v>43287</v>
      </c>
      <c r="B636">
        <v>7269.85</v>
      </c>
      <c r="C636">
        <v>2.17</v>
      </c>
      <c r="D636">
        <v>13.54</v>
      </c>
      <c r="E636" s="2">
        <f t="shared" si="45"/>
        <v>3350.161290322581</v>
      </c>
      <c r="F636" s="3">
        <f t="shared" si="43"/>
        <v>5.3838485301977101E-2</v>
      </c>
      <c r="G636" s="2">
        <f t="shared" si="46"/>
        <v>536.9165435745939</v>
      </c>
      <c r="H636" s="3">
        <f t="shared" si="44"/>
        <v>0.15562981272964804</v>
      </c>
      <c r="J636" s="3">
        <f t="shared" si="47"/>
        <v>0.16026587887740029</v>
      </c>
    </row>
    <row r="637" spans="1:10">
      <c r="A637" s="1">
        <v>43294</v>
      </c>
      <c r="B637">
        <v>7606.36</v>
      </c>
      <c r="C637">
        <v>2.2799999999999998</v>
      </c>
      <c r="D637">
        <v>14.21</v>
      </c>
      <c r="E637" s="2">
        <f t="shared" si="45"/>
        <v>3336.1228070175439</v>
      </c>
      <c r="F637" s="3">
        <f t="shared" ref="F637:F675" si="48">E637/E587-1</f>
        <v>5.506730139707261E-2</v>
      </c>
      <c r="G637" s="2">
        <f t="shared" si="46"/>
        <v>535.28219563687537</v>
      </c>
      <c r="H637" s="3">
        <f t="shared" ref="H637:H675" si="49">G637/G587-1</f>
        <v>0.15308713248059291</v>
      </c>
      <c r="J637" s="3">
        <f t="shared" si="47"/>
        <v>0.16045038705137224</v>
      </c>
    </row>
    <row r="638" spans="1:10">
      <c r="A638" s="1">
        <v>43301</v>
      </c>
      <c r="B638">
        <v>7533.59</v>
      </c>
      <c r="C638">
        <v>2.27</v>
      </c>
      <c r="D638">
        <v>14.08</v>
      </c>
      <c r="E638" s="2">
        <f t="shared" si="45"/>
        <v>3318.7621145374451</v>
      </c>
      <c r="F638" s="3">
        <f t="shared" si="48"/>
        <v>5.1034206579215757E-2</v>
      </c>
      <c r="G638" s="2">
        <f t="shared" si="46"/>
        <v>535.0561079545455</v>
      </c>
      <c r="H638" s="3">
        <f t="shared" si="49"/>
        <v>0.15463666096142403</v>
      </c>
      <c r="J638" s="3">
        <f t="shared" si="47"/>
        <v>0.16122159090909091</v>
      </c>
    </row>
    <row r="639" spans="1:10">
      <c r="A639" s="1">
        <v>43308</v>
      </c>
      <c r="B639">
        <v>7545.97</v>
      </c>
      <c r="C639">
        <v>2.27</v>
      </c>
      <c r="D639">
        <v>14.07</v>
      </c>
      <c r="E639" s="2">
        <f t="shared" si="45"/>
        <v>3324.2158590308372</v>
      </c>
      <c r="F639" s="3">
        <f t="shared" si="48"/>
        <v>5.4791677598156951E-2</v>
      </c>
      <c r="G639" s="2">
        <f t="shared" si="46"/>
        <v>536.31627576403696</v>
      </c>
      <c r="H639" s="3">
        <f t="shared" si="49"/>
        <v>0.15762619617737084</v>
      </c>
      <c r="J639" s="3">
        <f t="shared" si="47"/>
        <v>0.16133617626154939</v>
      </c>
    </row>
    <row r="640" spans="1:10">
      <c r="A640" s="1">
        <v>43315</v>
      </c>
      <c r="B640">
        <v>6887.83</v>
      </c>
      <c r="C640">
        <v>2.0699999999999998</v>
      </c>
      <c r="D640">
        <v>12.85</v>
      </c>
      <c r="E640" s="2">
        <f t="shared" si="45"/>
        <v>3327.4541062801936</v>
      </c>
      <c r="F640" s="3">
        <f t="shared" si="48"/>
        <v>4.9390174650869811E-2</v>
      </c>
      <c r="G640" s="2">
        <f t="shared" si="46"/>
        <v>536.01789883268486</v>
      </c>
      <c r="H640" s="3">
        <f t="shared" si="49"/>
        <v>0.15139732764777669</v>
      </c>
      <c r="J640" s="3">
        <f t="shared" si="47"/>
        <v>0.16108949416342411</v>
      </c>
    </row>
    <row r="641" spans="1:10">
      <c r="A641" s="1">
        <v>43322</v>
      </c>
      <c r="B641">
        <v>7123.85</v>
      </c>
      <c r="C641">
        <v>2.15</v>
      </c>
      <c r="D641">
        <v>13.29</v>
      </c>
      <c r="E641" s="2">
        <f t="shared" si="45"/>
        <v>3313.4186046511632</v>
      </c>
      <c r="F641" s="3">
        <f t="shared" si="48"/>
        <v>4.2708584839912689E-2</v>
      </c>
      <c r="G641" s="2">
        <f t="shared" si="46"/>
        <v>536.030850263356</v>
      </c>
      <c r="H641" s="3">
        <f t="shared" si="49"/>
        <v>0.14863038860974243</v>
      </c>
      <c r="J641" s="3">
        <f t="shared" si="47"/>
        <v>0.16177577125658391</v>
      </c>
    </row>
    <row r="642" spans="1:10">
      <c r="A642" s="1">
        <v>43329</v>
      </c>
      <c r="B642">
        <v>6723.58</v>
      </c>
      <c r="C642">
        <v>2.0299999999999998</v>
      </c>
      <c r="D642">
        <v>12.6</v>
      </c>
      <c r="E642" s="2">
        <f t="shared" ref="E642:E675" si="50">B642/C642</f>
        <v>3312.1083743842369</v>
      </c>
      <c r="F642" s="3">
        <f t="shared" si="48"/>
        <v>3.1619067010916213E-2</v>
      </c>
      <c r="G642" s="2">
        <f t="shared" ref="G642:G675" si="51">B642/D642</f>
        <v>533.61746031746031</v>
      </c>
      <c r="H642" s="3">
        <f t="shared" si="49"/>
        <v>0.13480505445586899</v>
      </c>
      <c r="J642" s="3">
        <f t="shared" ref="J642:J675" si="52">C642/D642</f>
        <v>0.16111111111111109</v>
      </c>
    </row>
    <row r="643" spans="1:10">
      <c r="A643" s="1">
        <v>43336</v>
      </c>
      <c r="B643">
        <v>6882.08</v>
      </c>
      <c r="C643">
        <v>2.09</v>
      </c>
      <c r="D643">
        <v>12.78</v>
      </c>
      <c r="E643" s="2">
        <f t="shared" si="50"/>
        <v>3292.8612440191391</v>
      </c>
      <c r="F643" s="3">
        <f t="shared" si="48"/>
        <v>1.514026790570755E-2</v>
      </c>
      <c r="G643" s="2">
        <f t="shared" si="51"/>
        <v>538.50391236306734</v>
      </c>
      <c r="H643" s="3">
        <f t="shared" si="49"/>
        <v>0.11847584423405788</v>
      </c>
      <c r="J643" s="3">
        <f t="shared" si="52"/>
        <v>0.16353677621283255</v>
      </c>
    </row>
    <row r="644" spans="1:10">
      <c r="A644" s="1">
        <v>43343</v>
      </c>
      <c r="B644">
        <v>6958.72</v>
      </c>
      <c r="C644">
        <v>2.12</v>
      </c>
      <c r="D644">
        <v>13.1</v>
      </c>
      <c r="E644" s="2">
        <f t="shared" si="50"/>
        <v>3282.4150943396226</v>
      </c>
      <c r="F644" s="3">
        <f t="shared" si="48"/>
        <v>1.6350538612432075E-2</v>
      </c>
      <c r="G644" s="2">
        <f t="shared" si="51"/>
        <v>531.20000000000005</v>
      </c>
      <c r="H644" s="3">
        <f t="shared" si="49"/>
        <v>0.10642622686356695</v>
      </c>
      <c r="J644" s="3">
        <f t="shared" si="52"/>
        <v>0.16183206106870229</v>
      </c>
    </row>
    <row r="645" spans="1:10">
      <c r="A645" s="1">
        <v>43350</v>
      </c>
      <c r="B645">
        <v>6763.55</v>
      </c>
      <c r="C645">
        <v>2.06</v>
      </c>
      <c r="D645">
        <v>12.73</v>
      </c>
      <c r="E645" s="2">
        <f t="shared" si="50"/>
        <v>3283.2766990291261</v>
      </c>
      <c r="F645" s="3">
        <f t="shared" si="48"/>
        <v>1.622355430226774E-2</v>
      </c>
      <c r="G645" s="2">
        <f t="shared" si="51"/>
        <v>531.30793401413985</v>
      </c>
      <c r="H645" s="3">
        <f t="shared" si="49"/>
        <v>0.10934869837158834</v>
      </c>
      <c r="J645" s="3">
        <f t="shared" si="52"/>
        <v>0.16182246661429694</v>
      </c>
    </row>
    <row r="646" spans="1:10">
      <c r="A646" s="1">
        <v>43357</v>
      </c>
      <c r="B646">
        <v>6734.97</v>
      </c>
      <c r="C646">
        <v>2.04</v>
      </c>
      <c r="D646">
        <v>12.66</v>
      </c>
      <c r="E646" s="2">
        <f t="shared" si="50"/>
        <v>3301.4558823529414</v>
      </c>
      <c r="F646" s="3">
        <f t="shared" si="48"/>
        <v>1.8662373133933707E-2</v>
      </c>
      <c r="G646" s="2">
        <f t="shared" si="51"/>
        <v>531.98815165876783</v>
      </c>
      <c r="H646" s="3">
        <f t="shared" si="49"/>
        <v>0.10581657467669725</v>
      </c>
      <c r="J646" s="3">
        <f t="shared" si="52"/>
        <v>0.16113744075829384</v>
      </c>
    </row>
    <row r="647" spans="1:10">
      <c r="A647" s="1">
        <v>43364</v>
      </c>
      <c r="B647">
        <v>7120.21</v>
      </c>
      <c r="C647">
        <v>2.17</v>
      </c>
      <c r="D647">
        <v>13.46</v>
      </c>
      <c r="E647" s="2">
        <f t="shared" si="50"/>
        <v>3281.2027649769589</v>
      </c>
      <c r="F647" s="3">
        <f t="shared" si="48"/>
        <v>9.5295598978861751E-3</v>
      </c>
      <c r="G647" s="2">
        <f t="shared" si="51"/>
        <v>528.99034175334316</v>
      </c>
      <c r="H647" s="3">
        <f t="shared" si="49"/>
        <v>9.7927640073340205E-2</v>
      </c>
      <c r="J647" s="3">
        <f t="shared" si="52"/>
        <v>0.16121842496285288</v>
      </c>
    </row>
    <row r="648" spans="1:10">
      <c r="A648" s="1">
        <v>43371</v>
      </c>
      <c r="B648">
        <v>7134.56</v>
      </c>
      <c r="C648">
        <v>2.17</v>
      </c>
      <c r="D648">
        <v>13.44</v>
      </c>
      <c r="E648" s="2">
        <f t="shared" si="50"/>
        <v>3287.8156682027652</v>
      </c>
      <c r="F648" s="3">
        <f t="shared" si="48"/>
        <v>6.2187180211739079E-3</v>
      </c>
      <c r="G648" s="2">
        <f t="shared" si="51"/>
        <v>530.84523809523819</v>
      </c>
      <c r="H648" s="3">
        <f t="shared" si="49"/>
        <v>9.5331796863781681E-2</v>
      </c>
      <c r="J648" s="3">
        <f t="shared" si="52"/>
        <v>0.16145833333333334</v>
      </c>
    </row>
    <row r="649" spans="1:10">
      <c r="A649" s="1">
        <v>43385</v>
      </c>
      <c r="B649">
        <v>6598.53</v>
      </c>
      <c r="C649">
        <v>1.98</v>
      </c>
      <c r="D649">
        <v>12.28</v>
      </c>
      <c r="E649" s="2">
        <f t="shared" si="50"/>
        <v>3332.590909090909</v>
      </c>
      <c r="F649" s="3">
        <f t="shared" si="48"/>
        <v>1.8491961068483498E-2</v>
      </c>
      <c r="G649" s="2">
        <f t="shared" si="51"/>
        <v>537.33957654723133</v>
      </c>
      <c r="H649" s="3">
        <f t="shared" si="49"/>
        <v>0.10700878190598906</v>
      </c>
      <c r="J649" s="3">
        <f t="shared" si="52"/>
        <v>0.16123778501628666</v>
      </c>
    </row>
    <row r="650" spans="1:10">
      <c r="A650" s="1">
        <v>43392</v>
      </c>
      <c r="B650">
        <v>6528.9</v>
      </c>
      <c r="C650">
        <v>1.96</v>
      </c>
      <c r="D650">
        <v>12.14</v>
      </c>
      <c r="E650" s="2">
        <f t="shared" si="50"/>
        <v>3331.0714285714284</v>
      </c>
      <c r="F650" s="3">
        <f t="shared" si="48"/>
        <v>-1.5548842353713899E-2</v>
      </c>
      <c r="G650" s="2">
        <f t="shared" si="51"/>
        <v>537.8006589785831</v>
      </c>
      <c r="H650" s="3">
        <f t="shared" si="49"/>
        <v>8.8075233567861178E-2</v>
      </c>
      <c r="J650" s="3">
        <f t="shared" si="52"/>
        <v>0.16144975288303129</v>
      </c>
    </row>
    <row r="651" spans="1:10">
      <c r="A651" s="1">
        <v>43399</v>
      </c>
      <c r="B651">
        <v>6617.84</v>
      </c>
      <c r="C651">
        <v>1.95</v>
      </c>
      <c r="D651">
        <v>12.24</v>
      </c>
      <c r="E651" s="2">
        <f t="shared" si="50"/>
        <v>3393.7641025641028</v>
      </c>
      <c r="F651" s="3">
        <f t="shared" si="48"/>
        <v>-1.718499049898603E-2</v>
      </c>
      <c r="G651" s="2">
        <f t="shared" si="51"/>
        <v>540.67320261437908</v>
      </c>
      <c r="H651" s="3">
        <f t="shared" si="49"/>
        <v>7.3754382540587526E-2</v>
      </c>
      <c r="J651" s="3">
        <f t="shared" si="52"/>
        <v>0.15931372549019607</v>
      </c>
    </row>
    <row r="652" spans="1:10">
      <c r="A652" s="1">
        <v>43406</v>
      </c>
      <c r="B652">
        <v>6840.39</v>
      </c>
      <c r="C652">
        <v>1.95</v>
      </c>
      <c r="D652">
        <v>12.66</v>
      </c>
      <c r="E652" s="2">
        <f t="shared" si="50"/>
        <v>3507.8923076923079</v>
      </c>
      <c r="F652" s="3">
        <f t="shared" si="48"/>
        <v>4.3611891111281498E-3</v>
      </c>
      <c r="G652" s="2">
        <f t="shared" si="51"/>
        <v>540.31516587677731</v>
      </c>
      <c r="H652" s="3">
        <f t="shared" si="49"/>
        <v>6.3563759203875358E-2</v>
      </c>
      <c r="J652" s="3">
        <f t="shared" si="52"/>
        <v>0.15402843601895735</v>
      </c>
    </row>
    <row r="653" spans="1:10">
      <c r="A653" s="1">
        <v>43413</v>
      </c>
      <c r="B653">
        <v>6608.06</v>
      </c>
      <c r="C653">
        <v>1.88</v>
      </c>
      <c r="D653">
        <v>12.22</v>
      </c>
      <c r="E653" s="2">
        <f t="shared" si="50"/>
        <v>3514.9255319148942</v>
      </c>
      <c r="F653" s="3">
        <f t="shared" si="48"/>
        <v>8.6398827399434275E-3</v>
      </c>
      <c r="G653" s="2">
        <f t="shared" si="51"/>
        <v>540.75777414075287</v>
      </c>
      <c r="H653" s="3">
        <f t="shared" si="49"/>
        <v>6.4490938803065001E-2</v>
      </c>
      <c r="J653" s="3">
        <f t="shared" si="52"/>
        <v>0.15384615384615383</v>
      </c>
    </row>
    <row r="654" spans="1:10">
      <c r="A654" s="1">
        <v>43420</v>
      </c>
      <c r="B654">
        <v>6905.54</v>
      </c>
      <c r="C654">
        <v>1.97</v>
      </c>
      <c r="D654">
        <v>12.81</v>
      </c>
      <c r="E654" s="2">
        <f t="shared" si="50"/>
        <v>3505.3502538071066</v>
      </c>
      <c r="F654" s="3">
        <f t="shared" si="48"/>
        <v>1.0017228298765612E-2</v>
      </c>
      <c r="G654" s="2">
        <f t="shared" si="51"/>
        <v>539.07416081186568</v>
      </c>
      <c r="H654" s="3">
        <f t="shared" si="49"/>
        <v>6.5779543779332705E-2</v>
      </c>
      <c r="J654" s="3">
        <f t="shared" si="52"/>
        <v>0.15378610460577674</v>
      </c>
    </row>
    <row r="655" spans="1:10">
      <c r="A655" s="1">
        <v>43427</v>
      </c>
      <c r="B655">
        <v>6659.26</v>
      </c>
      <c r="C655">
        <v>1.9</v>
      </c>
      <c r="D655">
        <v>12.35</v>
      </c>
      <c r="E655" s="2">
        <f t="shared" si="50"/>
        <v>3504.8736842105268</v>
      </c>
      <c r="F655" s="3">
        <f t="shared" si="48"/>
        <v>1.4469693773759396E-2</v>
      </c>
      <c r="G655" s="2">
        <f t="shared" si="51"/>
        <v>539.21133603238866</v>
      </c>
      <c r="H655" s="3">
        <f t="shared" si="49"/>
        <v>7.2285936053609001E-2</v>
      </c>
      <c r="J655" s="3">
        <f t="shared" si="52"/>
        <v>0.15384615384615385</v>
      </c>
    </row>
    <row r="656" spans="1:10">
      <c r="A656" s="1">
        <v>43434</v>
      </c>
      <c r="B656">
        <v>6734.19</v>
      </c>
      <c r="C656">
        <v>1.92</v>
      </c>
      <c r="D656">
        <v>12.52</v>
      </c>
      <c r="E656" s="2">
        <f t="shared" si="50"/>
        <v>3507.390625</v>
      </c>
      <c r="F656" s="3">
        <f t="shared" si="48"/>
        <v>1.2711556676854752E-2</v>
      </c>
      <c r="G656" s="2">
        <f t="shared" si="51"/>
        <v>537.87460063897765</v>
      </c>
      <c r="H656" s="3">
        <f t="shared" si="49"/>
        <v>6.7557230478024755E-2</v>
      </c>
      <c r="J656" s="3">
        <f t="shared" si="52"/>
        <v>0.15335463258785942</v>
      </c>
    </row>
    <row r="657" spans="1:10">
      <c r="A657" s="1">
        <v>43441</v>
      </c>
      <c r="B657">
        <v>6758.18</v>
      </c>
      <c r="C657">
        <v>1.93</v>
      </c>
      <c r="D657">
        <v>12.56</v>
      </c>
      <c r="E657" s="2">
        <f t="shared" si="50"/>
        <v>3501.6476683937826</v>
      </c>
      <c r="F657" s="3">
        <f t="shared" si="48"/>
        <v>8.5925257541823452E-3</v>
      </c>
      <c r="G657" s="2">
        <f t="shared" si="51"/>
        <v>538.07165605095543</v>
      </c>
      <c r="H657" s="3">
        <f t="shared" si="49"/>
        <v>6.2561862116353506E-2</v>
      </c>
      <c r="J657" s="3">
        <f t="shared" si="52"/>
        <v>0.1536624203821656</v>
      </c>
    </row>
    <row r="658" spans="1:10">
      <c r="A658" s="1">
        <v>43448</v>
      </c>
      <c r="B658">
        <v>6778.78</v>
      </c>
      <c r="C658">
        <v>1.94</v>
      </c>
      <c r="D658">
        <v>12.6</v>
      </c>
      <c r="E658" s="2">
        <f t="shared" si="50"/>
        <v>3494.216494845361</v>
      </c>
      <c r="F658" s="3">
        <f t="shared" si="48"/>
        <v>1.3516248303082623E-3</v>
      </c>
      <c r="G658" s="2">
        <f t="shared" si="51"/>
        <v>537.99841269841272</v>
      </c>
      <c r="H658" s="3">
        <f t="shared" si="49"/>
        <v>6.13070451136144E-2</v>
      </c>
      <c r="J658" s="3">
        <f t="shared" si="52"/>
        <v>0.15396825396825398</v>
      </c>
    </row>
    <row r="659" spans="1:10">
      <c r="A659" s="1">
        <v>43455</v>
      </c>
      <c r="B659">
        <v>6497.09</v>
      </c>
      <c r="C659">
        <v>1.85</v>
      </c>
      <c r="D659">
        <v>12.04</v>
      </c>
      <c r="E659" s="2">
        <f t="shared" si="50"/>
        <v>3511.9405405405405</v>
      </c>
      <c r="F659" s="3">
        <f t="shared" si="48"/>
        <v>7.3750073037985864E-3</v>
      </c>
      <c r="G659" s="2">
        <f t="shared" si="51"/>
        <v>539.62541528239205</v>
      </c>
      <c r="H659" s="3">
        <f t="shared" si="49"/>
        <v>7.0865794796975523E-2</v>
      </c>
      <c r="J659" s="3">
        <f t="shared" si="52"/>
        <v>0.15365448504983389</v>
      </c>
    </row>
    <row r="660" spans="1:10">
      <c r="A660" s="1">
        <v>43462</v>
      </c>
      <c r="B660">
        <v>6476.04</v>
      </c>
      <c r="C660">
        <v>1.85</v>
      </c>
      <c r="D660">
        <v>12.01</v>
      </c>
      <c r="E660" s="2">
        <f t="shared" si="50"/>
        <v>3500.5621621621622</v>
      </c>
      <c r="F660" s="3">
        <f t="shared" si="48"/>
        <v>8.6363652489158671E-3</v>
      </c>
      <c r="G660" s="2">
        <f t="shared" si="51"/>
        <v>539.22064945878435</v>
      </c>
      <c r="H660" s="3">
        <f t="shared" si="49"/>
        <v>7.2043563896953211E-2</v>
      </c>
      <c r="J660" s="3">
        <f t="shared" si="52"/>
        <v>0.15403830141548711</v>
      </c>
    </row>
    <row r="661" spans="1:10">
      <c r="A661" s="1">
        <v>43469</v>
      </c>
      <c r="B661">
        <v>6550.91</v>
      </c>
      <c r="C661">
        <v>1.87</v>
      </c>
      <c r="D661">
        <v>12.05</v>
      </c>
      <c r="E661" s="2">
        <f t="shared" si="50"/>
        <v>3503.1604278074865</v>
      </c>
      <c r="F661" s="3">
        <f t="shared" si="48"/>
        <v>3.900338957024907E-3</v>
      </c>
      <c r="G661" s="2">
        <f t="shared" si="51"/>
        <v>543.64398340248954</v>
      </c>
      <c r="H661" s="3">
        <f t="shared" si="49"/>
        <v>7.5521219392811867E-2</v>
      </c>
      <c r="J661" s="3">
        <f t="shared" si="52"/>
        <v>0.15518672199170125</v>
      </c>
    </row>
    <row r="662" spans="1:10">
      <c r="A662" s="1">
        <v>43476</v>
      </c>
      <c r="B662">
        <v>6791.88</v>
      </c>
      <c r="C662">
        <v>1.93</v>
      </c>
      <c r="D662">
        <v>12.45</v>
      </c>
      <c r="E662" s="2">
        <f t="shared" si="50"/>
        <v>3519.1088082901556</v>
      </c>
      <c r="F662" s="3">
        <f t="shared" si="48"/>
        <v>1.8341294046082979E-2</v>
      </c>
      <c r="G662" s="2">
        <f t="shared" si="51"/>
        <v>545.53253012048197</v>
      </c>
      <c r="H662" s="3">
        <f t="shared" si="49"/>
        <v>9.2303595149053841E-2</v>
      </c>
      <c r="J662" s="3">
        <f t="shared" si="52"/>
        <v>0.15502008032128514</v>
      </c>
    </row>
    <row r="663" spans="1:10">
      <c r="A663" s="1">
        <v>43483</v>
      </c>
      <c r="B663">
        <v>6972.37</v>
      </c>
      <c r="C663">
        <v>1.98</v>
      </c>
      <c r="D663">
        <v>12.78</v>
      </c>
      <c r="E663" s="2">
        <f t="shared" si="50"/>
        <v>3521.3989898989898</v>
      </c>
      <c r="F663" s="3">
        <f t="shared" si="48"/>
        <v>1.4662178480649102E-2</v>
      </c>
      <c r="G663" s="2">
        <f t="shared" si="51"/>
        <v>545.56885758998442</v>
      </c>
      <c r="H663" s="3">
        <f t="shared" si="49"/>
        <v>8.7487632926877668E-2</v>
      </c>
      <c r="J663" s="3">
        <f t="shared" si="52"/>
        <v>0.15492957746478875</v>
      </c>
    </row>
    <row r="664" spans="1:10">
      <c r="A664" s="1">
        <v>43490</v>
      </c>
      <c r="B664">
        <v>7039.61</v>
      </c>
      <c r="C664">
        <v>2</v>
      </c>
      <c r="D664">
        <v>12.88</v>
      </c>
      <c r="E664" s="2">
        <f t="shared" si="50"/>
        <v>3519.8049999999998</v>
      </c>
      <c r="F664" s="3">
        <f t="shared" si="48"/>
        <v>1.7315134329991322E-2</v>
      </c>
      <c r="G664" s="2">
        <f t="shared" si="51"/>
        <v>546.55357142857133</v>
      </c>
      <c r="H664" s="3">
        <f t="shared" si="49"/>
        <v>8.9980501067847829E-2</v>
      </c>
      <c r="J664" s="3">
        <f t="shared" si="52"/>
        <v>0.15527950310559005</v>
      </c>
    </row>
    <row r="665" spans="1:10">
      <c r="A665" s="1">
        <v>43497</v>
      </c>
      <c r="B665">
        <v>7316.41</v>
      </c>
      <c r="C665">
        <v>2.08</v>
      </c>
      <c r="D665">
        <v>13.37</v>
      </c>
      <c r="E665" s="2">
        <f t="shared" si="50"/>
        <v>3517.5048076923076</v>
      </c>
      <c r="F665" s="3">
        <f t="shared" si="48"/>
        <v>1.2995923334922832E-2</v>
      </c>
      <c r="G665" s="2">
        <f t="shared" si="51"/>
        <v>547.22587883320875</v>
      </c>
      <c r="H665" s="3">
        <f t="shared" si="49"/>
        <v>8.7782841658370803E-2</v>
      </c>
      <c r="J665" s="3">
        <f t="shared" si="52"/>
        <v>0.15557217651458491</v>
      </c>
    </row>
    <row r="666" spans="1:10">
      <c r="A666" s="1">
        <v>43511</v>
      </c>
      <c r="B666">
        <v>7566.03</v>
      </c>
      <c r="C666">
        <v>2.13</v>
      </c>
      <c r="D666">
        <v>13.77</v>
      </c>
      <c r="E666" s="2">
        <f t="shared" si="50"/>
        <v>3552.1267605633802</v>
      </c>
      <c r="F666" s="3">
        <f t="shared" si="48"/>
        <v>1.5554338715673133E-2</v>
      </c>
      <c r="G666" s="2">
        <f t="shared" si="51"/>
        <v>549.45751633986924</v>
      </c>
      <c r="H666" s="3">
        <f t="shared" si="49"/>
        <v>8.6893697255848501E-2</v>
      </c>
      <c r="J666" s="3">
        <f t="shared" si="52"/>
        <v>0.15468409586056645</v>
      </c>
    </row>
    <row r="667" spans="1:10">
      <c r="A667" s="1">
        <v>43518</v>
      </c>
      <c r="B667">
        <v>7998.98</v>
      </c>
      <c r="C667">
        <v>2.2599999999999998</v>
      </c>
      <c r="D667">
        <v>14.62</v>
      </c>
      <c r="E667" s="2">
        <f t="shared" si="50"/>
        <v>3539.3716814159293</v>
      </c>
      <c r="F667" s="3">
        <f t="shared" si="48"/>
        <v>1.6115711292470802E-2</v>
      </c>
      <c r="G667" s="2">
        <f t="shared" si="51"/>
        <v>547.12585499316003</v>
      </c>
      <c r="H667" s="3">
        <f t="shared" si="49"/>
        <v>8.5936237395238146E-2</v>
      </c>
      <c r="J667" s="3">
        <f t="shared" si="52"/>
        <v>0.15458276333789328</v>
      </c>
    </row>
    <row r="668" spans="1:10">
      <c r="A668" s="1">
        <v>43525</v>
      </c>
      <c r="B668">
        <v>8421.68</v>
      </c>
      <c r="C668">
        <v>2.39</v>
      </c>
      <c r="D668">
        <v>15.43</v>
      </c>
      <c r="E668" s="2">
        <f t="shared" si="50"/>
        <v>3523.7154811715482</v>
      </c>
      <c r="F668" s="3">
        <f t="shared" si="48"/>
        <v>7.9524499539069815E-3</v>
      </c>
      <c r="G668" s="2">
        <f t="shared" si="51"/>
        <v>545.799092676604</v>
      </c>
      <c r="H668" s="3">
        <f t="shared" si="49"/>
        <v>8.011663061828922E-2</v>
      </c>
      <c r="J668" s="3">
        <f t="shared" si="52"/>
        <v>0.15489306545690215</v>
      </c>
    </row>
    <row r="669" spans="1:10">
      <c r="A669" s="1">
        <v>43532</v>
      </c>
      <c r="B669">
        <v>8384.0300000000007</v>
      </c>
      <c r="C669">
        <v>2.36</v>
      </c>
      <c r="D669">
        <v>15.3</v>
      </c>
      <c r="E669" s="2">
        <f t="shared" si="50"/>
        <v>3552.555084745763</v>
      </c>
      <c r="F669" s="3">
        <f t="shared" si="48"/>
        <v>1.6101405876928654E-2</v>
      </c>
      <c r="G669" s="2">
        <f t="shared" si="51"/>
        <v>547.97581699346404</v>
      </c>
      <c r="H669" s="3">
        <f t="shared" si="49"/>
        <v>8.4112159244021933E-2</v>
      </c>
      <c r="J669" s="3">
        <f t="shared" si="52"/>
        <v>0.15424836601307187</v>
      </c>
    </row>
    <row r="670" spans="1:10">
      <c r="A670" s="1">
        <v>43539</v>
      </c>
      <c r="B670">
        <v>8640.68</v>
      </c>
      <c r="C670">
        <v>2.4300000000000002</v>
      </c>
      <c r="D670">
        <v>15.75</v>
      </c>
      <c r="E670" s="2">
        <f t="shared" si="50"/>
        <v>3555.8353909465018</v>
      </c>
      <c r="F670" s="3">
        <f t="shared" si="48"/>
        <v>1.851202194825774E-2</v>
      </c>
      <c r="G670" s="2">
        <f t="shared" si="51"/>
        <v>548.61460317460319</v>
      </c>
      <c r="H670" s="3">
        <f t="shared" si="49"/>
        <v>4.7812291456431177E-2</v>
      </c>
      <c r="J670" s="3">
        <f t="shared" si="52"/>
        <v>0.1542857142857143</v>
      </c>
    </row>
    <row r="671" spans="1:10">
      <c r="A671" s="1">
        <v>43546</v>
      </c>
      <c r="B671">
        <v>8859.74</v>
      </c>
      <c r="C671">
        <v>2.48</v>
      </c>
      <c r="D671">
        <v>16.28</v>
      </c>
      <c r="E671" s="2">
        <f t="shared" si="50"/>
        <v>3572.4758064516127</v>
      </c>
      <c r="F671" s="3">
        <f t="shared" si="48"/>
        <v>2.4202337871915169E-2</v>
      </c>
      <c r="G671" s="2">
        <f t="shared" si="51"/>
        <v>544.21007371007363</v>
      </c>
      <c r="H671" s="3">
        <f t="shared" si="49"/>
        <v>4.1613848932634756E-2</v>
      </c>
      <c r="J671" s="3">
        <f t="shared" si="52"/>
        <v>0.15233415233415232</v>
      </c>
    </row>
    <row r="672" spans="1:10">
      <c r="A672" s="1">
        <v>43553</v>
      </c>
      <c r="B672">
        <v>9111.98</v>
      </c>
      <c r="C672">
        <v>2.5</v>
      </c>
      <c r="D672">
        <v>16.600000000000001</v>
      </c>
      <c r="E672" s="2">
        <f t="shared" si="50"/>
        <v>3644.7919999999999</v>
      </c>
      <c r="F672" s="3">
        <f t="shared" si="48"/>
        <v>2.6472813620008973E-2</v>
      </c>
      <c r="G672" s="2">
        <f t="shared" si="51"/>
        <v>548.91445783132519</v>
      </c>
      <c r="H672" s="3">
        <f t="shared" si="49"/>
        <v>3.2266913098621952E-3</v>
      </c>
      <c r="J672" s="3">
        <f t="shared" si="52"/>
        <v>0.1506024096385542</v>
      </c>
    </row>
    <row r="673" spans="1:13">
      <c r="A673" s="1">
        <v>43559</v>
      </c>
      <c r="B673">
        <v>9570.9500000000007</v>
      </c>
      <c r="C673">
        <v>2.6</v>
      </c>
      <c r="D673">
        <v>17.170000000000002</v>
      </c>
      <c r="E673" s="2">
        <f t="shared" si="50"/>
        <v>3681.1346153846157</v>
      </c>
      <c r="F673" s="3">
        <f t="shared" si="48"/>
        <v>3.6168282864989854E-2</v>
      </c>
      <c r="G673" s="2">
        <f t="shared" si="51"/>
        <v>557.4228305183459</v>
      </c>
      <c r="H673" s="3">
        <f t="shared" si="49"/>
        <v>1.7259368365026839E-2</v>
      </c>
      <c r="J673" s="3">
        <f t="shared" si="52"/>
        <v>0.15142690739662201</v>
      </c>
    </row>
    <row r="674" spans="1:13">
      <c r="A674" s="1">
        <v>43567</v>
      </c>
      <c r="B674">
        <v>9515.94</v>
      </c>
      <c r="C674">
        <v>2.56</v>
      </c>
      <c r="D674">
        <v>17.100000000000001</v>
      </c>
      <c r="E674" s="2">
        <f t="shared" si="50"/>
        <v>3717.1640625</v>
      </c>
      <c r="F674" s="3">
        <f t="shared" si="48"/>
        <v>4.492705987085488E-2</v>
      </c>
      <c r="G674" s="2">
        <f t="shared" si="51"/>
        <v>556.48771929824557</v>
      </c>
      <c r="H674" s="3">
        <f t="shared" si="49"/>
        <v>1.0599841916350883E-2</v>
      </c>
      <c r="J674" s="3">
        <f t="shared" si="52"/>
        <v>0.14970760233918129</v>
      </c>
    </row>
    <row r="675" spans="1:13">
      <c r="A675" s="1">
        <v>43574</v>
      </c>
      <c r="B675">
        <v>9947.7199999999993</v>
      </c>
      <c r="C675">
        <v>2.65</v>
      </c>
      <c r="D675">
        <v>17.88</v>
      </c>
      <c r="E675" s="2">
        <f t="shared" si="50"/>
        <v>3753.856603773585</v>
      </c>
      <c r="F675" s="3">
        <f t="shared" si="48"/>
        <v>4.6891210480108469E-2</v>
      </c>
      <c r="G675" s="2">
        <f t="shared" si="51"/>
        <v>556.36017897091722</v>
      </c>
      <c r="H675" s="3">
        <f t="shared" si="49"/>
        <v>1.0529561426835699E-2</v>
      </c>
      <c r="J675" s="3">
        <f t="shared" si="52"/>
        <v>0.14821029082774048</v>
      </c>
    </row>
    <row r="677" spans="1:13">
      <c r="J677" s="4" t="s">
        <v>40</v>
      </c>
      <c r="K677" s="3">
        <f>(E675/E163)^(1/10)-1</f>
        <v>9.2085487879197458E-2</v>
      </c>
      <c r="L677" s="4" t="s">
        <v>40</v>
      </c>
      <c r="M677" s="3">
        <f>(G675/G163)^(1/10)-1</f>
        <v>0.12470590551952276</v>
      </c>
    </row>
    <row r="678" spans="1:13">
      <c r="J678" s="4" t="s">
        <v>10</v>
      </c>
      <c r="K678" s="3">
        <f>(E675/E419)^(1/5)-1</f>
        <v>0.11953813985904205</v>
      </c>
      <c r="L678" s="4" t="s">
        <v>10</v>
      </c>
      <c r="M678" s="3">
        <f>(G675/G419)^(1/5)-1</f>
        <v>0.13664901004006724</v>
      </c>
    </row>
    <row r="679" spans="1:13">
      <c r="J679" s="4" t="s">
        <v>11</v>
      </c>
      <c r="K679" s="3">
        <f>(E675/E523)^(1/3)-1</f>
        <v>0.10051682596268541</v>
      </c>
      <c r="L679" s="4" t="s">
        <v>11</v>
      </c>
      <c r="M679" s="3">
        <f>(G675/G523)^(1/3)-1</f>
        <v>0.10509270596162779</v>
      </c>
    </row>
    <row r="680" spans="1:13">
      <c r="J680" s="4" t="s">
        <v>12</v>
      </c>
      <c r="K680" s="3">
        <f>F675</f>
        <v>4.6891210480108469E-2</v>
      </c>
      <c r="L680" s="4" t="s">
        <v>12</v>
      </c>
      <c r="M680" s="3">
        <f>H675</f>
        <v>1.0529561426835699E-2</v>
      </c>
    </row>
    <row r="681" spans="1:13">
      <c r="K681" s="4" t="s">
        <v>4</v>
      </c>
      <c r="L681" s="4"/>
      <c r="M681" s="4" t="s">
        <v>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33"/>
  <sheetViews>
    <sheetView topLeftCell="A718" zoomScale="131" workbookViewId="0">
      <selection activeCell="G735" sqref="G735"/>
    </sheetView>
  </sheetViews>
  <sheetFormatPr baseColWidth="10" defaultRowHeight="16"/>
  <sheetData>
    <row r="1" spans="1:10">
      <c r="A1" t="s">
        <v>0</v>
      </c>
      <c r="B1" t="s">
        <v>56</v>
      </c>
      <c r="C1" t="s">
        <v>57</v>
      </c>
      <c r="D1" t="s">
        <v>58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38359</v>
      </c>
      <c r="B2">
        <v>982.92</v>
      </c>
      <c r="C2">
        <v>1.91</v>
      </c>
      <c r="D2">
        <v>11.98</v>
      </c>
      <c r="E2" s="2">
        <f t="shared" ref="E2:E65" si="0">B2/C2</f>
        <v>514.61780104712045</v>
      </c>
      <c r="F2" s="2"/>
      <c r="G2" s="2">
        <f t="shared" ref="G2:G65" si="1">B2/D2</f>
        <v>82.046744574290472</v>
      </c>
      <c r="H2" s="2"/>
      <c r="J2" s="3">
        <f t="shared" ref="J2:J65" si="2">C2/D2</f>
        <v>0.15943238731218698</v>
      </c>
    </row>
    <row r="3" spans="1:10">
      <c r="A3" s="1">
        <v>38366</v>
      </c>
      <c r="B3">
        <v>983.53</v>
      </c>
      <c r="C3">
        <v>1.89</v>
      </c>
      <c r="D3">
        <v>11.85</v>
      </c>
      <c r="E3" s="2">
        <f t="shared" si="0"/>
        <v>520.38624338624345</v>
      </c>
      <c r="F3" s="2"/>
      <c r="G3" s="2">
        <f t="shared" si="1"/>
        <v>82.998312236286921</v>
      </c>
      <c r="H3" s="2"/>
      <c r="J3" s="3">
        <f t="shared" si="2"/>
        <v>0.15949367088607594</v>
      </c>
    </row>
    <row r="4" spans="1:10">
      <c r="A4" s="1">
        <v>38373</v>
      </c>
      <c r="B4">
        <v>980.39</v>
      </c>
      <c r="C4">
        <v>1.88</v>
      </c>
      <c r="D4">
        <v>11.79</v>
      </c>
      <c r="E4" s="2">
        <f t="shared" si="0"/>
        <v>521.48404255319156</v>
      </c>
      <c r="F4" s="2"/>
      <c r="G4" s="2">
        <f t="shared" si="1"/>
        <v>83.154368108566587</v>
      </c>
      <c r="H4" s="2"/>
      <c r="J4" s="3">
        <f t="shared" si="2"/>
        <v>0.15945716709075489</v>
      </c>
    </row>
    <row r="5" spans="1:10">
      <c r="A5" s="1">
        <v>38380</v>
      </c>
      <c r="B5">
        <v>971.96</v>
      </c>
      <c r="C5">
        <v>1.88</v>
      </c>
      <c r="D5">
        <v>11.77</v>
      </c>
      <c r="E5" s="2">
        <f t="shared" si="0"/>
        <v>517</v>
      </c>
      <c r="F5" s="2"/>
      <c r="G5" s="2">
        <f t="shared" si="1"/>
        <v>82.579439252336456</v>
      </c>
      <c r="H5" s="2"/>
      <c r="J5" s="3">
        <f t="shared" si="2"/>
        <v>0.15972812234494477</v>
      </c>
    </row>
    <row r="6" spans="1:10">
      <c r="A6" s="1">
        <v>38387</v>
      </c>
      <c r="B6">
        <v>1032.17</v>
      </c>
      <c r="C6">
        <v>2.0099999999999998</v>
      </c>
      <c r="D6">
        <v>12.61</v>
      </c>
      <c r="E6" s="2">
        <f t="shared" si="0"/>
        <v>513.51741293532348</v>
      </c>
      <c r="F6" s="2"/>
      <c r="G6" s="2">
        <f t="shared" si="1"/>
        <v>81.85329103885806</v>
      </c>
      <c r="H6" s="2"/>
      <c r="J6" s="3">
        <f t="shared" si="2"/>
        <v>0.15939730372720062</v>
      </c>
    </row>
    <row r="7" spans="1:10">
      <c r="A7" s="1">
        <v>38401</v>
      </c>
      <c r="B7">
        <v>1016.99</v>
      </c>
      <c r="C7">
        <v>1.99</v>
      </c>
      <c r="D7">
        <v>12.46</v>
      </c>
      <c r="E7" s="2">
        <f t="shared" si="0"/>
        <v>511.0502512562814</v>
      </c>
      <c r="F7" s="2"/>
      <c r="G7" s="2">
        <f t="shared" si="1"/>
        <v>81.620385232744781</v>
      </c>
      <c r="H7" s="2"/>
      <c r="J7" s="3">
        <f t="shared" si="2"/>
        <v>0.1597110754414125</v>
      </c>
    </row>
    <row r="8" spans="1:10">
      <c r="A8" s="1">
        <v>38408</v>
      </c>
      <c r="B8">
        <v>1052.3599999999999</v>
      </c>
      <c r="C8">
        <v>2.0299999999999998</v>
      </c>
      <c r="D8">
        <v>12.71</v>
      </c>
      <c r="E8" s="2">
        <f t="shared" si="0"/>
        <v>518.4039408866995</v>
      </c>
      <c r="F8" s="2"/>
      <c r="G8" s="2">
        <f t="shared" si="1"/>
        <v>82.797797010228152</v>
      </c>
      <c r="H8" s="2"/>
      <c r="J8" s="3">
        <f t="shared" si="2"/>
        <v>0.15971675845790714</v>
      </c>
    </row>
    <row r="9" spans="1:10">
      <c r="A9" s="1">
        <v>38415</v>
      </c>
      <c r="B9">
        <v>1021.3</v>
      </c>
      <c r="C9">
        <v>2</v>
      </c>
      <c r="D9">
        <v>12.51</v>
      </c>
      <c r="E9" s="2">
        <f t="shared" si="0"/>
        <v>510.65</v>
      </c>
      <c r="F9" s="2"/>
      <c r="G9" s="2">
        <f t="shared" si="1"/>
        <v>81.638689048760995</v>
      </c>
      <c r="H9" s="2"/>
      <c r="J9" s="3">
        <f t="shared" si="2"/>
        <v>0.1598721023181455</v>
      </c>
    </row>
    <row r="10" spans="1:10">
      <c r="A10" s="1">
        <v>38422</v>
      </c>
      <c r="B10">
        <v>1023.99</v>
      </c>
      <c r="C10">
        <v>2</v>
      </c>
      <c r="D10">
        <v>12.46</v>
      </c>
      <c r="E10" s="2">
        <f t="shared" si="0"/>
        <v>511.995</v>
      </c>
      <c r="F10" s="2"/>
      <c r="G10" s="2">
        <f t="shared" si="1"/>
        <v>82.182182985553766</v>
      </c>
      <c r="H10" s="2"/>
      <c r="J10" s="3">
        <f t="shared" si="2"/>
        <v>0.16051364365971107</v>
      </c>
    </row>
    <row r="11" spans="1:10">
      <c r="A11" s="1">
        <v>38429</v>
      </c>
      <c r="B11">
        <v>975.7</v>
      </c>
      <c r="C11">
        <v>1.88</v>
      </c>
      <c r="D11">
        <v>11.76</v>
      </c>
      <c r="E11" s="2">
        <f t="shared" si="0"/>
        <v>518.98936170212767</v>
      </c>
      <c r="F11" s="2"/>
      <c r="G11" s="2">
        <f t="shared" si="1"/>
        <v>82.967687074829939</v>
      </c>
      <c r="H11" s="2"/>
      <c r="J11" s="3">
        <f t="shared" si="2"/>
        <v>0.15986394557823128</v>
      </c>
    </row>
    <row r="12" spans="1:10">
      <c r="A12" s="1">
        <v>38436</v>
      </c>
      <c r="B12">
        <v>965.42</v>
      </c>
      <c r="C12">
        <v>1.85</v>
      </c>
      <c r="D12">
        <v>11.63</v>
      </c>
      <c r="E12" s="2">
        <f t="shared" si="0"/>
        <v>521.84864864864858</v>
      </c>
      <c r="F12" s="2"/>
      <c r="G12" s="2">
        <f t="shared" si="1"/>
        <v>83.011177987962157</v>
      </c>
      <c r="H12" s="2"/>
      <c r="J12" s="3">
        <f t="shared" si="2"/>
        <v>0.15907136715391229</v>
      </c>
    </row>
    <row r="13" spans="1:10">
      <c r="A13" s="1">
        <v>38443</v>
      </c>
      <c r="B13">
        <v>982.74</v>
      </c>
      <c r="C13">
        <v>1.87</v>
      </c>
      <c r="D13">
        <v>11.31</v>
      </c>
      <c r="E13" s="2">
        <f t="shared" si="0"/>
        <v>525.52941176470586</v>
      </c>
      <c r="F13" s="2"/>
      <c r="G13" s="2">
        <f t="shared" si="1"/>
        <v>86.891246684350136</v>
      </c>
      <c r="H13" s="2"/>
      <c r="J13" s="3">
        <f t="shared" si="2"/>
        <v>0.16534040671971706</v>
      </c>
    </row>
    <row r="14" spans="1:10">
      <c r="A14" s="1">
        <v>38450</v>
      </c>
      <c r="B14">
        <v>989.07</v>
      </c>
      <c r="C14">
        <v>1.88</v>
      </c>
      <c r="D14">
        <v>11.35</v>
      </c>
      <c r="E14" s="2">
        <f t="shared" si="0"/>
        <v>526.10106382978734</v>
      </c>
      <c r="F14" s="2"/>
      <c r="G14" s="2">
        <f t="shared" si="1"/>
        <v>87.142731277533045</v>
      </c>
      <c r="H14" s="2"/>
      <c r="J14" s="3">
        <f t="shared" si="2"/>
        <v>0.16563876651982379</v>
      </c>
    </row>
    <row r="15" spans="1:10">
      <c r="A15" s="1">
        <v>38457</v>
      </c>
      <c r="B15">
        <v>977.55</v>
      </c>
      <c r="C15">
        <v>1.87</v>
      </c>
      <c r="D15">
        <v>11.28</v>
      </c>
      <c r="E15" s="2">
        <f t="shared" si="0"/>
        <v>522.75401069518716</v>
      </c>
      <c r="F15" s="3"/>
      <c r="G15" s="2">
        <f t="shared" si="1"/>
        <v>86.662234042553195</v>
      </c>
      <c r="H15" s="3"/>
      <c r="J15" s="3">
        <f t="shared" si="2"/>
        <v>0.16578014184397166</v>
      </c>
    </row>
    <row r="16" spans="1:10">
      <c r="A16" s="1">
        <v>38464</v>
      </c>
      <c r="B16">
        <v>947.88</v>
      </c>
      <c r="C16">
        <v>1.81</v>
      </c>
      <c r="D16">
        <v>11.01</v>
      </c>
      <c r="E16" s="2">
        <f t="shared" si="0"/>
        <v>523.69060773480658</v>
      </c>
      <c r="F16" s="3"/>
      <c r="G16" s="2">
        <f t="shared" si="1"/>
        <v>86.09264305177112</v>
      </c>
      <c r="H16" s="3"/>
      <c r="J16" s="3">
        <f t="shared" si="2"/>
        <v>0.16439600363306087</v>
      </c>
    </row>
    <row r="17" spans="1:10">
      <c r="A17" s="1">
        <v>38471</v>
      </c>
      <c r="B17">
        <v>916.09</v>
      </c>
      <c r="C17">
        <v>1.72</v>
      </c>
      <c r="D17">
        <v>10.69</v>
      </c>
      <c r="E17" s="2">
        <f t="shared" si="0"/>
        <v>532.6104651162791</v>
      </c>
      <c r="F17" s="3"/>
      <c r="G17" s="2">
        <f t="shared" si="1"/>
        <v>85.695977549111319</v>
      </c>
      <c r="H17" s="3"/>
      <c r="J17" s="3">
        <f t="shared" si="2"/>
        <v>0.16089803554724041</v>
      </c>
    </row>
    <row r="18" spans="1:10">
      <c r="A18" s="1">
        <v>38485</v>
      </c>
      <c r="B18">
        <v>869.6</v>
      </c>
      <c r="C18">
        <v>1.68</v>
      </c>
      <c r="D18">
        <v>10.55</v>
      </c>
      <c r="E18" s="2">
        <f t="shared" si="0"/>
        <v>517.61904761904771</v>
      </c>
      <c r="F18" s="3"/>
      <c r="G18" s="2">
        <f t="shared" si="1"/>
        <v>82.426540284360186</v>
      </c>
      <c r="H18" s="3"/>
      <c r="J18" s="3">
        <f t="shared" si="2"/>
        <v>0.15924170616113742</v>
      </c>
    </row>
    <row r="19" spans="1:10">
      <c r="A19" s="1">
        <v>38492</v>
      </c>
      <c r="B19">
        <v>863.71</v>
      </c>
      <c r="C19">
        <v>1.64</v>
      </c>
      <c r="D19">
        <v>10.29</v>
      </c>
      <c r="E19" s="2">
        <f t="shared" si="0"/>
        <v>526.65243902439033</v>
      </c>
      <c r="F19" s="3"/>
      <c r="G19" s="2">
        <f t="shared" si="1"/>
        <v>83.936831875607396</v>
      </c>
      <c r="H19" s="3"/>
      <c r="J19" s="3">
        <f t="shared" si="2"/>
        <v>0.15937803692905733</v>
      </c>
    </row>
    <row r="20" spans="1:10">
      <c r="A20" s="1">
        <v>38499</v>
      </c>
      <c r="B20">
        <v>825.85</v>
      </c>
      <c r="C20">
        <v>1.54</v>
      </c>
      <c r="D20">
        <v>9.6199999999999992</v>
      </c>
      <c r="E20" s="2">
        <f t="shared" si="0"/>
        <v>536.26623376623377</v>
      </c>
      <c r="F20" s="3"/>
      <c r="G20" s="2">
        <f t="shared" si="1"/>
        <v>85.847193347193354</v>
      </c>
      <c r="H20" s="3"/>
      <c r="J20" s="3">
        <f t="shared" si="2"/>
        <v>0.16008316008316009</v>
      </c>
    </row>
    <row r="21" spans="1:10">
      <c r="A21" s="1">
        <v>38506</v>
      </c>
      <c r="B21">
        <v>797.74</v>
      </c>
      <c r="C21">
        <v>1.48</v>
      </c>
      <c r="D21">
        <v>9.24</v>
      </c>
      <c r="E21" s="2">
        <f t="shared" si="0"/>
        <v>539.01351351351354</v>
      </c>
      <c r="F21" s="3"/>
      <c r="G21" s="2">
        <f t="shared" si="1"/>
        <v>86.335497835497833</v>
      </c>
      <c r="H21" s="3"/>
      <c r="J21" s="3">
        <f t="shared" si="2"/>
        <v>0.16017316017316016</v>
      </c>
    </row>
    <row r="22" spans="1:10">
      <c r="A22" s="1">
        <v>38513</v>
      </c>
      <c r="B22">
        <v>875.21</v>
      </c>
      <c r="C22">
        <v>1.65</v>
      </c>
      <c r="D22">
        <v>10.130000000000001</v>
      </c>
      <c r="E22" s="2">
        <f t="shared" si="0"/>
        <v>530.43030303030309</v>
      </c>
      <c r="F22" s="3"/>
      <c r="G22" s="2">
        <f t="shared" si="1"/>
        <v>86.397828232971364</v>
      </c>
      <c r="H22" s="3"/>
      <c r="J22" s="3">
        <f t="shared" si="2"/>
        <v>0.16288252714708784</v>
      </c>
    </row>
    <row r="23" spans="1:10">
      <c r="A23" s="1">
        <v>38520</v>
      </c>
      <c r="B23">
        <v>872.52</v>
      </c>
      <c r="C23">
        <v>1.65</v>
      </c>
      <c r="D23">
        <v>10.02</v>
      </c>
      <c r="E23" s="2">
        <f t="shared" si="0"/>
        <v>528.80000000000007</v>
      </c>
      <c r="F23" s="3"/>
      <c r="G23" s="2">
        <f t="shared" si="1"/>
        <v>87.077844311377248</v>
      </c>
      <c r="H23" s="3"/>
      <c r="J23" s="3">
        <f t="shared" si="2"/>
        <v>0.16467065868263472</v>
      </c>
    </row>
    <row r="24" spans="1:10">
      <c r="A24" s="1">
        <v>38527</v>
      </c>
      <c r="B24">
        <v>875.61</v>
      </c>
      <c r="C24">
        <v>1.68</v>
      </c>
      <c r="D24">
        <v>10.08</v>
      </c>
      <c r="E24" s="2">
        <f t="shared" si="0"/>
        <v>521.19642857142856</v>
      </c>
      <c r="F24" s="3"/>
      <c r="G24" s="2">
        <f t="shared" si="1"/>
        <v>86.866071428571431</v>
      </c>
      <c r="H24" s="3"/>
      <c r="J24" s="3">
        <f t="shared" si="2"/>
        <v>0.16666666666666666</v>
      </c>
    </row>
    <row r="25" spans="1:10">
      <c r="A25" s="1">
        <v>38534</v>
      </c>
      <c r="B25">
        <v>860.5</v>
      </c>
      <c r="C25">
        <v>1.63</v>
      </c>
      <c r="D25">
        <v>9.82</v>
      </c>
      <c r="E25" s="2">
        <f t="shared" si="0"/>
        <v>527.91411042944787</v>
      </c>
      <c r="F25" s="3"/>
      <c r="G25" s="2">
        <f t="shared" si="1"/>
        <v>87.627291242362517</v>
      </c>
      <c r="H25" s="3"/>
      <c r="J25" s="3">
        <f t="shared" si="2"/>
        <v>0.16598778004073317</v>
      </c>
    </row>
    <row r="26" spans="1:10">
      <c r="A26" s="1">
        <v>38541</v>
      </c>
      <c r="B26">
        <v>828.78</v>
      </c>
      <c r="C26">
        <v>1.61</v>
      </c>
      <c r="D26">
        <v>9.67</v>
      </c>
      <c r="E26" s="2">
        <f t="shared" si="0"/>
        <v>514.77018633540365</v>
      </c>
      <c r="F26" s="3"/>
      <c r="G26" s="2">
        <f t="shared" si="1"/>
        <v>85.706308169596682</v>
      </c>
      <c r="H26" s="3"/>
      <c r="J26" s="3">
        <f t="shared" si="2"/>
        <v>0.16649431230610134</v>
      </c>
    </row>
    <row r="27" spans="1:10">
      <c r="A27" s="1">
        <v>38548</v>
      </c>
      <c r="B27">
        <v>834.64</v>
      </c>
      <c r="C27">
        <v>1.64</v>
      </c>
      <c r="D27">
        <v>9.8000000000000007</v>
      </c>
      <c r="E27" s="2">
        <f t="shared" si="0"/>
        <v>508.92682926829269</v>
      </c>
      <c r="F27" s="3"/>
      <c r="G27" s="2">
        <f t="shared" si="1"/>
        <v>85.167346938775509</v>
      </c>
      <c r="H27" s="3"/>
      <c r="J27" s="3">
        <f t="shared" si="2"/>
        <v>0.16734693877551018</v>
      </c>
    </row>
    <row r="28" spans="1:10">
      <c r="A28" s="1">
        <v>38555</v>
      </c>
      <c r="B28">
        <v>848.18</v>
      </c>
      <c r="C28">
        <v>1.69</v>
      </c>
      <c r="D28">
        <v>10.08</v>
      </c>
      <c r="E28" s="2">
        <f t="shared" si="0"/>
        <v>501.88165680473372</v>
      </c>
      <c r="F28" s="3"/>
      <c r="G28" s="2">
        <f t="shared" si="1"/>
        <v>84.144841269841265</v>
      </c>
      <c r="H28" s="3"/>
      <c r="J28" s="3">
        <f t="shared" si="2"/>
        <v>0.16765873015873015</v>
      </c>
    </row>
    <row r="29" spans="1:10">
      <c r="A29" s="1">
        <v>38562</v>
      </c>
      <c r="B29">
        <v>874.57</v>
      </c>
      <c r="C29">
        <v>1.76</v>
      </c>
      <c r="D29">
        <v>10.45</v>
      </c>
      <c r="E29" s="2">
        <f t="shared" si="0"/>
        <v>496.91477272727275</v>
      </c>
      <c r="F29" s="3"/>
      <c r="G29" s="2">
        <f t="shared" si="1"/>
        <v>83.690909090909102</v>
      </c>
      <c r="H29" s="3"/>
      <c r="J29" s="3">
        <f t="shared" si="2"/>
        <v>0.16842105263157897</v>
      </c>
    </row>
    <row r="30" spans="1:10">
      <c r="A30" s="1">
        <v>38569</v>
      </c>
      <c r="B30">
        <v>902.53</v>
      </c>
      <c r="C30">
        <v>1.82</v>
      </c>
      <c r="D30">
        <v>10.85</v>
      </c>
      <c r="E30" s="2">
        <f t="shared" si="0"/>
        <v>495.89560439560438</v>
      </c>
      <c r="F30" s="3"/>
      <c r="G30" s="2">
        <f t="shared" si="1"/>
        <v>83.182488479262673</v>
      </c>
      <c r="H30" s="3"/>
      <c r="J30" s="3">
        <f t="shared" si="2"/>
        <v>0.16774193548387098</v>
      </c>
    </row>
    <row r="31" spans="1:10">
      <c r="A31" s="1">
        <v>38576</v>
      </c>
      <c r="B31">
        <v>924.96</v>
      </c>
      <c r="C31">
        <v>1.89</v>
      </c>
      <c r="D31">
        <v>11.36</v>
      </c>
      <c r="E31" s="2">
        <f t="shared" si="0"/>
        <v>489.39682539682542</v>
      </c>
      <c r="F31" s="3"/>
      <c r="G31" s="2">
        <f t="shared" si="1"/>
        <v>81.422535211267615</v>
      </c>
      <c r="H31" s="3"/>
      <c r="J31" s="3">
        <f t="shared" si="2"/>
        <v>0.16637323943661972</v>
      </c>
    </row>
    <row r="32" spans="1:10">
      <c r="A32" s="1">
        <v>38583</v>
      </c>
      <c r="B32">
        <v>925.54</v>
      </c>
      <c r="C32">
        <v>1.81</v>
      </c>
      <c r="D32">
        <v>10.88</v>
      </c>
      <c r="E32" s="2">
        <f t="shared" si="0"/>
        <v>511.34806629834253</v>
      </c>
      <c r="F32" s="3"/>
      <c r="G32" s="2">
        <f t="shared" si="1"/>
        <v>85.068014705882348</v>
      </c>
      <c r="H32" s="3"/>
      <c r="J32" s="3">
        <f t="shared" si="2"/>
        <v>0.16636029411764705</v>
      </c>
    </row>
    <row r="33" spans="1:10">
      <c r="A33" s="1">
        <v>38590</v>
      </c>
      <c r="B33">
        <v>925.01</v>
      </c>
      <c r="C33">
        <v>1.85</v>
      </c>
      <c r="D33">
        <v>11.23</v>
      </c>
      <c r="E33" s="2">
        <f t="shared" si="0"/>
        <v>500.00540540540538</v>
      </c>
      <c r="F33" s="3"/>
      <c r="G33" s="2">
        <f t="shared" si="1"/>
        <v>82.369545859305433</v>
      </c>
      <c r="H33" s="3"/>
      <c r="J33" s="3">
        <f t="shared" si="2"/>
        <v>0.1647373107747106</v>
      </c>
    </row>
    <row r="34" spans="1:10">
      <c r="A34" s="1">
        <v>38597</v>
      </c>
      <c r="B34">
        <v>932.88</v>
      </c>
      <c r="C34">
        <v>1.66</v>
      </c>
      <c r="D34">
        <v>10.57</v>
      </c>
      <c r="E34" s="2">
        <f t="shared" si="0"/>
        <v>561.97590361445782</v>
      </c>
      <c r="F34" s="3"/>
      <c r="G34" s="2">
        <f t="shared" si="1"/>
        <v>88.257332071901601</v>
      </c>
      <c r="H34" s="3"/>
      <c r="J34" s="3">
        <f t="shared" si="2"/>
        <v>0.15704824976348153</v>
      </c>
    </row>
    <row r="35" spans="1:10">
      <c r="A35" s="1">
        <v>38604</v>
      </c>
      <c r="B35">
        <v>932.49</v>
      </c>
      <c r="C35">
        <v>1.64</v>
      </c>
      <c r="D35">
        <v>10.45</v>
      </c>
      <c r="E35" s="2">
        <f t="shared" si="0"/>
        <v>568.59146341463418</v>
      </c>
      <c r="F35" s="3"/>
      <c r="G35" s="2">
        <f t="shared" si="1"/>
        <v>89.233492822966511</v>
      </c>
      <c r="H35" s="3"/>
      <c r="J35" s="3">
        <f t="shared" si="2"/>
        <v>0.15693779904306221</v>
      </c>
    </row>
    <row r="36" spans="1:10">
      <c r="A36" s="1">
        <v>38611</v>
      </c>
      <c r="B36">
        <v>947.82</v>
      </c>
      <c r="C36">
        <v>1.64</v>
      </c>
      <c r="D36">
        <v>10.42</v>
      </c>
      <c r="E36" s="2">
        <f t="shared" si="0"/>
        <v>577.93902439024396</v>
      </c>
      <c r="F36" s="3"/>
      <c r="G36" s="2">
        <f t="shared" si="1"/>
        <v>90.961612284069105</v>
      </c>
      <c r="H36" s="3"/>
      <c r="J36" s="3">
        <f t="shared" si="2"/>
        <v>0.15738963531669864</v>
      </c>
    </row>
    <row r="37" spans="1:10">
      <c r="A37" s="1">
        <v>38618</v>
      </c>
      <c r="B37">
        <v>912.6</v>
      </c>
      <c r="C37">
        <v>1.58</v>
      </c>
      <c r="D37">
        <v>9.99</v>
      </c>
      <c r="E37" s="2">
        <f t="shared" si="0"/>
        <v>577.5949367088607</v>
      </c>
      <c r="F37" s="3"/>
      <c r="G37" s="2">
        <f t="shared" si="1"/>
        <v>91.351351351351354</v>
      </c>
      <c r="H37" s="3"/>
      <c r="J37" s="3">
        <f t="shared" si="2"/>
        <v>0.15815815815815817</v>
      </c>
    </row>
    <row r="38" spans="1:10">
      <c r="A38" s="1">
        <v>38625</v>
      </c>
      <c r="B38">
        <v>911.09</v>
      </c>
      <c r="C38">
        <v>1.59</v>
      </c>
      <c r="D38">
        <v>10.029999999999999</v>
      </c>
      <c r="E38" s="2">
        <f t="shared" si="0"/>
        <v>573.01257861635224</v>
      </c>
      <c r="F38" s="3"/>
      <c r="G38" s="2">
        <f t="shared" si="1"/>
        <v>90.836490528414771</v>
      </c>
      <c r="H38" s="3"/>
      <c r="J38" s="3">
        <f t="shared" si="2"/>
        <v>0.15852442671984049</v>
      </c>
    </row>
    <row r="39" spans="1:10">
      <c r="A39" s="1">
        <v>38639</v>
      </c>
      <c r="B39">
        <v>892.95</v>
      </c>
      <c r="C39">
        <v>1.54</v>
      </c>
      <c r="D39">
        <v>9.73</v>
      </c>
      <c r="E39" s="2">
        <f t="shared" si="0"/>
        <v>579.83766233766232</v>
      </c>
      <c r="F39" s="3"/>
      <c r="G39" s="2">
        <f t="shared" si="1"/>
        <v>91.772867420349442</v>
      </c>
      <c r="H39" s="3"/>
      <c r="J39" s="3">
        <f t="shared" si="2"/>
        <v>0.15827338129496402</v>
      </c>
    </row>
    <row r="40" spans="1:10">
      <c r="A40" s="1">
        <v>38646</v>
      </c>
      <c r="B40">
        <v>876.92</v>
      </c>
      <c r="C40">
        <v>1.51</v>
      </c>
      <c r="D40">
        <v>9.58</v>
      </c>
      <c r="E40" s="2">
        <f t="shared" si="0"/>
        <v>580.74172185430461</v>
      </c>
      <c r="F40" s="3"/>
      <c r="G40" s="2">
        <f t="shared" si="1"/>
        <v>91.536534446764094</v>
      </c>
      <c r="H40" s="3"/>
      <c r="J40" s="3">
        <f t="shared" si="2"/>
        <v>0.15762004175365343</v>
      </c>
    </row>
    <row r="41" spans="1:10">
      <c r="A41" s="1">
        <v>38653</v>
      </c>
      <c r="B41">
        <v>830.1</v>
      </c>
      <c r="C41">
        <v>1.4</v>
      </c>
      <c r="D41">
        <v>9.23</v>
      </c>
      <c r="E41" s="2">
        <f t="shared" si="0"/>
        <v>592.92857142857144</v>
      </c>
      <c r="F41" s="3"/>
      <c r="G41" s="2">
        <f t="shared" si="1"/>
        <v>89.934994582881899</v>
      </c>
      <c r="H41" s="3"/>
      <c r="J41" s="3">
        <f t="shared" si="2"/>
        <v>0.15167930660888407</v>
      </c>
    </row>
    <row r="42" spans="1:10">
      <c r="A42" s="1">
        <v>38660</v>
      </c>
      <c r="B42">
        <v>841.09</v>
      </c>
      <c r="C42">
        <v>1.43</v>
      </c>
      <c r="D42">
        <v>9.48</v>
      </c>
      <c r="E42" s="2">
        <f t="shared" si="0"/>
        <v>588.17482517482517</v>
      </c>
      <c r="F42" s="3"/>
      <c r="G42" s="2">
        <f t="shared" si="1"/>
        <v>88.722573839662445</v>
      </c>
      <c r="H42" s="3"/>
      <c r="J42" s="3">
        <f t="shared" si="2"/>
        <v>0.15084388185654007</v>
      </c>
    </row>
    <row r="43" spans="1:10">
      <c r="A43" s="1">
        <v>38667</v>
      </c>
      <c r="B43">
        <v>824.7</v>
      </c>
      <c r="C43">
        <v>1.43</v>
      </c>
      <c r="D43">
        <v>9.48</v>
      </c>
      <c r="E43" s="2">
        <f t="shared" si="0"/>
        <v>576.71328671328672</v>
      </c>
      <c r="F43" s="3"/>
      <c r="G43" s="2">
        <f t="shared" si="1"/>
        <v>86.993670886075947</v>
      </c>
      <c r="H43" s="3"/>
      <c r="J43" s="3">
        <f t="shared" si="2"/>
        <v>0.15084388185654007</v>
      </c>
    </row>
    <row r="44" spans="1:10">
      <c r="A44" s="1">
        <v>38674</v>
      </c>
      <c r="B44">
        <v>847.74</v>
      </c>
      <c r="C44">
        <v>1.48</v>
      </c>
      <c r="D44">
        <v>9.77</v>
      </c>
      <c r="E44" s="2">
        <f t="shared" si="0"/>
        <v>572.79729729729729</v>
      </c>
      <c r="F44" s="3"/>
      <c r="G44" s="2">
        <f t="shared" si="1"/>
        <v>86.76970317297851</v>
      </c>
      <c r="H44" s="3"/>
      <c r="J44" s="3">
        <f t="shared" si="2"/>
        <v>0.15148413510747186</v>
      </c>
    </row>
    <row r="45" spans="1:10">
      <c r="A45" s="1">
        <v>38681</v>
      </c>
      <c r="B45">
        <v>844.02</v>
      </c>
      <c r="C45">
        <v>1.47</v>
      </c>
      <c r="D45">
        <v>9.68</v>
      </c>
      <c r="E45" s="2">
        <f t="shared" si="0"/>
        <v>574.16326530612241</v>
      </c>
      <c r="F45" s="3"/>
      <c r="G45" s="2">
        <f t="shared" si="1"/>
        <v>87.192148760330582</v>
      </c>
      <c r="H45" s="3"/>
      <c r="J45" s="3">
        <f t="shared" si="2"/>
        <v>0.1518595041322314</v>
      </c>
    </row>
    <row r="46" spans="1:10">
      <c r="A46" s="1">
        <v>38688</v>
      </c>
      <c r="B46">
        <v>829.66</v>
      </c>
      <c r="C46">
        <v>1.45</v>
      </c>
      <c r="D46">
        <v>9.58</v>
      </c>
      <c r="E46" s="2">
        <f t="shared" si="0"/>
        <v>572.17931034482763</v>
      </c>
      <c r="F46" s="3"/>
      <c r="G46" s="2">
        <f t="shared" si="1"/>
        <v>86.603340292275576</v>
      </c>
      <c r="H46" s="3"/>
      <c r="J46" s="3">
        <f t="shared" si="2"/>
        <v>0.15135699373695197</v>
      </c>
    </row>
    <row r="47" spans="1:10">
      <c r="A47" s="1">
        <v>38695</v>
      </c>
      <c r="B47">
        <v>849.42</v>
      </c>
      <c r="C47">
        <v>1.5</v>
      </c>
      <c r="D47">
        <v>9.93</v>
      </c>
      <c r="E47" s="2">
        <f t="shared" si="0"/>
        <v>566.28</v>
      </c>
      <c r="F47" s="3"/>
      <c r="G47" s="2">
        <f t="shared" si="1"/>
        <v>85.540785498489427</v>
      </c>
      <c r="H47" s="3"/>
      <c r="J47" s="3">
        <f t="shared" si="2"/>
        <v>0.15105740181268881</v>
      </c>
    </row>
    <row r="48" spans="1:10">
      <c r="A48" s="1">
        <v>38702</v>
      </c>
      <c r="B48">
        <v>861.27</v>
      </c>
      <c r="C48">
        <v>1.51</v>
      </c>
      <c r="D48">
        <v>10.01</v>
      </c>
      <c r="E48" s="2">
        <f t="shared" si="0"/>
        <v>570.37748344370857</v>
      </c>
      <c r="F48" s="3"/>
      <c r="G48" s="2">
        <f t="shared" si="1"/>
        <v>86.040959040959038</v>
      </c>
      <c r="H48" s="3"/>
      <c r="J48" s="3">
        <f t="shared" si="2"/>
        <v>0.15084915084915085</v>
      </c>
    </row>
    <row r="49" spans="1:10">
      <c r="A49" s="1">
        <v>38709</v>
      </c>
      <c r="B49">
        <v>875.62</v>
      </c>
      <c r="C49">
        <v>1.53</v>
      </c>
      <c r="D49">
        <v>10.14</v>
      </c>
      <c r="E49" s="2">
        <f t="shared" si="0"/>
        <v>572.30065359477123</v>
      </c>
      <c r="F49" s="3"/>
      <c r="G49" s="2">
        <f t="shared" si="1"/>
        <v>86.353057199211037</v>
      </c>
      <c r="H49" s="3"/>
      <c r="J49" s="3">
        <f t="shared" si="2"/>
        <v>0.15088757396449703</v>
      </c>
    </row>
    <row r="50" spans="1:10">
      <c r="A50" s="1">
        <v>38716</v>
      </c>
      <c r="B50">
        <v>891.02</v>
      </c>
      <c r="C50">
        <v>1.57</v>
      </c>
      <c r="D50">
        <v>10.4</v>
      </c>
      <c r="E50" s="2">
        <f t="shared" si="0"/>
        <v>567.52866242038215</v>
      </c>
      <c r="F50" s="3"/>
      <c r="G50" s="2">
        <f t="shared" si="1"/>
        <v>85.674999999999997</v>
      </c>
      <c r="H50" s="3"/>
      <c r="J50" s="3">
        <f t="shared" si="2"/>
        <v>0.15096153846153845</v>
      </c>
    </row>
    <row r="51" spans="1:10">
      <c r="A51" s="1">
        <v>38723</v>
      </c>
      <c r="B51">
        <v>923.19</v>
      </c>
      <c r="C51">
        <v>1.61</v>
      </c>
      <c r="D51">
        <v>10.25</v>
      </c>
      <c r="E51" s="2">
        <f t="shared" si="0"/>
        <v>573.40993788819878</v>
      </c>
      <c r="F51" s="3"/>
      <c r="G51" s="2">
        <f t="shared" si="1"/>
        <v>90.067317073170742</v>
      </c>
      <c r="H51" s="3"/>
      <c r="J51" s="3">
        <f t="shared" si="2"/>
        <v>0.15707317073170732</v>
      </c>
    </row>
    <row r="52" spans="1:10">
      <c r="A52" s="1">
        <v>38730</v>
      </c>
      <c r="B52">
        <v>921.03</v>
      </c>
      <c r="C52">
        <v>1.59</v>
      </c>
      <c r="D52">
        <v>10.09</v>
      </c>
      <c r="E52" s="2">
        <f t="shared" si="0"/>
        <v>579.2641509433962</v>
      </c>
      <c r="F52" s="3"/>
      <c r="G52" s="2">
        <f t="shared" si="1"/>
        <v>91.281466798810698</v>
      </c>
      <c r="H52" s="3"/>
      <c r="J52" s="3">
        <f t="shared" si="2"/>
        <v>0.15758176412289396</v>
      </c>
    </row>
    <row r="53" spans="1:10">
      <c r="A53" s="1">
        <v>38737</v>
      </c>
      <c r="B53">
        <v>947.33</v>
      </c>
      <c r="C53">
        <v>1.68</v>
      </c>
      <c r="D53">
        <v>10.7</v>
      </c>
      <c r="E53" s="2">
        <f t="shared" si="0"/>
        <v>563.88690476190482</v>
      </c>
      <c r="F53" s="3"/>
      <c r="G53" s="2">
        <f t="shared" si="1"/>
        <v>88.5355140186916</v>
      </c>
      <c r="H53" s="3"/>
      <c r="J53" s="3">
        <f t="shared" si="2"/>
        <v>0.15700934579439252</v>
      </c>
    </row>
    <row r="54" spans="1:10">
      <c r="A54" s="1">
        <v>38742</v>
      </c>
      <c r="B54">
        <v>955</v>
      </c>
      <c r="C54">
        <v>1.66</v>
      </c>
      <c r="D54">
        <v>10.57</v>
      </c>
      <c r="E54" s="2">
        <f t="shared" si="0"/>
        <v>575.30120481927713</v>
      </c>
      <c r="F54" s="3"/>
      <c r="G54" s="2">
        <f t="shared" si="1"/>
        <v>90.350047303689692</v>
      </c>
      <c r="H54" s="3"/>
      <c r="J54" s="3">
        <f t="shared" si="2"/>
        <v>0.15704824976348153</v>
      </c>
    </row>
    <row r="55" spans="1:10">
      <c r="A55" s="1">
        <v>38758</v>
      </c>
      <c r="B55">
        <v>978.94</v>
      </c>
      <c r="C55">
        <v>1.71</v>
      </c>
      <c r="D55">
        <v>10.85</v>
      </c>
      <c r="E55" s="2">
        <f t="shared" si="0"/>
        <v>572.47953216374276</v>
      </c>
      <c r="F55" s="3"/>
      <c r="G55" s="2">
        <f t="shared" si="1"/>
        <v>90.224884792626739</v>
      </c>
      <c r="H55" s="3"/>
      <c r="J55" s="3">
        <f t="shared" si="2"/>
        <v>0.15760368663594471</v>
      </c>
    </row>
    <row r="56" spans="1:10">
      <c r="A56" s="1">
        <v>38765</v>
      </c>
      <c r="B56">
        <v>958.66</v>
      </c>
      <c r="C56">
        <v>1.7</v>
      </c>
      <c r="D56">
        <v>10.83</v>
      </c>
      <c r="E56" s="2">
        <f t="shared" si="0"/>
        <v>563.91764705882349</v>
      </c>
      <c r="F56" s="3"/>
      <c r="G56" s="2">
        <f t="shared" si="1"/>
        <v>88.518928901200368</v>
      </c>
      <c r="H56" s="3"/>
      <c r="J56" s="3">
        <f t="shared" si="2"/>
        <v>0.1569713758079409</v>
      </c>
    </row>
    <row r="57" spans="1:10">
      <c r="A57" s="1">
        <v>38772</v>
      </c>
      <c r="B57">
        <v>997.23</v>
      </c>
      <c r="C57">
        <v>1.74</v>
      </c>
      <c r="D57">
        <v>11.07</v>
      </c>
      <c r="E57" s="2">
        <f t="shared" si="0"/>
        <v>573.12068965517244</v>
      </c>
      <c r="F57" s="3"/>
      <c r="G57" s="2">
        <f t="shared" si="1"/>
        <v>90.084010840108405</v>
      </c>
      <c r="H57" s="3"/>
      <c r="J57" s="3">
        <f t="shared" si="2"/>
        <v>0.15718157181571815</v>
      </c>
    </row>
    <row r="58" spans="1:10">
      <c r="A58" s="1">
        <v>38779</v>
      </c>
      <c r="B58">
        <v>990.72</v>
      </c>
      <c r="C58">
        <v>1.76</v>
      </c>
      <c r="D58">
        <v>11.18</v>
      </c>
      <c r="E58" s="2">
        <f t="shared" si="0"/>
        <v>562.90909090909088</v>
      </c>
      <c r="F58" s="3"/>
      <c r="G58" s="2">
        <f t="shared" si="1"/>
        <v>88.615384615384613</v>
      </c>
      <c r="H58" s="3"/>
      <c r="J58" s="3">
        <f t="shared" si="2"/>
        <v>0.15742397137745975</v>
      </c>
    </row>
    <row r="59" spans="1:10">
      <c r="A59" s="1">
        <v>38786</v>
      </c>
      <c r="B59">
        <v>961.32</v>
      </c>
      <c r="C59">
        <v>1.65</v>
      </c>
      <c r="D59">
        <v>10.55</v>
      </c>
      <c r="E59" s="2">
        <f t="shared" si="0"/>
        <v>582.61818181818182</v>
      </c>
      <c r="F59" s="3"/>
      <c r="G59" s="2">
        <f t="shared" si="1"/>
        <v>91.120379146919433</v>
      </c>
      <c r="H59" s="3"/>
      <c r="J59" s="3">
        <f t="shared" si="2"/>
        <v>0.15639810426540282</v>
      </c>
    </row>
    <row r="60" spans="1:10">
      <c r="A60" s="1">
        <v>38793</v>
      </c>
      <c r="B60">
        <v>977.09</v>
      </c>
      <c r="C60">
        <v>1.71</v>
      </c>
      <c r="D60">
        <v>10.88</v>
      </c>
      <c r="E60" s="2">
        <f t="shared" si="0"/>
        <v>571.39766081871346</v>
      </c>
      <c r="F60" s="3"/>
      <c r="G60" s="2">
        <f t="shared" si="1"/>
        <v>89.80606617647058</v>
      </c>
      <c r="H60" s="3"/>
      <c r="J60" s="3">
        <f t="shared" si="2"/>
        <v>0.15716911764705882</v>
      </c>
    </row>
    <row r="61" spans="1:10">
      <c r="A61" s="1">
        <v>38800</v>
      </c>
      <c r="B61">
        <v>987.8</v>
      </c>
      <c r="C61">
        <v>1.74</v>
      </c>
      <c r="D61">
        <v>11.17</v>
      </c>
      <c r="E61" s="2">
        <f t="shared" si="0"/>
        <v>567.70114942528733</v>
      </c>
      <c r="F61" s="3">
        <f t="shared" ref="F61:F124" si="3">E61/E11-1</f>
        <v>9.385893299122694E-2</v>
      </c>
      <c r="G61" s="2">
        <f t="shared" si="1"/>
        <v>88.433303491495067</v>
      </c>
      <c r="H61" s="3">
        <f t="shared" ref="H61:H124" si="4">G61/G11-1</f>
        <v>6.5876446715160242E-2</v>
      </c>
      <c r="J61" s="3">
        <f t="shared" si="2"/>
        <v>0.15577439570277529</v>
      </c>
    </row>
    <row r="62" spans="1:10">
      <c r="A62" s="1">
        <v>38807</v>
      </c>
      <c r="B62">
        <v>983.72</v>
      </c>
      <c r="C62">
        <v>1.68</v>
      </c>
      <c r="D62">
        <v>11.05</v>
      </c>
      <c r="E62" s="2">
        <f t="shared" si="0"/>
        <v>585.54761904761904</v>
      </c>
      <c r="F62" s="3">
        <f t="shared" si="3"/>
        <v>0.12206407080658721</v>
      </c>
      <c r="G62" s="2">
        <f t="shared" si="1"/>
        <v>89.024434389140268</v>
      </c>
      <c r="H62" s="3">
        <f t="shared" si="4"/>
        <v>7.2439116597648123E-2</v>
      </c>
      <c r="J62" s="3">
        <f t="shared" si="2"/>
        <v>0.15203619909502261</v>
      </c>
    </row>
    <row r="63" spans="1:10">
      <c r="A63" s="1">
        <v>38814</v>
      </c>
      <c r="B63">
        <v>1002.48</v>
      </c>
      <c r="C63">
        <v>1.66</v>
      </c>
      <c r="D63">
        <v>10.52</v>
      </c>
      <c r="E63" s="2">
        <f t="shared" si="0"/>
        <v>603.9036144578314</v>
      </c>
      <c r="F63" s="3">
        <f t="shared" si="3"/>
        <v>0.14913380857209924</v>
      </c>
      <c r="G63" s="2">
        <f t="shared" si="1"/>
        <v>95.292775665399247</v>
      </c>
      <c r="H63" s="3">
        <f t="shared" si="4"/>
        <v>9.6690165023979313E-2</v>
      </c>
      <c r="J63" s="3">
        <f t="shared" si="2"/>
        <v>0.15779467680608364</v>
      </c>
    </row>
    <row r="64" spans="1:10">
      <c r="A64" s="1">
        <v>38821</v>
      </c>
      <c r="B64">
        <v>1026.5</v>
      </c>
      <c r="C64">
        <v>1.68</v>
      </c>
      <c r="D64">
        <v>10.78</v>
      </c>
      <c r="E64" s="2">
        <f t="shared" si="0"/>
        <v>611.01190476190482</v>
      </c>
      <c r="F64" s="3">
        <f t="shared" si="3"/>
        <v>0.16139644408624343</v>
      </c>
      <c r="G64" s="2">
        <f t="shared" si="1"/>
        <v>95.222634508348804</v>
      </c>
      <c r="H64" s="3">
        <f t="shared" si="4"/>
        <v>9.2720334930549875E-2</v>
      </c>
      <c r="J64" s="3">
        <f t="shared" si="2"/>
        <v>0.15584415584415584</v>
      </c>
    </row>
    <row r="65" spans="1:10">
      <c r="A65" s="1">
        <v>38828</v>
      </c>
      <c r="B65">
        <v>1046.44</v>
      </c>
      <c r="C65">
        <v>1.78</v>
      </c>
      <c r="D65">
        <v>11.57</v>
      </c>
      <c r="E65" s="2">
        <f t="shared" si="0"/>
        <v>587.88764044943821</v>
      </c>
      <c r="F65" s="3">
        <f t="shared" si="3"/>
        <v>0.12459709236402183</v>
      </c>
      <c r="G65" s="2">
        <f t="shared" si="1"/>
        <v>90.444252376836644</v>
      </c>
      <c r="H65" s="3">
        <f t="shared" si="4"/>
        <v>4.3640905130906127E-2</v>
      </c>
      <c r="J65" s="3">
        <f t="shared" si="2"/>
        <v>0.15384615384615385</v>
      </c>
    </row>
    <row r="66" spans="1:10">
      <c r="A66" s="1">
        <v>38835</v>
      </c>
      <c r="B66">
        <v>1045.01</v>
      </c>
      <c r="C66">
        <v>1.74</v>
      </c>
      <c r="D66">
        <v>12.34</v>
      </c>
      <c r="E66" s="2">
        <f t="shared" ref="E66:E129" si="5">B66/C66</f>
        <v>600.58045977011489</v>
      </c>
      <c r="F66" s="3">
        <f t="shared" si="3"/>
        <v>0.14682304952515945</v>
      </c>
      <c r="G66" s="2">
        <f t="shared" ref="G66:G129" si="6">B66/D66</f>
        <v>84.684764991896273</v>
      </c>
      <c r="H66" s="3">
        <f t="shared" si="4"/>
        <v>-1.6353058867390469E-2</v>
      </c>
      <c r="J66" s="3">
        <f t="shared" ref="J66:J129" si="7">C66/D66</f>
        <v>0.14100486223662886</v>
      </c>
    </row>
    <row r="67" spans="1:10">
      <c r="A67" s="1">
        <v>38849</v>
      </c>
      <c r="B67">
        <v>1134.3</v>
      </c>
      <c r="C67">
        <v>1.95</v>
      </c>
      <c r="D67">
        <v>14.15</v>
      </c>
      <c r="E67" s="2">
        <f t="shared" si="5"/>
        <v>581.69230769230774</v>
      </c>
      <c r="F67" s="3">
        <f t="shared" si="3"/>
        <v>9.2153357454801688E-2</v>
      </c>
      <c r="G67" s="2">
        <f t="shared" si="6"/>
        <v>80.162544169611309</v>
      </c>
      <c r="H67" s="3">
        <f t="shared" si="4"/>
        <v>-6.4570514716736471E-2</v>
      </c>
      <c r="J67" s="3">
        <f t="shared" si="7"/>
        <v>0.13780918727915192</v>
      </c>
    </row>
    <row r="68" spans="1:10">
      <c r="A68" s="1">
        <v>38856</v>
      </c>
      <c r="B68">
        <v>1207.45</v>
      </c>
      <c r="C68">
        <v>1.99</v>
      </c>
      <c r="D68">
        <v>14.48</v>
      </c>
      <c r="E68" s="2">
        <f t="shared" si="5"/>
        <v>606.75879396984931</v>
      </c>
      <c r="F68" s="3">
        <f t="shared" si="3"/>
        <v>0.17221110150568841</v>
      </c>
      <c r="G68" s="2">
        <f t="shared" si="6"/>
        <v>83.387430939226519</v>
      </c>
      <c r="H68" s="3">
        <f t="shared" si="4"/>
        <v>1.1657539568582953E-2</v>
      </c>
      <c r="J68" s="3">
        <f t="shared" si="7"/>
        <v>0.13743093922651933</v>
      </c>
    </row>
    <row r="69" spans="1:10">
      <c r="A69" s="1">
        <v>38863</v>
      </c>
      <c r="B69">
        <v>1168.6300000000001</v>
      </c>
      <c r="C69">
        <v>1.93</v>
      </c>
      <c r="D69">
        <v>13.97</v>
      </c>
      <c r="E69" s="2">
        <f t="shared" si="5"/>
        <v>605.5077720207255</v>
      </c>
      <c r="F69" s="3">
        <f t="shared" si="3"/>
        <v>0.1497293606812351</v>
      </c>
      <c r="G69" s="2">
        <f t="shared" si="6"/>
        <v>83.652827487473161</v>
      </c>
      <c r="H69" s="3">
        <f t="shared" si="4"/>
        <v>-3.3835490545452984E-3</v>
      </c>
      <c r="J69" s="3">
        <f t="shared" si="7"/>
        <v>0.13815318539727989</v>
      </c>
    </row>
    <row r="70" spans="1:10">
      <c r="A70" s="1">
        <v>38870</v>
      </c>
      <c r="B70">
        <v>1212.81</v>
      </c>
      <c r="C70">
        <v>1.9</v>
      </c>
      <c r="D70">
        <v>13.71</v>
      </c>
      <c r="E70" s="2">
        <f t="shared" si="5"/>
        <v>638.32105263157894</v>
      </c>
      <c r="F70" s="3">
        <f t="shared" si="3"/>
        <v>0.19030625543698187</v>
      </c>
      <c r="G70" s="2">
        <f t="shared" si="6"/>
        <v>88.461706783369792</v>
      </c>
      <c r="H70" s="3">
        <f t="shared" si="4"/>
        <v>3.0455432894614498E-2</v>
      </c>
      <c r="J70" s="3">
        <f t="shared" si="7"/>
        <v>0.13858497447118889</v>
      </c>
    </row>
    <row r="71" spans="1:10">
      <c r="A71" s="1">
        <v>38877</v>
      </c>
      <c r="B71">
        <v>1126.48</v>
      </c>
      <c r="C71">
        <v>1.78</v>
      </c>
      <c r="D71">
        <v>12.78</v>
      </c>
      <c r="E71" s="2">
        <f t="shared" si="5"/>
        <v>632.85393258426961</v>
      </c>
      <c r="F71" s="3">
        <f t="shared" si="3"/>
        <v>0.17409659817073098</v>
      </c>
      <c r="G71" s="2">
        <f t="shared" si="6"/>
        <v>88.143974960876378</v>
      </c>
      <c r="H71" s="3">
        <f t="shared" si="4"/>
        <v>2.0947086316967622E-2</v>
      </c>
      <c r="J71" s="3">
        <f t="shared" si="7"/>
        <v>0.13928012519561817</v>
      </c>
    </row>
    <row r="72" spans="1:10">
      <c r="A72" s="1">
        <v>38884</v>
      </c>
      <c r="B72">
        <v>1125.53</v>
      </c>
      <c r="C72">
        <v>1.76</v>
      </c>
      <c r="D72">
        <v>12.65</v>
      </c>
      <c r="E72" s="2">
        <f t="shared" si="5"/>
        <v>639.50568181818176</v>
      </c>
      <c r="F72" s="3">
        <f t="shared" si="3"/>
        <v>0.20563564744461305</v>
      </c>
      <c r="G72" s="2">
        <f t="shared" si="6"/>
        <v>88.974703557312253</v>
      </c>
      <c r="H72" s="3">
        <f t="shared" si="4"/>
        <v>2.9825695587999634E-2</v>
      </c>
      <c r="J72" s="3">
        <f t="shared" si="7"/>
        <v>0.1391304347826087</v>
      </c>
    </row>
    <row r="73" spans="1:10">
      <c r="A73" s="1">
        <v>38891</v>
      </c>
      <c r="B73">
        <v>1132.22</v>
      </c>
      <c r="C73">
        <v>1.8</v>
      </c>
      <c r="D73">
        <v>12.68</v>
      </c>
      <c r="E73" s="2">
        <f t="shared" si="5"/>
        <v>629.01111111111106</v>
      </c>
      <c r="F73" s="3">
        <f t="shared" si="3"/>
        <v>0.18950663977138982</v>
      </c>
      <c r="G73" s="2">
        <f t="shared" si="6"/>
        <v>89.291798107255531</v>
      </c>
      <c r="H73" s="3">
        <f t="shared" si="4"/>
        <v>2.5424995455348265E-2</v>
      </c>
      <c r="J73" s="3">
        <f t="shared" si="7"/>
        <v>0.14195583596214512</v>
      </c>
    </row>
    <row r="74" spans="1:10">
      <c r="A74" s="1">
        <v>38898</v>
      </c>
      <c r="B74">
        <v>1184.44</v>
      </c>
      <c r="C74">
        <v>1.91</v>
      </c>
      <c r="D74">
        <v>13.38</v>
      </c>
      <c r="E74" s="2">
        <f t="shared" si="5"/>
        <v>620.12565445026189</v>
      </c>
      <c r="F74" s="3">
        <f t="shared" si="3"/>
        <v>0.18981178775532492</v>
      </c>
      <c r="G74" s="2">
        <f t="shared" si="6"/>
        <v>88.52316890881913</v>
      </c>
      <c r="H74" s="3">
        <f t="shared" si="4"/>
        <v>1.9076463951869904E-2</v>
      </c>
      <c r="J74" s="3">
        <f t="shared" si="7"/>
        <v>0.14275037369207771</v>
      </c>
    </row>
    <row r="75" spans="1:10">
      <c r="A75" s="1">
        <v>38905</v>
      </c>
      <c r="B75">
        <v>1172.5899999999999</v>
      </c>
      <c r="C75">
        <v>1.84</v>
      </c>
      <c r="D75">
        <v>12.88</v>
      </c>
      <c r="E75" s="2">
        <f t="shared" si="5"/>
        <v>637.27717391304338</v>
      </c>
      <c r="F75" s="3">
        <f t="shared" si="3"/>
        <v>0.20716071293231919</v>
      </c>
      <c r="G75" s="2">
        <f t="shared" si="6"/>
        <v>91.03959627329192</v>
      </c>
      <c r="H75" s="3">
        <f t="shared" si="4"/>
        <v>3.8941121910199605E-2</v>
      </c>
      <c r="J75" s="3">
        <f t="shared" si="7"/>
        <v>0.14285714285714285</v>
      </c>
    </row>
    <row r="76" spans="1:10">
      <c r="A76" s="1">
        <v>38912</v>
      </c>
      <c r="B76">
        <v>1139.79</v>
      </c>
      <c r="C76">
        <v>1.78</v>
      </c>
      <c r="D76">
        <v>12.45</v>
      </c>
      <c r="E76" s="2">
        <f t="shared" si="5"/>
        <v>640.33146067415726</v>
      </c>
      <c r="F76" s="3">
        <f t="shared" si="3"/>
        <v>0.24391714530441533</v>
      </c>
      <c r="G76" s="2">
        <f t="shared" si="6"/>
        <v>91.549397590361451</v>
      </c>
      <c r="H76" s="3">
        <f t="shared" si="4"/>
        <v>6.81757217823733E-2</v>
      </c>
      <c r="J76" s="3">
        <f t="shared" si="7"/>
        <v>0.14297188755020082</v>
      </c>
    </row>
    <row r="77" spans="1:10">
      <c r="A77" s="1">
        <v>38919</v>
      </c>
      <c r="B77">
        <v>1137.9100000000001</v>
      </c>
      <c r="C77">
        <v>1.79</v>
      </c>
      <c r="D77">
        <v>12.5</v>
      </c>
      <c r="E77" s="2">
        <f t="shared" si="5"/>
        <v>635.70391061452517</v>
      </c>
      <c r="F77" s="3">
        <f t="shared" si="3"/>
        <v>0.24910669678882069</v>
      </c>
      <c r="G77" s="2">
        <f t="shared" si="6"/>
        <v>91.032800000000009</v>
      </c>
      <c r="H77" s="3">
        <f t="shared" si="4"/>
        <v>6.8869740247292421E-2</v>
      </c>
      <c r="J77" s="3">
        <f t="shared" si="7"/>
        <v>0.14319999999999999</v>
      </c>
    </row>
    <row r="78" spans="1:10">
      <c r="A78" s="1">
        <v>38926</v>
      </c>
      <c r="B78">
        <v>1136.8699999999999</v>
      </c>
      <c r="C78">
        <v>1.8</v>
      </c>
      <c r="D78">
        <v>12.72</v>
      </c>
      <c r="E78" s="2">
        <f t="shared" si="5"/>
        <v>631.59444444444432</v>
      </c>
      <c r="F78" s="3">
        <f t="shared" si="3"/>
        <v>0.25845293582861051</v>
      </c>
      <c r="G78" s="2">
        <f t="shared" si="6"/>
        <v>89.376572327044016</v>
      </c>
      <c r="H78" s="3">
        <f t="shared" si="4"/>
        <v>6.2175303657954428E-2</v>
      </c>
      <c r="J78" s="3">
        <f t="shared" si="7"/>
        <v>0.14150943396226415</v>
      </c>
    </row>
    <row r="79" spans="1:10">
      <c r="A79" s="1">
        <v>38933</v>
      </c>
      <c r="B79">
        <v>1068.45</v>
      </c>
      <c r="C79">
        <v>1.76</v>
      </c>
      <c r="D79">
        <v>12.49</v>
      </c>
      <c r="E79" s="2">
        <f t="shared" si="5"/>
        <v>607.07386363636363</v>
      </c>
      <c r="F79" s="3">
        <f t="shared" si="3"/>
        <v>0.22168608573356052</v>
      </c>
      <c r="G79" s="2">
        <f t="shared" si="6"/>
        <v>85.544435548438756</v>
      </c>
      <c r="H79" s="3">
        <f t="shared" si="4"/>
        <v>2.2147285501657787E-2</v>
      </c>
      <c r="J79" s="3">
        <f t="shared" si="7"/>
        <v>0.14091273018414732</v>
      </c>
    </row>
    <row r="80" spans="1:10">
      <c r="A80" s="1">
        <v>38940</v>
      </c>
      <c r="B80">
        <v>1098.51</v>
      </c>
      <c r="C80">
        <v>1.82</v>
      </c>
      <c r="D80">
        <v>12.88</v>
      </c>
      <c r="E80" s="2">
        <f t="shared" si="5"/>
        <v>603.57692307692309</v>
      </c>
      <c r="F80" s="3">
        <f t="shared" si="3"/>
        <v>0.21714513644975808</v>
      </c>
      <c r="G80" s="2">
        <f t="shared" si="6"/>
        <v>85.28804347826086</v>
      </c>
      <c r="H80" s="3">
        <f t="shared" si="4"/>
        <v>2.5312479074524274E-2</v>
      </c>
      <c r="J80" s="3">
        <f t="shared" si="7"/>
        <v>0.14130434782608695</v>
      </c>
    </row>
    <row r="81" spans="1:10">
      <c r="A81" s="1">
        <v>38947</v>
      </c>
      <c r="B81">
        <v>1091.55</v>
      </c>
      <c r="C81">
        <v>1.8</v>
      </c>
      <c r="D81">
        <v>12.76</v>
      </c>
      <c r="E81" s="2">
        <f t="shared" si="5"/>
        <v>606.41666666666663</v>
      </c>
      <c r="F81" s="3">
        <f t="shared" si="3"/>
        <v>0.23911033990659036</v>
      </c>
      <c r="G81" s="2">
        <f t="shared" si="6"/>
        <v>85.544670846394979</v>
      </c>
      <c r="H81" s="3">
        <f t="shared" si="4"/>
        <v>5.0626471215022173E-2</v>
      </c>
      <c r="J81" s="3">
        <f t="shared" si="7"/>
        <v>0.14106583072100315</v>
      </c>
    </row>
    <row r="82" spans="1:10">
      <c r="A82" s="1">
        <v>38954</v>
      </c>
      <c r="B82">
        <v>1110.77</v>
      </c>
      <c r="C82">
        <v>1.8</v>
      </c>
      <c r="D82">
        <v>12.79</v>
      </c>
      <c r="E82" s="2">
        <f t="shared" si="5"/>
        <v>617.09444444444443</v>
      </c>
      <c r="F82" s="3">
        <f t="shared" si="3"/>
        <v>0.20679921391235867</v>
      </c>
      <c r="G82" s="2">
        <f t="shared" si="6"/>
        <v>86.846755277560604</v>
      </c>
      <c r="H82" s="3">
        <f t="shared" si="4"/>
        <v>2.0909628346543085E-2</v>
      </c>
      <c r="J82" s="3">
        <f t="shared" si="7"/>
        <v>0.14073494917904614</v>
      </c>
    </row>
    <row r="83" spans="1:10">
      <c r="A83" s="1">
        <v>38961</v>
      </c>
      <c r="B83">
        <v>1126.8800000000001</v>
      </c>
      <c r="C83">
        <v>1.8</v>
      </c>
      <c r="D83">
        <v>13.08</v>
      </c>
      <c r="E83" s="2">
        <f t="shared" si="5"/>
        <v>626.04444444444448</v>
      </c>
      <c r="F83" s="3">
        <f t="shared" si="3"/>
        <v>0.25207535293912753</v>
      </c>
      <c r="G83" s="2">
        <f t="shared" si="6"/>
        <v>86.152905198776764</v>
      </c>
      <c r="H83" s="3">
        <f t="shared" si="4"/>
        <v>4.5931530883193794E-2</v>
      </c>
      <c r="J83" s="3">
        <f t="shared" si="7"/>
        <v>0.13761467889908258</v>
      </c>
    </row>
    <row r="84" spans="1:10">
      <c r="A84" s="1">
        <v>38968</v>
      </c>
      <c r="B84">
        <v>1134.99</v>
      </c>
      <c r="C84">
        <v>1.81</v>
      </c>
      <c r="D84">
        <v>13.04</v>
      </c>
      <c r="E84" s="2">
        <f t="shared" si="5"/>
        <v>627.06629834254147</v>
      </c>
      <c r="F84" s="3">
        <f t="shared" si="3"/>
        <v>0.11582417379364851</v>
      </c>
      <c r="G84" s="2">
        <f t="shared" si="6"/>
        <v>87.039110429447859</v>
      </c>
      <c r="H84" s="3">
        <f t="shared" si="4"/>
        <v>-1.3803064446376911E-2</v>
      </c>
      <c r="J84" s="3">
        <f t="shared" si="7"/>
        <v>0.1388036809815951</v>
      </c>
    </row>
    <row r="85" spans="1:10">
      <c r="A85" s="1">
        <v>38975</v>
      </c>
      <c r="B85">
        <v>1164.08</v>
      </c>
      <c r="C85">
        <v>1.9</v>
      </c>
      <c r="D85">
        <v>13.59</v>
      </c>
      <c r="E85" s="2">
        <f t="shared" si="5"/>
        <v>612.67368421052629</v>
      </c>
      <c r="F85" s="3">
        <f t="shared" si="3"/>
        <v>7.7528812218107479E-2</v>
      </c>
      <c r="G85" s="2">
        <f t="shared" si="6"/>
        <v>85.657100809418679</v>
      </c>
      <c r="H85" s="3">
        <f t="shared" si="4"/>
        <v>-4.0079031991308023E-2</v>
      </c>
      <c r="J85" s="3">
        <f t="shared" si="7"/>
        <v>0.13980868285504047</v>
      </c>
    </row>
    <row r="86" spans="1:10">
      <c r="A86" s="1">
        <v>38982</v>
      </c>
      <c r="B86">
        <v>1159.47</v>
      </c>
      <c r="C86">
        <v>1.9</v>
      </c>
      <c r="D86">
        <v>13.56</v>
      </c>
      <c r="E86" s="2">
        <f t="shared" si="5"/>
        <v>610.24736842105267</v>
      </c>
      <c r="F86" s="3">
        <f t="shared" si="3"/>
        <v>5.5902686386155809E-2</v>
      </c>
      <c r="G86" s="2">
        <f t="shared" si="6"/>
        <v>85.506637168141594</v>
      </c>
      <c r="H86" s="3">
        <f t="shared" si="4"/>
        <v>-5.9970079453867453E-2</v>
      </c>
      <c r="J86" s="3">
        <f t="shared" si="7"/>
        <v>0.14011799410029496</v>
      </c>
    </row>
    <row r="87" spans="1:10">
      <c r="A87" s="1">
        <v>38989</v>
      </c>
      <c r="B87">
        <v>1169.8</v>
      </c>
      <c r="C87">
        <v>1.91</v>
      </c>
      <c r="D87">
        <v>13.66</v>
      </c>
      <c r="E87" s="2">
        <f t="shared" si="5"/>
        <v>612.46073298429314</v>
      </c>
      <c r="F87" s="3">
        <f t="shared" si="3"/>
        <v>6.0363749852271775E-2</v>
      </c>
      <c r="G87" s="2">
        <f t="shared" si="6"/>
        <v>85.636896046852115</v>
      </c>
      <c r="H87" s="3">
        <f t="shared" si="4"/>
        <v>-6.2554688244518264E-2</v>
      </c>
      <c r="J87" s="3">
        <f t="shared" si="7"/>
        <v>0.1398243045387994</v>
      </c>
    </row>
    <row r="88" spans="1:10">
      <c r="A88" s="1">
        <v>39003</v>
      </c>
      <c r="B88">
        <v>1199.69</v>
      </c>
      <c r="C88">
        <v>1.72</v>
      </c>
      <c r="D88">
        <v>12.29</v>
      </c>
      <c r="E88" s="2">
        <f t="shared" si="5"/>
        <v>697.49418604651169</v>
      </c>
      <c r="F88" s="3">
        <f t="shared" si="3"/>
        <v>0.2172406192735663</v>
      </c>
      <c r="G88" s="2">
        <f t="shared" si="6"/>
        <v>97.615134255492279</v>
      </c>
      <c r="H88" s="3">
        <f t="shared" si="4"/>
        <v>7.4624676577053295E-2</v>
      </c>
      <c r="J88" s="3">
        <f t="shared" si="7"/>
        <v>0.13995117982099267</v>
      </c>
    </row>
    <row r="89" spans="1:10">
      <c r="A89" s="1">
        <v>39010</v>
      </c>
      <c r="B89">
        <v>1192.56</v>
      </c>
      <c r="C89">
        <v>1.71</v>
      </c>
      <c r="D89">
        <v>12.27</v>
      </c>
      <c r="E89" s="2">
        <f t="shared" si="5"/>
        <v>697.40350877192975</v>
      </c>
      <c r="F89" s="3">
        <f t="shared" si="3"/>
        <v>0.20275648525535783</v>
      </c>
      <c r="G89" s="2">
        <f t="shared" si="6"/>
        <v>97.193154034229835</v>
      </c>
      <c r="H89" s="3">
        <f t="shared" si="4"/>
        <v>5.9061972958235343E-2</v>
      </c>
      <c r="J89" s="3">
        <f t="shared" si="7"/>
        <v>0.13936430317848411</v>
      </c>
    </row>
    <row r="90" spans="1:10">
      <c r="A90" s="1">
        <v>39017</v>
      </c>
      <c r="B90">
        <v>1215.02</v>
      </c>
      <c r="C90">
        <v>1.8</v>
      </c>
      <c r="D90">
        <v>12.9</v>
      </c>
      <c r="E90" s="2">
        <f t="shared" si="5"/>
        <v>675.01111111111106</v>
      </c>
      <c r="F90" s="3">
        <f t="shared" si="3"/>
        <v>0.16232584246884296</v>
      </c>
      <c r="G90" s="2">
        <f t="shared" si="6"/>
        <v>94.1875968992248</v>
      </c>
      <c r="H90" s="3">
        <f t="shared" si="4"/>
        <v>2.8961796166780962E-2</v>
      </c>
      <c r="J90" s="3">
        <f t="shared" si="7"/>
        <v>0.13953488372093023</v>
      </c>
    </row>
    <row r="91" spans="1:10">
      <c r="A91" s="1">
        <v>39024</v>
      </c>
      <c r="B91">
        <v>1296.3800000000001</v>
      </c>
      <c r="C91">
        <v>1.85</v>
      </c>
      <c r="D91">
        <v>12.67</v>
      </c>
      <c r="E91" s="2">
        <f t="shared" si="5"/>
        <v>700.745945945946</v>
      </c>
      <c r="F91" s="3">
        <f t="shared" si="3"/>
        <v>0.1818387234361214</v>
      </c>
      <c r="G91" s="2">
        <f t="shared" si="6"/>
        <v>102.31886345698501</v>
      </c>
      <c r="H91" s="3">
        <f t="shared" si="4"/>
        <v>0.13769799988913589</v>
      </c>
      <c r="J91" s="3">
        <f t="shared" si="7"/>
        <v>0.14601420678768745</v>
      </c>
    </row>
    <row r="92" spans="1:10">
      <c r="A92" s="1">
        <v>39031</v>
      </c>
      <c r="B92">
        <v>1313.02</v>
      </c>
      <c r="C92">
        <v>1.9</v>
      </c>
      <c r="D92">
        <v>12.99</v>
      </c>
      <c r="E92" s="2">
        <f t="shared" si="5"/>
        <v>691.06315789473683</v>
      </c>
      <c r="F92" s="3">
        <f t="shared" si="3"/>
        <v>0.17492814774812881</v>
      </c>
      <c r="G92" s="2">
        <f t="shared" si="6"/>
        <v>101.07929176289453</v>
      </c>
      <c r="H92" s="3">
        <f t="shared" si="4"/>
        <v>0.13927366383174222</v>
      </c>
      <c r="J92" s="3">
        <f t="shared" si="7"/>
        <v>0.14626635873749036</v>
      </c>
    </row>
    <row r="93" spans="1:10">
      <c r="A93" s="1">
        <v>39038</v>
      </c>
      <c r="B93">
        <v>1375.57</v>
      </c>
      <c r="C93">
        <v>2.02</v>
      </c>
      <c r="D93">
        <v>13.77</v>
      </c>
      <c r="E93" s="2">
        <f t="shared" si="5"/>
        <v>680.97524752475249</v>
      </c>
      <c r="F93" s="3">
        <f t="shared" si="3"/>
        <v>0.1807864726087014</v>
      </c>
      <c r="G93" s="2">
        <f t="shared" si="6"/>
        <v>99.896151053013796</v>
      </c>
      <c r="H93" s="3">
        <f t="shared" si="4"/>
        <v>0.14831515943078788</v>
      </c>
      <c r="J93" s="3">
        <f t="shared" si="7"/>
        <v>0.1466957153231663</v>
      </c>
    </row>
    <row r="94" spans="1:10">
      <c r="A94" s="1">
        <v>39045</v>
      </c>
      <c r="B94">
        <v>1440.98</v>
      </c>
      <c r="C94">
        <v>2.12</v>
      </c>
      <c r="D94">
        <v>14.51</v>
      </c>
      <c r="E94" s="2">
        <f t="shared" si="5"/>
        <v>679.70754716981128</v>
      </c>
      <c r="F94" s="3">
        <f t="shared" si="3"/>
        <v>0.1866458699734832</v>
      </c>
      <c r="G94" s="2">
        <f t="shared" si="6"/>
        <v>99.309441764300487</v>
      </c>
      <c r="H94" s="3">
        <f t="shared" si="4"/>
        <v>0.14451747710054463</v>
      </c>
      <c r="J94" s="3">
        <f t="shared" si="7"/>
        <v>0.14610613370089595</v>
      </c>
    </row>
    <row r="95" spans="1:10">
      <c r="A95" s="1">
        <v>39052</v>
      </c>
      <c r="B95">
        <v>1518.83</v>
      </c>
      <c r="C95">
        <v>2.1800000000000002</v>
      </c>
      <c r="D95">
        <v>14.91</v>
      </c>
      <c r="E95" s="2">
        <f t="shared" si="5"/>
        <v>696.71100917431181</v>
      </c>
      <c r="F95" s="3">
        <f t="shared" si="3"/>
        <v>0.21343710277746797</v>
      </c>
      <c r="G95" s="2">
        <f t="shared" si="6"/>
        <v>101.86653252850435</v>
      </c>
      <c r="H95" s="3">
        <f t="shared" si="4"/>
        <v>0.16829937072098056</v>
      </c>
      <c r="J95" s="3">
        <f t="shared" si="7"/>
        <v>0.14621059691482227</v>
      </c>
    </row>
    <row r="96" spans="1:10">
      <c r="A96" s="1">
        <v>39059</v>
      </c>
      <c r="B96">
        <v>1497.29</v>
      </c>
      <c r="C96">
        <v>2.11</v>
      </c>
      <c r="D96">
        <v>14.91</v>
      </c>
      <c r="E96" s="2">
        <f t="shared" si="5"/>
        <v>709.61611374407585</v>
      </c>
      <c r="F96" s="3">
        <f t="shared" si="3"/>
        <v>0.24019883437662415</v>
      </c>
      <c r="G96" s="2">
        <f t="shared" si="6"/>
        <v>100.42186452045607</v>
      </c>
      <c r="H96" s="3">
        <f t="shared" si="4"/>
        <v>0.15956109985532518</v>
      </c>
      <c r="J96" s="3">
        <f t="shared" si="7"/>
        <v>0.14151576123407109</v>
      </c>
    </row>
    <row r="97" spans="1:10">
      <c r="A97" s="1">
        <v>39066</v>
      </c>
      <c r="B97">
        <v>1649.81</v>
      </c>
      <c r="C97">
        <v>2.31</v>
      </c>
      <c r="D97">
        <v>16.350000000000001</v>
      </c>
      <c r="E97" s="2">
        <f t="shared" si="5"/>
        <v>714.20346320346312</v>
      </c>
      <c r="F97" s="3">
        <f t="shared" si="3"/>
        <v>0.2612196496494017</v>
      </c>
      <c r="G97" s="2">
        <f t="shared" si="6"/>
        <v>100.90581039755351</v>
      </c>
      <c r="H97" s="3">
        <f t="shared" si="4"/>
        <v>0.17962220956382757</v>
      </c>
      <c r="J97" s="3">
        <f t="shared" si="7"/>
        <v>0.14128440366972475</v>
      </c>
    </row>
    <row r="98" spans="1:10">
      <c r="A98" s="1">
        <v>39073</v>
      </c>
      <c r="B98">
        <v>1636.42</v>
      </c>
      <c r="C98">
        <v>2.27</v>
      </c>
      <c r="D98">
        <v>16.05</v>
      </c>
      <c r="E98" s="2">
        <f t="shared" si="5"/>
        <v>720.88986784140968</v>
      </c>
      <c r="F98" s="3">
        <f t="shared" si="3"/>
        <v>0.26388205840274104</v>
      </c>
      <c r="G98" s="2">
        <f t="shared" si="6"/>
        <v>101.95763239875389</v>
      </c>
      <c r="H98" s="3">
        <f t="shared" si="4"/>
        <v>0.18498949262313369</v>
      </c>
      <c r="J98" s="3">
        <f t="shared" si="7"/>
        <v>0.14143302180685358</v>
      </c>
    </row>
    <row r="99" spans="1:10">
      <c r="A99" s="1">
        <v>39080</v>
      </c>
      <c r="B99">
        <v>1788.75</v>
      </c>
      <c r="C99">
        <v>2.52</v>
      </c>
      <c r="D99">
        <v>17.809999999999999</v>
      </c>
      <c r="E99" s="2">
        <f t="shared" si="5"/>
        <v>709.82142857142856</v>
      </c>
      <c r="F99" s="3">
        <f t="shared" si="3"/>
        <v>0.24029463204847512</v>
      </c>
      <c r="G99" s="2">
        <f t="shared" si="6"/>
        <v>100.43514879281304</v>
      </c>
      <c r="H99" s="3">
        <f t="shared" si="4"/>
        <v>0.16307577346237445</v>
      </c>
      <c r="J99" s="3">
        <f t="shared" si="7"/>
        <v>0.14149354295339697</v>
      </c>
    </row>
    <row r="100" spans="1:10">
      <c r="A100" s="1">
        <v>39087</v>
      </c>
      <c r="B100">
        <v>1895.9</v>
      </c>
      <c r="C100">
        <v>2.74</v>
      </c>
      <c r="D100">
        <v>18.78</v>
      </c>
      <c r="E100" s="2">
        <f t="shared" si="5"/>
        <v>691.93430656934299</v>
      </c>
      <c r="F100" s="3">
        <f t="shared" si="3"/>
        <v>0.21920592277824125</v>
      </c>
      <c r="G100" s="2">
        <f t="shared" si="6"/>
        <v>100.9531416400426</v>
      </c>
      <c r="H100" s="3">
        <f t="shared" si="4"/>
        <v>0.17832671887998375</v>
      </c>
      <c r="J100" s="3">
        <f t="shared" si="7"/>
        <v>0.14589989350372737</v>
      </c>
    </row>
    <row r="101" spans="1:10">
      <c r="A101" s="1">
        <v>39094</v>
      </c>
      <c r="B101">
        <v>1920.5</v>
      </c>
      <c r="C101">
        <v>2.71</v>
      </c>
      <c r="D101">
        <v>18.59</v>
      </c>
      <c r="E101" s="2">
        <f t="shared" si="5"/>
        <v>708.67158671586719</v>
      </c>
      <c r="F101" s="3">
        <f t="shared" si="3"/>
        <v>0.23588996264316786</v>
      </c>
      <c r="G101" s="2">
        <f t="shared" si="6"/>
        <v>103.30823023130715</v>
      </c>
      <c r="H101" s="3">
        <f t="shared" si="4"/>
        <v>0.14701129764284504</v>
      </c>
      <c r="J101" s="3">
        <f t="shared" si="7"/>
        <v>0.14577729962345348</v>
      </c>
    </row>
    <row r="102" spans="1:10">
      <c r="A102" s="1">
        <v>39101</v>
      </c>
      <c r="B102">
        <v>2044.59</v>
      </c>
      <c r="C102">
        <v>2.76</v>
      </c>
      <c r="D102">
        <v>18.940000000000001</v>
      </c>
      <c r="E102" s="2">
        <f t="shared" si="5"/>
        <v>740.79347826086962</v>
      </c>
      <c r="F102" s="3">
        <f t="shared" si="3"/>
        <v>0.27885262199361893</v>
      </c>
      <c r="G102" s="2">
        <f t="shared" si="6"/>
        <v>107.95089757127771</v>
      </c>
      <c r="H102" s="3">
        <f t="shared" si="4"/>
        <v>0.18261571989424019</v>
      </c>
      <c r="J102" s="3">
        <f t="shared" si="7"/>
        <v>0.14572333685322067</v>
      </c>
    </row>
    <row r="103" spans="1:10">
      <c r="A103" s="1">
        <v>39108</v>
      </c>
      <c r="B103">
        <v>2187.25</v>
      </c>
      <c r="C103">
        <v>2.93</v>
      </c>
      <c r="D103">
        <v>20.12</v>
      </c>
      <c r="E103" s="2">
        <f t="shared" si="5"/>
        <v>746.50170648464155</v>
      </c>
      <c r="F103" s="3">
        <f t="shared" si="3"/>
        <v>0.32385004897363934</v>
      </c>
      <c r="G103" s="2">
        <f t="shared" si="6"/>
        <v>108.71023856858847</v>
      </c>
      <c r="H103" s="3">
        <f t="shared" si="4"/>
        <v>0.2278715470679662</v>
      </c>
      <c r="J103" s="3">
        <f t="shared" si="7"/>
        <v>0.14562624254473161</v>
      </c>
    </row>
    <row r="104" spans="1:10">
      <c r="A104" s="1">
        <v>39115</v>
      </c>
      <c r="B104">
        <v>2000.53</v>
      </c>
      <c r="C104">
        <v>2.67</v>
      </c>
      <c r="D104">
        <v>18.34</v>
      </c>
      <c r="E104" s="2">
        <f t="shared" si="5"/>
        <v>749.26217228464418</v>
      </c>
      <c r="F104" s="3">
        <f t="shared" si="3"/>
        <v>0.30238241465184212</v>
      </c>
      <c r="G104" s="2">
        <f t="shared" si="6"/>
        <v>109.08015267175573</v>
      </c>
      <c r="H104" s="3">
        <f t="shared" si="4"/>
        <v>0.20730598297430158</v>
      </c>
      <c r="J104" s="3">
        <f t="shared" si="7"/>
        <v>0.14558342420937839</v>
      </c>
    </row>
    <row r="105" spans="1:10">
      <c r="A105" s="1">
        <v>39122</v>
      </c>
      <c r="B105">
        <v>2037.75</v>
      </c>
      <c r="C105">
        <v>2.6</v>
      </c>
      <c r="D105">
        <v>17.850000000000001</v>
      </c>
      <c r="E105" s="2">
        <f t="shared" si="5"/>
        <v>783.75</v>
      </c>
      <c r="F105" s="3">
        <f t="shared" si="3"/>
        <v>0.36904457883016306</v>
      </c>
      <c r="G105" s="2">
        <f t="shared" si="6"/>
        <v>114.15966386554621</v>
      </c>
      <c r="H105" s="3">
        <f t="shared" si="4"/>
        <v>0.26527913144950266</v>
      </c>
      <c r="J105" s="3">
        <f t="shared" si="7"/>
        <v>0.14565826330532211</v>
      </c>
    </row>
    <row r="106" spans="1:10">
      <c r="A106" s="1">
        <v>39129</v>
      </c>
      <c r="B106">
        <v>2329.69</v>
      </c>
      <c r="C106">
        <v>2.96</v>
      </c>
      <c r="D106">
        <v>20.329999999999998</v>
      </c>
      <c r="E106" s="2">
        <f t="shared" si="5"/>
        <v>787.05743243243251</v>
      </c>
      <c r="F106" s="3">
        <f t="shared" si="3"/>
        <v>0.39569569517361258</v>
      </c>
      <c r="G106" s="2">
        <f t="shared" si="6"/>
        <v>114.59370388588295</v>
      </c>
      <c r="H106" s="3">
        <f t="shared" si="4"/>
        <v>0.29456722204338592</v>
      </c>
      <c r="J106" s="3">
        <f t="shared" si="7"/>
        <v>0.14559763895720612</v>
      </c>
    </row>
    <row r="107" spans="1:10">
      <c r="A107" s="1">
        <v>39143</v>
      </c>
      <c r="B107">
        <v>2280.73</v>
      </c>
      <c r="C107">
        <v>2.87</v>
      </c>
      <c r="D107">
        <v>19.7</v>
      </c>
      <c r="E107" s="2">
        <f t="shared" si="5"/>
        <v>794.67944250871074</v>
      </c>
      <c r="F107" s="3">
        <f t="shared" si="3"/>
        <v>0.38658306505535989</v>
      </c>
      <c r="G107" s="2">
        <f t="shared" si="6"/>
        <v>115.77309644670051</v>
      </c>
      <c r="H107" s="3">
        <f t="shared" si="4"/>
        <v>0.28516809328336956</v>
      </c>
      <c r="J107" s="3">
        <f t="shared" si="7"/>
        <v>0.14568527918781726</v>
      </c>
    </row>
    <row r="108" spans="1:10">
      <c r="A108" s="1">
        <v>39150</v>
      </c>
      <c r="B108">
        <v>2327.7199999999998</v>
      </c>
      <c r="C108">
        <v>2.9</v>
      </c>
      <c r="D108">
        <v>19.899999999999999</v>
      </c>
      <c r="E108" s="2">
        <f t="shared" si="5"/>
        <v>802.66206896551716</v>
      </c>
      <c r="F108" s="3">
        <f t="shared" si="3"/>
        <v>0.42591775817517585</v>
      </c>
      <c r="G108" s="2">
        <f t="shared" si="6"/>
        <v>116.97085427135679</v>
      </c>
      <c r="H108" s="3">
        <f t="shared" si="4"/>
        <v>0.31998359854829705</v>
      </c>
      <c r="J108" s="3">
        <f t="shared" si="7"/>
        <v>0.14572864321608039</v>
      </c>
    </row>
    <row r="109" spans="1:10">
      <c r="A109" s="1">
        <v>39157</v>
      </c>
      <c r="B109">
        <v>2282.0500000000002</v>
      </c>
      <c r="C109">
        <v>2.81</v>
      </c>
      <c r="D109">
        <v>19.329999999999998</v>
      </c>
      <c r="E109" s="2">
        <f t="shared" si="5"/>
        <v>812.11743772241994</v>
      </c>
      <c r="F109" s="3">
        <f t="shared" si="3"/>
        <v>0.39391021953355065</v>
      </c>
      <c r="G109" s="2">
        <f t="shared" si="6"/>
        <v>118.05742369374032</v>
      </c>
      <c r="H109" s="3">
        <f t="shared" si="4"/>
        <v>0.29562041772662617</v>
      </c>
      <c r="J109" s="3">
        <f t="shared" si="7"/>
        <v>0.14536989136057943</v>
      </c>
    </row>
    <row r="110" spans="1:10">
      <c r="A110" s="1">
        <v>39164</v>
      </c>
      <c r="B110">
        <v>2405.42</v>
      </c>
      <c r="C110">
        <v>3.02</v>
      </c>
      <c r="D110">
        <v>20.74</v>
      </c>
      <c r="E110" s="2">
        <f t="shared" si="5"/>
        <v>796.49668874172187</v>
      </c>
      <c r="F110" s="3">
        <f t="shared" si="3"/>
        <v>0.3939446087344507</v>
      </c>
      <c r="G110" s="2">
        <f t="shared" si="6"/>
        <v>115.97974927675989</v>
      </c>
      <c r="H110" s="3">
        <f t="shared" si="4"/>
        <v>0.29144671640396247</v>
      </c>
      <c r="J110" s="3">
        <f t="shared" si="7"/>
        <v>0.14561234329797493</v>
      </c>
    </row>
    <row r="111" spans="1:10">
      <c r="A111" s="1">
        <v>39171</v>
      </c>
      <c r="B111">
        <v>2487.1</v>
      </c>
      <c r="C111">
        <v>3.11</v>
      </c>
      <c r="D111">
        <v>21.13</v>
      </c>
      <c r="E111" s="2">
        <f t="shared" si="5"/>
        <v>799.7106109324759</v>
      </c>
      <c r="F111" s="3">
        <f t="shared" si="3"/>
        <v>0.40868238815803615</v>
      </c>
      <c r="G111" s="2">
        <f t="shared" si="6"/>
        <v>117.70468528159016</v>
      </c>
      <c r="H111" s="3">
        <f t="shared" si="4"/>
        <v>0.33099952884729933</v>
      </c>
      <c r="J111" s="3">
        <f t="shared" si="7"/>
        <v>0.14718409843823946</v>
      </c>
    </row>
    <row r="112" spans="1:10">
      <c r="A112" s="1">
        <v>39178</v>
      </c>
      <c r="B112">
        <v>2653.58</v>
      </c>
      <c r="C112">
        <v>3.22</v>
      </c>
      <c r="D112">
        <v>21.55</v>
      </c>
      <c r="E112" s="2">
        <f t="shared" si="5"/>
        <v>824.09316770186331</v>
      </c>
      <c r="F112" s="3">
        <f t="shared" si="3"/>
        <v>0.40738881159184559</v>
      </c>
      <c r="G112" s="2">
        <f t="shared" si="6"/>
        <v>123.13596287703015</v>
      </c>
      <c r="H112" s="3">
        <f t="shared" si="4"/>
        <v>0.38317040396777857</v>
      </c>
      <c r="J112" s="3">
        <f t="shared" si="7"/>
        <v>0.14941995359628771</v>
      </c>
    </row>
    <row r="113" spans="1:10">
      <c r="A113" s="1">
        <v>39185</v>
      </c>
      <c r="B113">
        <v>2840.51</v>
      </c>
      <c r="C113">
        <v>3.49</v>
      </c>
      <c r="D113">
        <v>23.07</v>
      </c>
      <c r="E113" s="2">
        <f t="shared" si="5"/>
        <v>813.89971346704874</v>
      </c>
      <c r="F113" s="3">
        <f t="shared" si="3"/>
        <v>0.3477311511005714</v>
      </c>
      <c r="G113" s="2">
        <f t="shared" si="6"/>
        <v>123.12570437798007</v>
      </c>
      <c r="H113" s="3">
        <f t="shared" si="4"/>
        <v>0.29207805647628904</v>
      </c>
      <c r="J113" s="3">
        <f t="shared" si="7"/>
        <v>0.15127871694841788</v>
      </c>
    </row>
    <row r="114" spans="1:10">
      <c r="A114" s="1">
        <v>39192</v>
      </c>
      <c r="B114">
        <v>2956.18</v>
      </c>
      <c r="C114">
        <v>3.34</v>
      </c>
      <c r="D114">
        <v>20.28</v>
      </c>
      <c r="E114" s="2">
        <f t="shared" si="5"/>
        <v>885.08383233532936</v>
      </c>
      <c r="F114" s="3">
        <f t="shared" si="3"/>
        <v>0.44855415326191261</v>
      </c>
      <c r="G114" s="2">
        <f t="shared" si="6"/>
        <v>145.76824457593688</v>
      </c>
      <c r="H114" s="3">
        <f t="shared" si="4"/>
        <v>0.53081507698840658</v>
      </c>
      <c r="J114" s="3">
        <f t="shared" si="7"/>
        <v>0.16469428007889544</v>
      </c>
    </row>
    <row r="115" spans="1:10">
      <c r="A115" s="1">
        <v>39199</v>
      </c>
      <c r="B115">
        <v>3209.27</v>
      </c>
      <c r="C115">
        <v>3.42</v>
      </c>
      <c r="D115">
        <v>20.010000000000002</v>
      </c>
      <c r="E115" s="2">
        <f t="shared" si="5"/>
        <v>938.38304093567251</v>
      </c>
      <c r="F115" s="3">
        <f t="shared" si="3"/>
        <v>0.59619453849766546</v>
      </c>
      <c r="G115" s="2">
        <f t="shared" si="6"/>
        <v>160.38330834582706</v>
      </c>
      <c r="H115" s="3">
        <f t="shared" si="4"/>
        <v>0.77328358774628181</v>
      </c>
      <c r="J115" s="3">
        <f t="shared" si="7"/>
        <v>0.17091454272863565</v>
      </c>
    </row>
    <row r="116" spans="1:10">
      <c r="A116" s="1">
        <v>39202</v>
      </c>
      <c r="B116">
        <v>3255.8</v>
      </c>
      <c r="C116">
        <v>3.43</v>
      </c>
      <c r="D116">
        <v>19.88</v>
      </c>
      <c r="E116" s="2">
        <f t="shared" si="5"/>
        <v>949.21282798833818</v>
      </c>
      <c r="F116" s="3">
        <f t="shared" si="3"/>
        <v>0.58049235959436607</v>
      </c>
      <c r="G116" s="2">
        <f t="shared" si="6"/>
        <v>163.77263581488936</v>
      </c>
      <c r="H116" s="3">
        <f t="shared" si="4"/>
        <v>0.93390907833966619</v>
      </c>
      <c r="J116" s="3">
        <f t="shared" si="7"/>
        <v>0.17253521126760565</v>
      </c>
    </row>
    <row r="117" spans="1:10">
      <c r="A117" s="1">
        <v>39213</v>
      </c>
      <c r="B117">
        <v>3450.13</v>
      </c>
      <c r="C117">
        <v>3.73</v>
      </c>
      <c r="D117">
        <v>21.64</v>
      </c>
      <c r="E117" s="2">
        <f t="shared" si="5"/>
        <v>924.96782841823062</v>
      </c>
      <c r="F117" s="3">
        <f t="shared" si="3"/>
        <v>0.5901324741387195</v>
      </c>
      <c r="G117" s="2">
        <f t="shared" si="6"/>
        <v>159.43299445471351</v>
      </c>
      <c r="H117" s="3">
        <f t="shared" si="4"/>
        <v>0.98887143748055717</v>
      </c>
      <c r="J117" s="3">
        <f t="shared" si="7"/>
        <v>0.17236598890942698</v>
      </c>
    </row>
    <row r="118" spans="1:10">
      <c r="A118" s="1">
        <v>39220</v>
      </c>
      <c r="B118">
        <v>3481.74</v>
      </c>
      <c r="C118">
        <v>3.74</v>
      </c>
      <c r="D118">
        <v>21.69</v>
      </c>
      <c r="E118" s="2">
        <f t="shared" si="5"/>
        <v>930.94652406417106</v>
      </c>
      <c r="F118" s="3">
        <f t="shared" si="3"/>
        <v>0.53429424231868827</v>
      </c>
      <c r="G118" s="2">
        <f t="shared" si="6"/>
        <v>160.52282157676348</v>
      </c>
      <c r="H118" s="3">
        <f t="shared" si="4"/>
        <v>0.92502418852253521</v>
      </c>
      <c r="J118" s="3">
        <f t="shared" si="7"/>
        <v>0.17242969110189027</v>
      </c>
    </row>
    <row r="119" spans="1:10">
      <c r="A119" s="1">
        <v>39227</v>
      </c>
      <c r="B119">
        <v>3631.38</v>
      </c>
      <c r="C119">
        <v>3.8</v>
      </c>
      <c r="D119">
        <v>22.04</v>
      </c>
      <c r="E119" s="2">
        <f t="shared" si="5"/>
        <v>955.62631578947378</v>
      </c>
      <c r="F119" s="3">
        <f t="shared" si="3"/>
        <v>0.57822303849266588</v>
      </c>
      <c r="G119" s="2">
        <f t="shared" si="6"/>
        <v>164.76315789473685</v>
      </c>
      <c r="H119" s="3">
        <f t="shared" si="4"/>
        <v>0.96960656134916423</v>
      </c>
      <c r="J119" s="3">
        <f t="shared" si="7"/>
        <v>0.17241379310344829</v>
      </c>
    </row>
    <row r="120" spans="1:10">
      <c r="A120" s="1">
        <v>39234</v>
      </c>
      <c r="B120">
        <v>3394.94</v>
      </c>
      <c r="C120">
        <v>4.03</v>
      </c>
      <c r="D120">
        <v>23.12</v>
      </c>
      <c r="E120" s="2">
        <f t="shared" si="5"/>
        <v>842.41687344913146</v>
      </c>
      <c r="F120" s="3">
        <f t="shared" si="3"/>
        <v>0.31973850772449919</v>
      </c>
      <c r="G120" s="2">
        <f t="shared" si="6"/>
        <v>146.83996539792386</v>
      </c>
      <c r="H120" s="3">
        <f t="shared" si="4"/>
        <v>0.65992688517206854</v>
      </c>
      <c r="J120" s="3">
        <f t="shared" si="7"/>
        <v>0.17430795847750866</v>
      </c>
    </row>
    <row r="121" spans="1:10">
      <c r="A121" s="1">
        <v>39241</v>
      </c>
      <c r="B121">
        <v>3355.88</v>
      </c>
      <c r="C121">
        <v>3.94</v>
      </c>
      <c r="D121">
        <v>22.48</v>
      </c>
      <c r="E121" s="2">
        <f t="shared" si="5"/>
        <v>851.74619289340103</v>
      </c>
      <c r="F121" s="3">
        <f t="shared" si="3"/>
        <v>0.34588117263533658</v>
      </c>
      <c r="G121" s="2">
        <f t="shared" si="6"/>
        <v>149.28291814946618</v>
      </c>
      <c r="H121" s="3">
        <f t="shared" si="4"/>
        <v>0.69362589122769847</v>
      </c>
      <c r="J121" s="3">
        <f t="shared" si="7"/>
        <v>0.17526690391459074</v>
      </c>
    </row>
    <row r="122" spans="1:10">
      <c r="A122" s="1">
        <v>39248</v>
      </c>
      <c r="B122">
        <v>3547.82</v>
      </c>
      <c r="C122">
        <v>4.05</v>
      </c>
      <c r="D122">
        <v>23.1</v>
      </c>
      <c r="E122" s="2">
        <f t="shared" si="5"/>
        <v>876.00493827160506</v>
      </c>
      <c r="F122" s="3">
        <f t="shared" si="3"/>
        <v>0.36981572357735915</v>
      </c>
      <c r="G122" s="2">
        <f t="shared" si="6"/>
        <v>153.58528138528138</v>
      </c>
      <c r="H122" s="3">
        <f t="shared" si="4"/>
        <v>0.72616794712163113</v>
      </c>
      <c r="J122" s="3">
        <f t="shared" si="7"/>
        <v>0.1753246753246753</v>
      </c>
    </row>
    <row r="123" spans="1:10">
      <c r="A123" s="1">
        <v>39255</v>
      </c>
      <c r="B123">
        <v>3492.04</v>
      </c>
      <c r="C123">
        <v>4.0599999999999996</v>
      </c>
      <c r="D123">
        <v>22.71</v>
      </c>
      <c r="E123" s="2">
        <f t="shared" si="5"/>
        <v>860.10837438423653</v>
      </c>
      <c r="F123" s="3">
        <f t="shared" si="3"/>
        <v>0.36739774415893178</v>
      </c>
      <c r="G123" s="2">
        <f t="shared" si="6"/>
        <v>153.76662263320122</v>
      </c>
      <c r="H123" s="3">
        <f t="shared" si="4"/>
        <v>0.72206883378582898</v>
      </c>
      <c r="J123" s="3">
        <f t="shared" si="7"/>
        <v>0.1787758696609423</v>
      </c>
    </row>
    <row r="124" spans="1:10">
      <c r="A124" s="1">
        <v>39262</v>
      </c>
      <c r="B124">
        <v>3168.94</v>
      </c>
      <c r="C124">
        <v>3.73</v>
      </c>
      <c r="D124">
        <v>20.78</v>
      </c>
      <c r="E124" s="2">
        <f t="shared" si="5"/>
        <v>849.58176943699732</v>
      </c>
      <c r="F124" s="3">
        <f t="shared" si="3"/>
        <v>0.37001551756497975</v>
      </c>
      <c r="G124" s="2">
        <f t="shared" si="6"/>
        <v>152.49951876804619</v>
      </c>
      <c r="H124" s="3">
        <f t="shared" si="4"/>
        <v>0.72270740697414637</v>
      </c>
      <c r="J124" s="3">
        <f t="shared" si="7"/>
        <v>0.17949951876804618</v>
      </c>
    </row>
    <row r="125" spans="1:10">
      <c r="A125" s="1">
        <v>39269</v>
      </c>
      <c r="B125">
        <v>3139.74</v>
      </c>
      <c r="C125">
        <v>3.66</v>
      </c>
      <c r="D125">
        <v>20.5</v>
      </c>
      <c r="E125" s="2">
        <f t="shared" si="5"/>
        <v>857.85245901639337</v>
      </c>
      <c r="F125" s="3">
        <f t="shared" ref="F125:F188" si="8">E125/E75-1</f>
        <v>0.34612142743001728</v>
      </c>
      <c r="G125" s="2">
        <f t="shared" si="6"/>
        <v>153.1580487804878</v>
      </c>
      <c r="H125" s="3">
        <f t="shared" ref="H125:H188" si="9">G125/G75-1</f>
        <v>0.68232346198814842</v>
      </c>
      <c r="J125" s="3">
        <f t="shared" si="7"/>
        <v>0.17853658536585368</v>
      </c>
    </row>
    <row r="126" spans="1:10">
      <c r="A126" s="1">
        <v>39276</v>
      </c>
      <c r="B126">
        <v>3207.08</v>
      </c>
      <c r="C126">
        <v>3.77</v>
      </c>
      <c r="D126">
        <v>21.06</v>
      </c>
      <c r="E126" s="2">
        <f t="shared" si="5"/>
        <v>850.68435013262592</v>
      </c>
      <c r="F126" s="3">
        <f t="shared" si="8"/>
        <v>0.32850625399071265</v>
      </c>
      <c r="G126" s="2">
        <f t="shared" si="6"/>
        <v>152.28300094966761</v>
      </c>
      <c r="H126" s="3">
        <f t="shared" si="9"/>
        <v>0.66339708351833382</v>
      </c>
      <c r="J126" s="3">
        <f t="shared" si="7"/>
        <v>0.17901234567901236</v>
      </c>
    </row>
    <row r="127" spans="1:10">
      <c r="A127" s="1">
        <v>39283</v>
      </c>
      <c r="B127">
        <v>3275.94</v>
      </c>
      <c r="C127">
        <v>3.77</v>
      </c>
      <c r="D127">
        <v>21.08</v>
      </c>
      <c r="E127" s="2">
        <f t="shared" si="5"/>
        <v>868.9496021220159</v>
      </c>
      <c r="F127" s="3">
        <f t="shared" si="8"/>
        <v>0.36690932305578516</v>
      </c>
      <c r="G127" s="2">
        <f t="shared" si="6"/>
        <v>155.40512333965845</v>
      </c>
      <c r="H127" s="3">
        <f t="shared" si="9"/>
        <v>0.70713328975554335</v>
      </c>
      <c r="J127" s="3">
        <f t="shared" si="7"/>
        <v>0.17884250474383304</v>
      </c>
    </row>
    <row r="128" spans="1:10">
      <c r="A128" s="1">
        <v>39290</v>
      </c>
      <c r="B128">
        <v>3660.19</v>
      </c>
      <c r="C128">
        <v>4.1500000000000004</v>
      </c>
      <c r="D128">
        <v>23.22</v>
      </c>
      <c r="E128" s="2">
        <f t="shared" si="5"/>
        <v>881.97349397590358</v>
      </c>
      <c r="F128" s="3">
        <f t="shared" si="8"/>
        <v>0.3964237680267988</v>
      </c>
      <c r="G128" s="2">
        <f t="shared" si="6"/>
        <v>157.63092161929373</v>
      </c>
      <c r="H128" s="3">
        <f t="shared" si="9"/>
        <v>0.76367159217625269</v>
      </c>
      <c r="J128" s="3">
        <f t="shared" si="7"/>
        <v>0.17872523686477176</v>
      </c>
    </row>
    <row r="129" spans="1:10">
      <c r="A129" s="1">
        <v>39297</v>
      </c>
      <c r="B129">
        <v>3846.47</v>
      </c>
      <c r="C129">
        <v>4.33</v>
      </c>
      <c r="D129">
        <v>24.24</v>
      </c>
      <c r="E129" s="2">
        <f t="shared" si="5"/>
        <v>888.33025404157036</v>
      </c>
      <c r="F129" s="3">
        <f t="shared" si="8"/>
        <v>0.4632984670440019</v>
      </c>
      <c r="G129" s="2">
        <f t="shared" si="6"/>
        <v>158.68275577557756</v>
      </c>
      <c r="H129" s="3">
        <f t="shared" si="9"/>
        <v>0.85497460773734257</v>
      </c>
      <c r="J129" s="3">
        <f t="shared" si="7"/>
        <v>0.17863036303630364</v>
      </c>
    </row>
    <row r="130" spans="1:10">
      <c r="A130" s="1">
        <v>39304</v>
      </c>
      <c r="B130">
        <v>3968.45</v>
      </c>
      <c r="C130">
        <v>4.51</v>
      </c>
      <c r="D130">
        <v>25.04</v>
      </c>
      <c r="E130" s="2">
        <f t="shared" ref="E130:E193" si="10">B130/C130</f>
        <v>879.9223946784922</v>
      </c>
      <c r="F130" s="3">
        <f t="shared" si="8"/>
        <v>0.45784631757094219</v>
      </c>
      <c r="G130" s="2">
        <f t="shared" ref="G130:G193" si="11">B130/D130</f>
        <v>158.48442492012779</v>
      </c>
      <c r="H130" s="3">
        <f t="shared" si="9"/>
        <v>0.85822559009134758</v>
      </c>
      <c r="J130" s="3">
        <f t="shared" ref="J130:J193" si="12">C130/D130</f>
        <v>0.18011182108626198</v>
      </c>
    </row>
    <row r="131" spans="1:10">
      <c r="A131" s="1">
        <v>39311</v>
      </c>
      <c r="B131">
        <v>3913.29</v>
      </c>
      <c r="C131">
        <v>4.38</v>
      </c>
      <c r="D131">
        <v>24.3</v>
      </c>
      <c r="E131" s="2">
        <f t="shared" si="10"/>
        <v>893.44520547945206</v>
      </c>
      <c r="F131" s="3">
        <f t="shared" si="8"/>
        <v>0.47331901412030031</v>
      </c>
      <c r="G131" s="2">
        <f t="shared" si="11"/>
        <v>161.04074074074074</v>
      </c>
      <c r="H131" s="3">
        <f t="shared" si="9"/>
        <v>0.88253387554564799</v>
      </c>
      <c r="J131" s="3">
        <f t="shared" si="12"/>
        <v>0.18024691358024691</v>
      </c>
    </row>
    <row r="132" spans="1:10">
      <c r="A132" s="1">
        <v>39318</v>
      </c>
      <c r="B132">
        <v>4413.38</v>
      </c>
      <c r="C132">
        <v>4.78</v>
      </c>
      <c r="D132">
        <v>26.31</v>
      </c>
      <c r="E132" s="2">
        <f t="shared" si="10"/>
        <v>923.30125523012555</v>
      </c>
      <c r="F132" s="3">
        <f t="shared" si="8"/>
        <v>0.49620736913512786</v>
      </c>
      <c r="G132" s="2">
        <f t="shared" si="11"/>
        <v>167.74534397567467</v>
      </c>
      <c r="H132" s="3">
        <f t="shared" si="9"/>
        <v>0.93150962795977454</v>
      </c>
      <c r="J132" s="3">
        <f t="shared" si="12"/>
        <v>0.18167996959331054</v>
      </c>
    </row>
    <row r="133" spans="1:10">
      <c r="A133" s="1">
        <v>39325</v>
      </c>
      <c r="B133">
        <v>4541.67</v>
      </c>
      <c r="C133">
        <v>4.72</v>
      </c>
      <c r="D133">
        <v>25.47</v>
      </c>
      <c r="E133" s="2">
        <f t="shared" si="10"/>
        <v>962.21822033898309</v>
      </c>
      <c r="F133" s="3">
        <f t="shared" si="8"/>
        <v>0.53698068703869928</v>
      </c>
      <c r="G133" s="2">
        <f t="shared" si="11"/>
        <v>178.31448763250884</v>
      </c>
      <c r="H133" s="3">
        <f t="shared" si="9"/>
        <v>1.0697443367822799</v>
      </c>
      <c r="J133" s="3">
        <f t="shared" si="12"/>
        <v>0.18531605810757754</v>
      </c>
    </row>
    <row r="134" spans="1:10">
      <c r="A134" s="1">
        <v>39332</v>
      </c>
      <c r="B134">
        <v>4745.97</v>
      </c>
      <c r="C134">
        <v>5.0199999999999996</v>
      </c>
      <c r="D134">
        <v>27.06</v>
      </c>
      <c r="E134" s="2">
        <f t="shared" si="10"/>
        <v>945.4123505976097</v>
      </c>
      <c r="F134" s="3">
        <f t="shared" si="8"/>
        <v>0.5076752698981255</v>
      </c>
      <c r="G134" s="2">
        <f t="shared" si="11"/>
        <v>175.38691796008871</v>
      </c>
      <c r="H134" s="3">
        <f t="shared" si="9"/>
        <v>1.0150357361734965</v>
      </c>
      <c r="J134" s="3">
        <f t="shared" si="12"/>
        <v>0.18551367331855137</v>
      </c>
    </row>
    <row r="135" spans="1:10">
      <c r="A135" s="1">
        <v>39339</v>
      </c>
      <c r="B135">
        <v>4956.2700000000004</v>
      </c>
      <c r="C135">
        <v>5.14</v>
      </c>
      <c r="D135">
        <v>27.77</v>
      </c>
      <c r="E135" s="2">
        <f t="shared" si="10"/>
        <v>964.25486381322969</v>
      </c>
      <c r="F135" s="3">
        <f t="shared" si="8"/>
        <v>0.57384736551193782</v>
      </c>
      <c r="G135" s="2">
        <f t="shared" si="11"/>
        <v>178.47569319409436</v>
      </c>
      <c r="H135" s="3">
        <f t="shared" si="9"/>
        <v>1.0836065137342303</v>
      </c>
      <c r="J135" s="3">
        <f t="shared" si="12"/>
        <v>0.18509182571119911</v>
      </c>
    </row>
    <row r="136" spans="1:10">
      <c r="A136" s="1">
        <v>39346</v>
      </c>
      <c r="B136">
        <v>4884.4799999999996</v>
      </c>
      <c r="C136">
        <v>5.33</v>
      </c>
      <c r="D136">
        <v>28.65</v>
      </c>
      <c r="E136" s="2">
        <f t="shared" si="10"/>
        <v>916.41275797373351</v>
      </c>
      <c r="F136" s="3">
        <f t="shared" si="8"/>
        <v>0.50170702144091139</v>
      </c>
      <c r="G136" s="2">
        <f t="shared" si="11"/>
        <v>170.48795811518323</v>
      </c>
      <c r="H136" s="3">
        <f t="shared" si="9"/>
        <v>0.99385642754179471</v>
      </c>
      <c r="J136" s="3">
        <f t="shared" si="12"/>
        <v>0.18603839441535777</v>
      </c>
    </row>
    <row r="137" spans="1:10">
      <c r="A137" s="1">
        <v>39353</v>
      </c>
      <c r="B137">
        <v>4879.8100000000004</v>
      </c>
      <c r="C137">
        <v>5.42</v>
      </c>
      <c r="D137">
        <v>29.15</v>
      </c>
      <c r="E137" s="2">
        <f t="shared" si="10"/>
        <v>900.33394833948353</v>
      </c>
      <c r="F137" s="3">
        <f t="shared" si="8"/>
        <v>0.47002721946350978</v>
      </c>
      <c r="G137" s="2">
        <f t="shared" si="11"/>
        <v>167.40343053173245</v>
      </c>
      <c r="H137" s="3">
        <f t="shared" si="9"/>
        <v>0.95480497611853776</v>
      </c>
      <c r="J137" s="3">
        <f t="shared" si="12"/>
        <v>0.18593481989708405</v>
      </c>
    </row>
    <row r="138" spans="1:10">
      <c r="A138" s="1">
        <v>39367</v>
      </c>
      <c r="B138">
        <v>4969.74</v>
      </c>
      <c r="C138">
        <v>5.98</v>
      </c>
      <c r="D138">
        <v>32.159999999999997</v>
      </c>
      <c r="E138" s="2">
        <f t="shared" si="10"/>
        <v>831.06020066889619</v>
      </c>
      <c r="F138" s="3">
        <f t="shared" si="8"/>
        <v>0.19149409026540298</v>
      </c>
      <c r="G138" s="2">
        <f t="shared" si="11"/>
        <v>154.53171641791045</v>
      </c>
      <c r="H138" s="3">
        <f t="shared" si="9"/>
        <v>0.58307128906310735</v>
      </c>
      <c r="J138" s="3">
        <f t="shared" si="12"/>
        <v>0.18594527363184082</v>
      </c>
    </row>
    <row r="139" spans="1:10">
      <c r="A139" s="1">
        <v>39374</v>
      </c>
      <c r="B139">
        <v>4926.96</v>
      </c>
      <c r="C139">
        <v>6.13</v>
      </c>
      <c r="D139">
        <v>32.94</v>
      </c>
      <c r="E139" s="2">
        <f t="shared" si="10"/>
        <v>803.7455138662317</v>
      </c>
      <c r="F139" s="3">
        <f t="shared" si="8"/>
        <v>0.15248275031131042</v>
      </c>
      <c r="G139" s="2">
        <f t="shared" si="11"/>
        <v>149.57377049180329</v>
      </c>
      <c r="H139" s="3">
        <f t="shared" si="9"/>
        <v>0.53893318905080356</v>
      </c>
      <c r="J139" s="3">
        <f t="shared" si="12"/>
        <v>0.18609593199757135</v>
      </c>
    </row>
    <row r="140" spans="1:10">
      <c r="A140" s="1">
        <v>39381</v>
      </c>
      <c r="B140">
        <v>4682.54</v>
      </c>
      <c r="C140">
        <v>5.83</v>
      </c>
      <c r="D140">
        <v>31.56</v>
      </c>
      <c r="E140" s="2">
        <f t="shared" si="10"/>
        <v>803.18010291595192</v>
      </c>
      <c r="F140" s="3">
        <f t="shared" si="8"/>
        <v>0.18987686231396483</v>
      </c>
      <c r="G140" s="2">
        <f t="shared" si="11"/>
        <v>148.36945500633715</v>
      </c>
      <c r="H140" s="3">
        <f t="shared" si="9"/>
        <v>0.57525470328204409</v>
      </c>
      <c r="J140" s="3">
        <f t="shared" si="12"/>
        <v>0.18472750316856781</v>
      </c>
    </row>
    <row r="141" spans="1:10">
      <c r="A141" s="1">
        <v>39388</v>
      </c>
      <c r="B141">
        <v>4865.6000000000004</v>
      </c>
      <c r="C141">
        <v>5.98</v>
      </c>
      <c r="D141">
        <v>33.9</v>
      </c>
      <c r="E141" s="2">
        <f t="shared" si="10"/>
        <v>813.64548494983273</v>
      </c>
      <c r="F141" s="3">
        <f t="shared" si="8"/>
        <v>0.16111336734382697</v>
      </c>
      <c r="G141" s="2">
        <f t="shared" si="11"/>
        <v>143.52802359882008</v>
      </c>
      <c r="H141" s="3">
        <f t="shared" si="9"/>
        <v>0.40275232493331448</v>
      </c>
      <c r="J141" s="3">
        <f t="shared" si="12"/>
        <v>0.17640117994100296</v>
      </c>
    </row>
    <row r="142" spans="1:10">
      <c r="A142" s="1">
        <v>39395</v>
      </c>
      <c r="B142">
        <v>4322.37</v>
      </c>
      <c r="C142">
        <v>5.16</v>
      </c>
      <c r="D142">
        <v>29.24</v>
      </c>
      <c r="E142" s="2">
        <f t="shared" si="10"/>
        <v>837.6686046511627</v>
      </c>
      <c r="F142" s="3">
        <f t="shared" si="8"/>
        <v>0.21214478746493515</v>
      </c>
      <c r="G142" s="2">
        <f t="shared" si="11"/>
        <v>147.82387140902873</v>
      </c>
      <c r="H142" s="3">
        <f t="shared" si="9"/>
        <v>0.46245456246156436</v>
      </c>
      <c r="J142" s="3">
        <f t="shared" si="12"/>
        <v>0.17647058823529413</v>
      </c>
    </row>
    <row r="143" spans="1:10">
      <c r="A143" s="1">
        <v>39402</v>
      </c>
      <c r="B143">
        <v>4323.3999999999996</v>
      </c>
      <c r="C143">
        <v>5.19</v>
      </c>
      <c r="D143">
        <v>29.4</v>
      </c>
      <c r="E143" s="2">
        <f t="shared" si="10"/>
        <v>833.02504816955673</v>
      </c>
      <c r="F143" s="3">
        <f t="shared" si="8"/>
        <v>0.2232824191444307</v>
      </c>
      <c r="G143" s="2">
        <f t="shared" si="11"/>
        <v>147.05442176870747</v>
      </c>
      <c r="H143" s="3">
        <f t="shared" si="9"/>
        <v>0.4720729499444607</v>
      </c>
      <c r="J143" s="3">
        <f t="shared" si="12"/>
        <v>0.17653061224489799</v>
      </c>
    </row>
    <row r="144" spans="1:10">
      <c r="A144" s="1">
        <v>39409</v>
      </c>
      <c r="B144">
        <v>4268.8</v>
      </c>
      <c r="C144">
        <v>5.05</v>
      </c>
      <c r="D144">
        <v>28.64</v>
      </c>
      <c r="E144" s="2">
        <f t="shared" si="10"/>
        <v>845.30693069306938</v>
      </c>
      <c r="F144" s="3">
        <f t="shared" si="8"/>
        <v>0.24363328642264781</v>
      </c>
      <c r="G144" s="2">
        <f t="shared" si="11"/>
        <v>149.05027932960894</v>
      </c>
      <c r="H144" s="3">
        <f t="shared" si="9"/>
        <v>0.50086715504214196</v>
      </c>
      <c r="J144" s="3">
        <f t="shared" si="12"/>
        <v>0.17632681564245808</v>
      </c>
    </row>
    <row r="145" spans="1:10">
      <c r="A145" s="1">
        <v>39416</v>
      </c>
      <c r="B145">
        <v>4069.79</v>
      </c>
      <c r="C145">
        <v>4.8</v>
      </c>
      <c r="D145">
        <v>27.24</v>
      </c>
      <c r="E145" s="2">
        <f t="shared" si="10"/>
        <v>847.8729166666667</v>
      </c>
      <c r="F145" s="3">
        <f t="shared" si="8"/>
        <v>0.21696500486119819</v>
      </c>
      <c r="G145" s="2">
        <f t="shared" si="11"/>
        <v>149.40491923641704</v>
      </c>
      <c r="H145" s="3">
        <f t="shared" si="9"/>
        <v>0.4666732588999285</v>
      </c>
      <c r="J145" s="3">
        <f t="shared" si="12"/>
        <v>0.1762114537444934</v>
      </c>
    </row>
    <row r="146" spans="1:10">
      <c r="A146" s="1">
        <v>39423</v>
      </c>
      <c r="B146">
        <v>4432.41</v>
      </c>
      <c r="C146">
        <v>5.22</v>
      </c>
      <c r="D146">
        <v>29.59</v>
      </c>
      <c r="E146" s="2">
        <f t="shared" si="10"/>
        <v>849.12068965517244</v>
      </c>
      <c r="F146" s="3">
        <f t="shared" si="8"/>
        <v>0.19659161229448796</v>
      </c>
      <c r="G146" s="2">
        <f t="shared" si="11"/>
        <v>149.79418722541399</v>
      </c>
      <c r="H146" s="3">
        <f t="shared" si="9"/>
        <v>0.49164913378899389</v>
      </c>
      <c r="J146" s="3">
        <f t="shared" si="12"/>
        <v>0.17641094964515039</v>
      </c>
    </row>
    <row r="147" spans="1:10">
      <c r="A147" s="1">
        <v>39430</v>
      </c>
      <c r="B147">
        <v>4349.5600000000004</v>
      </c>
      <c r="C147">
        <v>5.12</v>
      </c>
      <c r="D147">
        <v>29</v>
      </c>
      <c r="E147" s="2">
        <f t="shared" si="10"/>
        <v>849.52343750000011</v>
      </c>
      <c r="F147" s="3">
        <f t="shared" si="8"/>
        <v>0.18946978174759543</v>
      </c>
      <c r="G147" s="2">
        <f t="shared" si="11"/>
        <v>149.9848275862069</v>
      </c>
      <c r="H147" s="3">
        <f t="shared" si="9"/>
        <v>0.4863844509576758</v>
      </c>
      <c r="J147" s="3">
        <f t="shared" si="12"/>
        <v>0.17655172413793105</v>
      </c>
    </row>
    <row r="148" spans="1:10">
      <c r="A148" s="1">
        <v>39437</v>
      </c>
      <c r="B148">
        <v>4525.6400000000003</v>
      </c>
      <c r="C148">
        <v>5.34</v>
      </c>
      <c r="D148">
        <v>30.27</v>
      </c>
      <c r="E148" s="2">
        <f t="shared" si="10"/>
        <v>847.498127340824</v>
      </c>
      <c r="F148" s="3">
        <f t="shared" si="8"/>
        <v>0.17562774169447359</v>
      </c>
      <c r="G148" s="2">
        <f t="shared" si="11"/>
        <v>149.50908490254378</v>
      </c>
      <c r="H148" s="3">
        <f t="shared" si="9"/>
        <v>0.46638443228867144</v>
      </c>
      <c r="J148" s="3">
        <f t="shared" si="12"/>
        <v>0.17641228939544104</v>
      </c>
    </row>
    <row r="149" spans="1:10">
      <c r="A149" s="1">
        <v>39444</v>
      </c>
      <c r="B149">
        <v>4661.24</v>
      </c>
      <c r="C149">
        <v>5.47</v>
      </c>
      <c r="D149">
        <v>31.03</v>
      </c>
      <c r="E149" s="2">
        <f t="shared" si="10"/>
        <v>852.14625228519196</v>
      </c>
      <c r="F149" s="3">
        <f t="shared" si="8"/>
        <v>0.20050792774769177</v>
      </c>
      <c r="G149" s="2">
        <f t="shared" si="11"/>
        <v>150.21720915243313</v>
      </c>
      <c r="H149" s="3">
        <f t="shared" si="9"/>
        <v>0.49566372886363874</v>
      </c>
      <c r="J149" s="3">
        <f t="shared" si="12"/>
        <v>0.17628101836932</v>
      </c>
    </row>
    <row r="150" spans="1:10">
      <c r="A150" s="1">
        <v>39451</v>
      </c>
      <c r="B150">
        <v>4835</v>
      </c>
      <c r="C150">
        <v>5.66</v>
      </c>
      <c r="D150">
        <v>31.61</v>
      </c>
      <c r="E150" s="2">
        <f t="shared" si="10"/>
        <v>854.2402826855124</v>
      </c>
      <c r="F150" s="3">
        <f t="shared" si="8"/>
        <v>0.23456847647993251</v>
      </c>
      <c r="G150" s="2">
        <f t="shared" si="11"/>
        <v>152.95792470737109</v>
      </c>
      <c r="H150" s="3">
        <f t="shared" si="9"/>
        <v>0.5151378374410196</v>
      </c>
      <c r="J150" s="3">
        <f t="shared" si="12"/>
        <v>0.17905726036064537</v>
      </c>
    </row>
    <row r="151" spans="1:10">
      <c r="A151" s="1">
        <v>39458</v>
      </c>
      <c r="B151">
        <v>4978.08</v>
      </c>
      <c r="C151">
        <v>5.73</v>
      </c>
      <c r="D151">
        <v>32</v>
      </c>
      <c r="E151" s="2">
        <f t="shared" si="10"/>
        <v>868.77486910994753</v>
      </c>
      <c r="F151" s="3">
        <f t="shared" si="8"/>
        <v>0.22592027872322706</v>
      </c>
      <c r="G151" s="2">
        <f t="shared" si="11"/>
        <v>155.565</v>
      </c>
      <c r="H151" s="3">
        <f t="shared" si="9"/>
        <v>0.5058335589690186</v>
      </c>
      <c r="J151" s="3">
        <f t="shared" si="12"/>
        <v>0.17906250000000001</v>
      </c>
    </row>
    <row r="152" spans="1:10">
      <c r="A152" s="1">
        <v>39465</v>
      </c>
      <c r="B152">
        <v>4685.66</v>
      </c>
      <c r="C152">
        <v>5.32</v>
      </c>
      <c r="D152">
        <v>29.71</v>
      </c>
      <c r="E152" s="2">
        <f t="shared" si="10"/>
        <v>880.76315789473676</v>
      </c>
      <c r="F152" s="3">
        <f t="shared" si="8"/>
        <v>0.18894561539940691</v>
      </c>
      <c r="G152" s="2">
        <f t="shared" si="11"/>
        <v>157.71322786940422</v>
      </c>
      <c r="H152" s="3">
        <f t="shared" si="9"/>
        <v>0.46097189942556516</v>
      </c>
      <c r="J152" s="3">
        <f t="shared" si="12"/>
        <v>0.17906428811847863</v>
      </c>
    </row>
    <row r="153" spans="1:10">
      <c r="A153" s="1">
        <v>39472</v>
      </c>
      <c r="B153">
        <v>4343.1400000000003</v>
      </c>
      <c r="C153">
        <v>4.87</v>
      </c>
      <c r="D153">
        <v>27.19</v>
      </c>
      <c r="E153" s="2">
        <f t="shared" si="10"/>
        <v>891.81519507186863</v>
      </c>
      <c r="F153" s="3">
        <f t="shared" si="8"/>
        <v>0.19465928520314346</v>
      </c>
      <c r="G153" s="2">
        <f t="shared" si="11"/>
        <v>159.73299006987864</v>
      </c>
      <c r="H153" s="3">
        <f t="shared" si="9"/>
        <v>0.46934632996043346</v>
      </c>
      <c r="J153" s="3">
        <f t="shared" si="12"/>
        <v>0.17910996689959544</v>
      </c>
    </row>
    <row r="154" spans="1:10">
      <c r="A154" s="1">
        <v>39479</v>
      </c>
      <c r="B154">
        <v>3926.45</v>
      </c>
      <c r="C154">
        <v>4.3499999999999996</v>
      </c>
      <c r="D154">
        <v>24.25</v>
      </c>
      <c r="E154" s="2">
        <f t="shared" si="10"/>
        <v>902.63218390804604</v>
      </c>
      <c r="F154" s="3">
        <f t="shared" si="8"/>
        <v>0.20469472141606615</v>
      </c>
      <c r="G154" s="2">
        <f t="shared" si="11"/>
        <v>161.91546391752576</v>
      </c>
      <c r="H154" s="3">
        <f t="shared" si="9"/>
        <v>0.4843714456906032</v>
      </c>
      <c r="J154" s="3">
        <f t="shared" si="12"/>
        <v>0.17938144329896905</v>
      </c>
    </row>
    <row r="155" spans="1:10">
      <c r="A155" s="1">
        <v>39483</v>
      </c>
      <c r="B155">
        <v>4260.72</v>
      </c>
      <c r="C155">
        <v>4.79</v>
      </c>
      <c r="D155">
        <v>26.73</v>
      </c>
      <c r="E155" s="2">
        <f t="shared" si="10"/>
        <v>889.50313152400838</v>
      </c>
      <c r="F155" s="3">
        <f t="shared" si="8"/>
        <v>0.13493222522999471</v>
      </c>
      <c r="G155" s="2">
        <f t="shared" si="11"/>
        <v>159.39842873176207</v>
      </c>
      <c r="H155" s="3">
        <f t="shared" si="9"/>
        <v>0.39627626198599097</v>
      </c>
      <c r="J155" s="3">
        <f t="shared" si="12"/>
        <v>0.17919940142162363</v>
      </c>
    </row>
    <row r="156" spans="1:10">
      <c r="A156" s="1">
        <v>39493</v>
      </c>
      <c r="B156">
        <v>4208.99</v>
      </c>
      <c r="C156">
        <v>4.8</v>
      </c>
      <c r="D156">
        <v>26.8</v>
      </c>
      <c r="E156" s="2">
        <f t="shared" si="10"/>
        <v>876.8729166666667</v>
      </c>
      <c r="F156" s="3">
        <f t="shared" si="8"/>
        <v>0.11411554040809424</v>
      </c>
      <c r="G156" s="2">
        <f t="shared" si="11"/>
        <v>157.05186567164179</v>
      </c>
      <c r="H156" s="3">
        <f t="shared" si="9"/>
        <v>0.37051042374928733</v>
      </c>
      <c r="J156" s="3">
        <f t="shared" si="12"/>
        <v>0.17910447761194029</v>
      </c>
    </row>
    <row r="157" spans="1:10">
      <c r="A157" s="1">
        <v>39500</v>
      </c>
      <c r="B157">
        <v>4181.29</v>
      </c>
      <c r="C157">
        <v>4.58</v>
      </c>
      <c r="D157">
        <v>25.54</v>
      </c>
      <c r="E157" s="2">
        <f t="shared" si="10"/>
        <v>912.9454148471616</v>
      </c>
      <c r="F157" s="3">
        <f t="shared" si="8"/>
        <v>0.14882223700804298</v>
      </c>
      <c r="G157" s="2">
        <f t="shared" si="11"/>
        <v>163.71534847298355</v>
      </c>
      <c r="H157" s="3">
        <f t="shared" si="9"/>
        <v>0.41410529300608845</v>
      </c>
      <c r="J157" s="3">
        <f t="shared" si="12"/>
        <v>0.17932654659357872</v>
      </c>
    </row>
    <row r="158" spans="1:10">
      <c r="A158" s="1">
        <v>39507</v>
      </c>
      <c r="B158">
        <v>4126.5</v>
      </c>
      <c r="C158">
        <v>4.5199999999999996</v>
      </c>
      <c r="D158">
        <v>25.26</v>
      </c>
      <c r="E158" s="2">
        <f t="shared" si="10"/>
        <v>912.9424778761063</v>
      </c>
      <c r="F158" s="3">
        <f t="shared" si="8"/>
        <v>0.13739332301166307</v>
      </c>
      <c r="G158" s="2">
        <f t="shared" si="11"/>
        <v>163.36104513064132</v>
      </c>
      <c r="H158" s="3">
        <f t="shared" si="9"/>
        <v>0.39659615336026754</v>
      </c>
      <c r="J158" s="3">
        <f t="shared" si="12"/>
        <v>0.17893903404592237</v>
      </c>
    </row>
    <row r="159" spans="1:10">
      <c r="A159" s="1">
        <v>39514</v>
      </c>
      <c r="B159">
        <v>3967.1</v>
      </c>
      <c r="C159">
        <v>4.3</v>
      </c>
      <c r="D159">
        <v>24.06</v>
      </c>
      <c r="E159" s="2">
        <f t="shared" si="10"/>
        <v>922.58139534883719</v>
      </c>
      <c r="F159" s="3">
        <f t="shared" si="8"/>
        <v>0.13601968446363255</v>
      </c>
      <c r="G159" s="2">
        <f t="shared" si="11"/>
        <v>164.8836242726517</v>
      </c>
      <c r="H159" s="3">
        <f t="shared" si="9"/>
        <v>0.39663918721778968</v>
      </c>
      <c r="J159" s="3">
        <f t="shared" si="12"/>
        <v>0.17871986699916875</v>
      </c>
    </row>
    <row r="160" spans="1:10">
      <c r="A160" s="1">
        <v>39521</v>
      </c>
      <c r="B160">
        <v>3543.35</v>
      </c>
      <c r="C160">
        <v>3.76</v>
      </c>
      <c r="D160">
        <v>21.02</v>
      </c>
      <c r="E160" s="2">
        <f t="shared" si="10"/>
        <v>942.38031914893622</v>
      </c>
      <c r="F160" s="3">
        <f t="shared" si="8"/>
        <v>0.18315660625994101</v>
      </c>
      <c r="G160" s="2">
        <f t="shared" si="11"/>
        <v>168.57040913415796</v>
      </c>
      <c r="H160" s="3">
        <f t="shared" si="9"/>
        <v>0.45344691797791481</v>
      </c>
      <c r="J160" s="3">
        <f t="shared" si="12"/>
        <v>0.17887725975261654</v>
      </c>
    </row>
    <row r="161" spans="1:10">
      <c r="A161" s="1">
        <v>39528</v>
      </c>
      <c r="B161">
        <v>3514.61</v>
      </c>
      <c r="C161">
        <v>3.74</v>
      </c>
      <c r="D161">
        <v>20.88</v>
      </c>
      <c r="E161" s="2">
        <f t="shared" si="10"/>
        <v>939.73529411764707</v>
      </c>
      <c r="F161" s="3">
        <f t="shared" si="8"/>
        <v>0.1750941919126221</v>
      </c>
      <c r="G161" s="2">
        <f t="shared" si="11"/>
        <v>168.32423371647511</v>
      </c>
      <c r="H161" s="3">
        <f t="shared" si="9"/>
        <v>0.43005550980222695</v>
      </c>
      <c r="J161" s="3">
        <f t="shared" si="12"/>
        <v>0.17911877394636017</v>
      </c>
    </row>
    <row r="162" spans="1:10">
      <c r="A162" s="1">
        <v>39535</v>
      </c>
      <c r="B162">
        <v>3307.58</v>
      </c>
      <c r="C162">
        <v>3.36</v>
      </c>
      <c r="D162">
        <v>19.25</v>
      </c>
      <c r="E162" s="2">
        <f t="shared" si="10"/>
        <v>984.39880952380952</v>
      </c>
      <c r="F162" s="3">
        <f t="shared" si="8"/>
        <v>0.19452368749638849</v>
      </c>
      <c r="G162" s="2">
        <f t="shared" si="11"/>
        <v>171.82233766233765</v>
      </c>
      <c r="H162" s="3">
        <f t="shared" si="9"/>
        <v>0.3953871285672097</v>
      </c>
      <c r="J162" s="3">
        <f t="shared" si="12"/>
        <v>0.17454545454545453</v>
      </c>
    </row>
    <row r="163" spans="1:10">
      <c r="A163" s="1">
        <v>39541</v>
      </c>
      <c r="B163">
        <v>2998.96</v>
      </c>
      <c r="C163">
        <v>3.22</v>
      </c>
      <c r="D163">
        <v>18.46</v>
      </c>
      <c r="E163" s="2">
        <f t="shared" si="10"/>
        <v>931.35403726708068</v>
      </c>
      <c r="F163" s="3">
        <f t="shared" si="8"/>
        <v>0.14431056044939528</v>
      </c>
      <c r="G163" s="2">
        <f t="shared" si="11"/>
        <v>162.45720476706393</v>
      </c>
      <c r="H163" s="3">
        <f t="shared" si="9"/>
        <v>0.3194418305079596</v>
      </c>
      <c r="J163" s="3">
        <f t="shared" si="12"/>
        <v>0.17443120260021669</v>
      </c>
    </row>
    <row r="164" spans="1:10">
      <c r="A164" s="1">
        <v>39549</v>
      </c>
      <c r="B164">
        <v>3127.43</v>
      </c>
      <c r="C164">
        <v>3.17</v>
      </c>
      <c r="D164">
        <v>20.059999999999999</v>
      </c>
      <c r="E164" s="2">
        <f t="shared" si="10"/>
        <v>986.57097791798105</v>
      </c>
      <c r="F164" s="3">
        <f t="shared" si="8"/>
        <v>0.11466387914337317</v>
      </c>
      <c r="G164" s="2">
        <f t="shared" si="11"/>
        <v>155.90378863409771</v>
      </c>
      <c r="H164" s="3">
        <f t="shared" si="9"/>
        <v>6.9531907224696043E-2</v>
      </c>
      <c r="J164" s="3">
        <f t="shared" si="12"/>
        <v>0.15802592223330011</v>
      </c>
    </row>
    <row r="165" spans="1:10">
      <c r="A165" s="1">
        <v>39556</v>
      </c>
      <c r="B165">
        <v>2639.12</v>
      </c>
      <c r="C165">
        <v>2.72</v>
      </c>
      <c r="D165">
        <v>17.149999999999999</v>
      </c>
      <c r="E165" s="2">
        <f t="shared" si="10"/>
        <v>970.26470588235281</v>
      </c>
      <c r="F165" s="3">
        <f t="shared" si="8"/>
        <v>3.3975107771439195E-2</v>
      </c>
      <c r="G165" s="2">
        <f t="shared" si="11"/>
        <v>153.88454810495628</v>
      </c>
      <c r="H165" s="3">
        <f t="shared" si="9"/>
        <v>-4.0520178239856541E-2</v>
      </c>
      <c r="J165" s="3">
        <f t="shared" si="12"/>
        <v>0.15860058309037903</v>
      </c>
    </row>
    <row r="166" spans="1:10">
      <c r="A166" s="1">
        <v>39563</v>
      </c>
      <c r="B166">
        <v>3156.56</v>
      </c>
      <c r="C166">
        <v>3.18</v>
      </c>
      <c r="D166">
        <v>19.940000000000001</v>
      </c>
      <c r="E166" s="2">
        <f t="shared" si="10"/>
        <v>992.62893081761001</v>
      </c>
      <c r="F166" s="3">
        <f t="shared" si="8"/>
        <v>4.573906035518216E-2</v>
      </c>
      <c r="G166" s="2">
        <f t="shared" si="11"/>
        <v>158.30290872617852</v>
      </c>
      <c r="H166" s="3">
        <f t="shared" si="9"/>
        <v>-3.3398296739225786E-2</v>
      </c>
      <c r="J166" s="3">
        <f t="shared" si="12"/>
        <v>0.15947843530591774</v>
      </c>
    </row>
    <row r="167" spans="1:10">
      <c r="A167" s="1">
        <v>39568</v>
      </c>
      <c r="B167">
        <v>3333.91</v>
      </c>
      <c r="C167">
        <v>3.3</v>
      </c>
      <c r="D167">
        <v>23.57</v>
      </c>
      <c r="E167" s="2">
        <f t="shared" si="10"/>
        <v>1010.2757575757576</v>
      </c>
      <c r="F167" s="3">
        <f t="shared" si="8"/>
        <v>9.2227995976260413E-2</v>
      </c>
      <c r="G167" s="2">
        <f t="shared" si="11"/>
        <v>141.44717861688585</v>
      </c>
      <c r="H167" s="3">
        <f t="shared" si="9"/>
        <v>-0.11281112732870657</v>
      </c>
      <c r="J167" s="3">
        <f t="shared" si="12"/>
        <v>0.14000848536274924</v>
      </c>
    </row>
    <row r="168" spans="1:10">
      <c r="A168" s="1">
        <v>39577</v>
      </c>
      <c r="B168">
        <v>3307.24</v>
      </c>
      <c r="C168">
        <v>3.24</v>
      </c>
      <c r="D168">
        <v>23.1</v>
      </c>
      <c r="E168" s="2">
        <f t="shared" si="10"/>
        <v>1020.753086419753</v>
      </c>
      <c r="F168" s="3">
        <f t="shared" si="8"/>
        <v>9.646801404179417E-2</v>
      </c>
      <c r="G168" s="2">
        <f t="shared" si="11"/>
        <v>143.17056277056275</v>
      </c>
      <c r="H168" s="3">
        <f t="shared" si="9"/>
        <v>-0.10809839146705202</v>
      </c>
      <c r="J168" s="3">
        <f t="shared" si="12"/>
        <v>0.14025974025974025</v>
      </c>
    </row>
    <row r="169" spans="1:10">
      <c r="A169" s="1">
        <v>39584</v>
      </c>
      <c r="B169">
        <v>3370.23</v>
      </c>
      <c r="C169">
        <v>3.31</v>
      </c>
      <c r="D169">
        <v>23.4</v>
      </c>
      <c r="E169" s="2">
        <f t="shared" si="10"/>
        <v>1018.1963746223565</v>
      </c>
      <c r="F169" s="3">
        <f t="shared" si="8"/>
        <v>6.5475445578527802E-2</v>
      </c>
      <c r="G169" s="2">
        <f t="shared" si="11"/>
        <v>144.02692307692308</v>
      </c>
      <c r="H169" s="3">
        <f t="shared" si="9"/>
        <v>-0.12585480323860776</v>
      </c>
      <c r="J169" s="3">
        <f t="shared" si="12"/>
        <v>0.14145299145299145</v>
      </c>
    </row>
    <row r="170" spans="1:10">
      <c r="A170" s="1">
        <v>39591</v>
      </c>
      <c r="B170">
        <v>3166.49</v>
      </c>
      <c r="C170">
        <v>3.25</v>
      </c>
      <c r="D170">
        <v>23</v>
      </c>
      <c r="E170" s="2">
        <f t="shared" si="10"/>
        <v>974.30461538461532</v>
      </c>
      <c r="F170" s="3">
        <f t="shared" si="8"/>
        <v>0.15655876097957555</v>
      </c>
      <c r="G170" s="2">
        <f t="shared" si="11"/>
        <v>137.67347826086956</v>
      </c>
      <c r="H170" s="3">
        <f t="shared" si="9"/>
        <v>-6.2425015643485793E-2</v>
      </c>
      <c r="J170" s="3">
        <f t="shared" si="12"/>
        <v>0.14130434782608695</v>
      </c>
    </row>
    <row r="171" spans="1:10">
      <c r="A171" s="1">
        <v>39598</v>
      </c>
      <c r="B171">
        <v>3109.87</v>
      </c>
      <c r="C171">
        <v>3.3</v>
      </c>
      <c r="D171">
        <v>23.28</v>
      </c>
      <c r="E171" s="2">
        <f t="shared" si="10"/>
        <v>942.38484848484848</v>
      </c>
      <c r="F171" s="3">
        <f t="shared" si="8"/>
        <v>0.1064150991782491</v>
      </c>
      <c r="G171" s="2">
        <f t="shared" si="11"/>
        <v>133.58548109965633</v>
      </c>
      <c r="H171" s="3">
        <f t="shared" si="9"/>
        <v>-0.10515226553980639</v>
      </c>
      <c r="J171" s="3">
        <f t="shared" si="12"/>
        <v>0.14175257731958762</v>
      </c>
    </row>
    <row r="172" spans="1:10">
      <c r="A172" s="1">
        <v>39605</v>
      </c>
      <c r="B172">
        <v>3009.61</v>
      </c>
      <c r="C172">
        <v>3.23</v>
      </c>
      <c r="D172">
        <v>22.75</v>
      </c>
      <c r="E172" s="2">
        <f t="shared" si="10"/>
        <v>931.76780185758514</v>
      </c>
      <c r="F172" s="3">
        <f t="shared" si="8"/>
        <v>6.3655878123247245E-2</v>
      </c>
      <c r="G172" s="2">
        <f t="shared" si="11"/>
        <v>132.29054945054946</v>
      </c>
      <c r="H172" s="3">
        <f t="shared" si="9"/>
        <v>-0.13865086382406866</v>
      </c>
      <c r="J172" s="3">
        <f t="shared" si="12"/>
        <v>0.14197802197802198</v>
      </c>
    </row>
    <row r="173" spans="1:10">
      <c r="A173" s="1">
        <v>39612</v>
      </c>
      <c r="B173">
        <v>2567.67</v>
      </c>
      <c r="C173">
        <v>2.74</v>
      </c>
      <c r="D173">
        <v>19.2</v>
      </c>
      <c r="E173" s="2">
        <f t="shared" si="10"/>
        <v>937.1058394160583</v>
      </c>
      <c r="F173" s="3">
        <f t="shared" si="8"/>
        <v>8.9520654983676229E-2</v>
      </c>
      <c r="G173" s="2">
        <f t="shared" si="11"/>
        <v>133.73281250000002</v>
      </c>
      <c r="H173" s="3">
        <f t="shared" si="9"/>
        <v>-0.13028711816731742</v>
      </c>
      <c r="J173" s="3">
        <f t="shared" si="12"/>
        <v>0.14270833333333335</v>
      </c>
    </row>
    <row r="174" spans="1:10">
      <c r="A174" s="1">
        <v>39619</v>
      </c>
      <c r="B174">
        <v>2443.77</v>
      </c>
      <c r="C174">
        <v>2.88</v>
      </c>
      <c r="D174">
        <v>19.850000000000001</v>
      </c>
      <c r="E174" s="2">
        <f t="shared" si="10"/>
        <v>848.53125</v>
      </c>
      <c r="F174" s="3">
        <f t="shared" si="8"/>
        <v>-1.2365136291631051E-3</v>
      </c>
      <c r="G174" s="2">
        <f t="shared" si="11"/>
        <v>123.11183879093198</v>
      </c>
      <c r="H174" s="3">
        <f t="shared" si="9"/>
        <v>-0.19270670631959996</v>
      </c>
      <c r="J174" s="3">
        <f t="shared" si="12"/>
        <v>0.14508816120906801</v>
      </c>
    </row>
    <row r="175" spans="1:10">
      <c r="A175" s="1">
        <v>39626</v>
      </c>
      <c r="B175">
        <v>2303.89</v>
      </c>
      <c r="C175">
        <v>2.5299999999999998</v>
      </c>
      <c r="D175">
        <v>17.34</v>
      </c>
      <c r="E175" s="2">
        <f t="shared" si="10"/>
        <v>910.62845849802375</v>
      </c>
      <c r="F175" s="3">
        <f t="shared" si="8"/>
        <v>6.152106801925239E-2</v>
      </c>
      <c r="G175" s="2">
        <f t="shared" si="11"/>
        <v>132.86562860438292</v>
      </c>
      <c r="H175" s="3">
        <f t="shared" si="9"/>
        <v>-0.13249333180777711</v>
      </c>
      <c r="J175" s="3">
        <f t="shared" si="12"/>
        <v>0.14590542099192616</v>
      </c>
    </row>
    <row r="176" spans="1:10">
      <c r="A176" s="1">
        <v>39633</v>
      </c>
      <c r="B176">
        <v>2252.75</v>
      </c>
      <c r="C176">
        <v>2.41</v>
      </c>
      <c r="D176">
        <v>16.47</v>
      </c>
      <c r="E176" s="2">
        <f t="shared" si="10"/>
        <v>934.75103734439824</v>
      </c>
      <c r="F176" s="3">
        <f t="shared" si="8"/>
        <v>9.8822421264322058E-2</v>
      </c>
      <c r="G176" s="2">
        <f t="shared" si="11"/>
        <v>136.77899210686098</v>
      </c>
      <c r="H176" s="3">
        <f t="shared" si="9"/>
        <v>-0.10181050246002832</v>
      </c>
      <c r="J176" s="3">
        <f t="shared" si="12"/>
        <v>0.14632665452337584</v>
      </c>
    </row>
    <row r="177" spans="1:10">
      <c r="A177" s="1">
        <v>39640</v>
      </c>
      <c r="B177">
        <v>2425.6999999999998</v>
      </c>
      <c r="C177">
        <v>2.62</v>
      </c>
      <c r="D177">
        <v>17.88</v>
      </c>
      <c r="E177" s="2">
        <f t="shared" si="10"/>
        <v>925.8396946564884</v>
      </c>
      <c r="F177" s="3">
        <f t="shared" si="8"/>
        <v>6.5469956365184157E-2</v>
      </c>
      <c r="G177" s="2">
        <f t="shared" si="11"/>
        <v>135.66554809843402</v>
      </c>
      <c r="H177" s="3">
        <f t="shared" si="9"/>
        <v>-0.12702010601079716</v>
      </c>
      <c r="J177" s="3">
        <f t="shared" si="12"/>
        <v>0.14653243847874722</v>
      </c>
    </row>
    <row r="178" spans="1:10">
      <c r="A178" s="1">
        <v>39647</v>
      </c>
      <c r="B178">
        <v>2338.64</v>
      </c>
      <c r="C178">
        <v>2.64</v>
      </c>
      <c r="D178">
        <v>18</v>
      </c>
      <c r="E178" s="2">
        <f t="shared" si="10"/>
        <v>885.84848484848476</v>
      </c>
      <c r="F178" s="3">
        <f t="shared" si="8"/>
        <v>4.3935457233672537E-3</v>
      </c>
      <c r="G178" s="2">
        <f t="shared" si="11"/>
        <v>129.92444444444445</v>
      </c>
      <c r="H178" s="3">
        <f t="shared" si="9"/>
        <v>-0.17576803389987961</v>
      </c>
      <c r="J178" s="3">
        <f t="shared" si="12"/>
        <v>0.14666666666666667</v>
      </c>
    </row>
    <row r="179" spans="1:10">
      <c r="A179" s="1">
        <v>39654</v>
      </c>
      <c r="B179">
        <v>2427.96</v>
      </c>
      <c r="C179">
        <v>2.72</v>
      </c>
      <c r="D179">
        <v>18.579999999999998</v>
      </c>
      <c r="E179" s="2">
        <f t="shared" si="10"/>
        <v>892.63235294117646</v>
      </c>
      <c r="F179" s="3">
        <f t="shared" si="8"/>
        <v>4.8429048543974229E-3</v>
      </c>
      <c r="G179" s="2">
        <f t="shared" si="11"/>
        <v>130.67599569429495</v>
      </c>
      <c r="H179" s="3">
        <f t="shared" si="9"/>
        <v>-0.17649529682287668</v>
      </c>
      <c r="J179" s="3">
        <f t="shared" si="12"/>
        <v>0.14639397201291715</v>
      </c>
    </row>
    <row r="180" spans="1:10">
      <c r="A180" s="1">
        <v>39661</v>
      </c>
      <c r="B180">
        <v>2328.1999999999998</v>
      </c>
      <c r="C180">
        <v>2.65</v>
      </c>
      <c r="D180">
        <v>18.059999999999999</v>
      </c>
      <c r="E180" s="2">
        <f t="shared" si="10"/>
        <v>878.56603773584902</v>
      </c>
      <c r="F180" s="3">
        <f t="shared" si="8"/>
        <v>-1.5414506447909426E-3</v>
      </c>
      <c r="G180" s="2">
        <f t="shared" si="11"/>
        <v>128.91472868217053</v>
      </c>
      <c r="H180" s="3">
        <f t="shared" si="9"/>
        <v>-0.18657793188737415</v>
      </c>
      <c r="J180" s="3">
        <f t="shared" si="12"/>
        <v>0.14673311184939092</v>
      </c>
    </row>
    <row r="181" spans="1:10">
      <c r="A181" s="1">
        <v>39668</v>
      </c>
      <c r="B181">
        <v>2086.19</v>
      </c>
      <c r="C181">
        <v>2.48</v>
      </c>
      <c r="D181">
        <v>16.989999999999998</v>
      </c>
      <c r="E181" s="2">
        <f t="shared" si="10"/>
        <v>841.20564516129036</v>
      </c>
      <c r="F181" s="3">
        <f t="shared" si="8"/>
        <v>-5.8469797585547711E-2</v>
      </c>
      <c r="G181" s="2">
        <f t="shared" si="11"/>
        <v>122.78928781636257</v>
      </c>
      <c r="H181" s="3">
        <f t="shared" si="9"/>
        <v>-0.23752655848720372</v>
      </c>
      <c r="J181" s="3">
        <f t="shared" si="12"/>
        <v>0.14596821659799883</v>
      </c>
    </row>
    <row r="182" spans="1:10">
      <c r="A182" s="1">
        <v>39675</v>
      </c>
      <c r="B182">
        <v>2019.69</v>
      </c>
      <c r="C182">
        <v>2.37</v>
      </c>
      <c r="D182">
        <v>15.93</v>
      </c>
      <c r="E182" s="2">
        <f t="shared" si="10"/>
        <v>852.18987341772151</v>
      </c>
      <c r="F182" s="3">
        <f t="shared" si="8"/>
        <v>-7.7018612732937419E-2</v>
      </c>
      <c r="G182" s="2">
        <f t="shared" si="11"/>
        <v>126.78531073446328</v>
      </c>
      <c r="H182" s="3">
        <f t="shared" si="9"/>
        <v>-0.244179851854196</v>
      </c>
      <c r="J182" s="3">
        <f t="shared" si="12"/>
        <v>0.1487758945386064</v>
      </c>
    </row>
    <row r="183" spans="1:10">
      <c r="A183" s="1">
        <v>39682</v>
      </c>
      <c r="B183">
        <v>1921.16</v>
      </c>
      <c r="C183">
        <v>2.2200000000000002</v>
      </c>
      <c r="D183">
        <v>14.93</v>
      </c>
      <c r="E183" s="2">
        <f t="shared" si="10"/>
        <v>865.38738738738732</v>
      </c>
      <c r="F183" s="3">
        <f t="shared" si="8"/>
        <v>-0.10063292390938394</v>
      </c>
      <c r="G183" s="2">
        <f t="shared" si="11"/>
        <v>128.67782987273947</v>
      </c>
      <c r="H183" s="3">
        <f t="shared" si="9"/>
        <v>-0.27836581546905126</v>
      </c>
      <c r="J183" s="3">
        <f t="shared" si="12"/>
        <v>0.14869390488948428</v>
      </c>
    </row>
    <row r="184" spans="1:10">
      <c r="A184" s="1">
        <v>39689</v>
      </c>
      <c r="B184">
        <v>1900.03</v>
      </c>
      <c r="C184">
        <v>2.2000000000000002</v>
      </c>
      <c r="D184">
        <v>17</v>
      </c>
      <c r="E184" s="2">
        <f t="shared" si="10"/>
        <v>863.64999999999986</v>
      </c>
      <c r="F184" s="3">
        <f t="shared" si="8"/>
        <v>-8.6483268962930904E-2</v>
      </c>
      <c r="G184" s="2">
        <f t="shared" si="11"/>
        <v>111.76647058823529</v>
      </c>
      <c r="H184" s="3">
        <f t="shared" si="9"/>
        <v>-0.36274340248302317</v>
      </c>
      <c r="J184" s="3">
        <f t="shared" si="12"/>
        <v>0.12941176470588237</v>
      </c>
    </row>
    <row r="185" spans="1:10">
      <c r="A185" s="1">
        <v>39696</v>
      </c>
      <c r="B185">
        <v>1800.22</v>
      </c>
      <c r="C185">
        <v>2.1</v>
      </c>
      <c r="D185">
        <v>16.38</v>
      </c>
      <c r="E185" s="2">
        <f t="shared" si="10"/>
        <v>857.24761904761897</v>
      </c>
      <c r="F185" s="3">
        <f t="shared" si="8"/>
        <v>-0.11097402645441812</v>
      </c>
      <c r="G185" s="2">
        <f t="shared" si="11"/>
        <v>109.90354090354091</v>
      </c>
      <c r="H185" s="3">
        <f t="shared" si="9"/>
        <v>-0.38421003478597193</v>
      </c>
      <c r="J185" s="3">
        <f t="shared" si="12"/>
        <v>0.12820512820512822</v>
      </c>
    </row>
    <row r="186" spans="1:10">
      <c r="A186" s="1">
        <v>39703</v>
      </c>
      <c r="B186">
        <v>1740.74</v>
      </c>
      <c r="C186">
        <v>1.98</v>
      </c>
      <c r="D186">
        <v>15.44</v>
      </c>
      <c r="E186" s="2">
        <f t="shared" si="10"/>
        <v>879.16161616161617</v>
      </c>
      <c r="F186" s="3">
        <f t="shared" si="8"/>
        <v>-4.0648868632604751E-2</v>
      </c>
      <c r="G186" s="2">
        <f t="shared" si="11"/>
        <v>112.74222797927462</v>
      </c>
      <c r="H186" s="3">
        <f t="shared" si="9"/>
        <v>-0.33870855616028361</v>
      </c>
      <c r="J186" s="3">
        <f t="shared" si="12"/>
        <v>0.12823834196891193</v>
      </c>
    </row>
    <row r="187" spans="1:10">
      <c r="A187" s="1">
        <v>39710</v>
      </c>
      <c r="B187">
        <v>1785.5</v>
      </c>
      <c r="C187">
        <v>2.1</v>
      </c>
      <c r="D187">
        <v>16.43</v>
      </c>
      <c r="E187" s="2">
        <f t="shared" si="10"/>
        <v>850.23809523809518</v>
      </c>
      <c r="F187" s="3">
        <f t="shared" si="8"/>
        <v>-5.5641413048771349E-2</v>
      </c>
      <c r="G187" s="2">
        <f t="shared" si="11"/>
        <v>108.67315885575168</v>
      </c>
      <c r="H187" s="3">
        <f t="shared" si="9"/>
        <v>-0.35083075352418214</v>
      </c>
      <c r="J187" s="3">
        <f t="shared" si="12"/>
        <v>0.1278149726110773</v>
      </c>
    </row>
    <row r="188" spans="1:10">
      <c r="A188" s="1">
        <v>39717</v>
      </c>
      <c r="B188">
        <v>1916.43</v>
      </c>
      <c r="C188">
        <v>2.27</v>
      </c>
      <c r="D188">
        <v>17.670000000000002</v>
      </c>
      <c r="E188" s="2">
        <f t="shared" si="10"/>
        <v>844.24229074889865</v>
      </c>
      <c r="F188" s="3">
        <f t="shared" si="8"/>
        <v>1.5861775199188521E-2</v>
      </c>
      <c r="G188" s="2">
        <f t="shared" si="11"/>
        <v>108.4567062818336</v>
      </c>
      <c r="H188" s="3">
        <f t="shared" si="9"/>
        <v>-0.29815892299722546</v>
      </c>
      <c r="J188" s="3">
        <f t="shared" si="12"/>
        <v>0.1284663271080928</v>
      </c>
    </row>
    <row r="189" spans="1:10">
      <c r="A189" s="1">
        <v>39731</v>
      </c>
      <c r="B189">
        <v>1643.18</v>
      </c>
      <c r="C189">
        <v>2.0099999999999998</v>
      </c>
      <c r="D189">
        <v>15.61</v>
      </c>
      <c r="E189" s="2">
        <f t="shared" si="10"/>
        <v>817.50248756218912</v>
      </c>
      <c r="F189" s="3">
        <f t="shared" ref="F189:F252" si="13">E189/E139-1</f>
        <v>1.7116081469348066E-2</v>
      </c>
      <c r="G189" s="2">
        <f t="shared" si="11"/>
        <v>105.2645739910314</v>
      </c>
      <c r="H189" s="3">
        <f t="shared" ref="H189:H252" si="14">G189/G139-1</f>
        <v>-0.29623640799507733</v>
      </c>
      <c r="J189" s="3">
        <f t="shared" si="12"/>
        <v>0.12876361306854581</v>
      </c>
    </row>
    <row r="190" spans="1:10">
      <c r="A190" s="1">
        <v>39738</v>
      </c>
      <c r="B190">
        <v>1557.97</v>
      </c>
      <c r="C190">
        <v>1.83</v>
      </c>
      <c r="D190">
        <v>14.24</v>
      </c>
      <c r="E190" s="2">
        <f t="shared" si="10"/>
        <v>851.34972677595624</v>
      </c>
      <c r="F190" s="3">
        <f t="shared" si="13"/>
        <v>5.9973626942604996E-2</v>
      </c>
      <c r="G190" s="2">
        <f t="shared" si="11"/>
        <v>109.40800561797752</v>
      </c>
      <c r="H190" s="3">
        <f t="shared" si="14"/>
        <v>-0.26259750962012707</v>
      </c>
      <c r="J190" s="3">
        <f t="shared" si="12"/>
        <v>0.12851123595505617</v>
      </c>
    </row>
    <row r="191" spans="1:10">
      <c r="A191" s="1">
        <v>39745</v>
      </c>
      <c r="B191">
        <v>1501.36</v>
      </c>
      <c r="C191">
        <v>1.7</v>
      </c>
      <c r="D191">
        <v>13.92</v>
      </c>
      <c r="E191" s="2">
        <f t="shared" si="10"/>
        <v>883.15294117647056</v>
      </c>
      <c r="F191" s="3">
        <f t="shared" si="13"/>
        <v>8.5427200804688797E-2</v>
      </c>
      <c r="G191" s="2">
        <f t="shared" si="11"/>
        <v>107.85632183908045</v>
      </c>
      <c r="H191" s="3">
        <f t="shared" si="14"/>
        <v>-0.24853475206658449</v>
      </c>
      <c r="J191" s="3">
        <f t="shared" si="12"/>
        <v>0.1221264367816092</v>
      </c>
    </row>
    <row r="192" spans="1:10">
      <c r="A192" s="1">
        <v>39752</v>
      </c>
      <c r="B192">
        <v>1368.19</v>
      </c>
      <c r="C192">
        <v>1.48</v>
      </c>
      <c r="D192">
        <v>13.37</v>
      </c>
      <c r="E192" s="2">
        <f t="shared" si="10"/>
        <v>924.45270270270271</v>
      </c>
      <c r="F192" s="3">
        <f t="shared" si="13"/>
        <v>0.10360194660474376</v>
      </c>
      <c r="G192" s="2">
        <f t="shared" si="11"/>
        <v>102.33283470456246</v>
      </c>
      <c r="H192" s="3">
        <f t="shared" si="14"/>
        <v>-0.30773809582210543</v>
      </c>
      <c r="J192" s="3">
        <f t="shared" si="12"/>
        <v>0.11069558713537772</v>
      </c>
    </row>
    <row r="193" spans="1:10">
      <c r="A193" s="1">
        <v>39759</v>
      </c>
      <c r="B193">
        <v>1386.26</v>
      </c>
      <c r="C193">
        <v>1.52</v>
      </c>
      <c r="D193">
        <v>13.69</v>
      </c>
      <c r="E193" s="2">
        <f t="shared" si="10"/>
        <v>912.01315789473688</v>
      </c>
      <c r="F193" s="3">
        <f t="shared" si="13"/>
        <v>9.4820809888903401E-2</v>
      </c>
      <c r="G193" s="2">
        <f t="shared" si="11"/>
        <v>101.26077428780131</v>
      </c>
      <c r="H193" s="3">
        <f t="shared" si="14"/>
        <v>-0.31140612386978794</v>
      </c>
      <c r="J193" s="3">
        <f t="shared" si="12"/>
        <v>0.11102994886778671</v>
      </c>
    </row>
    <row r="194" spans="1:10">
      <c r="A194" s="1">
        <v>39766</v>
      </c>
      <c r="B194">
        <v>1593.99</v>
      </c>
      <c r="C194">
        <v>1.73</v>
      </c>
      <c r="D194">
        <v>15.56</v>
      </c>
      <c r="E194" s="2">
        <f t="shared" ref="E194:E257" si="15">B194/C194</f>
        <v>921.38150289017346</v>
      </c>
      <c r="F194" s="3">
        <f t="shared" si="13"/>
        <v>8.9996389991420456E-2</v>
      </c>
      <c r="G194" s="2">
        <f t="shared" ref="G194:G257" si="16">B194/D194</f>
        <v>102.44151670951156</v>
      </c>
      <c r="H194" s="3">
        <f t="shared" si="14"/>
        <v>-0.31270496660410163</v>
      </c>
      <c r="J194" s="3">
        <f t="shared" ref="J194:J257" si="17">C194/D194</f>
        <v>0.11118251928020564</v>
      </c>
    </row>
    <row r="195" spans="1:10">
      <c r="A195" s="1">
        <v>39773</v>
      </c>
      <c r="B195">
        <v>1571.7</v>
      </c>
      <c r="C195">
        <v>1.77</v>
      </c>
      <c r="D195">
        <v>15.93</v>
      </c>
      <c r="E195" s="2">
        <f t="shared" si="15"/>
        <v>887.96610169491532</v>
      </c>
      <c r="F195" s="3">
        <f t="shared" si="13"/>
        <v>4.7286785837989953E-2</v>
      </c>
      <c r="G195" s="2">
        <f t="shared" si="16"/>
        <v>98.662900188323917</v>
      </c>
      <c r="H195" s="3">
        <f t="shared" si="14"/>
        <v>-0.33962749892993416</v>
      </c>
      <c r="J195" s="3">
        <f t="shared" si="17"/>
        <v>0.11111111111111112</v>
      </c>
    </row>
    <row r="196" spans="1:10">
      <c r="A196" s="1">
        <v>39780</v>
      </c>
      <c r="B196">
        <v>1526.94</v>
      </c>
      <c r="C196">
        <v>1.72</v>
      </c>
      <c r="D196">
        <v>15.5</v>
      </c>
      <c r="E196" s="2">
        <f t="shared" si="15"/>
        <v>887.75581395348843</v>
      </c>
      <c r="F196" s="3">
        <f t="shared" si="13"/>
        <v>4.5500156537235714E-2</v>
      </c>
      <c r="G196" s="2">
        <f t="shared" si="16"/>
        <v>98.512258064516132</v>
      </c>
      <c r="H196" s="3">
        <f t="shared" si="14"/>
        <v>-0.34234926007994926</v>
      </c>
      <c r="J196" s="3">
        <f t="shared" si="17"/>
        <v>0.11096774193548387</v>
      </c>
    </row>
    <row r="197" spans="1:10">
      <c r="A197" s="1">
        <v>39787</v>
      </c>
      <c r="B197">
        <v>1670.43</v>
      </c>
      <c r="C197">
        <v>1.86</v>
      </c>
      <c r="D197">
        <v>16.73</v>
      </c>
      <c r="E197" s="2">
        <f t="shared" si="15"/>
        <v>898.08064516129036</v>
      </c>
      <c r="F197" s="3">
        <f t="shared" si="13"/>
        <v>5.7158173062518136E-2</v>
      </c>
      <c r="G197" s="2">
        <f t="shared" si="16"/>
        <v>99.846383741781239</v>
      </c>
      <c r="H197" s="3">
        <f t="shared" si="14"/>
        <v>-0.33429010554822658</v>
      </c>
      <c r="J197" s="3">
        <f t="shared" si="17"/>
        <v>0.11117752540346683</v>
      </c>
    </row>
    <row r="198" spans="1:10">
      <c r="A198" s="1">
        <v>39794</v>
      </c>
      <c r="B198">
        <v>1592.74</v>
      </c>
      <c r="C198">
        <v>1.73</v>
      </c>
      <c r="D198">
        <v>15.6</v>
      </c>
      <c r="E198" s="2">
        <f t="shared" si="15"/>
        <v>920.65895953757229</v>
      </c>
      <c r="F198" s="3">
        <f t="shared" si="13"/>
        <v>8.6325656466408329E-2</v>
      </c>
      <c r="G198" s="2">
        <f t="shared" si="16"/>
        <v>102.09871794871795</v>
      </c>
      <c r="H198" s="3">
        <f t="shared" si="14"/>
        <v>-0.31710693022253378</v>
      </c>
      <c r="J198" s="3">
        <f t="shared" si="17"/>
        <v>0.11089743589743589</v>
      </c>
    </row>
    <row r="199" spans="1:10">
      <c r="A199" s="1">
        <v>39801</v>
      </c>
      <c r="B199">
        <v>1659.05</v>
      </c>
      <c r="C199">
        <v>1.77</v>
      </c>
      <c r="D199">
        <v>16.02</v>
      </c>
      <c r="E199" s="2">
        <f t="shared" si="15"/>
        <v>937.31638418079092</v>
      </c>
      <c r="F199" s="3">
        <f t="shared" si="13"/>
        <v>9.9947786741065858E-2</v>
      </c>
      <c r="G199" s="2">
        <f t="shared" si="16"/>
        <v>103.56117353308365</v>
      </c>
      <c r="H199" s="3">
        <f t="shared" si="14"/>
        <v>-0.31059048349117713</v>
      </c>
      <c r="J199" s="3">
        <f t="shared" si="17"/>
        <v>0.1104868913857678</v>
      </c>
    </row>
    <row r="200" spans="1:10">
      <c r="A200" s="1">
        <v>39808</v>
      </c>
      <c r="B200">
        <v>1499.67</v>
      </c>
      <c r="C200">
        <v>1.59</v>
      </c>
      <c r="D200">
        <v>14.33</v>
      </c>
      <c r="E200" s="2">
        <f t="shared" si="15"/>
        <v>943.18867924528297</v>
      </c>
      <c r="F200" s="3">
        <f t="shared" si="13"/>
        <v>0.10412573413201676</v>
      </c>
      <c r="G200" s="2">
        <f t="shared" si="16"/>
        <v>104.65247732030706</v>
      </c>
      <c r="H200" s="3">
        <f t="shared" si="14"/>
        <v>-0.31580872635058821</v>
      </c>
      <c r="J200" s="3">
        <f t="shared" si="17"/>
        <v>0.11095603628750873</v>
      </c>
    </row>
    <row r="201" spans="1:10">
      <c r="A201" s="1">
        <v>39813</v>
      </c>
      <c r="B201">
        <v>1448.16</v>
      </c>
      <c r="C201">
        <v>1.55</v>
      </c>
      <c r="D201">
        <v>14.05</v>
      </c>
      <c r="E201" s="2">
        <f t="shared" si="15"/>
        <v>934.29677419354846</v>
      </c>
      <c r="F201" s="3">
        <f t="shared" si="13"/>
        <v>7.5418738977483857E-2</v>
      </c>
      <c r="G201" s="2">
        <f t="shared" si="16"/>
        <v>103.07188612099644</v>
      </c>
      <c r="H201" s="3">
        <f t="shared" si="14"/>
        <v>-0.33743524493943733</v>
      </c>
      <c r="J201" s="3">
        <f t="shared" si="17"/>
        <v>0.11032028469750889</v>
      </c>
    </row>
    <row r="202" spans="1:10">
      <c r="A202" s="1">
        <v>39822</v>
      </c>
      <c r="B202">
        <v>1551.22</v>
      </c>
      <c r="C202">
        <v>1.71</v>
      </c>
      <c r="D202">
        <v>14.56</v>
      </c>
      <c r="E202" s="2">
        <f t="shared" si="15"/>
        <v>907.14619883040939</v>
      </c>
      <c r="F202" s="3">
        <f t="shared" si="13"/>
        <v>2.9954750830785581E-2</v>
      </c>
      <c r="G202" s="2">
        <f t="shared" si="16"/>
        <v>106.53983516483517</v>
      </c>
      <c r="H202" s="3">
        <f t="shared" si="14"/>
        <v>-0.32447115182338171</v>
      </c>
      <c r="J202" s="3">
        <f t="shared" si="17"/>
        <v>0.11744505494505494</v>
      </c>
    </row>
    <row r="203" spans="1:10">
      <c r="A203" s="1">
        <v>39829</v>
      </c>
      <c r="B203">
        <v>1608.71</v>
      </c>
      <c r="C203">
        <v>1.77</v>
      </c>
      <c r="D203">
        <v>15.09</v>
      </c>
      <c r="E203" s="2">
        <f t="shared" si="15"/>
        <v>908.87570621468933</v>
      </c>
      <c r="F203" s="3">
        <f t="shared" si="13"/>
        <v>1.91300969495658E-2</v>
      </c>
      <c r="G203" s="2">
        <f t="shared" si="16"/>
        <v>106.6076872100729</v>
      </c>
      <c r="H203" s="3">
        <f t="shared" si="14"/>
        <v>-0.33258817002401908</v>
      </c>
      <c r="J203" s="3">
        <f t="shared" si="17"/>
        <v>0.1172962226640159</v>
      </c>
    </row>
    <row r="204" spans="1:10">
      <c r="A204" s="1">
        <v>39836</v>
      </c>
      <c r="B204">
        <v>1636.93</v>
      </c>
      <c r="C204">
        <v>1.83</v>
      </c>
      <c r="D204">
        <v>15.63</v>
      </c>
      <c r="E204" s="2">
        <f t="shared" si="15"/>
        <v>894.49726775956287</v>
      </c>
      <c r="F204" s="3">
        <f t="shared" si="13"/>
        <v>-9.0124375061192419E-3</v>
      </c>
      <c r="G204" s="2">
        <f t="shared" si="16"/>
        <v>104.73000639795265</v>
      </c>
      <c r="H204" s="3">
        <f t="shared" si="14"/>
        <v>-0.35318095094796775</v>
      </c>
      <c r="J204" s="3">
        <f t="shared" si="17"/>
        <v>0.11708253358925144</v>
      </c>
    </row>
    <row r="205" spans="1:10">
      <c r="A205" s="1">
        <v>39850</v>
      </c>
      <c r="B205">
        <v>1813.92</v>
      </c>
      <c r="C205">
        <v>2.0099999999999998</v>
      </c>
      <c r="D205">
        <v>17.14</v>
      </c>
      <c r="E205" s="2">
        <f t="shared" si="15"/>
        <v>902.44776119403002</v>
      </c>
      <c r="F205" s="3">
        <f t="shared" si="13"/>
        <v>1.4552652161935908E-2</v>
      </c>
      <c r="G205" s="2">
        <f t="shared" si="16"/>
        <v>105.8296382730455</v>
      </c>
      <c r="H205" s="3">
        <f t="shared" si="14"/>
        <v>-0.33606849756883661</v>
      </c>
      <c r="J205" s="3">
        <f t="shared" si="17"/>
        <v>0.11726954492415401</v>
      </c>
    </row>
    <row r="206" spans="1:10">
      <c r="A206" s="1">
        <v>39857</v>
      </c>
      <c r="B206">
        <v>1942.66</v>
      </c>
      <c r="C206">
        <v>2.13</v>
      </c>
      <c r="D206">
        <v>18.14</v>
      </c>
      <c r="E206" s="2">
        <f t="shared" si="15"/>
        <v>912.04694835680755</v>
      </c>
      <c r="F206" s="3">
        <f t="shared" si="13"/>
        <v>4.01130323694463E-2</v>
      </c>
      <c r="G206" s="2">
        <f t="shared" si="16"/>
        <v>107.09261300992283</v>
      </c>
      <c r="H206" s="3">
        <f t="shared" si="14"/>
        <v>-0.31810671237852028</v>
      </c>
      <c r="J206" s="3">
        <f t="shared" si="17"/>
        <v>0.11742006615214994</v>
      </c>
    </row>
    <row r="207" spans="1:10">
      <c r="A207" s="1">
        <v>39864</v>
      </c>
      <c r="B207">
        <v>1929.94</v>
      </c>
      <c r="C207">
        <v>2.09</v>
      </c>
      <c r="D207">
        <v>17.850000000000001</v>
      </c>
      <c r="E207" s="2">
        <f t="shared" si="15"/>
        <v>923.41626794258377</v>
      </c>
      <c r="F207" s="3">
        <f t="shared" si="13"/>
        <v>1.1469309035497144E-2</v>
      </c>
      <c r="G207" s="2">
        <f t="shared" si="16"/>
        <v>108.11988795518207</v>
      </c>
      <c r="H207" s="3">
        <f t="shared" si="14"/>
        <v>-0.33958612333147187</v>
      </c>
      <c r="J207" s="3">
        <f t="shared" si="17"/>
        <v>0.11708683473389354</v>
      </c>
    </row>
    <row r="208" spans="1:10">
      <c r="A208" s="1">
        <v>39871</v>
      </c>
      <c r="B208">
        <v>1722.75</v>
      </c>
      <c r="C208">
        <v>1.92</v>
      </c>
      <c r="D208">
        <v>16.41</v>
      </c>
      <c r="E208" s="2">
        <f t="shared" si="15"/>
        <v>897.265625</v>
      </c>
      <c r="F208" s="3">
        <f t="shared" si="13"/>
        <v>-1.7171786017205926E-2</v>
      </c>
      <c r="G208" s="2">
        <f t="shared" si="16"/>
        <v>104.981718464351</v>
      </c>
      <c r="H208" s="3">
        <f t="shared" si="14"/>
        <v>-0.35736381717932708</v>
      </c>
      <c r="J208" s="3">
        <f t="shared" si="17"/>
        <v>0.1170018281535649</v>
      </c>
    </row>
    <row r="209" spans="1:10">
      <c r="A209" s="1">
        <v>39878</v>
      </c>
      <c r="B209">
        <v>1849.97</v>
      </c>
      <c r="C209">
        <v>2.0299999999999998</v>
      </c>
      <c r="D209">
        <v>17.55</v>
      </c>
      <c r="E209" s="2">
        <f t="shared" si="15"/>
        <v>911.31527093596071</v>
      </c>
      <c r="F209" s="3">
        <f t="shared" si="13"/>
        <v>-1.2211523524834011E-2</v>
      </c>
      <c r="G209" s="2">
        <f t="shared" si="16"/>
        <v>105.41139601139601</v>
      </c>
      <c r="H209" s="3">
        <f t="shared" si="14"/>
        <v>-0.36069214589140985</v>
      </c>
      <c r="J209" s="3">
        <f t="shared" si="17"/>
        <v>0.11566951566951565</v>
      </c>
    </row>
    <row r="210" spans="1:10">
      <c r="A210" s="1">
        <v>39885</v>
      </c>
      <c r="B210">
        <v>1769.09</v>
      </c>
      <c r="C210">
        <v>1.95</v>
      </c>
      <c r="D210">
        <v>16.98</v>
      </c>
      <c r="E210" s="2">
        <f t="shared" si="15"/>
        <v>907.22564102564104</v>
      </c>
      <c r="F210" s="3">
        <f t="shared" si="13"/>
        <v>-3.730413019983625E-2</v>
      </c>
      <c r="G210" s="2">
        <f t="shared" si="16"/>
        <v>104.1866902237927</v>
      </c>
      <c r="H210" s="3">
        <f t="shared" si="14"/>
        <v>-0.381939625353374</v>
      </c>
      <c r="J210" s="3">
        <f t="shared" si="17"/>
        <v>0.11484098939929328</v>
      </c>
    </row>
    <row r="211" spans="1:10">
      <c r="A211" s="1">
        <v>39892</v>
      </c>
      <c r="B211">
        <v>1917.64</v>
      </c>
      <c r="C211">
        <v>2.09</v>
      </c>
      <c r="D211">
        <v>18.399999999999999</v>
      </c>
      <c r="E211" s="2">
        <f t="shared" si="15"/>
        <v>917.53110047846906</v>
      </c>
      <c r="F211" s="3">
        <f t="shared" si="13"/>
        <v>-2.362813632537486E-2</v>
      </c>
      <c r="G211" s="2">
        <f t="shared" si="16"/>
        <v>104.21956521739132</v>
      </c>
      <c r="H211" s="3">
        <f t="shared" si="14"/>
        <v>-0.3808404000047998</v>
      </c>
      <c r="J211" s="3">
        <f t="shared" si="17"/>
        <v>0.11358695652173913</v>
      </c>
    </row>
    <row r="212" spans="1:10">
      <c r="A212" s="1">
        <v>39899</v>
      </c>
      <c r="B212">
        <v>2008.55</v>
      </c>
      <c r="C212">
        <v>2.1800000000000002</v>
      </c>
      <c r="D212">
        <v>19.36</v>
      </c>
      <c r="E212" s="2">
        <f t="shared" si="15"/>
        <v>921.35321100917417</v>
      </c>
      <c r="F212" s="3">
        <f t="shared" si="13"/>
        <v>-6.404477322065516E-2</v>
      </c>
      <c r="G212" s="2">
        <f t="shared" si="16"/>
        <v>103.74741735537191</v>
      </c>
      <c r="H212" s="3">
        <f t="shared" si="14"/>
        <v>-0.39619365696644993</v>
      </c>
      <c r="J212" s="3">
        <f t="shared" si="17"/>
        <v>0.11260330578512398</v>
      </c>
    </row>
    <row r="213" spans="1:10">
      <c r="A213" s="1">
        <v>39906</v>
      </c>
      <c r="B213">
        <v>2038.36</v>
      </c>
      <c r="C213">
        <v>2.1800000000000002</v>
      </c>
      <c r="D213">
        <v>21.5</v>
      </c>
      <c r="E213" s="2">
        <f t="shared" si="15"/>
        <v>935.02752293577976</v>
      </c>
      <c r="F213" s="3">
        <f t="shared" si="13"/>
        <v>3.9442419549480245E-3</v>
      </c>
      <c r="G213" s="2">
        <f t="shared" si="16"/>
        <v>94.807441860465119</v>
      </c>
      <c r="H213" s="3">
        <f t="shared" si="14"/>
        <v>-0.41641589859678485</v>
      </c>
      <c r="J213" s="3">
        <f t="shared" si="17"/>
        <v>0.10139534883720931</v>
      </c>
    </row>
    <row r="214" spans="1:10">
      <c r="A214" s="1">
        <v>39913</v>
      </c>
      <c r="B214">
        <v>2034.14</v>
      </c>
      <c r="C214">
        <v>2.17</v>
      </c>
      <c r="D214">
        <v>21.4</v>
      </c>
      <c r="E214" s="2">
        <f t="shared" si="15"/>
        <v>937.39170506912455</v>
      </c>
      <c r="F214" s="3">
        <f t="shared" si="13"/>
        <v>-4.9848692034953679E-2</v>
      </c>
      <c r="G214" s="2">
        <f t="shared" si="16"/>
        <v>95.0532710280374</v>
      </c>
      <c r="H214" s="3">
        <f t="shared" si="14"/>
        <v>-0.39030813900792971</v>
      </c>
      <c r="J214" s="3">
        <f t="shared" si="17"/>
        <v>0.10140186915887851</v>
      </c>
    </row>
    <row r="215" spans="1:10">
      <c r="A215" s="1">
        <v>39920</v>
      </c>
      <c r="B215">
        <v>2121.5100000000002</v>
      </c>
      <c r="C215">
        <v>2.27</v>
      </c>
      <c r="D215">
        <v>23.86</v>
      </c>
      <c r="E215" s="2">
        <f t="shared" si="15"/>
        <v>934.58590308370049</v>
      </c>
      <c r="F215" s="3">
        <f t="shared" si="13"/>
        <v>-3.6772236053053464E-2</v>
      </c>
      <c r="G215" s="2">
        <f t="shared" si="16"/>
        <v>88.914920368818116</v>
      </c>
      <c r="H215" s="3">
        <f t="shared" si="14"/>
        <v>-0.42219721561534507</v>
      </c>
      <c r="J215" s="3">
        <f t="shared" si="17"/>
        <v>9.5138306789606039E-2</v>
      </c>
    </row>
    <row r="216" spans="1:10">
      <c r="A216" s="1">
        <v>39927</v>
      </c>
      <c r="B216">
        <v>2056.7600000000002</v>
      </c>
      <c r="C216">
        <v>2.23</v>
      </c>
      <c r="D216">
        <v>25.99</v>
      </c>
      <c r="E216" s="2">
        <f t="shared" si="15"/>
        <v>922.31390134529158</v>
      </c>
      <c r="F216" s="3">
        <f t="shared" si="13"/>
        <v>-7.0837175191338919E-2</v>
      </c>
      <c r="G216" s="2">
        <f t="shared" si="16"/>
        <v>79.136590996537137</v>
      </c>
      <c r="H216" s="3">
        <f t="shared" si="14"/>
        <v>-0.50009389193585718</v>
      </c>
      <c r="J216" s="3">
        <f t="shared" si="17"/>
        <v>8.5802231627549061E-2</v>
      </c>
    </row>
    <row r="217" spans="1:10">
      <c r="A217" s="1">
        <v>39933</v>
      </c>
      <c r="B217">
        <v>2064.48</v>
      </c>
      <c r="C217">
        <v>2.21</v>
      </c>
      <c r="D217">
        <v>30.85</v>
      </c>
      <c r="E217" s="2">
        <f t="shared" si="15"/>
        <v>934.15384615384619</v>
      </c>
      <c r="F217" s="3">
        <f t="shared" si="13"/>
        <v>-7.5347657163003068E-2</v>
      </c>
      <c r="G217" s="2">
        <f t="shared" si="16"/>
        <v>66.919935170178277</v>
      </c>
      <c r="H217" s="3">
        <f t="shared" si="14"/>
        <v>-0.52689098627104447</v>
      </c>
      <c r="J217" s="3">
        <f t="shared" si="17"/>
        <v>7.1636952998379244E-2</v>
      </c>
    </row>
    <row r="218" spans="1:10">
      <c r="A218" s="1">
        <v>39941</v>
      </c>
      <c r="B218">
        <v>2199.96</v>
      </c>
      <c r="C218">
        <v>2.36</v>
      </c>
      <c r="D218">
        <v>32.92</v>
      </c>
      <c r="E218" s="2">
        <f t="shared" si="15"/>
        <v>932.18644067796617</v>
      </c>
      <c r="F218" s="3">
        <f t="shared" si="13"/>
        <v>-8.6765983782062794E-2</v>
      </c>
      <c r="G218" s="2">
        <f t="shared" si="16"/>
        <v>66.827460510328066</v>
      </c>
      <c r="H218" s="3">
        <f t="shared" si="14"/>
        <v>-0.53323183748727687</v>
      </c>
      <c r="J218" s="3">
        <f t="shared" si="17"/>
        <v>7.168894289185905E-2</v>
      </c>
    </row>
    <row r="219" spans="1:10">
      <c r="A219" s="1">
        <v>39948</v>
      </c>
      <c r="B219">
        <v>2207.1</v>
      </c>
      <c r="C219">
        <v>2.38</v>
      </c>
      <c r="D219">
        <v>33.22</v>
      </c>
      <c r="E219" s="2">
        <f t="shared" si="15"/>
        <v>927.35294117647061</v>
      </c>
      <c r="F219" s="3">
        <f t="shared" si="13"/>
        <v>-8.9219953743774894E-2</v>
      </c>
      <c r="G219" s="2">
        <f t="shared" si="16"/>
        <v>66.438892233594217</v>
      </c>
      <c r="H219" s="3">
        <f t="shared" si="14"/>
        <v>-0.53870505031819649</v>
      </c>
      <c r="J219" s="3">
        <f t="shared" si="17"/>
        <v>7.1643588199879593E-2</v>
      </c>
    </row>
    <row r="220" spans="1:10">
      <c r="A220" s="1">
        <v>39955</v>
      </c>
      <c r="B220">
        <v>2169.46</v>
      </c>
      <c r="C220">
        <v>2.3199999999999998</v>
      </c>
      <c r="D220">
        <v>32.36</v>
      </c>
      <c r="E220" s="2">
        <f t="shared" si="15"/>
        <v>935.11206896551732</v>
      </c>
      <c r="F220" s="3">
        <f t="shared" si="13"/>
        <v>-4.0226173416643807E-2</v>
      </c>
      <c r="G220" s="2">
        <f t="shared" si="16"/>
        <v>67.04140914709518</v>
      </c>
      <c r="H220" s="3">
        <f t="shared" si="14"/>
        <v>-0.51304049266437313</v>
      </c>
      <c r="J220" s="3">
        <f t="shared" si="17"/>
        <v>7.1693448702101356E-2</v>
      </c>
    </row>
    <row r="221" spans="1:10">
      <c r="A221" s="1">
        <v>39960</v>
      </c>
      <c r="B221">
        <v>2161.96</v>
      </c>
      <c r="C221">
        <v>2.33</v>
      </c>
      <c r="D221">
        <v>32.479999999999997</v>
      </c>
      <c r="E221" s="2">
        <f t="shared" si="15"/>
        <v>927.87982832618025</v>
      </c>
      <c r="F221" s="3">
        <f t="shared" si="13"/>
        <v>-1.5391822334568706E-2</v>
      </c>
      <c r="G221" s="2">
        <f t="shared" si="16"/>
        <v>66.562807881773409</v>
      </c>
      <c r="H221" s="3">
        <f t="shared" si="14"/>
        <v>-0.50172123995932782</v>
      </c>
      <c r="J221" s="3">
        <f t="shared" si="17"/>
        <v>7.1736453201970446E-2</v>
      </c>
    </row>
    <row r="222" spans="1:10">
      <c r="A222" s="1">
        <v>39969</v>
      </c>
      <c r="B222">
        <v>2260.0500000000002</v>
      </c>
      <c r="C222">
        <v>2.38</v>
      </c>
      <c r="D222">
        <v>33.1</v>
      </c>
      <c r="E222" s="2">
        <f t="shared" si="15"/>
        <v>949.60084033613452</v>
      </c>
      <c r="F222" s="3">
        <f t="shared" si="13"/>
        <v>1.9138929723689913E-2</v>
      </c>
      <c r="G222" s="2">
        <f t="shared" si="16"/>
        <v>68.279456193353482</v>
      </c>
      <c r="H222" s="3">
        <f t="shared" si="14"/>
        <v>-0.48386746840992967</v>
      </c>
      <c r="J222" s="3">
        <f t="shared" si="17"/>
        <v>7.1903323262839866E-2</v>
      </c>
    </row>
    <row r="223" spans="1:10">
      <c r="A223" s="1">
        <v>39976</v>
      </c>
      <c r="B223">
        <v>2208.0500000000002</v>
      </c>
      <c r="C223">
        <v>2.33</v>
      </c>
      <c r="D223">
        <v>32.380000000000003</v>
      </c>
      <c r="E223" s="2">
        <f t="shared" si="15"/>
        <v>947.66094420600859</v>
      </c>
      <c r="F223" s="3">
        <f t="shared" si="13"/>
        <v>1.1263514051441215E-2</v>
      </c>
      <c r="G223" s="2">
        <f t="shared" si="16"/>
        <v>68.191785052501544</v>
      </c>
      <c r="H223" s="3">
        <f t="shared" si="14"/>
        <v>-0.49008935221113714</v>
      </c>
      <c r="J223" s="3">
        <f t="shared" si="17"/>
        <v>7.1957998764669545E-2</v>
      </c>
    </row>
    <row r="224" spans="1:10">
      <c r="A224" s="1">
        <v>39983</v>
      </c>
      <c r="B224">
        <v>2293.81</v>
      </c>
      <c r="C224">
        <v>2.4500000000000002</v>
      </c>
      <c r="D224">
        <v>33.619999999999997</v>
      </c>
      <c r="E224" s="2">
        <f t="shared" si="15"/>
        <v>936.2489795918367</v>
      </c>
      <c r="F224" s="3">
        <f t="shared" si="13"/>
        <v>0.10337595650347198</v>
      </c>
      <c r="G224" s="2">
        <f t="shared" si="16"/>
        <v>68.227543129089824</v>
      </c>
      <c r="H224" s="3">
        <f t="shared" si="14"/>
        <v>-0.44580843078013355</v>
      </c>
      <c r="J224" s="3">
        <f t="shared" si="17"/>
        <v>7.2873289708506858E-2</v>
      </c>
    </row>
    <row r="225" spans="1:10">
      <c r="A225" s="1">
        <v>39990</v>
      </c>
      <c r="B225">
        <v>2350.0500000000002</v>
      </c>
      <c r="C225">
        <v>2.5099999999999998</v>
      </c>
      <c r="D225">
        <v>34.28</v>
      </c>
      <c r="E225" s="2">
        <f t="shared" si="15"/>
        <v>936.27490039840654</v>
      </c>
      <c r="F225" s="3">
        <f t="shared" si="13"/>
        <v>2.8163453119709914E-2</v>
      </c>
      <c r="G225" s="2">
        <f t="shared" si="16"/>
        <v>68.55455075845974</v>
      </c>
      <c r="H225" s="3">
        <f t="shared" si="14"/>
        <v>-0.48403096061370465</v>
      </c>
      <c r="J225" s="3">
        <f t="shared" si="17"/>
        <v>7.3220536756126012E-2</v>
      </c>
    </row>
    <row r="226" spans="1:10">
      <c r="A226" s="1">
        <v>39997</v>
      </c>
      <c r="B226">
        <v>2440.42</v>
      </c>
      <c r="C226">
        <v>2.67</v>
      </c>
      <c r="D226">
        <v>36.26</v>
      </c>
      <c r="E226" s="2">
        <f t="shared" si="15"/>
        <v>914.01498127340824</v>
      </c>
      <c r="F226" s="3">
        <f t="shared" si="13"/>
        <v>-2.2183506883180937E-2</v>
      </c>
      <c r="G226" s="2">
        <f t="shared" si="16"/>
        <v>67.303364589078882</v>
      </c>
      <c r="H226" s="3">
        <f t="shared" si="14"/>
        <v>-0.50794077692503437</v>
      </c>
      <c r="J226" s="3">
        <f t="shared" si="17"/>
        <v>7.3634859349145071E-2</v>
      </c>
    </row>
    <row r="227" spans="1:10">
      <c r="A227" s="1">
        <v>40004</v>
      </c>
      <c r="B227">
        <v>2570.4499999999998</v>
      </c>
      <c r="C227">
        <v>2.8</v>
      </c>
      <c r="D227">
        <v>37.97</v>
      </c>
      <c r="E227" s="2">
        <f t="shared" si="15"/>
        <v>918.01785714285711</v>
      </c>
      <c r="F227" s="3">
        <f t="shared" si="13"/>
        <v>-8.4483713096070723E-3</v>
      </c>
      <c r="G227" s="2">
        <f t="shared" si="16"/>
        <v>67.696865946800102</v>
      </c>
      <c r="H227" s="3">
        <f t="shared" si="14"/>
        <v>-0.50100178788441041</v>
      </c>
      <c r="J227" s="3">
        <f t="shared" si="17"/>
        <v>7.3742428232815377E-2</v>
      </c>
    </row>
    <row r="228" spans="1:10">
      <c r="A228" s="1">
        <v>40011</v>
      </c>
      <c r="B228">
        <v>2693.46</v>
      </c>
      <c r="C228">
        <v>2.85</v>
      </c>
      <c r="D228">
        <v>38.68</v>
      </c>
      <c r="E228" s="2">
        <f t="shared" si="15"/>
        <v>945.07368421052627</v>
      </c>
      <c r="F228" s="3">
        <f t="shared" si="13"/>
        <v>6.685703071690785E-2</v>
      </c>
      <c r="G228" s="2">
        <f t="shared" si="16"/>
        <v>69.634436401240947</v>
      </c>
      <c r="H228" s="3">
        <f t="shared" si="14"/>
        <v>-0.46403899051485609</v>
      </c>
      <c r="J228" s="3">
        <f t="shared" si="17"/>
        <v>7.3681489141675285E-2</v>
      </c>
    </row>
    <row r="229" spans="1:10">
      <c r="A229" s="1">
        <v>40018</v>
      </c>
      <c r="B229">
        <v>2817.69</v>
      </c>
      <c r="C229">
        <v>3.17</v>
      </c>
      <c r="D229">
        <v>43</v>
      </c>
      <c r="E229" s="2">
        <f t="shared" si="15"/>
        <v>888.8611987381704</v>
      </c>
      <c r="F229" s="3">
        <f t="shared" si="13"/>
        <v>-4.2247563519071107E-3</v>
      </c>
      <c r="G229" s="2">
        <f t="shared" si="16"/>
        <v>65.527674418604647</v>
      </c>
      <c r="H229" s="3">
        <f t="shared" si="14"/>
        <v>-0.49854849721672756</v>
      </c>
      <c r="J229" s="3">
        <f t="shared" si="17"/>
        <v>7.3720930232558143E-2</v>
      </c>
    </row>
    <row r="230" spans="1:10">
      <c r="A230" s="1">
        <v>40025</v>
      </c>
      <c r="B230">
        <v>2946.41</v>
      </c>
      <c r="C230">
        <v>3.28</v>
      </c>
      <c r="D230">
        <v>44.48</v>
      </c>
      <c r="E230" s="2">
        <f t="shared" si="15"/>
        <v>898.29573170731703</v>
      </c>
      <c r="F230" s="3">
        <f t="shared" si="13"/>
        <v>2.2456700036247002E-2</v>
      </c>
      <c r="G230" s="2">
        <f t="shared" si="16"/>
        <v>66.241232014388487</v>
      </c>
      <c r="H230" s="3">
        <f t="shared" si="14"/>
        <v>-0.4861624215360123</v>
      </c>
      <c r="J230" s="3">
        <f t="shared" si="17"/>
        <v>7.3741007194244604E-2</v>
      </c>
    </row>
    <row r="231" spans="1:10">
      <c r="A231" s="1">
        <v>40032</v>
      </c>
      <c r="B231">
        <v>2834.25</v>
      </c>
      <c r="C231">
        <v>3.14</v>
      </c>
      <c r="D231">
        <v>43.48</v>
      </c>
      <c r="E231" s="2">
        <f t="shared" si="15"/>
        <v>902.62738853503186</v>
      </c>
      <c r="F231" s="3">
        <f t="shared" si="13"/>
        <v>7.3016323329552435E-2</v>
      </c>
      <c r="G231" s="2">
        <f t="shared" si="16"/>
        <v>65.185142594296238</v>
      </c>
      <c r="H231" s="3">
        <f t="shared" si="14"/>
        <v>-0.46913005398497121</v>
      </c>
      <c r="J231" s="3">
        <f t="shared" si="17"/>
        <v>7.221711131554738E-2</v>
      </c>
    </row>
    <row r="232" spans="1:10">
      <c r="A232" s="1">
        <v>40039</v>
      </c>
      <c r="B232">
        <v>2651.21</v>
      </c>
      <c r="C232">
        <v>2.94</v>
      </c>
      <c r="D232">
        <v>39.81</v>
      </c>
      <c r="E232" s="2">
        <f t="shared" si="15"/>
        <v>901.77210884353747</v>
      </c>
      <c r="F232" s="3">
        <f t="shared" si="13"/>
        <v>5.8182145754637427E-2</v>
      </c>
      <c r="G232" s="2">
        <f t="shared" si="16"/>
        <v>66.596583772921377</v>
      </c>
      <c r="H232" s="3">
        <f t="shared" si="14"/>
        <v>-0.47472949833754807</v>
      </c>
      <c r="J232" s="3">
        <f t="shared" si="17"/>
        <v>7.3850791258477766E-2</v>
      </c>
    </row>
    <row r="233" spans="1:10">
      <c r="A233" s="1">
        <v>40046</v>
      </c>
      <c r="B233">
        <v>2542.2600000000002</v>
      </c>
      <c r="C233">
        <v>2.88</v>
      </c>
      <c r="D233">
        <v>41.51</v>
      </c>
      <c r="E233" s="2">
        <f t="shared" si="15"/>
        <v>882.72916666666674</v>
      </c>
      <c r="F233" s="3">
        <f t="shared" si="13"/>
        <v>2.0039325199358915E-2</v>
      </c>
      <c r="G233" s="2">
        <f t="shared" si="16"/>
        <v>61.244519392917375</v>
      </c>
      <c r="H233" s="3">
        <f t="shared" si="14"/>
        <v>-0.52404761990867166</v>
      </c>
      <c r="J233" s="3">
        <f t="shared" si="17"/>
        <v>6.9380872079017109E-2</v>
      </c>
    </row>
    <row r="234" spans="1:10">
      <c r="A234" s="1">
        <v>40053</v>
      </c>
      <c r="B234">
        <v>2442.98</v>
      </c>
      <c r="C234">
        <v>2.67</v>
      </c>
      <c r="D234">
        <v>31.68</v>
      </c>
      <c r="E234" s="2">
        <f t="shared" si="15"/>
        <v>914.97378277153564</v>
      </c>
      <c r="F234" s="3">
        <f t="shared" si="13"/>
        <v>5.9426599631257737E-2</v>
      </c>
      <c r="G234" s="2">
        <f t="shared" si="16"/>
        <v>77.114267676767682</v>
      </c>
      <c r="H234" s="3">
        <f t="shared" si="14"/>
        <v>-0.31004113066369976</v>
      </c>
      <c r="J234" s="3">
        <f t="shared" si="17"/>
        <v>8.4280303030303025E-2</v>
      </c>
    </row>
    <row r="235" spans="1:10">
      <c r="A235" s="1">
        <v>40060</v>
      </c>
      <c r="B235">
        <v>2425.7199999999998</v>
      </c>
      <c r="C235">
        <v>2.6</v>
      </c>
      <c r="D235">
        <v>33.31</v>
      </c>
      <c r="E235" s="2">
        <f t="shared" si="15"/>
        <v>932.96923076923065</v>
      </c>
      <c r="F235" s="3">
        <f t="shared" si="13"/>
        <v>8.8331084320463438E-2</v>
      </c>
      <c r="G235" s="2">
        <f t="shared" si="16"/>
        <v>72.822575803062136</v>
      </c>
      <c r="H235" s="3">
        <f t="shared" si="14"/>
        <v>-0.33739554518105697</v>
      </c>
      <c r="J235" s="3">
        <f t="shared" si="17"/>
        <v>7.8054638246772737E-2</v>
      </c>
    </row>
    <row r="236" spans="1:10">
      <c r="A236" s="1">
        <v>40067</v>
      </c>
      <c r="B236">
        <v>2522.5</v>
      </c>
      <c r="C236">
        <v>2.69</v>
      </c>
      <c r="D236">
        <v>34.520000000000003</v>
      </c>
      <c r="E236" s="2">
        <f t="shared" si="15"/>
        <v>937.73234200743491</v>
      </c>
      <c r="F236" s="3">
        <f t="shared" si="13"/>
        <v>6.6621113534888199E-2</v>
      </c>
      <c r="G236" s="2">
        <f t="shared" si="16"/>
        <v>73.073580533024327</v>
      </c>
      <c r="H236" s="3">
        <f t="shared" si="14"/>
        <v>-0.35185261243500143</v>
      </c>
      <c r="J236" s="3">
        <f t="shared" si="17"/>
        <v>7.7925840092699872E-2</v>
      </c>
    </row>
    <row r="237" spans="1:10">
      <c r="A237" s="1">
        <v>40074</v>
      </c>
      <c r="B237">
        <v>2497.96</v>
      </c>
      <c r="C237">
        <v>2.66</v>
      </c>
      <c r="D237">
        <v>34.049999999999997</v>
      </c>
      <c r="E237" s="2">
        <f t="shared" si="15"/>
        <v>939.08270676691723</v>
      </c>
      <c r="F237" s="3">
        <f t="shared" si="13"/>
        <v>0.10449380241418438</v>
      </c>
      <c r="G237" s="2">
        <f t="shared" si="16"/>
        <v>73.361527165932458</v>
      </c>
      <c r="H237" s="3">
        <f t="shared" si="14"/>
        <v>-0.32493425296204415</v>
      </c>
      <c r="J237" s="3">
        <f t="shared" si="17"/>
        <v>7.8120411160058745E-2</v>
      </c>
    </row>
    <row r="238" spans="1:10">
      <c r="A238" s="1">
        <v>40081</v>
      </c>
      <c r="B238">
        <v>2347.34</v>
      </c>
      <c r="C238">
        <v>2.5299999999999998</v>
      </c>
      <c r="D238">
        <v>32.22</v>
      </c>
      <c r="E238" s="2">
        <f t="shared" si="15"/>
        <v>927.80237154150211</v>
      </c>
      <c r="F238" s="3">
        <f t="shared" si="13"/>
        <v>9.8976421470760689E-2</v>
      </c>
      <c r="G238" s="2">
        <f t="shared" si="16"/>
        <v>72.853507138423353</v>
      </c>
      <c r="H238" s="3">
        <f t="shared" si="14"/>
        <v>-0.32827107113959764</v>
      </c>
      <c r="J238" s="3">
        <f t="shared" si="17"/>
        <v>7.8522656734947238E-2</v>
      </c>
    </row>
    <row r="239" spans="1:10">
      <c r="A239" s="1">
        <v>40086</v>
      </c>
      <c r="B239">
        <v>2290.94</v>
      </c>
      <c r="C239">
        <v>2.4900000000000002</v>
      </c>
      <c r="D239">
        <v>31.72</v>
      </c>
      <c r="E239" s="2">
        <f t="shared" si="15"/>
        <v>920.05622489959831</v>
      </c>
      <c r="F239" s="3">
        <f t="shared" si="13"/>
        <v>0.12544761501977408</v>
      </c>
      <c r="G239" s="2">
        <f t="shared" si="16"/>
        <v>72.223833543505677</v>
      </c>
      <c r="H239" s="3">
        <f t="shared" si="14"/>
        <v>-0.31388281161277309</v>
      </c>
      <c r="J239" s="3">
        <f t="shared" si="17"/>
        <v>7.8499369482976047E-2</v>
      </c>
    </row>
    <row r="240" spans="1:10">
      <c r="A240" s="1">
        <v>40095</v>
      </c>
      <c r="B240">
        <v>2406.73</v>
      </c>
      <c r="C240">
        <v>2.61</v>
      </c>
      <c r="D240">
        <v>33.18</v>
      </c>
      <c r="E240" s="2">
        <f t="shared" si="15"/>
        <v>922.11877394636019</v>
      </c>
      <c r="F240" s="3">
        <f t="shared" si="13"/>
        <v>8.3125706093082119E-2</v>
      </c>
      <c r="G240" s="2">
        <f t="shared" si="16"/>
        <v>72.535563592525619</v>
      </c>
      <c r="H240" s="3">
        <f t="shared" si="14"/>
        <v>-0.33701776956066876</v>
      </c>
      <c r="J240" s="3">
        <f t="shared" si="17"/>
        <v>7.866184448462929E-2</v>
      </c>
    </row>
    <row r="241" spans="1:10">
      <c r="A241" s="1">
        <v>40102</v>
      </c>
      <c r="B241">
        <v>2493.37</v>
      </c>
      <c r="C241">
        <v>2.66</v>
      </c>
      <c r="D241">
        <v>33.799999999999997</v>
      </c>
      <c r="E241" s="2">
        <f t="shared" si="15"/>
        <v>937.35714285714278</v>
      </c>
      <c r="F241" s="3">
        <f t="shared" si="13"/>
        <v>6.1375781196477019E-2</v>
      </c>
      <c r="G241" s="2">
        <f t="shared" si="16"/>
        <v>73.768343195266269</v>
      </c>
      <c r="H241" s="3">
        <f t="shared" si="14"/>
        <v>-0.31604988991440652</v>
      </c>
      <c r="J241" s="3">
        <f t="shared" si="17"/>
        <v>7.8698224852071022E-2</v>
      </c>
    </row>
    <row r="242" spans="1:10">
      <c r="A242" s="1">
        <v>40109</v>
      </c>
      <c r="B242">
        <v>2590.7600000000002</v>
      </c>
      <c r="C242">
        <v>2.74</v>
      </c>
      <c r="D242">
        <v>33.19</v>
      </c>
      <c r="E242" s="2">
        <f t="shared" si="15"/>
        <v>945.53284671532845</v>
      </c>
      <c r="F242" s="3">
        <f t="shared" si="13"/>
        <v>2.2802836695697382E-2</v>
      </c>
      <c r="G242" s="2">
        <f t="shared" si="16"/>
        <v>78.058451340765302</v>
      </c>
      <c r="H242" s="3">
        <f t="shared" si="14"/>
        <v>-0.23721011378095724</v>
      </c>
      <c r="J242" s="3">
        <f t="shared" si="17"/>
        <v>8.2554986441699313E-2</v>
      </c>
    </row>
    <row r="243" spans="1:10">
      <c r="A243" s="1">
        <v>40116</v>
      </c>
      <c r="B243">
        <v>2508.9899999999998</v>
      </c>
      <c r="C243">
        <v>2.56</v>
      </c>
      <c r="D243">
        <v>28.52</v>
      </c>
      <c r="E243" s="2">
        <f t="shared" si="15"/>
        <v>980.07421874999989</v>
      </c>
      <c r="F243" s="3">
        <f t="shared" si="13"/>
        <v>7.462727951466519E-2</v>
      </c>
      <c r="G243" s="2">
        <f t="shared" si="16"/>
        <v>87.973001402524531</v>
      </c>
      <c r="H243" s="3">
        <f t="shared" si="14"/>
        <v>-0.13122329923639087</v>
      </c>
      <c r="J243" s="3">
        <f t="shared" si="17"/>
        <v>8.9761570827489479E-2</v>
      </c>
    </row>
    <row r="244" spans="1:10">
      <c r="A244" s="1">
        <v>40123</v>
      </c>
      <c r="B244">
        <v>2685.9</v>
      </c>
      <c r="C244">
        <v>2.69</v>
      </c>
      <c r="D244">
        <v>29.39</v>
      </c>
      <c r="E244" s="2">
        <f t="shared" si="15"/>
        <v>998.47583643122687</v>
      </c>
      <c r="F244" s="3">
        <f t="shared" si="13"/>
        <v>8.3672543131401378E-2</v>
      </c>
      <c r="G244" s="2">
        <f t="shared" si="16"/>
        <v>91.388227288193264</v>
      </c>
      <c r="H244" s="3">
        <f t="shared" si="14"/>
        <v>-0.10789853348873757</v>
      </c>
      <c r="J244" s="3">
        <f t="shared" si="17"/>
        <v>9.1527730520585229E-2</v>
      </c>
    </row>
    <row r="245" spans="1:10">
      <c r="A245" s="1">
        <v>40130</v>
      </c>
      <c r="B245">
        <v>2703.44</v>
      </c>
      <c r="C245">
        <v>2.68</v>
      </c>
      <c r="D245">
        <v>29.27</v>
      </c>
      <c r="E245" s="2">
        <f t="shared" si="15"/>
        <v>1008.7462686567163</v>
      </c>
      <c r="F245" s="3">
        <f t="shared" si="13"/>
        <v>0.13601889388712074</v>
      </c>
      <c r="G245" s="2">
        <f t="shared" si="16"/>
        <v>92.362145541510088</v>
      </c>
      <c r="H245" s="3">
        <f t="shared" si="14"/>
        <v>-6.3861437630428397E-2</v>
      </c>
      <c r="J245" s="3">
        <f t="shared" si="17"/>
        <v>9.1561325589340631E-2</v>
      </c>
    </row>
    <row r="246" spans="1:10">
      <c r="A246" s="1">
        <v>40137</v>
      </c>
      <c r="B246">
        <v>2804.91</v>
      </c>
      <c r="C246">
        <v>2.79</v>
      </c>
      <c r="D246">
        <v>30.47</v>
      </c>
      <c r="E246" s="2">
        <f t="shared" si="15"/>
        <v>1005.3440860215053</v>
      </c>
      <c r="F246" s="3">
        <f t="shared" si="13"/>
        <v>0.13245564852383795</v>
      </c>
      <c r="G246" s="2">
        <f t="shared" si="16"/>
        <v>92.054808007876602</v>
      </c>
      <c r="H246" s="3">
        <f t="shared" si="14"/>
        <v>-6.5549711107124486E-2</v>
      </c>
      <c r="J246" s="3">
        <f t="shared" si="17"/>
        <v>9.1565474236954381E-2</v>
      </c>
    </row>
    <row r="247" spans="1:10">
      <c r="A247" s="1">
        <v>40144</v>
      </c>
      <c r="B247">
        <v>2648.97</v>
      </c>
      <c r="C247">
        <v>2.65</v>
      </c>
      <c r="D247">
        <v>28.9</v>
      </c>
      <c r="E247" s="2">
        <f t="shared" si="15"/>
        <v>999.61132075471698</v>
      </c>
      <c r="F247" s="3">
        <f t="shared" si="13"/>
        <v>0.11305296037773127</v>
      </c>
      <c r="G247" s="2">
        <f t="shared" si="16"/>
        <v>91.659861591695503</v>
      </c>
      <c r="H247" s="3">
        <f t="shared" si="14"/>
        <v>-8.1991173273309514E-2</v>
      </c>
      <c r="J247" s="3">
        <f t="shared" si="17"/>
        <v>9.1695501730103809E-2</v>
      </c>
    </row>
    <row r="248" spans="1:10">
      <c r="A248" s="1">
        <v>40151</v>
      </c>
      <c r="B248">
        <v>2858.14</v>
      </c>
      <c r="C248">
        <v>2.84</v>
      </c>
      <c r="D248">
        <v>31.22</v>
      </c>
      <c r="E248" s="2">
        <f t="shared" si="15"/>
        <v>1006.387323943662</v>
      </c>
      <c r="F248" s="3">
        <f t="shared" si="13"/>
        <v>9.3116309267385233E-2</v>
      </c>
      <c r="G248" s="2">
        <f t="shared" si="16"/>
        <v>91.548366431774497</v>
      </c>
      <c r="H248" s="3">
        <f t="shared" si="14"/>
        <v>-0.10333480898597247</v>
      </c>
      <c r="J248" s="3">
        <f t="shared" si="17"/>
        <v>9.0967328635490063E-2</v>
      </c>
    </row>
    <row r="249" spans="1:10">
      <c r="A249" s="1">
        <v>40158</v>
      </c>
      <c r="B249">
        <v>2809.52</v>
      </c>
      <c r="C249">
        <v>2.79</v>
      </c>
      <c r="D249">
        <v>30.79</v>
      </c>
      <c r="E249" s="2">
        <f t="shared" si="15"/>
        <v>1006.9964157706092</v>
      </c>
      <c r="F249" s="3">
        <f t="shared" si="13"/>
        <v>7.433992701484482E-2</v>
      </c>
      <c r="G249" s="2">
        <f t="shared" si="16"/>
        <v>91.247807729782394</v>
      </c>
      <c r="H249" s="3">
        <f t="shared" si="14"/>
        <v>-0.11889944255380247</v>
      </c>
      <c r="J249" s="3">
        <f t="shared" si="17"/>
        <v>9.0613835660928871E-2</v>
      </c>
    </row>
    <row r="250" spans="1:10">
      <c r="A250" s="1">
        <v>40165</v>
      </c>
      <c r="B250">
        <v>2689.45</v>
      </c>
      <c r="C250">
        <v>2.75</v>
      </c>
      <c r="D250">
        <v>30.36</v>
      </c>
      <c r="E250" s="2">
        <f t="shared" si="15"/>
        <v>977.98181818181808</v>
      </c>
      <c r="F250" s="3">
        <f t="shared" si="13"/>
        <v>3.6888842818147305E-2</v>
      </c>
      <c r="G250" s="2">
        <f t="shared" si="16"/>
        <v>88.585309617918313</v>
      </c>
      <c r="H250" s="3">
        <f t="shared" si="14"/>
        <v>-0.15352878511621271</v>
      </c>
      <c r="J250" s="3">
        <f t="shared" si="17"/>
        <v>9.0579710144927536E-2</v>
      </c>
    </row>
    <row r="251" spans="1:10">
      <c r="A251" s="1">
        <v>40172</v>
      </c>
      <c r="B251">
        <v>2720.31</v>
      </c>
      <c r="C251">
        <v>2.8</v>
      </c>
      <c r="D251">
        <v>30.94</v>
      </c>
      <c r="E251" s="2">
        <f t="shared" si="15"/>
        <v>971.53928571428571</v>
      </c>
      <c r="F251" s="3">
        <f t="shared" si="13"/>
        <v>3.9861543515317788E-2</v>
      </c>
      <c r="G251" s="2">
        <f t="shared" si="16"/>
        <v>87.922107304460241</v>
      </c>
      <c r="H251" s="3">
        <f t="shared" si="14"/>
        <v>-0.14698264858325982</v>
      </c>
      <c r="J251" s="3">
        <f t="shared" si="17"/>
        <v>9.049773755656107E-2</v>
      </c>
    </row>
    <row r="252" spans="1:10">
      <c r="A252" s="1">
        <v>40178</v>
      </c>
      <c r="B252">
        <v>2814.22</v>
      </c>
      <c r="C252">
        <v>2.92</v>
      </c>
      <c r="D252">
        <v>32.26</v>
      </c>
      <c r="E252" s="2">
        <f t="shared" si="15"/>
        <v>963.77397260273972</v>
      </c>
      <c r="F252" s="3">
        <f t="shared" si="13"/>
        <v>6.2424087589564969E-2</v>
      </c>
      <c r="G252" s="2">
        <f t="shared" si="16"/>
        <v>87.235585864848105</v>
      </c>
      <c r="H252" s="3">
        <f t="shared" si="14"/>
        <v>-0.18119278362051261</v>
      </c>
      <c r="J252" s="3">
        <f t="shared" si="17"/>
        <v>9.0514569125852457E-2</v>
      </c>
    </row>
    <row r="253" spans="1:10">
      <c r="A253" s="1">
        <v>40186</v>
      </c>
      <c r="B253">
        <v>2730.02</v>
      </c>
      <c r="C253">
        <v>2.66</v>
      </c>
      <c r="D253">
        <v>17.78</v>
      </c>
      <c r="E253" s="2">
        <f t="shared" si="15"/>
        <v>1026.3233082706765</v>
      </c>
      <c r="F253" s="3">
        <f t="shared" ref="F253:F316" si="18">E253/E203-1</f>
        <v>0.12922295232770198</v>
      </c>
      <c r="G253" s="2">
        <f t="shared" si="16"/>
        <v>153.54443194600674</v>
      </c>
      <c r="H253" s="3">
        <f t="shared" ref="H253:H316" si="19">G253/G203-1</f>
        <v>0.4402754244489322</v>
      </c>
      <c r="J253" s="3">
        <f t="shared" si="17"/>
        <v>0.14960629921259844</v>
      </c>
    </row>
    <row r="254" spans="1:10">
      <c r="A254" s="1">
        <v>40193</v>
      </c>
      <c r="B254">
        <v>2715.04</v>
      </c>
      <c r="C254">
        <v>2.62</v>
      </c>
      <c r="D254">
        <v>17.5</v>
      </c>
      <c r="E254" s="2">
        <f t="shared" si="15"/>
        <v>1036.2748091603053</v>
      </c>
      <c r="F254" s="3">
        <f t="shared" si="18"/>
        <v>0.1584996919620012</v>
      </c>
      <c r="G254" s="2">
        <f t="shared" si="16"/>
        <v>155.14514285714284</v>
      </c>
      <c r="H254" s="3">
        <f t="shared" si="19"/>
        <v>0.48138196676531231</v>
      </c>
      <c r="J254" s="3">
        <f t="shared" si="17"/>
        <v>0.14971428571428572</v>
      </c>
    </row>
    <row r="255" spans="1:10">
      <c r="A255" s="1">
        <v>40200</v>
      </c>
      <c r="B255">
        <v>2651.05</v>
      </c>
      <c r="C255">
        <v>2.59</v>
      </c>
      <c r="D255">
        <v>17.29</v>
      </c>
      <c r="E255" s="2">
        <f t="shared" si="15"/>
        <v>1023.5714285714287</v>
      </c>
      <c r="F255" s="3">
        <f t="shared" si="18"/>
        <v>0.1342168185082977</v>
      </c>
      <c r="G255" s="2">
        <f t="shared" si="16"/>
        <v>153.32851359167151</v>
      </c>
      <c r="H255" s="3">
        <f t="shared" si="19"/>
        <v>0.44882394094626532</v>
      </c>
      <c r="J255" s="3">
        <f t="shared" si="17"/>
        <v>0.14979757085020243</v>
      </c>
    </row>
    <row r="256" spans="1:10">
      <c r="A256" s="1">
        <v>40207</v>
      </c>
      <c r="B256">
        <v>2494</v>
      </c>
      <c r="C256">
        <v>2.46</v>
      </c>
      <c r="D256">
        <v>16.399999999999999</v>
      </c>
      <c r="E256" s="2">
        <f t="shared" si="15"/>
        <v>1013.8211382113822</v>
      </c>
      <c r="F256" s="3">
        <f t="shared" si="18"/>
        <v>0.11158876200171108</v>
      </c>
      <c r="G256" s="2">
        <f t="shared" si="16"/>
        <v>152.07317073170734</v>
      </c>
      <c r="H256" s="3">
        <f t="shared" si="19"/>
        <v>0.42001550300781965</v>
      </c>
      <c r="J256" s="3">
        <f t="shared" si="17"/>
        <v>0.15000000000000002</v>
      </c>
    </row>
    <row r="257" spans="1:10">
      <c r="A257" s="1">
        <v>40214</v>
      </c>
      <c r="B257">
        <v>2452.15</v>
      </c>
      <c r="C257">
        <v>2.42</v>
      </c>
      <c r="D257">
        <v>16.170000000000002</v>
      </c>
      <c r="E257" s="2">
        <f t="shared" si="15"/>
        <v>1013.2851239669423</v>
      </c>
      <c r="F257" s="3">
        <f t="shared" si="18"/>
        <v>9.7322149440350003E-2</v>
      </c>
      <c r="G257" s="2">
        <f t="shared" si="16"/>
        <v>151.64811379097091</v>
      </c>
      <c r="H257" s="3">
        <f t="shared" si="19"/>
        <v>0.40259222108916903</v>
      </c>
      <c r="J257" s="3">
        <f t="shared" si="17"/>
        <v>0.1496598639455782</v>
      </c>
    </row>
    <row r="258" spans="1:10">
      <c r="A258" s="1">
        <v>40221</v>
      </c>
      <c r="B258">
        <v>2524.9299999999998</v>
      </c>
      <c r="C258">
        <v>2.4700000000000002</v>
      </c>
      <c r="D258">
        <v>16.52</v>
      </c>
      <c r="E258" s="2">
        <f t="shared" ref="E258:E321" si="20">B258/C258</f>
        <v>1022.238866396761</v>
      </c>
      <c r="F258" s="3">
        <f t="shared" si="18"/>
        <v>0.13928232389016459</v>
      </c>
      <c r="G258" s="2">
        <f t="shared" ref="G258:G321" si="21">B258/D258</f>
        <v>152.84079903147699</v>
      </c>
      <c r="H258" s="3">
        <f t="shared" si="19"/>
        <v>0.45588014053492243</v>
      </c>
      <c r="J258" s="3">
        <f t="shared" ref="J258:J321" si="22">C258/D258</f>
        <v>0.14951573849878935</v>
      </c>
    </row>
    <row r="259" spans="1:10">
      <c r="A259" s="1">
        <v>40235</v>
      </c>
      <c r="B259">
        <v>2540.48</v>
      </c>
      <c r="C259">
        <v>2.4700000000000002</v>
      </c>
      <c r="D259">
        <v>16.5</v>
      </c>
      <c r="E259" s="2">
        <f t="shared" si="20"/>
        <v>1028.5344129554655</v>
      </c>
      <c r="F259" s="3">
        <f t="shared" si="18"/>
        <v>0.12862633356194686</v>
      </c>
      <c r="G259" s="2">
        <f t="shared" si="21"/>
        <v>153.96848484848485</v>
      </c>
      <c r="H259" s="3">
        <f t="shared" si="19"/>
        <v>0.46064363697298294</v>
      </c>
      <c r="J259" s="3">
        <f t="shared" si="22"/>
        <v>0.14969696969696972</v>
      </c>
    </row>
    <row r="260" spans="1:10">
      <c r="A260" s="1">
        <v>40242</v>
      </c>
      <c r="B260">
        <v>2522.2399999999998</v>
      </c>
      <c r="C260">
        <v>2.4500000000000002</v>
      </c>
      <c r="D260">
        <v>16.36</v>
      </c>
      <c r="E260" s="2">
        <f t="shared" si="20"/>
        <v>1029.485714285714</v>
      </c>
      <c r="F260" s="3">
        <f t="shared" si="18"/>
        <v>0.13476258576846978</v>
      </c>
      <c r="G260" s="2">
        <f t="shared" si="21"/>
        <v>154.17114914425426</v>
      </c>
      <c r="H260" s="3">
        <f t="shared" si="19"/>
        <v>0.4797585834917597</v>
      </c>
      <c r="J260" s="3">
        <f t="shared" si="22"/>
        <v>0.1497555012224939</v>
      </c>
    </row>
    <row r="261" spans="1:10">
      <c r="A261" s="1">
        <v>40249</v>
      </c>
      <c r="B261">
        <v>2516.2600000000002</v>
      </c>
      <c r="C261">
        <v>2.46</v>
      </c>
      <c r="D261">
        <v>16.399999999999999</v>
      </c>
      <c r="E261" s="2">
        <f t="shared" si="20"/>
        <v>1022.8699186991871</v>
      </c>
      <c r="F261" s="3">
        <f t="shared" si="18"/>
        <v>0.11480680945396471</v>
      </c>
      <c r="G261" s="2">
        <f t="shared" si="21"/>
        <v>153.43048780487808</v>
      </c>
      <c r="H261" s="3">
        <f t="shared" si="19"/>
        <v>0.4721850689439917</v>
      </c>
      <c r="J261" s="3">
        <f t="shared" si="22"/>
        <v>0.15000000000000002</v>
      </c>
    </row>
    <row r="262" spans="1:10">
      <c r="A262" s="1">
        <v>40256</v>
      </c>
      <c r="B262">
        <v>2539.15</v>
      </c>
      <c r="C262">
        <v>2.4700000000000002</v>
      </c>
      <c r="D262">
        <v>16.440000000000001</v>
      </c>
      <c r="E262" s="2">
        <f t="shared" si="20"/>
        <v>1027.9959514170041</v>
      </c>
      <c r="F262" s="3">
        <f t="shared" si="18"/>
        <v>0.11574577386127771</v>
      </c>
      <c r="G262" s="2">
        <f t="shared" si="21"/>
        <v>154.44951338199513</v>
      </c>
      <c r="H262" s="3">
        <f t="shared" si="19"/>
        <v>0.48870706682702725</v>
      </c>
      <c r="J262" s="3">
        <f t="shared" si="22"/>
        <v>0.1502433090024331</v>
      </c>
    </row>
    <row r="263" spans="1:10">
      <c r="A263" s="1">
        <v>40263</v>
      </c>
      <c r="B263">
        <v>2540.4699999999998</v>
      </c>
      <c r="C263">
        <v>2.44</v>
      </c>
      <c r="D263">
        <v>15.36</v>
      </c>
      <c r="E263" s="2">
        <f t="shared" si="20"/>
        <v>1041.1762295081967</v>
      </c>
      <c r="F263" s="3">
        <f t="shared" si="18"/>
        <v>0.11352468667353599</v>
      </c>
      <c r="G263" s="2">
        <f t="shared" si="21"/>
        <v>165.39518229166666</v>
      </c>
      <c r="H263" s="3">
        <f t="shared" si="19"/>
        <v>0.74453797134501909</v>
      </c>
      <c r="J263" s="3">
        <f t="shared" si="22"/>
        <v>0.15885416666666666</v>
      </c>
    </row>
    <row r="264" spans="1:10">
      <c r="A264" s="1">
        <v>40270</v>
      </c>
      <c r="B264">
        <v>2625.8</v>
      </c>
      <c r="C264">
        <v>2.4500000000000002</v>
      </c>
      <c r="D264">
        <v>14.93</v>
      </c>
      <c r="E264" s="2">
        <f t="shared" si="20"/>
        <v>1071.7551020408164</v>
      </c>
      <c r="F264" s="3">
        <f t="shared" si="18"/>
        <v>0.14333751434442621</v>
      </c>
      <c r="G264" s="2">
        <f t="shared" si="21"/>
        <v>175.87407903549902</v>
      </c>
      <c r="H264" s="3">
        <f t="shared" si="19"/>
        <v>0.85026856133780293</v>
      </c>
      <c r="J264" s="3">
        <f t="shared" si="22"/>
        <v>0.16409912926992634</v>
      </c>
    </row>
    <row r="265" spans="1:10">
      <c r="A265" s="1">
        <v>40277</v>
      </c>
      <c r="B265">
        <v>2602.35</v>
      </c>
      <c r="C265">
        <v>2.42</v>
      </c>
      <c r="D265">
        <v>14.76</v>
      </c>
      <c r="E265" s="2">
        <f t="shared" si="20"/>
        <v>1075.3512396694214</v>
      </c>
      <c r="F265" s="3">
        <f t="shared" si="18"/>
        <v>0.15061786842842428</v>
      </c>
      <c r="G265" s="2">
        <f t="shared" si="21"/>
        <v>176.3109756097561</v>
      </c>
      <c r="H265" s="3">
        <f t="shared" si="19"/>
        <v>0.98291776991330715</v>
      </c>
      <c r="J265" s="3">
        <f t="shared" si="22"/>
        <v>0.16395663956639567</v>
      </c>
    </row>
    <row r="266" spans="1:10">
      <c r="A266" s="1">
        <v>40284</v>
      </c>
      <c r="B266">
        <v>2585.58</v>
      </c>
      <c r="C266">
        <v>2.39</v>
      </c>
      <c r="D266">
        <v>14.56</v>
      </c>
      <c r="E266" s="2">
        <f t="shared" si="20"/>
        <v>1081.8326359832636</v>
      </c>
      <c r="F266" s="3">
        <f t="shared" si="18"/>
        <v>0.17295492825739389</v>
      </c>
      <c r="G266" s="2">
        <f t="shared" si="21"/>
        <v>177.58104395604394</v>
      </c>
      <c r="H266" s="3">
        <f t="shared" si="19"/>
        <v>1.2439814720325084</v>
      </c>
      <c r="J266" s="3">
        <f t="shared" si="22"/>
        <v>0.16414835164835165</v>
      </c>
    </row>
    <row r="267" spans="1:10">
      <c r="A267" s="1">
        <v>40291</v>
      </c>
      <c r="B267">
        <v>2434.35</v>
      </c>
      <c r="C267">
        <v>2.23</v>
      </c>
      <c r="D267">
        <v>13.53</v>
      </c>
      <c r="E267" s="2">
        <f t="shared" si="20"/>
        <v>1091.6367713004483</v>
      </c>
      <c r="F267" s="3">
        <f t="shared" si="18"/>
        <v>0.16858350023928104</v>
      </c>
      <c r="G267" s="2">
        <f t="shared" si="21"/>
        <v>179.92239467849225</v>
      </c>
      <c r="H267" s="3">
        <f t="shared" si="19"/>
        <v>1.6886217719868859</v>
      </c>
      <c r="J267" s="3">
        <f t="shared" si="22"/>
        <v>0.1648189209164819</v>
      </c>
    </row>
    <row r="268" spans="1:10">
      <c r="A268" s="1">
        <v>40298</v>
      </c>
      <c r="B268">
        <v>2363</v>
      </c>
      <c r="C268">
        <v>2.11</v>
      </c>
      <c r="D268">
        <v>12.46</v>
      </c>
      <c r="E268" s="2">
        <f t="shared" si="20"/>
        <v>1119.9052132701422</v>
      </c>
      <c r="F268" s="3">
        <f t="shared" si="18"/>
        <v>0.20137470832084925</v>
      </c>
      <c r="G268" s="2">
        <f t="shared" si="21"/>
        <v>189.64686998394862</v>
      </c>
      <c r="H268" s="3">
        <f t="shared" si="19"/>
        <v>1.8378583973670377</v>
      </c>
      <c r="J268" s="3">
        <f t="shared" si="22"/>
        <v>0.16934189406099517</v>
      </c>
    </row>
    <row r="269" spans="1:10">
      <c r="A269" s="1">
        <v>40305</v>
      </c>
      <c r="B269">
        <v>2192.2399999999998</v>
      </c>
      <c r="C269">
        <v>2</v>
      </c>
      <c r="D269">
        <v>11.77</v>
      </c>
      <c r="E269" s="2">
        <f t="shared" si="20"/>
        <v>1096.1199999999999</v>
      </c>
      <c r="F269" s="3">
        <f t="shared" si="18"/>
        <v>0.1819879479860449</v>
      </c>
      <c r="G269" s="2">
        <f t="shared" si="21"/>
        <v>186.25658453695834</v>
      </c>
      <c r="H269" s="3">
        <f t="shared" si="19"/>
        <v>1.8034270029983945</v>
      </c>
      <c r="J269" s="3">
        <f t="shared" si="22"/>
        <v>0.16992353440951571</v>
      </c>
    </row>
    <row r="270" spans="1:10">
      <c r="A270" s="1">
        <v>40312</v>
      </c>
      <c r="B270">
        <v>2236.85</v>
      </c>
      <c r="C270">
        <v>2.04</v>
      </c>
      <c r="D270">
        <v>12.01</v>
      </c>
      <c r="E270" s="2">
        <f t="shared" si="20"/>
        <v>1096.4950980392157</v>
      </c>
      <c r="F270" s="3">
        <f t="shared" si="18"/>
        <v>0.17258148454038347</v>
      </c>
      <c r="G270" s="2">
        <f t="shared" si="21"/>
        <v>186.24895920066612</v>
      </c>
      <c r="H270" s="3">
        <f t="shared" si="19"/>
        <v>1.7781182044073436</v>
      </c>
      <c r="J270" s="3">
        <f t="shared" si="22"/>
        <v>0.16985845129059118</v>
      </c>
    </row>
    <row r="271" spans="1:10">
      <c r="A271" s="1">
        <v>40319</v>
      </c>
      <c r="B271">
        <v>2161.0500000000002</v>
      </c>
      <c r="C271">
        <v>1.99</v>
      </c>
      <c r="D271">
        <v>11.68</v>
      </c>
      <c r="E271" s="2">
        <f t="shared" si="20"/>
        <v>1085.9547738693468</v>
      </c>
      <c r="F271" s="3">
        <f t="shared" si="18"/>
        <v>0.17036144198578063</v>
      </c>
      <c r="G271" s="2">
        <f t="shared" si="21"/>
        <v>185.02140410958907</v>
      </c>
      <c r="H271" s="3">
        <f t="shared" si="19"/>
        <v>1.7796514299429465</v>
      </c>
      <c r="J271" s="3">
        <f t="shared" si="22"/>
        <v>0.17037671232876714</v>
      </c>
    </row>
    <row r="272" spans="1:10">
      <c r="A272" s="1">
        <v>40326</v>
      </c>
      <c r="B272">
        <v>2199.5</v>
      </c>
      <c r="C272">
        <v>2.0299999999999998</v>
      </c>
      <c r="D272">
        <v>11.68</v>
      </c>
      <c r="E272" s="2">
        <f t="shared" si="20"/>
        <v>1083.497536945813</v>
      </c>
      <c r="F272" s="3">
        <f t="shared" si="18"/>
        <v>0.14100313618328553</v>
      </c>
      <c r="G272" s="2">
        <f t="shared" si="21"/>
        <v>188.31335616438358</v>
      </c>
      <c r="H272" s="3">
        <f t="shared" si="19"/>
        <v>1.7579797301126505</v>
      </c>
      <c r="J272" s="3">
        <f t="shared" si="22"/>
        <v>0.1738013698630137</v>
      </c>
    </row>
    <row r="273" spans="1:10">
      <c r="A273" s="1">
        <v>40333</v>
      </c>
      <c r="B273">
        <v>2106.29</v>
      </c>
      <c r="C273">
        <v>1.96</v>
      </c>
      <c r="D273">
        <v>11.14</v>
      </c>
      <c r="E273" s="2">
        <f t="shared" si="20"/>
        <v>1074.6377551020407</v>
      </c>
      <c r="F273" s="3">
        <f t="shared" si="18"/>
        <v>0.13398970557177359</v>
      </c>
      <c r="G273" s="2">
        <f t="shared" si="21"/>
        <v>189.07450628366246</v>
      </c>
      <c r="H273" s="3">
        <f t="shared" si="19"/>
        <v>1.7726874452412718</v>
      </c>
      <c r="J273" s="3">
        <f t="shared" si="22"/>
        <v>0.17594254937163373</v>
      </c>
    </row>
    <row r="274" spans="1:10">
      <c r="A274" s="1">
        <v>40340</v>
      </c>
      <c r="B274">
        <v>2109.6799999999998</v>
      </c>
      <c r="C274">
        <v>1.94</v>
      </c>
      <c r="D274">
        <v>11.03</v>
      </c>
      <c r="E274" s="2">
        <f t="shared" si="20"/>
        <v>1087.4639175257732</v>
      </c>
      <c r="F274" s="3">
        <f t="shared" si="18"/>
        <v>0.16151145820191926</v>
      </c>
      <c r="G274" s="2">
        <f t="shared" si="21"/>
        <v>191.26745240253854</v>
      </c>
      <c r="H274" s="3">
        <f t="shared" si="19"/>
        <v>1.8033759333917567</v>
      </c>
      <c r="J274" s="3">
        <f t="shared" si="22"/>
        <v>0.17588395285584768</v>
      </c>
    </row>
    <row r="275" spans="1:10">
      <c r="A275" s="1">
        <v>40347</v>
      </c>
      <c r="B275">
        <v>2070.1799999999998</v>
      </c>
      <c r="C275">
        <v>1.93</v>
      </c>
      <c r="D275">
        <v>10.92</v>
      </c>
      <c r="E275" s="2">
        <f t="shared" si="20"/>
        <v>1072.6321243523316</v>
      </c>
      <c r="F275" s="3">
        <f t="shared" si="18"/>
        <v>0.14563802137160997</v>
      </c>
      <c r="G275" s="2">
        <f t="shared" si="21"/>
        <v>189.57692307692307</v>
      </c>
      <c r="H275" s="3">
        <f t="shared" si="19"/>
        <v>1.7653441088814805</v>
      </c>
      <c r="J275" s="3">
        <f t="shared" si="22"/>
        <v>0.17673992673992672</v>
      </c>
    </row>
    <row r="276" spans="1:10">
      <c r="A276" s="1">
        <v>40354</v>
      </c>
      <c r="B276">
        <v>2088.88</v>
      </c>
      <c r="C276">
        <v>1.96</v>
      </c>
      <c r="D276">
        <v>11.14</v>
      </c>
      <c r="E276" s="2">
        <f t="shared" si="20"/>
        <v>1065.7551020408164</v>
      </c>
      <c r="F276" s="3">
        <f t="shared" si="18"/>
        <v>0.16601491646887823</v>
      </c>
      <c r="G276" s="2">
        <f t="shared" si="21"/>
        <v>187.51166965888689</v>
      </c>
      <c r="H276" s="3">
        <f t="shared" si="19"/>
        <v>1.7860668007274314</v>
      </c>
      <c r="J276" s="3">
        <f t="shared" si="22"/>
        <v>0.17594254937163373</v>
      </c>
    </row>
    <row r="277" spans="1:10">
      <c r="A277" s="1">
        <v>40361</v>
      </c>
      <c r="B277">
        <v>1950.5</v>
      </c>
      <c r="C277">
        <v>1.87</v>
      </c>
      <c r="D277">
        <v>10.59</v>
      </c>
      <c r="E277" s="2">
        <f t="shared" si="20"/>
        <v>1043.0481283422459</v>
      </c>
      <c r="F277" s="3">
        <f t="shared" si="18"/>
        <v>0.13619590319138242</v>
      </c>
      <c r="G277" s="2">
        <f t="shared" si="21"/>
        <v>184.18319169027384</v>
      </c>
      <c r="H277" s="3">
        <f t="shared" si="19"/>
        <v>1.7207048526443613</v>
      </c>
      <c r="J277" s="3">
        <f t="shared" si="22"/>
        <v>0.17658168083097261</v>
      </c>
    </row>
    <row r="278" spans="1:10">
      <c r="A278" s="1">
        <v>40368</v>
      </c>
      <c r="B278">
        <v>2021.85</v>
      </c>
      <c r="C278">
        <v>1.96</v>
      </c>
      <c r="D278">
        <v>10.9</v>
      </c>
      <c r="E278" s="2">
        <f t="shared" si="20"/>
        <v>1031.5561224489795</v>
      </c>
      <c r="F278" s="3">
        <f t="shared" si="18"/>
        <v>9.1508672480598019E-2</v>
      </c>
      <c r="G278" s="2">
        <f t="shared" si="21"/>
        <v>185.49082568807339</v>
      </c>
      <c r="H278" s="3">
        <f t="shared" si="19"/>
        <v>1.66378009609004</v>
      </c>
      <c r="J278" s="3">
        <f t="shared" si="22"/>
        <v>0.17981651376146787</v>
      </c>
    </row>
    <row r="279" spans="1:10">
      <c r="A279" s="1">
        <v>40375</v>
      </c>
      <c r="B279">
        <v>2002.33</v>
      </c>
      <c r="C279">
        <v>1.92</v>
      </c>
      <c r="D279">
        <v>10.7</v>
      </c>
      <c r="E279" s="2">
        <f t="shared" si="20"/>
        <v>1042.8802083333333</v>
      </c>
      <c r="F279" s="3">
        <f t="shared" si="18"/>
        <v>0.17327678361234433</v>
      </c>
      <c r="G279" s="2">
        <f t="shared" si="21"/>
        <v>187.1336448598131</v>
      </c>
      <c r="H279" s="3">
        <f t="shared" si="19"/>
        <v>1.8557956088043626</v>
      </c>
      <c r="J279" s="3">
        <f t="shared" si="22"/>
        <v>0.17943925233644861</v>
      </c>
    </row>
    <row r="280" spans="1:10">
      <c r="A280" s="1">
        <v>40382</v>
      </c>
      <c r="B280">
        <v>2121.2199999999998</v>
      </c>
      <c r="C280">
        <v>2.0299999999999998</v>
      </c>
      <c r="D280">
        <v>11.29</v>
      </c>
      <c r="E280" s="2">
        <f t="shared" si="20"/>
        <v>1044.9359605911329</v>
      </c>
      <c r="F280" s="3">
        <f t="shared" si="18"/>
        <v>0.16324270917452632</v>
      </c>
      <c r="G280" s="2">
        <f t="shared" si="21"/>
        <v>187.88485385296721</v>
      </c>
      <c r="H280" s="3">
        <f t="shared" si="19"/>
        <v>1.8363731793538518</v>
      </c>
      <c r="J280" s="3">
        <f t="shared" si="22"/>
        <v>0.17980513728963685</v>
      </c>
    </row>
    <row r="281" spans="1:10">
      <c r="A281" s="1">
        <v>40389</v>
      </c>
      <c r="B281">
        <v>2172.31</v>
      </c>
      <c r="C281">
        <v>2.06</v>
      </c>
      <c r="D281">
        <v>11.46</v>
      </c>
      <c r="E281" s="2">
        <f t="shared" si="20"/>
        <v>1054.519417475728</v>
      </c>
      <c r="F281" s="3">
        <f t="shared" si="18"/>
        <v>0.16827766459337945</v>
      </c>
      <c r="G281" s="2">
        <f t="shared" si="21"/>
        <v>189.55584642233856</v>
      </c>
      <c r="H281" s="3">
        <f t="shared" si="19"/>
        <v>1.9079609076275132</v>
      </c>
      <c r="J281" s="3">
        <f t="shared" si="22"/>
        <v>0.17975567190226877</v>
      </c>
    </row>
    <row r="282" spans="1:10">
      <c r="A282" s="1">
        <v>40396</v>
      </c>
      <c r="B282">
        <v>2183.23</v>
      </c>
      <c r="C282">
        <v>2.04</v>
      </c>
      <c r="D282">
        <v>11.34</v>
      </c>
      <c r="E282" s="2">
        <f t="shared" si="20"/>
        <v>1070.2107843137255</v>
      </c>
      <c r="F282" s="3">
        <f t="shared" si="18"/>
        <v>0.18678629979607542</v>
      </c>
      <c r="G282" s="2">
        <f t="shared" si="21"/>
        <v>192.52469135802468</v>
      </c>
      <c r="H282" s="3">
        <f t="shared" si="19"/>
        <v>1.8909094198358343</v>
      </c>
      <c r="J282" s="3">
        <f t="shared" si="22"/>
        <v>0.17989417989417991</v>
      </c>
    </row>
    <row r="283" spans="1:10">
      <c r="A283" s="1">
        <v>40403</v>
      </c>
      <c r="B283">
        <v>2135.61</v>
      </c>
      <c r="C283">
        <v>1.98</v>
      </c>
      <c r="D283">
        <v>11.02</v>
      </c>
      <c r="E283" s="2">
        <f t="shared" si="20"/>
        <v>1078.5909090909092</v>
      </c>
      <c r="F283" s="3">
        <f t="shared" si="18"/>
        <v>0.22188203338046386</v>
      </c>
      <c r="G283" s="2">
        <f t="shared" si="21"/>
        <v>193.79401088929222</v>
      </c>
      <c r="H283" s="3">
        <f t="shared" si="19"/>
        <v>2.1642669876466289</v>
      </c>
      <c r="J283" s="3">
        <f t="shared" si="22"/>
        <v>0.17967332123411978</v>
      </c>
    </row>
    <row r="284" spans="1:10">
      <c r="A284" s="1">
        <v>40410</v>
      </c>
      <c r="B284">
        <v>2156.29</v>
      </c>
      <c r="C284">
        <v>1.99</v>
      </c>
      <c r="D284">
        <v>11.08</v>
      </c>
      <c r="E284" s="2">
        <f t="shared" si="20"/>
        <v>1083.5628140703518</v>
      </c>
      <c r="F284" s="3">
        <f t="shared" si="18"/>
        <v>0.18425558685205745</v>
      </c>
      <c r="G284" s="2">
        <f t="shared" si="21"/>
        <v>194.61101083032491</v>
      </c>
      <c r="H284" s="3">
        <f t="shared" si="19"/>
        <v>1.5236706084800913</v>
      </c>
      <c r="J284" s="3">
        <f t="shared" si="22"/>
        <v>0.1796028880866426</v>
      </c>
    </row>
    <row r="285" spans="1:10">
      <c r="A285" s="1">
        <v>40417</v>
      </c>
      <c r="B285">
        <v>2114.9499999999998</v>
      </c>
      <c r="C285">
        <v>1.9</v>
      </c>
      <c r="D285">
        <v>10.4</v>
      </c>
      <c r="E285" s="2">
        <f t="shared" si="20"/>
        <v>1113.1315789473683</v>
      </c>
      <c r="F285" s="3">
        <f t="shared" si="18"/>
        <v>0.19310642005802725</v>
      </c>
      <c r="G285" s="2">
        <f t="shared" si="21"/>
        <v>203.36057692307691</v>
      </c>
      <c r="H285" s="3">
        <f t="shared" si="19"/>
        <v>1.7925485288111127</v>
      </c>
      <c r="J285" s="3">
        <f t="shared" si="22"/>
        <v>0.18269230769230768</v>
      </c>
    </row>
    <row r="286" spans="1:10">
      <c r="A286" s="1">
        <v>40424</v>
      </c>
      <c r="B286">
        <v>2133.73</v>
      </c>
      <c r="C286">
        <v>1.89</v>
      </c>
      <c r="D286">
        <v>10.32</v>
      </c>
      <c r="E286" s="2">
        <f t="shared" si="20"/>
        <v>1128.9576719576721</v>
      </c>
      <c r="F286" s="3">
        <f t="shared" si="18"/>
        <v>0.20392314670610023</v>
      </c>
      <c r="G286" s="2">
        <f t="shared" si="21"/>
        <v>206.75678294573643</v>
      </c>
      <c r="H286" s="3">
        <f t="shared" si="19"/>
        <v>1.8294327640383834</v>
      </c>
      <c r="J286" s="3">
        <f t="shared" si="22"/>
        <v>0.18313953488372092</v>
      </c>
    </row>
    <row r="287" spans="1:10">
      <c r="A287" s="1">
        <v>40431</v>
      </c>
      <c r="B287">
        <v>2135.0500000000002</v>
      </c>
      <c r="C287">
        <v>1.89</v>
      </c>
      <c r="D287">
        <v>10.27</v>
      </c>
      <c r="E287" s="2">
        <f t="shared" si="20"/>
        <v>1129.6560846560849</v>
      </c>
      <c r="F287" s="3">
        <f t="shared" si="18"/>
        <v>0.20293566958045206</v>
      </c>
      <c r="G287" s="2">
        <f t="shared" si="21"/>
        <v>207.89191820837394</v>
      </c>
      <c r="H287" s="3">
        <f t="shared" si="19"/>
        <v>1.8338003070486044</v>
      </c>
      <c r="J287" s="3">
        <f t="shared" si="22"/>
        <v>0.18403115871470302</v>
      </c>
    </row>
    <row r="288" spans="1:10">
      <c r="A288" s="1">
        <v>40438</v>
      </c>
      <c r="B288">
        <v>2062.7800000000002</v>
      </c>
      <c r="C288">
        <v>1.84</v>
      </c>
      <c r="D288">
        <v>9.9700000000000006</v>
      </c>
      <c r="E288" s="2">
        <f t="shared" si="20"/>
        <v>1121.0760869565217</v>
      </c>
      <c r="F288" s="3">
        <f t="shared" si="18"/>
        <v>0.2083134526740904</v>
      </c>
      <c r="G288" s="2">
        <f t="shared" si="21"/>
        <v>206.89869608826481</v>
      </c>
      <c r="H288" s="3">
        <f t="shared" si="19"/>
        <v>1.8399277428765712</v>
      </c>
      <c r="J288" s="3">
        <f t="shared" si="22"/>
        <v>0.18455366098294884</v>
      </c>
    </row>
    <row r="289" spans="1:10">
      <c r="A289" s="1">
        <v>40442</v>
      </c>
      <c r="B289">
        <v>2063.3200000000002</v>
      </c>
      <c r="C289">
        <v>1.85</v>
      </c>
      <c r="D289">
        <v>10.01</v>
      </c>
      <c r="E289" s="2">
        <f t="shared" si="20"/>
        <v>1115.3081081081082</v>
      </c>
      <c r="F289" s="3">
        <f t="shared" si="18"/>
        <v>0.21221733838039825</v>
      </c>
      <c r="G289" s="2">
        <f t="shared" si="21"/>
        <v>206.12587412587413</v>
      </c>
      <c r="H289" s="3">
        <f t="shared" si="19"/>
        <v>1.8539868906530628</v>
      </c>
      <c r="J289" s="3">
        <f t="shared" si="22"/>
        <v>0.18481518481518483</v>
      </c>
    </row>
    <row r="290" spans="1:10">
      <c r="A290" s="1">
        <v>40451</v>
      </c>
      <c r="B290">
        <v>2100.63</v>
      </c>
      <c r="C290">
        <v>1.88</v>
      </c>
      <c r="D290">
        <v>10.18</v>
      </c>
      <c r="E290" s="2">
        <f t="shared" si="20"/>
        <v>1117.3563829787236</v>
      </c>
      <c r="F290" s="3">
        <f t="shared" si="18"/>
        <v>0.21172718151785541</v>
      </c>
      <c r="G290" s="2">
        <f t="shared" si="21"/>
        <v>206.34872298624757</v>
      </c>
      <c r="H290" s="3">
        <f t="shared" si="19"/>
        <v>1.8447938192832991</v>
      </c>
      <c r="J290" s="3">
        <f t="shared" si="22"/>
        <v>0.18467583497053044</v>
      </c>
    </row>
    <row r="291" spans="1:10">
      <c r="A291" s="1">
        <v>40459</v>
      </c>
      <c r="B291">
        <v>2168.04</v>
      </c>
      <c r="C291">
        <v>1.92</v>
      </c>
      <c r="D291">
        <v>10.41</v>
      </c>
      <c r="E291" s="2">
        <f t="shared" si="20"/>
        <v>1129.1875</v>
      </c>
      <c r="F291" s="3">
        <f t="shared" si="18"/>
        <v>0.20465023241636837</v>
      </c>
      <c r="G291" s="2">
        <f t="shared" si="21"/>
        <v>208.2651296829971</v>
      </c>
      <c r="H291" s="3">
        <f t="shared" si="19"/>
        <v>1.8232317639521218</v>
      </c>
      <c r="J291" s="3">
        <f t="shared" si="22"/>
        <v>0.18443804034582131</v>
      </c>
    </row>
    <row r="292" spans="1:10">
      <c r="A292" s="1">
        <v>40466</v>
      </c>
      <c r="B292">
        <v>2392.98</v>
      </c>
      <c r="C292">
        <v>2.13</v>
      </c>
      <c r="D292">
        <v>11.55</v>
      </c>
      <c r="E292" s="2">
        <f t="shared" si="20"/>
        <v>1123.4647887323945</v>
      </c>
      <c r="F292" s="3">
        <f t="shared" si="18"/>
        <v>0.18818166141470494</v>
      </c>
      <c r="G292" s="2">
        <f t="shared" si="21"/>
        <v>207.18441558441558</v>
      </c>
      <c r="H292" s="3">
        <f t="shared" si="19"/>
        <v>1.6542214459258102</v>
      </c>
      <c r="J292" s="3">
        <f t="shared" si="22"/>
        <v>0.18441558441558439</v>
      </c>
    </row>
    <row r="293" spans="1:10">
      <c r="A293" s="1">
        <v>40473</v>
      </c>
      <c r="B293">
        <v>2400.56</v>
      </c>
      <c r="C293">
        <v>2.08</v>
      </c>
      <c r="D293">
        <v>11.34</v>
      </c>
      <c r="E293" s="2">
        <f t="shared" si="20"/>
        <v>1154.1153846153845</v>
      </c>
      <c r="F293" s="3">
        <f t="shared" si="18"/>
        <v>0.17757957768479926</v>
      </c>
      <c r="G293" s="2">
        <f t="shared" si="21"/>
        <v>211.68959435626101</v>
      </c>
      <c r="H293" s="3">
        <f t="shared" si="19"/>
        <v>1.4063018310318354</v>
      </c>
      <c r="J293" s="3">
        <f t="shared" si="22"/>
        <v>0.18342151675485011</v>
      </c>
    </row>
    <row r="294" spans="1:10">
      <c r="A294" s="1">
        <v>40480</v>
      </c>
      <c r="B294">
        <v>2381.8000000000002</v>
      </c>
      <c r="C294">
        <v>1.97</v>
      </c>
      <c r="D294">
        <v>10.72</v>
      </c>
      <c r="E294" s="2">
        <f t="shared" si="20"/>
        <v>1209.0355329949239</v>
      </c>
      <c r="F294" s="3">
        <f t="shared" si="18"/>
        <v>0.21088111387480724</v>
      </c>
      <c r="G294" s="2">
        <f t="shared" si="21"/>
        <v>222.18283582089552</v>
      </c>
      <c r="H294" s="3">
        <f t="shared" si="19"/>
        <v>1.4311975668402099</v>
      </c>
      <c r="J294" s="3">
        <f t="shared" si="22"/>
        <v>0.1837686567164179</v>
      </c>
    </row>
    <row r="295" spans="1:10">
      <c r="A295" s="1">
        <v>40487</v>
      </c>
      <c r="B295">
        <v>2480.4699999999998</v>
      </c>
      <c r="C295">
        <v>2.0099999999999998</v>
      </c>
      <c r="D295">
        <v>11.15</v>
      </c>
      <c r="E295" s="2">
        <f t="shared" si="20"/>
        <v>1234.0646766169154</v>
      </c>
      <c r="F295" s="3">
        <f t="shared" si="18"/>
        <v>0.22336479941605281</v>
      </c>
      <c r="G295" s="2">
        <f t="shared" si="21"/>
        <v>222.46367713004483</v>
      </c>
      <c r="H295" s="3">
        <f t="shared" si="19"/>
        <v>1.4086023102404388</v>
      </c>
      <c r="J295" s="3">
        <f t="shared" si="22"/>
        <v>0.1802690582959641</v>
      </c>
    </row>
    <row r="296" spans="1:10">
      <c r="A296" s="1">
        <v>40494</v>
      </c>
      <c r="B296">
        <v>2352.5</v>
      </c>
      <c r="C296">
        <v>1.94</v>
      </c>
      <c r="D296">
        <v>10.94</v>
      </c>
      <c r="E296" s="2">
        <f t="shared" si="20"/>
        <v>1212.6288659793815</v>
      </c>
      <c r="F296" s="3">
        <f t="shared" si="18"/>
        <v>0.20618292069352484</v>
      </c>
      <c r="G296" s="2">
        <f t="shared" si="21"/>
        <v>215.03656307129799</v>
      </c>
      <c r="H296" s="3">
        <f t="shared" si="19"/>
        <v>1.3359623220646828</v>
      </c>
      <c r="J296" s="3">
        <f t="shared" si="22"/>
        <v>0.1773308957952468</v>
      </c>
    </row>
    <row r="297" spans="1:10">
      <c r="A297" s="1">
        <v>40501</v>
      </c>
      <c r="B297">
        <v>2271.2600000000002</v>
      </c>
      <c r="C297">
        <v>1.91</v>
      </c>
      <c r="D297">
        <v>10.77</v>
      </c>
      <c r="E297" s="2">
        <f t="shared" si="20"/>
        <v>1189.1413612565448</v>
      </c>
      <c r="F297" s="3">
        <f t="shared" si="18"/>
        <v>0.18960373553865972</v>
      </c>
      <c r="G297" s="2">
        <f t="shared" si="21"/>
        <v>210.88765088207987</v>
      </c>
      <c r="H297" s="3">
        <f t="shared" si="19"/>
        <v>1.3007633572641848</v>
      </c>
      <c r="J297" s="3">
        <f t="shared" si="22"/>
        <v>0.17734447539461468</v>
      </c>
    </row>
    <row r="298" spans="1:10">
      <c r="A298" s="1">
        <v>40508</v>
      </c>
      <c r="B298">
        <v>2238.75</v>
      </c>
      <c r="C298">
        <v>1.83</v>
      </c>
      <c r="D298">
        <v>10.4</v>
      </c>
      <c r="E298" s="2">
        <f t="shared" si="20"/>
        <v>1223.360655737705</v>
      </c>
      <c r="F298" s="3">
        <f t="shared" si="18"/>
        <v>0.21559624871247807</v>
      </c>
      <c r="G298" s="2">
        <f t="shared" si="21"/>
        <v>215.26442307692307</v>
      </c>
      <c r="H298" s="3">
        <f t="shared" si="19"/>
        <v>1.3513737215327235</v>
      </c>
      <c r="J298" s="3">
        <f t="shared" si="22"/>
        <v>0.17596153846153847</v>
      </c>
    </row>
    <row r="299" spans="1:10">
      <c r="A299" s="1">
        <v>40515</v>
      </c>
      <c r="B299">
        <v>2212.7399999999998</v>
      </c>
      <c r="C299">
        <v>1.83</v>
      </c>
      <c r="D299">
        <v>10.43</v>
      </c>
      <c r="E299" s="2">
        <f t="shared" si="20"/>
        <v>1209.1475409836064</v>
      </c>
      <c r="F299" s="3">
        <f t="shared" si="18"/>
        <v>0.20074661840608443</v>
      </c>
      <c r="G299" s="2">
        <f t="shared" si="21"/>
        <v>212.15148609779482</v>
      </c>
      <c r="H299" s="3">
        <f t="shared" si="19"/>
        <v>1.3250036507841561</v>
      </c>
      <c r="J299" s="3">
        <f t="shared" si="22"/>
        <v>0.17545541706615533</v>
      </c>
    </row>
    <row r="300" spans="1:10">
      <c r="A300" s="1">
        <v>40522</v>
      </c>
      <c r="B300">
        <v>2197.7399999999998</v>
      </c>
      <c r="C300">
        <v>1.81</v>
      </c>
      <c r="D300">
        <v>10.29</v>
      </c>
      <c r="E300" s="2">
        <f t="shared" si="20"/>
        <v>1214.220994475138</v>
      </c>
      <c r="F300" s="3">
        <f t="shared" si="18"/>
        <v>0.2415578407505734</v>
      </c>
      <c r="G300" s="2">
        <f t="shared" si="21"/>
        <v>213.58017492711369</v>
      </c>
      <c r="H300" s="3">
        <f t="shared" si="19"/>
        <v>1.4110112144814635</v>
      </c>
      <c r="J300" s="3">
        <f t="shared" si="22"/>
        <v>0.17589893100097184</v>
      </c>
    </row>
    <row r="301" spans="1:10">
      <c r="A301" s="1">
        <v>40529</v>
      </c>
      <c r="B301">
        <v>2243.86</v>
      </c>
      <c r="C301">
        <v>1.82</v>
      </c>
      <c r="D301">
        <v>10.36</v>
      </c>
      <c r="E301" s="2">
        <f t="shared" si="20"/>
        <v>1232.8901098901099</v>
      </c>
      <c r="F301" s="3">
        <f t="shared" si="18"/>
        <v>0.26900695424135779</v>
      </c>
      <c r="G301" s="2">
        <f t="shared" si="21"/>
        <v>216.5888030888031</v>
      </c>
      <c r="H301" s="3">
        <f t="shared" si="19"/>
        <v>1.4634168780644736</v>
      </c>
      <c r="J301" s="3">
        <f t="shared" si="22"/>
        <v>0.17567567567567569</v>
      </c>
    </row>
    <row r="302" spans="1:10">
      <c r="A302" s="1">
        <v>40536</v>
      </c>
      <c r="B302">
        <v>2220.5</v>
      </c>
      <c r="C302">
        <v>1.8</v>
      </c>
      <c r="D302">
        <v>10.29</v>
      </c>
      <c r="E302" s="2">
        <f t="shared" si="20"/>
        <v>1233.6111111111111</v>
      </c>
      <c r="F302" s="3">
        <f t="shared" si="18"/>
        <v>0.27997969044511239</v>
      </c>
      <c r="G302" s="2">
        <f t="shared" si="21"/>
        <v>215.79203109815356</v>
      </c>
      <c r="H302" s="3">
        <f t="shared" si="19"/>
        <v>1.4736697639937297</v>
      </c>
      <c r="J302" s="3">
        <f t="shared" si="22"/>
        <v>0.17492711370262393</v>
      </c>
    </row>
    <row r="303" spans="1:10">
      <c r="A303" s="1">
        <v>40543</v>
      </c>
      <c r="B303">
        <v>2183.66</v>
      </c>
      <c r="C303">
        <v>1.79</v>
      </c>
      <c r="D303">
        <v>10.220000000000001</v>
      </c>
      <c r="E303" s="2">
        <f t="shared" si="20"/>
        <v>1219.921787709497</v>
      </c>
      <c r="F303" s="3">
        <f t="shared" si="18"/>
        <v>0.18863303393647768</v>
      </c>
      <c r="G303" s="2">
        <f t="shared" si="21"/>
        <v>213.66536203522503</v>
      </c>
      <c r="H303" s="3">
        <f t="shared" si="19"/>
        <v>0.39155395820774253</v>
      </c>
      <c r="J303" s="3">
        <f t="shared" si="22"/>
        <v>0.17514677103718199</v>
      </c>
    </row>
    <row r="304" spans="1:10">
      <c r="A304" s="1">
        <v>40550</v>
      </c>
      <c r="B304">
        <v>2223.27</v>
      </c>
      <c r="C304">
        <v>1.94</v>
      </c>
      <c r="D304">
        <v>11.71</v>
      </c>
      <c r="E304" s="2">
        <f t="shared" si="20"/>
        <v>1146.0154639175257</v>
      </c>
      <c r="F304" s="3">
        <f t="shared" si="18"/>
        <v>0.10589918213503946</v>
      </c>
      <c r="G304" s="2">
        <f t="shared" si="21"/>
        <v>189.86080273270707</v>
      </c>
      <c r="H304" s="3">
        <f t="shared" si="19"/>
        <v>0.22376246678589418</v>
      </c>
      <c r="J304" s="3">
        <f t="shared" si="22"/>
        <v>0.16567036720751493</v>
      </c>
    </row>
    <row r="305" spans="1:10">
      <c r="A305" s="1">
        <v>40557</v>
      </c>
      <c r="B305">
        <v>2198.0500000000002</v>
      </c>
      <c r="C305">
        <v>1.96</v>
      </c>
      <c r="D305">
        <v>11.86</v>
      </c>
      <c r="E305" s="2">
        <f t="shared" si="20"/>
        <v>1121.4540816326532</v>
      </c>
      <c r="F305" s="3">
        <f t="shared" si="18"/>
        <v>9.5628551490379854E-2</v>
      </c>
      <c r="G305" s="2">
        <f t="shared" si="21"/>
        <v>185.3330522765599</v>
      </c>
      <c r="H305" s="3">
        <f t="shared" si="19"/>
        <v>0.20873181338025315</v>
      </c>
      <c r="J305" s="3">
        <f t="shared" si="22"/>
        <v>0.16526138279932548</v>
      </c>
    </row>
    <row r="306" spans="1:10">
      <c r="A306" s="1">
        <v>40564</v>
      </c>
      <c r="B306">
        <v>2139.6999999999998</v>
      </c>
      <c r="C306">
        <v>1.92</v>
      </c>
      <c r="D306">
        <v>11.58</v>
      </c>
      <c r="E306" s="2">
        <f t="shared" si="20"/>
        <v>1114.4270833333333</v>
      </c>
      <c r="F306" s="3">
        <f t="shared" si="18"/>
        <v>9.9234412590216481E-2</v>
      </c>
      <c r="G306" s="2">
        <f t="shared" si="21"/>
        <v>184.77547495682208</v>
      </c>
      <c r="H306" s="3">
        <f t="shared" si="19"/>
        <v>0.21504321944341687</v>
      </c>
      <c r="J306" s="3">
        <f t="shared" si="22"/>
        <v>0.16580310880829016</v>
      </c>
    </row>
    <row r="307" spans="1:10">
      <c r="A307" s="1">
        <v>40571</v>
      </c>
      <c r="B307">
        <v>2168.48</v>
      </c>
      <c r="C307">
        <v>1.93</v>
      </c>
      <c r="D307">
        <v>11.65</v>
      </c>
      <c r="E307" s="2">
        <f t="shared" si="20"/>
        <v>1123.5647668393783</v>
      </c>
      <c r="F307" s="3">
        <f t="shared" si="18"/>
        <v>0.10883377271019112</v>
      </c>
      <c r="G307" s="2">
        <f t="shared" si="21"/>
        <v>186.13562231759656</v>
      </c>
      <c r="H307" s="3">
        <f t="shared" si="19"/>
        <v>0.22741798539059066</v>
      </c>
      <c r="J307" s="3">
        <f t="shared" si="22"/>
        <v>0.16566523605150213</v>
      </c>
    </row>
    <row r="308" spans="1:10">
      <c r="A308" s="1">
        <v>40575</v>
      </c>
      <c r="B308">
        <v>2196.31</v>
      </c>
      <c r="C308">
        <v>1.97</v>
      </c>
      <c r="D308">
        <v>11.9</v>
      </c>
      <c r="E308" s="2">
        <f t="shared" si="20"/>
        <v>1114.8781725888325</v>
      </c>
      <c r="F308" s="3">
        <f t="shared" si="18"/>
        <v>9.0623932661268558E-2</v>
      </c>
      <c r="G308" s="2">
        <f t="shared" si="21"/>
        <v>184.56386554621847</v>
      </c>
      <c r="H308" s="3">
        <f t="shared" si="19"/>
        <v>0.20755627238122609</v>
      </c>
      <c r="J308" s="3">
        <f t="shared" si="22"/>
        <v>0.16554621848739495</v>
      </c>
    </row>
    <row r="309" spans="1:10">
      <c r="A309" s="1">
        <v>40585</v>
      </c>
      <c r="B309">
        <v>2205.4299999999998</v>
      </c>
      <c r="C309">
        <v>1.96</v>
      </c>
      <c r="D309">
        <v>11.87</v>
      </c>
      <c r="E309" s="2">
        <f t="shared" si="20"/>
        <v>1125.2193877551019</v>
      </c>
      <c r="F309" s="3">
        <f t="shared" si="18"/>
        <v>9.4002663967085676E-2</v>
      </c>
      <c r="G309" s="2">
        <f t="shared" si="21"/>
        <v>185.79865206402695</v>
      </c>
      <c r="H309" s="3">
        <f t="shared" si="19"/>
        <v>0.20673170387345885</v>
      </c>
      <c r="J309" s="3">
        <f t="shared" si="22"/>
        <v>0.16512215669755687</v>
      </c>
    </row>
    <row r="310" spans="1:10">
      <c r="A310" s="1">
        <v>40592</v>
      </c>
      <c r="B310">
        <v>2272.9499999999998</v>
      </c>
      <c r="C310">
        <v>2</v>
      </c>
      <c r="D310">
        <v>12.06</v>
      </c>
      <c r="E310" s="2">
        <f t="shared" si="20"/>
        <v>1136.4749999999999</v>
      </c>
      <c r="F310" s="3">
        <f t="shared" si="18"/>
        <v>0.10392498334813527</v>
      </c>
      <c r="G310" s="2">
        <f t="shared" si="21"/>
        <v>188.47014925373131</v>
      </c>
      <c r="H310" s="3">
        <f t="shared" si="19"/>
        <v>0.22247353217419619</v>
      </c>
      <c r="J310" s="3">
        <f t="shared" si="22"/>
        <v>0.16583747927031509</v>
      </c>
    </row>
    <row r="311" spans="1:10">
      <c r="A311" s="1">
        <v>40599</v>
      </c>
      <c r="B311">
        <v>2273.35</v>
      </c>
      <c r="C311">
        <v>1.97</v>
      </c>
      <c r="D311">
        <v>11.89</v>
      </c>
      <c r="E311" s="2">
        <f t="shared" si="20"/>
        <v>1153.9847715736041</v>
      </c>
      <c r="F311" s="3">
        <f t="shared" si="18"/>
        <v>0.12818331097385238</v>
      </c>
      <c r="G311" s="2">
        <f t="shared" si="21"/>
        <v>191.19848612279225</v>
      </c>
      <c r="H311" s="3">
        <f t="shared" si="19"/>
        <v>0.24615706342500054</v>
      </c>
      <c r="J311" s="3">
        <f t="shared" si="22"/>
        <v>0.16568544995794784</v>
      </c>
    </row>
    <row r="312" spans="1:10">
      <c r="A312" s="1">
        <v>40606</v>
      </c>
      <c r="B312">
        <v>2332.3200000000002</v>
      </c>
      <c r="C312">
        <v>2.0099999999999998</v>
      </c>
      <c r="D312">
        <v>12.19</v>
      </c>
      <c r="E312" s="2">
        <f t="shared" si="20"/>
        <v>1160.358208955224</v>
      </c>
      <c r="F312" s="3">
        <f t="shared" si="18"/>
        <v>0.1287575669493346</v>
      </c>
      <c r="G312" s="2">
        <f t="shared" si="21"/>
        <v>191.33059885151766</v>
      </c>
      <c r="H312" s="3">
        <f t="shared" si="19"/>
        <v>0.23879055791069859</v>
      </c>
      <c r="J312" s="3">
        <f t="shared" si="22"/>
        <v>0.1648892534864643</v>
      </c>
    </row>
    <row r="313" spans="1:10">
      <c r="A313" s="1">
        <v>40613</v>
      </c>
      <c r="B313">
        <v>2311.54</v>
      </c>
      <c r="C313">
        <v>2</v>
      </c>
      <c r="D313">
        <v>12.11</v>
      </c>
      <c r="E313" s="2">
        <f t="shared" si="20"/>
        <v>1155.77</v>
      </c>
      <c r="F313" s="3">
        <f t="shared" si="18"/>
        <v>0.11006183895106036</v>
      </c>
      <c r="G313" s="2">
        <f t="shared" si="21"/>
        <v>190.878612716763</v>
      </c>
      <c r="H313" s="3">
        <f t="shared" si="19"/>
        <v>0.15407601401688664</v>
      </c>
      <c r="J313" s="3">
        <f t="shared" si="22"/>
        <v>0.16515276630883569</v>
      </c>
    </row>
    <row r="314" spans="1:10">
      <c r="A314" s="1">
        <v>40620</v>
      </c>
      <c r="B314">
        <v>2290.2399999999998</v>
      </c>
      <c r="C314">
        <v>1.96</v>
      </c>
      <c r="D314">
        <v>11.65</v>
      </c>
      <c r="E314" s="2">
        <f t="shared" si="20"/>
        <v>1168.4897959183672</v>
      </c>
      <c r="F314" s="3">
        <f t="shared" si="18"/>
        <v>9.0258207022621439E-2</v>
      </c>
      <c r="G314" s="2">
        <f t="shared" si="21"/>
        <v>196.5871244635193</v>
      </c>
      <c r="H314" s="3">
        <f t="shared" si="19"/>
        <v>0.11777201928568148</v>
      </c>
      <c r="J314" s="3">
        <f t="shared" si="22"/>
        <v>0.16824034334763949</v>
      </c>
    </row>
    <row r="315" spans="1:10">
      <c r="A315" s="1">
        <v>40627</v>
      </c>
      <c r="B315">
        <v>2346.16</v>
      </c>
      <c r="C315">
        <v>2</v>
      </c>
      <c r="D315">
        <v>11.91</v>
      </c>
      <c r="E315" s="2">
        <f t="shared" si="20"/>
        <v>1173.08</v>
      </c>
      <c r="F315" s="3">
        <f t="shared" si="18"/>
        <v>9.0880780832709007E-2</v>
      </c>
      <c r="G315" s="2">
        <f t="shared" si="21"/>
        <v>196.99076406381189</v>
      </c>
      <c r="H315" s="3">
        <f t="shared" si="19"/>
        <v>0.11729155478005016</v>
      </c>
      <c r="J315" s="3">
        <f t="shared" si="22"/>
        <v>0.16792611251049538</v>
      </c>
    </row>
    <row r="316" spans="1:10">
      <c r="A316" s="1">
        <v>40634</v>
      </c>
      <c r="B316">
        <v>2359.21</v>
      </c>
      <c r="C316">
        <v>1.94</v>
      </c>
      <c r="D316">
        <v>11.63</v>
      </c>
      <c r="E316" s="2">
        <f t="shared" si="20"/>
        <v>1216.0876288659795</v>
      </c>
      <c r="F316" s="3">
        <f t="shared" si="18"/>
        <v>0.12409959583137664</v>
      </c>
      <c r="G316" s="2">
        <f t="shared" si="21"/>
        <v>202.85554600171969</v>
      </c>
      <c r="H316" s="3">
        <f t="shared" si="19"/>
        <v>0.14232657654570313</v>
      </c>
      <c r="J316" s="3">
        <f t="shared" si="22"/>
        <v>0.16680997420464314</v>
      </c>
    </row>
    <row r="317" spans="1:10">
      <c r="A317" s="1">
        <v>40641</v>
      </c>
      <c r="B317">
        <v>2412.92</v>
      </c>
      <c r="C317">
        <v>1.98</v>
      </c>
      <c r="D317">
        <v>11.84</v>
      </c>
      <c r="E317" s="2">
        <f t="shared" si="20"/>
        <v>1218.6464646464647</v>
      </c>
      <c r="F317" s="3">
        <f t="shared" ref="F317:F380" si="23">E317/E267-1</f>
        <v>0.11634794345990374</v>
      </c>
      <c r="G317" s="2">
        <f t="shared" si="21"/>
        <v>203.79391891891893</v>
      </c>
      <c r="H317" s="3">
        <f t="shared" ref="H317:H380" si="24">G317/G267-1</f>
        <v>0.13267678147060735</v>
      </c>
      <c r="J317" s="3">
        <f t="shared" si="22"/>
        <v>0.16722972972972974</v>
      </c>
    </row>
    <row r="318" spans="1:10">
      <c r="A318" s="1">
        <v>40648</v>
      </c>
      <c r="B318">
        <v>2432.66</v>
      </c>
      <c r="C318">
        <v>1.99</v>
      </c>
      <c r="D318">
        <v>11.91</v>
      </c>
      <c r="E318" s="2">
        <f t="shared" si="20"/>
        <v>1222.4422110552764</v>
      </c>
      <c r="F318" s="3">
        <f t="shared" si="23"/>
        <v>9.1558639579616186E-2</v>
      </c>
      <c r="G318" s="2">
        <f t="shared" si="21"/>
        <v>204.25356842989083</v>
      </c>
      <c r="H318" s="3">
        <f t="shared" si="24"/>
        <v>7.7020508944748212E-2</v>
      </c>
      <c r="J318" s="3">
        <f t="shared" si="22"/>
        <v>0.1670864819479429</v>
      </c>
    </row>
    <row r="319" spans="1:10">
      <c r="A319" s="1">
        <v>40655</v>
      </c>
      <c r="B319">
        <v>2388.44</v>
      </c>
      <c r="C319">
        <v>1.96</v>
      </c>
      <c r="D319">
        <v>11.7</v>
      </c>
      <c r="E319" s="2">
        <f t="shared" si="20"/>
        <v>1218.591836734694</v>
      </c>
      <c r="F319" s="3">
        <f t="shared" si="23"/>
        <v>0.11173214313642132</v>
      </c>
      <c r="G319" s="2">
        <f t="shared" si="21"/>
        <v>204.14017094017095</v>
      </c>
      <c r="H319" s="3">
        <f t="shared" si="24"/>
        <v>9.601586138644147E-2</v>
      </c>
      <c r="J319" s="3">
        <f t="shared" si="22"/>
        <v>0.16752136752136754</v>
      </c>
    </row>
    <row r="320" spans="1:10">
      <c r="A320" s="1">
        <v>40662</v>
      </c>
      <c r="B320">
        <v>2323.86</v>
      </c>
      <c r="C320">
        <v>1.84</v>
      </c>
      <c r="D320">
        <v>10.93</v>
      </c>
      <c r="E320" s="2">
        <f t="shared" si="20"/>
        <v>1262.9673913043478</v>
      </c>
      <c r="F320" s="3">
        <f t="shared" si="23"/>
        <v>0.15182219561475718</v>
      </c>
      <c r="G320" s="2">
        <f t="shared" si="21"/>
        <v>212.61299176578225</v>
      </c>
      <c r="H320" s="3">
        <f t="shared" si="24"/>
        <v>0.14155264372087739</v>
      </c>
      <c r="J320" s="3">
        <f t="shared" si="22"/>
        <v>0.16834400731930468</v>
      </c>
    </row>
    <row r="321" spans="1:10">
      <c r="A321" s="1">
        <v>40669</v>
      </c>
      <c r="B321">
        <v>2275.71</v>
      </c>
      <c r="C321">
        <v>1.81</v>
      </c>
      <c r="D321">
        <v>10.73</v>
      </c>
      <c r="E321" s="2">
        <f t="shared" si="20"/>
        <v>1257.2983425414363</v>
      </c>
      <c r="F321" s="3">
        <f t="shared" si="23"/>
        <v>0.15778149587351442</v>
      </c>
      <c r="G321" s="2">
        <f t="shared" si="21"/>
        <v>212.08853681267473</v>
      </c>
      <c r="H321" s="3">
        <f t="shared" si="24"/>
        <v>0.14629189975800672</v>
      </c>
      <c r="J321" s="3">
        <f t="shared" si="22"/>
        <v>0.16868592730661697</v>
      </c>
    </row>
    <row r="322" spans="1:10">
      <c r="A322" s="1">
        <v>40676</v>
      </c>
      <c r="B322">
        <v>2277.4899999999998</v>
      </c>
      <c r="C322">
        <v>1.8</v>
      </c>
      <c r="D322">
        <v>10.7</v>
      </c>
      <c r="E322" s="2">
        <f t="shared" ref="E322:E385" si="25">B322/C322</f>
        <v>1265.2722222222221</v>
      </c>
      <c r="F322" s="3">
        <f t="shared" si="23"/>
        <v>0.16776658836604263</v>
      </c>
      <c r="G322" s="2">
        <f t="shared" ref="G322:G385" si="26">B322/D322</f>
        <v>212.84953271028036</v>
      </c>
      <c r="H322" s="3">
        <f t="shared" si="24"/>
        <v>0.13029440420826299</v>
      </c>
      <c r="J322" s="3">
        <f t="shared" ref="J322:J385" si="27">C322/D322</f>
        <v>0.16822429906542058</v>
      </c>
    </row>
    <row r="323" spans="1:10">
      <c r="A323" s="1">
        <v>40683</v>
      </c>
      <c r="B323">
        <v>2263.66</v>
      </c>
      <c r="C323">
        <v>1.79</v>
      </c>
      <c r="D323">
        <v>10.65</v>
      </c>
      <c r="E323" s="2">
        <f t="shared" si="25"/>
        <v>1264.6145251396647</v>
      </c>
      <c r="F323" s="3">
        <f t="shared" si="23"/>
        <v>0.17678214741262743</v>
      </c>
      <c r="G323" s="2">
        <f t="shared" si="26"/>
        <v>212.55023474178401</v>
      </c>
      <c r="H323" s="3">
        <f t="shared" si="24"/>
        <v>0.12416125748281304</v>
      </c>
      <c r="J323" s="3">
        <f t="shared" si="27"/>
        <v>0.16807511737089201</v>
      </c>
    </row>
    <row r="324" spans="1:10">
      <c r="A324" s="1">
        <v>40690</v>
      </c>
      <c r="B324">
        <v>2163.2199999999998</v>
      </c>
      <c r="C324">
        <v>1.74</v>
      </c>
      <c r="D324">
        <v>10.31</v>
      </c>
      <c r="E324" s="2">
        <f t="shared" si="25"/>
        <v>1243.2298850574712</v>
      </c>
      <c r="F324" s="3">
        <f t="shared" si="23"/>
        <v>0.14323782612125724</v>
      </c>
      <c r="G324" s="2">
        <f t="shared" si="26"/>
        <v>209.81765276430647</v>
      </c>
      <c r="H324" s="3">
        <f t="shared" si="24"/>
        <v>9.6985661327926742E-2</v>
      </c>
      <c r="J324" s="3">
        <f t="shared" si="27"/>
        <v>0.1687681862269641</v>
      </c>
    </row>
    <row r="325" spans="1:10">
      <c r="A325" s="1">
        <v>40697</v>
      </c>
      <c r="B325">
        <v>2164.8200000000002</v>
      </c>
      <c r="C325">
        <v>1.74</v>
      </c>
      <c r="D325">
        <v>10.27</v>
      </c>
      <c r="E325" s="2">
        <f t="shared" si="25"/>
        <v>1244.1494252873565</v>
      </c>
      <c r="F325" s="3">
        <f t="shared" si="23"/>
        <v>0.15990319238162765</v>
      </c>
      <c r="G325" s="2">
        <f t="shared" si="26"/>
        <v>210.79065238558911</v>
      </c>
      <c r="H325" s="3">
        <f t="shared" si="24"/>
        <v>0.11190037776938877</v>
      </c>
      <c r="J325" s="3">
        <f t="shared" si="27"/>
        <v>0.16942551119766311</v>
      </c>
    </row>
    <row r="326" spans="1:10">
      <c r="A326" s="1">
        <v>40704</v>
      </c>
      <c r="B326">
        <v>2146.5500000000002</v>
      </c>
      <c r="C326">
        <v>1.75</v>
      </c>
      <c r="D326">
        <v>10.220000000000001</v>
      </c>
      <c r="E326" s="2">
        <f t="shared" si="25"/>
        <v>1226.6000000000001</v>
      </c>
      <c r="F326" s="3">
        <f t="shared" si="23"/>
        <v>0.15092106774922454</v>
      </c>
      <c r="G326" s="2">
        <f t="shared" si="26"/>
        <v>210.03424657534248</v>
      </c>
      <c r="H326" s="3">
        <f t="shared" si="24"/>
        <v>0.12011293461056427</v>
      </c>
      <c r="J326" s="3">
        <f t="shared" si="27"/>
        <v>0.17123287671232876</v>
      </c>
    </row>
    <row r="327" spans="1:10">
      <c r="A327" s="1">
        <v>40711</v>
      </c>
      <c r="B327">
        <v>2088.73</v>
      </c>
      <c r="C327">
        <v>1.75</v>
      </c>
      <c r="D327">
        <v>10.08</v>
      </c>
      <c r="E327" s="2">
        <f t="shared" si="25"/>
        <v>1193.56</v>
      </c>
      <c r="F327" s="3">
        <f t="shared" si="23"/>
        <v>0.14430002563445266</v>
      </c>
      <c r="G327" s="2">
        <f t="shared" si="26"/>
        <v>207.21527777777777</v>
      </c>
      <c r="H327" s="3">
        <f t="shared" si="24"/>
        <v>0.12504988037255393</v>
      </c>
      <c r="J327" s="3">
        <f t="shared" si="27"/>
        <v>0.1736111111111111</v>
      </c>
    </row>
    <row r="328" spans="1:10">
      <c r="A328" s="1">
        <v>40718</v>
      </c>
      <c r="B328">
        <v>2173.65</v>
      </c>
      <c r="C328">
        <v>1.83</v>
      </c>
      <c r="D328">
        <v>10.33</v>
      </c>
      <c r="E328" s="2">
        <f t="shared" si="25"/>
        <v>1187.7868852459017</v>
      </c>
      <c r="F328" s="3">
        <f t="shared" si="23"/>
        <v>0.15145153947224932</v>
      </c>
      <c r="G328" s="2">
        <f t="shared" si="26"/>
        <v>210.42110358180059</v>
      </c>
      <c r="H328" s="3">
        <f t="shared" si="24"/>
        <v>0.13440167620823829</v>
      </c>
      <c r="J328" s="3">
        <f t="shared" si="27"/>
        <v>0.17715392061955471</v>
      </c>
    </row>
    <row r="329" spans="1:10">
      <c r="A329" s="1">
        <v>40725</v>
      </c>
      <c r="B329">
        <v>2164.04</v>
      </c>
      <c r="C329">
        <v>1.81</v>
      </c>
      <c r="D329">
        <v>10.23</v>
      </c>
      <c r="E329" s="2">
        <f t="shared" si="25"/>
        <v>1195.6022099447514</v>
      </c>
      <c r="F329" s="3">
        <f t="shared" si="23"/>
        <v>0.14644251601580294</v>
      </c>
      <c r="G329" s="2">
        <f t="shared" si="26"/>
        <v>211.53861192570869</v>
      </c>
      <c r="H329" s="3">
        <f t="shared" si="24"/>
        <v>0.13041464074607223</v>
      </c>
      <c r="J329" s="3">
        <f t="shared" si="27"/>
        <v>0.176930596285435</v>
      </c>
    </row>
    <row r="330" spans="1:10">
      <c r="A330" s="1">
        <v>40732</v>
      </c>
      <c r="B330">
        <v>2190.9699999999998</v>
      </c>
      <c r="C330">
        <v>1.81</v>
      </c>
      <c r="D330">
        <v>10.24</v>
      </c>
      <c r="E330" s="2">
        <f t="shared" si="25"/>
        <v>1210.4806629834252</v>
      </c>
      <c r="F330" s="3">
        <f t="shared" si="23"/>
        <v>0.15842569175113996</v>
      </c>
      <c r="G330" s="2">
        <f t="shared" si="26"/>
        <v>213.96191406249997</v>
      </c>
      <c r="H330" s="3">
        <f t="shared" si="24"/>
        <v>0.13879277480205965</v>
      </c>
      <c r="J330" s="3">
        <f t="shared" si="27"/>
        <v>0.1767578125</v>
      </c>
    </row>
    <row r="331" spans="1:10">
      <c r="A331" s="1">
        <v>40739</v>
      </c>
      <c r="B331">
        <v>2193.12</v>
      </c>
      <c r="C331">
        <v>1.81</v>
      </c>
      <c r="D331">
        <v>10.25</v>
      </c>
      <c r="E331" s="2">
        <f t="shared" si="25"/>
        <v>1211.6685082872928</v>
      </c>
      <c r="F331" s="3">
        <f t="shared" si="23"/>
        <v>0.14902436902275618</v>
      </c>
      <c r="G331" s="2">
        <f t="shared" si="26"/>
        <v>213.96292682926827</v>
      </c>
      <c r="H331" s="3">
        <f t="shared" si="24"/>
        <v>0.12875931218997949</v>
      </c>
      <c r="J331" s="3">
        <f t="shared" si="27"/>
        <v>0.17658536585365855</v>
      </c>
    </row>
    <row r="332" spans="1:10">
      <c r="A332" s="1">
        <v>40746</v>
      </c>
      <c r="B332">
        <v>2145.23</v>
      </c>
      <c r="C332">
        <v>1.78</v>
      </c>
      <c r="D332">
        <v>10.08</v>
      </c>
      <c r="E332" s="2">
        <f t="shared" si="25"/>
        <v>1205.185393258427</v>
      </c>
      <c r="F332" s="3">
        <f t="shared" si="23"/>
        <v>0.12611964944013732</v>
      </c>
      <c r="G332" s="2">
        <f t="shared" si="26"/>
        <v>212.82043650793651</v>
      </c>
      <c r="H332" s="3">
        <f t="shared" si="24"/>
        <v>0.1054189205901348</v>
      </c>
      <c r="J332" s="3">
        <f t="shared" si="27"/>
        <v>0.1765873015873016</v>
      </c>
    </row>
    <row r="333" spans="1:10">
      <c r="A333" s="1">
        <v>40753</v>
      </c>
      <c r="B333">
        <v>2086.92</v>
      </c>
      <c r="C333">
        <v>1.76</v>
      </c>
      <c r="D333">
        <v>9.93</v>
      </c>
      <c r="E333" s="2">
        <f t="shared" si="25"/>
        <v>1185.75</v>
      </c>
      <c r="F333" s="3">
        <f t="shared" si="23"/>
        <v>9.9351005099245437E-2</v>
      </c>
      <c r="G333" s="2">
        <f t="shared" si="26"/>
        <v>210.16314199395771</v>
      </c>
      <c r="H333" s="3">
        <f t="shared" si="24"/>
        <v>8.4466651108308088E-2</v>
      </c>
      <c r="J333" s="3">
        <f t="shared" si="27"/>
        <v>0.1772406847935549</v>
      </c>
    </row>
    <row r="334" spans="1:10">
      <c r="A334" s="1">
        <v>40760</v>
      </c>
      <c r="B334">
        <v>2024.94</v>
      </c>
      <c r="C334">
        <v>1.69</v>
      </c>
      <c r="D334">
        <v>9.56</v>
      </c>
      <c r="E334" s="2">
        <f t="shared" si="25"/>
        <v>1198.189349112426</v>
      </c>
      <c r="F334" s="3">
        <f t="shared" si="23"/>
        <v>0.10578670064496332</v>
      </c>
      <c r="G334" s="2">
        <f t="shared" si="26"/>
        <v>211.81380753138075</v>
      </c>
      <c r="H334" s="3">
        <f t="shared" si="24"/>
        <v>8.8395803647792537E-2</v>
      </c>
      <c r="J334" s="3">
        <f t="shared" si="27"/>
        <v>0.17677824267782424</v>
      </c>
    </row>
    <row r="335" spans="1:10">
      <c r="A335" s="1">
        <v>40767</v>
      </c>
      <c r="B335">
        <v>2002.44</v>
      </c>
      <c r="C335">
        <v>1.67</v>
      </c>
      <c r="D335">
        <v>9.4499999999999993</v>
      </c>
      <c r="E335" s="2">
        <f t="shared" si="25"/>
        <v>1199.0658682634732</v>
      </c>
      <c r="F335" s="3">
        <f t="shared" si="23"/>
        <v>7.7200477411096813E-2</v>
      </c>
      <c r="G335" s="2">
        <f t="shared" si="26"/>
        <v>211.89841269841273</v>
      </c>
      <c r="H335" s="3">
        <f t="shared" si="24"/>
        <v>4.1983731087492648E-2</v>
      </c>
      <c r="J335" s="3">
        <f t="shared" si="27"/>
        <v>0.17671957671957672</v>
      </c>
    </row>
    <row r="336" spans="1:10">
      <c r="A336" s="1">
        <v>40774</v>
      </c>
      <c r="B336">
        <v>1972.74</v>
      </c>
      <c r="C336">
        <v>1.65</v>
      </c>
      <c r="D336">
        <v>9.2899999999999991</v>
      </c>
      <c r="E336" s="2">
        <f t="shared" si="25"/>
        <v>1195.6000000000001</v>
      </c>
      <c r="F336" s="3">
        <f t="shared" si="23"/>
        <v>5.9029961616511972E-2</v>
      </c>
      <c r="G336" s="2">
        <f t="shared" si="26"/>
        <v>212.35091496232511</v>
      </c>
      <c r="H336" s="3">
        <f t="shared" si="24"/>
        <v>2.7056582796883832E-2</v>
      </c>
      <c r="J336" s="3">
        <f t="shared" si="27"/>
        <v>0.1776103336921421</v>
      </c>
    </row>
    <row r="337" spans="1:10">
      <c r="A337" s="1">
        <v>40781</v>
      </c>
      <c r="B337">
        <v>2045.2</v>
      </c>
      <c r="C337">
        <v>1.63</v>
      </c>
      <c r="D337">
        <v>9.1999999999999993</v>
      </c>
      <c r="E337" s="2">
        <f t="shared" si="25"/>
        <v>1254.7239263803683</v>
      </c>
      <c r="F337" s="3">
        <f t="shared" si="23"/>
        <v>0.11071320149827657</v>
      </c>
      <c r="G337" s="2">
        <f t="shared" si="26"/>
        <v>222.30434782608697</v>
      </c>
      <c r="H337" s="3">
        <f t="shared" si="24"/>
        <v>6.9326550747716764E-2</v>
      </c>
      <c r="J337" s="3">
        <f t="shared" si="27"/>
        <v>0.17717391304347826</v>
      </c>
    </row>
    <row r="338" spans="1:10">
      <c r="A338" s="1">
        <v>40788</v>
      </c>
      <c r="B338">
        <v>1983.33</v>
      </c>
      <c r="C338">
        <v>1.59</v>
      </c>
      <c r="D338">
        <v>9.0299999999999994</v>
      </c>
      <c r="E338" s="2">
        <f t="shared" si="25"/>
        <v>1247.3773584905659</v>
      </c>
      <c r="F338" s="3">
        <f t="shared" si="23"/>
        <v>0.11266074890324762</v>
      </c>
      <c r="G338" s="2">
        <f t="shared" si="26"/>
        <v>219.63787375415282</v>
      </c>
      <c r="H338" s="3">
        <f t="shared" si="24"/>
        <v>6.1572053892757994E-2</v>
      </c>
      <c r="J338" s="3">
        <f t="shared" si="27"/>
        <v>0.17607973421926912</v>
      </c>
    </row>
    <row r="339" spans="1:10">
      <c r="A339" s="1">
        <v>40795</v>
      </c>
      <c r="B339">
        <v>1970.62</v>
      </c>
      <c r="C339">
        <v>1.59</v>
      </c>
      <c r="D339">
        <v>9.0500000000000007</v>
      </c>
      <c r="E339" s="2">
        <f t="shared" si="25"/>
        <v>1239.383647798742</v>
      </c>
      <c r="F339" s="3">
        <f t="shared" si="23"/>
        <v>0.11124776982129414</v>
      </c>
      <c r="G339" s="2">
        <f t="shared" si="26"/>
        <v>217.74806629834251</v>
      </c>
      <c r="H339" s="3">
        <f t="shared" si="24"/>
        <v>5.6383955783110951E-2</v>
      </c>
      <c r="J339" s="3">
        <f t="shared" si="27"/>
        <v>0.17569060773480663</v>
      </c>
    </row>
    <row r="340" spans="1:10">
      <c r="A340" s="1">
        <v>40802</v>
      </c>
      <c r="B340">
        <v>1962.4</v>
      </c>
      <c r="C340">
        <v>1.59</v>
      </c>
      <c r="D340">
        <v>8.9700000000000006</v>
      </c>
      <c r="E340" s="2">
        <f t="shared" si="25"/>
        <v>1234.2138364779873</v>
      </c>
      <c r="F340" s="3">
        <f t="shared" si="23"/>
        <v>0.10458386892437788</v>
      </c>
      <c r="G340" s="2">
        <f t="shared" si="26"/>
        <v>218.7736900780379</v>
      </c>
      <c r="H340" s="3">
        <f t="shared" si="24"/>
        <v>6.0213443107270503E-2</v>
      </c>
      <c r="J340" s="3">
        <f t="shared" si="27"/>
        <v>0.17725752508361203</v>
      </c>
    </row>
    <row r="341" spans="1:10">
      <c r="A341" s="1">
        <v>40809</v>
      </c>
      <c r="B341">
        <v>1930.06</v>
      </c>
      <c r="C341">
        <v>1.56</v>
      </c>
      <c r="D341">
        <v>8.81</v>
      </c>
      <c r="E341" s="2">
        <f t="shared" si="25"/>
        <v>1237.2179487179487</v>
      </c>
      <c r="F341" s="3">
        <f t="shared" si="23"/>
        <v>9.5670956965029141E-2</v>
      </c>
      <c r="G341" s="2">
        <f t="shared" si="26"/>
        <v>219.07604994324629</v>
      </c>
      <c r="H341" s="3">
        <f t="shared" si="24"/>
        <v>5.190941122359094E-2</v>
      </c>
      <c r="J341" s="3">
        <f t="shared" si="27"/>
        <v>0.17707150964812712</v>
      </c>
    </row>
    <row r="342" spans="1:10">
      <c r="A342" s="1">
        <v>40816</v>
      </c>
      <c r="B342">
        <v>1896.81</v>
      </c>
      <c r="C342">
        <v>1.56</v>
      </c>
      <c r="D342">
        <v>8.8000000000000007</v>
      </c>
      <c r="E342" s="2">
        <f t="shared" si="25"/>
        <v>1215.9038461538462</v>
      </c>
      <c r="F342" s="3">
        <f t="shared" si="23"/>
        <v>8.2280333436841158E-2</v>
      </c>
      <c r="G342" s="2">
        <f t="shared" si="26"/>
        <v>215.5465909090909</v>
      </c>
      <c r="H342" s="3">
        <f t="shared" si="24"/>
        <v>4.036102474738601E-2</v>
      </c>
      <c r="J342" s="3">
        <f t="shared" si="27"/>
        <v>0.17727272727272728</v>
      </c>
    </row>
    <row r="343" spans="1:10">
      <c r="A343" s="1">
        <v>40830</v>
      </c>
      <c r="B343">
        <v>1938.6</v>
      </c>
      <c r="C343">
        <v>1.6</v>
      </c>
      <c r="D343">
        <v>9.0500000000000007</v>
      </c>
      <c r="E343" s="2">
        <f t="shared" si="25"/>
        <v>1211.6249999999998</v>
      </c>
      <c r="F343" s="3">
        <f t="shared" si="23"/>
        <v>4.9830039657413172E-2</v>
      </c>
      <c r="G343" s="2">
        <f t="shared" si="26"/>
        <v>214.20994475138119</v>
      </c>
      <c r="H343" s="3">
        <f t="shared" si="24"/>
        <v>1.1905877578841206E-2</v>
      </c>
      <c r="J343" s="3">
        <f t="shared" si="27"/>
        <v>0.17679558011049723</v>
      </c>
    </row>
    <row r="344" spans="1:10">
      <c r="A344" s="1">
        <v>40837</v>
      </c>
      <c r="B344">
        <v>1855.66</v>
      </c>
      <c r="C344">
        <v>1.57</v>
      </c>
      <c r="D344">
        <v>8.86</v>
      </c>
      <c r="E344" s="2">
        <f t="shared" si="25"/>
        <v>1181.9490445859872</v>
      </c>
      <c r="F344" s="3">
        <f t="shared" si="23"/>
        <v>-2.2403384904528201E-2</v>
      </c>
      <c r="G344" s="2">
        <f t="shared" si="26"/>
        <v>209.44243792325059</v>
      </c>
      <c r="H344" s="3">
        <f t="shared" si="24"/>
        <v>-5.7341953758818343E-2</v>
      </c>
      <c r="J344" s="3">
        <f t="shared" si="27"/>
        <v>0.17720090293453727</v>
      </c>
    </row>
    <row r="345" spans="1:10">
      <c r="A345" s="1">
        <v>40844</v>
      </c>
      <c r="B345">
        <v>1974.75</v>
      </c>
      <c r="C345">
        <v>1.59</v>
      </c>
      <c r="D345">
        <v>9.06</v>
      </c>
      <c r="E345" s="2">
        <f t="shared" si="25"/>
        <v>1241.9811320754716</v>
      </c>
      <c r="F345" s="3">
        <f t="shared" si="23"/>
        <v>6.414943729090794E-3</v>
      </c>
      <c r="G345" s="2">
        <f t="shared" si="26"/>
        <v>217.96357615894038</v>
      </c>
      <c r="H345" s="3">
        <f t="shared" si="24"/>
        <v>-2.0228475179225991E-2</v>
      </c>
      <c r="J345" s="3">
        <f t="shared" si="27"/>
        <v>0.17549668874172186</v>
      </c>
    </row>
    <row r="346" spans="1:10">
      <c r="A346" s="1">
        <v>40851</v>
      </c>
      <c r="B346">
        <v>2005.99</v>
      </c>
      <c r="C346">
        <v>1.6</v>
      </c>
      <c r="D346">
        <v>9.16</v>
      </c>
      <c r="E346" s="2">
        <f t="shared" si="25"/>
        <v>1253.7437499999999</v>
      </c>
      <c r="F346" s="3">
        <f t="shared" si="23"/>
        <v>3.3905579171094491E-2</v>
      </c>
      <c r="G346" s="2">
        <f t="shared" si="26"/>
        <v>218.99454148471617</v>
      </c>
      <c r="H346" s="3">
        <f t="shared" si="24"/>
        <v>1.8406071771644994E-2</v>
      </c>
      <c r="J346" s="3">
        <f t="shared" si="27"/>
        <v>0.17467248908296945</v>
      </c>
    </row>
    <row r="347" spans="1:10">
      <c r="A347" s="1">
        <v>40858</v>
      </c>
      <c r="B347">
        <v>1974.67</v>
      </c>
      <c r="C347">
        <v>1.58</v>
      </c>
      <c r="D347">
        <v>9.06</v>
      </c>
      <c r="E347" s="2">
        <f t="shared" si="25"/>
        <v>1249.7911392405063</v>
      </c>
      <c r="F347" s="3">
        <f t="shared" si="23"/>
        <v>5.1003000955137878E-2</v>
      </c>
      <c r="G347" s="2">
        <f t="shared" si="26"/>
        <v>217.95474613686534</v>
      </c>
      <c r="H347" s="3">
        <f t="shared" si="24"/>
        <v>3.3511185814939504E-2</v>
      </c>
      <c r="J347" s="3">
        <f t="shared" si="27"/>
        <v>0.17439293598233996</v>
      </c>
    </row>
    <row r="348" spans="1:10">
      <c r="A348" s="1">
        <v>40865</v>
      </c>
      <c r="B348">
        <v>1918.36</v>
      </c>
      <c r="C348">
        <v>1.55</v>
      </c>
      <c r="D348">
        <v>8.8800000000000008</v>
      </c>
      <c r="E348" s="2">
        <f t="shared" si="25"/>
        <v>1237.6516129032257</v>
      </c>
      <c r="F348" s="3">
        <f t="shared" si="23"/>
        <v>1.1681720430107401E-2</v>
      </c>
      <c r="G348" s="2">
        <f t="shared" si="26"/>
        <v>216.0315315315315</v>
      </c>
      <c r="H348" s="3">
        <f t="shared" si="24"/>
        <v>3.5635635635633545E-3</v>
      </c>
      <c r="J348" s="3">
        <f t="shared" si="27"/>
        <v>0.17454954954954954</v>
      </c>
    </row>
    <row r="349" spans="1:10">
      <c r="A349" s="1">
        <v>40872</v>
      </c>
      <c r="B349">
        <v>1885.8</v>
      </c>
      <c r="C349">
        <v>1.53</v>
      </c>
      <c r="D349">
        <v>8.77</v>
      </c>
      <c r="E349" s="2">
        <f t="shared" si="25"/>
        <v>1232.5490196078431</v>
      </c>
      <c r="F349" s="3">
        <f t="shared" si="23"/>
        <v>1.9353699884465891E-2</v>
      </c>
      <c r="G349" s="2">
        <f t="shared" si="26"/>
        <v>215.02850627137971</v>
      </c>
      <c r="H349" s="3">
        <f t="shared" si="24"/>
        <v>1.3561159652959898E-2</v>
      </c>
      <c r="J349" s="3">
        <f t="shared" si="27"/>
        <v>0.17445838084378565</v>
      </c>
    </row>
    <row r="350" spans="1:10">
      <c r="A350" s="1">
        <v>40879</v>
      </c>
      <c r="B350">
        <v>1868.6</v>
      </c>
      <c r="C350">
        <v>1.53</v>
      </c>
      <c r="D350">
        <v>8.7799999999999994</v>
      </c>
      <c r="E350" s="2">
        <f t="shared" si="25"/>
        <v>1221.3071895424837</v>
      </c>
      <c r="F350" s="3">
        <f t="shared" si="23"/>
        <v>5.8360011065439199E-3</v>
      </c>
      <c r="G350" s="2">
        <f t="shared" si="26"/>
        <v>212.8246013667426</v>
      </c>
      <c r="H350" s="3">
        <f t="shared" si="24"/>
        <v>-3.5376577466936787E-3</v>
      </c>
      <c r="J350" s="3">
        <f t="shared" si="27"/>
        <v>0.1742596810933941</v>
      </c>
    </row>
    <row r="351" spans="1:10">
      <c r="A351" s="1">
        <v>40886</v>
      </c>
      <c r="B351">
        <v>1857.01</v>
      </c>
      <c r="C351">
        <v>1.53</v>
      </c>
      <c r="D351">
        <v>8.75</v>
      </c>
      <c r="E351" s="2">
        <f t="shared" si="25"/>
        <v>1213.7320261437908</v>
      </c>
      <c r="F351" s="3">
        <f t="shared" si="23"/>
        <v>-1.5539165731507709E-2</v>
      </c>
      <c r="G351" s="2">
        <f t="shared" si="26"/>
        <v>212.22971428571429</v>
      </c>
      <c r="H351" s="3">
        <f t="shared" si="24"/>
        <v>-2.0126104124143285E-2</v>
      </c>
      <c r="J351" s="3">
        <f t="shared" si="27"/>
        <v>0.17485714285714285</v>
      </c>
    </row>
    <row r="352" spans="1:10">
      <c r="A352" s="1">
        <v>40893</v>
      </c>
      <c r="B352">
        <v>1801.08</v>
      </c>
      <c r="C352">
        <v>1.51</v>
      </c>
      <c r="D352">
        <v>8.64</v>
      </c>
      <c r="E352" s="2">
        <f t="shared" si="25"/>
        <v>1192.7682119205297</v>
      </c>
      <c r="F352" s="3">
        <f t="shared" si="23"/>
        <v>-3.3108407360075032E-2</v>
      </c>
      <c r="G352" s="2">
        <f t="shared" si="26"/>
        <v>208.45833333333331</v>
      </c>
      <c r="H352" s="3">
        <f t="shared" si="24"/>
        <v>-3.3985025895068799E-2</v>
      </c>
      <c r="J352" s="3">
        <f t="shared" si="27"/>
        <v>0.17476851851851852</v>
      </c>
    </row>
    <row r="353" spans="1:10">
      <c r="A353" s="1">
        <v>40900</v>
      </c>
      <c r="B353">
        <v>1781.33</v>
      </c>
      <c r="C353">
        <v>1.51</v>
      </c>
      <c r="D353">
        <v>8.6199999999999992</v>
      </c>
      <c r="E353" s="2">
        <f t="shared" si="25"/>
        <v>1179.6887417218543</v>
      </c>
      <c r="F353" s="3">
        <f t="shared" si="23"/>
        <v>-3.2980020844765479E-2</v>
      </c>
      <c r="G353" s="2">
        <f t="shared" si="26"/>
        <v>206.65081206496521</v>
      </c>
      <c r="H353" s="3">
        <f t="shared" si="24"/>
        <v>-3.282960749203423E-2</v>
      </c>
      <c r="J353" s="3">
        <f t="shared" si="27"/>
        <v>0.1751740139211137</v>
      </c>
    </row>
    <row r="354" spans="1:10">
      <c r="A354" s="1">
        <v>40907</v>
      </c>
      <c r="B354">
        <v>1780.34</v>
      </c>
      <c r="C354">
        <v>1.51</v>
      </c>
      <c r="D354">
        <v>8.64</v>
      </c>
      <c r="E354" s="2">
        <f t="shared" si="25"/>
        <v>1179.0331125827813</v>
      </c>
      <c r="F354" s="3">
        <f t="shared" si="23"/>
        <v>2.881082298173232E-2</v>
      </c>
      <c r="G354" s="2">
        <f t="shared" si="26"/>
        <v>206.05787037037035</v>
      </c>
      <c r="H354" s="3">
        <f t="shared" si="24"/>
        <v>8.5310224145981772E-2</v>
      </c>
      <c r="J354" s="3">
        <f t="shared" si="27"/>
        <v>0.17476851851851852</v>
      </c>
    </row>
    <row r="355" spans="1:10">
      <c r="A355" s="1">
        <v>40914</v>
      </c>
      <c r="B355">
        <v>1763.01</v>
      </c>
      <c r="C355">
        <v>1.62</v>
      </c>
      <c r="D355">
        <v>9.26</v>
      </c>
      <c r="E355" s="2">
        <f t="shared" si="25"/>
        <v>1088.2777777777776</v>
      </c>
      <c r="F355" s="3">
        <f t="shared" si="23"/>
        <v>-2.9583292261575633E-2</v>
      </c>
      <c r="G355" s="2">
        <f t="shared" si="26"/>
        <v>190.38984881209504</v>
      </c>
      <c r="H355" s="3">
        <f t="shared" si="24"/>
        <v>2.7284914770567825E-2</v>
      </c>
      <c r="J355" s="3">
        <f t="shared" si="27"/>
        <v>0.17494600431965443</v>
      </c>
    </row>
    <row r="356" spans="1:10">
      <c r="A356" s="1">
        <v>40921</v>
      </c>
      <c r="B356">
        <v>1832.63</v>
      </c>
      <c r="C356">
        <v>1.67</v>
      </c>
      <c r="D356">
        <v>9.5299999999999994</v>
      </c>
      <c r="E356" s="2">
        <f t="shared" si="25"/>
        <v>1097.3832335329344</v>
      </c>
      <c r="F356" s="3">
        <f t="shared" si="23"/>
        <v>-1.5293822319374595E-2</v>
      </c>
      <c r="G356" s="2">
        <f t="shared" si="26"/>
        <v>192.30115424973769</v>
      </c>
      <c r="H356" s="3">
        <f t="shared" si="24"/>
        <v>4.0728777965117979E-2</v>
      </c>
      <c r="J356" s="3">
        <f t="shared" si="27"/>
        <v>0.17523609653725078</v>
      </c>
    </row>
    <row r="357" spans="1:10">
      <c r="A357" s="1">
        <v>40928</v>
      </c>
      <c r="B357">
        <v>1917.02</v>
      </c>
      <c r="C357">
        <v>1.71</v>
      </c>
      <c r="D357">
        <v>9.76</v>
      </c>
      <c r="E357" s="2">
        <f t="shared" si="25"/>
        <v>1121.0643274853801</v>
      </c>
      <c r="F357" s="3">
        <f t="shared" si="23"/>
        <v>-2.2254519078878099E-3</v>
      </c>
      <c r="G357" s="2">
        <f t="shared" si="26"/>
        <v>196.41598360655738</v>
      </c>
      <c r="H357" s="3">
        <f t="shared" si="24"/>
        <v>5.5230488183609427E-2</v>
      </c>
      <c r="J357" s="3">
        <f t="shared" si="27"/>
        <v>0.17520491803278687</v>
      </c>
    </row>
    <row r="358" spans="1:10">
      <c r="A358" s="1">
        <v>40942</v>
      </c>
      <c r="B358">
        <v>1913.19</v>
      </c>
      <c r="C358">
        <v>1.71</v>
      </c>
      <c r="D358">
        <v>9.7799999999999994</v>
      </c>
      <c r="E358" s="2">
        <f t="shared" si="25"/>
        <v>1118.8245614035088</v>
      </c>
      <c r="F358" s="3">
        <f t="shared" si="23"/>
        <v>3.5397489265687199E-3</v>
      </c>
      <c r="G358" s="2">
        <f t="shared" si="26"/>
        <v>195.62269938650309</v>
      </c>
      <c r="H358" s="3">
        <f t="shared" si="24"/>
        <v>5.9918737655151988E-2</v>
      </c>
      <c r="J358" s="3">
        <f t="shared" si="27"/>
        <v>0.17484662576687118</v>
      </c>
    </row>
    <row r="359" spans="1:10">
      <c r="A359" s="1">
        <v>40949</v>
      </c>
      <c r="B359">
        <v>1916.95</v>
      </c>
      <c r="C359">
        <v>1.71</v>
      </c>
      <c r="D359">
        <v>9.76</v>
      </c>
      <c r="E359" s="2">
        <f t="shared" si="25"/>
        <v>1121.0233918128656</v>
      </c>
      <c r="F359" s="3">
        <f t="shared" si="23"/>
        <v>-3.7290469644392088E-3</v>
      </c>
      <c r="G359" s="2">
        <f t="shared" si="26"/>
        <v>196.40881147540983</v>
      </c>
      <c r="H359" s="3">
        <f t="shared" si="24"/>
        <v>5.710568560920759E-2</v>
      </c>
      <c r="J359" s="3">
        <f t="shared" si="27"/>
        <v>0.17520491803278687</v>
      </c>
    </row>
    <row r="360" spans="1:10">
      <c r="A360" s="1">
        <v>40956</v>
      </c>
      <c r="B360">
        <v>1913.03</v>
      </c>
      <c r="C360">
        <v>1.7</v>
      </c>
      <c r="D360">
        <v>9.6999999999999993</v>
      </c>
      <c r="E360" s="2">
        <f t="shared" si="25"/>
        <v>1125.3117647058823</v>
      </c>
      <c r="F360" s="3">
        <f t="shared" si="23"/>
        <v>-9.8226844357487408E-3</v>
      </c>
      <c r="G360" s="2">
        <f t="shared" si="26"/>
        <v>197.21958762886598</v>
      </c>
      <c r="H360" s="3">
        <f t="shared" si="24"/>
        <v>4.6423470293725844E-2</v>
      </c>
      <c r="J360" s="3">
        <f t="shared" si="27"/>
        <v>0.1752577319587629</v>
      </c>
    </row>
    <row r="361" spans="1:10">
      <c r="A361" s="1">
        <v>40963</v>
      </c>
      <c r="B361">
        <v>1977.44</v>
      </c>
      <c r="C361">
        <v>1.73</v>
      </c>
      <c r="D361">
        <v>9.9</v>
      </c>
      <c r="E361" s="2">
        <f t="shared" si="25"/>
        <v>1143.028901734104</v>
      </c>
      <c r="F361" s="3">
        <f t="shared" si="23"/>
        <v>-9.4939466355005164E-3</v>
      </c>
      <c r="G361" s="2">
        <f t="shared" si="26"/>
        <v>199.74141414141414</v>
      </c>
      <c r="H361" s="3">
        <f t="shared" si="24"/>
        <v>4.468093964475961E-2</v>
      </c>
      <c r="J361" s="3">
        <f t="shared" si="27"/>
        <v>0.17474747474747473</v>
      </c>
    </row>
    <row r="362" spans="1:10">
      <c r="A362" s="1">
        <v>40970</v>
      </c>
      <c r="B362">
        <v>1994.9</v>
      </c>
      <c r="C362">
        <v>1.74</v>
      </c>
      <c r="D362">
        <v>9.94</v>
      </c>
      <c r="E362" s="2">
        <f t="shared" si="25"/>
        <v>1146.4942528735633</v>
      </c>
      <c r="F362" s="3">
        <f t="shared" si="23"/>
        <v>-1.1947996726065946E-2</v>
      </c>
      <c r="G362" s="2">
        <f t="shared" si="26"/>
        <v>200.69416498993965</v>
      </c>
      <c r="H362" s="3">
        <f t="shared" si="24"/>
        <v>4.8939198406463991E-2</v>
      </c>
      <c r="J362" s="3">
        <f t="shared" si="27"/>
        <v>0.1750503018108652</v>
      </c>
    </row>
    <row r="363" spans="1:10">
      <c r="A363" s="1">
        <v>40977</v>
      </c>
      <c r="B363">
        <v>1972.13</v>
      </c>
      <c r="C363">
        <v>1.7</v>
      </c>
      <c r="D363">
        <v>9.73</v>
      </c>
      <c r="E363" s="2">
        <f t="shared" si="25"/>
        <v>1160.0764705882355</v>
      </c>
      <c r="F363" s="3">
        <f t="shared" si="23"/>
        <v>3.7260619225585323E-3</v>
      </c>
      <c r="G363" s="2">
        <f t="shared" si="26"/>
        <v>202.68550873586844</v>
      </c>
      <c r="H363" s="3">
        <f t="shared" si="24"/>
        <v>6.1855520904404271E-2</v>
      </c>
      <c r="J363" s="3">
        <f t="shared" si="27"/>
        <v>0.17471736896197326</v>
      </c>
    </row>
    <row r="364" spans="1:10">
      <c r="A364" s="1">
        <v>40984</v>
      </c>
      <c r="B364">
        <v>1940.7</v>
      </c>
      <c r="C364">
        <v>1.69</v>
      </c>
      <c r="D364">
        <v>9.66</v>
      </c>
      <c r="E364" s="2">
        <f t="shared" si="25"/>
        <v>1148.3431952662722</v>
      </c>
      <c r="F364" s="3">
        <f t="shared" si="23"/>
        <v>-1.7241571747112161E-2</v>
      </c>
      <c r="G364" s="2">
        <f t="shared" si="26"/>
        <v>200.90062111801242</v>
      </c>
      <c r="H364" s="3">
        <f t="shared" si="24"/>
        <v>2.1941908282470335E-2</v>
      </c>
      <c r="J364" s="3">
        <f t="shared" si="27"/>
        <v>0.17494824016563146</v>
      </c>
    </row>
    <row r="365" spans="1:10">
      <c r="A365" s="1">
        <v>40991</v>
      </c>
      <c r="B365">
        <v>1899.84</v>
      </c>
      <c r="C365">
        <v>1.66</v>
      </c>
      <c r="D365">
        <v>9.4700000000000006</v>
      </c>
      <c r="E365" s="2">
        <f t="shared" si="25"/>
        <v>1144.4819277108434</v>
      </c>
      <c r="F365" s="3">
        <f t="shared" si="23"/>
        <v>-2.4378620630440051E-2</v>
      </c>
      <c r="G365" s="2">
        <f t="shared" si="26"/>
        <v>200.61668426610348</v>
      </c>
      <c r="H365" s="3">
        <f t="shared" si="24"/>
        <v>1.8406549258913607E-2</v>
      </c>
      <c r="J365" s="3">
        <f t="shared" si="27"/>
        <v>0.17529039070749733</v>
      </c>
    </row>
    <row r="366" spans="1:10">
      <c r="A366" s="1">
        <v>40998</v>
      </c>
      <c r="B366">
        <v>1855.28</v>
      </c>
      <c r="C366">
        <v>1.57</v>
      </c>
      <c r="D366">
        <v>9.3800000000000008</v>
      </c>
      <c r="E366" s="2">
        <f t="shared" si="25"/>
        <v>1181.7070063694266</v>
      </c>
      <c r="F366" s="3">
        <f t="shared" si="23"/>
        <v>-2.8271500902129376E-2</v>
      </c>
      <c r="G366" s="2">
        <f t="shared" si="26"/>
        <v>197.79104477611938</v>
      </c>
      <c r="H366" s="3">
        <f t="shared" si="24"/>
        <v>-2.4966047640409994E-2</v>
      </c>
      <c r="J366" s="3">
        <f t="shared" si="27"/>
        <v>0.1673773987206823</v>
      </c>
    </row>
    <row r="367" spans="1:10">
      <c r="A367" s="1">
        <v>41005</v>
      </c>
      <c r="B367">
        <v>1887.42</v>
      </c>
      <c r="C367">
        <v>1.58</v>
      </c>
      <c r="D367">
        <v>9.42</v>
      </c>
      <c r="E367" s="2">
        <f t="shared" si="25"/>
        <v>1194.5696202531647</v>
      </c>
      <c r="F367" s="3">
        <f t="shared" si="23"/>
        <v>-1.9757037903757269E-2</v>
      </c>
      <c r="G367" s="2">
        <f t="shared" si="26"/>
        <v>200.36305732484078</v>
      </c>
      <c r="H367" s="3">
        <f t="shared" si="24"/>
        <v>-1.6834955686009234E-2</v>
      </c>
      <c r="J367" s="3">
        <f t="shared" si="27"/>
        <v>0.16772823779193208</v>
      </c>
    </row>
    <row r="368" spans="1:10">
      <c r="A368" s="1">
        <v>41012</v>
      </c>
      <c r="B368">
        <v>1932.01</v>
      </c>
      <c r="C368">
        <v>1.6</v>
      </c>
      <c r="D368">
        <v>9.57</v>
      </c>
      <c r="E368" s="2">
        <f t="shared" si="25"/>
        <v>1207.5062499999999</v>
      </c>
      <c r="F368" s="3">
        <f t="shared" si="23"/>
        <v>-1.2218132620259392E-2</v>
      </c>
      <c r="G368" s="2">
        <f t="shared" si="26"/>
        <v>201.88192267502612</v>
      </c>
      <c r="H368" s="3">
        <f t="shared" si="24"/>
        <v>-1.1611281864477019E-2</v>
      </c>
      <c r="J368" s="3">
        <f t="shared" si="27"/>
        <v>0.16718913270637409</v>
      </c>
    </row>
    <row r="369" spans="1:10">
      <c r="A369" s="1">
        <v>41019</v>
      </c>
      <c r="B369">
        <v>1970.15</v>
      </c>
      <c r="C369">
        <v>1.62</v>
      </c>
      <c r="D369">
        <v>9.69</v>
      </c>
      <c r="E369" s="2">
        <f t="shared" si="25"/>
        <v>1216.141975308642</v>
      </c>
      <c r="F369" s="3">
        <f t="shared" si="23"/>
        <v>-2.0104036086574517E-3</v>
      </c>
      <c r="G369" s="2">
        <f t="shared" si="26"/>
        <v>203.31785345717236</v>
      </c>
      <c r="H369" s="3">
        <f t="shared" si="24"/>
        <v>-4.02820022737993E-3</v>
      </c>
      <c r="J369" s="3">
        <f t="shared" si="27"/>
        <v>0.16718266253869971</v>
      </c>
    </row>
    <row r="370" spans="1:10">
      <c r="A370" s="1">
        <v>41026</v>
      </c>
      <c r="B370">
        <v>1957.4</v>
      </c>
      <c r="C370">
        <v>1.58</v>
      </c>
      <c r="D370">
        <v>9.6999999999999993</v>
      </c>
      <c r="E370" s="2">
        <f t="shared" si="25"/>
        <v>1238.8607594936709</v>
      </c>
      <c r="F370" s="3">
        <f t="shared" si="23"/>
        <v>-1.9087295504740087E-2</v>
      </c>
      <c r="G370" s="2">
        <f t="shared" si="26"/>
        <v>201.79381443298971</v>
      </c>
      <c r="H370" s="3">
        <f t="shared" si="24"/>
        <v>-5.0886717894977562E-2</v>
      </c>
      <c r="J370" s="3">
        <f t="shared" si="27"/>
        <v>0.16288659793814436</v>
      </c>
    </row>
    <row r="371" spans="1:10">
      <c r="A371" s="1">
        <v>41033</v>
      </c>
      <c r="B371">
        <v>2003.48</v>
      </c>
      <c r="C371">
        <v>1.56</v>
      </c>
      <c r="D371">
        <v>9.73</v>
      </c>
      <c r="E371" s="2">
        <f t="shared" si="25"/>
        <v>1284.2820512820513</v>
      </c>
      <c r="F371" s="3">
        <f t="shared" si="23"/>
        <v>2.1461659359282681E-2</v>
      </c>
      <c r="G371" s="2">
        <f t="shared" si="26"/>
        <v>205.90750256937307</v>
      </c>
      <c r="H371" s="3">
        <f t="shared" si="24"/>
        <v>-2.9143650742241678E-2</v>
      </c>
      <c r="J371" s="3">
        <f t="shared" si="27"/>
        <v>0.16032887975334018</v>
      </c>
    </row>
    <row r="372" spans="1:10">
      <c r="A372" s="1">
        <v>41040</v>
      </c>
      <c r="B372">
        <v>1940.45</v>
      </c>
      <c r="C372">
        <v>1.52</v>
      </c>
      <c r="D372">
        <v>9.49</v>
      </c>
      <c r="E372" s="2">
        <f t="shared" si="25"/>
        <v>1276.6118421052631</v>
      </c>
      <c r="F372" s="3">
        <f t="shared" si="23"/>
        <v>8.9621977657305951E-3</v>
      </c>
      <c r="G372" s="2">
        <f t="shared" si="26"/>
        <v>204.4731296101159</v>
      </c>
      <c r="H372" s="3">
        <f t="shared" si="24"/>
        <v>-3.9353636315311857E-2</v>
      </c>
      <c r="J372" s="3">
        <f t="shared" si="27"/>
        <v>0.1601685985247629</v>
      </c>
    </row>
    <row r="373" spans="1:10">
      <c r="A373" s="1">
        <v>41047</v>
      </c>
      <c r="B373">
        <v>1901.47</v>
      </c>
      <c r="C373">
        <v>1.49</v>
      </c>
      <c r="D373">
        <v>9.27</v>
      </c>
      <c r="E373" s="2">
        <f t="shared" si="25"/>
        <v>1276.1543624161075</v>
      </c>
      <c r="F373" s="3">
        <f t="shared" si="23"/>
        <v>9.1251816636916949E-3</v>
      </c>
      <c r="G373" s="2">
        <f t="shared" si="26"/>
        <v>205.1208198489752</v>
      </c>
      <c r="H373" s="3">
        <f t="shared" si="24"/>
        <v>-3.4953689427040247E-2</v>
      </c>
      <c r="J373" s="3">
        <f t="shared" si="27"/>
        <v>0.16073354908306364</v>
      </c>
    </row>
    <row r="374" spans="1:10">
      <c r="A374" s="1">
        <v>41054</v>
      </c>
      <c r="B374">
        <v>1898.13</v>
      </c>
      <c r="C374">
        <v>1.48</v>
      </c>
      <c r="D374">
        <v>9.2200000000000006</v>
      </c>
      <c r="E374" s="2">
        <f t="shared" si="25"/>
        <v>1282.5202702702704</v>
      </c>
      <c r="F374" s="3">
        <f t="shared" si="23"/>
        <v>3.1603475499611955E-2</v>
      </c>
      <c r="G374" s="2">
        <f t="shared" si="26"/>
        <v>205.8709327548807</v>
      </c>
      <c r="H374" s="3">
        <f t="shared" si="24"/>
        <v>-1.8810238115947397E-2</v>
      </c>
      <c r="J374" s="3">
        <f t="shared" si="27"/>
        <v>0.16052060737527113</v>
      </c>
    </row>
    <row r="375" spans="1:10">
      <c r="A375" s="1">
        <v>41061</v>
      </c>
      <c r="B375">
        <v>1924.18</v>
      </c>
      <c r="C375">
        <v>1.49</v>
      </c>
      <c r="D375">
        <v>9.27</v>
      </c>
      <c r="E375" s="2">
        <f t="shared" si="25"/>
        <v>1291.3959731543625</v>
      </c>
      <c r="F375" s="3">
        <f t="shared" si="23"/>
        <v>3.7974978653463332E-2</v>
      </c>
      <c r="G375" s="2">
        <f t="shared" si="26"/>
        <v>207.57065803667746</v>
      </c>
      <c r="H375" s="3">
        <f t="shared" si="24"/>
        <v>-1.5275792889627215E-2</v>
      </c>
      <c r="J375" s="3">
        <f t="shared" si="27"/>
        <v>0.16073354908306364</v>
      </c>
    </row>
    <row r="376" spans="1:10">
      <c r="A376" s="1">
        <v>41068</v>
      </c>
      <c r="B376">
        <v>1848.33</v>
      </c>
      <c r="C376">
        <v>1.46</v>
      </c>
      <c r="D376">
        <v>9</v>
      </c>
      <c r="E376" s="2">
        <f t="shared" si="25"/>
        <v>1265.9794520547946</v>
      </c>
      <c r="F376" s="3">
        <f t="shared" si="23"/>
        <v>3.2104558988092613E-2</v>
      </c>
      <c r="G376" s="2">
        <f t="shared" si="26"/>
        <v>205.37</v>
      </c>
      <c r="H376" s="3">
        <f t="shared" si="24"/>
        <v>-2.2207076471547404E-2</v>
      </c>
      <c r="J376" s="3">
        <f t="shared" si="27"/>
        <v>0.16222222222222221</v>
      </c>
    </row>
    <row r="377" spans="1:10">
      <c r="A377" s="1">
        <v>41075</v>
      </c>
      <c r="B377">
        <v>1859.84</v>
      </c>
      <c r="C377">
        <v>1.49</v>
      </c>
      <c r="D377">
        <v>8.9600000000000009</v>
      </c>
      <c r="E377" s="2">
        <f t="shared" si="25"/>
        <v>1248.214765100671</v>
      </c>
      <c r="F377" s="3">
        <f t="shared" si="23"/>
        <v>4.57913846816842E-2</v>
      </c>
      <c r="G377" s="2">
        <f t="shared" si="26"/>
        <v>207.57142857142856</v>
      </c>
      <c r="H377" s="3">
        <f t="shared" si="24"/>
        <v>1.7187477558133768E-3</v>
      </c>
      <c r="J377" s="3">
        <f t="shared" si="27"/>
        <v>0.16629464285714285</v>
      </c>
    </row>
    <row r="378" spans="1:10">
      <c r="A378" s="1">
        <v>41081</v>
      </c>
      <c r="B378">
        <v>1817.7</v>
      </c>
      <c r="C378">
        <v>1.47</v>
      </c>
      <c r="D378">
        <v>8.85</v>
      </c>
      <c r="E378" s="2">
        <f t="shared" si="25"/>
        <v>1236.5306122448981</v>
      </c>
      <c r="F378" s="3">
        <f t="shared" si="23"/>
        <v>4.10374349173801E-2</v>
      </c>
      <c r="G378" s="2">
        <f t="shared" si="26"/>
        <v>205.3898305084746</v>
      </c>
      <c r="H378" s="3">
        <f t="shared" si="24"/>
        <v>-2.3910496559914174E-2</v>
      </c>
      <c r="J378" s="3">
        <f t="shared" si="27"/>
        <v>0.16610169491525423</v>
      </c>
    </row>
    <row r="379" spans="1:10">
      <c r="A379" s="1">
        <v>41089</v>
      </c>
      <c r="B379">
        <v>1788.99</v>
      </c>
      <c r="C379">
        <v>1.47</v>
      </c>
      <c r="D379">
        <v>8.7200000000000006</v>
      </c>
      <c r="E379" s="2">
        <f t="shared" si="25"/>
        <v>1217</v>
      </c>
      <c r="F379" s="3">
        <f t="shared" si="23"/>
        <v>1.7897081384817382E-2</v>
      </c>
      <c r="G379" s="2">
        <f t="shared" si="26"/>
        <v>205.15940366972475</v>
      </c>
      <c r="H379" s="3">
        <f t="shared" si="24"/>
        <v>-3.0156235771388595E-2</v>
      </c>
      <c r="J379" s="3">
        <f t="shared" si="27"/>
        <v>0.16857798165137614</v>
      </c>
    </row>
    <row r="380" spans="1:10">
      <c r="A380" s="1">
        <v>41096</v>
      </c>
      <c r="B380">
        <v>1783.53</v>
      </c>
      <c r="C380">
        <v>1.46</v>
      </c>
      <c r="D380">
        <v>8.6999999999999993</v>
      </c>
      <c r="E380" s="2">
        <f t="shared" si="25"/>
        <v>1221.5958904109589</v>
      </c>
      <c r="F380" s="3">
        <f t="shared" si="23"/>
        <v>9.1824906976525345E-3</v>
      </c>
      <c r="G380" s="2">
        <f t="shared" si="26"/>
        <v>205.00344827586207</v>
      </c>
      <c r="H380" s="3">
        <f t="shared" si="24"/>
        <v>-4.1869441231587867E-2</v>
      </c>
      <c r="J380" s="3">
        <f t="shared" si="27"/>
        <v>0.167816091954023</v>
      </c>
    </row>
    <row r="381" spans="1:10">
      <c r="A381" s="1">
        <v>41103</v>
      </c>
      <c r="B381">
        <v>1761.4</v>
      </c>
      <c r="C381">
        <v>1.44</v>
      </c>
      <c r="D381">
        <v>8.5299999999999994</v>
      </c>
      <c r="E381" s="2">
        <f t="shared" si="25"/>
        <v>1223.1944444444446</v>
      </c>
      <c r="F381" s="3">
        <f t="shared" ref="F381:F444" si="28">E381/E331-1</f>
        <v>9.512450045799925E-3</v>
      </c>
      <c r="G381" s="2">
        <f t="shared" si="26"/>
        <v>206.49472450175853</v>
      </c>
      <c r="H381" s="3">
        <f t="shared" ref="H381:H444" si="29">G381/G331-1</f>
        <v>-3.4904188488078525E-2</v>
      </c>
      <c r="J381" s="3">
        <f t="shared" si="27"/>
        <v>0.16881594372801875</v>
      </c>
    </row>
    <row r="382" spans="1:10">
      <c r="A382" s="1">
        <v>41110</v>
      </c>
      <c r="B382">
        <v>1747.89</v>
      </c>
      <c r="C382">
        <v>1.44</v>
      </c>
      <c r="D382">
        <v>8.5500000000000007</v>
      </c>
      <c r="E382" s="2">
        <f t="shared" si="25"/>
        <v>1213.8125000000002</v>
      </c>
      <c r="F382" s="3">
        <f t="shared" si="28"/>
        <v>7.1583233499439292E-3</v>
      </c>
      <c r="G382" s="2">
        <f t="shared" si="26"/>
        <v>204.43157894736842</v>
      </c>
      <c r="H382" s="3">
        <f t="shared" si="29"/>
        <v>-3.9417537611597053E-2</v>
      </c>
      <c r="J382" s="3">
        <f t="shared" si="27"/>
        <v>0.16842105263157892</v>
      </c>
    </row>
    <row r="383" spans="1:10">
      <c r="A383" s="1">
        <v>41117</v>
      </c>
      <c r="B383">
        <v>1715.74</v>
      </c>
      <c r="C383">
        <v>1.42</v>
      </c>
      <c r="D383">
        <v>8.42</v>
      </c>
      <c r="E383" s="2">
        <f t="shared" si="25"/>
        <v>1208.267605633803</v>
      </c>
      <c r="F383" s="3">
        <f t="shared" si="28"/>
        <v>1.8990179745986158E-2</v>
      </c>
      <c r="G383" s="2">
        <f t="shared" si="26"/>
        <v>203.76959619952495</v>
      </c>
      <c r="H383" s="3">
        <f t="shared" si="29"/>
        <v>-3.0421822465028447E-2</v>
      </c>
      <c r="J383" s="3">
        <f t="shared" si="27"/>
        <v>0.16864608076009502</v>
      </c>
    </row>
    <row r="384" spans="1:10">
      <c r="A384" s="1">
        <v>41124</v>
      </c>
      <c r="B384">
        <v>1727.13</v>
      </c>
      <c r="C384">
        <v>1.44</v>
      </c>
      <c r="D384">
        <v>8.52</v>
      </c>
      <c r="E384" s="2">
        <f t="shared" si="25"/>
        <v>1199.3958333333335</v>
      </c>
      <c r="F384" s="3">
        <f t="shared" si="28"/>
        <v>1.0069228388660534E-3</v>
      </c>
      <c r="G384" s="2">
        <f t="shared" si="26"/>
        <v>202.7147887323944</v>
      </c>
      <c r="H384" s="3">
        <f t="shared" si="29"/>
        <v>-4.295762823506355E-2</v>
      </c>
      <c r="J384" s="3">
        <f t="shared" si="27"/>
        <v>0.16901408450704225</v>
      </c>
    </row>
    <row r="385" spans="1:10">
      <c r="A385" s="1">
        <v>41131</v>
      </c>
      <c r="B385">
        <v>1742.57</v>
      </c>
      <c r="C385">
        <v>1.44</v>
      </c>
      <c r="D385">
        <v>8.52</v>
      </c>
      <c r="E385" s="2">
        <f t="shared" si="25"/>
        <v>1210.1180555555557</v>
      </c>
      <c r="F385" s="3">
        <f t="shared" si="28"/>
        <v>9.2173312447700884E-3</v>
      </c>
      <c r="G385" s="2">
        <f t="shared" si="26"/>
        <v>204.52699530516432</v>
      </c>
      <c r="H385" s="3">
        <f t="shared" si="29"/>
        <v>-3.4787506425259851E-2</v>
      </c>
      <c r="J385" s="3">
        <f t="shared" si="27"/>
        <v>0.16901408450704225</v>
      </c>
    </row>
    <row r="386" spans="1:10">
      <c r="A386" s="1">
        <v>41138</v>
      </c>
      <c r="B386">
        <v>1688.84</v>
      </c>
      <c r="C386">
        <v>1.42</v>
      </c>
      <c r="D386">
        <v>8.43</v>
      </c>
      <c r="E386" s="2">
        <f t="shared" ref="E386:E449" si="30">B386/C386</f>
        <v>1189.3239436619717</v>
      </c>
      <c r="F386" s="3">
        <f t="shared" si="28"/>
        <v>-5.2492943610140674E-3</v>
      </c>
      <c r="G386" s="2">
        <f t="shared" ref="G386:G449" si="31">B386/D386</f>
        <v>200.33689205219454</v>
      </c>
      <c r="H386" s="3">
        <f t="shared" si="29"/>
        <v>-5.6576270991166022E-2</v>
      </c>
      <c r="J386" s="3">
        <f t="shared" ref="J386:J449" si="32">C386/D386</f>
        <v>0.16844602609727163</v>
      </c>
    </row>
    <row r="387" spans="1:10">
      <c r="A387" s="1">
        <v>41145</v>
      </c>
      <c r="B387">
        <v>1668.58</v>
      </c>
      <c r="C387">
        <v>1.39</v>
      </c>
      <c r="D387">
        <v>8.3800000000000008</v>
      </c>
      <c r="E387" s="2">
        <f t="shared" si="30"/>
        <v>1200.4172661870505</v>
      </c>
      <c r="F387" s="3">
        <f t="shared" si="28"/>
        <v>-4.3281760275331593E-2</v>
      </c>
      <c r="G387" s="2">
        <f t="shared" si="31"/>
        <v>199.11455847255368</v>
      </c>
      <c r="H387" s="3">
        <f t="shared" si="29"/>
        <v>-0.10431550071020257</v>
      </c>
      <c r="J387" s="3">
        <f t="shared" si="32"/>
        <v>0.16587112171837706</v>
      </c>
    </row>
    <row r="388" spans="1:10">
      <c r="A388" s="1">
        <v>41152</v>
      </c>
      <c r="B388">
        <v>1645</v>
      </c>
      <c r="C388">
        <v>1.34</v>
      </c>
      <c r="D388">
        <v>8.25</v>
      </c>
      <c r="E388" s="2">
        <f t="shared" si="30"/>
        <v>1227.6119402985073</v>
      </c>
      <c r="F388" s="3">
        <f t="shared" si="28"/>
        <v>-1.5845580375113189E-2</v>
      </c>
      <c r="G388" s="2">
        <f t="shared" si="31"/>
        <v>199.39393939393941</v>
      </c>
      <c r="H388" s="3">
        <f t="shared" si="29"/>
        <v>-9.216959722926954E-2</v>
      </c>
      <c r="J388" s="3">
        <f t="shared" si="32"/>
        <v>0.16242424242424244</v>
      </c>
    </row>
    <row r="389" spans="1:10">
      <c r="A389" s="1">
        <v>41159</v>
      </c>
      <c r="B389">
        <v>1703.26</v>
      </c>
      <c r="C389">
        <v>1.37</v>
      </c>
      <c r="D389">
        <v>8.39</v>
      </c>
      <c r="E389" s="2">
        <f t="shared" si="30"/>
        <v>1243.2554744525546</v>
      </c>
      <c r="F389" s="3">
        <f t="shared" si="28"/>
        <v>3.1239936565963244E-3</v>
      </c>
      <c r="G389" s="2">
        <f t="shared" si="31"/>
        <v>203.01072705601905</v>
      </c>
      <c r="H389" s="3">
        <f t="shared" si="29"/>
        <v>-6.7680689398781801E-2</v>
      </c>
      <c r="J389" s="3">
        <f t="shared" si="32"/>
        <v>0.16328963051251491</v>
      </c>
    </row>
    <row r="390" spans="1:10">
      <c r="A390" s="1">
        <v>41166</v>
      </c>
      <c r="B390">
        <v>1695.05</v>
      </c>
      <c r="C390">
        <v>1.36</v>
      </c>
      <c r="D390">
        <v>8.34</v>
      </c>
      <c r="E390" s="2">
        <f t="shared" si="30"/>
        <v>1246.3602941176468</v>
      </c>
      <c r="F390" s="3">
        <f t="shared" si="28"/>
        <v>9.8414531426103125E-3</v>
      </c>
      <c r="G390" s="2">
        <f t="shared" si="31"/>
        <v>203.24340527577937</v>
      </c>
      <c r="H390" s="3">
        <f t="shared" si="29"/>
        <v>-7.0987899855411207E-2</v>
      </c>
      <c r="J390" s="3">
        <f t="shared" si="32"/>
        <v>0.16306954436450841</v>
      </c>
    </row>
    <row r="391" spans="1:10">
      <c r="A391" s="1">
        <v>41173</v>
      </c>
      <c r="B391">
        <v>1622.26</v>
      </c>
      <c r="C391">
        <v>1.32</v>
      </c>
      <c r="D391">
        <v>8.06</v>
      </c>
      <c r="E391" s="2">
        <f t="shared" si="30"/>
        <v>1228.9848484848485</v>
      </c>
      <c r="F391" s="3">
        <f t="shared" si="28"/>
        <v>-6.6545269906823634E-3</v>
      </c>
      <c r="G391" s="2">
        <f t="shared" si="31"/>
        <v>201.27295285359801</v>
      </c>
      <c r="H391" s="3">
        <f t="shared" si="29"/>
        <v>-8.126446087676098E-2</v>
      </c>
      <c r="J391" s="3">
        <f t="shared" si="32"/>
        <v>0.16377171215880892</v>
      </c>
    </row>
    <row r="392" spans="1:10">
      <c r="A392" s="1">
        <v>41180</v>
      </c>
      <c r="B392">
        <v>1684.27</v>
      </c>
      <c r="C392">
        <v>1.36</v>
      </c>
      <c r="D392">
        <v>8.2799999999999994</v>
      </c>
      <c r="E392" s="2">
        <f t="shared" si="30"/>
        <v>1238.4338235294117</v>
      </c>
      <c r="F392" s="3">
        <f t="shared" si="28"/>
        <v>1.8529407112932939E-2</v>
      </c>
      <c r="G392" s="2">
        <f t="shared" si="31"/>
        <v>203.41425120772948</v>
      </c>
      <c r="H392" s="3">
        <f t="shared" si="29"/>
        <v>-5.628639103124744E-2</v>
      </c>
      <c r="J392" s="3">
        <f t="shared" si="32"/>
        <v>0.16425120772946863</v>
      </c>
    </row>
    <row r="393" spans="1:10">
      <c r="A393" s="1">
        <v>41194</v>
      </c>
      <c r="B393">
        <v>1692.37</v>
      </c>
      <c r="C393">
        <v>1.37</v>
      </c>
      <c r="D393">
        <v>8.3800000000000008</v>
      </c>
      <c r="E393" s="2">
        <f t="shared" si="30"/>
        <v>1235.3065693430656</v>
      </c>
      <c r="F393" s="3">
        <f t="shared" si="28"/>
        <v>1.9545296063605333E-2</v>
      </c>
      <c r="G393" s="2">
        <f t="shared" si="31"/>
        <v>201.95346062052502</v>
      </c>
      <c r="H393" s="3">
        <f t="shared" si="29"/>
        <v>-5.7217157425073939E-2</v>
      </c>
      <c r="J393" s="3">
        <f t="shared" si="32"/>
        <v>0.16348448687350836</v>
      </c>
    </row>
    <row r="394" spans="1:10">
      <c r="A394" s="1">
        <v>41201</v>
      </c>
      <c r="B394">
        <v>1706.91</v>
      </c>
      <c r="C394">
        <v>1.39</v>
      </c>
      <c r="D394">
        <v>8.4600000000000009</v>
      </c>
      <c r="E394" s="2">
        <f t="shared" si="30"/>
        <v>1227.9928057553959</v>
      </c>
      <c r="F394" s="3">
        <f t="shared" si="28"/>
        <v>3.8955792028696923E-2</v>
      </c>
      <c r="G394" s="2">
        <f t="shared" si="31"/>
        <v>201.76241134751771</v>
      </c>
      <c r="H394" s="3">
        <f t="shared" si="29"/>
        <v>-3.6668913195840425E-2</v>
      </c>
      <c r="J394" s="3">
        <f t="shared" si="32"/>
        <v>0.1643026004728132</v>
      </c>
    </row>
    <row r="395" spans="1:10">
      <c r="A395" s="1">
        <v>41208</v>
      </c>
      <c r="B395">
        <v>1659.67</v>
      </c>
      <c r="C395">
        <v>1.35</v>
      </c>
      <c r="D395">
        <v>8.2200000000000006</v>
      </c>
      <c r="E395" s="2">
        <f t="shared" si="30"/>
        <v>1229.3851851851853</v>
      </c>
      <c r="F395" s="3">
        <f t="shared" si="28"/>
        <v>-1.0141818232968891E-2</v>
      </c>
      <c r="G395" s="2">
        <f t="shared" si="31"/>
        <v>201.90632603406326</v>
      </c>
      <c r="H395" s="3">
        <f t="shared" si="29"/>
        <v>-7.3669419486713128E-2</v>
      </c>
      <c r="J395" s="3">
        <f t="shared" si="32"/>
        <v>0.16423357664233576</v>
      </c>
    </row>
    <row r="396" spans="1:10">
      <c r="A396" s="1">
        <v>41215</v>
      </c>
      <c r="B396">
        <v>1702.81</v>
      </c>
      <c r="C396">
        <v>1.34</v>
      </c>
      <c r="D396">
        <v>8.4499999999999993</v>
      </c>
      <c r="E396" s="2">
        <f t="shared" si="30"/>
        <v>1270.7537313432836</v>
      </c>
      <c r="F396" s="3">
        <f t="shared" si="28"/>
        <v>1.3567350858804783E-2</v>
      </c>
      <c r="G396" s="2">
        <f t="shared" si="31"/>
        <v>201.51597633136095</v>
      </c>
      <c r="H396" s="3">
        <f t="shared" si="29"/>
        <v>-7.9812789099015347E-2</v>
      </c>
      <c r="J396" s="3">
        <f t="shared" si="32"/>
        <v>0.15857988165680476</v>
      </c>
    </row>
    <row r="397" spans="1:10">
      <c r="A397" s="1">
        <v>41222</v>
      </c>
      <c r="B397">
        <v>1662.41</v>
      </c>
      <c r="C397">
        <v>1.32</v>
      </c>
      <c r="D397">
        <v>8.36</v>
      </c>
      <c r="E397" s="2">
        <f t="shared" si="30"/>
        <v>1259.4015151515152</v>
      </c>
      <c r="F397" s="3">
        <f t="shared" si="28"/>
        <v>7.6895855709531169E-3</v>
      </c>
      <c r="G397" s="2">
        <f t="shared" si="31"/>
        <v>198.85287081339715</v>
      </c>
      <c r="H397" s="3">
        <f t="shared" si="29"/>
        <v>-8.7641474489723259E-2</v>
      </c>
      <c r="J397" s="3">
        <f t="shared" si="32"/>
        <v>0.15789473684210528</v>
      </c>
    </row>
    <row r="398" spans="1:10">
      <c r="A398" s="1">
        <v>41229</v>
      </c>
      <c r="B398">
        <v>1625.43</v>
      </c>
      <c r="C398">
        <v>1.29</v>
      </c>
      <c r="D398">
        <v>8.18</v>
      </c>
      <c r="E398" s="2">
        <f t="shared" si="30"/>
        <v>1260.0232558139535</v>
      </c>
      <c r="F398" s="3">
        <f t="shared" si="28"/>
        <v>1.8075880706242886E-2</v>
      </c>
      <c r="G398" s="2">
        <f t="shared" si="31"/>
        <v>198.70782396088021</v>
      </c>
      <c r="H398" s="3">
        <f t="shared" si="29"/>
        <v>-8.0190643689080021E-2</v>
      </c>
      <c r="J398" s="3">
        <f t="shared" si="32"/>
        <v>0.15770171149144255</v>
      </c>
    </row>
    <row r="399" spans="1:10">
      <c r="A399" s="1">
        <v>41236</v>
      </c>
      <c r="B399">
        <v>1646.45</v>
      </c>
      <c r="C399">
        <v>1.3</v>
      </c>
      <c r="D399">
        <v>8.2100000000000009</v>
      </c>
      <c r="E399" s="2">
        <f t="shared" si="30"/>
        <v>1266.5</v>
      </c>
      <c r="F399" s="3">
        <f t="shared" si="28"/>
        <v>2.7545338848234291E-2</v>
      </c>
      <c r="G399" s="2">
        <f t="shared" si="31"/>
        <v>200.54202192448233</v>
      </c>
      <c r="H399" s="3">
        <f t="shared" si="29"/>
        <v>-6.7370064546765307E-2</v>
      </c>
      <c r="J399" s="3">
        <f t="shared" si="32"/>
        <v>0.15834348355663824</v>
      </c>
    </row>
    <row r="400" spans="1:10">
      <c r="A400" s="1">
        <v>41243</v>
      </c>
      <c r="B400">
        <v>1615.98</v>
      </c>
      <c r="C400">
        <v>1.29</v>
      </c>
      <c r="D400">
        <v>8.17</v>
      </c>
      <c r="E400" s="2">
        <f t="shared" si="30"/>
        <v>1252.6976744186047</v>
      </c>
      <c r="F400" s="3">
        <f t="shared" si="28"/>
        <v>2.5702366402903243E-2</v>
      </c>
      <c r="G400" s="2">
        <f t="shared" si="31"/>
        <v>197.79436964504285</v>
      </c>
      <c r="H400" s="3">
        <f t="shared" si="29"/>
        <v>-7.0622623630805847E-2</v>
      </c>
      <c r="J400" s="3">
        <f t="shared" si="32"/>
        <v>0.15789473684210528</v>
      </c>
    </row>
    <row r="401" spans="1:10">
      <c r="A401" s="1">
        <v>41250</v>
      </c>
      <c r="B401">
        <v>1701.24</v>
      </c>
      <c r="C401">
        <v>1.33</v>
      </c>
      <c r="D401">
        <v>8.4499999999999993</v>
      </c>
      <c r="E401" s="2">
        <f t="shared" si="30"/>
        <v>1279.1278195488721</v>
      </c>
      <c r="F401" s="3">
        <f t="shared" si="28"/>
        <v>5.3879927361605295E-2</v>
      </c>
      <c r="G401" s="2">
        <f t="shared" si="31"/>
        <v>201.33017751479292</v>
      </c>
      <c r="H401" s="3">
        <f t="shared" si="29"/>
        <v>-5.1357260728570164E-2</v>
      </c>
      <c r="J401" s="3">
        <f t="shared" si="32"/>
        <v>0.15739644970414204</v>
      </c>
    </row>
    <row r="402" spans="1:10">
      <c r="A402" s="1">
        <v>41257</v>
      </c>
      <c r="B402">
        <v>1780.29</v>
      </c>
      <c r="C402">
        <v>1.39</v>
      </c>
      <c r="D402">
        <v>8.77</v>
      </c>
      <c r="E402" s="2">
        <f t="shared" si="30"/>
        <v>1280.7841726618706</v>
      </c>
      <c r="F402" s="3">
        <f t="shared" si="28"/>
        <v>7.3791336708766364E-2</v>
      </c>
      <c r="G402" s="2">
        <f t="shared" si="31"/>
        <v>202.99771949828963</v>
      </c>
      <c r="H402" s="3">
        <f t="shared" si="29"/>
        <v>-2.6195229270647324E-2</v>
      </c>
      <c r="J402" s="3">
        <f t="shared" si="32"/>
        <v>0.15849486887115166</v>
      </c>
    </row>
    <row r="403" spans="1:10">
      <c r="A403" s="1">
        <v>41264</v>
      </c>
      <c r="B403">
        <v>1786.35</v>
      </c>
      <c r="C403">
        <v>1.37</v>
      </c>
      <c r="D403">
        <v>8.68</v>
      </c>
      <c r="E403" s="2">
        <f t="shared" si="30"/>
        <v>1303.905109489051</v>
      </c>
      <c r="F403" s="3">
        <f t="shared" si="28"/>
        <v>0.10529588303597159</v>
      </c>
      <c r="G403" s="2">
        <f t="shared" si="31"/>
        <v>205.80069124423963</v>
      </c>
      <c r="H403" s="3">
        <f t="shared" si="29"/>
        <v>-4.1138034360025388E-3</v>
      </c>
      <c r="J403" s="3">
        <f t="shared" si="32"/>
        <v>0.15783410138248849</v>
      </c>
    </row>
    <row r="404" spans="1:10">
      <c r="A404" s="1">
        <v>41271</v>
      </c>
      <c r="B404">
        <v>1873.89</v>
      </c>
      <c r="C404">
        <v>1.41</v>
      </c>
      <c r="D404">
        <v>8.94</v>
      </c>
      <c r="E404" s="2">
        <f t="shared" si="30"/>
        <v>1329.0000000000002</v>
      </c>
      <c r="F404" s="3">
        <f t="shared" si="28"/>
        <v>0.12719480548659279</v>
      </c>
      <c r="G404" s="2">
        <f t="shared" si="31"/>
        <v>209.60738255033559</v>
      </c>
      <c r="H404" s="3">
        <f t="shared" si="29"/>
        <v>1.7225802506768195E-2</v>
      </c>
      <c r="J404" s="3">
        <f t="shared" si="32"/>
        <v>0.15771812080536912</v>
      </c>
    </row>
    <row r="405" spans="1:10">
      <c r="A405" s="1">
        <v>41278</v>
      </c>
      <c r="B405">
        <v>1908.27</v>
      </c>
      <c r="C405">
        <v>1.43</v>
      </c>
      <c r="D405">
        <v>8.57</v>
      </c>
      <c r="E405" s="2">
        <f t="shared" si="30"/>
        <v>1334.4545454545455</v>
      </c>
      <c r="F405" s="3">
        <f t="shared" si="28"/>
        <v>0.2262076582868866</v>
      </c>
      <c r="G405" s="2">
        <f t="shared" si="31"/>
        <v>222.6686114352392</v>
      </c>
      <c r="H405" s="3">
        <f t="shared" si="29"/>
        <v>0.16954035535267242</v>
      </c>
      <c r="J405" s="3">
        <f t="shared" si="32"/>
        <v>0.16686114352392065</v>
      </c>
    </row>
    <row r="406" spans="1:10">
      <c r="A406" s="1">
        <v>41285</v>
      </c>
      <c r="B406">
        <v>1869.32</v>
      </c>
      <c r="C406">
        <v>1.4</v>
      </c>
      <c r="D406">
        <v>8.4499999999999993</v>
      </c>
      <c r="E406" s="2">
        <f t="shared" si="30"/>
        <v>1335.2285714285715</v>
      </c>
      <c r="F406" s="3">
        <f t="shared" si="28"/>
        <v>0.2167386293390996</v>
      </c>
      <c r="G406" s="2">
        <f t="shared" si="31"/>
        <v>221.22130177514794</v>
      </c>
      <c r="H406" s="3">
        <f t="shared" si="29"/>
        <v>0.15038988007244214</v>
      </c>
      <c r="J406" s="3">
        <f t="shared" si="32"/>
        <v>0.16568047337278108</v>
      </c>
    </row>
    <row r="407" spans="1:10">
      <c r="A407" s="1">
        <v>41292</v>
      </c>
      <c r="B407">
        <v>1943.71</v>
      </c>
      <c r="C407">
        <v>1.42</v>
      </c>
      <c r="D407">
        <v>8.57</v>
      </c>
      <c r="E407" s="2">
        <f t="shared" si="30"/>
        <v>1368.8098591549297</v>
      </c>
      <c r="F407" s="3">
        <f t="shared" si="28"/>
        <v>0.22099136115164675</v>
      </c>
      <c r="G407" s="2">
        <f t="shared" si="31"/>
        <v>226.80396732788799</v>
      </c>
      <c r="H407" s="3">
        <f t="shared" si="29"/>
        <v>0.15471237708536512</v>
      </c>
      <c r="J407" s="3">
        <f t="shared" si="32"/>
        <v>0.16569428238039671</v>
      </c>
    </row>
    <row r="408" spans="1:10">
      <c r="A408" s="1">
        <v>41299</v>
      </c>
      <c r="B408">
        <v>1961.67</v>
      </c>
      <c r="C408">
        <v>1.43</v>
      </c>
      <c r="D408">
        <v>8.57</v>
      </c>
      <c r="E408" s="2">
        <f t="shared" si="30"/>
        <v>1371.797202797203</v>
      </c>
      <c r="F408" s="3">
        <f t="shared" si="28"/>
        <v>0.22610572749346214</v>
      </c>
      <c r="G408" s="2">
        <f t="shared" si="31"/>
        <v>228.89964994165695</v>
      </c>
      <c r="H408" s="3">
        <f t="shared" si="29"/>
        <v>0.17010781805748754</v>
      </c>
      <c r="J408" s="3">
        <f t="shared" si="32"/>
        <v>0.16686114352392065</v>
      </c>
    </row>
    <row r="409" spans="1:10">
      <c r="A409" s="1">
        <v>41306</v>
      </c>
      <c r="B409">
        <v>2155.5100000000002</v>
      </c>
      <c r="C409">
        <v>1.52</v>
      </c>
      <c r="D409">
        <v>9.16</v>
      </c>
      <c r="E409" s="2">
        <f t="shared" si="30"/>
        <v>1418.0986842105265</v>
      </c>
      <c r="F409" s="3">
        <f t="shared" si="28"/>
        <v>0.26500365163410633</v>
      </c>
      <c r="G409" s="2">
        <f t="shared" si="31"/>
        <v>235.31768558951967</v>
      </c>
      <c r="H409" s="3">
        <f t="shared" si="29"/>
        <v>0.19810146918475291</v>
      </c>
      <c r="J409" s="3">
        <f t="shared" si="32"/>
        <v>0.16593886462882096</v>
      </c>
    </row>
    <row r="410" spans="1:10">
      <c r="A410" s="1">
        <v>41313</v>
      </c>
      <c r="B410">
        <v>2112.0100000000002</v>
      </c>
      <c r="C410">
        <v>1.5</v>
      </c>
      <c r="D410">
        <v>9.01</v>
      </c>
      <c r="E410" s="2">
        <f t="shared" si="30"/>
        <v>1408.0066666666669</v>
      </c>
      <c r="F410" s="3">
        <f t="shared" si="28"/>
        <v>0.25121473961899898</v>
      </c>
      <c r="G410" s="2">
        <f t="shared" si="31"/>
        <v>234.40732519422866</v>
      </c>
      <c r="H410" s="3">
        <f t="shared" si="29"/>
        <v>0.18856006146480619</v>
      </c>
      <c r="J410" s="3">
        <f t="shared" si="32"/>
        <v>0.16648168701442842</v>
      </c>
    </row>
    <row r="411" spans="1:10">
      <c r="A411" s="1">
        <v>41327</v>
      </c>
      <c r="B411">
        <v>1961.1</v>
      </c>
      <c r="C411">
        <v>1.42</v>
      </c>
      <c r="D411">
        <v>8.5399999999999991</v>
      </c>
      <c r="E411" s="2">
        <f t="shared" si="30"/>
        <v>1381.056338028169</v>
      </c>
      <c r="F411" s="3">
        <f t="shared" si="28"/>
        <v>0.20824271016502771</v>
      </c>
      <c r="G411" s="2">
        <f t="shared" si="31"/>
        <v>229.63700234192038</v>
      </c>
      <c r="H411" s="3">
        <f t="shared" si="29"/>
        <v>0.14967145561180706</v>
      </c>
      <c r="J411" s="3">
        <f t="shared" si="32"/>
        <v>0.16627634660421547</v>
      </c>
    </row>
    <row r="412" spans="1:10">
      <c r="A412" s="1">
        <v>41334</v>
      </c>
      <c r="B412">
        <v>2038.96</v>
      </c>
      <c r="C412">
        <v>1.44</v>
      </c>
      <c r="D412">
        <v>8.68</v>
      </c>
      <c r="E412" s="2">
        <f t="shared" si="30"/>
        <v>1415.9444444444446</v>
      </c>
      <c r="F412" s="3">
        <f t="shared" si="28"/>
        <v>0.23502097014052503</v>
      </c>
      <c r="G412" s="2">
        <f t="shared" si="31"/>
        <v>234.90322580645162</v>
      </c>
      <c r="H412" s="3">
        <f t="shared" si="29"/>
        <v>0.17045368916543624</v>
      </c>
      <c r="J412" s="3">
        <f t="shared" si="32"/>
        <v>0.16589861751152074</v>
      </c>
    </row>
    <row r="413" spans="1:10">
      <c r="A413" s="1">
        <v>41341</v>
      </c>
      <c r="B413">
        <v>2020.33</v>
      </c>
      <c r="C413">
        <v>1.42</v>
      </c>
      <c r="D413">
        <v>8.57</v>
      </c>
      <c r="E413" s="2">
        <f t="shared" si="30"/>
        <v>1422.7676056338028</v>
      </c>
      <c r="F413" s="3">
        <f t="shared" si="28"/>
        <v>0.22644294725878322</v>
      </c>
      <c r="G413" s="2">
        <f t="shared" si="31"/>
        <v>235.74445740956824</v>
      </c>
      <c r="H413" s="3">
        <f t="shared" si="29"/>
        <v>0.16310464857544837</v>
      </c>
      <c r="J413" s="3">
        <f t="shared" si="32"/>
        <v>0.16569428238039671</v>
      </c>
    </row>
    <row r="414" spans="1:10">
      <c r="A414" s="1">
        <v>41348</v>
      </c>
      <c r="B414">
        <v>1958.25</v>
      </c>
      <c r="C414">
        <v>1.42</v>
      </c>
      <c r="D414">
        <v>8.5399999999999991</v>
      </c>
      <c r="E414" s="2">
        <f t="shared" si="30"/>
        <v>1379.049295774648</v>
      </c>
      <c r="F414" s="3">
        <f t="shared" si="28"/>
        <v>0.20090344198441557</v>
      </c>
      <c r="G414" s="2">
        <f t="shared" si="31"/>
        <v>229.30327868852461</v>
      </c>
      <c r="H414" s="3">
        <f t="shared" si="29"/>
        <v>0.14137665385229448</v>
      </c>
      <c r="J414" s="3">
        <f t="shared" si="32"/>
        <v>0.16627634660421547</v>
      </c>
    </row>
    <row r="415" spans="1:10">
      <c r="A415" s="1">
        <v>41355</v>
      </c>
      <c r="B415">
        <v>2035.75</v>
      </c>
      <c r="C415">
        <v>1.44</v>
      </c>
      <c r="D415">
        <v>8.64</v>
      </c>
      <c r="E415" s="2">
        <f t="shared" si="30"/>
        <v>1413.7152777777778</v>
      </c>
      <c r="F415" s="3">
        <f t="shared" si="28"/>
        <v>0.23524473698369919</v>
      </c>
      <c r="G415" s="2">
        <f t="shared" si="31"/>
        <v>235.61921296296293</v>
      </c>
      <c r="H415" s="3">
        <f t="shared" si="29"/>
        <v>0.17447466458189065</v>
      </c>
      <c r="J415" s="3">
        <f t="shared" si="32"/>
        <v>0.16666666666666666</v>
      </c>
    </row>
    <row r="416" spans="1:10">
      <c r="A416" s="1">
        <v>41362</v>
      </c>
      <c r="B416">
        <v>1910.44</v>
      </c>
      <c r="C416">
        <v>1.34</v>
      </c>
      <c r="D416">
        <v>8.1</v>
      </c>
      <c r="E416" s="2">
        <f t="shared" si="30"/>
        <v>1425.7014925373135</v>
      </c>
      <c r="F416" s="3">
        <f t="shared" si="28"/>
        <v>0.20647629645314036</v>
      </c>
      <c r="G416" s="2">
        <f t="shared" si="31"/>
        <v>235.85679012345682</v>
      </c>
      <c r="H416" s="3">
        <f t="shared" si="29"/>
        <v>0.19245434185569033</v>
      </c>
      <c r="J416" s="3">
        <f t="shared" si="32"/>
        <v>0.16543209876543211</v>
      </c>
    </row>
    <row r="417" spans="1:10">
      <c r="A417" s="1">
        <v>41367</v>
      </c>
      <c r="B417">
        <v>1910.39</v>
      </c>
      <c r="C417">
        <v>1.34</v>
      </c>
      <c r="D417">
        <v>8.1300000000000008</v>
      </c>
      <c r="E417" s="2">
        <f t="shared" si="30"/>
        <v>1425.6641791044776</v>
      </c>
      <c r="F417" s="3">
        <f t="shared" si="28"/>
        <v>0.1934542407016322</v>
      </c>
      <c r="G417" s="2">
        <f t="shared" si="31"/>
        <v>234.98031980319803</v>
      </c>
      <c r="H417" s="3">
        <f t="shared" si="29"/>
        <v>0.17277268045592664</v>
      </c>
      <c r="J417" s="3">
        <f t="shared" si="32"/>
        <v>0.16482164821648215</v>
      </c>
    </row>
    <row r="418" spans="1:10">
      <c r="A418" s="1">
        <v>41376</v>
      </c>
      <c r="B418">
        <v>1880.73</v>
      </c>
      <c r="C418">
        <v>1.33</v>
      </c>
      <c r="D418">
        <v>8.0299999999999994</v>
      </c>
      <c r="E418" s="2">
        <f t="shared" si="30"/>
        <v>1414.0827067669172</v>
      </c>
      <c r="F418" s="3">
        <f t="shared" si="28"/>
        <v>0.17107692549576226</v>
      </c>
      <c r="G418" s="2">
        <f t="shared" si="31"/>
        <v>234.21295143212953</v>
      </c>
      <c r="H418" s="3">
        <f t="shared" si="29"/>
        <v>0.16014821103694055</v>
      </c>
      <c r="J418" s="3">
        <f t="shared" si="32"/>
        <v>0.16562889165628894</v>
      </c>
    </row>
    <row r="419" spans="1:10">
      <c r="A419" s="1">
        <v>41383</v>
      </c>
      <c r="B419">
        <v>1930.95</v>
      </c>
      <c r="C419">
        <v>1.34</v>
      </c>
      <c r="D419">
        <v>8.1</v>
      </c>
      <c r="E419" s="2">
        <f t="shared" si="30"/>
        <v>1441.0074626865671</v>
      </c>
      <c r="F419" s="3">
        <f t="shared" si="28"/>
        <v>0.18490068753761824</v>
      </c>
      <c r="G419" s="2">
        <f t="shared" si="31"/>
        <v>238.38888888888891</v>
      </c>
      <c r="H419" s="3">
        <f t="shared" si="29"/>
        <v>0.1724936341564518</v>
      </c>
      <c r="J419" s="3">
        <f t="shared" si="32"/>
        <v>0.16543209876543211</v>
      </c>
    </row>
    <row r="420" spans="1:10">
      <c r="A420" s="1">
        <v>41390</v>
      </c>
      <c r="B420">
        <v>1879.48</v>
      </c>
      <c r="C420">
        <v>1.28</v>
      </c>
      <c r="D420">
        <v>7.82</v>
      </c>
      <c r="E420" s="2">
        <f t="shared" si="30"/>
        <v>1468.34375</v>
      </c>
      <c r="F420" s="3">
        <f t="shared" si="28"/>
        <v>0.18523711300705004</v>
      </c>
      <c r="G420" s="2">
        <f t="shared" si="31"/>
        <v>240.34271099744245</v>
      </c>
      <c r="H420" s="3">
        <f t="shared" si="29"/>
        <v>0.19103111100193715</v>
      </c>
      <c r="J420" s="3">
        <f t="shared" si="32"/>
        <v>0.16368286445012786</v>
      </c>
    </row>
    <row r="421" spans="1:10">
      <c r="A421" s="1">
        <v>41397</v>
      </c>
      <c r="B421">
        <v>1920.67</v>
      </c>
      <c r="C421">
        <v>1.26</v>
      </c>
      <c r="D421">
        <v>7.78</v>
      </c>
      <c r="E421" s="2">
        <f t="shared" si="30"/>
        <v>1524.3412698412699</v>
      </c>
      <c r="F421" s="3">
        <f t="shared" si="28"/>
        <v>0.18692094802662429</v>
      </c>
      <c r="G421" s="2">
        <f t="shared" si="31"/>
        <v>246.87275064267354</v>
      </c>
      <c r="H421" s="3">
        <f t="shared" si="29"/>
        <v>0.19894975929543279</v>
      </c>
      <c r="J421" s="3">
        <f t="shared" si="32"/>
        <v>0.16195372750642673</v>
      </c>
    </row>
    <row r="422" spans="1:10">
      <c r="A422" s="1">
        <v>41404</v>
      </c>
      <c r="B422">
        <v>1941.18</v>
      </c>
      <c r="C422">
        <v>1.27</v>
      </c>
      <c r="D422">
        <v>7.84</v>
      </c>
      <c r="E422" s="2">
        <f t="shared" si="30"/>
        <v>1528.4881889763781</v>
      </c>
      <c r="F422" s="3">
        <f t="shared" si="28"/>
        <v>0.19730065049039891</v>
      </c>
      <c r="G422" s="2">
        <f t="shared" si="31"/>
        <v>247.59948979591837</v>
      </c>
      <c r="H422" s="3">
        <f t="shared" si="29"/>
        <v>0.21091456010887444</v>
      </c>
      <c r="J422" s="3">
        <f t="shared" si="32"/>
        <v>0.16198979591836735</v>
      </c>
    </row>
    <row r="423" spans="1:10">
      <c r="A423" s="1">
        <v>41411</v>
      </c>
      <c r="B423">
        <v>1978.63</v>
      </c>
      <c r="C423">
        <v>1.28</v>
      </c>
      <c r="D423">
        <v>7.92</v>
      </c>
      <c r="E423" s="2">
        <f t="shared" si="30"/>
        <v>1545.8046875</v>
      </c>
      <c r="F423" s="3">
        <f t="shared" si="28"/>
        <v>0.21129914454343202</v>
      </c>
      <c r="G423" s="2">
        <f t="shared" si="31"/>
        <v>249.82702020202021</v>
      </c>
      <c r="H423" s="3">
        <f t="shared" si="29"/>
        <v>0.21795057364708725</v>
      </c>
      <c r="J423" s="3">
        <f t="shared" si="32"/>
        <v>0.16161616161616163</v>
      </c>
    </row>
    <row r="424" spans="1:10">
      <c r="A424" s="1">
        <v>41418</v>
      </c>
      <c r="B424">
        <v>1958.31</v>
      </c>
      <c r="C424">
        <v>1.27</v>
      </c>
      <c r="D424">
        <v>7.85</v>
      </c>
      <c r="E424" s="2">
        <f t="shared" si="30"/>
        <v>1541.9763779527559</v>
      </c>
      <c r="F424" s="3">
        <f t="shared" si="28"/>
        <v>0.20230175982154996</v>
      </c>
      <c r="G424" s="2">
        <f t="shared" si="31"/>
        <v>249.46624203821656</v>
      </c>
      <c r="H424" s="3">
        <f t="shared" si="29"/>
        <v>0.21176039132849533</v>
      </c>
      <c r="J424" s="3">
        <f t="shared" si="32"/>
        <v>0.16178343949044588</v>
      </c>
    </row>
    <row r="425" spans="1:10">
      <c r="A425" s="1">
        <v>41425</v>
      </c>
      <c r="B425">
        <v>1968.14</v>
      </c>
      <c r="C425">
        <v>1.27</v>
      </c>
      <c r="D425">
        <v>7.87</v>
      </c>
      <c r="E425" s="2">
        <f t="shared" si="30"/>
        <v>1549.7165354330709</v>
      </c>
      <c r="F425" s="3">
        <f t="shared" si="28"/>
        <v>0.20003203327925423</v>
      </c>
      <c r="G425" s="2">
        <f t="shared" si="31"/>
        <v>250.08132147395173</v>
      </c>
      <c r="H425" s="3">
        <f t="shared" si="29"/>
        <v>0.20480092822060958</v>
      </c>
      <c r="J425" s="3">
        <f t="shared" si="32"/>
        <v>0.16137229987293519</v>
      </c>
    </row>
    <row r="426" spans="1:10">
      <c r="A426" s="1">
        <v>41432</v>
      </c>
      <c r="B426">
        <v>1886.6</v>
      </c>
      <c r="C426">
        <v>1.25</v>
      </c>
      <c r="D426">
        <v>7.68</v>
      </c>
      <c r="E426" s="2">
        <f t="shared" si="30"/>
        <v>1509.28</v>
      </c>
      <c r="F426" s="3">
        <f t="shared" si="28"/>
        <v>0.19218364685959743</v>
      </c>
      <c r="G426" s="2">
        <f t="shared" si="31"/>
        <v>245.65104166666666</v>
      </c>
      <c r="H426" s="3">
        <f t="shared" si="29"/>
        <v>0.19613887942088248</v>
      </c>
      <c r="J426" s="3">
        <f t="shared" si="32"/>
        <v>0.16276041666666669</v>
      </c>
    </row>
    <row r="427" spans="1:10">
      <c r="A427" s="1">
        <v>41439</v>
      </c>
      <c r="B427">
        <v>1824.52</v>
      </c>
      <c r="C427">
        <v>1.22</v>
      </c>
      <c r="D427">
        <v>7.52</v>
      </c>
      <c r="E427" s="2">
        <f t="shared" si="30"/>
        <v>1495.5081967213116</v>
      </c>
      <c r="F427" s="3">
        <f t="shared" si="28"/>
        <v>0.19811769459456441</v>
      </c>
      <c r="G427" s="2">
        <f t="shared" si="31"/>
        <v>242.62234042553192</v>
      </c>
      <c r="H427" s="3">
        <f t="shared" si="29"/>
        <v>0.16886192909753861</v>
      </c>
      <c r="J427" s="3">
        <f t="shared" si="32"/>
        <v>0.16223404255319149</v>
      </c>
    </row>
    <row r="428" spans="1:10">
      <c r="A428" s="1">
        <v>41446</v>
      </c>
      <c r="B428">
        <v>1735.65</v>
      </c>
      <c r="C428">
        <v>1.17</v>
      </c>
      <c r="D428">
        <v>7.08</v>
      </c>
      <c r="E428" s="2">
        <f t="shared" si="30"/>
        <v>1483.4615384615386</v>
      </c>
      <c r="F428" s="3">
        <f t="shared" si="28"/>
        <v>0.19969657343811487</v>
      </c>
      <c r="G428" s="2">
        <f t="shared" si="31"/>
        <v>245.14830508474577</v>
      </c>
      <c r="H428" s="3">
        <f t="shared" si="29"/>
        <v>0.1935756725532265</v>
      </c>
      <c r="J428" s="3">
        <f t="shared" si="32"/>
        <v>0.16525423728813557</v>
      </c>
    </row>
    <row r="429" spans="1:10">
      <c r="A429" s="1">
        <v>41453</v>
      </c>
      <c r="B429">
        <v>1656.86</v>
      </c>
      <c r="C429">
        <v>1.17</v>
      </c>
      <c r="D429">
        <v>6.9</v>
      </c>
      <c r="E429" s="2">
        <f t="shared" si="30"/>
        <v>1416.1196581196582</v>
      </c>
      <c r="F429" s="3">
        <f t="shared" si="28"/>
        <v>0.16361516690193767</v>
      </c>
      <c r="G429" s="2">
        <f t="shared" si="31"/>
        <v>240.12463768115938</v>
      </c>
      <c r="H429" s="3">
        <f t="shared" si="29"/>
        <v>0.17042959467616359</v>
      </c>
      <c r="J429" s="3">
        <f t="shared" si="32"/>
        <v>0.16956521739130434</v>
      </c>
    </row>
    <row r="430" spans="1:10">
      <c r="A430" s="1">
        <v>41460</v>
      </c>
      <c r="B430">
        <v>1645.91</v>
      </c>
      <c r="C430">
        <v>1.18</v>
      </c>
      <c r="D430">
        <v>6.98</v>
      </c>
      <c r="E430" s="2">
        <f t="shared" si="30"/>
        <v>1394.8389830508477</v>
      </c>
      <c r="F430" s="3">
        <f t="shared" si="28"/>
        <v>0.14181702312505973</v>
      </c>
      <c r="G430" s="2">
        <f t="shared" si="31"/>
        <v>235.80372492836676</v>
      </c>
      <c r="H430" s="3">
        <f t="shared" si="29"/>
        <v>0.15024272475191935</v>
      </c>
      <c r="J430" s="3">
        <f t="shared" si="32"/>
        <v>0.16905444126074495</v>
      </c>
    </row>
    <row r="431" spans="1:10">
      <c r="A431" s="1">
        <v>41467</v>
      </c>
      <c r="B431">
        <v>1699.81</v>
      </c>
      <c r="C431">
        <v>1.21</v>
      </c>
      <c r="D431">
        <v>7.1</v>
      </c>
      <c r="E431" s="2">
        <f t="shared" si="30"/>
        <v>1404.8016528925621</v>
      </c>
      <c r="F431" s="3">
        <f t="shared" si="28"/>
        <v>0.14846961517275425</v>
      </c>
      <c r="G431" s="2">
        <f t="shared" si="31"/>
        <v>239.40985915492959</v>
      </c>
      <c r="H431" s="3">
        <f t="shared" si="29"/>
        <v>0.15939939740635234</v>
      </c>
      <c r="J431" s="3">
        <f t="shared" si="32"/>
        <v>0.1704225352112676</v>
      </c>
    </row>
    <row r="432" spans="1:10">
      <c r="A432" s="1">
        <v>41474</v>
      </c>
      <c r="B432">
        <v>1627.21</v>
      </c>
      <c r="C432">
        <v>1.18</v>
      </c>
      <c r="D432">
        <v>6.95</v>
      </c>
      <c r="E432" s="2">
        <f t="shared" si="30"/>
        <v>1378.9915254237289</v>
      </c>
      <c r="F432" s="3">
        <f t="shared" si="28"/>
        <v>0.13608281791770027</v>
      </c>
      <c r="G432" s="2">
        <f t="shared" si="31"/>
        <v>234.13093525179855</v>
      </c>
      <c r="H432" s="3">
        <f t="shared" si="29"/>
        <v>0.14527773281091916</v>
      </c>
      <c r="J432" s="3">
        <f t="shared" si="32"/>
        <v>0.16978417266187049</v>
      </c>
    </row>
    <row r="433" spans="1:10">
      <c r="A433" s="1">
        <v>41481</v>
      </c>
      <c r="B433">
        <v>1627.14</v>
      </c>
      <c r="C433">
        <v>1.17</v>
      </c>
      <c r="D433">
        <v>6.9</v>
      </c>
      <c r="E433" s="2">
        <f t="shared" si="30"/>
        <v>1390.717948717949</v>
      </c>
      <c r="F433" s="3">
        <f t="shared" si="28"/>
        <v>0.15100160116304751</v>
      </c>
      <c r="G433" s="2">
        <f t="shared" si="31"/>
        <v>235.81739130434784</v>
      </c>
      <c r="H433" s="3">
        <f t="shared" si="29"/>
        <v>0.15727466561519154</v>
      </c>
      <c r="J433" s="3">
        <f t="shared" si="32"/>
        <v>0.16956521739130434</v>
      </c>
    </row>
    <row r="434" spans="1:10">
      <c r="A434" s="1">
        <v>41488</v>
      </c>
      <c r="B434">
        <v>1640.68</v>
      </c>
      <c r="C434">
        <v>1.18</v>
      </c>
      <c r="D434">
        <v>6.95</v>
      </c>
      <c r="E434" s="2">
        <f t="shared" si="30"/>
        <v>1390.406779661017</v>
      </c>
      <c r="F434" s="3">
        <f t="shared" si="28"/>
        <v>0.15925596956330113</v>
      </c>
      <c r="G434" s="2">
        <f t="shared" si="31"/>
        <v>236.06906474820144</v>
      </c>
      <c r="H434" s="3">
        <f t="shared" si="29"/>
        <v>0.16453795119920089</v>
      </c>
      <c r="J434" s="3">
        <f t="shared" si="32"/>
        <v>0.16978417266187049</v>
      </c>
    </row>
    <row r="435" spans="1:10">
      <c r="A435" s="1">
        <v>41495</v>
      </c>
      <c r="B435">
        <v>1643.49</v>
      </c>
      <c r="C435">
        <v>1.18</v>
      </c>
      <c r="D435">
        <v>6.93</v>
      </c>
      <c r="E435" s="2">
        <f t="shared" si="30"/>
        <v>1392.7881355932204</v>
      </c>
      <c r="F435" s="3">
        <f t="shared" si="28"/>
        <v>0.15095228039862807</v>
      </c>
      <c r="G435" s="2">
        <f t="shared" si="31"/>
        <v>237.15584415584416</v>
      </c>
      <c r="H435" s="3">
        <f t="shared" si="29"/>
        <v>0.15953321370607343</v>
      </c>
      <c r="J435" s="3">
        <f t="shared" si="32"/>
        <v>0.17027417027417027</v>
      </c>
    </row>
    <row r="436" spans="1:10">
      <c r="A436" s="1">
        <v>41502</v>
      </c>
      <c r="B436">
        <v>1703.26</v>
      </c>
      <c r="C436">
        <v>1.2</v>
      </c>
      <c r="D436">
        <v>7.05</v>
      </c>
      <c r="E436" s="2">
        <f t="shared" si="30"/>
        <v>1419.3833333333334</v>
      </c>
      <c r="F436" s="3">
        <f t="shared" si="28"/>
        <v>0.19343711265326125</v>
      </c>
      <c r="G436" s="2">
        <f t="shared" si="31"/>
        <v>241.59716312056739</v>
      </c>
      <c r="H436" s="3">
        <f t="shared" si="29"/>
        <v>0.20595443328342711</v>
      </c>
      <c r="J436" s="3">
        <f t="shared" si="32"/>
        <v>0.1702127659574468</v>
      </c>
    </row>
    <row r="437" spans="1:10">
      <c r="A437" s="1">
        <v>41509</v>
      </c>
      <c r="B437">
        <v>1682.62</v>
      </c>
      <c r="C437">
        <v>1.18</v>
      </c>
      <c r="D437">
        <v>6.88</v>
      </c>
      <c r="E437" s="2">
        <f t="shared" si="30"/>
        <v>1425.9491525423728</v>
      </c>
      <c r="F437" s="3">
        <f t="shared" si="28"/>
        <v>0.18787790938037019</v>
      </c>
      <c r="G437" s="2">
        <f t="shared" si="31"/>
        <v>244.56686046511626</v>
      </c>
      <c r="H437" s="3">
        <f t="shared" si="29"/>
        <v>0.22827211802710945</v>
      </c>
      <c r="J437" s="3">
        <f t="shared" si="32"/>
        <v>0.17151162790697674</v>
      </c>
    </row>
    <row r="438" spans="1:10">
      <c r="A438" s="1">
        <v>41516</v>
      </c>
      <c r="B438">
        <v>1706.16</v>
      </c>
      <c r="C438">
        <v>1.1399999999999999</v>
      </c>
      <c r="D438">
        <v>6.76</v>
      </c>
      <c r="E438" s="2">
        <f t="shared" si="30"/>
        <v>1496.6315789473686</v>
      </c>
      <c r="F438" s="3">
        <f t="shared" si="28"/>
        <v>0.21914061750120006</v>
      </c>
      <c r="G438" s="2">
        <f t="shared" si="31"/>
        <v>252.39053254437871</v>
      </c>
      <c r="H438" s="3">
        <f t="shared" si="29"/>
        <v>0.26578838510098746</v>
      </c>
      <c r="J438" s="3">
        <f t="shared" si="32"/>
        <v>0.16863905325443787</v>
      </c>
    </row>
    <row r="439" spans="1:10">
      <c r="A439" s="1">
        <v>41523</v>
      </c>
      <c r="B439">
        <v>1752.24</v>
      </c>
      <c r="C439">
        <v>1.1599999999999999</v>
      </c>
      <c r="D439">
        <v>6.88</v>
      </c>
      <c r="E439" s="2">
        <f t="shared" si="30"/>
        <v>1510.5517241379312</v>
      </c>
      <c r="F439" s="3">
        <f t="shared" si="28"/>
        <v>0.21499704218320503</v>
      </c>
      <c r="G439" s="2">
        <f t="shared" si="31"/>
        <v>254.68604651162792</v>
      </c>
      <c r="H439" s="3">
        <f t="shared" si="29"/>
        <v>0.2545447731013224</v>
      </c>
      <c r="J439" s="3">
        <f t="shared" si="32"/>
        <v>0.16860465116279069</v>
      </c>
    </row>
    <row r="440" spans="1:10">
      <c r="A440" s="1">
        <v>41530</v>
      </c>
      <c r="B440">
        <v>1857.67</v>
      </c>
      <c r="C440">
        <v>1.21</v>
      </c>
      <c r="D440">
        <v>7.16</v>
      </c>
      <c r="E440" s="2">
        <f t="shared" si="30"/>
        <v>1535.2644628099174</v>
      </c>
      <c r="F440" s="3">
        <f t="shared" si="28"/>
        <v>0.2317982769956568</v>
      </c>
      <c r="G440" s="2">
        <f t="shared" si="31"/>
        <v>259.45111731843576</v>
      </c>
      <c r="H440" s="3">
        <f t="shared" si="29"/>
        <v>0.27655368185938722</v>
      </c>
      <c r="J440" s="3">
        <f t="shared" si="32"/>
        <v>0.16899441340782123</v>
      </c>
    </row>
    <row r="441" spans="1:10">
      <c r="A441" s="1">
        <v>41535</v>
      </c>
      <c r="B441">
        <v>1817.17</v>
      </c>
      <c r="C441">
        <v>1.19</v>
      </c>
      <c r="D441">
        <v>7</v>
      </c>
      <c r="E441" s="2">
        <f t="shared" si="30"/>
        <v>1527.0336134453783</v>
      </c>
      <c r="F441" s="3">
        <f t="shared" si="28"/>
        <v>0.24251622412430751</v>
      </c>
      <c r="G441" s="2">
        <f t="shared" si="31"/>
        <v>259.59571428571428</v>
      </c>
      <c r="H441" s="3">
        <f t="shared" si="29"/>
        <v>0.28976949264782292</v>
      </c>
      <c r="J441" s="3">
        <f t="shared" si="32"/>
        <v>0.16999999999999998</v>
      </c>
    </row>
    <row r="442" spans="1:10">
      <c r="A442" s="1">
        <v>41544</v>
      </c>
      <c r="B442">
        <v>1757.09</v>
      </c>
      <c r="C442">
        <v>1.1599999999999999</v>
      </c>
      <c r="D442">
        <v>6.87</v>
      </c>
      <c r="E442" s="2">
        <f t="shared" si="30"/>
        <v>1514.7327586206898</v>
      </c>
      <c r="F442" s="3">
        <f t="shared" si="28"/>
        <v>0.22310351174344856</v>
      </c>
      <c r="G442" s="2">
        <f t="shared" si="31"/>
        <v>255.76273653566227</v>
      </c>
      <c r="H442" s="3">
        <f t="shared" si="29"/>
        <v>0.25734915335147179</v>
      </c>
      <c r="J442" s="3">
        <f t="shared" si="32"/>
        <v>0.16885007278020378</v>
      </c>
    </row>
    <row r="443" spans="1:10">
      <c r="A443" s="1">
        <v>41547</v>
      </c>
      <c r="B443">
        <v>1766.11</v>
      </c>
      <c r="C443">
        <v>1.17</v>
      </c>
      <c r="D443">
        <v>6.88</v>
      </c>
      <c r="E443" s="2">
        <f t="shared" si="30"/>
        <v>1509.4957264957266</v>
      </c>
      <c r="F443" s="3">
        <f t="shared" si="28"/>
        <v>0.22196041367971864</v>
      </c>
      <c r="G443" s="2">
        <f t="shared" si="31"/>
        <v>256.7020348837209</v>
      </c>
      <c r="H443" s="3">
        <f t="shared" si="29"/>
        <v>0.27109500423996025</v>
      </c>
      <c r="J443" s="3">
        <f t="shared" si="32"/>
        <v>0.17005813953488372</v>
      </c>
    </row>
    <row r="444" spans="1:10">
      <c r="A444" s="1">
        <v>41558</v>
      </c>
      <c r="B444">
        <v>1789.74</v>
      </c>
      <c r="C444">
        <v>1.18</v>
      </c>
      <c r="D444">
        <v>6.96</v>
      </c>
      <c r="E444" s="2">
        <f t="shared" si="30"/>
        <v>1516.7288135593221</v>
      </c>
      <c r="F444" s="3">
        <f t="shared" si="28"/>
        <v>0.23512841968671894</v>
      </c>
      <c r="G444" s="2">
        <f t="shared" si="31"/>
        <v>257.14655172413791</v>
      </c>
      <c r="H444" s="3">
        <f t="shared" si="29"/>
        <v>0.27450177665266873</v>
      </c>
      <c r="J444" s="3">
        <f t="shared" si="32"/>
        <v>0.16954022988505746</v>
      </c>
    </row>
    <row r="445" spans="1:10">
      <c r="A445" s="1">
        <v>41565</v>
      </c>
      <c r="B445">
        <v>1746.1</v>
      </c>
      <c r="C445">
        <v>1.1599999999999999</v>
      </c>
      <c r="D445">
        <v>6.85</v>
      </c>
      <c r="E445" s="2">
        <f t="shared" si="30"/>
        <v>1505.2586206896551</v>
      </c>
      <c r="F445" s="3">
        <f t="shared" ref="F445:F508" si="33">E445/E395-1</f>
        <v>0.22439951190961716</v>
      </c>
      <c r="G445" s="2">
        <f t="shared" si="31"/>
        <v>254.90510948905109</v>
      </c>
      <c r="H445" s="3">
        <f t="shared" ref="H445:H508" si="34">G445/G395-1</f>
        <v>0.26249194116902763</v>
      </c>
      <c r="J445" s="3">
        <f t="shared" si="32"/>
        <v>0.16934306569343066</v>
      </c>
    </row>
    <row r="446" spans="1:10">
      <c r="A446" s="1">
        <v>41572</v>
      </c>
      <c r="B446">
        <v>1721.04</v>
      </c>
      <c r="C446">
        <v>1.1399999999999999</v>
      </c>
      <c r="D446">
        <v>6.71</v>
      </c>
      <c r="E446" s="2">
        <f t="shared" si="30"/>
        <v>1509.6842105263158</v>
      </c>
      <c r="F446" s="3">
        <f t="shared" si="33"/>
        <v>0.18802264615856346</v>
      </c>
      <c r="G446" s="2">
        <f t="shared" si="31"/>
        <v>256.48882265275705</v>
      </c>
      <c r="H446" s="3">
        <f t="shared" si="34"/>
        <v>0.27279646667320323</v>
      </c>
      <c r="J446" s="3">
        <f t="shared" si="32"/>
        <v>0.16989567809239939</v>
      </c>
    </row>
    <row r="447" spans="1:10">
      <c r="A447" s="1">
        <v>41579</v>
      </c>
      <c r="B447">
        <v>1763.06</v>
      </c>
      <c r="C447">
        <v>1.1200000000000001</v>
      </c>
      <c r="D447">
        <v>6.69</v>
      </c>
      <c r="E447" s="2">
        <f t="shared" si="30"/>
        <v>1574.160714285714</v>
      </c>
      <c r="F447" s="3">
        <f t="shared" si="33"/>
        <v>0.24992760080674592</v>
      </c>
      <c r="G447" s="2">
        <f t="shared" si="31"/>
        <v>263.53662182361734</v>
      </c>
      <c r="H447" s="3">
        <f t="shared" si="34"/>
        <v>0.32528447160775076</v>
      </c>
      <c r="J447" s="3">
        <f t="shared" si="32"/>
        <v>0.16741405082212257</v>
      </c>
    </row>
    <row r="448" spans="1:10">
      <c r="A448" s="1">
        <v>41586</v>
      </c>
      <c r="B448">
        <v>1711.1</v>
      </c>
      <c r="C448">
        <v>1.1100000000000001</v>
      </c>
      <c r="D448">
        <v>6.61</v>
      </c>
      <c r="E448" s="2">
        <f t="shared" si="30"/>
        <v>1541.5315315315313</v>
      </c>
      <c r="F448" s="3">
        <f t="shared" si="33"/>
        <v>0.22341514287030217</v>
      </c>
      <c r="G448" s="2">
        <f t="shared" si="31"/>
        <v>258.86535552193641</v>
      </c>
      <c r="H448" s="3">
        <f t="shared" si="34"/>
        <v>0.30274364824658062</v>
      </c>
      <c r="J448" s="3">
        <f t="shared" si="32"/>
        <v>0.16792738275340394</v>
      </c>
    </row>
    <row r="449" spans="1:10">
      <c r="A449" s="1">
        <v>41593</v>
      </c>
      <c r="B449">
        <v>1706.52</v>
      </c>
      <c r="C449">
        <v>1.1100000000000001</v>
      </c>
      <c r="D449">
        <v>6.6</v>
      </c>
      <c r="E449" s="2">
        <f t="shared" si="30"/>
        <v>1537.4054054054052</v>
      </c>
      <c r="F449" s="3">
        <f t="shared" si="33"/>
        <v>0.21390083332444143</v>
      </c>
      <c r="G449" s="2">
        <f t="shared" si="31"/>
        <v>258.56363636363636</v>
      </c>
      <c r="H449" s="3">
        <f t="shared" si="34"/>
        <v>0.28932397251386588</v>
      </c>
      <c r="J449" s="3">
        <f t="shared" si="32"/>
        <v>0.16818181818181821</v>
      </c>
    </row>
    <row r="450" spans="1:10">
      <c r="A450" s="1">
        <v>41600</v>
      </c>
      <c r="B450">
        <v>1755.82</v>
      </c>
      <c r="C450">
        <v>1.1499999999999999</v>
      </c>
      <c r="D450">
        <v>6.82</v>
      </c>
      <c r="E450" s="2">
        <f t="shared" ref="E450:E513" si="35">B450/C450</f>
        <v>1526.8</v>
      </c>
      <c r="F450" s="3">
        <f t="shared" si="33"/>
        <v>0.21880963873315262</v>
      </c>
      <c r="G450" s="2">
        <f t="shared" ref="G450:G513" si="36">B450/D450</f>
        <v>257.45161290322579</v>
      </c>
      <c r="H450" s="3">
        <f t="shared" si="34"/>
        <v>0.30161244410163168</v>
      </c>
      <c r="J450" s="3">
        <f t="shared" ref="J450:J513" si="37">C450/D450</f>
        <v>0.16862170087976538</v>
      </c>
    </row>
    <row r="451" spans="1:10">
      <c r="A451" s="1">
        <v>41607</v>
      </c>
      <c r="B451">
        <v>1762.6</v>
      </c>
      <c r="C451">
        <v>1.1399999999999999</v>
      </c>
      <c r="D451">
        <v>6.77</v>
      </c>
      <c r="E451" s="2">
        <f t="shared" si="35"/>
        <v>1546.140350877193</v>
      </c>
      <c r="F451" s="3">
        <f t="shared" si="33"/>
        <v>0.20874577758967972</v>
      </c>
      <c r="G451" s="2">
        <f t="shared" si="36"/>
        <v>260.35450516986708</v>
      </c>
      <c r="H451" s="3">
        <f t="shared" si="34"/>
        <v>0.29317178568889557</v>
      </c>
      <c r="J451" s="3">
        <f t="shared" si="37"/>
        <v>0.16838995568685378</v>
      </c>
    </row>
    <row r="452" spans="1:10">
      <c r="A452" s="1">
        <v>41614</v>
      </c>
      <c r="B452">
        <v>1783.92</v>
      </c>
      <c r="C452">
        <v>1.1599999999999999</v>
      </c>
      <c r="D452">
        <v>6.88</v>
      </c>
      <c r="E452" s="2">
        <f t="shared" si="35"/>
        <v>1537.8620689655174</v>
      </c>
      <c r="F452" s="3">
        <f t="shared" si="33"/>
        <v>0.20071913893920046</v>
      </c>
      <c r="G452" s="2">
        <f t="shared" si="36"/>
        <v>259.2906976744186</v>
      </c>
      <c r="H452" s="3">
        <f t="shared" si="34"/>
        <v>0.27730842649492549</v>
      </c>
      <c r="J452" s="3">
        <f t="shared" si="37"/>
        <v>0.16860465116279069</v>
      </c>
    </row>
    <row r="453" spans="1:10">
      <c r="A453" s="1">
        <v>41621</v>
      </c>
      <c r="B453">
        <v>1734.35</v>
      </c>
      <c r="C453">
        <v>1.1200000000000001</v>
      </c>
      <c r="D453">
        <v>6.67</v>
      </c>
      <c r="E453" s="2">
        <f t="shared" si="35"/>
        <v>1548.5267857142856</v>
      </c>
      <c r="F453" s="3">
        <f t="shared" si="33"/>
        <v>0.1876069619215559</v>
      </c>
      <c r="G453" s="2">
        <f t="shared" si="36"/>
        <v>260.02248875562219</v>
      </c>
      <c r="H453" s="3">
        <f t="shared" si="34"/>
        <v>0.26346751890659759</v>
      </c>
      <c r="J453" s="3">
        <f t="shared" si="37"/>
        <v>0.1679160419790105</v>
      </c>
    </row>
    <row r="454" spans="1:10">
      <c r="A454" s="1">
        <v>41628</v>
      </c>
      <c r="B454">
        <v>1657.24</v>
      </c>
      <c r="C454">
        <v>1.04</v>
      </c>
      <c r="D454">
        <v>6.08</v>
      </c>
      <c r="E454" s="2">
        <f t="shared" si="35"/>
        <v>1593.5</v>
      </c>
      <c r="F454" s="3">
        <f t="shared" si="33"/>
        <v>0.19902182091798326</v>
      </c>
      <c r="G454" s="2">
        <f t="shared" si="36"/>
        <v>272.5723684210526</v>
      </c>
      <c r="H454" s="3">
        <f t="shared" si="34"/>
        <v>0.30039488640432999</v>
      </c>
      <c r="J454" s="3">
        <f t="shared" si="37"/>
        <v>0.17105263157894737</v>
      </c>
    </row>
    <row r="455" spans="1:10">
      <c r="A455" s="1">
        <v>41635</v>
      </c>
      <c r="B455">
        <v>1672.74</v>
      </c>
      <c r="C455">
        <v>1.05</v>
      </c>
      <c r="D455">
        <v>6.13</v>
      </c>
      <c r="E455" s="2">
        <f t="shared" si="35"/>
        <v>1593.0857142857142</v>
      </c>
      <c r="F455" s="3">
        <f t="shared" si="33"/>
        <v>0.19381039969635916</v>
      </c>
      <c r="G455" s="2">
        <f t="shared" si="36"/>
        <v>272.87765089722677</v>
      </c>
      <c r="H455" s="3">
        <f t="shared" si="34"/>
        <v>0.22548772877487644</v>
      </c>
      <c r="J455" s="3">
        <f t="shared" si="37"/>
        <v>0.17128874388254486</v>
      </c>
    </row>
    <row r="456" spans="1:10">
      <c r="A456" s="1">
        <v>41642</v>
      </c>
      <c r="B456">
        <v>1649.51</v>
      </c>
      <c r="C456">
        <v>1.04</v>
      </c>
      <c r="D456">
        <v>6.06</v>
      </c>
      <c r="E456" s="2">
        <f t="shared" si="35"/>
        <v>1586.0673076923076</v>
      </c>
      <c r="F456" s="3">
        <f t="shared" si="33"/>
        <v>0.18786201975543548</v>
      </c>
      <c r="G456" s="2">
        <f t="shared" si="36"/>
        <v>272.19636963696371</v>
      </c>
      <c r="H456" s="3">
        <f t="shared" si="34"/>
        <v>0.23042567534308911</v>
      </c>
      <c r="J456" s="3">
        <f t="shared" si="37"/>
        <v>0.17161716171617164</v>
      </c>
    </row>
    <row r="457" spans="1:10">
      <c r="A457" s="1">
        <v>41649</v>
      </c>
      <c r="B457">
        <v>1597.48</v>
      </c>
      <c r="C457">
        <v>1.02</v>
      </c>
      <c r="D457">
        <v>5.95</v>
      </c>
      <c r="E457" s="2">
        <f t="shared" si="35"/>
        <v>1566.1568627450981</v>
      </c>
      <c r="F457" s="3">
        <f t="shared" si="33"/>
        <v>0.14417415411663215</v>
      </c>
      <c r="G457" s="2">
        <f t="shared" si="36"/>
        <v>268.48403361344538</v>
      </c>
      <c r="H457" s="3">
        <f t="shared" si="34"/>
        <v>0.18377132806191598</v>
      </c>
      <c r="J457" s="3">
        <f t="shared" si="37"/>
        <v>0.17142857142857143</v>
      </c>
    </row>
    <row r="458" spans="1:10">
      <c r="A458" s="1">
        <v>41656</v>
      </c>
      <c r="B458">
        <v>1590.3</v>
      </c>
      <c r="C458">
        <v>1.01</v>
      </c>
      <c r="D458">
        <v>5.91</v>
      </c>
      <c r="E458" s="2">
        <f t="shared" si="35"/>
        <v>1574.5544554455446</v>
      </c>
      <c r="F458" s="3">
        <f t="shared" si="33"/>
        <v>0.14780410124390353</v>
      </c>
      <c r="G458" s="2">
        <f t="shared" si="36"/>
        <v>269.08629441624362</v>
      </c>
      <c r="H458" s="3">
        <f t="shared" si="34"/>
        <v>0.17556446453644492</v>
      </c>
      <c r="J458" s="3">
        <f t="shared" si="37"/>
        <v>0.17089678510998307</v>
      </c>
    </row>
    <row r="459" spans="1:10">
      <c r="A459" s="1">
        <v>41663</v>
      </c>
      <c r="B459">
        <v>1620.97</v>
      </c>
      <c r="C459">
        <v>1.01</v>
      </c>
      <c r="D459">
        <v>5.92</v>
      </c>
      <c r="E459" s="2">
        <f t="shared" si="35"/>
        <v>1604.920792079208</v>
      </c>
      <c r="F459" s="3">
        <f t="shared" si="33"/>
        <v>0.13174126028661237</v>
      </c>
      <c r="G459" s="2">
        <f t="shared" si="36"/>
        <v>273.8125</v>
      </c>
      <c r="H459" s="3">
        <f t="shared" si="34"/>
        <v>0.1635865757987669</v>
      </c>
      <c r="J459" s="3">
        <f t="shared" si="37"/>
        <v>0.17060810810810811</v>
      </c>
    </row>
    <row r="460" spans="1:10">
      <c r="A460" s="1">
        <v>41669</v>
      </c>
      <c r="B460">
        <v>1613.15</v>
      </c>
      <c r="C460">
        <v>1.01</v>
      </c>
      <c r="D460">
        <v>5.89</v>
      </c>
      <c r="E460" s="2">
        <f t="shared" si="35"/>
        <v>1597.1782178217823</v>
      </c>
      <c r="F460" s="3">
        <f t="shared" si="33"/>
        <v>0.13435415870790046</v>
      </c>
      <c r="G460" s="2">
        <f t="shared" si="36"/>
        <v>273.87945670628187</v>
      </c>
      <c r="H460" s="3">
        <f t="shared" si="34"/>
        <v>0.16839120313047728</v>
      </c>
      <c r="J460" s="3">
        <f t="shared" si="37"/>
        <v>0.17147707979626486</v>
      </c>
    </row>
    <row r="461" spans="1:10">
      <c r="A461" s="1">
        <v>41677</v>
      </c>
      <c r="B461">
        <v>1618.99</v>
      </c>
      <c r="C461">
        <v>1.01</v>
      </c>
      <c r="D461">
        <v>5.88</v>
      </c>
      <c r="E461" s="2">
        <f t="shared" si="35"/>
        <v>1602.9603960396039</v>
      </c>
      <c r="F461" s="3">
        <f t="shared" si="33"/>
        <v>0.16067704980686237</v>
      </c>
      <c r="G461" s="2">
        <f t="shared" si="36"/>
        <v>275.33843537414964</v>
      </c>
      <c r="H461" s="3">
        <f t="shared" si="34"/>
        <v>0.19901597985581443</v>
      </c>
      <c r="J461" s="3">
        <f t="shared" si="37"/>
        <v>0.17176870748299319</v>
      </c>
    </row>
    <row r="462" spans="1:10">
      <c r="A462" s="1">
        <v>41684</v>
      </c>
      <c r="B462">
        <v>1687.16</v>
      </c>
      <c r="C462">
        <v>1.03</v>
      </c>
      <c r="D462">
        <v>6.04</v>
      </c>
      <c r="E462" s="2">
        <f t="shared" si="35"/>
        <v>1638.0194174757282</v>
      </c>
      <c r="F462" s="3">
        <f t="shared" si="33"/>
        <v>0.15683876150834175</v>
      </c>
      <c r="G462" s="2">
        <f t="shared" si="36"/>
        <v>279.33112582781456</v>
      </c>
      <c r="H462" s="3">
        <f t="shared" si="34"/>
        <v>0.18913277954713692</v>
      </c>
      <c r="J462" s="3">
        <f t="shared" si="37"/>
        <v>0.17052980132450332</v>
      </c>
    </row>
    <row r="463" spans="1:10">
      <c r="A463" s="1">
        <v>41691</v>
      </c>
      <c r="B463">
        <v>1677.22</v>
      </c>
      <c r="C463">
        <v>1.04</v>
      </c>
      <c r="D463">
        <v>6.07</v>
      </c>
      <c r="E463" s="2">
        <f t="shared" si="35"/>
        <v>1612.7115384615383</v>
      </c>
      <c r="F463" s="3">
        <f t="shared" si="33"/>
        <v>0.13350313296114225</v>
      </c>
      <c r="G463" s="2">
        <f t="shared" si="36"/>
        <v>276.31301482701809</v>
      </c>
      <c r="H463" s="3">
        <f t="shared" si="34"/>
        <v>0.17208700413672284</v>
      </c>
      <c r="J463" s="3">
        <f t="shared" si="37"/>
        <v>0.17133443163097198</v>
      </c>
    </row>
    <row r="464" spans="1:10">
      <c r="A464" s="1">
        <v>41698</v>
      </c>
      <c r="B464">
        <v>1637.05</v>
      </c>
      <c r="C464">
        <v>1.02</v>
      </c>
      <c r="D464">
        <v>5.98</v>
      </c>
      <c r="E464" s="2">
        <f t="shared" si="35"/>
        <v>1604.9509803921567</v>
      </c>
      <c r="F464" s="3">
        <f t="shared" si="33"/>
        <v>0.16380972406835803</v>
      </c>
      <c r="G464" s="2">
        <f t="shared" si="36"/>
        <v>273.75418060200667</v>
      </c>
      <c r="H464" s="3">
        <f t="shared" si="34"/>
        <v>0.19385201191938561</v>
      </c>
      <c r="J464" s="3">
        <f t="shared" si="37"/>
        <v>0.1705685618729097</v>
      </c>
    </row>
    <row r="465" spans="1:10">
      <c r="A465" s="1">
        <v>41705</v>
      </c>
      <c r="B465">
        <v>1624.52</v>
      </c>
      <c r="C465">
        <v>1.02</v>
      </c>
      <c r="D465">
        <v>5.94</v>
      </c>
      <c r="E465" s="2">
        <f t="shared" si="35"/>
        <v>1592.6666666666665</v>
      </c>
      <c r="F465" s="3">
        <f t="shared" si="33"/>
        <v>0.12658234066069007</v>
      </c>
      <c r="G465" s="2">
        <f t="shared" si="36"/>
        <v>273.48821548821547</v>
      </c>
      <c r="H465" s="3">
        <f t="shared" si="34"/>
        <v>0.16072119946858998</v>
      </c>
      <c r="J465" s="3">
        <f t="shared" si="37"/>
        <v>0.17171717171717171</v>
      </c>
    </row>
    <row r="466" spans="1:10">
      <c r="A466" s="1">
        <v>41712</v>
      </c>
      <c r="B466">
        <v>1596.36</v>
      </c>
      <c r="C466">
        <v>1</v>
      </c>
      <c r="D466">
        <v>5.82</v>
      </c>
      <c r="E466" s="2">
        <f t="shared" si="35"/>
        <v>1596.36</v>
      </c>
      <c r="F466" s="3">
        <f t="shared" si="33"/>
        <v>0.11970143003705935</v>
      </c>
      <c r="G466" s="2">
        <f t="shared" si="36"/>
        <v>274.28865979381442</v>
      </c>
      <c r="H466" s="3">
        <f t="shared" si="34"/>
        <v>0.16294578438992935</v>
      </c>
      <c r="J466" s="3">
        <f t="shared" si="37"/>
        <v>0.1718213058419244</v>
      </c>
    </row>
    <row r="467" spans="1:10">
      <c r="A467" s="1">
        <v>41719</v>
      </c>
      <c r="B467">
        <v>1623.52</v>
      </c>
      <c r="C467">
        <v>1.02</v>
      </c>
      <c r="D467">
        <v>5.92</v>
      </c>
      <c r="E467" s="2">
        <f t="shared" si="35"/>
        <v>1591.686274509804</v>
      </c>
      <c r="F467" s="3">
        <f t="shared" si="33"/>
        <v>0.11645245622262324</v>
      </c>
      <c r="G467" s="2">
        <f t="shared" si="36"/>
        <v>274.24324324324323</v>
      </c>
      <c r="H467" s="3">
        <f t="shared" si="34"/>
        <v>0.16709026301831953</v>
      </c>
      <c r="J467" s="3">
        <f t="shared" si="37"/>
        <v>0.17229729729729731</v>
      </c>
    </row>
    <row r="468" spans="1:10">
      <c r="A468" s="1">
        <v>41726</v>
      </c>
      <c r="B468">
        <v>1620.39</v>
      </c>
      <c r="C468">
        <v>1.01</v>
      </c>
      <c r="D468">
        <v>5.94</v>
      </c>
      <c r="E468" s="2">
        <f t="shared" si="35"/>
        <v>1604.3465346534654</v>
      </c>
      <c r="F468" s="3">
        <f t="shared" si="33"/>
        <v>0.13454929260931081</v>
      </c>
      <c r="G468" s="2">
        <f t="shared" si="36"/>
        <v>272.79292929292927</v>
      </c>
      <c r="H468" s="3">
        <f t="shared" si="34"/>
        <v>0.16472179537850828</v>
      </c>
      <c r="J468" s="3">
        <f t="shared" si="37"/>
        <v>0.17003367003367004</v>
      </c>
    </row>
    <row r="469" spans="1:10">
      <c r="A469" s="1">
        <v>41733</v>
      </c>
      <c r="B469">
        <v>1630.33</v>
      </c>
      <c r="C469">
        <v>1</v>
      </c>
      <c r="D469">
        <v>5.92</v>
      </c>
      <c r="E469" s="2">
        <f t="shared" si="35"/>
        <v>1630.33</v>
      </c>
      <c r="F469" s="3">
        <f t="shared" si="33"/>
        <v>0.13138206582252265</v>
      </c>
      <c r="G469" s="2">
        <f t="shared" si="36"/>
        <v>275.39358108108109</v>
      </c>
      <c r="H469" s="3">
        <f t="shared" si="34"/>
        <v>0.15522825902108117</v>
      </c>
      <c r="J469" s="3">
        <f t="shared" si="37"/>
        <v>0.16891891891891891</v>
      </c>
    </row>
    <row r="470" spans="1:10">
      <c r="A470" s="1">
        <v>41740</v>
      </c>
      <c r="B470">
        <v>1692.01</v>
      </c>
      <c r="C470">
        <v>1.04</v>
      </c>
      <c r="D470">
        <v>6.13</v>
      </c>
      <c r="E470" s="2">
        <f t="shared" si="35"/>
        <v>1626.9326923076922</v>
      </c>
      <c r="F470" s="3">
        <f t="shared" si="33"/>
        <v>0.10800532389482509</v>
      </c>
      <c r="G470" s="2">
        <f t="shared" si="36"/>
        <v>276.02120717781401</v>
      </c>
      <c r="H470" s="3">
        <f t="shared" si="34"/>
        <v>0.14844842197336794</v>
      </c>
      <c r="J470" s="3">
        <f t="shared" si="37"/>
        <v>0.16965742251223492</v>
      </c>
    </row>
    <row r="471" spans="1:10">
      <c r="A471" s="1">
        <v>41747</v>
      </c>
      <c r="B471">
        <v>1659.48</v>
      </c>
      <c r="C471">
        <v>1.01</v>
      </c>
      <c r="D471">
        <v>5.99</v>
      </c>
      <c r="E471" s="2">
        <f t="shared" si="35"/>
        <v>1643.049504950495</v>
      </c>
      <c r="F471" s="3">
        <f t="shared" si="33"/>
        <v>7.7875104123885874E-2</v>
      </c>
      <c r="G471" s="2">
        <f t="shared" si="36"/>
        <v>277.04173622704508</v>
      </c>
      <c r="H471" s="3">
        <f t="shared" si="34"/>
        <v>0.12220459935668826</v>
      </c>
      <c r="J471" s="3">
        <f t="shared" si="37"/>
        <v>0.1686143572621035</v>
      </c>
    </row>
    <row r="472" spans="1:10">
      <c r="A472" s="1">
        <v>41754</v>
      </c>
      <c r="B472">
        <v>1622.73</v>
      </c>
      <c r="C472">
        <v>0.99</v>
      </c>
      <c r="D472">
        <v>5.92</v>
      </c>
      <c r="E472" s="2">
        <f t="shared" si="35"/>
        <v>1639.1212121212122</v>
      </c>
      <c r="F472" s="3">
        <f t="shared" si="33"/>
        <v>7.2380685662297939E-2</v>
      </c>
      <c r="G472" s="2">
        <f t="shared" si="36"/>
        <v>274.10979729729729</v>
      </c>
      <c r="H472" s="3">
        <f t="shared" si="34"/>
        <v>0.10706931392802876</v>
      </c>
      <c r="J472" s="3">
        <f t="shared" si="37"/>
        <v>0.16722972972972974</v>
      </c>
    </row>
    <row r="473" spans="1:10">
      <c r="A473" s="1">
        <v>41759</v>
      </c>
      <c r="B473">
        <v>1625.12</v>
      </c>
      <c r="C473">
        <v>0.95</v>
      </c>
      <c r="D473">
        <v>5.8</v>
      </c>
      <c r="E473" s="2">
        <f t="shared" si="35"/>
        <v>1710.6526315789474</v>
      </c>
      <c r="F473" s="3">
        <f t="shared" si="33"/>
        <v>0.10664215564357793</v>
      </c>
      <c r="G473" s="2">
        <f t="shared" si="36"/>
        <v>280.19310344827585</v>
      </c>
      <c r="H473" s="3">
        <f t="shared" si="34"/>
        <v>0.12154843467972509</v>
      </c>
      <c r="J473" s="3">
        <f t="shared" si="37"/>
        <v>0.16379310344827586</v>
      </c>
    </row>
    <row r="474" spans="1:10">
      <c r="A474" s="1">
        <v>41768</v>
      </c>
      <c r="B474">
        <v>1607.82</v>
      </c>
      <c r="C474">
        <v>0.95</v>
      </c>
      <c r="D474">
        <v>5.76</v>
      </c>
      <c r="E474" s="2">
        <f t="shared" si="35"/>
        <v>1692.4421052631578</v>
      </c>
      <c r="F474" s="3">
        <f t="shared" si="33"/>
        <v>9.7579787512809713E-2</v>
      </c>
      <c r="G474" s="2">
        <f t="shared" si="36"/>
        <v>279.13541666666669</v>
      </c>
      <c r="H474" s="3">
        <f t="shared" si="34"/>
        <v>0.11893061917333481</v>
      </c>
      <c r="J474" s="3">
        <f t="shared" si="37"/>
        <v>0.16493055555555555</v>
      </c>
    </row>
    <row r="475" spans="1:10">
      <c r="A475" s="1">
        <v>41775</v>
      </c>
      <c r="B475">
        <v>1619.63</v>
      </c>
      <c r="C475">
        <v>0.96</v>
      </c>
      <c r="D475">
        <v>5.83</v>
      </c>
      <c r="E475" s="2">
        <f t="shared" si="35"/>
        <v>1687.1145833333335</v>
      </c>
      <c r="F475" s="3">
        <f t="shared" si="33"/>
        <v>8.8660116065591543E-2</v>
      </c>
      <c r="G475" s="2">
        <f t="shared" si="36"/>
        <v>277.80960548885076</v>
      </c>
      <c r="H475" s="3">
        <f t="shared" si="34"/>
        <v>0.1108770693127803</v>
      </c>
      <c r="J475" s="3">
        <f t="shared" si="37"/>
        <v>0.16466552315608918</v>
      </c>
    </row>
    <row r="476" spans="1:10">
      <c r="A476" s="1">
        <v>41782</v>
      </c>
      <c r="B476">
        <v>1618.43</v>
      </c>
      <c r="C476">
        <v>0.96</v>
      </c>
      <c r="D476">
        <v>5.86</v>
      </c>
      <c r="E476" s="2">
        <f t="shared" si="35"/>
        <v>1685.8645833333335</v>
      </c>
      <c r="F476" s="3">
        <f t="shared" si="33"/>
        <v>0.11699922037881216</v>
      </c>
      <c r="G476" s="2">
        <f t="shared" si="36"/>
        <v>276.18259385665527</v>
      </c>
      <c r="H476" s="3">
        <f t="shared" si="34"/>
        <v>0.12428830744148867</v>
      </c>
      <c r="J476" s="3">
        <f t="shared" si="37"/>
        <v>0.16382252559726962</v>
      </c>
    </row>
    <row r="477" spans="1:10">
      <c r="A477" s="1">
        <v>41789</v>
      </c>
      <c r="B477">
        <v>1619.14</v>
      </c>
      <c r="C477">
        <v>0.96</v>
      </c>
      <c r="D477">
        <v>5.85</v>
      </c>
      <c r="E477" s="2">
        <f t="shared" si="35"/>
        <v>1686.6041666666667</v>
      </c>
      <c r="F477" s="3">
        <f t="shared" si="33"/>
        <v>0.12777995491051519</v>
      </c>
      <c r="G477" s="2">
        <f t="shared" si="36"/>
        <v>276.77606837606839</v>
      </c>
      <c r="H477" s="3">
        <f t="shared" si="34"/>
        <v>0.14076909772873658</v>
      </c>
      <c r="J477" s="3">
        <f t="shared" si="37"/>
        <v>0.1641025641025641</v>
      </c>
    </row>
    <row r="478" spans="1:10">
      <c r="A478" s="1">
        <v>41796</v>
      </c>
      <c r="B478">
        <v>1607.04</v>
      </c>
      <c r="C478">
        <v>0.97</v>
      </c>
      <c r="D478">
        <v>5.85</v>
      </c>
      <c r="E478" s="2">
        <f t="shared" si="35"/>
        <v>1656.7422680412371</v>
      </c>
      <c r="F478" s="3">
        <f t="shared" si="33"/>
        <v>0.11680837358237395</v>
      </c>
      <c r="G478" s="2">
        <f t="shared" si="36"/>
        <v>274.7076923076923</v>
      </c>
      <c r="H478" s="3">
        <f t="shared" si="34"/>
        <v>0.12057757124907753</v>
      </c>
      <c r="J478" s="3">
        <f t="shared" si="37"/>
        <v>0.16581196581196581</v>
      </c>
    </row>
    <row r="479" spans="1:10">
      <c r="A479" s="1">
        <v>41803</v>
      </c>
      <c r="B479">
        <v>1635.15</v>
      </c>
      <c r="C479">
        <v>0.99</v>
      </c>
      <c r="D479">
        <v>5.98</v>
      </c>
      <c r="E479" s="2">
        <f t="shared" si="35"/>
        <v>1651.6666666666667</v>
      </c>
      <c r="F479" s="3">
        <f t="shared" si="33"/>
        <v>0.16633270161631031</v>
      </c>
      <c r="G479" s="2">
        <f t="shared" si="36"/>
        <v>273.43645484949832</v>
      </c>
      <c r="H479" s="3">
        <f t="shared" si="34"/>
        <v>0.13872719388574684</v>
      </c>
      <c r="J479" s="3">
        <f t="shared" si="37"/>
        <v>0.16555183946488292</v>
      </c>
    </row>
    <row r="480" spans="1:10">
      <c r="A480" s="1">
        <v>41810</v>
      </c>
      <c r="B480">
        <v>1610.62</v>
      </c>
      <c r="C480">
        <v>0.98</v>
      </c>
      <c r="D480">
        <v>5.87</v>
      </c>
      <c r="E480" s="2">
        <f t="shared" si="35"/>
        <v>1643.4897959183672</v>
      </c>
      <c r="F480" s="3">
        <f t="shared" si="33"/>
        <v>0.17826488640549787</v>
      </c>
      <c r="G480" s="2">
        <f t="shared" si="36"/>
        <v>274.381601362862</v>
      </c>
      <c r="H480" s="3">
        <f t="shared" si="34"/>
        <v>0.16360164134902688</v>
      </c>
      <c r="J480" s="3">
        <f t="shared" si="37"/>
        <v>0.16695059625212946</v>
      </c>
    </row>
    <row r="481" spans="1:10">
      <c r="A481" s="1">
        <v>41817</v>
      </c>
      <c r="B481">
        <v>1607.46</v>
      </c>
      <c r="C481">
        <v>0.98</v>
      </c>
      <c r="D481">
        <v>5.8</v>
      </c>
      <c r="E481" s="2">
        <f t="shared" si="35"/>
        <v>1640.2653061224491</v>
      </c>
      <c r="F481" s="3">
        <f t="shared" si="33"/>
        <v>0.16761345115522519</v>
      </c>
      <c r="G481" s="2">
        <f t="shared" si="36"/>
        <v>277.148275862069</v>
      </c>
      <c r="H481" s="3">
        <f t="shared" si="34"/>
        <v>0.15763100500684768</v>
      </c>
      <c r="J481" s="3">
        <f t="shared" si="37"/>
        <v>0.16896551724137931</v>
      </c>
    </row>
    <row r="482" spans="1:10">
      <c r="A482" s="1">
        <v>41824</v>
      </c>
      <c r="B482">
        <v>1625</v>
      </c>
      <c r="C482">
        <v>0.99</v>
      </c>
      <c r="D482">
        <v>5.81</v>
      </c>
      <c r="E482" s="2">
        <f t="shared" si="35"/>
        <v>1641.4141414141413</v>
      </c>
      <c r="F482" s="3">
        <f t="shared" si="33"/>
        <v>0.19030038339777078</v>
      </c>
      <c r="G482" s="2">
        <f t="shared" si="36"/>
        <v>279.69018932874354</v>
      </c>
      <c r="H482" s="3">
        <f t="shared" si="34"/>
        <v>0.19458878438232796</v>
      </c>
      <c r="J482" s="3">
        <f t="shared" si="37"/>
        <v>0.17039586919104993</v>
      </c>
    </row>
    <row r="483" spans="1:10">
      <c r="A483" s="1">
        <v>41831</v>
      </c>
      <c r="B483">
        <v>1606.03</v>
      </c>
      <c r="C483">
        <v>0.98</v>
      </c>
      <c r="D483">
        <v>5.71</v>
      </c>
      <c r="E483" s="2">
        <f t="shared" si="35"/>
        <v>1638.8061224489795</v>
      </c>
      <c r="F483" s="3">
        <f t="shared" si="33"/>
        <v>0.17838856107360512</v>
      </c>
      <c r="G483" s="2">
        <f t="shared" si="36"/>
        <v>281.2661996497373</v>
      </c>
      <c r="H483" s="3">
        <f t="shared" si="34"/>
        <v>0.1927288233238611</v>
      </c>
      <c r="J483" s="3">
        <f t="shared" si="37"/>
        <v>0.17162872154115585</v>
      </c>
    </row>
    <row r="484" spans="1:10">
      <c r="A484" s="1">
        <v>41838</v>
      </c>
      <c r="B484">
        <v>1617.37</v>
      </c>
      <c r="C484">
        <v>0.99</v>
      </c>
      <c r="D484">
        <v>5.71</v>
      </c>
      <c r="E484" s="2">
        <f t="shared" si="35"/>
        <v>1633.7070707070707</v>
      </c>
      <c r="F484" s="3">
        <f t="shared" si="33"/>
        <v>0.17498497173997563</v>
      </c>
      <c r="G484" s="2">
        <f t="shared" si="36"/>
        <v>283.25218914185638</v>
      </c>
      <c r="H484" s="3">
        <f t="shared" si="34"/>
        <v>0.19987000178944214</v>
      </c>
      <c r="J484" s="3">
        <f t="shared" si="37"/>
        <v>0.1733800350262697</v>
      </c>
    </row>
    <row r="485" spans="1:10">
      <c r="A485" s="1">
        <v>41845</v>
      </c>
      <c r="B485">
        <v>1676.71</v>
      </c>
      <c r="C485">
        <v>1.02</v>
      </c>
      <c r="D485">
        <v>5.91</v>
      </c>
      <c r="E485" s="2">
        <f t="shared" si="35"/>
        <v>1643.8333333333333</v>
      </c>
      <c r="F485" s="3">
        <f t="shared" si="33"/>
        <v>0.18024650793940533</v>
      </c>
      <c r="G485" s="2">
        <f t="shared" si="36"/>
        <v>283.7072758037225</v>
      </c>
      <c r="H485" s="3">
        <f t="shared" si="34"/>
        <v>0.19629046804044847</v>
      </c>
      <c r="J485" s="3">
        <f t="shared" si="37"/>
        <v>0.17258883248730963</v>
      </c>
    </row>
    <row r="486" spans="1:10">
      <c r="A486" s="1">
        <v>41852</v>
      </c>
      <c r="B486">
        <v>1725.09</v>
      </c>
      <c r="C486">
        <v>1.05</v>
      </c>
      <c r="D486">
        <v>6.09</v>
      </c>
      <c r="E486" s="2">
        <f t="shared" si="35"/>
        <v>1642.9428571428571</v>
      </c>
      <c r="F486" s="3">
        <f t="shared" si="33"/>
        <v>0.15750468429448716</v>
      </c>
      <c r="G486" s="2">
        <f t="shared" si="36"/>
        <v>283.26600985221677</v>
      </c>
      <c r="H486" s="3">
        <f t="shared" si="34"/>
        <v>0.17247241728105411</v>
      </c>
      <c r="J486" s="3">
        <f t="shared" si="37"/>
        <v>0.17241379310344829</v>
      </c>
    </row>
    <row r="487" spans="1:10">
      <c r="A487" s="1">
        <v>41859</v>
      </c>
      <c r="B487">
        <v>1729.04</v>
      </c>
      <c r="C487">
        <v>1.04</v>
      </c>
      <c r="D487">
        <v>6.03</v>
      </c>
      <c r="E487" s="2">
        <f t="shared" si="35"/>
        <v>1662.5384615384614</v>
      </c>
      <c r="F487" s="3">
        <f t="shared" si="33"/>
        <v>0.16591707255077481</v>
      </c>
      <c r="G487" s="2">
        <f t="shared" si="36"/>
        <v>286.73963515754559</v>
      </c>
      <c r="H487" s="3">
        <f t="shared" si="34"/>
        <v>0.17243863135105597</v>
      </c>
      <c r="J487" s="3">
        <f t="shared" si="37"/>
        <v>0.17247097844112769</v>
      </c>
    </row>
    <row r="488" spans="1:10">
      <c r="A488" s="1">
        <v>41866</v>
      </c>
      <c r="B488">
        <v>1754.41</v>
      </c>
      <c r="C488">
        <v>1.05</v>
      </c>
      <c r="D488">
        <v>6.06</v>
      </c>
      <c r="E488" s="2">
        <f t="shared" si="35"/>
        <v>1670.8666666666666</v>
      </c>
      <c r="F488" s="3">
        <f t="shared" si="33"/>
        <v>0.1164181553898811</v>
      </c>
      <c r="G488" s="2">
        <f t="shared" si="36"/>
        <v>289.50660066006606</v>
      </c>
      <c r="H488" s="3">
        <f t="shared" si="34"/>
        <v>0.14705808392064434</v>
      </c>
      <c r="J488" s="3">
        <f t="shared" si="37"/>
        <v>0.17326732673267328</v>
      </c>
    </row>
    <row r="489" spans="1:10">
      <c r="A489" s="1">
        <v>41873</v>
      </c>
      <c r="B489">
        <v>1752.19</v>
      </c>
      <c r="C489">
        <v>1.04</v>
      </c>
      <c r="D489">
        <v>6.01</v>
      </c>
      <c r="E489" s="2">
        <f t="shared" si="35"/>
        <v>1684.7980769230769</v>
      </c>
      <c r="F489" s="3">
        <f t="shared" si="33"/>
        <v>0.11535278799180992</v>
      </c>
      <c r="G489" s="2">
        <f t="shared" si="36"/>
        <v>291.54575707154743</v>
      </c>
      <c r="H489" s="3">
        <f t="shared" si="34"/>
        <v>0.14472606986043357</v>
      </c>
      <c r="J489" s="3">
        <f t="shared" si="37"/>
        <v>0.17304492512479203</v>
      </c>
    </row>
    <row r="490" spans="1:10">
      <c r="A490" s="1">
        <v>41880</v>
      </c>
      <c r="B490">
        <v>1731.9</v>
      </c>
      <c r="C490">
        <v>1.01</v>
      </c>
      <c r="D490">
        <v>5.89</v>
      </c>
      <c r="E490" s="2">
        <f t="shared" si="35"/>
        <v>1714.7524752475249</v>
      </c>
      <c r="F490" s="3">
        <f t="shared" si="33"/>
        <v>0.1169101589892203</v>
      </c>
      <c r="G490" s="2">
        <f t="shared" si="36"/>
        <v>294.04074702886248</v>
      </c>
      <c r="H490" s="3">
        <f t="shared" si="34"/>
        <v>0.13331848429842497</v>
      </c>
      <c r="J490" s="3">
        <f t="shared" si="37"/>
        <v>0.17147707979626486</v>
      </c>
    </row>
    <row r="491" spans="1:10">
      <c r="A491" s="1">
        <v>41887</v>
      </c>
      <c r="B491">
        <v>1812.6</v>
      </c>
      <c r="C491">
        <v>1.05</v>
      </c>
      <c r="D491">
        <v>6.07</v>
      </c>
      <c r="E491" s="2">
        <f t="shared" si="35"/>
        <v>1726.2857142857142</v>
      </c>
      <c r="F491" s="3">
        <f t="shared" si="33"/>
        <v>0.13048311385285905</v>
      </c>
      <c r="G491" s="2">
        <f t="shared" si="36"/>
        <v>298.61614497528825</v>
      </c>
      <c r="H491" s="3">
        <f t="shared" si="34"/>
        <v>0.15031230695367959</v>
      </c>
      <c r="J491" s="3">
        <f t="shared" si="37"/>
        <v>0.17298187808896212</v>
      </c>
    </row>
    <row r="492" spans="1:10">
      <c r="A492" s="1">
        <v>41894</v>
      </c>
      <c r="B492">
        <v>1808.73</v>
      </c>
      <c r="C492">
        <v>1.04</v>
      </c>
      <c r="D492">
        <v>6.01</v>
      </c>
      <c r="E492" s="2">
        <f t="shared" si="35"/>
        <v>1739.1634615384614</v>
      </c>
      <c r="F492" s="3">
        <f t="shared" si="33"/>
        <v>0.14816521372531577</v>
      </c>
      <c r="G492" s="2">
        <f t="shared" si="36"/>
        <v>300.95341098169717</v>
      </c>
      <c r="H492" s="3">
        <f t="shared" si="34"/>
        <v>0.1766898300282056</v>
      </c>
      <c r="J492" s="3">
        <f t="shared" si="37"/>
        <v>0.17304492512479203</v>
      </c>
    </row>
    <row r="493" spans="1:10">
      <c r="A493" s="1">
        <v>41901</v>
      </c>
      <c r="B493">
        <v>1805.89</v>
      </c>
      <c r="C493">
        <v>1.03</v>
      </c>
      <c r="D493">
        <v>5.98</v>
      </c>
      <c r="E493" s="2">
        <f t="shared" si="35"/>
        <v>1753.2912621359224</v>
      </c>
      <c r="F493" s="3">
        <f t="shared" si="33"/>
        <v>0.16150793365024207</v>
      </c>
      <c r="G493" s="2">
        <f t="shared" si="36"/>
        <v>301.98829431438128</v>
      </c>
      <c r="H493" s="3">
        <f t="shared" si="34"/>
        <v>0.17641566203857262</v>
      </c>
      <c r="J493" s="3">
        <f t="shared" si="37"/>
        <v>0.17224080267558528</v>
      </c>
    </row>
    <row r="494" spans="1:10">
      <c r="A494" s="1">
        <v>41908</v>
      </c>
      <c r="B494">
        <v>1816.38</v>
      </c>
      <c r="C494">
        <v>1.03</v>
      </c>
      <c r="D494">
        <v>5.94</v>
      </c>
      <c r="E494" s="2">
        <f t="shared" si="35"/>
        <v>1763.4757281553398</v>
      </c>
      <c r="F494" s="3">
        <f t="shared" si="33"/>
        <v>0.1626836072408846</v>
      </c>
      <c r="G494" s="2">
        <f t="shared" si="36"/>
        <v>305.78787878787881</v>
      </c>
      <c r="H494" s="3">
        <f t="shared" si="34"/>
        <v>0.18915799857165672</v>
      </c>
      <c r="J494" s="3">
        <f t="shared" si="37"/>
        <v>0.17340067340067339</v>
      </c>
    </row>
    <row r="495" spans="1:10">
      <c r="A495" s="1">
        <v>41912</v>
      </c>
      <c r="B495">
        <v>1832.83</v>
      </c>
      <c r="C495">
        <v>1.03</v>
      </c>
      <c r="D495">
        <v>5.94</v>
      </c>
      <c r="E495" s="2">
        <f t="shared" si="35"/>
        <v>1779.4466019417475</v>
      </c>
      <c r="F495" s="3">
        <f t="shared" si="33"/>
        <v>0.18215340372969879</v>
      </c>
      <c r="G495" s="2">
        <f t="shared" si="36"/>
        <v>308.55723905723903</v>
      </c>
      <c r="H495" s="3">
        <f t="shared" si="34"/>
        <v>0.21047883141978541</v>
      </c>
      <c r="J495" s="3">
        <f t="shared" si="37"/>
        <v>0.17340067340067339</v>
      </c>
    </row>
    <row r="496" spans="1:10">
      <c r="A496" s="1">
        <v>41922</v>
      </c>
      <c r="B496">
        <v>1829.95</v>
      </c>
      <c r="C496">
        <v>1.03</v>
      </c>
      <c r="D496">
        <v>5.93</v>
      </c>
      <c r="E496" s="2">
        <f t="shared" si="35"/>
        <v>1776.6504854368932</v>
      </c>
      <c r="F496" s="3">
        <f t="shared" si="33"/>
        <v>0.17683583960748051</v>
      </c>
      <c r="G496" s="2">
        <f t="shared" si="36"/>
        <v>308.59190556492416</v>
      </c>
      <c r="H496" s="3">
        <f t="shared" si="34"/>
        <v>0.20313977963361762</v>
      </c>
      <c r="J496" s="3">
        <f t="shared" si="37"/>
        <v>0.17369308600337269</v>
      </c>
    </row>
    <row r="497" spans="1:10">
      <c r="A497" s="1">
        <v>41929</v>
      </c>
      <c r="B497">
        <v>1811.61</v>
      </c>
      <c r="C497">
        <v>1.02</v>
      </c>
      <c r="D497">
        <v>5.89</v>
      </c>
      <c r="E497" s="2">
        <f t="shared" si="35"/>
        <v>1776.0882352941176</v>
      </c>
      <c r="F497" s="3">
        <f t="shared" si="33"/>
        <v>0.12827630570111737</v>
      </c>
      <c r="G497" s="2">
        <f t="shared" si="36"/>
        <v>307.57385398981324</v>
      </c>
      <c r="H497" s="3">
        <f t="shared" si="34"/>
        <v>0.16710099667161105</v>
      </c>
      <c r="J497" s="3">
        <f t="shared" si="37"/>
        <v>0.17317487266553483</v>
      </c>
    </row>
    <row r="498" spans="1:10">
      <c r="A498" s="1">
        <v>41936</v>
      </c>
      <c r="B498">
        <v>1775.26</v>
      </c>
      <c r="C498">
        <v>0.99</v>
      </c>
      <c r="D498">
        <v>5.82</v>
      </c>
      <c r="E498" s="2">
        <f t="shared" si="35"/>
        <v>1793.1919191919192</v>
      </c>
      <c r="F498" s="3">
        <f t="shared" si="33"/>
        <v>0.16325348039450094</v>
      </c>
      <c r="G498" s="2">
        <f t="shared" si="36"/>
        <v>305.02749140893468</v>
      </c>
      <c r="H498" s="3">
        <f t="shared" si="34"/>
        <v>0.17832488937704327</v>
      </c>
      <c r="J498" s="3">
        <f t="shared" si="37"/>
        <v>0.17010309278350513</v>
      </c>
    </row>
    <row r="499" spans="1:10">
      <c r="A499" s="1">
        <v>41943</v>
      </c>
      <c r="B499">
        <v>1883.81</v>
      </c>
      <c r="C499">
        <v>0.99</v>
      </c>
      <c r="D499">
        <v>6.02</v>
      </c>
      <c r="E499" s="2">
        <f t="shared" si="35"/>
        <v>1902.8383838383838</v>
      </c>
      <c r="F499" s="3">
        <f t="shared" si="33"/>
        <v>0.23769461011919368</v>
      </c>
      <c r="G499" s="2">
        <f t="shared" si="36"/>
        <v>312.92524916943523</v>
      </c>
      <c r="H499" s="3">
        <f t="shared" si="34"/>
        <v>0.21024461741923473</v>
      </c>
      <c r="J499" s="3">
        <f t="shared" si="37"/>
        <v>0.16445182724252494</v>
      </c>
    </row>
    <row r="500" spans="1:10">
      <c r="A500" s="1">
        <v>41950</v>
      </c>
      <c r="B500">
        <v>1892.81</v>
      </c>
      <c r="C500">
        <v>0.98</v>
      </c>
      <c r="D500">
        <v>5.96</v>
      </c>
      <c r="E500" s="2">
        <f t="shared" si="35"/>
        <v>1931.4387755102041</v>
      </c>
      <c r="F500" s="3">
        <f t="shared" si="33"/>
        <v>0.26502408665850408</v>
      </c>
      <c r="G500" s="2">
        <f t="shared" si="36"/>
        <v>317.58557046979865</v>
      </c>
      <c r="H500" s="3">
        <f t="shared" si="34"/>
        <v>0.23357382340104738</v>
      </c>
      <c r="J500" s="3">
        <f t="shared" si="37"/>
        <v>0.16442953020134227</v>
      </c>
    </row>
    <row r="501" spans="1:10">
      <c r="A501" s="1">
        <v>41957</v>
      </c>
      <c r="B501">
        <v>1956.93</v>
      </c>
      <c r="C501">
        <v>1.02</v>
      </c>
      <c r="D501">
        <v>6.25</v>
      </c>
      <c r="E501" s="2">
        <f t="shared" si="35"/>
        <v>1918.5588235294117</v>
      </c>
      <c r="F501" s="3">
        <f t="shared" si="33"/>
        <v>0.24086977126037068</v>
      </c>
      <c r="G501" s="2">
        <f t="shared" si="36"/>
        <v>313.10880000000003</v>
      </c>
      <c r="H501" s="3">
        <f t="shared" si="34"/>
        <v>0.20262485873141944</v>
      </c>
      <c r="J501" s="3">
        <f t="shared" si="37"/>
        <v>0.16320000000000001</v>
      </c>
    </row>
    <row r="502" spans="1:10">
      <c r="A502" s="1">
        <v>41964</v>
      </c>
      <c r="B502">
        <v>1953.14</v>
      </c>
      <c r="C502">
        <v>1.01</v>
      </c>
      <c r="D502">
        <v>6.13</v>
      </c>
      <c r="E502" s="2">
        <f t="shared" si="35"/>
        <v>1933.8019801980199</v>
      </c>
      <c r="F502" s="3">
        <f t="shared" si="33"/>
        <v>0.25746126341411202</v>
      </c>
      <c r="G502" s="2">
        <f t="shared" si="36"/>
        <v>318.61990212071782</v>
      </c>
      <c r="H502" s="3">
        <f t="shared" si="34"/>
        <v>0.22881347066602697</v>
      </c>
      <c r="J502" s="3">
        <f t="shared" si="37"/>
        <v>0.16476345840130507</v>
      </c>
    </row>
    <row r="503" spans="1:10">
      <c r="A503" s="1">
        <v>41971</v>
      </c>
      <c r="B503">
        <v>2105.83</v>
      </c>
      <c r="C503">
        <v>1.1000000000000001</v>
      </c>
      <c r="D503">
        <v>6.71</v>
      </c>
      <c r="E503" s="2">
        <f t="shared" si="35"/>
        <v>1914.390909090909</v>
      </c>
      <c r="F503" s="3">
        <f t="shared" si="33"/>
        <v>0.23626593143357355</v>
      </c>
      <c r="G503" s="2">
        <f t="shared" si="36"/>
        <v>313.83457526080474</v>
      </c>
      <c r="H503" s="3">
        <f t="shared" si="34"/>
        <v>0.20695166315309343</v>
      </c>
      <c r="J503" s="3">
        <f t="shared" si="37"/>
        <v>0.16393442622950821</v>
      </c>
    </row>
    <row r="504" spans="1:10">
      <c r="A504" s="1">
        <v>41978</v>
      </c>
      <c r="B504">
        <v>2287.04</v>
      </c>
      <c r="C504">
        <v>1.27</v>
      </c>
      <c r="D504">
        <v>7.77</v>
      </c>
      <c r="E504" s="2">
        <f t="shared" si="35"/>
        <v>1800.8188976377953</v>
      </c>
      <c r="F504" s="3">
        <f t="shared" si="33"/>
        <v>0.13010285386745868</v>
      </c>
      <c r="G504" s="2">
        <f t="shared" si="36"/>
        <v>294.34234234234236</v>
      </c>
      <c r="H504" s="3">
        <f t="shared" si="34"/>
        <v>7.9868601675944229E-2</v>
      </c>
      <c r="J504" s="3">
        <f t="shared" si="37"/>
        <v>0.16344916344916346</v>
      </c>
    </row>
    <row r="505" spans="1:10">
      <c r="A505" s="1">
        <v>41985</v>
      </c>
      <c r="B505">
        <v>2337.15</v>
      </c>
      <c r="C505">
        <v>1.21</v>
      </c>
      <c r="D505">
        <v>7.39</v>
      </c>
      <c r="E505" s="2">
        <f t="shared" si="35"/>
        <v>1931.5289256198348</v>
      </c>
      <c r="F505" s="3">
        <f t="shared" si="33"/>
        <v>0.21244507329341489</v>
      </c>
      <c r="G505" s="2">
        <f t="shared" si="36"/>
        <v>316.25845737483087</v>
      </c>
      <c r="H505" s="3">
        <f t="shared" si="34"/>
        <v>0.15897530023058759</v>
      </c>
      <c r="J505" s="3">
        <f t="shared" si="37"/>
        <v>0.16373477672530445</v>
      </c>
    </row>
    <row r="506" spans="1:10">
      <c r="A506" s="1">
        <v>41992</v>
      </c>
      <c r="B506">
        <v>2499.89</v>
      </c>
      <c r="C506">
        <v>1.29</v>
      </c>
      <c r="D506">
        <v>7.83</v>
      </c>
      <c r="E506" s="2">
        <f t="shared" si="35"/>
        <v>1937.8992248062013</v>
      </c>
      <c r="F506" s="3">
        <f t="shared" si="33"/>
        <v>0.22182659929218351</v>
      </c>
      <c r="G506" s="2">
        <f t="shared" si="36"/>
        <v>319.27075351213279</v>
      </c>
      <c r="H506" s="3">
        <f t="shared" si="34"/>
        <v>0.17294273225595758</v>
      </c>
      <c r="J506" s="3">
        <f t="shared" si="37"/>
        <v>0.16475095785440613</v>
      </c>
    </row>
    <row r="507" spans="1:10">
      <c r="A507" s="1">
        <v>41999</v>
      </c>
      <c r="B507">
        <v>2520.7399999999998</v>
      </c>
      <c r="C507">
        <v>1.33</v>
      </c>
      <c r="D507">
        <v>8.1</v>
      </c>
      <c r="E507" s="2">
        <f t="shared" si="35"/>
        <v>1895.2932330827066</v>
      </c>
      <c r="F507" s="3">
        <f t="shared" si="33"/>
        <v>0.21015543089388333</v>
      </c>
      <c r="G507" s="2">
        <f t="shared" si="36"/>
        <v>311.20246913580246</v>
      </c>
      <c r="H507" s="3">
        <f t="shared" si="34"/>
        <v>0.15910978000226894</v>
      </c>
      <c r="J507" s="3">
        <f t="shared" si="37"/>
        <v>0.16419753086419756</v>
      </c>
    </row>
    <row r="508" spans="1:10">
      <c r="A508" s="1">
        <v>42004</v>
      </c>
      <c r="B508">
        <v>2547.69</v>
      </c>
      <c r="C508">
        <v>1.41</v>
      </c>
      <c r="D508">
        <v>8.56</v>
      </c>
      <c r="E508" s="2">
        <f t="shared" si="35"/>
        <v>1806.872340425532</v>
      </c>
      <c r="F508" s="3">
        <f t="shared" si="33"/>
        <v>0.14754515741041763</v>
      </c>
      <c r="G508" s="2">
        <f t="shared" si="36"/>
        <v>297.6273364485981</v>
      </c>
      <c r="H508" s="3">
        <f t="shared" si="34"/>
        <v>0.10606650217645419</v>
      </c>
      <c r="J508" s="3">
        <f t="shared" si="37"/>
        <v>0.16471962616822428</v>
      </c>
    </row>
    <row r="509" spans="1:10">
      <c r="A509" s="1">
        <v>42013</v>
      </c>
      <c r="B509">
        <v>2569.2600000000002</v>
      </c>
      <c r="C509">
        <v>1.43</v>
      </c>
      <c r="D509">
        <v>8.7100000000000009</v>
      </c>
      <c r="E509" s="2">
        <f t="shared" si="35"/>
        <v>1796.685314685315</v>
      </c>
      <c r="F509" s="3">
        <f t="shared" ref="F509:F572" si="38">E509/E459-1</f>
        <v>0.11948535002632243</v>
      </c>
      <c r="G509" s="2">
        <f t="shared" si="36"/>
        <v>294.97818599311137</v>
      </c>
      <c r="H509" s="3">
        <f t="shared" ref="H509:H572" si="39">G509/G459-1</f>
        <v>7.7299926019123832E-2</v>
      </c>
      <c r="J509" s="3">
        <f t="shared" si="37"/>
        <v>0.16417910447761191</v>
      </c>
    </row>
    <row r="510" spans="1:10">
      <c r="A510" s="1">
        <v>42020</v>
      </c>
      <c r="B510">
        <v>2610.98</v>
      </c>
      <c r="C510">
        <v>1.49</v>
      </c>
      <c r="D510">
        <v>9.09</v>
      </c>
      <c r="E510" s="2">
        <f t="shared" si="35"/>
        <v>1752.3355704697988</v>
      </c>
      <c r="F510" s="3">
        <f t="shared" si="38"/>
        <v>9.7144671093510659E-2</v>
      </c>
      <c r="G510" s="2">
        <f t="shared" si="36"/>
        <v>287.23652365236524</v>
      </c>
      <c r="H510" s="3">
        <f t="shared" si="39"/>
        <v>4.8769875282788977E-2</v>
      </c>
      <c r="J510" s="3">
        <f t="shared" si="37"/>
        <v>0.16391639163916391</v>
      </c>
    </row>
    <row r="511" spans="1:10">
      <c r="A511" s="1">
        <v>42027</v>
      </c>
      <c r="B511">
        <v>2532.34</v>
      </c>
      <c r="C511">
        <v>1.44</v>
      </c>
      <c r="D511">
        <v>8.77</v>
      </c>
      <c r="E511" s="2">
        <f t="shared" si="35"/>
        <v>1758.5694444444446</v>
      </c>
      <c r="F511" s="3">
        <f t="shared" si="38"/>
        <v>9.7076040549286313E-2</v>
      </c>
      <c r="G511" s="2">
        <f t="shared" si="36"/>
        <v>288.75028506271383</v>
      </c>
      <c r="H511" s="3">
        <f t="shared" si="39"/>
        <v>4.8710415857267542E-2</v>
      </c>
      <c r="J511" s="3">
        <f t="shared" si="37"/>
        <v>0.16419612314709237</v>
      </c>
    </row>
    <row r="512" spans="1:10">
      <c r="A512" s="1">
        <v>42034</v>
      </c>
      <c r="B512">
        <v>2472.61</v>
      </c>
      <c r="C512">
        <v>1.34</v>
      </c>
      <c r="D512">
        <v>8.16</v>
      </c>
      <c r="E512" s="2">
        <f t="shared" si="35"/>
        <v>1845.231343283582</v>
      </c>
      <c r="F512" s="3">
        <f t="shared" si="38"/>
        <v>0.12650150761166068</v>
      </c>
      <c r="G512" s="2">
        <f t="shared" si="36"/>
        <v>303.01593137254901</v>
      </c>
      <c r="H512" s="3">
        <f t="shared" si="39"/>
        <v>8.4791143394933544E-2</v>
      </c>
      <c r="J512" s="3">
        <f t="shared" si="37"/>
        <v>0.1642156862745098</v>
      </c>
    </row>
    <row r="513" spans="1:10">
      <c r="A513" s="1">
        <v>42041</v>
      </c>
      <c r="B513">
        <v>2328.34</v>
      </c>
      <c r="C513">
        <v>1.26</v>
      </c>
      <c r="D513">
        <v>7.68</v>
      </c>
      <c r="E513" s="2">
        <f t="shared" si="35"/>
        <v>1847.8888888888889</v>
      </c>
      <c r="F513" s="3">
        <f t="shared" si="38"/>
        <v>0.14582728827729485</v>
      </c>
      <c r="G513" s="2">
        <f t="shared" si="36"/>
        <v>303.16927083333337</v>
      </c>
      <c r="H513" s="3">
        <f t="shared" si="39"/>
        <v>9.7195045347857612E-2</v>
      </c>
      <c r="J513" s="3">
        <f t="shared" si="37"/>
        <v>0.1640625</v>
      </c>
    </row>
    <row r="514" spans="1:10">
      <c r="A514" s="1">
        <v>42048</v>
      </c>
      <c r="B514">
        <v>2412.81</v>
      </c>
      <c r="C514">
        <v>1.3</v>
      </c>
      <c r="D514">
        <v>7.92</v>
      </c>
      <c r="E514" s="2">
        <f t="shared" ref="E514:E577" si="40">B514/C514</f>
        <v>1856.0076923076922</v>
      </c>
      <c r="F514" s="3">
        <f t="shared" si="38"/>
        <v>0.15642640490751436</v>
      </c>
      <c r="G514" s="2">
        <f t="shared" ref="G514:G577" si="41">B514/D514</f>
        <v>304.64772727272725</v>
      </c>
      <c r="H514" s="3">
        <f t="shared" si="39"/>
        <v>0.11285141510088814</v>
      </c>
      <c r="J514" s="3">
        <f t="shared" ref="J514:J577" si="42">C514/D514</f>
        <v>0.16414141414141414</v>
      </c>
    </row>
    <row r="515" spans="1:10">
      <c r="A515" s="1">
        <v>42052</v>
      </c>
      <c r="B515">
        <v>2446.9499999999998</v>
      </c>
      <c r="C515">
        <v>1.3</v>
      </c>
      <c r="D515">
        <v>7.94</v>
      </c>
      <c r="E515" s="2">
        <f t="shared" si="40"/>
        <v>1882.2692307692305</v>
      </c>
      <c r="F515" s="3">
        <f t="shared" si="38"/>
        <v>0.1818350130405384</v>
      </c>
      <c r="G515" s="2">
        <f t="shared" si="41"/>
        <v>308.18010075566747</v>
      </c>
      <c r="H515" s="3">
        <f t="shared" si="39"/>
        <v>0.12684965312133123</v>
      </c>
      <c r="J515" s="3">
        <f t="shared" si="42"/>
        <v>0.16372795969773299</v>
      </c>
    </row>
    <row r="516" spans="1:10">
      <c r="A516" s="1">
        <v>42062</v>
      </c>
      <c r="B516">
        <v>2506.17</v>
      </c>
      <c r="C516">
        <v>1.33</v>
      </c>
      <c r="D516">
        <v>8.11</v>
      </c>
      <c r="E516" s="2">
        <f t="shared" si="40"/>
        <v>1884.3383458646615</v>
      </c>
      <c r="F516" s="3">
        <f t="shared" si="38"/>
        <v>0.18039686904248509</v>
      </c>
      <c r="G516" s="2">
        <f t="shared" si="41"/>
        <v>309.02219482120842</v>
      </c>
      <c r="H516" s="3">
        <f t="shared" si="39"/>
        <v>0.12663131991495225</v>
      </c>
      <c r="J516" s="3">
        <f t="shared" si="42"/>
        <v>0.16399506781750928</v>
      </c>
    </row>
    <row r="517" spans="1:10">
      <c r="A517" s="1">
        <v>42069</v>
      </c>
      <c r="B517">
        <v>2475.89</v>
      </c>
      <c r="C517">
        <v>1.27</v>
      </c>
      <c r="D517">
        <v>7.71</v>
      </c>
      <c r="E517" s="2">
        <f t="shared" si="40"/>
        <v>1949.51968503937</v>
      </c>
      <c r="F517" s="3">
        <f t="shared" si="38"/>
        <v>0.22481403292854862</v>
      </c>
      <c r="G517" s="2">
        <f t="shared" si="41"/>
        <v>321.12710765239945</v>
      </c>
      <c r="H517" s="3">
        <f t="shared" si="39"/>
        <v>0.17095722707586281</v>
      </c>
      <c r="J517" s="3">
        <f t="shared" si="42"/>
        <v>0.16472114137483787</v>
      </c>
    </row>
    <row r="518" spans="1:10">
      <c r="A518" s="1">
        <v>42076</v>
      </c>
      <c r="B518">
        <v>2612.88</v>
      </c>
      <c r="C518">
        <v>1.34</v>
      </c>
      <c r="D518">
        <v>8.17</v>
      </c>
      <c r="E518" s="2">
        <f t="shared" si="40"/>
        <v>1949.9104477611941</v>
      </c>
      <c r="F518" s="3">
        <f t="shared" si="38"/>
        <v>0.21539231434334072</v>
      </c>
      <c r="G518" s="2">
        <f t="shared" si="41"/>
        <v>319.81395348837214</v>
      </c>
      <c r="H518" s="3">
        <f t="shared" si="39"/>
        <v>0.17236892582707286</v>
      </c>
      <c r="J518" s="3">
        <f t="shared" si="42"/>
        <v>0.16401468788249696</v>
      </c>
    </row>
    <row r="519" spans="1:10">
      <c r="A519" s="1">
        <v>42083</v>
      </c>
      <c r="B519">
        <v>2828.42</v>
      </c>
      <c r="C519">
        <v>1.41</v>
      </c>
      <c r="D519">
        <v>8.59</v>
      </c>
      <c r="E519" s="2">
        <f t="shared" si="40"/>
        <v>2005.9716312056739</v>
      </c>
      <c r="F519" s="3">
        <f t="shared" si="38"/>
        <v>0.23040834138221955</v>
      </c>
      <c r="G519" s="2">
        <f t="shared" si="41"/>
        <v>329.26891734575088</v>
      </c>
      <c r="H519" s="3">
        <f t="shared" si="39"/>
        <v>0.19563032679693371</v>
      </c>
      <c r="J519" s="3">
        <f t="shared" si="42"/>
        <v>0.16414435389988358</v>
      </c>
    </row>
    <row r="520" spans="1:10">
      <c r="A520" s="1">
        <v>42090</v>
      </c>
      <c r="B520">
        <v>2901.24</v>
      </c>
      <c r="C520">
        <v>1.38</v>
      </c>
      <c r="D520">
        <v>8.86</v>
      </c>
      <c r="E520" s="2">
        <f t="shared" si="40"/>
        <v>2102.3478260869565</v>
      </c>
      <c r="F520" s="3">
        <f t="shared" si="38"/>
        <v>0.29221561286897524</v>
      </c>
      <c r="G520" s="2">
        <f t="shared" si="41"/>
        <v>327.45372460496611</v>
      </c>
      <c r="H520" s="3">
        <f t="shared" si="39"/>
        <v>0.18633538325922561</v>
      </c>
      <c r="J520" s="3">
        <f t="shared" si="42"/>
        <v>0.15575620767494355</v>
      </c>
    </row>
    <row r="521" spans="1:10">
      <c r="A521" s="1">
        <v>42097</v>
      </c>
      <c r="B521">
        <v>3091.73</v>
      </c>
      <c r="C521">
        <v>1.4</v>
      </c>
      <c r="D521">
        <v>9.1</v>
      </c>
      <c r="E521" s="2">
        <f t="shared" si="40"/>
        <v>2208.3785714285714</v>
      </c>
      <c r="F521" s="3">
        <f t="shared" si="38"/>
        <v>0.34407305730882998</v>
      </c>
      <c r="G521" s="2">
        <f t="shared" si="41"/>
        <v>339.75054945054944</v>
      </c>
      <c r="H521" s="3">
        <f t="shared" si="39"/>
        <v>0.2263515024036391</v>
      </c>
      <c r="J521" s="3">
        <f t="shared" si="42"/>
        <v>0.15384615384615385</v>
      </c>
    </row>
    <row r="522" spans="1:10">
      <c r="A522" s="1">
        <v>42104</v>
      </c>
      <c r="B522">
        <v>3301.66</v>
      </c>
      <c r="C522">
        <v>1.47</v>
      </c>
      <c r="D522">
        <v>9.52</v>
      </c>
      <c r="E522" s="2">
        <f t="shared" si="40"/>
        <v>2246.0272108843537</v>
      </c>
      <c r="F522" s="3">
        <f t="shared" si="38"/>
        <v>0.37026303745879474</v>
      </c>
      <c r="G522" s="2">
        <f t="shared" si="41"/>
        <v>346.81302521008405</v>
      </c>
      <c r="H522" s="3">
        <f t="shared" si="39"/>
        <v>0.26523396328637405</v>
      </c>
      <c r="J522" s="3">
        <f t="shared" si="42"/>
        <v>0.15441176470588236</v>
      </c>
    </row>
    <row r="523" spans="1:10">
      <c r="A523" s="1">
        <v>42111</v>
      </c>
      <c r="B523">
        <v>3451.1</v>
      </c>
      <c r="C523">
        <v>1.59</v>
      </c>
      <c r="D523">
        <v>10.35</v>
      </c>
      <c r="E523" s="2">
        <f t="shared" si="40"/>
        <v>2170.5031446540879</v>
      </c>
      <c r="F523" s="3">
        <f t="shared" si="38"/>
        <v>0.26881583355160443</v>
      </c>
      <c r="G523" s="2">
        <f t="shared" si="41"/>
        <v>333.43961352657004</v>
      </c>
      <c r="H523" s="3">
        <f t="shared" si="39"/>
        <v>0.19003504876815636</v>
      </c>
      <c r="J523" s="3">
        <f t="shared" si="42"/>
        <v>0.15362318840579711</v>
      </c>
    </row>
    <row r="524" spans="1:10">
      <c r="A524" s="1">
        <v>42118</v>
      </c>
      <c r="B524">
        <v>3481.52</v>
      </c>
      <c r="C524">
        <v>1.55</v>
      </c>
      <c r="D524">
        <v>10.09</v>
      </c>
      <c r="E524" s="2">
        <f t="shared" si="40"/>
        <v>2246.1419354838708</v>
      </c>
      <c r="F524" s="3">
        <f t="shared" si="38"/>
        <v>0.32716027833319483</v>
      </c>
      <c r="G524" s="2">
        <f t="shared" si="41"/>
        <v>345.04658077304259</v>
      </c>
      <c r="H524" s="3">
        <f t="shared" si="39"/>
        <v>0.23612612435019176</v>
      </c>
      <c r="J524" s="3">
        <f t="shared" si="42"/>
        <v>0.15361744301288405</v>
      </c>
    </row>
    <row r="525" spans="1:10">
      <c r="A525" s="1">
        <v>42124</v>
      </c>
      <c r="B525">
        <v>3480.95</v>
      </c>
      <c r="C525">
        <v>1.5</v>
      </c>
      <c r="D525">
        <v>10.45</v>
      </c>
      <c r="E525" s="2">
        <f t="shared" si="40"/>
        <v>2320.6333333333332</v>
      </c>
      <c r="F525" s="3">
        <f t="shared" si="38"/>
        <v>0.37550428184214901</v>
      </c>
      <c r="G525" s="2">
        <f t="shared" si="41"/>
        <v>333.10526315789474</v>
      </c>
      <c r="H525" s="3">
        <f t="shared" si="39"/>
        <v>0.19904156147424179</v>
      </c>
      <c r="J525" s="3">
        <f t="shared" si="42"/>
        <v>0.14354066985645933</v>
      </c>
    </row>
    <row r="526" spans="1:10">
      <c r="A526" s="1">
        <v>42132</v>
      </c>
      <c r="B526">
        <v>3268.88</v>
      </c>
      <c r="C526">
        <v>1.41</v>
      </c>
      <c r="D526">
        <v>9.7899999999999991</v>
      </c>
      <c r="E526" s="2">
        <f t="shared" si="40"/>
        <v>2318.3546099290784</v>
      </c>
      <c r="F526" s="3">
        <f t="shared" si="38"/>
        <v>0.37517249774900052</v>
      </c>
      <c r="G526" s="2">
        <f t="shared" si="41"/>
        <v>333.89989785495408</v>
      </c>
      <c r="H526" s="3">
        <f t="shared" si="39"/>
        <v>0.20898240976133109</v>
      </c>
      <c r="J526" s="3">
        <f t="shared" si="42"/>
        <v>0.14402451481103168</v>
      </c>
    </row>
    <row r="527" spans="1:10">
      <c r="A527" s="1">
        <v>42139</v>
      </c>
      <c r="B527">
        <v>3353.25</v>
      </c>
      <c r="C527">
        <v>1.39</v>
      </c>
      <c r="D527">
        <v>9.66</v>
      </c>
      <c r="E527" s="2">
        <f t="shared" si="40"/>
        <v>2412.4100719424464</v>
      </c>
      <c r="F527" s="3">
        <f t="shared" si="38"/>
        <v>0.43033565291744291</v>
      </c>
      <c r="G527" s="2">
        <f t="shared" si="41"/>
        <v>347.1273291925466</v>
      </c>
      <c r="H527" s="3">
        <f t="shared" si="39"/>
        <v>0.25418115529009078</v>
      </c>
      <c r="J527" s="3">
        <f t="shared" si="42"/>
        <v>0.14389233954451344</v>
      </c>
    </row>
    <row r="528" spans="1:10">
      <c r="A528" s="1">
        <v>42146</v>
      </c>
      <c r="B528">
        <v>3625.92</v>
      </c>
      <c r="C528">
        <v>1.46</v>
      </c>
      <c r="D528">
        <v>10.17</v>
      </c>
      <c r="E528" s="2">
        <f t="shared" si="40"/>
        <v>2483.5068493150684</v>
      </c>
      <c r="F528" s="3">
        <f t="shared" si="38"/>
        <v>0.4990302941032061</v>
      </c>
      <c r="G528" s="2">
        <f t="shared" si="41"/>
        <v>356.53097345132744</v>
      </c>
      <c r="H528" s="3">
        <f t="shared" si="39"/>
        <v>0.29785580613442453</v>
      </c>
      <c r="J528" s="3">
        <f t="shared" si="42"/>
        <v>0.14355948869223206</v>
      </c>
    </row>
    <row r="529" spans="1:10">
      <c r="A529" s="1">
        <v>42153</v>
      </c>
      <c r="B529">
        <v>3534.85</v>
      </c>
      <c r="C529">
        <v>1.4</v>
      </c>
      <c r="D529">
        <v>9.6999999999999993</v>
      </c>
      <c r="E529" s="2">
        <f t="shared" si="40"/>
        <v>2524.8928571428573</v>
      </c>
      <c r="F529" s="3">
        <f t="shared" si="38"/>
        <v>0.52869395992503976</v>
      </c>
      <c r="G529" s="2">
        <f t="shared" si="41"/>
        <v>364.41752577319591</v>
      </c>
      <c r="H529" s="3">
        <f t="shared" si="39"/>
        <v>0.33273204545375745</v>
      </c>
      <c r="J529" s="3">
        <f t="shared" si="42"/>
        <v>0.14432989690721651</v>
      </c>
    </row>
    <row r="530" spans="1:10">
      <c r="A530" s="1">
        <v>42160</v>
      </c>
      <c r="B530">
        <v>3967.63</v>
      </c>
      <c r="C530">
        <v>1.52</v>
      </c>
      <c r="D530">
        <v>10.54</v>
      </c>
      <c r="E530" s="2">
        <f t="shared" si="40"/>
        <v>2610.2828947368421</v>
      </c>
      <c r="F530" s="3">
        <f t="shared" si="38"/>
        <v>0.5882562223504646</v>
      </c>
      <c r="G530" s="2">
        <f t="shared" si="41"/>
        <v>376.4354838709678</v>
      </c>
      <c r="H530" s="3">
        <f t="shared" si="39"/>
        <v>0.3719414202745408</v>
      </c>
      <c r="J530" s="3">
        <f t="shared" si="42"/>
        <v>0.1442125237191651</v>
      </c>
    </row>
    <row r="531" spans="1:10">
      <c r="A531" s="1">
        <v>42167</v>
      </c>
      <c r="B531">
        <v>4144.66</v>
      </c>
      <c r="C531">
        <v>1.57</v>
      </c>
      <c r="D531">
        <v>10.89</v>
      </c>
      <c r="E531" s="2">
        <f t="shared" si="40"/>
        <v>2639.9108280254777</v>
      </c>
      <c r="F531" s="3">
        <f t="shared" si="38"/>
        <v>0.60944136181613717</v>
      </c>
      <c r="G531" s="2">
        <f t="shared" si="41"/>
        <v>380.59320477502291</v>
      </c>
      <c r="H531" s="3">
        <f t="shared" si="39"/>
        <v>0.37324760037272009</v>
      </c>
      <c r="J531" s="3">
        <f t="shared" si="42"/>
        <v>0.14416896235078053</v>
      </c>
    </row>
    <row r="532" spans="1:10">
      <c r="A532" s="1">
        <v>42174</v>
      </c>
      <c r="B532">
        <v>3681</v>
      </c>
      <c r="C532">
        <v>1.39</v>
      </c>
      <c r="D532">
        <v>9.6</v>
      </c>
      <c r="E532" s="2">
        <f t="shared" si="40"/>
        <v>2648.201438848921</v>
      </c>
      <c r="F532" s="3">
        <f t="shared" si="38"/>
        <v>0.61336579966795823</v>
      </c>
      <c r="G532" s="2">
        <f t="shared" si="41"/>
        <v>383.4375</v>
      </c>
      <c r="H532" s="3">
        <f t="shared" si="39"/>
        <v>0.3709365384615384</v>
      </c>
      <c r="J532" s="3">
        <f t="shared" si="42"/>
        <v>0.14479166666666665</v>
      </c>
    </row>
    <row r="533" spans="1:10">
      <c r="A533" s="1">
        <v>42181</v>
      </c>
      <c r="B533">
        <v>3409.96</v>
      </c>
      <c r="C533">
        <v>1.37</v>
      </c>
      <c r="D533">
        <v>9.4</v>
      </c>
      <c r="E533" s="2">
        <f t="shared" si="40"/>
        <v>2489.0218978102189</v>
      </c>
      <c r="F533" s="3">
        <f t="shared" si="38"/>
        <v>0.51880192764395106</v>
      </c>
      <c r="G533" s="2">
        <f t="shared" si="41"/>
        <v>362.76170212765959</v>
      </c>
      <c r="H533" s="3">
        <f t="shared" si="39"/>
        <v>0.28974509763138689</v>
      </c>
      <c r="J533" s="3">
        <f t="shared" si="42"/>
        <v>0.14574468085106385</v>
      </c>
    </row>
    <row r="534" spans="1:10">
      <c r="A534" s="1">
        <v>42188</v>
      </c>
      <c r="B534">
        <v>2926.26</v>
      </c>
      <c r="C534">
        <v>1.38</v>
      </c>
      <c r="D534">
        <v>9.35</v>
      </c>
      <c r="E534" s="2">
        <f t="shared" si="40"/>
        <v>2120.4782608695655</v>
      </c>
      <c r="F534" s="3">
        <f t="shared" si="38"/>
        <v>0.29795499994489183</v>
      </c>
      <c r="G534" s="2">
        <f t="shared" si="41"/>
        <v>312.96898395721928</v>
      </c>
      <c r="H534" s="3">
        <f t="shared" si="39"/>
        <v>0.10491285135480566</v>
      </c>
      <c r="J534" s="3">
        <f t="shared" si="42"/>
        <v>0.14759358288770053</v>
      </c>
    </row>
    <row r="535" spans="1:10">
      <c r="A535" s="1">
        <v>42195</v>
      </c>
      <c r="B535">
        <v>3140.3</v>
      </c>
      <c r="C535">
        <v>1.58</v>
      </c>
      <c r="D535">
        <v>10.55</v>
      </c>
      <c r="E535" s="2">
        <f t="shared" si="40"/>
        <v>1987.5316455696202</v>
      </c>
      <c r="F535" s="3">
        <f t="shared" si="38"/>
        <v>0.20908343033739452</v>
      </c>
      <c r="G535" s="2">
        <f t="shared" si="41"/>
        <v>297.65876777251185</v>
      </c>
      <c r="H535" s="3">
        <f t="shared" si="39"/>
        <v>4.9175658006181733E-2</v>
      </c>
      <c r="J535" s="3">
        <f t="shared" si="42"/>
        <v>0.14976303317535544</v>
      </c>
    </row>
    <row r="536" spans="1:10">
      <c r="A536" s="1">
        <v>42202</v>
      </c>
      <c r="B536">
        <v>3171.61</v>
      </c>
      <c r="C536">
        <v>1.52</v>
      </c>
      <c r="D536">
        <v>10.14</v>
      </c>
      <c r="E536" s="2">
        <f t="shared" si="40"/>
        <v>2086.5855263157896</v>
      </c>
      <c r="F536" s="3">
        <f t="shared" si="38"/>
        <v>0.27002927536046184</v>
      </c>
      <c r="G536" s="2">
        <f t="shared" si="41"/>
        <v>312.78205128205127</v>
      </c>
      <c r="H536" s="3">
        <f t="shared" si="39"/>
        <v>0.10419902283805027</v>
      </c>
      <c r="J536" s="3">
        <f t="shared" si="42"/>
        <v>0.14990138067061143</v>
      </c>
    </row>
    <row r="537" spans="1:10">
      <c r="A537" s="1">
        <v>42209</v>
      </c>
      <c r="B537">
        <v>3200.56</v>
      </c>
      <c r="C537">
        <v>1.5</v>
      </c>
      <c r="D537">
        <v>9.9700000000000006</v>
      </c>
      <c r="E537" s="2">
        <f t="shared" si="40"/>
        <v>2133.7066666666665</v>
      </c>
      <c r="F537" s="3">
        <f t="shared" si="38"/>
        <v>0.28340289023581478</v>
      </c>
      <c r="G537" s="2">
        <f t="shared" si="41"/>
        <v>321.01905717151453</v>
      </c>
      <c r="H537" s="3">
        <f t="shared" si="39"/>
        <v>0.1195489489799153</v>
      </c>
      <c r="J537" s="3">
        <f t="shared" si="42"/>
        <v>0.15045135406218654</v>
      </c>
    </row>
    <row r="538" spans="1:10">
      <c r="A538" s="1">
        <v>42216</v>
      </c>
      <c r="B538">
        <v>2973.79</v>
      </c>
      <c r="C538">
        <v>1.35</v>
      </c>
      <c r="D538">
        <v>8.9700000000000006</v>
      </c>
      <c r="E538" s="2">
        <f t="shared" si="40"/>
        <v>2202.807407407407</v>
      </c>
      <c r="F538" s="3">
        <f t="shared" si="38"/>
        <v>0.31836217177157988</v>
      </c>
      <c r="G538" s="2">
        <f t="shared" si="41"/>
        <v>331.52619843924191</v>
      </c>
      <c r="H538" s="3">
        <f t="shared" si="39"/>
        <v>0.14514210620197421</v>
      </c>
      <c r="J538" s="3">
        <f t="shared" si="42"/>
        <v>0.15050167224080269</v>
      </c>
    </row>
    <row r="539" spans="1:10">
      <c r="A539" s="1">
        <v>42223</v>
      </c>
      <c r="B539">
        <v>3066.58</v>
      </c>
      <c r="C539">
        <v>1.35</v>
      </c>
      <c r="D539">
        <v>8.99</v>
      </c>
      <c r="E539" s="2">
        <f t="shared" si="40"/>
        <v>2271.5407407407406</v>
      </c>
      <c r="F539" s="3">
        <f t="shared" si="38"/>
        <v>0.34825696435339215</v>
      </c>
      <c r="G539" s="2">
        <f t="shared" si="41"/>
        <v>341.11012235817572</v>
      </c>
      <c r="H539" s="3">
        <f t="shared" si="39"/>
        <v>0.17000544197412149</v>
      </c>
      <c r="J539" s="3">
        <f t="shared" si="42"/>
        <v>0.15016685205784205</v>
      </c>
    </row>
    <row r="540" spans="1:10">
      <c r="A540" s="1">
        <v>42230</v>
      </c>
      <c r="B540">
        <v>3170.75</v>
      </c>
      <c r="C540">
        <v>1.37</v>
      </c>
      <c r="D540">
        <v>9.09</v>
      </c>
      <c r="E540" s="2">
        <f t="shared" si="40"/>
        <v>2314.4160583941602</v>
      </c>
      <c r="F540" s="3">
        <f t="shared" si="38"/>
        <v>0.3497085391639827</v>
      </c>
      <c r="G540" s="2">
        <f t="shared" si="41"/>
        <v>348.81738173817382</v>
      </c>
      <c r="H540" s="3">
        <f t="shared" si="39"/>
        <v>0.18628926522192035</v>
      </c>
      <c r="J540" s="3">
        <f t="shared" si="42"/>
        <v>0.15071507150715072</v>
      </c>
    </row>
    <row r="541" spans="1:10">
      <c r="A541" s="1">
        <v>42237</v>
      </c>
      <c r="B541">
        <v>2799.52</v>
      </c>
      <c r="C541">
        <v>1.25</v>
      </c>
      <c r="D541">
        <v>8.33</v>
      </c>
      <c r="E541" s="2">
        <f t="shared" si="40"/>
        <v>2239.616</v>
      </c>
      <c r="F541" s="3">
        <f t="shared" si="38"/>
        <v>0.29736113869579617</v>
      </c>
      <c r="G541" s="2">
        <f t="shared" si="41"/>
        <v>336.07683073229293</v>
      </c>
      <c r="H541" s="3">
        <f t="shared" si="39"/>
        <v>0.12544762360422523</v>
      </c>
      <c r="J541" s="3">
        <f t="shared" si="42"/>
        <v>0.15006002400960383</v>
      </c>
    </row>
    <row r="542" spans="1:10">
      <c r="A542" s="1">
        <v>42244</v>
      </c>
      <c r="B542">
        <v>2600.0300000000002</v>
      </c>
      <c r="C542">
        <v>1.17</v>
      </c>
      <c r="D542">
        <v>7.89</v>
      </c>
      <c r="E542" s="2">
        <f t="shared" si="40"/>
        <v>2222.2478632478637</v>
      </c>
      <c r="F542" s="3">
        <f t="shared" si="38"/>
        <v>0.27776825605688993</v>
      </c>
      <c r="G542" s="2">
        <f t="shared" si="41"/>
        <v>329.53485424588092</v>
      </c>
      <c r="H542" s="3">
        <f t="shared" si="39"/>
        <v>9.4969660489815588E-2</v>
      </c>
      <c r="J542" s="3">
        <f t="shared" si="42"/>
        <v>0.14828897338403041</v>
      </c>
    </row>
    <row r="543" spans="1:10">
      <c r="A543" s="1">
        <v>42249</v>
      </c>
      <c r="B543">
        <v>2607.9899999999998</v>
      </c>
      <c r="C543">
        <v>1.24</v>
      </c>
      <c r="D543">
        <v>8.43</v>
      </c>
      <c r="E543" s="2">
        <f t="shared" si="40"/>
        <v>2103.2177419354839</v>
      </c>
      <c r="F543" s="3">
        <f t="shared" si="38"/>
        <v>0.19958262917096192</v>
      </c>
      <c r="G543" s="2">
        <f t="shared" si="41"/>
        <v>309.37010676156581</v>
      </c>
      <c r="H543" s="3">
        <f t="shared" si="39"/>
        <v>2.4444035037662015E-2</v>
      </c>
      <c r="J543" s="3">
        <f t="shared" si="42"/>
        <v>0.14709371293001186</v>
      </c>
    </row>
    <row r="544" spans="1:10">
      <c r="A544" s="1">
        <v>42258</v>
      </c>
      <c r="B544">
        <v>2586.65</v>
      </c>
      <c r="C544">
        <v>1.19</v>
      </c>
      <c r="D544">
        <v>8.0399999999999991</v>
      </c>
      <c r="E544" s="2">
        <f t="shared" si="40"/>
        <v>2173.6554621848741</v>
      </c>
      <c r="F544" s="3">
        <f t="shared" si="38"/>
        <v>0.23259732327509686</v>
      </c>
      <c r="G544" s="2">
        <f t="shared" si="41"/>
        <v>321.72263681592045</v>
      </c>
      <c r="H544" s="3">
        <f t="shared" si="39"/>
        <v>5.2110495979127425E-2</v>
      </c>
      <c r="J544" s="3">
        <f t="shared" si="42"/>
        <v>0.14800995024875624</v>
      </c>
    </row>
    <row r="545" spans="1:10">
      <c r="A545" s="1">
        <v>42265</v>
      </c>
      <c r="B545">
        <v>2484.04</v>
      </c>
      <c r="C545">
        <v>1.17</v>
      </c>
      <c r="D545">
        <v>7.94</v>
      </c>
      <c r="E545" s="2">
        <f t="shared" si="40"/>
        <v>2123.1111111111113</v>
      </c>
      <c r="F545" s="3">
        <f t="shared" si="38"/>
        <v>0.19312999265859054</v>
      </c>
      <c r="G545" s="2">
        <f t="shared" si="41"/>
        <v>312.85138539042816</v>
      </c>
      <c r="H545" s="3">
        <f t="shared" si="39"/>
        <v>1.391685492879513E-2</v>
      </c>
      <c r="J545" s="3">
        <f t="shared" si="42"/>
        <v>0.14735516372795968</v>
      </c>
    </row>
    <row r="546" spans="1:10">
      <c r="A546" s="1">
        <v>42272</v>
      </c>
      <c r="B546">
        <v>2455.7800000000002</v>
      </c>
      <c r="C546">
        <v>1.17</v>
      </c>
      <c r="D546">
        <v>7.88</v>
      </c>
      <c r="E546" s="2">
        <f t="shared" si="40"/>
        <v>2098.9572649572651</v>
      </c>
      <c r="F546" s="3">
        <f t="shared" si="38"/>
        <v>0.18141259756057981</v>
      </c>
      <c r="G546" s="2">
        <f t="shared" si="41"/>
        <v>311.64720812182742</v>
      </c>
      <c r="H546" s="3">
        <f t="shared" si="39"/>
        <v>9.9007864490485709E-3</v>
      </c>
      <c r="J546" s="3">
        <f t="shared" si="42"/>
        <v>0.14847715736040609</v>
      </c>
    </row>
    <row r="547" spans="1:10">
      <c r="A547" s="1">
        <v>42277</v>
      </c>
      <c r="B547">
        <v>2436.16</v>
      </c>
      <c r="C547">
        <v>1.1399999999999999</v>
      </c>
      <c r="D547">
        <v>7.71</v>
      </c>
      <c r="E547" s="2">
        <f t="shared" si="40"/>
        <v>2136.9824561403511</v>
      </c>
      <c r="F547" s="3">
        <f t="shared" si="38"/>
        <v>0.20319611023518203</v>
      </c>
      <c r="G547" s="2">
        <f t="shared" si="41"/>
        <v>315.97405966277557</v>
      </c>
      <c r="H547" s="3">
        <f t="shared" si="39"/>
        <v>2.7311182546877255E-2</v>
      </c>
      <c r="J547" s="3">
        <f t="shared" si="42"/>
        <v>0.1478599221789883</v>
      </c>
    </row>
    <row r="548" spans="1:10">
      <c r="A548" s="1">
        <v>42286</v>
      </c>
      <c r="B548">
        <v>2530.77</v>
      </c>
      <c r="C548">
        <v>1.17</v>
      </c>
      <c r="D548">
        <v>7.93</v>
      </c>
      <c r="E548" s="2">
        <f t="shared" si="40"/>
        <v>2163.0512820512822</v>
      </c>
      <c r="F548" s="3">
        <f t="shared" si="38"/>
        <v>0.20625754494032944</v>
      </c>
      <c r="G548" s="2">
        <f t="shared" si="41"/>
        <v>319.1387137452711</v>
      </c>
      <c r="H548" s="3">
        <f t="shared" si="39"/>
        <v>4.62621328692574E-2</v>
      </c>
      <c r="J548" s="3">
        <f t="shared" si="42"/>
        <v>0.14754098360655737</v>
      </c>
    </row>
    <row r="549" spans="1:10">
      <c r="A549" s="1">
        <v>42293</v>
      </c>
      <c r="B549">
        <v>2685.26</v>
      </c>
      <c r="C549">
        <v>1.21</v>
      </c>
      <c r="D549">
        <v>8.17</v>
      </c>
      <c r="E549" s="2">
        <f t="shared" si="40"/>
        <v>2219.2231404958679</v>
      </c>
      <c r="F549" s="3">
        <f t="shared" si="38"/>
        <v>0.1662699046564724</v>
      </c>
      <c r="G549" s="2">
        <f t="shared" si="41"/>
        <v>328.6731946144431</v>
      </c>
      <c r="H549" s="3">
        <f t="shared" si="39"/>
        <v>5.032494337483473E-2</v>
      </c>
      <c r="J549" s="3">
        <f t="shared" si="42"/>
        <v>0.14810281517747859</v>
      </c>
    </row>
    <row r="550" spans="1:10">
      <c r="A550" s="1">
        <v>42300</v>
      </c>
      <c r="B550">
        <v>2708.03</v>
      </c>
      <c r="C550">
        <v>1.22</v>
      </c>
      <c r="D550">
        <v>8.2200000000000006</v>
      </c>
      <c r="E550" s="2">
        <f t="shared" si="40"/>
        <v>2219.6967213114758</v>
      </c>
      <c r="F550" s="3">
        <f t="shared" si="38"/>
        <v>0.14924518936673326</v>
      </c>
      <c r="G550" s="2">
        <f t="shared" si="41"/>
        <v>329.44403892944041</v>
      </c>
      <c r="H550" s="3">
        <f t="shared" si="39"/>
        <v>3.7339443483215273E-2</v>
      </c>
      <c r="J550" s="3">
        <f t="shared" si="42"/>
        <v>0.1484184914841849</v>
      </c>
    </row>
    <row r="551" spans="1:10">
      <c r="A551" s="1">
        <v>42307</v>
      </c>
      <c r="B551">
        <v>2690.46</v>
      </c>
      <c r="C551">
        <v>1.1499999999999999</v>
      </c>
      <c r="D551">
        <v>8.3800000000000008</v>
      </c>
      <c r="E551" s="2">
        <f t="shared" si="40"/>
        <v>2339.5304347826091</v>
      </c>
      <c r="F551" s="3">
        <f t="shared" si="38"/>
        <v>0.21942074753734753</v>
      </c>
      <c r="G551" s="2">
        <f t="shared" si="41"/>
        <v>321.05727923627683</v>
      </c>
      <c r="H551" s="3">
        <f t="shared" si="39"/>
        <v>2.5385678193256878E-2</v>
      </c>
      <c r="J551" s="3">
        <f t="shared" si="42"/>
        <v>0.13723150357995226</v>
      </c>
    </row>
    <row r="552" spans="1:10">
      <c r="A552" s="1">
        <v>42314</v>
      </c>
      <c r="B552">
        <v>2835.15</v>
      </c>
      <c r="C552">
        <v>1.17</v>
      </c>
      <c r="D552">
        <v>8.73</v>
      </c>
      <c r="E552" s="2">
        <f t="shared" si="40"/>
        <v>2423.2051282051284</v>
      </c>
      <c r="F552" s="3">
        <f t="shared" si="38"/>
        <v>0.25307821225676586</v>
      </c>
      <c r="G552" s="2">
        <f t="shared" si="41"/>
        <v>324.7594501718213</v>
      </c>
      <c r="H552" s="3">
        <f t="shared" si="39"/>
        <v>1.9269191943877217E-2</v>
      </c>
      <c r="J552" s="3">
        <f t="shared" si="42"/>
        <v>0.13402061855670103</v>
      </c>
    </row>
    <row r="553" spans="1:10">
      <c r="A553" s="1">
        <v>42321</v>
      </c>
      <c r="B553">
        <v>2808.85</v>
      </c>
      <c r="C553">
        <v>1.1599999999999999</v>
      </c>
      <c r="D553">
        <v>8.68</v>
      </c>
      <c r="E553" s="2">
        <f t="shared" si="40"/>
        <v>2421.4224137931037</v>
      </c>
      <c r="F553" s="3">
        <f t="shared" si="38"/>
        <v>0.26485264963098354</v>
      </c>
      <c r="G553" s="2">
        <f t="shared" si="41"/>
        <v>323.60023041474653</v>
      </c>
      <c r="H553" s="3">
        <f t="shared" si="39"/>
        <v>3.1117206081663573E-2</v>
      </c>
      <c r="J553" s="3">
        <f t="shared" si="42"/>
        <v>0.13364055299539171</v>
      </c>
    </row>
    <row r="554" spans="1:10">
      <c r="A554" s="1">
        <v>42328</v>
      </c>
      <c r="B554">
        <v>2848.81</v>
      </c>
      <c r="C554">
        <v>1.17</v>
      </c>
      <c r="D554">
        <v>8.75</v>
      </c>
      <c r="E554" s="2">
        <f t="shared" si="40"/>
        <v>2434.8803418803418</v>
      </c>
      <c r="F554" s="3">
        <f t="shared" si="38"/>
        <v>0.35209617417624273</v>
      </c>
      <c r="G554" s="2">
        <f t="shared" si="41"/>
        <v>325.5782857142857</v>
      </c>
      <c r="H554" s="3">
        <f t="shared" si="39"/>
        <v>0.10612113474184959</v>
      </c>
      <c r="J554" s="3">
        <f t="shared" si="42"/>
        <v>0.1337142857142857</v>
      </c>
    </row>
    <row r="555" spans="1:10">
      <c r="A555" s="1">
        <v>42335</v>
      </c>
      <c r="B555">
        <v>2712.53</v>
      </c>
      <c r="C555">
        <v>1.1200000000000001</v>
      </c>
      <c r="D555">
        <v>8.39</v>
      </c>
      <c r="E555" s="2">
        <f t="shared" si="40"/>
        <v>2421.9017857142858</v>
      </c>
      <c r="F555" s="3">
        <f t="shared" si="38"/>
        <v>0.25387808258532218</v>
      </c>
      <c r="G555" s="2">
        <f t="shared" si="41"/>
        <v>323.30512514898692</v>
      </c>
      <c r="H555" s="3">
        <f t="shared" si="39"/>
        <v>2.2281357572690341E-2</v>
      </c>
      <c r="J555" s="3">
        <f t="shared" si="42"/>
        <v>0.13349225268176401</v>
      </c>
    </row>
    <row r="556" spans="1:10">
      <c r="A556" s="1">
        <v>42342</v>
      </c>
      <c r="B556">
        <v>2774.95</v>
      </c>
      <c r="C556">
        <v>1.1599999999999999</v>
      </c>
      <c r="D556">
        <v>8.68</v>
      </c>
      <c r="E556" s="2">
        <f t="shared" si="40"/>
        <v>2392.1982758620688</v>
      </c>
      <c r="F556" s="3">
        <f t="shared" si="38"/>
        <v>0.2344286252043366</v>
      </c>
      <c r="G556" s="2">
        <f t="shared" si="41"/>
        <v>319.69470046082949</v>
      </c>
      <c r="H556" s="3">
        <f t="shared" si="39"/>
        <v>1.3278602691699781E-3</v>
      </c>
      <c r="J556" s="3">
        <f t="shared" si="42"/>
        <v>0.13364055299539171</v>
      </c>
    </row>
    <row r="557" spans="1:10">
      <c r="A557" s="1">
        <v>42349</v>
      </c>
      <c r="B557">
        <v>2695.95</v>
      </c>
      <c r="C557">
        <v>1.1299999999999999</v>
      </c>
      <c r="D557">
        <v>8.44</v>
      </c>
      <c r="E557" s="2">
        <f t="shared" si="40"/>
        <v>2385.7964601769913</v>
      </c>
      <c r="F557" s="3">
        <f t="shared" si="38"/>
        <v>0.25880070615589035</v>
      </c>
      <c r="G557" s="2">
        <f t="shared" si="41"/>
        <v>319.42535545023696</v>
      </c>
      <c r="H557" s="3">
        <f t="shared" si="39"/>
        <v>2.6422946891357046E-2</v>
      </c>
      <c r="J557" s="3">
        <f t="shared" si="42"/>
        <v>0.13388625592417061</v>
      </c>
    </row>
    <row r="558" spans="1:10">
      <c r="A558" s="1">
        <v>42356</v>
      </c>
      <c r="B558">
        <v>2792.43</v>
      </c>
      <c r="C558">
        <v>1.1599999999999999</v>
      </c>
      <c r="D558">
        <v>8.6300000000000008</v>
      </c>
      <c r="E558" s="2">
        <f t="shared" si="40"/>
        <v>2407.2672413793102</v>
      </c>
      <c r="F558" s="3">
        <f t="shared" si="38"/>
        <v>0.33228407315836206</v>
      </c>
      <c r="G558" s="2">
        <f t="shared" si="41"/>
        <v>323.57242178447274</v>
      </c>
      <c r="H558" s="3">
        <f t="shared" si="39"/>
        <v>8.7173058918112778E-2</v>
      </c>
      <c r="J558" s="3">
        <f t="shared" si="42"/>
        <v>0.13441483198146001</v>
      </c>
    </row>
    <row r="559" spans="1:10">
      <c r="A559" s="1">
        <v>42363</v>
      </c>
      <c r="B559">
        <v>2847.55</v>
      </c>
      <c r="C559">
        <v>1.17</v>
      </c>
      <c r="D559">
        <v>8.7200000000000006</v>
      </c>
      <c r="E559" s="2">
        <f t="shared" si="40"/>
        <v>2433.8034188034189</v>
      </c>
      <c r="F559" s="3">
        <f t="shared" si="38"/>
        <v>0.35460750912281691</v>
      </c>
      <c r="G559" s="2">
        <f t="shared" si="41"/>
        <v>326.55389908256882</v>
      </c>
      <c r="H559" s="3">
        <f t="shared" si="39"/>
        <v>0.10704423102728966</v>
      </c>
      <c r="J559" s="3">
        <f t="shared" si="42"/>
        <v>0.13417431192660548</v>
      </c>
    </row>
    <row r="560" spans="1:10">
      <c r="A560" s="1">
        <v>42369</v>
      </c>
      <c r="B560">
        <v>2784.95</v>
      </c>
      <c r="C560">
        <v>1.1499999999999999</v>
      </c>
      <c r="D560">
        <v>8.5399999999999991</v>
      </c>
      <c r="E560" s="2">
        <f t="shared" si="40"/>
        <v>2421.695652173913</v>
      </c>
      <c r="F560" s="3">
        <f t="shared" si="38"/>
        <v>0.38198167804392602</v>
      </c>
      <c r="G560" s="2">
        <f t="shared" si="41"/>
        <v>326.10655737704917</v>
      </c>
      <c r="H560" s="3">
        <f t="shared" si="39"/>
        <v>0.13532413368060148</v>
      </c>
      <c r="J560" s="3">
        <f t="shared" si="42"/>
        <v>0.13466042154566746</v>
      </c>
    </row>
    <row r="561" spans="1:10">
      <c r="A561" s="1">
        <v>42377</v>
      </c>
      <c r="B561">
        <v>2573.54</v>
      </c>
      <c r="C561">
        <v>1.0900000000000001</v>
      </c>
      <c r="D561">
        <v>8.1300000000000008</v>
      </c>
      <c r="E561" s="2">
        <f t="shared" si="40"/>
        <v>2361.0458715596328</v>
      </c>
      <c r="F561" s="3">
        <f t="shared" si="38"/>
        <v>0.34259461803939084</v>
      </c>
      <c r="G561" s="2">
        <f t="shared" si="41"/>
        <v>316.5485854858548</v>
      </c>
      <c r="H561" s="3">
        <f t="shared" si="39"/>
        <v>9.6271075254881433E-2</v>
      </c>
      <c r="J561" s="3">
        <f t="shared" si="42"/>
        <v>0.13407134071340712</v>
      </c>
    </row>
    <row r="562" spans="1:10">
      <c r="A562" s="1">
        <v>42384</v>
      </c>
      <c r="B562">
        <v>2362.2800000000002</v>
      </c>
      <c r="C562">
        <v>1.02</v>
      </c>
      <c r="D562">
        <v>7.59</v>
      </c>
      <c r="E562" s="2">
        <f t="shared" si="40"/>
        <v>2315.9607843137255</v>
      </c>
      <c r="F562" s="3">
        <f t="shared" si="38"/>
        <v>0.25510592086111128</v>
      </c>
      <c r="G562" s="2">
        <f t="shared" si="41"/>
        <v>311.235836627141</v>
      </c>
      <c r="H562" s="3">
        <f t="shared" si="39"/>
        <v>2.7126973876782312E-2</v>
      </c>
      <c r="J562" s="3">
        <f t="shared" si="42"/>
        <v>0.13438735177865613</v>
      </c>
    </row>
    <row r="563" spans="1:10">
      <c r="A563" s="1">
        <v>42391</v>
      </c>
      <c r="B563">
        <v>2352.3200000000002</v>
      </c>
      <c r="C563">
        <v>1.02</v>
      </c>
      <c r="D563">
        <v>7.57</v>
      </c>
      <c r="E563" s="2">
        <f t="shared" si="40"/>
        <v>2306.1960784313728</v>
      </c>
      <c r="F563" s="3">
        <f t="shared" si="38"/>
        <v>0.24801663795817186</v>
      </c>
      <c r="G563" s="2">
        <f t="shared" si="41"/>
        <v>310.74240422721272</v>
      </c>
      <c r="H563" s="3">
        <f t="shared" si="39"/>
        <v>2.4979884580857314E-2</v>
      </c>
      <c r="J563" s="3">
        <f t="shared" si="42"/>
        <v>0.13474240422721268</v>
      </c>
    </row>
    <row r="564" spans="1:10">
      <c r="A564" s="1">
        <v>42398</v>
      </c>
      <c r="B564">
        <v>2224.29</v>
      </c>
      <c r="C564">
        <v>0.98</v>
      </c>
      <c r="D564">
        <v>7.3</v>
      </c>
      <c r="E564" s="2">
        <f t="shared" si="40"/>
        <v>2269.6836734693879</v>
      </c>
      <c r="F564" s="3">
        <f t="shared" si="38"/>
        <v>0.22288484195199976</v>
      </c>
      <c r="G564" s="2">
        <f t="shared" si="41"/>
        <v>304.69726027397263</v>
      </c>
      <c r="H564" s="3">
        <f t="shared" si="39"/>
        <v>1.6259107425087294E-4</v>
      </c>
      <c r="J564" s="3">
        <f t="shared" si="42"/>
        <v>0.13424657534246576</v>
      </c>
    </row>
    <row r="565" spans="1:10">
      <c r="A565" s="1">
        <v>42405</v>
      </c>
      <c r="B565">
        <v>2241.46</v>
      </c>
      <c r="C565">
        <v>0.97</v>
      </c>
      <c r="D565">
        <v>7.21</v>
      </c>
      <c r="E565" s="2">
        <f t="shared" si="40"/>
        <v>2310.7835051546394</v>
      </c>
      <c r="F565" s="3">
        <f t="shared" si="38"/>
        <v>0.22765833249597733</v>
      </c>
      <c r="G565" s="2">
        <f t="shared" si="41"/>
        <v>310.88210818307908</v>
      </c>
      <c r="H565" s="3">
        <f t="shared" si="39"/>
        <v>8.7676245831129762E-3</v>
      </c>
      <c r="J565" s="3">
        <f t="shared" si="42"/>
        <v>0.13453536754507628</v>
      </c>
    </row>
    <row r="566" spans="1:10">
      <c r="A566" s="1">
        <v>42419</v>
      </c>
      <c r="B566">
        <v>2303.46</v>
      </c>
      <c r="C566">
        <v>0.98</v>
      </c>
      <c r="D566">
        <v>7.3</v>
      </c>
      <c r="E566" s="2">
        <f t="shared" si="40"/>
        <v>2350.4693877551022</v>
      </c>
      <c r="F566" s="3">
        <f t="shared" si="38"/>
        <v>0.24737120215878661</v>
      </c>
      <c r="G566" s="2">
        <f t="shared" si="41"/>
        <v>315.54246575342466</v>
      </c>
      <c r="H566" s="3">
        <f t="shared" si="39"/>
        <v>2.1099684881821235E-2</v>
      </c>
      <c r="J566" s="3">
        <f t="shared" si="42"/>
        <v>0.13424657534246576</v>
      </c>
    </row>
    <row r="567" spans="1:10">
      <c r="A567" s="1">
        <v>42426</v>
      </c>
      <c r="B567">
        <v>2230.44</v>
      </c>
      <c r="C567">
        <v>0.97</v>
      </c>
      <c r="D567">
        <v>7.19</v>
      </c>
      <c r="E567" s="2">
        <f t="shared" si="40"/>
        <v>2299.4226804123714</v>
      </c>
      <c r="F567" s="3">
        <f t="shared" si="38"/>
        <v>0.17948164261082344</v>
      </c>
      <c r="G567" s="2">
        <f t="shared" si="41"/>
        <v>310.21418636995827</v>
      </c>
      <c r="H567" s="3">
        <f t="shared" si="39"/>
        <v>-3.3983183052405996E-2</v>
      </c>
      <c r="J567" s="3">
        <f t="shared" si="42"/>
        <v>0.13490959666203059</v>
      </c>
    </row>
    <row r="568" spans="1:10">
      <c r="A568" s="1">
        <v>42433</v>
      </c>
      <c r="B568">
        <v>2358.87</v>
      </c>
      <c r="C568">
        <v>1.03</v>
      </c>
      <c r="D568">
        <v>7.7</v>
      </c>
      <c r="E568" s="2">
        <f t="shared" si="40"/>
        <v>2290.165048543689</v>
      </c>
      <c r="F568" s="3">
        <f t="shared" si="38"/>
        <v>0.17449755252768706</v>
      </c>
      <c r="G568" s="2">
        <f t="shared" si="41"/>
        <v>306.34675324675322</v>
      </c>
      <c r="H568" s="3">
        <f t="shared" si="39"/>
        <v>-4.2109483012624627E-2</v>
      </c>
      <c r="J568" s="3">
        <f t="shared" si="42"/>
        <v>0.13376623376623376</v>
      </c>
    </row>
    <row r="569" spans="1:10">
      <c r="A569" s="1">
        <v>42440</v>
      </c>
      <c r="B569">
        <v>2303.11</v>
      </c>
      <c r="C569">
        <v>1.02</v>
      </c>
      <c r="D569">
        <v>7.58</v>
      </c>
      <c r="E569" s="2">
        <f t="shared" si="40"/>
        <v>2257.9509803921569</v>
      </c>
      <c r="F569" s="3">
        <f t="shared" si="38"/>
        <v>0.12561461252322537</v>
      </c>
      <c r="G569" s="2">
        <f t="shared" si="41"/>
        <v>303.84036939313984</v>
      </c>
      <c r="H569" s="3">
        <f t="shared" si="39"/>
        <v>-7.7227295420386199E-2</v>
      </c>
      <c r="J569" s="3">
        <f t="shared" si="42"/>
        <v>0.13456464379947231</v>
      </c>
    </row>
    <row r="570" spans="1:10">
      <c r="A570" s="1">
        <v>42447</v>
      </c>
      <c r="B570">
        <v>2404.4</v>
      </c>
      <c r="C570">
        <v>1.04</v>
      </c>
      <c r="D570">
        <v>7.76</v>
      </c>
      <c r="E570" s="2">
        <f t="shared" si="40"/>
        <v>2311.9230769230771</v>
      </c>
      <c r="F570" s="3">
        <f t="shared" si="38"/>
        <v>9.9686287985084387E-2</v>
      </c>
      <c r="G570" s="2">
        <f t="shared" si="41"/>
        <v>309.84536082474227</v>
      </c>
      <c r="H570" s="3">
        <f t="shared" si="39"/>
        <v>-5.3773594426101634E-2</v>
      </c>
      <c r="J570" s="3">
        <f t="shared" si="42"/>
        <v>0.13402061855670103</v>
      </c>
    </row>
    <row r="571" spans="1:10">
      <c r="A571" s="1">
        <v>42454</v>
      </c>
      <c r="B571">
        <v>2393.29</v>
      </c>
      <c r="C571">
        <v>1.03</v>
      </c>
      <c r="D571">
        <v>7.73</v>
      </c>
      <c r="E571" s="2">
        <f t="shared" si="40"/>
        <v>2323.5825242718447</v>
      </c>
      <c r="F571" s="3">
        <f t="shared" si="38"/>
        <v>5.2166759057415302E-2</v>
      </c>
      <c r="G571" s="2">
        <f t="shared" si="41"/>
        <v>309.61060802069858</v>
      </c>
      <c r="H571" s="3">
        <f t="shared" si="39"/>
        <v>-8.871197258869401E-2</v>
      </c>
      <c r="J571" s="3">
        <f t="shared" si="42"/>
        <v>0.13324708926261319</v>
      </c>
    </row>
    <row r="572" spans="1:10">
      <c r="A572" s="1">
        <v>42461</v>
      </c>
      <c r="B572">
        <v>2421.69</v>
      </c>
      <c r="C572">
        <v>1.02</v>
      </c>
      <c r="D572">
        <v>7.78</v>
      </c>
      <c r="E572" s="2">
        <f t="shared" si="40"/>
        <v>2374.205882352941</v>
      </c>
      <c r="F572" s="3">
        <f t="shared" si="38"/>
        <v>5.7069064367264666E-2</v>
      </c>
      <c r="G572" s="2">
        <f t="shared" si="41"/>
        <v>311.27120822622106</v>
      </c>
      <c r="H572" s="3">
        <f t="shared" si="39"/>
        <v>-0.10248120572268971</v>
      </c>
      <c r="J572" s="3">
        <f t="shared" si="42"/>
        <v>0.13110539845758354</v>
      </c>
    </row>
    <row r="573" spans="1:10">
      <c r="A573" s="1">
        <v>42468</v>
      </c>
      <c r="B573">
        <v>2409.13</v>
      </c>
      <c r="C573">
        <v>1</v>
      </c>
      <c r="D573">
        <v>7.67</v>
      </c>
      <c r="E573" s="2">
        <f t="shared" si="40"/>
        <v>2409.13</v>
      </c>
      <c r="F573" s="3">
        <f t="shared" ref="F573:F636" si="43">E573/E523-1</f>
        <v>0.10994080148358498</v>
      </c>
      <c r="G573" s="2">
        <f t="shared" si="41"/>
        <v>314.09778357235984</v>
      </c>
      <c r="H573" s="3">
        <f t="shared" ref="H573:H636" si="44">G573/G523-1</f>
        <v>-5.8006994878756157E-2</v>
      </c>
      <c r="J573" s="3">
        <f t="shared" si="42"/>
        <v>0.1303780964797914</v>
      </c>
    </row>
    <row r="574" spans="1:10">
      <c r="A574" s="1">
        <v>42475</v>
      </c>
      <c r="B574">
        <v>2476.3000000000002</v>
      </c>
      <c r="C574">
        <v>1.02</v>
      </c>
      <c r="D574">
        <v>7.89</v>
      </c>
      <c r="E574" s="2">
        <f t="shared" si="40"/>
        <v>2427.7450980392159</v>
      </c>
      <c r="F574" s="3">
        <f t="shared" si="43"/>
        <v>8.0851151784503639E-2</v>
      </c>
      <c r="G574" s="2">
        <f t="shared" si="41"/>
        <v>313.85297845373896</v>
      </c>
      <c r="H574" s="3">
        <f t="shared" si="44"/>
        <v>-9.0404032549511015E-2</v>
      </c>
      <c r="J574" s="3">
        <f t="shared" si="42"/>
        <v>0.12927756653992395</v>
      </c>
    </row>
    <row r="575" spans="1:10">
      <c r="A575" s="1">
        <v>42482</v>
      </c>
      <c r="B575">
        <v>2417.3200000000002</v>
      </c>
      <c r="C575">
        <v>1</v>
      </c>
      <c r="D575">
        <v>7.75</v>
      </c>
      <c r="E575" s="2">
        <f t="shared" si="40"/>
        <v>2417.3200000000002</v>
      </c>
      <c r="F575" s="3">
        <f t="shared" si="43"/>
        <v>4.1663913586808432E-2</v>
      </c>
      <c r="G575" s="2">
        <f t="shared" si="41"/>
        <v>311.91225806451615</v>
      </c>
      <c r="H575" s="3">
        <f t="shared" si="44"/>
        <v>-6.3622546496159504E-2</v>
      </c>
      <c r="J575" s="3">
        <f t="shared" si="42"/>
        <v>0.12903225806451613</v>
      </c>
    </row>
    <row r="576" spans="1:10">
      <c r="A576" s="1">
        <v>42489</v>
      </c>
      <c r="B576">
        <v>2407.02</v>
      </c>
      <c r="C576">
        <v>0.97</v>
      </c>
      <c r="D576">
        <v>7.77</v>
      </c>
      <c r="E576" s="2">
        <f t="shared" si="40"/>
        <v>2481.4639175257735</v>
      </c>
      <c r="F576" s="3">
        <f t="shared" si="43"/>
        <v>7.0355633645572846E-2</v>
      </c>
      <c r="G576" s="2">
        <f t="shared" si="41"/>
        <v>309.7837837837838</v>
      </c>
      <c r="H576" s="3">
        <f t="shared" si="44"/>
        <v>-7.2225580858507166E-2</v>
      </c>
      <c r="J576" s="3">
        <f t="shared" si="42"/>
        <v>0.12483912483912485</v>
      </c>
    </row>
    <row r="577" spans="1:10">
      <c r="A577" s="1">
        <v>42496</v>
      </c>
      <c r="B577">
        <v>2364.81</v>
      </c>
      <c r="C577">
        <v>0.95</v>
      </c>
      <c r="D577">
        <v>7.67</v>
      </c>
      <c r="E577" s="2">
        <f t="shared" si="40"/>
        <v>2489.2736842105264</v>
      </c>
      <c r="F577" s="3">
        <f t="shared" si="43"/>
        <v>3.1861752345524907E-2</v>
      </c>
      <c r="G577" s="2">
        <f t="shared" si="41"/>
        <v>308.3194263363755</v>
      </c>
      <c r="H577" s="3">
        <f t="shared" si="44"/>
        <v>-0.11179731352884892</v>
      </c>
      <c r="J577" s="3">
        <f t="shared" si="42"/>
        <v>0.12385919165580182</v>
      </c>
    </row>
    <row r="578" spans="1:10">
      <c r="A578" s="1">
        <v>42503</v>
      </c>
      <c r="B578">
        <v>2321.02</v>
      </c>
      <c r="C578">
        <v>0.94</v>
      </c>
      <c r="D578">
        <v>7.58</v>
      </c>
      <c r="E578" s="2">
        <f t="shared" ref="E578:E641" si="45">B578/C578</f>
        <v>2469.1702127659578</v>
      </c>
      <c r="F578" s="3">
        <f t="shared" si="43"/>
        <v>-5.7727388805327573E-3</v>
      </c>
      <c r="G578" s="2">
        <f t="shared" ref="G578:G641" si="46">B578/D578</f>
        <v>306.20316622691291</v>
      </c>
      <c r="H578" s="3">
        <f t="shared" si="44"/>
        <v>-0.14115970552916113</v>
      </c>
      <c r="J578" s="3">
        <f t="shared" ref="J578:J641" si="47">C578/D578</f>
        <v>0.12401055408970975</v>
      </c>
    </row>
    <row r="579" spans="1:10">
      <c r="A579" s="1">
        <v>42510</v>
      </c>
      <c r="B579">
        <v>2309.34</v>
      </c>
      <c r="C579">
        <v>0.94</v>
      </c>
      <c r="D579">
        <v>7.6</v>
      </c>
      <c r="E579" s="2">
        <f t="shared" si="45"/>
        <v>2456.744680851064</v>
      </c>
      <c r="F579" s="3">
        <f t="shared" si="43"/>
        <v>-2.6990522033045417E-2</v>
      </c>
      <c r="G579" s="2">
        <f t="shared" si="46"/>
        <v>303.86052631578951</v>
      </c>
      <c r="H579" s="3">
        <f t="shared" si="44"/>
        <v>-0.1661747725467394</v>
      </c>
      <c r="J579" s="3">
        <f t="shared" si="47"/>
        <v>0.12368421052631579</v>
      </c>
    </row>
    <row r="580" spans="1:10">
      <c r="A580" s="1">
        <v>42517</v>
      </c>
      <c r="B580">
        <v>2315.15</v>
      </c>
      <c r="C580">
        <v>0.95</v>
      </c>
      <c r="D580">
        <v>7.62</v>
      </c>
      <c r="E580" s="2">
        <f t="shared" si="45"/>
        <v>2437</v>
      </c>
      <c r="F580" s="3">
        <f t="shared" si="43"/>
        <v>-6.6384718333110659E-2</v>
      </c>
      <c r="G580" s="2">
        <f t="shared" si="46"/>
        <v>303.82545931758528</v>
      </c>
      <c r="H580" s="3">
        <f t="shared" si="44"/>
        <v>-0.19288836378206931</v>
      </c>
      <c r="J580" s="3">
        <f t="shared" si="47"/>
        <v>0.12467191601049868</v>
      </c>
    </row>
    <row r="581" spans="1:10">
      <c r="A581" s="1">
        <v>42524</v>
      </c>
      <c r="B581">
        <v>2383.2600000000002</v>
      </c>
      <c r="C581">
        <v>0.97</v>
      </c>
      <c r="D581">
        <v>7.81</v>
      </c>
      <c r="E581" s="2">
        <f t="shared" si="45"/>
        <v>2456.9690721649486</v>
      </c>
      <c r="F581" s="3">
        <f t="shared" si="43"/>
        <v>-6.9298460356466141E-2</v>
      </c>
      <c r="G581" s="2">
        <f t="shared" si="46"/>
        <v>305.15492957746483</v>
      </c>
      <c r="H581" s="3">
        <f t="shared" si="44"/>
        <v>-0.19821235442748197</v>
      </c>
      <c r="J581" s="3">
        <f t="shared" si="47"/>
        <v>0.12419974391805377</v>
      </c>
    </row>
    <row r="582" spans="1:10">
      <c r="A582" s="1">
        <v>42529</v>
      </c>
      <c r="B582">
        <v>2355.5500000000002</v>
      </c>
      <c r="C582">
        <v>0.97</v>
      </c>
      <c r="D582">
        <v>7.79</v>
      </c>
      <c r="E582" s="2">
        <f t="shared" si="45"/>
        <v>2428.4020618556706</v>
      </c>
      <c r="F582" s="3">
        <f t="shared" si="43"/>
        <v>-8.2999493078135811E-2</v>
      </c>
      <c r="G582" s="2">
        <f t="shared" si="46"/>
        <v>302.38125802310657</v>
      </c>
      <c r="H582" s="3">
        <f t="shared" si="44"/>
        <v>-0.21139362210762758</v>
      </c>
      <c r="J582" s="3">
        <f t="shared" si="47"/>
        <v>0.1245186136071887</v>
      </c>
    </row>
    <row r="583" spans="1:10">
      <c r="A583" s="1">
        <v>42538</v>
      </c>
      <c r="B583">
        <v>2328.79</v>
      </c>
      <c r="C583">
        <v>0.96</v>
      </c>
      <c r="D583">
        <v>7.71</v>
      </c>
      <c r="E583" s="2">
        <f t="shared" si="45"/>
        <v>2425.8229166666665</v>
      </c>
      <c r="F583" s="3">
        <f t="shared" si="43"/>
        <v>-2.5391090853460696E-2</v>
      </c>
      <c r="G583" s="2">
        <f t="shared" si="46"/>
        <v>302.04798962386513</v>
      </c>
      <c r="H583" s="3">
        <f t="shared" si="44"/>
        <v>-0.16736527628936049</v>
      </c>
      <c r="J583" s="3">
        <f t="shared" si="47"/>
        <v>0.1245136186770428</v>
      </c>
    </row>
    <row r="584" spans="1:10">
      <c r="A584" s="1">
        <v>42545</v>
      </c>
      <c r="B584">
        <v>2294.5300000000002</v>
      </c>
      <c r="C584">
        <v>0.96</v>
      </c>
      <c r="D584">
        <v>7.64</v>
      </c>
      <c r="E584" s="2">
        <f t="shared" si="45"/>
        <v>2390.135416666667</v>
      </c>
      <c r="F584" s="3">
        <f t="shared" si="43"/>
        <v>0.12716808315050621</v>
      </c>
      <c r="G584" s="2">
        <f t="shared" si="46"/>
        <v>300.33115183246076</v>
      </c>
      <c r="H584" s="3">
        <f t="shared" si="44"/>
        <v>-4.0380461875052842E-2</v>
      </c>
      <c r="J584" s="3">
        <f t="shared" si="47"/>
        <v>0.1256544502617801</v>
      </c>
    </row>
    <row r="585" spans="1:10">
      <c r="A585" s="1">
        <v>42552</v>
      </c>
      <c r="B585">
        <v>2340.36</v>
      </c>
      <c r="C585">
        <v>0.98</v>
      </c>
      <c r="D585">
        <v>7.74</v>
      </c>
      <c r="E585" s="2">
        <f t="shared" si="45"/>
        <v>2388.1224489795918</v>
      </c>
      <c r="F585" s="3">
        <f t="shared" si="43"/>
        <v>0.20155191204272049</v>
      </c>
      <c r="G585" s="2">
        <f t="shared" si="46"/>
        <v>302.37209302325584</v>
      </c>
      <c r="H585" s="3">
        <f t="shared" si="44"/>
        <v>1.5834659553338515E-2</v>
      </c>
      <c r="J585" s="3">
        <f t="shared" si="47"/>
        <v>0.12661498708010335</v>
      </c>
    </row>
    <row r="586" spans="1:10">
      <c r="A586" s="1">
        <v>42559</v>
      </c>
      <c r="B586">
        <v>2353.92</v>
      </c>
      <c r="C586">
        <v>0.98</v>
      </c>
      <c r="D586">
        <v>7.67</v>
      </c>
      <c r="E586" s="2">
        <f t="shared" si="45"/>
        <v>2401.9591836734694</v>
      </c>
      <c r="F586" s="3">
        <f t="shared" si="43"/>
        <v>0.15114341270953036</v>
      </c>
      <c r="G586" s="2">
        <f t="shared" si="46"/>
        <v>306.89960886571055</v>
      </c>
      <c r="H586" s="3">
        <f t="shared" si="44"/>
        <v>-1.880684135240307E-2</v>
      </c>
      <c r="J586" s="3">
        <f t="shared" si="47"/>
        <v>0.12777053455019557</v>
      </c>
    </row>
    <row r="587" spans="1:10">
      <c r="A587" s="1">
        <v>42566</v>
      </c>
      <c r="B587">
        <v>2420.87</v>
      </c>
      <c r="C587">
        <v>1.01</v>
      </c>
      <c r="D587">
        <v>7.86</v>
      </c>
      <c r="E587" s="2">
        <f t="shared" si="45"/>
        <v>2396.90099009901</v>
      </c>
      <c r="F587" s="3">
        <f t="shared" si="43"/>
        <v>0.12335075272718377</v>
      </c>
      <c r="G587" s="2">
        <f t="shared" si="46"/>
        <v>307.9987277353689</v>
      </c>
      <c r="H587" s="3">
        <f t="shared" si="44"/>
        <v>-4.0559366010439413E-2</v>
      </c>
      <c r="J587" s="3">
        <f t="shared" si="47"/>
        <v>0.12849872773536894</v>
      </c>
    </row>
    <row r="588" spans="1:10">
      <c r="A588" s="1">
        <v>42573</v>
      </c>
      <c r="B588">
        <v>2408.11</v>
      </c>
      <c r="C588">
        <v>1</v>
      </c>
      <c r="D588">
        <v>7.77</v>
      </c>
      <c r="E588" s="2">
        <f t="shared" si="45"/>
        <v>2408.11</v>
      </c>
      <c r="F588" s="3">
        <f t="shared" si="43"/>
        <v>9.3200427736995772E-2</v>
      </c>
      <c r="G588" s="2">
        <f t="shared" si="46"/>
        <v>309.92406692406695</v>
      </c>
      <c r="H588" s="3">
        <f t="shared" si="44"/>
        <v>-6.5159651384636863E-2</v>
      </c>
      <c r="J588" s="3">
        <f t="shared" si="47"/>
        <v>0.1287001287001287</v>
      </c>
    </row>
    <row r="589" spans="1:10">
      <c r="A589" s="1">
        <v>42580</v>
      </c>
      <c r="B589">
        <v>2443.33</v>
      </c>
      <c r="C589">
        <v>1.01</v>
      </c>
      <c r="D589">
        <v>7.84</v>
      </c>
      <c r="E589" s="2">
        <f t="shared" si="45"/>
        <v>2419.1386138613861</v>
      </c>
      <c r="F589" s="3">
        <f t="shared" si="43"/>
        <v>6.4976986973394268E-2</v>
      </c>
      <c r="G589" s="2">
        <f t="shared" si="46"/>
        <v>311.64923469387753</v>
      </c>
      <c r="H589" s="3">
        <f t="shared" si="44"/>
        <v>-8.6367673467524275E-2</v>
      </c>
      <c r="J589" s="3">
        <f t="shared" si="47"/>
        <v>0.12882653061224489</v>
      </c>
    </row>
    <row r="590" spans="1:10">
      <c r="A590" s="1">
        <v>42587</v>
      </c>
      <c r="B590">
        <v>2437.69</v>
      </c>
      <c r="C590">
        <v>1.01</v>
      </c>
      <c r="D590">
        <v>7.85</v>
      </c>
      <c r="E590" s="2">
        <f t="shared" si="45"/>
        <v>2413.5544554455446</v>
      </c>
      <c r="F590" s="3">
        <f t="shared" si="43"/>
        <v>4.2835166430780225E-2</v>
      </c>
      <c r="G590" s="2">
        <f t="shared" si="46"/>
        <v>310.53375796178346</v>
      </c>
      <c r="H590" s="3">
        <f t="shared" si="44"/>
        <v>-0.10975262639040873</v>
      </c>
      <c r="J590" s="3">
        <f t="shared" si="47"/>
        <v>0.1286624203821656</v>
      </c>
    </row>
    <row r="591" spans="1:10">
      <c r="A591" s="1">
        <v>42594</v>
      </c>
      <c r="B591">
        <v>2522.0500000000002</v>
      </c>
      <c r="C591">
        <v>1.05</v>
      </c>
      <c r="D591">
        <v>8.15</v>
      </c>
      <c r="E591" s="2">
        <f t="shared" si="45"/>
        <v>2401.9523809523812</v>
      </c>
      <c r="F591" s="3">
        <f t="shared" si="43"/>
        <v>7.2484024472222464E-2</v>
      </c>
      <c r="G591" s="2">
        <f t="shared" si="46"/>
        <v>309.45398773006139</v>
      </c>
      <c r="H591" s="3">
        <f t="shared" si="44"/>
        <v>-7.9216537909566176E-2</v>
      </c>
      <c r="J591" s="3">
        <f t="shared" si="47"/>
        <v>0.12883435582822086</v>
      </c>
    </row>
    <row r="592" spans="1:10">
      <c r="A592" s="1">
        <v>42601</v>
      </c>
      <c r="B592">
        <v>2557.77</v>
      </c>
      <c r="C592">
        <v>1.05</v>
      </c>
      <c r="D592">
        <v>8.14</v>
      </c>
      <c r="E592" s="2">
        <f t="shared" si="45"/>
        <v>2435.9714285714285</v>
      </c>
      <c r="F592" s="3">
        <f t="shared" si="43"/>
        <v>9.6174494689896139E-2</v>
      </c>
      <c r="G592" s="2">
        <f t="shared" si="46"/>
        <v>314.22235872235871</v>
      </c>
      <c r="H592" s="3">
        <f t="shared" si="44"/>
        <v>-4.6466998334861676E-2</v>
      </c>
      <c r="J592" s="3">
        <f t="shared" si="47"/>
        <v>0.12899262899262898</v>
      </c>
    </row>
    <row r="593" spans="1:10">
      <c r="A593" s="1">
        <v>42608</v>
      </c>
      <c r="B593">
        <v>2520.0500000000002</v>
      </c>
      <c r="C593">
        <v>1.04</v>
      </c>
      <c r="D593">
        <v>8.1300000000000008</v>
      </c>
      <c r="E593" s="2">
        <f t="shared" si="45"/>
        <v>2423.125</v>
      </c>
      <c r="F593" s="3">
        <f t="shared" si="43"/>
        <v>0.15210372739159284</v>
      </c>
      <c r="G593" s="2">
        <f t="shared" si="46"/>
        <v>309.96924969249693</v>
      </c>
      <c r="H593" s="3">
        <f t="shared" si="44"/>
        <v>1.936654246277536E-3</v>
      </c>
      <c r="J593" s="3">
        <f t="shared" si="47"/>
        <v>0.12792127921279212</v>
      </c>
    </row>
    <row r="594" spans="1:10">
      <c r="A594" s="1">
        <v>42615</v>
      </c>
      <c r="B594">
        <v>2524</v>
      </c>
      <c r="C594">
        <v>1.04</v>
      </c>
      <c r="D594">
        <v>8.1999999999999993</v>
      </c>
      <c r="E594" s="2">
        <f t="shared" si="45"/>
        <v>2426.9230769230767</v>
      </c>
      <c r="F594" s="3">
        <f t="shared" si="43"/>
        <v>0.11651690856453767</v>
      </c>
      <c r="G594" s="2">
        <f t="shared" si="46"/>
        <v>307.80487804878049</v>
      </c>
      <c r="H594" s="3">
        <f t="shared" si="44"/>
        <v>-4.326011655531492E-2</v>
      </c>
      <c r="J594" s="3">
        <f t="shared" si="47"/>
        <v>0.12682926829268293</v>
      </c>
    </row>
    <row r="595" spans="1:10">
      <c r="A595" s="1">
        <v>42622</v>
      </c>
      <c r="B595">
        <v>2531.0700000000002</v>
      </c>
      <c r="C595">
        <v>1.03</v>
      </c>
      <c r="D595">
        <v>8.15</v>
      </c>
      <c r="E595" s="2">
        <f t="shared" si="45"/>
        <v>2457.3495145631068</v>
      </c>
      <c r="F595" s="3">
        <f t="shared" si="43"/>
        <v>0.15742859697864553</v>
      </c>
      <c r="G595" s="2">
        <f t="shared" si="46"/>
        <v>310.560736196319</v>
      </c>
      <c r="H595" s="3">
        <f t="shared" si="44"/>
        <v>-7.3218444957515727E-3</v>
      </c>
      <c r="J595" s="3">
        <f t="shared" si="47"/>
        <v>0.1263803680981595</v>
      </c>
    </row>
    <row r="596" spans="1:10">
      <c r="A596" s="1">
        <v>42627</v>
      </c>
      <c r="B596">
        <v>2465.81</v>
      </c>
      <c r="C596">
        <v>1.01</v>
      </c>
      <c r="D596">
        <v>7.96</v>
      </c>
      <c r="E596" s="2">
        <f t="shared" si="45"/>
        <v>2441.3960396039602</v>
      </c>
      <c r="F596" s="3">
        <f t="shared" si="43"/>
        <v>0.16314709230331426</v>
      </c>
      <c r="G596" s="2">
        <f t="shared" si="46"/>
        <v>309.7751256281407</v>
      </c>
      <c r="H596" s="3">
        <f t="shared" si="44"/>
        <v>-6.0070568415132586E-3</v>
      </c>
      <c r="J596" s="3">
        <f t="shared" si="47"/>
        <v>0.12688442211055276</v>
      </c>
    </row>
    <row r="597" spans="1:10">
      <c r="A597" s="1">
        <v>42636</v>
      </c>
      <c r="B597">
        <v>2500.14</v>
      </c>
      <c r="C597">
        <v>1.02</v>
      </c>
      <c r="D597">
        <v>8.0500000000000007</v>
      </c>
      <c r="E597" s="2">
        <f t="shared" si="45"/>
        <v>2451.1176470588234</v>
      </c>
      <c r="F597" s="3">
        <f t="shared" si="43"/>
        <v>0.14699942435926139</v>
      </c>
      <c r="G597" s="2">
        <f t="shared" si="46"/>
        <v>310.5763975155279</v>
      </c>
      <c r="H597" s="3">
        <f t="shared" si="44"/>
        <v>-1.7082611632766143E-2</v>
      </c>
      <c r="J597" s="3">
        <f t="shared" si="47"/>
        <v>0.12670807453416147</v>
      </c>
    </row>
    <row r="598" spans="1:10">
      <c r="A598" s="1">
        <v>42643</v>
      </c>
      <c r="B598">
        <v>2477.58</v>
      </c>
      <c r="C598">
        <v>1.01</v>
      </c>
      <c r="D598">
        <v>8</v>
      </c>
      <c r="E598" s="2">
        <f t="shared" si="45"/>
        <v>2453.0495049504948</v>
      </c>
      <c r="F598" s="3">
        <f t="shared" si="43"/>
        <v>0.13406904649260065</v>
      </c>
      <c r="G598" s="2">
        <f t="shared" si="46"/>
        <v>309.69749999999999</v>
      </c>
      <c r="H598" s="3">
        <f t="shared" si="44"/>
        <v>-2.9583417299873127E-2</v>
      </c>
      <c r="J598" s="3">
        <f t="shared" si="47"/>
        <v>0.12625</v>
      </c>
    </row>
    <row r="599" spans="1:10">
      <c r="A599" s="1">
        <v>42657</v>
      </c>
      <c r="B599">
        <v>2525.27</v>
      </c>
      <c r="C599">
        <v>1.02</v>
      </c>
      <c r="D599">
        <v>8.07</v>
      </c>
      <c r="E599" s="2">
        <f t="shared" si="45"/>
        <v>2475.7549019607841</v>
      </c>
      <c r="F599" s="3">
        <f t="shared" si="43"/>
        <v>0.11559529854559658</v>
      </c>
      <c r="G599" s="2">
        <f t="shared" si="46"/>
        <v>312.92069392812886</v>
      </c>
      <c r="H599" s="3">
        <f t="shared" si="44"/>
        <v>-4.7927549141307479E-2</v>
      </c>
      <c r="J599" s="3">
        <f t="shared" si="47"/>
        <v>0.12639405204460966</v>
      </c>
    </row>
    <row r="600" spans="1:10">
      <c r="A600" s="1">
        <v>42664</v>
      </c>
      <c r="B600">
        <v>2559.4699999999998</v>
      </c>
      <c r="C600">
        <v>1.03</v>
      </c>
      <c r="D600">
        <v>8.17</v>
      </c>
      <c r="E600" s="2">
        <f t="shared" si="45"/>
        <v>2484.9223300970871</v>
      </c>
      <c r="F600" s="3">
        <f t="shared" si="43"/>
        <v>0.11948731835261994</v>
      </c>
      <c r="G600" s="2">
        <f t="shared" si="46"/>
        <v>313.2766217870257</v>
      </c>
      <c r="H600" s="3">
        <f t="shared" si="44"/>
        <v>-4.9074851058019675E-2</v>
      </c>
      <c r="J600" s="3">
        <f t="shared" si="47"/>
        <v>0.12607099143206854</v>
      </c>
    </row>
    <row r="601" spans="1:10">
      <c r="A601" s="1">
        <v>42671</v>
      </c>
      <c r="B601">
        <v>2560.3200000000002</v>
      </c>
      <c r="C601">
        <v>1.02</v>
      </c>
      <c r="D601">
        <v>8.14</v>
      </c>
      <c r="E601" s="2">
        <f t="shared" si="45"/>
        <v>2510.1176470588234</v>
      </c>
      <c r="F601" s="3">
        <f t="shared" si="43"/>
        <v>7.2915149869407614E-2</v>
      </c>
      <c r="G601" s="2">
        <f t="shared" si="46"/>
        <v>314.53562653562653</v>
      </c>
      <c r="H601" s="3">
        <f t="shared" si="44"/>
        <v>-2.0313050419426215E-2</v>
      </c>
      <c r="J601" s="3">
        <f t="shared" si="47"/>
        <v>0.12530712530712529</v>
      </c>
    </row>
    <row r="602" spans="1:10">
      <c r="A602" s="1">
        <v>42678</v>
      </c>
      <c r="B602">
        <v>2563.9</v>
      </c>
      <c r="C602">
        <v>0.98</v>
      </c>
      <c r="D602">
        <v>8.0500000000000007</v>
      </c>
      <c r="E602" s="2">
        <f t="shared" si="45"/>
        <v>2616.2244897959185</v>
      </c>
      <c r="F602" s="3">
        <f t="shared" si="43"/>
        <v>7.9654569621086857E-2</v>
      </c>
      <c r="G602" s="2">
        <f t="shared" si="46"/>
        <v>318.49689440993785</v>
      </c>
      <c r="H602" s="3">
        <f t="shared" si="44"/>
        <v>-1.9283675220444274E-2</v>
      </c>
      <c r="J602" s="3">
        <f t="shared" si="47"/>
        <v>0.1217391304347826</v>
      </c>
    </row>
    <row r="603" spans="1:10">
      <c r="A603" s="1">
        <v>42685</v>
      </c>
      <c r="B603">
        <v>2618.81</v>
      </c>
      <c r="C603">
        <v>0.99</v>
      </c>
      <c r="D603">
        <v>8.15</v>
      </c>
      <c r="E603" s="2">
        <f t="shared" si="45"/>
        <v>2645.2626262626263</v>
      </c>
      <c r="F603" s="3">
        <f t="shared" si="43"/>
        <v>9.2441620757479415E-2</v>
      </c>
      <c r="G603" s="2">
        <f t="shared" si="46"/>
        <v>321.32638036809811</v>
      </c>
      <c r="H603" s="3">
        <f t="shared" si="44"/>
        <v>-7.0267256723955951E-3</v>
      </c>
      <c r="J603" s="3">
        <f t="shared" si="47"/>
        <v>0.1214723926380368</v>
      </c>
    </row>
    <row r="604" spans="1:10">
      <c r="A604" s="1">
        <v>42692</v>
      </c>
      <c r="B604">
        <v>2616.7800000000002</v>
      </c>
      <c r="C604">
        <v>0.99</v>
      </c>
      <c r="D604">
        <v>8.1300000000000008</v>
      </c>
      <c r="E604" s="2">
        <f t="shared" si="45"/>
        <v>2643.2121212121215</v>
      </c>
      <c r="F604" s="3">
        <f t="shared" si="43"/>
        <v>8.5561403469582853E-2</v>
      </c>
      <c r="G604" s="2">
        <f t="shared" si="46"/>
        <v>321.86715867158671</v>
      </c>
      <c r="H604" s="3">
        <f t="shared" si="44"/>
        <v>-1.1398570499126404E-2</v>
      </c>
      <c r="J604" s="3">
        <f t="shared" si="47"/>
        <v>0.12177121771217711</v>
      </c>
    </row>
    <row r="605" spans="1:10">
      <c r="A605" s="1">
        <v>42699</v>
      </c>
      <c r="B605">
        <v>2705.72</v>
      </c>
      <c r="C605">
        <v>1.03</v>
      </c>
      <c r="D605">
        <v>8.42</v>
      </c>
      <c r="E605" s="2">
        <f t="shared" si="45"/>
        <v>2626.9126213592231</v>
      </c>
      <c r="F605" s="3">
        <f t="shared" si="43"/>
        <v>8.4648699156259832E-2</v>
      </c>
      <c r="G605" s="2">
        <f t="shared" si="46"/>
        <v>321.34441805225651</v>
      </c>
      <c r="H605" s="3">
        <f t="shared" si="44"/>
        <v>-6.0645716513985093E-3</v>
      </c>
      <c r="J605" s="3">
        <f t="shared" si="47"/>
        <v>0.12232779097387174</v>
      </c>
    </row>
    <row r="606" spans="1:10">
      <c r="A606" s="1">
        <v>42706</v>
      </c>
      <c r="B606">
        <v>2705.96</v>
      </c>
      <c r="C606">
        <v>1.04</v>
      </c>
      <c r="D606">
        <v>8.5299999999999994</v>
      </c>
      <c r="E606" s="2">
        <f t="shared" si="45"/>
        <v>2601.8846153846152</v>
      </c>
      <c r="F606" s="3">
        <f t="shared" si="43"/>
        <v>8.7654247408477159E-2</v>
      </c>
      <c r="G606" s="2">
        <f t="shared" si="46"/>
        <v>317.2286049237984</v>
      </c>
      <c r="H606" s="3">
        <f t="shared" si="44"/>
        <v>-7.7139080925530124E-3</v>
      </c>
      <c r="J606" s="3">
        <f t="shared" si="47"/>
        <v>0.12192262602579133</v>
      </c>
    </row>
    <row r="607" spans="1:10">
      <c r="A607" s="1">
        <v>42713</v>
      </c>
      <c r="B607">
        <v>2706.11</v>
      </c>
      <c r="C607">
        <v>1.04</v>
      </c>
      <c r="D607">
        <v>8.56</v>
      </c>
      <c r="E607" s="2">
        <f t="shared" si="45"/>
        <v>2602.0288461538462</v>
      </c>
      <c r="F607" s="3">
        <f t="shared" si="43"/>
        <v>9.0633207646227065E-2</v>
      </c>
      <c r="G607" s="2">
        <f t="shared" si="46"/>
        <v>316.13434579439252</v>
      </c>
      <c r="H607" s="3">
        <f t="shared" si="44"/>
        <v>-1.0302906765825459E-2</v>
      </c>
      <c r="J607" s="3">
        <f t="shared" si="47"/>
        <v>0.12149532710280374</v>
      </c>
    </row>
    <row r="608" spans="1:10">
      <c r="A608" s="1">
        <v>42720</v>
      </c>
      <c r="B608">
        <v>2587.85</v>
      </c>
      <c r="C608">
        <v>1.01</v>
      </c>
      <c r="D608">
        <v>7.5</v>
      </c>
      <c r="E608" s="2">
        <f t="shared" si="45"/>
        <v>2562.227722772277</v>
      </c>
      <c r="F608" s="3">
        <f t="shared" si="43"/>
        <v>6.4371947879030555E-2</v>
      </c>
      <c r="G608" s="2">
        <f t="shared" si="46"/>
        <v>345.04666666666668</v>
      </c>
      <c r="H608" s="3">
        <f t="shared" si="44"/>
        <v>6.6366116011263854E-2</v>
      </c>
      <c r="J608" s="3">
        <f t="shared" si="47"/>
        <v>0.13466666666666666</v>
      </c>
    </row>
    <row r="609" spans="1:10">
      <c r="A609" s="1">
        <v>42727</v>
      </c>
      <c r="B609">
        <v>2573.94</v>
      </c>
      <c r="C609">
        <v>1</v>
      </c>
      <c r="D609">
        <v>7.45</v>
      </c>
      <c r="E609" s="2">
        <f t="shared" si="45"/>
        <v>2573.94</v>
      </c>
      <c r="F609" s="3">
        <f t="shared" si="43"/>
        <v>5.7579252339730713E-2</v>
      </c>
      <c r="G609" s="2">
        <f t="shared" si="46"/>
        <v>345.49530201342282</v>
      </c>
      <c r="H609" s="3">
        <f t="shared" si="44"/>
        <v>5.8003909872362813E-2</v>
      </c>
      <c r="J609" s="3">
        <f t="shared" si="47"/>
        <v>0.13422818791946309</v>
      </c>
    </row>
    <row r="610" spans="1:10">
      <c r="A610" s="1">
        <v>42734</v>
      </c>
      <c r="B610">
        <v>2574.13</v>
      </c>
      <c r="C610">
        <v>1.01</v>
      </c>
      <c r="D610">
        <v>7.46</v>
      </c>
      <c r="E610" s="2">
        <f t="shared" si="45"/>
        <v>2548.6435643564359</v>
      </c>
      <c r="F610" s="3">
        <f t="shared" si="43"/>
        <v>5.2421084403634355E-2</v>
      </c>
      <c r="G610" s="2">
        <f t="shared" si="46"/>
        <v>345.05764075067026</v>
      </c>
      <c r="H610" s="3">
        <f t="shared" si="44"/>
        <v>5.8113162538186991E-2</v>
      </c>
      <c r="J610" s="3">
        <f t="shared" si="47"/>
        <v>0.1353887399463807</v>
      </c>
    </row>
    <row r="611" spans="1:10">
      <c r="A611" s="1">
        <v>42741</v>
      </c>
      <c r="B611">
        <v>2613.2800000000002</v>
      </c>
      <c r="C611">
        <v>1.02</v>
      </c>
      <c r="D611">
        <v>7.56</v>
      </c>
      <c r="E611" s="2">
        <f t="shared" si="45"/>
        <v>2562.0392156862745</v>
      </c>
      <c r="F611" s="3">
        <f t="shared" si="43"/>
        <v>8.5128944993293043E-2</v>
      </c>
      <c r="G611" s="2">
        <f t="shared" si="46"/>
        <v>345.67195767195773</v>
      </c>
      <c r="H611" s="3">
        <f t="shared" si="44"/>
        <v>9.2002850498930311E-2</v>
      </c>
      <c r="J611" s="3">
        <f t="shared" si="47"/>
        <v>0.13492063492063494</v>
      </c>
    </row>
    <row r="612" spans="1:10">
      <c r="A612" s="1">
        <v>42748</v>
      </c>
      <c r="B612">
        <v>2602.65</v>
      </c>
      <c r="C612">
        <v>1.02</v>
      </c>
      <c r="D612">
        <v>7.59</v>
      </c>
      <c r="E612" s="2">
        <f t="shared" si="45"/>
        <v>2551.6176470588234</v>
      </c>
      <c r="F612" s="3">
        <f t="shared" si="43"/>
        <v>0.10175339079194679</v>
      </c>
      <c r="G612" s="2">
        <f t="shared" si="46"/>
        <v>342.905138339921</v>
      </c>
      <c r="H612" s="3">
        <f t="shared" si="44"/>
        <v>0.10175339079194679</v>
      </c>
      <c r="J612" s="3">
        <f t="shared" si="47"/>
        <v>0.13438735177865613</v>
      </c>
    </row>
    <row r="613" spans="1:10">
      <c r="A613" s="1">
        <v>42755</v>
      </c>
      <c r="B613">
        <v>2648.73</v>
      </c>
      <c r="C613">
        <v>1.04</v>
      </c>
      <c r="D613">
        <v>7.72</v>
      </c>
      <c r="E613" s="2">
        <f t="shared" si="45"/>
        <v>2546.8557692307691</v>
      </c>
      <c r="F613" s="3">
        <f t="shared" si="43"/>
        <v>0.10435352529221542</v>
      </c>
      <c r="G613" s="2">
        <f t="shared" si="46"/>
        <v>343.09974093264248</v>
      </c>
      <c r="H613" s="3">
        <f t="shared" si="44"/>
        <v>0.10412913160628801</v>
      </c>
      <c r="J613" s="3">
        <f t="shared" si="47"/>
        <v>0.13471502590673576</v>
      </c>
    </row>
    <row r="614" spans="1:10">
      <c r="A614" s="1">
        <v>42761</v>
      </c>
      <c r="B614">
        <v>2670.18</v>
      </c>
      <c r="C614">
        <v>1.05</v>
      </c>
      <c r="D614">
        <v>7.83</v>
      </c>
      <c r="E614" s="2">
        <f t="shared" si="45"/>
        <v>2543.028571428571</v>
      </c>
      <c r="F614" s="3">
        <f t="shared" si="43"/>
        <v>0.12043303705901631</v>
      </c>
      <c r="G614" s="2">
        <f t="shared" si="46"/>
        <v>341.0191570881226</v>
      </c>
      <c r="H614" s="3">
        <f t="shared" si="44"/>
        <v>0.11920650937750676</v>
      </c>
      <c r="J614" s="3">
        <f t="shared" si="47"/>
        <v>0.13409961685823754</v>
      </c>
    </row>
    <row r="615" spans="1:10">
      <c r="A615" s="1">
        <v>42769</v>
      </c>
      <c r="B615">
        <v>2649.09</v>
      </c>
      <c r="C615">
        <v>1.04</v>
      </c>
      <c r="D615">
        <v>7.76</v>
      </c>
      <c r="E615" s="2">
        <f t="shared" si="45"/>
        <v>2547.2019230769233</v>
      </c>
      <c r="F615" s="3">
        <f t="shared" si="43"/>
        <v>0.1023109336702932</v>
      </c>
      <c r="G615" s="2">
        <f t="shared" si="46"/>
        <v>341.37757731958766</v>
      </c>
      <c r="H615" s="3">
        <f t="shared" si="44"/>
        <v>9.8093355435397767E-2</v>
      </c>
      <c r="J615" s="3">
        <f t="shared" si="47"/>
        <v>0.13402061855670103</v>
      </c>
    </row>
    <row r="616" spans="1:10">
      <c r="A616" s="1">
        <v>42776</v>
      </c>
      <c r="B616">
        <v>2691.68</v>
      </c>
      <c r="C616">
        <v>1.06</v>
      </c>
      <c r="D616">
        <v>7.84</v>
      </c>
      <c r="E616" s="2">
        <f t="shared" si="45"/>
        <v>2539.3207547169809</v>
      </c>
      <c r="F616" s="3">
        <f t="shared" si="43"/>
        <v>8.0346235499049845E-2</v>
      </c>
      <c r="G616" s="2">
        <f t="shared" si="46"/>
        <v>343.32653061224488</v>
      </c>
      <c r="H616" s="3">
        <f t="shared" si="44"/>
        <v>8.8051745404473136E-2</v>
      </c>
      <c r="J616" s="3">
        <f t="shared" si="47"/>
        <v>0.13520408163265307</v>
      </c>
    </row>
    <row r="617" spans="1:10">
      <c r="A617" s="1">
        <v>42783</v>
      </c>
      <c r="B617">
        <v>2692.27</v>
      </c>
      <c r="C617">
        <v>1.06</v>
      </c>
      <c r="D617">
        <v>7.89</v>
      </c>
      <c r="E617" s="2">
        <f t="shared" si="45"/>
        <v>2539.8773584905657</v>
      </c>
      <c r="F617" s="3">
        <f t="shared" si="43"/>
        <v>0.10457176061039464</v>
      </c>
      <c r="G617" s="2">
        <f t="shared" si="46"/>
        <v>341.22560202788338</v>
      </c>
      <c r="H617" s="3">
        <f t="shared" si="44"/>
        <v>9.9967754604688652E-2</v>
      </c>
      <c r="J617" s="3">
        <f t="shared" si="47"/>
        <v>0.1343472750316857</v>
      </c>
    </row>
    <row r="618" spans="1:10">
      <c r="A618" s="1">
        <v>42790</v>
      </c>
      <c r="B618">
        <v>2733.5</v>
      </c>
      <c r="C618">
        <v>1.08</v>
      </c>
      <c r="D618">
        <v>7.99</v>
      </c>
      <c r="E618" s="2">
        <f t="shared" si="45"/>
        <v>2531.0185185185182</v>
      </c>
      <c r="F618" s="3">
        <f t="shared" si="43"/>
        <v>0.10516860788177151</v>
      </c>
      <c r="G618" s="2">
        <f t="shared" si="46"/>
        <v>342.11514392991239</v>
      </c>
      <c r="H618" s="3">
        <f t="shared" si="44"/>
        <v>0.11675785789819937</v>
      </c>
      <c r="J618" s="3">
        <f t="shared" si="47"/>
        <v>0.13516896120150187</v>
      </c>
    </row>
    <row r="619" spans="1:10">
      <c r="A619" s="1">
        <v>42797</v>
      </c>
      <c r="B619">
        <v>2711.24</v>
      </c>
      <c r="C619">
        <v>1.06</v>
      </c>
      <c r="D619">
        <v>7.9</v>
      </c>
      <c r="E619" s="2">
        <f t="shared" si="45"/>
        <v>2557.7735849056598</v>
      </c>
      <c r="F619" s="3">
        <f t="shared" si="43"/>
        <v>0.13278525845651012</v>
      </c>
      <c r="G619" s="2">
        <f t="shared" si="46"/>
        <v>343.19493670886072</v>
      </c>
      <c r="H619" s="3">
        <f t="shared" si="44"/>
        <v>0.12952382658803274</v>
      </c>
      <c r="J619" s="3">
        <f t="shared" si="47"/>
        <v>0.13417721518987341</v>
      </c>
    </row>
    <row r="620" spans="1:10">
      <c r="A620" s="1">
        <v>42804</v>
      </c>
      <c r="B620">
        <v>2688.97</v>
      </c>
      <c r="C620">
        <v>1.06</v>
      </c>
      <c r="D620">
        <v>7.86</v>
      </c>
      <c r="E620" s="2">
        <f t="shared" si="45"/>
        <v>2536.7641509433961</v>
      </c>
      <c r="F620" s="3">
        <f t="shared" si="43"/>
        <v>9.7252835210918098E-2</v>
      </c>
      <c r="G620" s="2">
        <f t="shared" si="46"/>
        <v>342.10814249363864</v>
      </c>
      <c r="H620" s="3">
        <f t="shared" si="44"/>
        <v>0.10412543077301439</v>
      </c>
      <c r="J620" s="3">
        <f t="shared" si="47"/>
        <v>0.13486005089058525</v>
      </c>
    </row>
    <row r="621" spans="1:10">
      <c r="A621" s="1">
        <v>42811</v>
      </c>
      <c r="B621">
        <v>2702.54</v>
      </c>
      <c r="C621">
        <v>1.06</v>
      </c>
      <c r="D621">
        <v>7.89</v>
      </c>
      <c r="E621" s="2">
        <f t="shared" si="45"/>
        <v>2549.566037735849</v>
      </c>
      <c r="F621" s="3">
        <f t="shared" si="43"/>
        <v>9.7256504171213898E-2</v>
      </c>
      <c r="G621" s="2">
        <f t="shared" si="46"/>
        <v>342.52724968314322</v>
      </c>
      <c r="H621" s="3">
        <f t="shared" si="44"/>
        <v>0.10631625922921883</v>
      </c>
      <c r="J621" s="3">
        <f t="shared" si="47"/>
        <v>0.1343472750316857</v>
      </c>
    </row>
    <row r="622" spans="1:10">
      <c r="A622" s="1">
        <v>42818</v>
      </c>
      <c r="B622">
        <v>2743.03</v>
      </c>
      <c r="C622">
        <v>1.07</v>
      </c>
      <c r="D622">
        <v>7.94</v>
      </c>
      <c r="E622" s="2">
        <f t="shared" si="45"/>
        <v>2563.5794392523367</v>
      </c>
      <c r="F622" s="3">
        <f t="shared" si="43"/>
        <v>7.9762904433426041E-2</v>
      </c>
      <c r="G622" s="2">
        <f t="shared" si="46"/>
        <v>345.46977329974811</v>
      </c>
      <c r="H622" s="3">
        <f t="shared" si="44"/>
        <v>0.10986742162375873</v>
      </c>
      <c r="J622" s="3">
        <f t="shared" si="47"/>
        <v>0.13476070528967254</v>
      </c>
    </row>
    <row r="623" spans="1:10">
      <c r="A623" s="1">
        <v>42825</v>
      </c>
      <c r="B623">
        <v>2749.11</v>
      </c>
      <c r="C623">
        <v>1.07</v>
      </c>
      <c r="D623">
        <v>7.93</v>
      </c>
      <c r="E623" s="2">
        <f t="shared" si="45"/>
        <v>2569.2616822429904</v>
      </c>
      <c r="F623" s="3">
        <f t="shared" si="43"/>
        <v>6.6468676344983546E-2</v>
      </c>
      <c r="G623" s="2">
        <f t="shared" si="46"/>
        <v>346.67213114754099</v>
      </c>
      <c r="H623" s="3">
        <f t="shared" si="44"/>
        <v>0.10370766455178404</v>
      </c>
      <c r="J623" s="3">
        <f t="shared" si="47"/>
        <v>0.13493064312736444</v>
      </c>
    </row>
    <row r="624" spans="1:10">
      <c r="A624" s="1">
        <v>42832</v>
      </c>
      <c r="B624">
        <v>2784.51</v>
      </c>
      <c r="C624">
        <v>1.07</v>
      </c>
      <c r="D624">
        <v>8.08</v>
      </c>
      <c r="E624" s="2">
        <f t="shared" si="45"/>
        <v>2602.3457943925232</v>
      </c>
      <c r="F624" s="3">
        <f t="shared" si="43"/>
        <v>7.1918875047600528E-2</v>
      </c>
      <c r="G624" s="2">
        <f t="shared" si="46"/>
        <v>344.61757425742576</v>
      </c>
      <c r="H624" s="3">
        <f t="shared" si="44"/>
        <v>9.8022315911274305E-2</v>
      </c>
      <c r="J624" s="3">
        <f t="shared" si="47"/>
        <v>0.13242574257425743</v>
      </c>
    </row>
    <row r="625" spans="1:10">
      <c r="A625" s="1">
        <v>42839</v>
      </c>
      <c r="B625">
        <v>2759.95</v>
      </c>
      <c r="C625">
        <v>1.06</v>
      </c>
      <c r="D625">
        <v>7.98</v>
      </c>
      <c r="E625" s="2">
        <f t="shared" si="45"/>
        <v>2603.7264150943392</v>
      </c>
      <c r="F625" s="3">
        <f t="shared" si="43"/>
        <v>7.7112841946593402E-2</v>
      </c>
      <c r="G625" s="2">
        <f t="shared" si="46"/>
        <v>345.85839598997489</v>
      </c>
      <c r="H625" s="3">
        <f t="shared" si="44"/>
        <v>0.10883233039990792</v>
      </c>
      <c r="J625" s="3">
        <f t="shared" si="47"/>
        <v>0.13283208020050125</v>
      </c>
    </row>
    <row r="626" spans="1:10">
      <c r="A626" s="1">
        <v>42846</v>
      </c>
      <c r="B626">
        <v>2739.66</v>
      </c>
      <c r="C626">
        <v>1.05</v>
      </c>
      <c r="D626">
        <v>7.96</v>
      </c>
      <c r="E626" s="2">
        <f t="shared" si="45"/>
        <v>2609.1999999999998</v>
      </c>
      <c r="F626" s="3">
        <f t="shared" si="43"/>
        <v>5.1476099076866566E-2</v>
      </c>
      <c r="G626" s="2">
        <f t="shared" si="46"/>
        <v>344.178391959799</v>
      </c>
      <c r="H626" s="3">
        <f t="shared" si="44"/>
        <v>0.11102778769085342</v>
      </c>
      <c r="J626" s="3">
        <f t="shared" si="47"/>
        <v>0.13190954773869348</v>
      </c>
    </row>
    <row r="627" spans="1:10">
      <c r="A627" s="1">
        <v>42853</v>
      </c>
      <c r="B627">
        <v>2713.99</v>
      </c>
      <c r="C627">
        <v>1.04</v>
      </c>
      <c r="D627">
        <v>7.86</v>
      </c>
      <c r="E627" s="2">
        <f t="shared" si="45"/>
        <v>2609.6057692307691</v>
      </c>
      <c r="F627" s="3">
        <f t="shared" si="43"/>
        <v>4.8340239075963964E-2</v>
      </c>
      <c r="G627" s="2">
        <f t="shared" si="46"/>
        <v>345.29134860050885</v>
      </c>
      <c r="H627" s="3">
        <f t="shared" si="44"/>
        <v>0.11991434566240122</v>
      </c>
      <c r="J627" s="3">
        <f t="shared" si="47"/>
        <v>0.13231552162849872</v>
      </c>
    </row>
    <row r="628" spans="1:10">
      <c r="A628" s="1">
        <v>42860</v>
      </c>
      <c r="B628">
        <v>2673.23</v>
      </c>
      <c r="C628">
        <v>1.01</v>
      </c>
      <c r="D628">
        <v>7.71</v>
      </c>
      <c r="E628" s="2">
        <f t="shared" si="45"/>
        <v>2646.7623762376238</v>
      </c>
      <c r="F628" s="3">
        <f t="shared" si="43"/>
        <v>7.1923823863373038E-2</v>
      </c>
      <c r="G628" s="2">
        <f t="shared" si="46"/>
        <v>346.72243839169909</v>
      </c>
      <c r="H628" s="3">
        <f t="shared" si="44"/>
        <v>0.13232806395855246</v>
      </c>
      <c r="J628" s="3">
        <f t="shared" si="47"/>
        <v>0.13099870298313879</v>
      </c>
    </row>
    <row r="629" spans="1:10">
      <c r="A629" s="1">
        <v>42867</v>
      </c>
      <c r="B629">
        <v>2697.55</v>
      </c>
      <c r="C629">
        <v>1.04</v>
      </c>
      <c r="D629">
        <v>7.92</v>
      </c>
      <c r="E629" s="2">
        <f t="shared" si="45"/>
        <v>2593.7980769230771</v>
      </c>
      <c r="F629" s="3">
        <f t="shared" si="43"/>
        <v>5.5786585044944603E-2</v>
      </c>
      <c r="G629" s="2">
        <f t="shared" si="46"/>
        <v>340.59974747474752</v>
      </c>
      <c r="H629" s="3">
        <f t="shared" si="44"/>
        <v>0.12090817324780279</v>
      </c>
      <c r="J629" s="3">
        <f t="shared" si="47"/>
        <v>0.13131313131313133</v>
      </c>
    </row>
    <row r="630" spans="1:10">
      <c r="A630" s="1">
        <v>42874</v>
      </c>
      <c r="B630">
        <v>2700.67</v>
      </c>
      <c r="C630">
        <v>1.03</v>
      </c>
      <c r="D630">
        <v>7.84</v>
      </c>
      <c r="E630" s="2">
        <f t="shared" si="45"/>
        <v>2622.009708737864</v>
      </c>
      <c r="F630" s="3">
        <f t="shared" si="43"/>
        <v>7.591699168562327E-2</v>
      </c>
      <c r="G630" s="2">
        <f t="shared" si="46"/>
        <v>344.47321428571428</v>
      </c>
      <c r="H630" s="3">
        <f t="shared" si="44"/>
        <v>0.13378653342424585</v>
      </c>
      <c r="J630" s="3">
        <f t="shared" si="47"/>
        <v>0.13137755102040816</v>
      </c>
    </row>
    <row r="631" spans="1:10">
      <c r="A631" s="1">
        <v>42881</v>
      </c>
      <c r="B631">
        <v>2772.81</v>
      </c>
      <c r="C631">
        <v>1.07</v>
      </c>
      <c r="D631">
        <v>8.19</v>
      </c>
      <c r="E631" s="2">
        <f t="shared" si="45"/>
        <v>2591.4112149532707</v>
      </c>
      <c r="F631" s="3">
        <f t="shared" si="43"/>
        <v>5.4718695612175017E-2</v>
      </c>
      <c r="G631" s="2">
        <f t="shared" si="46"/>
        <v>338.56043956043959</v>
      </c>
      <c r="H631" s="3">
        <f t="shared" si="44"/>
        <v>0.1094706548874369</v>
      </c>
      <c r="J631" s="3">
        <f t="shared" si="47"/>
        <v>0.13064713064713065</v>
      </c>
    </row>
    <row r="632" spans="1:10">
      <c r="A632" s="1">
        <v>42888</v>
      </c>
      <c r="B632">
        <v>2792.8</v>
      </c>
      <c r="C632">
        <v>1.08</v>
      </c>
      <c r="D632">
        <v>8.26</v>
      </c>
      <c r="E632" s="2">
        <f t="shared" si="45"/>
        <v>2585.9259259259261</v>
      </c>
      <c r="F632" s="3">
        <f t="shared" si="43"/>
        <v>6.4867291353674528E-2</v>
      </c>
      <c r="G632" s="2">
        <f t="shared" si="46"/>
        <v>338.11138014527847</v>
      </c>
      <c r="H632" s="3">
        <f t="shared" si="44"/>
        <v>0.11816248915612881</v>
      </c>
      <c r="J632" s="3">
        <f t="shared" si="47"/>
        <v>0.13075060532687652</v>
      </c>
    </row>
    <row r="633" spans="1:10">
      <c r="A633" s="1">
        <v>42895</v>
      </c>
      <c r="B633">
        <v>2829.82</v>
      </c>
      <c r="C633">
        <v>1.08</v>
      </c>
      <c r="D633">
        <v>8.23</v>
      </c>
      <c r="E633" s="2">
        <f t="shared" si="45"/>
        <v>2620.2037037037035</v>
      </c>
      <c r="F633" s="3">
        <f t="shared" si="43"/>
        <v>8.0129833757254021E-2</v>
      </c>
      <c r="G633" s="2">
        <f t="shared" si="46"/>
        <v>343.84204131227216</v>
      </c>
      <c r="H633" s="3">
        <f t="shared" si="44"/>
        <v>0.13836891197472423</v>
      </c>
      <c r="J633" s="3">
        <f t="shared" si="47"/>
        <v>0.13122721749696234</v>
      </c>
    </row>
    <row r="634" spans="1:10">
      <c r="A634" s="1">
        <v>42902</v>
      </c>
      <c r="B634">
        <v>2756.16</v>
      </c>
      <c r="C634">
        <v>1.06</v>
      </c>
      <c r="D634">
        <v>8.01</v>
      </c>
      <c r="E634" s="2">
        <f t="shared" si="45"/>
        <v>2600.150943396226</v>
      </c>
      <c r="F634" s="3">
        <f t="shared" si="43"/>
        <v>8.7867626773403096E-2</v>
      </c>
      <c r="G634" s="2">
        <f t="shared" si="46"/>
        <v>344.08988764044943</v>
      </c>
      <c r="H634" s="3">
        <f t="shared" si="44"/>
        <v>0.14570162149679167</v>
      </c>
      <c r="J634" s="3">
        <f t="shared" si="47"/>
        <v>0.13233458177278404</v>
      </c>
    </row>
    <row r="635" spans="1:10">
      <c r="A635" s="1">
        <v>42909</v>
      </c>
      <c r="B635">
        <v>2823.91</v>
      </c>
      <c r="C635">
        <v>1.0900000000000001</v>
      </c>
      <c r="D635">
        <v>8.2200000000000006</v>
      </c>
      <c r="E635" s="2">
        <f t="shared" si="45"/>
        <v>2590.7431192660547</v>
      </c>
      <c r="F635" s="3">
        <f t="shared" si="43"/>
        <v>8.4845176332159822E-2</v>
      </c>
      <c r="G635" s="2">
        <f t="shared" si="46"/>
        <v>343.54136253041361</v>
      </c>
      <c r="H635" s="3">
        <f t="shared" si="44"/>
        <v>0.13615432924225379</v>
      </c>
      <c r="J635" s="3">
        <f t="shared" si="47"/>
        <v>0.13260340632603407</v>
      </c>
    </row>
    <row r="636" spans="1:10">
      <c r="A636" s="1">
        <v>42916</v>
      </c>
      <c r="B636">
        <v>2850.68</v>
      </c>
      <c r="C636">
        <v>1.1000000000000001</v>
      </c>
      <c r="D636">
        <v>8.2799999999999994</v>
      </c>
      <c r="E636" s="2">
        <f t="shared" si="45"/>
        <v>2591.5272727272722</v>
      </c>
      <c r="F636" s="3">
        <f t="shared" si="43"/>
        <v>7.8922277423500775E-2</v>
      </c>
      <c r="G636" s="2">
        <f t="shared" si="46"/>
        <v>344.28502415458939</v>
      </c>
      <c r="H636" s="3">
        <f t="shared" si="44"/>
        <v>0.12181643185227231</v>
      </c>
      <c r="J636" s="3">
        <f t="shared" si="47"/>
        <v>0.13285024154589375</v>
      </c>
    </row>
    <row r="637" spans="1:10">
      <c r="A637" s="1">
        <v>42923</v>
      </c>
      <c r="B637">
        <v>2862.9</v>
      </c>
      <c r="C637">
        <v>1.1000000000000001</v>
      </c>
      <c r="D637">
        <v>8.27</v>
      </c>
      <c r="E637" s="2">
        <f t="shared" si="45"/>
        <v>2602.6363636363635</v>
      </c>
      <c r="F637" s="3">
        <f t="shared" ref="F637:F700" si="48">E637/E587-1</f>
        <v>8.5833905692055845E-2</v>
      </c>
      <c r="G637" s="2">
        <f t="shared" si="46"/>
        <v>346.17896009673524</v>
      </c>
      <c r="H637" s="3">
        <f t="shared" ref="H637:H700" si="49">G637/G587-1</f>
        <v>0.12396230543578945</v>
      </c>
      <c r="J637" s="3">
        <f t="shared" si="47"/>
        <v>0.13301088270858527</v>
      </c>
    </row>
    <row r="638" spans="1:10">
      <c r="A638" s="1">
        <v>42930</v>
      </c>
      <c r="B638">
        <v>2882.42</v>
      </c>
      <c r="C638">
        <v>1.1499999999999999</v>
      </c>
      <c r="D638">
        <v>8.43</v>
      </c>
      <c r="E638" s="2">
        <f t="shared" si="45"/>
        <v>2506.4521739130437</v>
      </c>
      <c r="F638" s="3">
        <f t="shared" si="48"/>
        <v>4.083790770066309E-2</v>
      </c>
      <c r="G638" s="2">
        <f t="shared" si="46"/>
        <v>341.92408066429419</v>
      </c>
      <c r="H638" s="3">
        <f t="shared" si="49"/>
        <v>0.10325114166776661</v>
      </c>
      <c r="J638" s="3">
        <f t="shared" si="47"/>
        <v>0.13641755634638197</v>
      </c>
    </row>
    <row r="639" spans="1:10">
      <c r="A639" s="1">
        <v>42937</v>
      </c>
      <c r="B639">
        <v>2914.44</v>
      </c>
      <c r="C639">
        <v>1.1599999999999999</v>
      </c>
      <c r="D639">
        <v>8.5500000000000007</v>
      </c>
      <c r="E639" s="2">
        <f t="shared" si="45"/>
        <v>2512.4482758620693</v>
      </c>
      <c r="F639" s="3">
        <f t="shared" si="48"/>
        <v>3.8571440869915152E-2</v>
      </c>
      <c r="G639" s="2">
        <f t="shared" si="46"/>
        <v>340.87017543859645</v>
      </c>
      <c r="H639" s="3">
        <f t="shared" si="49"/>
        <v>9.376227338861165E-2</v>
      </c>
      <c r="J639" s="3">
        <f t="shared" si="47"/>
        <v>0.13567251461988303</v>
      </c>
    </row>
    <row r="640" spans="1:10">
      <c r="A640" s="1">
        <v>42944</v>
      </c>
      <c r="B640">
        <v>2901.5</v>
      </c>
      <c r="C640">
        <v>1.18</v>
      </c>
      <c r="D640">
        <v>8.68</v>
      </c>
      <c r="E640" s="2">
        <f t="shared" si="45"/>
        <v>2458.898305084746</v>
      </c>
      <c r="F640" s="3">
        <f t="shared" si="48"/>
        <v>1.8787166594437021E-2</v>
      </c>
      <c r="G640" s="2">
        <f t="shared" si="46"/>
        <v>334.27419354838713</v>
      </c>
      <c r="H640" s="3">
        <f t="shared" si="49"/>
        <v>7.6450417959149419E-2</v>
      </c>
      <c r="J640" s="3">
        <f t="shared" si="47"/>
        <v>0.13594470046082949</v>
      </c>
    </row>
    <row r="641" spans="1:10">
      <c r="A641" s="1">
        <v>42951</v>
      </c>
      <c r="B641">
        <v>2879.02</v>
      </c>
      <c r="C641">
        <v>1.19</v>
      </c>
      <c r="D641">
        <v>8.7100000000000009</v>
      </c>
      <c r="E641" s="2">
        <f t="shared" si="45"/>
        <v>2419.3445378151259</v>
      </c>
      <c r="F641" s="3">
        <f t="shared" si="48"/>
        <v>7.2408416589211377E-3</v>
      </c>
      <c r="G641" s="2">
        <f t="shared" si="46"/>
        <v>330.54190585533865</v>
      </c>
      <c r="H641" s="3">
        <f t="shared" si="49"/>
        <v>6.8145569168339248E-2</v>
      </c>
      <c r="J641" s="3">
        <f t="shared" si="47"/>
        <v>0.13662456946039034</v>
      </c>
    </row>
    <row r="642" spans="1:10">
      <c r="A642" s="1">
        <v>42958</v>
      </c>
      <c r="B642">
        <v>2821</v>
      </c>
      <c r="C642">
        <v>1.1599999999999999</v>
      </c>
      <c r="D642">
        <v>8.5299999999999994</v>
      </c>
      <c r="E642" s="2">
        <f t="shared" ref="E642:E705" si="50">B642/C642</f>
        <v>2431.8965517241381</v>
      </c>
      <c r="F642" s="3">
        <f t="shared" si="48"/>
        <v>-1.6727933667433081E-3</v>
      </c>
      <c r="G642" s="2">
        <f t="shared" ref="G642:G705" si="51">B642/D642</f>
        <v>330.71512309495898</v>
      </c>
      <c r="H642" s="3">
        <f t="shared" si="49"/>
        <v>5.2487558299990411E-2</v>
      </c>
      <c r="J642" s="3">
        <f t="shared" ref="J642:J705" si="52">C642/D642</f>
        <v>0.13599062133645956</v>
      </c>
    </row>
    <row r="643" spans="1:10">
      <c r="A643" s="1">
        <v>42965</v>
      </c>
      <c r="B643">
        <v>2856.8</v>
      </c>
      <c r="C643">
        <v>1.17</v>
      </c>
      <c r="D643">
        <v>8.6</v>
      </c>
      <c r="E643" s="2">
        <f t="shared" si="50"/>
        <v>2441.7094017094018</v>
      </c>
      <c r="F643" s="3">
        <f t="shared" si="48"/>
        <v>7.6696009117984687E-3</v>
      </c>
      <c r="G643" s="2">
        <f t="shared" si="51"/>
        <v>332.18604651162792</v>
      </c>
      <c r="H643" s="3">
        <f t="shared" si="49"/>
        <v>7.1674196202271778E-2</v>
      </c>
      <c r="J643" s="3">
        <f t="shared" si="52"/>
        <v>0.13604651162790699</v>
      </c>
    </row>
    <row r="644" spans="1:10">
      <c r="A644" s="1">
        <v>42972</v>
      </c>
      <c r="B644">
        <v>2920.14</v>
      </c>
      <c r="C644">
        <v>1.22</v>
      </c>
      <c r="D644">
        <v>8.99</v>
      </c>
      <c r="E644" s="2">
        <f t="shared" si="50"/>
        <v>2393.5573770491801</v>
      </c>
      <c r="F644" s="3">
        <f t="shared" si="48"/>
        <v>-1.374814891792886E-2</v>
      </c>
      <c r="G644" s="2">
        <f t="shared" si="51"/>
        <v>324.82091212458283</v>
      </c>
      <c r="H644" s="3">
        <f t="shared" si="49"/>
        <v>5.5281885666235819E-2</v>
      </c>
      <c r="J644" s="3">
        <f t="shared" si="52"/>
        <v>0.13570634037819798</v>
      </c>
    </row>
    <row r="645" spans="1:10">
      <c r="A645" s="1">
        <v>42979</v>
      </c>
      <c r="B645">
        <v>2906.25</v>
      </c>
      <c r="C645">
        <v>1.19</v>
      </c>
      <c r="D645">
        <v>8.61</v>
      </c>
      <c r="E645" s="2">
        <f t="shared" si="50"/>
        <v>2442.2268907563025</v>
      </c>
      <c r="F645" s="3">
        <f t="shared" si="48"/>
        <v>-6.1540386164777861E-3</v>
      </c>
      <c r="G645" s="2">
        <f t="shared" si="51"/>
        <v>337.54355400696869</v>
      </c>
      <c r="H645" s="3">
        <f t="shared" si="49"/>
        <v>8.68841893573844E-2</v>
      </c>
      <c r="J645" s="3">
        <f t="shared" si="52"/>
        <v>0.13821138211382114</v>
      </c>
    </row>
    <row r="646" spans="1:10">
      <c r="A646" s="1">
        <v>42986</v>
      </c>
      <c r="B646">
        <v>2905.61</v>
      </c>
      <c r="C646">
        <v>1.19</v>
      </c>
      <c r="D646">
        <v>8.68</v>
      </c>
      <c r="E646" s="2">
        <f t="shared" si="50"/>
        <v>2441.6890756302523</v>
      </c>
      <c r="F646" s="3">
        <f t="shared" si="48"/>
        <v>1.2002805834798735E-4</v>
      </c>
      <c r="G646" s="2">
        <f t="shared" si="51"/>
        <v>334.7476958525346</v>
      </c>
      <c r="H646" s="3">
        <f t="shared" si="49"/>
        <v>8.0615156474414196E-2</v>
      </c>
      <c r="J646" s="3">
        <f t="shared" si="52"/>
        <v>0.13709677419354838</v>
      </c>
    </row>
    <row r="647" spans="1:10">
      <c r="A647" s="1">
        <v>42993</v>
      </c>
      <c r="B647">
        <v>2891.72</v>
      </c>
      <c r="C647">
        <v>1.18</v>
      </c>
      <c r="D647">
        <v>8.5500000000000007</v>
      </c>
      <c r="E647" s="2">
        <f t="shared" si="50"/>
        <v>2450.6101694915255</v>
      </c>
      <c r="F647" s="3">
        <f t="shared" si="48"/>
        <v>-2.0703925325937789E-4</v>
      </c>
      <c r="G647" s="2">
        <f t="shared" si="51"/>
        <v>338.212865497076</v>
      </c>
      <c r="H647" s="3">
        <f t="shared" si="49"/>
        <v>8.8984443771733757E-2</v>
      </c>
      <c r="J647" s="3">
        <f t="shared" si="52"/>
        <v>0.13801169590643272</v>
      </c>
    </row>
    <row r="648" spans="1:10">
      <c r="A648" s="1">
        <v>43000</v>
      </c>
      <c r="B648">
        <v>2924.95</v>
      </c>
      <c r="C648">
        <v>1.2</v>
      </c>
      <c r="D648">
        <v>8.67</v>
      </c>
      <c r="E648" s="2">
        <f t="shared" si="50"/>
        <v>2437.4583333333335</v>
      </c>
      <c r="F648" s="3">
        <f t="shared" si="48"/>
        <v>-6.3558324386429055E-3</v>
      </c>
      <c r="G648" s="2">
        <f t="shared" si="51"/>
        <v>337.36447520184544</v>
      </c>
      <c r="H648" s="3">
        <f t="shared" si="49"/>
        <v>8.9335481241680892E-2</v>
      </c>
      <c r="J648" s="3">
        <f t="shared" si="52"/>
        <v>0.13840830449826988</v>
      </c>
    </row>
    <row r="649" spans="1:10">
      <c r="A649" s="1">
        <v>43007</v>
      </c>
      <c r="B649">
        <v>2919.67</v>
      </c>
      <c r="C649">
        <v>1.19</v>
      </c>
      <c r="D649">
        <v>8.65</v>
      </c>
      <c r="E649" s="2">
        <f t="shared" si="50"/>
        <v>2453.5042016806724</v>
      </c>
      <c r="F649" s="3">
        <f t="shared" si="48"/>
        <v>-8.9874406640533255E-3</v>
      </c>
      <c r="G649" s="2">
        <f t="shared" si="51"/>
        <v>337.53410404624276</v>
      </c>
      <c r="H649" s="3">
        <f t="shared" si="49"/>
        <v>7.8657022676062116E-2</v>
      </c>
      <c r="J649" s="3">
        <f t="shared" si="52"/>
        <v>0.1375722543352601</v>
      </c>
    </row>
    <row r="650" spans="1:10">
      <c r="A650" s="1">
        <v>43021</v>
      </c>
      <c r="B650">
        <v>2952.06</v>
      </c>
      <c r="C650">
        <v>1.2</v>
      </c>
      <c r="D650">
        <v>8.7200000000000006</v>
      </c>
      <c r="E650" s="2">
        <f t="shared" si="50"/>
        <v>2460.0500000000002</v>
      </c>
      <c r="F650" s="3">
        <f t="shared" si="48"/>
        <v>-1.0009298800142008E-2</v>
      </c>
      <c r="G650" s="2">
        <f t="shared" si="51"/>
        <v>338.53899082568802</v>
      </c>
      <c r="H650" s="3">
        <f t="shared" si="49"/>
        <v>8.063917726946257E-2</v>
      </c>
      <c r="J650" s="3">
        <f t="shared" si="52"/>
        <v>0.13761467889908255</v>
      </c>
    </row>
    <row r="651" spans="1:10">
      <c r="A651" s="1">
        <v>43028</v>
      </c>
      <c r="B651">
        <v>2979.23</v>
      </c>
      <c r="C651">
        <v>1.22</v>
      </c>
      <c r="D651">
        <v>8.85</v>
      </c>
      <c r="E651" s="2">
        <f t="shared" si="50"/>
        <v>2441.9918032786886</v>
      </c>
      <c r="F651" s="3">
        <f t="shared" si="48"/>
        <v>-2.7140498318857564E-2</v>
      </c>
      <c r="G651" s="2">
        <f t="shared" si="51"/>
        <v>336.63615819209042</v>
      </c>
      <c r="H651" s="3">
        <f t="shared" si="49"/>
        <v>7.0264001251256092E-2</v>
      </c>
      <c r="J651" s="3">
        <f t="shared" si="52"/>
        <v>0.13785310734463277</v>
      </c>
    </row>
    <row r="652" spans="1:10">
      <c r="A652" s="1">
        <v>43035</v>
      </c>
      <c r="B652">
        <v>3006.46</v>
      </c>
      <c r="C652">
        <v>1.21</v>
      </c>
      <c r="D652">
        <v>8.82</v>
      </c>
      <c r="E652" s="2">
        <f t="shared" si="50"/>
        <v>2484.6776859504134</v>
      </c>
      <c r="F652" s="3">
        <f t="shared" si="48"/>
        <v>-5.0281160641442724E-2</v>
      </c>
      <c r="G652" s="2">
        <f t="shared" si="51"/>
        <v>340.86848072562356</v>
      </c>
      <c r="H652" s="3">
        <f t="shared" si="49"/>
        <v>7.024114428849404E-2</v>
      </c>
      <c r="J652" s="3">
        <f t="shared" si="52"/>
        <v>0.13718820861678005</v>
      </c>
    </row>
    <row r="653" spans="1:10">
      <c r="A653" s="1">
        <v>43042</v>
      </c>
      <c r="B653">
        <v>2956.19</v>
      </c>
      <c r="C653">
        <v>1.1399999999999999</v>
      </c>
      <c r="D653">
        <v>8.6</v>
      </c>
      <c r="E653" s="2">
        <f t="shared" si="50"/>
        <v>2593.1491228070176</v>
      </c>
      <c r="F653" s="3">
        <f t="shared" si="48"/>
        <v>-1.9700691696248551E-2</v>
      </c>
      <c r="G653" s="2">
        <f t="shared" si="51"/>
        <v>343.74302325581397</v>
      </c>
      <c r="H653" s="3">
        <f t="shared" si="49"/>
        <v>6.9762846306102411E-2</v>
      </c>
      <c r="J653" s="3">
        <f t="shared" si="52"/>
        <v>0.13255813953488371</v>
      </c>
    </row>
    <row r="654" spans="1:10">
      <c r="A654" s="1">
        <v>43049</v>
      </c>
      <c r="B654">
        <v>3018.95</v>
      </c>
      <c r="C654">
        <v>1.1299999999999999</v>
      </c>
      <c r="D654">
        <v>8.5299999999999994</v>
      </c>
      <c r="E654" s="2">
        <f t="shared" si="50"/>
        <v>2671.6371681415931</v>
      </c>
      <c r="F654" s="3">
        <f t="shared" si="48"/>
        <v>1.0753978729651337E-2</v>
      </c>
      <c r="G654" s="2">
        <f t="shared" si="51"/>
        <v>353.92145369284879</v>
      </c>
      <c r="H654" s="3">
        <f t="shared" si="49"/>
        <v>9.9588585407585084E-2</v>
      </c>
      <c r="J654" s="3">
        <f t="shared" si="52"/>
        <v>0.13247362250879249</v>
      </c>
    </row>
    <row r="655" spans="1:10">
      <c r="A655" s="1">
        <v>43056</v>
      </c>
      <c r="B655">
        <v>3052.45</v>
      </c>
      <c r="C655">
        <v>1.1599999999999999</v>
      </c>
      <c r="D655">
        <v>8.75</v>
      </c>
      <c r="E655" s="2">
        <f t="shared" si="50"/>
        <v>2631.4224137931033</v>
      </c>
      <c r="F655" s="3">
        <f t="shared" si="48"/>
        <v>1.7167652997711613E-3</v>
      </c>
      <c r="G655" s="2">
        <f t="shared" si="51"/>
        <v>348.85142857142853</v>
      </c>
      <c r="H655" s="3">
        <f t="shared" si="49"/>
        <v>8.5599776980407549E-2</v>
      </c>
      <c r="J655" s="3">
        <f t="shared" si="52"/>
        <v>0.13257142857142856</v>
      </c>
    </row>
    <row r="656" spans="1:10">
      <c r="A656" s="1">
        <v>43063</v>
      </c>
      <c r="B656">
        <v>3032.37</v>
      </c>
      <c r="C656">
        <v>1.17</v>
      </c>
      <c r="D656">
        <v>8.8699999999999992</v>
      </c>
      <c r="E656" s="2">
        <f t="shared" si="50"/>
        <v>2591.7692307692309</v>
      </c>
      <c r="F656" s="3">
        <f t="shared" si="48"/>
        <v>-3.8877145264526458E-3</v>
      </c>
      <c r="G656" s="2">
        <f t="shared" si="51"/>
        <v>341.86809470124012</v>
      </c>
      <c r="H656" s="3">
        <f t="shared" si="49"/>
        <v>7.7671084495549714E-2</v>
      </c>
      <c r="J656" s="3">
        <f t="shared" si="52"/>
        <v>0.1319052987598647</v>
      </c>
    </row>
    <row r="657" spans="1:10">
      <c r="A657" s="1">
        <v>43070</v>
      </c>
      <c r="B657">
        <v>2979.62</v>
      </c>
      <c r="C657">
        <v>1.1499999999999999</v>
      </c>
      <c r="D657">
        <v>8.65</v>
      </c>
      <c r="E657" s="2">
        <f t="shared" si="50"/>
        <v>2590.9739130434782</v>
      </c>
      <c r="F657" s="3">
        <f t="shared" si="48"/>
        <v>-4.2485820734495805E-3</v>
      </c>
      <c r="G657" s="2">
        <f t="shared" si="51"/>
        <v>344.46473988439305</v>
      </c>
      <c r="H657" s="3">
        <f t="shared" si="49"/>
        <v>8.9615046472761417E-2</v>
      </c>
      <c r="J657" s="3">
        <f t="shared" si="52"/>
        <v>0.13294797687861271</v>
      </c>
    </row>
    <row r="658" spans="1:10">
      <c r="A658" s="1">
        <v>43077</v>
      </c>
      <c r="B658">
        <v>2954.49</v>
      </c>
      <c r="C658">
        <v>1.1399999999999999</v>
      </c>
      <c r="D658">
        <v>8.6300000000000008</v>
      </c>
      <c r="E658" s="2">
        <f t="shared" si="50"/>
        <v>2591.6578947368421</v>
      </c>
      <c r="F658" s="3">
        <f t="shared" si="48"/>
        <v>1.1486165614007948E-2</v>
      </c>
      <c r="G658" s="2">
        <f t="shared" si="51"/>
        <v>342.35110081112396</v>
      </c>
      <c r="H658" s="3">
        <f t="shared" si="49"/>
        <v>-7.812177644210605E-3</v>
      </c>
      <c r="J658" s="3">
        <f t="shared" si="52"/>
        <v>0.13209733487833139</v>
      </c>
    </row>
    <row r="659" spans="1:10">
      <c r="A659" s="1">
        <v>43084</v>
      </c>
      <c r="B659">
        <v>2925.48</v>
      </c>
      <c r="C659">
        <v>1.1100000000000001</v>
      </c>
      <c r="D659">
        <v>8.39</v>
      </c>
      <c r="E659" s="2">
        <f t="shared" si="50"/>
        <v>2635.5675675675675</v>
      </c>
      <c r="F659" s="3">
        <f t="shared" si="48"/>
        <v>2.3942892051705744E-2</v>
      </c>
      <c r="G659" s="2">
        <f t="shared" si="51"/>
        <v>348.68653158522051</v>
      </c>
      <c r="H659" s="3">
        <f t="shared" si="49"/>
        <v>9.2366800740859567E-3</v>
      </c>
      <c r="J659" s="3">
        <f t="shared" si="52"/>
        <v>0.13230035756853398</v>
      </c>
    </row>
    <row r="660" spans="1:10">
      <c r="A660" s="1">
        <v>43091</v>
      </c>
      <c r="B660">
        <v>2964.06</v>
      </c>
      <c r="C660">
        <v>1.1399999999999999</v>
      </c>
      <c r="D660">
        <v>8.56</v>
      </c>
      <c r="E660" s="2">
        <f t="shared" si="50"/>
        <v>2600.0526315789475</v>
      </c>
      <c r="F660" s="3">
        <f t="shared" si="48"/>
        <v>2.0171148269410022E-2</v>
      </c>
      <c r="G660" s="2">
        <f t="shared" si="51"/>
        <v>346.26869158878503</v>
      </c>
      <c r="H660" s="3">
        <f t="shared" si="49"/>
        <v>3.5097059015418708E-3</v>
      </c>
      <c r="J660" s="3">
        <f t="shared" si="52"/>
        <v>0.13317757009345793</v>
      </c>
    </row>
    <row r="661" spans="1:10">
      <c r="A661" s="1">
        <v>43098</v>
      </c>
      <c r="B661">
        <v>2993.99</v>
      </c>
      <c r="C661">
        <v>1.1599999999999999</v>
      </c>
      <c r="D661">
        <v>8.73</v>
      </c>
      <c r="E661" s="2">
        <f t="shared" si="50"/>
        <v>2581.0258620689656</v>
      </c>
      <c r="F661" s="3">
        <f t="shared" si="48"/>
        <v>7.4107555678477599E-3</v>
      </c>
      <c r="G661" s="2">
        <f t="shared" si="51"/>
        <v>342.95418098510879</v>
      </c>
      <c r="H661" s="3">
        <f t="shared" si="49"/>
        <v>-7.8623001563468131E-3</v>
      </c>
      <c r="J661" s="3">
        <f t="shared" si="52"/>
        <v>0.13287514318442151</v>
      </c>
    </row>
    <row r="662" spans="1:10">
      <c r="A662" s="1">
        <v>43105</v>
      </c>
      <c r="B662">
        <v>3077.68</v>
      </c>
      <c r="C662">
        <v>1.18</v>
      </c>
      <c r="D662">
        <v>8.89</v>
      </c>
      <c r="E662" s="2">
        <f t="shared" si="50"/>
        <v>2608.2033898305085</v>
      </c>
      <c r="F662" s="3">
        <f t="shared" si="48"/>
        <v>2.2176419275399706E-2</v>
      </c>
      <c r="G662" s="2">
        <f t="shared" si="51"/>
        <v>346.19572553430817</v>
      </c>
      <c r="H662" s="3">
        <f t="shared" si="49"/>
        <v>9.5962026416915869E-3</v>
      </c>
      <c r="J662" s="3">
        <f t="shared" si="52"/>
        <v>0.1327334083239595</v>
      </c>
    </row>
    <row r="663" spans="1:10">
      <c r="A663" s="1">
        <v>43112</v>
      </c>
      <c r="B663">
        <v>3117.06</v>
      </c>
      <c r="C663">
        <v>1.21</v>
      </c>
      <c r="D663">
        <v>9.1199999999999992</v>
      </c>
      <c r="E663" s="2">
        <f t="shared" si="50"/>
        <v>2576.0826446280994</v>
      </c>
      <c r="F663" s="3">
        <f t="shared" si="48"/>
        <v>1.1475669627792673E-2</v>
      </c>
      <c r="G663" s="2">
        <f t="shared" si="51"/>
        <v>341.78289473684214</v>
      </c>
      <c r="H663" s="3">
        <f t="shared" si="49"/>
        <v>-3.8380856605160218E-3</v>
      </c>
      <c r="J663" s="3">
        <f t="shared" si="52"/>
        <v>0.13267543859649122</v>
      </c>
    </row>
    <row r="664" spans="1:10">
      <c r="A664" s="1">
        <v>43119</v>
      </c>
      <c r="B664">
        <v>3181.03</v>
      </c>
      <c r="C664">
        <v>1.3</v>
      </c>
      <c r="D664">
        <v>9.75</v>
      </c>
      <c r="E664" s="2">
        <f t="shared" si="50"/>
        <v>2446.9461538461537</v>
      </c>
      <c r="F664" s="3">
        <f t="shared" si="48"/>
        <v>-3.7782673251068544E-2</v>
      </c>
      <c r="G664" s="2">
        <f t="shared" si="51"/>
        <v>326.25948717948722</v>
      </c>
      <c r="H664" s="3">
        <f t="shared" si="49"/>
        <v>-4.3281057975348092E-2</v>
      </c>
      <c r="J664" s="3">
        <f t="shared" si="52"/>
        <v>0.13333333333333333</v>
      </c>
    </row>
    <row r="665" spans="1:10">
      <c r="A665" s="1">
        <v>43126</v>
      </c>
      <c r="B665">
        <v>3279.41</v>
      </c>
      <c r="C665">
        <v>1.34</v>
      </c>
      <c r="D665">
        <v>10.11</v>
      </c>
      <c r="E665" s="2">
        <f t="shared" si="50"/>
        <v>2447.3208955223877</v>
      </c>
      <c r="F665" s="3">
        <f t="shared" si="48"/>
        <v>-3.9212057218409702E-2</v>
      </c>
      <c r="G665" s="2">
        <f t="shared" si="51"/>
        <v>324.37289812067263</v>
      </c>
      <c r="H665" s="3">
        <f t="shared" si="49"/>
        <v>-4.9811939414508566E-2</v>
      </c>
      <c r="J665" s="3">
        <f t="shared" si="52"/>
        <v>0.13254203758654798</v>
      </c>
    </row>
    <row r="666" spans="1:10">
      <c r="A666" s="1">
        <v>43133</v>
      </c>
      <c r="B666">
        <v>3241.99</v>
      </c>
      <c r="C666">
        <v>1.35</v>
      </c>
      <c r="D666">
        <v>10.19</v>
      </c>
      <c r="E666" s="2">
        <f t="shared" si="50"/>
        <v>2401.4740740740735</v>
      </c>
      <c r="F666" s="3">
        <f t="shared" si="48"/>
        <v>-5.428486353559181E-2</v>
      </c>
      <c r="G666" s="2">
        <f t="shared" si="51"/>
        <v>318.15407262021591</v>
      </c>
      <c r="H666" s="3">
        <f t="shared" si="49"/>
        <v>-7.3319291541902087E-2</v>
      </c>
      <c r="J666" s="3">
        <f t="shared" si="52"/>
        <v>0.13248282630029443</v>
      </c>
    </row>
    <row r="667" spans="1:10">
      <c r="A667" s="1">
        <v>43140</v>
      </c>
      <c r="B667">
        <v>2973.39</v>
      </c>
      <c r="C667">
        <v>1.22</v>
      </c>
      <c r="D667">
        <v>9.17</v>
      </c>
      <c r="E667" s="2">
        <f t="shared" si="50"/>
        <v>2437.2049180327867</v>
      </c>
      <c r="F667" s="3">
        <f t="shared" si="48"/>
        <v>-4.0424172495791888E-2</v>
      </c>
      <c r="G667" s="2">
        <f t="shared" si="51"/>
        <v>324.25190839694653</v>
      </c>
      <c r="H667" s="3">
        <f t="shared" si="49"/>
        <v>-4.9743317998600323E-2</v>
      </c>
      <c r="J667" s="3">
        <f t="shared" si="52"/>
        <v>0.13304252998909488</v>
      </c>
    </row>
    <row r="668" spans="1:10">
      <c r="A668" s="1">
        <v>43145</v>
      </c>
      <c r="B668">
        <v>3018.66</v>
      </c>
      <c r="C668">
        <v>1.23</v>
      </c>
      <c r="D668">
        <v>9.2799999999999994</v>
      </c>
      <c r="E668" s="2">
        <f t="shared" si="50"/>
        <v>2454.1951219512193</v>
      </c>
      <c r="F668" s="3">
        <f t="shared" si="48"/>
        <v>-3.0352759572958798E-2</v>
      </c>
      <c r="G668" s="2">
        <f t="shared" si="51"/>
        <v>325.28663793103448</v>
      </c>
      <c r="H668" s="3">
        <f t="shared" si="49"/>
        <v>-4.9189596828620674E-2</v>
      </c>
      <c r="J668" s="3">
        <f t="shared" si="52"/>
        <v>0.13254310344827586</v>
      </c>
    </row>
    <row r="669" spans="1:10">
      <c r="A669" s="1">
        <v>43154</v>
      </c>
      <c r="B669">
        <v>3096.04</v>
      </c>
      <c r="C669">
        <v>1.27</v>
      </c>
      <c r="D669">
        <v>9.57</v>
      </c>
      <c r="E669" s="2">
        <f t="shared" si="50"/>
        <v>2437.8267716535433</v>
      </c>
      <c r="F669" s="3">
        <f t="shared" si="48"/>
        <v>-4.6895008205560362E-2</v>
      </c>
      <c r="G669" s="2">
        <f t="shared" si="51"/>
        <v>323.5151515151515</v>
      </c>
      <c r="H669" s="3">
        <f t="shared" si="49"/>
        <v>-5.7342877439954698E-2</v>
      </c>
      <c r="J669" s="3">
        <f t="shared" si="52"/>
        <v>0.13270637408568442</v>
      </c>
    </row>
    <row r="670" spans="1:10">
      <c r="A670" s="1">
        <v>43161</v>
      </c>
      <c r="B670">
        <v>3044.76</v>
      </c>
      <c r="C670">
        <v>1.22</v>
      </c>
      <c r="D670">
        <v>9.16</v>
      </c>
      <c r="E670" s="2">
        <f t="shared" si="50"/>
        <v>2495.7049180327872</v>
      </c>
      <c r="F670" s="3">
        <f t="shared" si="48"/>
        <v>-1.6185672166385445E-2</v>
      </c>
      <c r="G670" s="2">
        <f t="shared" si="51"/>
        <v>332.39737991266378</v>
      </c>
      <c r="H670" s="3">
        <f t="shared" si="49"/>
        <v>-2.8385067102445372E-2</v>
      </c>
      <c r="J670" s="3">
        <f t="shared" si="52"/>
        <v>0.1331877729257642</v>
      </c>
    </row>
    <row r="671" spans="1:10">
      <c r="A671" s="1">
        <v>43168</v>
      </c>
      <c r="B671">
        <v>3085.14</v>
      </c>
      <c r="C671">
        <v>1.22</v>
      </c>
      <c r="D671">
        <v>9.18</v>
      </c>
      <c r="E671" s="2">
        <f t="shared" si="50"/>
        <v>2528.8032786885246</v>
      </c>
      <c r="F671" s="3">
        <f t="shared" si="48"/>
        <v>-8.1436443457502117E-3</v>
      </c>
      <c r="G671" s="2">
        <f t="shared" si="51"/>
        <v>336.07189542483661</v>
      </c>
      <c r="H671" s="3">
        <f t="shared" si="49"/>
        <v>-1.8846250230538319E-2</v>
      </c>
      <c r="J671" s="3">
        <f t="shared" si="52"/>
        <v>0.13289760348583879</v>
      </c>
    </row>
    <row r="672" spans="1:10">
      <c r="A672" s="1">
        <v>43175</v>
      </c>
      <c r="B672">
        <v>3041.48</v>
      </c>
      <c r="C672">
        <v>1.2</v>
      </c>
      <c r="D672">
        <v>9.0399999999999991</v>
      </c>
      <c r="E672" s="2">
        <f t="shared" si="50"/>
        <v>2534.5666666666666</v>
      </c>
      <c r="F672" s="3">
        <f t="shared" si="48"/>
        <v>-1.1317290247159884E-2</v>
      </c>
      <c r="G672" s="2">
        <f t="shared" si="51"/>
        <v>336.4469026548673</v>
      </c>
      <c r="H672" s="3">
        <f t="shared" si="49"/>
        <v>-2.6117684793951823E-2</v>
      </c>
      <c r="J672" s="3">
        <f t="shared" si="52"/>
        <v>0.13274336283185842</v>
      </c>
    </row>
    <row r="673" spans="1:10">
      <c r="A673" s="1">
        <v>43182</v>
      </c>
      <c r="B673">
        <v>2937.09</v>
      </c>
      <c r="C673">
        <v>1.18</v>
      </c>
      <c r="D673">
        <v>8.8699999999999992</v>
      </c>
      <c r="E673" s="2">
        <f t="shared" si="50"/>
        <v>2489.0593220338988</v>
      </c>
      <c r="F673" s="3">
        <f t="shared" si="48"/>
        <v>-3.1216111913938693E-2</v>
      </c>
      <c r="G673" s="2">
        <f t="shared" si="51"/>
        <v>331.12626832018043</v>
      </c>
      <c r="H673" s="3">
        <f t="shared" si="49"/>
        <v>-4.4843128220031003E-2</v>
      </c>
      <c r="J673" s="3">
        <f t="shared" si="52"/>
        <v>0.13303269447576099</v>
      </c>
    </row>
    <row r="674" spans="1:10">
      <c r="A674" s="1">
        <v>43189</v>
      </c>
      <c r="B674">
        <v>2919.01</v>
      </c>
      <c r="C674">
        <v>1.1299999999999999</v>
      </c>
      <c r="D674">
        <v>8.5399999999999991</v>
      </c>
      <c r="E674" s="2">
        <f t="shared" si="50"/>
        <v>2583.1946902654872</v>
      </c>
      <c r="F674" s="3">
        <f t="shared" si="48"/>
        <v>-7.3591696262281792E-3</v>
      </c>
      <c r="G674" s="2">
        <f t="shared" si="51"/>
        <v>341.80444964871202</v>
      </c>
      <c r="H674" s="3">
        <f t="shared" si="49"/>
        <v>-8.163032935204706E-3</v>
      </c>
      <c r="J674" s="3">
        <f t="shared" si="52"/>
        <v>0.1323185011709602</v>
      </c>
    </row>
    <row r="675" spans="1:10">
      <c r="A675" s="1">
        <v>43194</v>
      </c>
      <c r="B675">
        <v>2860.96</v>
      </c>
      <c r="C675">
        <v>1.1000000000000001</v>
      </c>
      <c r="D675">
        <v>8.35</v>
      </c>
      <c r="E675" s="2">
        <f t="shared" si="50"/>
        <v>2600.8727272727269</v>
      </c>
      <c r="F675" s="3">
        <f t="shared" si="48"/>
        <v>-1.0960014097751714E-3</v>
      </c>
      <c r="G675" s="2">
        <f t="shared" si="51"/>
        <v>342.62994011976048</v>
      </c>
      <c r="H675" s="3">
        <f t="shared" si="49"/>
        <v>-9.3346175997068848E-3</v>
      </c>
      <c r="J675" s="3">
        <f t="shared" si="52"/>
        <v>0.1317365269461078</v>
      </c>
    </row>
    <row r="676" spans="1:10">
      <c r="A676" s="1">
        <v>43203</v>
      </c>
      <c r="B676">
        <v>2888.45</v>
      </c>
      <c r="C676">
        <v>1.1200000000000001</v>
      </c>
      <c r="D676">
        <v>8.5</v>
      </c>
      <c r="E676" s="2">
        <f t="shared" si="50"/>
        <v>2578.9732142857138</v>
      </c>
      <c r="F676" s="3">
        <f t="shared" si="48"/>
        <v>-1.1584694816145213E-2</v>
      </c>
      <c r="G676" s="2">
        <f t="shared" si="51"/>
        <v>339.81764705882352</v>
      </c>
      <c r="H676" s="3">
        <f t="shared" si="49"/>
        <v>-1.2670013582621542E-2</v>
      </c>
      <c r="J676" s="3">
        <f t="shared" si="52"/>
        <v>0.13176470588235295</v>
      </c>
    </row>
    <row r="677" spans="1:10">
      <c r="A677" s="1">
        <v>43210</v>
      </c>
      <c r="B677">
        <v>2799.35</v>
      </c>
      <c r="C677">
        <v>1.0900000000000001</v>
      </c>
      <c r="D677">
        <v>8.26</v>
      </c>
      <c r="E677" s="2">
        <f t="shared" si="50"/>
        <v>2568.2110091743116</v>
      </c>
      <c r="F677" s="3">
        <f t="shared" si="48"/>
        <v>-1.586245728934732E-2</v>
      </c>
      <c r="G677" s="2">
        <f t="shared" si="51"/>
        <v>338.90435835351087</v>
      </c>
      <c r="H677" s="3">
        <f t="shared" si="49"/>
        <v>-1.8497394368219511E-2</v>
      </c>
      <c r="J677" s="3">
        <f t="shared" si="52"/>
        <v>0.13196125907990316</v>
      </c>
    </row>
    <row r="678" spans="1:10">
      <c r="A678" s="1">
        <v>43217</v>
      </c>
      <c r="B678">
        <v>2804.41</v>
      </c>
      <c r="C678">
        <v>1.0900000000000001</v>
      </c>
      <c r="D678">
        <v>8.3000000000000007</v>
      </c>
      <c r="E678" s="2">
        <f t="shared" si="50"/>
        <v>2572.8532110091742</v>
      </c>
      <c r="F678" s="3">
        <f t="shared" si="48"/>
        <v>-2.7924367480813173E-2</v>
      </c>
      <c r="G678" s="2">
        <f t="shared" si="51"/>
        <v>337.88072289156622</v>
      </c>
      <c r="H678" s="3">
        <f t="shared" si="49"/>
        <v>-2.5500845982584508E-2</v>
      </c>
      <c r="J678" s="3">
        <f t="shared" si="52"/>
        <v>0.13132530120481928</v>
      </c>
    </row>
    <row r="679" spans="1:10">
      <c r="A679" s="1">
        <v>43224</v>
      </c>
      <c r="B679">
        <v>2828.85</v>
      </c>
      <c r="C679">
        <v>1.07</v>
      </c>
      <c r="D679">
        <v>8.18</v>
      </c>
      <c r="E679" s="2">
        <f t="shared" si="50"/>
        <v>2643.7850467289718</v>
      </c>
      <c r="F679" s="3">
        <f t="shared" si="48"/>
        <v>1.9271727529843963E-2</v>
      </c>
      <c r="G679" s="2">
        <f t="shared" si="51"/>
        <v>345.82518337408311</v>
      </c>
      <c r="H679" s="3">
        <f t="shared" si="49"/>
        <v>1.5341866628139522E-2</v>
      </c>
      <c r="J679" s="3">
        <f t="shared" si="52"/>
        <v>0.13080684596577019</v>
      </c>
    </row>
    <row r="680" spans="1:10">
      <c r="A680" s="1">
        <v>43231</v>
      </c>
      <c r="B680">
        <v>2894.95</v>
      </c>
      <c r="C680">
        <v>1.1100000000000001</v>
      </c>
      <c r="D680">
        <v>8.44</v>
      </c>
      <c r="E680" s="2">
        <f t="shared" si="50"/>
        <v>2608.0630630630626</v>
      </c>
      <c r="F680" s="3">
        <f t="shared" si="48"/>
        <v>-5.3190671370606513E-3</v>
      </c>
      <c r="G680" s="2">
        <f t="shared" si="51"/>
        <v>343.00355450236964</v>
      </c>
      <c r="H680" s="3">
        <f t="shared" si="49"/>
        <v>-4.2663978573546091E-3</v>
      </c>
      <c r="J680" s="3">
        <f t="shared" si="52"/>
        <v>0.13151658767772514</v>
      </c>
    </row>
    <row r="681" spans="1:10">
      <c r="A681" s="1">
        <v>43238</v>
      </c>
      <c r="B681">
        <v>2923.73</v>
      </c>
      <c r="C681">
        <v>1.1100000000000001</v>
      </c>
      <c r="D681">
        <v>8.49</v>
      </c>
      <c r="E681" s="2">
        <f t="shared" si="50"/>
        <v>2633.9909909909907</v>
      </c>
      <c r="F681" s="3">
        <f t="shared" si="48"/>
        <v>1.643111513603901E-2</v>
      </c>
      <c r="G681" s="2">
        <f t="shared" si="51"/>
        <v>344.37338044758536</v>
      </c>
      <c r="H681" s="3">
        <f t="shared" si="49"/>
        <v>1.7169580990303634E-2</v>
      </c>
      <c r="J681" s="3">
        <f t="shared" si="52"/>
        <v>0.13074204946996468</v>
      </c>
    </row>
    <row r="682" spans="1:10">
      <c r="A682" s="1">
        <v>43245</v>
      </c>
      <c r="B682">
        <v>2873.96</v>
      </c>
      <c r="C682">
        <v>1.08</v>
      </c>
      <c r="D682">
        <v>8.16</v>
      </c>
      <c r="E682" s="2">
        <f t="shared" si="50"/>
        <v>2661.0740740740739</v>
      </c>
      <c r="F682" s="3">
        <f t="shared" si="48"/>
        <v>2.9060441134345361E-2</v>
      </c>
      <c r="G682" s="2">
        <f t="shared" si="51"/>
        <v>352.20098039215685</v>
      </c>
      <c r="H682" s="3">
        <f t="shared" si="49"/>
        <v>4.1671475952168135E-2</v>
      </c>
      <c r="J682" s="3">
        <f t="shared" si="52"/>
        <v>0.13235294117647059</v>
      </c>
    </row>
    <row r="683" spans="1:10">
      <c r="A683" s="1">
        <v>43252</v>
      </c>
      <c r="B683">
        <v>2852.95</v>
      </c>
      <c r="C683">
        <v>1.06</v>
      </c>
      <c r="D683">
        <v>8.07</v>
      </c>
      <c r="E683" s="2">
        <f t="shared" si="50"/>
        <v>2691.4622641509432</v>
      </c>
      <c r="F683" s="3">
        <f t="shared" si="48"/>
        <v>2.7195809374101154E-2</v>
      </c>
      <c r="G683" s="2">
        <f t="shared" si="51"/>
        <v>353.52540272614618</v>
      </c>
      <c r="H683" s="3">
        <f t="shared" si="49"/>
        <v>2.8162238034992848E-2</v>
      </c>
      <c r="J683" s="3">
        <f t="shared" si="52"/>
        <v>0.13135068153655516</v>
      </c>
    </row>
    <row r="684" spans="1:10">
      <c r="A684" s="1">
        <v>43259</v>
      </c>
      <c r="B684">
        <v>2814.24</v>
      </c>
      <c r="C684">
        <v>1.06</v>
      </c>
      <c r="D684">
        <v>7.99</v>
      </c>
      <c r="E684" s="2">
        <f t="shared" si="50"/>
        <v>2654.9433962264147</v>
      </c>
      <c r="F684" s="3">
        <f t="shared" si="48"/>
        <v>2.1072796934865856E-2</v>
      </c>
      <c r="G684" s="2">
        <f t="shared" si="51"/>
        <v>352.22027534418021</v>
      </c>
      <c r="H684" s="3">
        <f t="shared" si="49"/>
        <v>2.3628673773250952E-2</v>
      </c>
      <c r="J684" s="3">
        <f t="shared" si="52"/>
        <v>0.13266583229036297</v>
      </c>
    </row>
    <row r="685" spans="1:10">
      <c r="A685" s="1">
        <v>43266</v>
      </c>
      <c r="B685">
        <v>2824.66</v>
      </c>
      <c r="C685">
        <v>1.08</v>
      </c>
      <c r="D685">
        <v>8.11</v>
      </c>
      <c r="E685" s="2">
        <f t="shared" si="50"/>
        <v>2615.4259259259256</v>
      </c>
      <c r="F685" s="3">
        <f t="shared" si="48"/>
        <v>9.527307619314751E-3</v>
      </c>
      <c r="G685" s="2">
        <f t="shared" si="51"/>
        <v>348.29346485819974</v>
      </c>
      <c r="H685" s="3">
        <f t="shared" si="49"/>
        <v>1.3832693369973503E-2</v>
      </c>
      <c r="J685" s="3">
        <f t="shared" si="52"/>
        <v>0.13316892725030827</v>
      </c>
    </row>
    <row r="686" spans="1:10">
      <c r="A686" s="1">
        <v>43273</v>
      </c>
      <c r="B686">
        <v>2718.16</v>
      </c>
      <c r="C686">
        <v>1.06</v>
      </c>
      <c r="D686">
        <v>7.94</v>
      </c>
      <c r="E686" s="2">
        <f t="shared" si="50"/>
        <v>2564.3018867924525</v>
      </c>
      <c r="F686" s="3">
        <f t="shared" si="48"/>
        <v>-1.050553710984814E-2</v>
      </c>
      <c r="G686" s="2">
        <f t="shared" si="51"/>
        <v>342.33753148614608</v>
      </c>
      <c r="H686" s="3">
        <f t="shared" si="49"/>
        <v>-5.6566290480554171E-3</v>
      </c>
      <c r="J686" s="3">
        <f t="shared" si="52"/>
        <v>0.13350125944584382</v>
      </c>
    </row>
    <row r="687" spans="1:10">
      <c r="A687" s="1">
        <v>43280</v>
      </c>
      <c r="B687">
        <v>2646.57</v>
      </c>
      <c r="C687">
        <v>1.01</v>
      </c>
      <c r="D687">
        <v>7.6</v>
      </c>
      <c r="E687" s="2">
        <f t="shared" si="50"/>
        <v>2620.3663366336636</v>
      </c>
      <c r="F687" s="3">
        <f t="shared" si="48"/>
        <v>6.8123127936812189E-3</v>
      </c>
      <c r="G687" s="2">
        <f t="shared" si="51"/>
        <v>348.23289473684213</v>
      </c>
      <c r="H687" s="3">
        <f t="shared" si="49"/>
        <v>5.9331585014090749E-3</v>
      </c>
      <c r="J687" s="3">
        <f t="shared" si="52"/>
        <v>0.13289473684210526</v>
      </c>
    </row>
    <row r="688" spans="1:10">
      <c r="A688" s="1">
        <v>43287</v>
      </c>
      <c r="B688">
        <v>2567.15</v>
      </c>
      <c r="C688">
        <v>0.99</v>
      </c>
      <c r="D688">
        <v>7.5</v>
      </c>
      <c r="E688" s="2">
        <f t="shared" si="50"/>
        <v>2593.0808080808083</v>
      </c>
      <c r="F688" s="3">
        <f t="shared" si="48"/>
        <v>3.4562253000232301E-2</v>
      </c>
      <c r="G688" s="2">
        <f t="shared" si="51"/>
        <v>342.28666666666669</v>
      </c>
      <c r="H688" s="3">
        <f t="shared" si="49"/>
        <v>1.0604283900335076E-3</v>
      </c>
      <c r="J688" s="3">
        <f t="shared" si="52"/>
        <v>0.13200000000000001</v>
      </c>
    </row>
    <row r="689" spans="1:10">
      <c r="A689" s="1">
        <v>43294</v>
      </c>
      <c r="B689">
        <v>2618.6999999999998</v>
      </c>
      <c r="C689">
        <v>1.03</v>
      </c>
      <c r="D689">
        <v>7.69</v>
      </c>
      <c r="E689" s="2">
        <f t="shared" si="50"/>
        <v>2542.4271844660193</v>
      </c>
      <c r="F689" s="3">
        <f t="shared" si="48"/>
        <v>1.1932149565810901E-2</v>
      </c>
      <c r="G689" s="2">
        <f t="shared" si="51"/>
        <v>340.53315994798436</v>
      </c>
      <c r="H689" s="3">
        <f t="shared" si="49"/>
        <v>-9.8869163363579649E-4</v>
      </c>
      <c r="J689" s="3">
        <f t="shared" si="52"/>
        <v>0.13394018205461639</v>
      </c>
    </row>
    <row r="690" spans="1:10">
      <c r="A690" s="1">
        <v>43301</v>
      </c>
      <c r="B690">
        <v>2644.29</v>
      </c>
      <c r="C690">
        <v>1.05</v>
      </c>
      <c r="D690">
        <v>7.72</v>
      </c>
      <c r="E690" s="2">
        <f t="shared" si="50"/>
        <v>2518.3714285714286</v>
      </c>
      <c r="F690" s="3">
        <f t="shared" si="48"/>
        <v>2.4186898402304147E-2</v>
      </c>
      <c r="G690" s="2">
        <f t="shared" si="51"/>
        <v>342.52461139896371</v>
      </c>
      <c r="H690" s="3">
        <f t="shared" si="49"/>
        <v>2.4681587779770808E-2</v>
      </c>
      <c r="J690" s="3">
        <f t="shared" si="52"/>
        <v>0.13601036269430053</v>
      </c>
    </row>
    <row r="691" spans="1:10">
      <c r="A691" s="1">
        <v>43308</v>
      </c>
      <c r="B691">
        <v>2669.18</v>
      </c>
      <c r="C691">
        <v>1.06</v>
      </c>
      <c r="D691">
        <v>7.82</v>
      </c>
      <c r="E691" s="2">
        <f t="shared" si="50"/>
        <v>2518.0943396226412</v>
      </c>
      <c r="F691" s="3">
        <f t="shared" si="48"/>
        <v>4.0816758532744801E-2</v>
      </c>
      <c r="G691" s="2">
        <f t="shared" si="51"/>
        <v>341.32736572890025</v>
      </c>
      <c r="H691" s="3">
        <f t="shared" si="49"/>
        <v>3.262962935259961E-2</v>
      </c>
      <c r="J691" s="3">
        <f t="shared" si="52"/>
        <v>0.13554987212276215</v>
      </c>
    </row>
    <row r="692" spans="1:10">
      <c r="A692" s="1">
        <v>43315</v>
      </c>
      <c r="B692">
        <v>2570.25</v>
      </c>
      <c r="C692">
        <v>1.04</v>
      </c>
      <c r="D692">
        <v>7.64</v>
      </c>
      <c r="E692" s="2">
        <f t="shared" si="50"/>
        <v>2471.3942307692305</v>
      </c>
      <c r="F692" s="3">
        <f t="shared" si="48"/>
        <v>1.6241512829602067E-2</v>
      </c>
      <c r="G692" s="2">
        <f t="shared" si="51"/>
        <v>336.42015706806285</v>
      </c>
      <c r="H692" s="3">
        <f t="shared" si="49"/>
        <v>1.7250599004103417E-2</v>
      </c>
      <c r="J692" s="3">
        <f t="shared" si="52"/>
        <v>0.13612565445026178</v>
      </c>
    </row>
    <row r="693" spans="1:10">
      <c r="A693" s="1">
        <v>43322</v>
      </c>
      <c r="B693">
        <v>2600.14</v>
      </c>
      <c r="C693">
        <v>1.06</v>
      </c>
      <c r="D693">
        <v>7.76</v>
      </c>
      <c r="E693" s="2">
        <f t="shared" si="50"/>
        <v>2452.9622641509432</v>
      </c>
      <c r="F693" s="3">
        <f t="shared" si="48"/>
        <v>4.608600201835289E-3</v>
      </c>
      <c r="G693" s="2">
        <f t="shared" si="51"/>
        <v>335.06958762886597</v>
      </c>
      <c r="H693" s="3">
        <f t="shared" si="49"/>
        <v>8.6805004229373317E-3</v>
      </c>
      <c r="J693" s="3">
        <f t="shared" si="52"/>
        <v>0.13659793814432991</v>
      </c>
    </row>
    <row r="694" spans="1:10">
      <c r="A694" s="1">
        <v>43329</v>
      </c>
      <c r="B694">
        <v>2499.4499999999998</v>
      </c>
      <c r="C694">
        <v>1.01</v>
      </c>
      <c r="D694">
        <v>7.43</v>
      </c>
      <c r="E694" s="2">
        <f t="shared" si="50"/>
        <v>2474.7029702970294</v>
      </c>
      <c r="F694" s="3">
        <f t="shared" si="48"/>
        <v>3.3901670386480065E-2</v>
      </c>
      <c r="G694" s="2">
        <f t="shared" si="51"/>
        <v>336.39973082099596</v>
      </c>
      <c r="H694" s="3">
        <f t="shared" si="49"/>
        <v>3.5646777236965965E-2</v>
      </c>
      <c r="J694" s="3">
        <f t="shared" si="52"/>
        <v>0.13593539703903096</v>
      </c>
    </row>
    <row r="695" spans="1:10">
      <c r="A695" s="1">
        <v>43336</v>
      </c>
      <c r="B695">
        <v>2561.85</v>
      </c>
      <c r="C695">
        <v>1.05</v>
      </c>
      <c r="D695">
        <v>7.66</v>
      </c>
      <c r="E695" s="2">
        <f t="shared" si="50"/>
        <v>2439.8571428571427</v>
      </c>
      <c r="F695" s="3">
        <f t="shared" si="48"/>
        <v>-9.7032258064522203E-4</v>
      </c>
      <c r="G695" s="2">
        <f t="shared" si="51"/>
        <v>334.4451697127937</v>
      </c>
      <c r="H695" s="3">
        <f t="shared" si="49"/>
        <v>-9.1792133411945365E-3</v>
      </c>
      <c r="J695" s="3">
        <f t="shared" si="52"/>
        <v>0.13707571801566579</v>
      </c>
    </row>
    <row r="696" spans="1:10">
      <c r="A696" s="1">
        <v>43343</v>
      </c>
      <c r="B696">
        <v>2576.6</v>
      </c>
      <c r="C696">
        <v>1.03</v>
      </c>
      <c r="D696">
        <v>7.51</v>
      </c>
      <c r="E696" s="2">
        <f t="shared" si="50"/>
        <v>2501.5533980582522</v>
      </c>
      <c r="F696" s="3">
        <f t="shared" si="48"/>
        <v>2.4517586217462028E-2</v>
      </c>
      <c r="G696" s="2">
        <f t="shared" si="51"/>
        <v>343.08921438082558</v>
      </c>
      <c r="H696" s="3">
        <f t="shared" si="49"/>
        <v>2.491882283773994E-2</v>
      </c>
      <c r="J696" s="3">
        <f t="shared" si="52"/>
        <v>0.13715046604527298</v>
      </c>
    </row>
    <row r="697" spans="1:10">
      <c r="A697" s="1">
        <v>43350</v>
      </c>
      <c r="B697">
        <v>2545.15</v>
      </c>
      <c r="C697">
        <v>1.01</v>
      </c>
      <c r="D697">
        <v>7.38</v>
      </c>
      <c r="E697" s="2">
        <f t="shared" si="50"/>
        <v>2519.9504950495052</v>
      </c>
      <c r="F697" s="3">
        <f t="shared" si="48"/>
        <v>2.8295126830542472E-2</v>
      </c>
      <c r="G697" s="2">
        <f t="shared" si="51"/>
        <v>344.87127371273715</v>
      </c>
      <c r="H697" s="3">
        <f t="shared" si="49"/>
        <v>1.9687034098703426E-2</v>
      </c>
      <c r="J697" s="3">
        <f t="shared" si="52"/>
        <v>0.13685636856368563</v>
      </c>
    </row>
    <row r="698" spans="1:10">
      <c r="A698" s="1">
        <v>43357</v>
      </c>
      <c r="B698">
        <v>2556.46</v>
      </c>
      <c r="C698">
        <v>1.01</v>
      </c>
      <c r="D698">
        <v>7.4</v>
      </c>
      <c r="E698" s="2">
        <f t="shared" si="50"/>
        <v>2531.1485148514853</v>
      </c>
      <c r="F698" s="3">
        <f t="shared" si="48"/>
        <v>3.8437654599833282E-2</v>
      </c>
      <c r="G698" s="2">
        <f t="shared" si="51"/>
        <v>345.46756756756753</v>
      </c>
      <c r="H698" s="3">
        <f t="shared" si="49"/>
        <v>2.4018807436301692E-2</v>
      </c>
      <c r="J698" s="3">
        <f t="shared" si="52"/>
        <v>0.13648648648648648</v>
      </c>
    </row>
    <row r="699" spans="1:10">
      <c r="A699" s="1">
        <v>43364</v>
      </c>
      <c r="B699">
        <v>2671.43</v>
      </c>
      <c r="C699">
        <v>1.08</v>
      </c>
      <c r="D699">
        <v>7.86</v>
      </c>
      <c r="E699" s="2">
        <f t="shared" si="50"/>
        <v>2473.5462962962961</v>
      </c>
      <c r="F699" s="3">
        <f t="shared" si="48"/>
        <v>8.1687631111022618E-3</v>
      </c>
      <c r="G699" s="2">
        <f t="shared" si="51"/>
        <v>339.87659033078876</v>
      </c>
      <c r="H699" s="3">
        <f t="shared" si="49"/>
        <v>6.9399988222378362E-3</v>
      </c>
      <c r="J699" s="3">
        <f t="shared" si="52"/>
        <v>0.13740458015267176</v>
      </c>
    </row>
    <row r="700" spans="1:10">
      <c r="A700" s="1">
        <v>43371</v>
      </c>
      <c r="B700">
        <v>2700.56</v>
      </c>
      <c r="C700">
        <v>1.0900000000000001</v>
      </c>
      <c r="D700">
        <v>7.92</v>
      </c>
      <c r="E700" s="2">
        <f t="shared" si="50"/>
        <v>2477.5779816513759</v>
      </c>
      <c r="F700" s="3">
        <f t="shared" si="48"/>
        <v>7.1250509751328295E-3</v>
      </c>
      <c r="G700" s="2">
        <f t="shared" si="51"/>
        <v>340.97979797979798</v>
      </c>
      <c r="H700" s="3">
        <f t="shared" si="49"/>
        <v>7.2098258110739888E-3</v>
      </c>
      <c r="J700" s="3">
        <f t="shared" si="52"/>
        <v>0.13762626262626262</v>
      </c>
    </row>
    <row r="701" spans="1:10">
      <c r="A701" s="1">
        <v>43385</v>
      </c>
      <c r="B701">
        <v>2516.27</v>
      </c>
      <c r="C701">
        <v>1.03</v>
      </c>
      <c r="D701">
        <v>7.52</v>
      </c>
      <c r="E701" s="2">
        <f t="shared" si="50"/>
        <v>2442.9805825242715</v>
      </c>
      <c r="F701" s="3">
        <f t="shared" ref="F701:F728" si="53">E701/E651-1</f>
        <v>4.0490686506622353E-4</v>
      </c>
      <c r="G701" s="2">
        <f t="shared" si="51"/>
        <v>334.61037234042556</v>
      </c>
      <c r="H701" s="3">
        <f t="shared" ref="H701:H728" si="54">G701/G651-1</f>
        <v>-6.0177310201743328E-3</v>
      </c>
      <c r="J701" s="3">
        <f t="shared" si="52"/>
        <v>0.136968085106383</v>
      </c>
    </row>
    <row r="702" spans="1:10">
      <c r="A702" s="1">
        <v>43392</v>
      </c>
      <c r="B702">
        <v>2492.2600000000002</v>
      </c>
      <c r="C702">
        <v>1.03</v>
      </c>
      <c r="D702">
        <v>7.52</v>
      </c>
      <c r="E702" s="2">
        <f t="shared" si="50"/>
        <v>2419.6699029126216</v>
      </c>
      <c r="F702" s="3">
        <f t="shared" si="53"/>
        <v>-2.6163467159292964E-2</v>
      </c>
      <c r="G702" s="2">
        <f t="shared" si="51"/>
        <v>331.41755319148939</v>
      </c>
      <c r="H702" s="3">
        <f t="shared" si="54"/>
        <v>-2.7726023579579762E-2</v>
      </c>
      <c r="J702" s="3">
        <f t="shared" si="52"/>
        <v>0.136968085106383</v>
      </c>
    </row>
    <row r="703" spans="1:10">
      <c r="A703" s="1">
        <v>43399</v>
      </c>
      <c r="B703">
        <v>2528.36</v>
      </c>
      <c r="C703">
        <v>1.04</v>
      </c>
      <c r="D703">
        <v>7.67</v>
      </c>
      <c r="E703" s="2">
        <f t="shared" si="50"/>
        <v>2431.1153846153848</v>
      </c>
      <c r="F703" s="3">
        <f t="shared" si="53"/>
        <v>-6.2485314387255686E-2</v>
      </c>
      <c r="G703" s="2">
        <f t="shared" si="51"/>
        <v>329.64276401564541</v>
      </c>
      <c r="H703" s="3">
        <f t="shared" si="54"/>
        <v>-4.1019768507927323E-2</v>
      </c>
      <c r="J703" s="3">
        <f t="shared" si="52"/>
        <v>0.13559322033898305</v>
      </c>
    </row>
    <row r="704" spans="1:10">
      <c r="A704" s="1">
        <v>43406</v>
      </c>
      <c r="B704">
        <v>2572.35</v>
      </c>
      <c r="C704">
        <v>1</v>
      </c>
      <c r="D704">
        <v>7.55</v>
      </c>
      <c r="E704" s="2">
        <f t="shared" si="50"/>
        <v>2572.35</v>
      </c>
      <c r="F704" s="3">
        <f t="shared" si="53"/>
        <v>-3.7163417744580207E-2</v>
      </c>
      <c r="G704" s="2">
        <f t="shared" si="51"/>
        <v>340.70860927152319</v>
      </c>
      <c r="H704" s="3">
        <f t="shared" si="54"/>
        <v>-3.7332702732376322E-2</v>
      </c>
      <c r="J704" s="3">
        <f t="shared" si="52"/>
        <v>0.13245033112582782</v>
      </c>
    </row>
    <row r="705" spans="1:10">
      <c r="A705" s="1">
        <v>43413</v>
      </c>
      <c r="B705">
        <v>2507.1999999999998</v>
      </c>
      <c r="C705">
        <v>0.95</v>
      </c>
      <c r="D705">
        <v>7.23</v>
      </c>
      <c r="E705" s="2">
        <f t="shared" si="50"/>
        <v>2639.1578947368421</v>
      </c>
      <c r="F705" s="3">
        <f t="shared" si="53"/>
        <v>2.9396576175653166E-3</v>
      </c>
      <c r="G705" s="2">
        <f t="shared" si="51"/>
        <v>346.77731673582292</v>
      </c>
      <c r="H705" s="3">
        <f t="shared" si="54"/>
        <v>-5.9455449103340552E-3</v>
      </c>
      <c r="J705" s="3">
        <f t="shared" si="52"/>
        <v>0.13139695712309818</v>
      </c>
    </row>
    <row r="706" spans="1:10">
      <c r="A706" s="1">
        <v>43420</v>
      </c>
      <c r="B706">
        <v>2552.1999999999998</v>
      </c>
      <c r="C706">
        <v>0.95</v>
      </c>
      <c r="D706">
        <v>7.22</v>
      </c>
      <c r="E706" s="2">
        <f t="shared" ref="E706:E728" si="55">B706/C706</f>
        <v>2686.5263157894738</v>
      </c>
      <c r="F706" s="3">
        <f t="shared" si="53"/>
        <v>3.6560772423445798E-2</v>
      </c>
      <c r="G706" s="2">
        <f t="shared" ref="G706:G728" si="56">B706/D706</f>
        <v>353.49030470914124</v>
      </c>
      <c r="H706" s="3">
        <f t="shared" si="54"/>
        <v>3.3996182118304574E-2</v>
      </c>
      <c r="J706" s="3">
        <f t="shared" ref="J706:J728" si="57">C706/D706</f>
        <v>0.13157894736842105</v>
      </c>
    </row>
    <row r="707" spans="1:10">
      <c r="A707" s="1">
        <v>43427</v>
      </c>
      <c r="B707">
        <v>2475.6</v>
      </c>
      <c r="C707">
        <v>0.94</v>
      </c>
      <c r="D707">
        <v>7.11</v>
      </c>
      <c r="E707" s="2">
        <f t="shared" si="55"/>
        <v>2633.617021276596</v>
      </c>
      <c r="F707" s="3">
        <f t="shared" si="53"/>
        <v>1.645833175642708E-2</v>
      </c>
      <c r="G707" s="2">
        <f t="shared" si="56"/>
        <v>348.1856540084388</v>
      </c>
      <c r="H707" s="3">
        <f t="shared" si="54"/>
        <v>1.0802017429402344E-2</v>
      </c>
      <c r="J707" s="3">
        <f t="shared" si="57"/>
        <v>0.13220815752461321</v>
      </c>
    </row>
    <row r="708" spans="1:10">
      <c r="A708" s="1">
        <v>43434</v>
      </c>
      <c r="B708">
        <v>2491.65</v>
      </c>
      <c r="C708">
        <v>0.94</v>
      </c>
      <c r="D708">
        <v>7.15</v>
      </c>
      <c r="E708" s="2">
        <f t="shared" si="55"/>
        <v>2650.6914893617022</v>
      </c>
      <c r="F708" s="3">
        <f t="shared" si="53"/>
        <v>2.2778312965127778E-2</v>
      </c>
      <c r="G708" s="2">
        <f t="shared" si="56"/>
        <v>348.48251748251749</v>
      </c>
      <c r="H708" s="3">
        <f t="shared" si="54"/>
        <v>1.7909732601608441E-2</v>
      </c>
      <c r="J708" s="3">
        <f t="shared" si="57"/>
        <v>0.13146853146853146</v>
      </c>
    </row>
    <row r="709" spans="1:10">
      <c r="A709" s="1">
        <v>43441</v>
      </c>
      <c r="B709">
        <v>2523.88</v>
      </c>
      <c r="C709">
        <v>0.95</v>
      </c>
      <c r="D709">
        <v>7.16</v>
      </c>
      <c r="E709" s="2">
        <f t="shared" si="55"/>
        <v>2656.7157894736843</v>
      </c>
      <c r="F709" s="3">
        <f t="shared" si="53"/>
        <v>8.024162296713655E-3</v>
      </c>
      <c r="G709" s="2">
        <f t="shared" si="56"/>
        <v>352.49720670391065</v>
      </c>
      <c r="H709" s="3">
        <f t="shared" si="54"/>
        <v>1.0928655894352435E-2</v>
      </c>
      <c r="J709" s="3">
        <f t="shared" si="57"/>
        <v>0.13268156424581004</v>
      </c>
    </row>
    <row r="710" spans="1:10">
      <c r="A710" s="1">
        <v>43448</v>
      </c>
      <c r="B710">
        <v>2526.84</v>
      </c>
      <c r="C710">
        <v>0.94</v>
      </c>
      <c r="D710">
        <v>7.15</v>
      </c>
      <c r="E710" s="2">
        <f t="shared" si="55"/>
        <v>2688.1276595744685</v>
      </c>
      <c r="F710" s="3">
        <f t="shared" si="53"/>
        <v>3.3874325052426046E-2</v>
      </c>
      <c r="G710" s="2">
        <f t="shared" si="56"/>
        <v>353.40419580419581</v>
      </c>
      <c r="H710" s="3">
        <f t="shared" si="54"/>
        <v>2.0606841995073122E-2</v>
      </c>
      <c r="J710" s="3">
        <f t="shared" si="57"/>
        <v>0.13146853146853146</v>
      </c>
    </row>
    <row r="711" spans="1:10">
      <c r="A711" s="1">
        <v>43455</v>
      </c>
      <c r="B711">
        <v>2490.1799999999998</v>
      </c>
      <c r="C711">
        <v>0.91</v>
      </c>
      <c r="D711">
        <v>6.87</v>
      </c>
      <c r="E711" s="2">
        <f t="shared" si="55"/>
        <v>2736.4615384615381</v>
      </c>
      <c r="F711" s="3">
        <f t="shared" si="53"/>
        <v>6.0222440494251517E-2</v>
      </c>
      <c r="G711" s="2">
        <f t="shared" si="56"/>
        <v>362.47161572052397</v>
      </c>
      <c r="H711" s="3">
        <f t="shared" si="54"/>
        <v>5.6909744267741313E-2</v>
      </c>
      <c r="J711" s="3">
        <f t="shared" si="57"/>
        <v>0.1324599708879185</v>
      </c>
    </row>
    <row r="712" spans="1:10">
      <c r="A712" s="1">
        <v>43462</v>
      </c>
      <c r="B712">
        <v>2486.08</v>
      </c>
      <c r="C712">
        <v>0.92</v>
      </c>
      <c r="D712">
        <v>6.9</v>
      </c>
      <c r="E712" s="2">
        <f t="shared" si="55"/>
        <v>2702.260869565217</v>
      </c>
      <c r="F712" s="3">
        <f t="shared" si="53"/>
        <v>3.6062172183903396E-2</v>
      </c>
      <c r="G712" s="2">
        <f t="shared" si="56"/>
        <v>360.3014492753623</v>
      </c>
      <c r="H712" s="3">
        <f t="shared" si="54"/>
        <v>4.0744939063831032E-2</v>
      </c>
      <c r="J712" s="3">
        <f t="shared" si="57"/>
        <v>0.13333333333333333</v>
      </c>
    </row>
    <row r="713" spans="1:10">
      <c r="A713" s="1">
        <v>43469</v>
      </c>
      <c r="B713">
        <v>2470.11</v>
      </c>
      <c r="C713">
        <v>0.91</v>
      </c>
      <c r="D713">
        <v>6.88</v>
      </c>
      <c r="E713" s="2">
        <f t="shared" si="55"/>
        <v>2714.4065934065934</v>
      </c>
      <c r="F713" s="3">
        <f t="shared" si="53"/>
        <v>5.3695462397893357E-2</v>
      </c>
      <c r="G713" s="2">
        <f t="shared" si="56"/>
        <v>359.02761627906978</v>
      </c>
      <c r="H713" s="3">
        <f t="shared" si="54"/>
        <v>5.0455191900417695E-2</v>
      </c>
      <c r="J713" s="3">
        <f t="shared" si="57"/>
        <v>0.13226744186046513</v>
      </c>
    </row>
    <row r="714" spans="1:10">
      <c r="A714" s="1">
        <v>43476</v>
      </c>
      <c r="B714">
        <v>2516.94</v>
      </c>
      <c r="C714">
        <v>0.92</v>
      </c>
      <c r="D714">
        <v>6.91</v>
      </c>
      <c r="E714" s="2">
        <f t="shared" si="55"/>
        <v>2735.804347826087</v>
      </c>
      <c r="F714" s="3">
        <f t="shared" si="53"/>
        <v>0.11804844725573571</v>
      </c>
      <c r="G714" s="2">
        <f t="shared" si="56"/>
        <v>364.24602026049206</v>
      </c>
      <c r="H714" s="3">
        <f t="shared" si="54"/>
        <v>0.1164304321366969</v>
      </c>
      <c r="J714" s="3">
        <f t="shared" si="57"/>
        <v>0.13314037626628075</v>
      </c>
    </row>
    <row r="715" spans="1:10">
      <c r="A715" s="1">
        <v>43483</v>
      </c>
      <c r="B715">
        <v>2561.27</v>
      </c>
      <c r="C715">
        <v>0.94</v>
      </c>
      <c r="D715">
        <v>7.07</v>
      </c>
      <c r="E715" s="2">
        <f t="shared" si="55"/>
        <v>2724.7553191489365</v>
      </c>
      <c r="F715" s="3">
        <f t="shared" si="53"/>
        <v>0.11336250351727162</v>
      </c>
      <c r="G715" s="2">
        <f t="shared" si="56"/>
        <v>362.27298444130128</v>
      </c>
      <c r="H715" s="3">
        <f t="shared" si="54"/>
        <v>0.11684110028985573</v>
      </c>
      <c r="J715" s="3">
        <f t="shared" si="57"/>
        <v>0.13295615275813294</v>
      </c>
    </row>
    <row r="716" spans="1:10">
      <c r="A716" s="1">
        <v>43490</v>
      </c>
      <c r="B716">
        <v>2563.3000000000002</v>
      </c>
      <c r="C716">
        <v>0.96</v>
      </c>
      <c r="D716">
        <v>7.21</v>
      </c>
      <c r="E716" s="2">
        <f t="shared" si="55"/>
        <v>2670.104166666667</v>
      </c>
      <c r="F716" s="3">
        <f t="shared" si="53"/>
        <v>0.11186050080351917</v>
      </c>
      <c r="G716" s="2">
        <f t="shared" si="56"/>
        <v>355.52011095700419</v>
      </c>
      <c r="H716" s="3">
        <f t="shared" si="54"/>
        <v>0.11744636184931867</v>
      </c>
      <c r="J716" s="3">
        <f t="shared" si="57"/>
        <v>0.13314840499306518</v>
      </c>
    </row>
    <row r="717" spans="1:10">
      <c r="A717" s="1">
        <v>43497</v>
      </c>
      <c r="B717">
        <v>2606.29</v>
      </c>
      <c r="C717">
        <v>0.98</v>
      </c>
      <c r="D717">
        <v>7.39</v>
      </c>
      <c r="E717" s="2">
        <f t="shared" si="55"/>
        <v>2659.4795918367349</v>
      </c>
      <c r="F717" s="3">
        <f t="shared" si="53"/>
        <v>9.1200650449761556E-2</v>
      </c>
      <c r="G717" s="2">
        <f t="shared" si="56"/>
        <v>352.67794316644114</v>
      </c>
      <c r="H717" s="3">
        <f t="shared" si="54"/>
        <v>8.766651493287636E-2</v>
      </c>
      <c r="J717" s="3">
        <f t="shared" si="57"/>
        <v>0.13261163734776726</v>
      </c>
    </row>
    <row r="718" spans="1:10">
      <c r="A718" s="1">
        <v>43511</v>
      </c>
      <c r="B718">
        <v>2637.29</v>
      </c>
      <c r="C718">
        <v>0.97</v>
      </c>
      <c r="D718">
        <v>7.29</v>
      </c>
      <c r="E718" s="2">
        <f t="shared" si="55"/>
        <v>2718.855670103093</v>
      </c>
      <c r="F718" s="3">
        <f t="shared" si="53"/>
        <v>0.10784005957173193</v>
      </c>
      <c r="G718" s="2">
        <f t="shared" si="56"/>
        <v>361.76817558299041</v>
      </c>
      <c r="H718" s="3">
        <f t="shared" si="54"/>
        <v>0.11215197120912967</v>
      </c>
      <c r="J718" s="3">
        <f t="shared" si="57"/>
        <v>0.13305898491083676</v>
      </c>
    </row>
    <row r="719" spans="1:10">
      <c r="A719" s="1">
        <v>43518</v>
      </c>
      <c r="B719">
        <v>2709.72</v>
      </c>
      <c r="C719">
        <v>0.99</v>
      </c>
      <c r="D719">
        <v>7.42</v>
      </c>
      <c r="E719" s="2">
        <f t="shared" si="55"/>
        <v>2737.090909090909</v>
      </c>
      <c r="F719" s="3">
        <f t="shared" si="53"/>
        <v>0.12275857370881971</v>
      </c>
      <c r="G719" s="2">
        <f t="shared" si="56"/>
        <v>365.19137466307274</v>
      </c>
      <c r="H719" s="3">
        <f t="shared" si="54"/>
        <v>0.12882309515562018</v>
      </c>
      <c r="J719" s="3">
        <f t="shared" si="57"/>
        <v>0.13342318059299191</v>
      </c>
    </row>
    <row r="720" spans="1:10">
      <c r="A720" s="1">
        <v>43525</v>
      </c>
      <c r="B720">
        <v>2840.68</v>
      </c>
      <c r="C720">
        <v>1.04</v>
      </c>
      <c r="D720">
        <v>7.84</v>
      </c>
      <c r="E720" s="2">
        <f t="shared" si="55"/>
        <v>2731.4230769230767</v>
      </c>
      <c r="F720" s="3">
        <f t="shared" si="53"/>
        <v>9.4449530946988602E-2</v>
      </c>
      <c r="G720" s="2">
        <f t="shared" si="56"/>
        <v>362.33163265306121</v>
      </c>
      <c r="H720" s="3">
        <f t="shared" si="54"/>
        <v>9.005562182307969E-2</v>
      </c>
      <c r="J720" s="3">
        <f t="shared" si="57"/>
        <v>0.1326530612244898</v>
      </c>
    </row>
    <row r="721" spans="1:10">
      <c r="A721" s="1">
        <v>43532</v>
      </c>
      <c r="B721">
        <v>2789.37</v>
      </c>
      <c r="C721">
        <v>1</v>
      </c>
      <c r="D721">
        <v>7.5</v>
      </c>
      <c r="E721" s="2">
        <f t="shared" si="55"/>
        <v>2789.37</v>
      </c>
      <c r="F721" s="3">
        <f t="shared" si="53"/>
        <v>0.10303953791400056</v>
      </c>
      <c r="G721" s="2">
        <f t="shared" si="56"/>
        <v>371.916</v>
      </c>
      <c r="H721" s="3">
        <f t="shared" si="54"/>
        <v>0.1066560609891285</v>
      </c>
      <c r="J721" s="3">
        <f t="shared" si="57"/>
        <v>0.13333333333333333</v>
      </c>
    </row>
    <row r="722" spans="1:10">
      <c r="A722" s="1">
        <v>43539</v>
      </c>
      <c r="B722">
        <v>2834.53</v>
      </c>
      <c r="C722">
        <v>1.01</v>
      </c>
      <c r="D722">
        <v>7.57</v>
      </c>
      <c r="E722" s="2">
        <f t="shared" si="55"/>
        <v>2806.4653465346537</v>
      </c>
      <c r="F722" s="3">
        <f t="shared" si="53"/>
        <v>0.10727619969277602</v>
      </c>
      <c r="G722" s="2">
        <f t="shared" si="56"/>
        <v>374.44253632760899</v>
      </c>
      <c r="H722" s="3">
        <f t="shared" si="54"/>
        <v>0.11293203585148825</v>
      </c>
      <c r="J722" s="3">
        <f t="shared" si="57"/>
        <v>0.1334214002642008</v>
      </c>
    </row>
    <row r="723" spans="1:10">
      <c r="A723" s="1">
        <v>43546</v>
      </c>
      <c r="B723">
        <v>2926.47</v>
      </c>
      <c r="C723">
        <v>1.01</v>
      </c>
      <c r="D723">
        <v>7.63</v>
      </c>
      <c r="E723" s="2">
        <f t="shared" si="55"/>
        <v>2897.4950495049502</v>
      </c>
      <c r="F723" s="3">
        <f t="shared" si="53"/>
        <v>0.16409240384729129</v>
      </c>
      <c r="G723" s="2">
        <f t="shared" si="56"/>
        <v>383.54783748361729</v>
      </c>
      <c r="H723" s="3">
        <f t="shared" si="54"/>
        <v>0.15831292826562504</v>
      </c>
      <c r="J723" s="3">
        <f t="shared" si="57"/>
        <v>0.13237221494102228</v>
      </c>
    </row>
    <row r="724" spans="1:10">
      <c r="A724" s="1">
        <v>43553</v>
      </c>
      <c r="B724">
        <v>2926.18</v>
      </c>
      <c r="C724">
        <v>0.99</v>
      </c>
      <c r="D724">
        <v>7.63</v>
      </c>
      <c r="E724" s="2">
        <f t="shared" si="55"/>
        <v>2955.7373737373737</v>
      </c>
      <c r="F724" s="3">
        <f t="shared" si="53"/>
        <v>0.14421781094385833</v>
      </c>
      <c r="G724" s="2">
        <f t="shared" si="56"/>
        <v>383.50982961992133</v>
      </c>
      <c r="H724" s="3">
        <f t="shared" si="54"/>
        <v>0.12201532195988629</v>
      </c>
      <c r="J724" s="3">
        <f t="shared" si="57"/>
        <v>0.12975098296199214</v>
      </c>
    </row>
    <row r="725" spans="1:10">
      <c r="A725" s="1">
        <v>43559</v>
      </c>
      <c r="B725">
        <v>3061.87</v>
      </c>
      <c r="C725">
        <v>1.03</v>
      </c>
      <c r="D725">
        <v>7.98</v>
      </c>
      <c r="E725" s="2">
        <f t="shared" si="55"/>
        <v>2972.6893203883492</v>
      </c>
      <c r="F725" s="3">
        <f t="shared" si="53"/>
        <v>0.14295839593254867</v>
      </c>
      <c r="G725" s="2">
        <f t="shared" si="56"/>
        <v>383.69298245614033</v>
      </c>
      <c r="H725" s="3">
        <f t="shared" si="54"/>
        <v>0.11984662613555308</v>
      </c>
      <c r="J725" s="3">
        <f t="shared" si="57"/>
        <v>0.12907268170426064</v>
      </c>
    </row>
    <row r="726" spans="1:10">
      <c r="A726" s="1">
        <v>43567</v>
      </c>
      <c r="B726">
        <v>3009.76</v>
      </c>
      <c r="C726">
        <v>1.01</v>
      </c>
      <c r="D726">
        <v>7.85</v>
      </c>
      <c r="E726" s="2">
        <f t="shared" si="55"/>
        <v>2979.9603960396043</v>
      </c>
      <c r="F726" s="3">
        <f t="shared" si="53"/>
        <v>0.15548326734558593</v>
      </c>
      <c r="G726" s="2">
        <f t="shared" si="56"/>
        <v>383.4089171974523</v>
      </c>
      <c r="H726" s="3">
        <f t="shared" si="54"/>
        <v>0.12827841789830008</v>
      </c>
      <c r="J726" s="3">
        <f t="shared" si="57"/>
        <v>0.1286624203821656</v>
      </c>
    </row>
    <row r="727" spans="1:10">
      <c r="A727" s="1">
        <v>43574</v>
      </c>
      <c r="B727">
        <v>3039.21</v>
      </c>
      <c r="C727">
        <v>1.05</v>
      </c>
      <c r="D727">
        <v>8.1199999999999992</v>
      </c>
      <c r="E727" s="2">
        <f t="shared" si="55"/>
        <v>2894.485714285714</v>
      </c>
      <c r="F727" s="3">
        <f t="shared" si="53"/>
        <v>0.12704357389087773</v>
      </c>
      <c r="G727" s="2">
        <f t="shared" si="56"/>
        <v>374.28694581280791</v>
      </c>
      <c r="H727" s="3">
        <f t="shared" si="54"/>
        <v>0.1044028693853194</v>
      </c>
      <c r="J727" s="3">
        <f t="shared" si="57"/>
        <v>0.12931034482758622</v>
      </c>
    </row>
    <row r="728" spans="1:10">
      <c r="A728" s="1">
        <v>43581</v>
      </c>
      <c r="B728">
        <v>2862.15</v>
      </c>
      <c r="C728">
        <v>0.99</v>
      </c>
      <c r="D728">
        <v>7.75</v>
      </c>
      <c r="E728" s="2">
        <f t="shared" si="55"/>
        <v>2891.060606060606</v>
      </c>
      <c r="F728" s="3">
        <f t="shared" si="53"/>
        <v>0.12367879896522282</v>
      </c>
      <c r="G728" s="2">
        <f t="shared" si="56"/>
        <v>369.30967741935484</v>
      </c>
      <c r="H728" s="3">
        <f t="shared" si="54"/>
        <v>9.3017897732730059E-2</v>
      </c>
      <c r="J728" s="3">
        <f t="shared" si="57"/>
        <v>0.12774193548387097</v>
      </c>
    </row>
    <row r="729" spans="1:10">
      <c r="E729" s="3">
        <f>(E728/E216)^(1/10)-1</f>
        <v>0.12103157251201102</v>
      </c>
      <c r="F729" s="4" t="s">
        <v>40</v>
      </c>
      <c r="G729" s="3">
        <f>(G728/G216)^(1/10)-1</f>
        <v>0.16654456605786527</v>
      </c>
    </row>
    <row r="730" spans="1:10">
      <c r="E730" s="3">
        <f>(E728/E472)^(1/5)-1</f>
        <v>0.12018363861186243</v>
      </c>
      <c r="F730" s="4" t="s">
        <v>10</v>
      </c>
      <c r="G730" s="3">
        <f>(G728/G472)^(1/5)-1</f>
        <v>6.1434564636989819E-2</v>
      </c>
    </row>
    <row r="731" spans="1:10">
      <c r="E731" s="3">
        <f>(E728/E576)^(1/3)-1</f>
        <v>5.2243884747853686E-2</v>
      </c>
      <c r="F731" s="4" t="s">
        <v>11</v>
      </c>
      <c r="G731" s="3">
        <f>(G728/G576)^(1/3)-1</f>
        <v>6.0337211161467286E-2</v>
      </c>
    </row>
    <row r="732" spans="1:10">
      <c r="E732" s="3">
        <f>F728</f>
        <v>0.12367879896522282</v>
      </c>
      <c r="F732" s="4" t="s">
        <v>12</v>
      </c>
      <c r="G732" s="3">
        <f>H728</f>
        <v>9.3017897732730059E-2</v>
      </c>
    </row>
    <row r="733" spans="1:10">
      <c r="E733" s="4" t="s">
        <v>4</v>
      </c>
      <c r="F733" s="4"/>
      <c r="G733" s="4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9"/>
  <sheetViews>
    <sheetView zoomScale="125" workbookViewId="0">
      <selection activeCell="K21" sqref="K21"/>
    </sheetView>
  </sheetViews>
  <sheetFormatPr baseColWidth="10" defaultRowHeight="16"/>
  <sheetData>
    <row r="1" spans="1:10">
      <c r="A1" t="s">
        <v>0</v>
      </c>
      <c r="B1" t="s">
        <v>47</v>
      </c>
      <c r="C1" t="s">
        <v>48</v>
      </c>
      <c r="D1" t="s">
        <v>49</v>
      </c>
      <c r="E1" t="s">
        <v>4</v>
      </c>
      <c r="F1" t="s">
        <v>5</v>
      </c>
      <c r="G1" t="s">
        <v>6</v>
      </c>
      <c r="H1" t="s">
        <v>7</v>
      </c>
    </row>
    <row r="2" spans="1:10" ht="18" customHeight="1">
      <c r="A2" s="1">
        <v>42479</v>
      </c>
      <c r="B2" s="5">
        <v>6667.8</v>
      </c>
      <c r="C2" s="5">
        <v>3.02</v>
      </c>
      <c r="D2" s="5">
        <v>15.44</v>
      </c>
      <c r="E2" s="2">
        <f>B2/C2</f>
        <v>2207.8807947019868</v>
      </c>
      <c r="F2" s="2"/>
      <c r="G2" s="2">
        <f>B2/D2</f>
        <v>431.85233160621766</v>
      </c>
      <c r="H2" s="2"/>
      <c r="J2" s="3">
        <f>C2/D2</f>
        <v>0.19559585492227979</v>
      </c>
    </row>
    <row r="3" spans="1:10" ht="18" customHeight="1">
      <c r="A3" s="1">
        <v>42844</v>
      </c>
      <c r="B3" s="5">
        <v>8863.8799999999992</v>
      </c>
      <c r="C3" s="5">
        <v>3.76</v>
      </c>
      <c r="D3" s="5">
        <v>19.95</v>
      </c>
      <c r="E3" s="2">
        <f>B3/C3</f>
        <v>2357.4148936170213</v>
      </c>
      <c r="F3" s="3">
        <f>E3/E2-1</f>
        <v>6.7727433144876059E-2</v>
      </c>
      <c r="G3" s="2">
        <f>B3/D3</f>
        <v>444.3047619047619</v>
      </c>
      <c r="H3" s="3">
        <f>G3/G2-1</f>
        <v>2.8834926633900748E-2</v>
      </c>
      <c r="J3" s="3">
        <f>C3/D3</f>
        <v>0.18847117794486215</v>
      </c>
    </row>
    <row r="4" spans="1:10" ht="18" customHeight="1">
      <c r="A4" s="1">
        <v>43209</v>
      </c>
      <c r="B4" s="5">
        <v>9658.2900000000009</v>
      </c>
      <c r="C4" s="5">
        <v>4.0599999999999996</v>
      </c>
      <c r="D4" s="5">
        <v>19.87</v>
      </c>
      <c r="E4" s="2">
        <f>B4/C4</f>
        <v>2378.889162561577</v>
      </c>
      <c r="F4" s="3">
        <f>E4/E3-1</f>
        <v>9.1092446232947655E-3</v>
      </c>
      <c r="G4" s="2">
        <f>B4/D4</f>
        <v>486.07398087569203</v>
      </c>
      <c r="H4" s="3">
        <f>G4/G3-1</f>
        <v>9.401028877535067E-2</v>
      </c>
      <c r="J4" s="3">
        <f>C4/D4</f>
        <v>0.20432813286361345</v>
      </c>
    </row>
    <row r="5" spans="1:10" ht="18" customHeight="1">
      <c r="A5" s="1">
        <v>43574</v>
      </c>
      <c r="B5" s="5">
        <v>10253</v>
      </c>
      <c r="C5" s="5">
        <v>4.0999999999999996</v>
      </c>
      <c r="D5" s="5">
        <v>19.78</v>
      </c>
      <c r="E5" s="2">
        <f>B5/C5</f>
        <v>2500.7317073170734</v>
      </c>
      <c r="F5" s="3">
        <f>E5/E4-1</f>
        <v>5.1218252061940195E-2</v>
      </c>
      <c r="G5" s="2">
        <f>B5/D5</f>
        <v>518.35187057633971</v>
      </c>
      <c r="H5" s="3">
        <f>G5/G4-1</f>
        <v>6.6405302424328738E-2</v>
      </c>
      <c r="J5" s="3">
        <f>C5/D5</f>
        <v>0.20728008088978764</v>
      </c>
    </row>
    <row r="6" spans="1:10">
      <c r="D6" s="4" t="s">
        <v>10</v>
      </c>
      <c r="E6" s="3" t="e">
        <f>(E5/#REF!)^(1/5)-1</f>
        <v>#REF!</v>
      </c>
      <c r="F6" s="4" t="s">
        <v>10</v>
      </c>
      <c r="G6" s="3" t="e">
        <f>(G5/#REF!)^(1/5)-1</f>
        <v>#REF!</v>
      </c>
    </row>
    <row r="7" spans="1:10">
      <c r="D7" s="4" t="s">
        <v>11</v>
      </c>
      <c r="E7" s="3">
        <f>(E5/E2)^(1/3)-1</f>
        <v>4.2390615815898869E-2</v>
      </c>
      <c r="F7" s="4" t="s">
        <v>11</v>
      </c>
      <c r="G7" s="3">
        <f>(G5/G2)^(1/3)-1</f>
        <v>6.2746786561381773E-2</v>
      </c>
    </row>
    <row r="8" spans="1:10">
      <c r="D8" s="4" t="s">
        <v>12</v>
      </c>
      <c r="E8" s="3">
        <f>F5</f>
        <v>5.1218252061940195E-2</v>
      </c>
      <c r="F8" s="4" t="s">
        <v>12</v>
      </c>
      <c r="G8" s="3">
        <f>H5</f>
        <v>6.6405302424328738E-2</v>
      </c>
    </row>
    <row r="9" spans="1:10">
      <c r="E9" s="4" t="s">
        <v>4</v>
      </c>
      <c r="F9" s="4"/>
      <c r="G9" s="4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27"/>
  <sheetViews>
    <sheetView zoomScale="150" workbookViewId="0">
      <pane ySplit="1" topLeftCell="A484" activePane="bottomLeft" state="frozen"/>
      <selection pane="bottomLeft" activeCell="K491" sqref="K491"/>
    </sheetView>
  </sheetViews>
  <sheetFormatPr baseColWidth="10" defaultRowHeight="16"/>
  <sheetData>
    <row r="1" spans="1:10">
      <c r="A1" t="s">
        <v>0</v>
      </c>
      <c r="B1" t="s">
        <v>59</v>
      </c>
      <c r="C1" t="s">
        <v>60</v>
      </c>
      <c r="D1" t="s">
        <v>61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40116</v>
      </c>
      <c r="B2">
        <v>4959.72</v>
      </c>
      <c r="C2">
        <v>2.57</v>
      </c>
      <c r="D2">
        <v>15.52</v>
      </c>
      <c r="E2" s="2">
        <f t="shared" ref="E2:E65" si="0">B2/C2</f>
        <v>1929.8521400778213</v>
      </c>
      <c r="F2" s="2"/>
      <c r="G2" s="2">
        <f t="shared" ref="G2:G65" si="1">B2/D2</f>
        <v>319.56958762886603</v>
      </c>
      <c r="H2" s="2"/>
      <c r="J2" s="3">
        <f t="shared" ref="J2:J65" si="2">C2/D2</f>
        <v>0.16559278350515463</v>
      </c>
    </row>
    <row r="3" spans="1:10">
      <c r="A3" s="1">
        <v>40123</v>
      </c>
      <c r="B3">
        <v>5258.74</v>
      </c>
      <c r="C3">
        <v>2.66</v>
      </c>
      <c r="D3">
        <v>16.14</v>
      </c>
      <c r="E3" s="2">
        <f t="shared" si="0"/>
        <v>1976.9699248120298</v>
      </c>
      <c r="F3" s="2"/>
      <c r="G3" s="2">
        <f t="shared" si="1"/>
        <v>325.82032218091695</v>
      </c>
      <c r="H3" s="2"/>
      <c r="J3" s="3">
        <f t="shared" si="2"/>
        <v>0.16480793060718713</v>
      </c>
    </row>
    <row r="4" spans="1:10">
      <c r="A4" s="1">
        <v>40130</v>
      </c>
      <c r="B4">
        <v>5249.53</v>
      </c>
      <c r="C4">
        <v>2.67</v>
      </c>
      <c r="D4">
        <v>16.190000000000001</v>
      </c>
      <c r="E4" s="2">
        <f t="shared" si="0"/>
        <v>1966.1161048689139</v>
      </c>
      <c r="F4" s="2"/>
      <c r="G4" s="2">
        <f t="shared" si="1"/>
        <v>324.24521309450273</v>
      </c>
      <c r="H4" s="2"/>
      <c r="J4" s="3">
        <f t="shared" si="2"/>
        <v>0.16491661519456452</v>
      </c>
    </row>
    <row r="5" spans="1:10">
      <c r="A5" s="1">
        <v>40137</v>
      </c>
      <c r="B5">
        <v>5342.23</v>
      </c>
      <c r="C5">
        <v>2.76</v>
      </c>
      <c r="D5">
        <v>16.73</v>
      </c>
      <c r="E5" s="2">
        <f t="shared" si="0"/>
        <v>1935.590579710145</v>
      </c>
      <c r="F5" s="2"/>
      <c r="G5" s="2">
        <f t="shared" si="1"/>
        <v>319.32038254632391</v>
      </c>
      <c r="H5" s="2"/>
      <c r="J5" s="3">
        <f t="shared" si="2"/>
        <v>0.16497310221159592</v>
      </c>
    </row>
    <row r="6" spans="1:10">
      <c r="A6" s="1">
        <v>40144</v>
      </c>
      <c r="B6">
        <v>4893.46</v>
      </c>
      <c r="C6">
        <v>2.54</v>
      </c>
      <c r="D6">
        <v>15.62</v>
      </c>
      <c r="E6" s="2">
        <f t="shared" si="0"/>
        <v>1926.5590551181103</v>
      </c>
      <c r="F6" s="2"/>
      <c r="G6" s="2">
        <f t="shared" si="1"/>
        <v>313.28169014084511</v>
      </c>
      <c r="H6" s="2"/>
      <c r="J6" s="3">
        <f t="shared" si="2"/>
        <v>0.16261203585147249</v>
      </c>
    </row>
    <row r="7" spans="1:10">
      <c r="A7" s="1">
        <v>40151</v>
      </c>
      <c r="B7">
        <v>5246.56</v>
      </c>
      <c r="C7">
        <v>2.71</v>
      </c>
      <c r="D7">
        <v>16.61</v>
      </c>
      <c r="E7" s="2">
        <f t="shared" si="0"/>
        <v>1936.0000000000002</v>
      </c>
      <c r="F7" s="2"/>
      <c r="G7" s="2">
        <f t="shared" si="1"/>
        <v>315.86754966887423</v>
      </c>
      <c r="H7" s="2"/>
      <c r="J7" s="3">
        <f t="shared" si="2"/>
        <v>0.16315472606863335</v>
      </c>
    </row>
    <row r="8" spans="1:10">
      <c r="A8" s="1">
        <v>40158</v>
      </c>
      <c r="B8">
        <v>5103.88</v>
      </c>
      <c r="C8">
        <v>2.63</v>
      </c>
      <c r="D8">
        <v>16.14</v>
      </c>
      <c r="E8" s="2">
        <f t="shared" si="0"/>
        <v>1940.638783269962</v>
      </c>
      <c r="F8" s="2"/>
      <c r="G8" s="2">
        <f t="shared" si="1"/>
        <v>316.2255266418835</v>
      </c>
      <c r="H8" s="2"/>
      <c r="J8" s="3">
        <f t="shared" si="2"/>
        <v>0.16294919454770754</v>
      </c>
    </row>
    <row r="9" spans="1:10">
      <c r="A9" s="1">
        <v>40165</v>
      </c>
      <c r="B9">
        <v>5026.84</v>
      </c>
      <c r="C9">
        <v>2.59</v>
      </c>
      <c r="D9">
        <v>15.91</v>
      </c>
      <c r="E9" s="2">
        <f t="shared" si="0"/>
        <v>1940.864864864865</v>
      </c>
      <c r="F9" s="2"/>
      <c r="G9" s="2">
        <f t="shared" si="1"/>
        <v>315.95474544311753</v>
      </c>
      <c r="H9" s="2"/>
      <c r="J9" s="3">
        <f t="shared" si="2"/>
        <v>0.16279069767441859</v>
      </c>
    </row>
    <row r="10" spans="1:10">
      <c r="A10" s="1">
        <v>40172</v>
      </c>
      <c r="B10">
        <v>4898.0600000000004</v>
      </c>
      <c r="C10">
        <v>2.56</v>
      </c>
      <c r="D10">
        <v>15.73</v>
      </c>
      <c r="E10" s="2">
        <f t="shared" si="0"/>
        <v>1913.3046875000002</v>
      </c>
      <c r="F10" s="2"/>
      <c r="G10" s="2">
        <f t="shared" si="1"/>
        <v>311.38334392879847</v>
      </c>
      <c r="H10" s="2"/>
      <c r="J10" s="3">
        <f t="shared" si="2"/>
        <v>0.16274634456452639</v>
      </c>
    </row>
    <row r="11" spans="1:10">
      <c r="A11" s="1">
        <v>40178</v>
      </c>
      <c r="B11">
        <v>5279.09</v>
      </c>
      <c r="C11">
        <v>2.74</v>
      </c>
      <c r="D11">
        <v>16.8</v>
      </c>
      <c r="E11" s="2">
        <f t="shared" si="0"/>
        <v>1926.6751824817518</v>
      </c>
      <c r="F11" s="2"/>
      <c r="G11" s="2">
        <f t="shared" si="1"/>
        <v>314.2315476190476</v>
      </c>
      <c r="H11" s="2"/>
      <c r="J11" s="3">
        <f t="shared" si="2"/>
        <v>0.1630952380952381</v>
      </c>
    </row>
    <row r="12" spans="1:10">
      <c r="A12" s="1">
        <v>40186</v>
      </c>
      <c r="B12">
        <v>5037.1899999999996</v>
      </c>
      <c r="C12">
        <v>2.64</v>
      </c>
      <c r="D12">
        <v>16.190000000000001</v>
      </c>
      <c r="E12" s="2">
        <f t="shared" si="0"/>
        <v>1908.026515151515</v>
      </c>
      <c r="F12" s="2"/>
      <c r="G12" s="2">
        <f t="shared" si="1"/>
        <v>311.12970969734397</v>
      </c>
      <c r="H12" s="2"/>
      <c r="J12" s="3">
        <f t="shared" si="2"/>
        <v>0.16306361951822113</v>
      </c>
    </row>
    <row r="13" spans="1:10">
      <c r="A13" s="1">
        <v>40193</v>
      </c>
      <c r="B13">
        <v>4812.9799999999996</v>
      </c>
      <c r="C13">
        <v>2.56</v>
      </c>
      <c r="D13">
        <v>15.69</v>
      </c>
      <c r="E13" s="2">
        <f t="shared" si="0"/>
        <v>1880.0703124999998</v>
      </c>
      <c r="F13" s="2"/>
      <c r="G13" s="2">
        <f t="shared" si="1"/>
        <v>306.75462077756532</v>
      </c>
      <c r="H13" s="2"/>
      <c r="J13" s="3">
        <f t="shared" si="2"/>
        <v>0.16316124920331423</v>
      </c>
    </row>
    <row r="14" spans="1:10">
      <c r="A14" s="1">
        <v>40200</v>
      </c>
      <c r="B14">
        <v>4955.75</v>
      </c>
      <c r="C14">
        <v>2.6</v>
      </c>
      <c r="D14">
        <v>15.93</v>
      </c>
      <c r="E14" s="2">
        <f t="shared" si="0"/>
        <v>1906.0576923076922</v>
      </c>
      <c r="F14" s="2"/>
      <c r="G14" s="2">
        <f t="shared" si="1"/>
        <v>311.09541745134965</v>
      </c>
      <c r="H14" s="2"/>
      <c r="J14" s="3">
        <f t="shared" si="2"/>
        <v>0.16321406151914628</v>
      </c>
    </row>
    <row r="15" spans="1:10">
      <c r="A15" s="1">
        <v>40207</v>
      </c>
      <c r="B15">
        <v>4576.79</v>
      </c>
      <c r="C15">
        <v>2.4500000000000002</v>
      </c>
      <c r="D15">
        <v>15.04</v>
      </c>
      <c r="E15" s="2">
        <f t="shared" si="0"/>
        <v>1868.077551020408</v>
      </c>
      <c r="F15" s="3"/>
      <c r="G15" s="2">
        <f t="shared" si="1"/>
        <v>304.30784574468089</v>
      </c>
      <c r="H15" s="3"/>
      <c r="J15" s="3">
        <f t="shared" si="2"/>
        <v>0.16289893617021278</v>
      </c>
    </row>
    <row r="16" spans="1:10">
      <c r="A16" s="1">
        <v>40214</v>
      </c>
      <c r="B16">
        <v>4594.07</v>
      </c>
      <c r="C16">
        <v>2.44</v>
      </c>
      <c r="D16">
        <v>14.99</v>
      </c>
      <c r="E16" s="2">
        <f t="shared" si="0"/>
        <v>1882.8155737704917</v>
      </c>
      <c r="F16" s="3"/>
      <c r="G16" s="2">
        <f t="shared" si="1"/>
        <v>306.47565043362238</v>
      </c>
      <c r="H16" s="3"/>
      <c r="J16" s="3">
        <f t="shared" si="2"/>
        <v>0.16277518345563707</v>
      </c>
    </row>
    <row r="17" spans="1:10">
      <c r="A17" s="1">
        <v>40221</v>
      </c>
      <c r="B17">
        <v>4678.54</v>
      </c>
      <c r="C17">
        <v>2.48</v>
      </c>
      <c r="D17">
        <v>15.23</v>
      </c>
      <c r="E17" s="2">
        <f t="shared" si="0"/>
        <v>1886.508064516129</v>
      </c>
      <c r="F17" s="3"/>
      <c r="G17" s="2">
        <f t="shared" si="1"/>
        <v>307.19238345370979</v>
      </c>
      <c r="H17" s="3"/>
      <c r="J17" s="3">
        <f t="shared" si="2"/>
        <v>0.16283650689428758</v>
      </c>
    </row>
    <row r="18" spans="1:10">
      <c r="A18" s="1">
        <v>40235</v>
      </c>
      <c r="B18">
        <v>4712.33</v>
      </c>
      <c r="C18">
        <v>2.48</v>
      </c>
      <c r="D18">
        <v>15.19</v>
      </c>
      <c r="E18" s="2">
        <f t="shared" si="0"/>
        <v>1900.133064516129</v>
      </c>
      <c r="F18" s="3"/>
      <c r="G18" s="2">
        <f t="shared" si="1"/>
        <v>310.22580645161293</v>
      </c>
      <c r="H18" s="3"/>
      <c r="J18" s="3">
        <f t="shared" si="2"/>
        <v>0.16326530612244899</v>
      </c>
    </row>
    <row r="19" spans="1:10">
      <c r="A19" s="1">
        <v>40242</v>
      </c>
      <c r="B19">
        <v>4721.09</v>
      </c>
      <c r="C19">
        <v>2.4700000000000002</v>
      </c>
      <c r="D19">
        <v>15.09</v>
      </c>
      <c r="E19" s="2">
        <f t="shared" si="0"/>
        <v>1911.3724696356273</v>
      </c>
      <c r="F19" s="3"/>
      <c r="G19" s="2">
        <f t="shared" si="1"/>
        <v>312.86216037110671</v>
      </c>
      <c r="H19" s="3"/>
      <c r="J19" s="3">
        <f t="shared" si="2"/>
        <v>0.16368455931080186</v>
      </c>
    </row>
    <row r="20" spans="1:10">
      <c r="A20" s="1">
        <v>40249</v>
      </c>
      <c r="B20">
        <v>4755.91</v>
      </c>
      <c r="C20">
        <v>2.48</v>
      </c>
      <c r="D20">
        <v>14.99</v>
      </c>
      <c r="E20" s="2">
        <f t="shared" si="0"/>
        <v>1917.7056451612902</v>
      </c>
      <c r="F20" s="3"/>
      <c r="G20" s="2">
        <f t="shared" si="1"/>
        <v>317.27218145430288</v>
      </c>
      <c r="H20" s="3"/>
      <c r="J20" s="3">
        <f t="shared" si="2"/>
        <v>0.16544362908605736</v>
      </c>
    </row>
    <row r="21" spans="1:10">
      <c r="A21" s="1">
        <v>40256</v>
      </c>
      <c r="B21">
        <v>4812.53</v>
      </c>
      <c r="C21">
        <v>2.4700000000000002</v>
      </c>
      <c r="D21">
        <v>15.08</v>
      </c>
      <c r="E21" s="2">
        <f t="shared" si="0"/>
        <v>1948.392712550607</v>
      </c>
      <c r="F21" s="3"/>
      <c r="G21" s="2">
        <f t="shared" si="1"/>
        <v>319.13328912466841</v>
      </c>
      <c r="H21" s="3"/>
      <c r="J21" s="3">
        <f t="shared" si="2"/>
        <v>0.16379310344827588</v>
      </c>
    </row>
    <row r="22" spans="1:10">
      <c r="A22" s="1">
        <v>40263</v>
      </c>
      <c r="B22">
        <v>4823.28</v>
      </c>
      <c r="C22">
        <v>2.44</v>
      </c>
      <c r="D22">
        <v>14.2</v>
      </c>
      <c r="E22" s="2">
        <f t="shared" si="0"/>
        <v>1976.7540983606557</v>
      </c>
      <c r="F22" s="3"/>
      <c r="G22" s="2">
        <f t="shared" si="1"/>
        <v>339.66760563380279</v>
      </c>
      <c r="H22" s="3"/>
      <c r="J22" s="3">
        <f t="shared" si="2"/>
        <v>0.17183098591549295</v>
      </c>
    </row>
    <row r="23" spans="1:10">
      <c r="A23" s="1">
        <v>40270</v>
      </c>
      <c r="B23">
        <v>4993.8599999999997</v>
      </c>
      <c r="C23">
        <v>2.4700000000000002</v>
      </c>
      <c r="D23">
        <v>14.08</v>
      </c>
      <c r="E23" s="2">
        <f t="shared" si="0"/>
        <v>2021.805668016194</v>
      </c>
      <c r="F23" s="3"/>
      <c r="G23" s="2">
        <f t="shared" si="1"/>
        <v>354.67755681818181</v>
      </c>
      <c r="H23" s="3"/>
      <c r="J23" s="3">
        <f t="shared" si="2"/>
        <v>0.17542613636363638</v>
      </c>
    </row>
    <row r="24" spans="1:10">
      <c r="A24" s="1">
        <v>40277</v>
      </c>
      <c r="B24">
        <v>4917</v>
      </c>
      <c r="C24">
        <v>2.44</v>
      </c>
      <c r="D24">
        <v>13.97</v>
      </c>
      <c r="E24" s="2">
        <f t="shared" si="0"/>
        <v>2015.1639344262296</v>
      </c>
      <c r="F24" s="3"/>
      <c r="G24" s="2">
        <f t="shared" si="1"/>
        <v>351.96850393700788</v>
      </c>
      <c r="H24" s="3"/>
      <c r="J24" s="3">
        <f t="shared" si="2"/>
        <v>0.17465998568360772</v>
      </c>
    </row>
    <row r="25" spans="1:10">
      <c r="A25" s="1">
        <v>40284</v>
      </c>
      <c r="B25">
        <v>4791.8599999999997</v>
      </c>
      <c r="C25">
        <v>2.39</v>
      </c>
      <c r="D25">
        <v>13.6</v>
      </c>
      <c r="E25" s="2">
        <f t="shared" si="0"/>
        <v>2004.962343096234</v>
      </c>
      <c r="F25" s="3"/>
      <c r="G25" s="2">
        <f t="shared" si="1"/>
        <v>352.3426470588235</v>
      </c>
      <c r="H25" s="3"/>
      <c r="J25" s="3">
        <f t="shared" si="2"/>
        <v>0.17573529411764707</v>
      </c>
    </row>
    <row r="26" spans="1:10">
      <c r="A26" s="1">
        <v>40291</v>
      </c>
      <c r="B26">
        <v>4346.71</v>
      </c>
      <c r="C26">
        <v>2.21</v>
      </c>
      <c r="D26">
        <v>12.51</v>
      </c>
      <c r="E26" s="2">
        <f t="shared" si="0"/>
        <v>1966.8371040723982</v>
      </c>
      <c r="F26" s="3"/>
      <c r="G26" s="2">
        <f t="shared" si="1"/>
        <v>347.45883293365307</v>
      </c>
      <c r="H26" s="3"/>
      <c r="J26" s="3">
        <f t="shared" si="2"/>
        <v>0.17665867306155075</v>
      </c>
    </row>
    <row r="27" spans="1:10">
      <c r="A27" s="1">
        <v>40298</v>
      </c>
      <c r="B27">
        <v>4380.9399999999996</v>
      </c>
      <c r="C27">
        <v>2.11</v>
      </c>
      <c r="D27">
        <v>11.66</v>
      </c>
      <c r="E27" s="2">
        <f t="shared" si="0"/>
        <v>2076.2748815165878</v>
      </c>
      <c r="F27" s="3"/>
      <c r="G27" s="2">
        <f t="shared" si="1"/>
        <v>375.72384219554027</v>
      </c>
      <c r="H27" s="3"/>
      <c r="J27" s="3">
        <f t="shared" si="2"/>
        <v>0.18096054888507718</v>
      </c>
    </row>
    <row r="28" spans="1:10">
      <c r="A28" s="1">
        <v>40305</v>
      </c>
      <c r="B28">
        <v>4053.74</v>
      </c>
      <c r="C28">
        <v>2.0099999999999998</v>
      </c>
      <c r="D28">
        <v>11.07</v>
      </c>
      <c r="E28" s="2">
        <f t="shared" si="0"/>
        <v>2016.7860696517414</v>
      </c>
      <c r="F28" s="3"/>
      <c r="G28" s="2">
        <f t="shared" si="1"/>
        <v>366.19150858175243</v>
      </c>
      <c r="H28" s="3"/>
      <c r="J28" s="3">
        <f t="shared" si="2"/>
        <v>0.18157181571815717</v>
      </c>
    </row>
    <row r="29" spans="1:10">
      <c r="A29" s="1">
        <v>40312</v>
      </c>
      <c r="B29">
        <v>4176.6000000000004</v>
      </c>
      <c r="C29">
        <v>2.06</v>
      </c>
      <c r="D29">
        <v>11.34</v>
      </c>
      <c r="E29" s="2">
        <f t="shared" si="0"/>
        <v>2027.47572815534</v>
      </c>
      <c r="F29" s="3"/>
      <c r="G29" s="2">
        <f t="shared" si="1"/>
        <v>368.30687830687833</v>
      </c>
      <c r="H29" s="3"/>
      <c r="J29" s="3">
        <f t="shared" si="2"/>
        <v>0.18165784832451501</v>
      </c>
    </row>
    <row r="30" spans="1:10">
      <c r="A30" s="1">
        <v>40319</v>
      </c>
      <c r="B30">
        <v>4097.1899999999996</v>
      </c>
      <c r="C30">
        <v>2.0099999999999998</v>
      </c>
      <c r="D30">
        <v>11.1</v>
      </c>
      <c r="E30" s="2">
        <f t="shared" si="0"/>
        <v>2038.4029850746269</v>
      </c>
      <c r="F30" s="3"/>
      <c r="G30" s="2">
        <f t="shared" si="1"/>
        <v>369.11621621621617</v>
      </c>
      <c r="H30" s="3"/>
      <c r="J30" s="3">
        <f t="shared" si="2"/>
        <v>0.18108108108108106</v>
      </c>
    </row>
    <row r="31" spans="1:10">
      <c r="A31" s="1">
        <v>40326</v>
      </c>
      <c r="B31">
        <v>4102.07</v>
      </c>
      <c r="C31">
        <v>2.04</v>
      </c>
      <c r="D31">
        <v>11.03</v>
      </c>
      <c r="E31" s="2">
        <f t="shared" si="0"/>
        <v>2010.8186274509801</v>
      </c>
      <c r="F31" s="3"/>
      <c r="G31" s="2">
        <f t="shared" si="1"/>
        <v>371.90117860380781</v>
      </c>
      <c r="H31" s="3"/>
      <c r="J31" s="3">
        <f t="shared" si="2"/>
        <v>0.18495013599274707</v>
      </c>
    </row>
    <row r="32" spans="1:10">
      <c r="A32" s="1">
        <v>40333</v>
      </c>
      <c r="B32">
        <v>3886.97</v>
      </c>
      <c r="C32">
        <v>1.97</v>
      </c>
      <c r="D32">
        <v>10.55</v>
      </c>
      <c r="E32" s="2">
        <f t="shared" si="0"/>
        <v>1973.0812182741115</v>
      </c>
      <c r="F32" s="3"/>
      <c r="G32" s="2">
        <f t="shared" si="1"/>
        <v>368.4331753554502</v>
      </c>
      <c r="H32" s="3"/>
      <c r="J32" s="3">
        <f t="shared" si="2"/>
        <v>0.1867298578199052</v>
      </c>
    </row>
    <row r="33" spans="1:10">
      <c r="A33" s="1">
        <v>40340</v>
      </c>
      <c r="B33">
        <v>3831.86</v>
      </c>
      <c r="C33">
        <v>1.94</v>
      </c>
      <c r="D33">
        <v>10.42</v>
      </c>
      <c r="E33" s="2">
        <f t="shared" si="0"/>
        <v>1975.1855670103093</v>
      </c>
      <c r="F33" s="3"/>
      <c r="G33" s="2">
        <f t="shared" si="1"/>
        <v>367.74088291746642</v>
      </c>
      <c r="H33" s="3"/>
      <c r="J33" s="3">
        <f t="shared" si="2"/>
        <v>0.18618042226487524</v>
      </c>
    </row>
    <row r="34" spans="1:10">
      <c r="A34" s="1">
        <v>40347</v>
      </c>
      <c r="B34">
        <v>3854.03</v>
      </c>
      <c r="C34">
        <v>1.94</v>
      </c>
      <c r="D34">
        <v>10.41</v>
      </c>
      <c r="E34" s="2">
        <f t="shared" si="0"/>
        <v>1986.6134020618558</v>
      </c>
      <c r="F34" s="3"/>
      <c r="G34" s="2">
        <f t="shared" si="1"/>
        <v>370.223823246878</v>
      </c>
      <c r="H34" s="3"/>
      <c r="J34" s="3">
        <f t="shared" si="2"/>
        <v>0.18635926993275695</v>
      </c>
    </row>
    <row r="35" spans="1:10">
      <c r="A35" s="1">
        <v>40354</v>
      </c>
      <c r="B35">
        <v>3986.18</v>
      </c>
      <c r="C35">
        <v>1.99</v>
      </c>
      <c r="D35">
        <v>10.71</v>
      </c>
      <c r="E35" s="2">
        <f t="shared" si="0"/>
        <v>2003.1055276381908</v>
      </c>
      <c r="F35" s="3"/>
      <c r="G35" s="2">
        <f t="shared" si="1"/>
        <v>372.19234360410826</v>
      </c>
      <c r="H35" s="3"/>
      <c r="J35" s="3">
        <f t="shared" si="2"/>
        <v>0.18580765639589167</v>
      </c>
    </row>
    <row r="36" spans="1:10">
      <c r="A36" s="1">
        <v>40361</v>
      </c>
      <c r="B36">
        <v>3808.6</v>
      </c>
      <c r="C36">
        <v>1.91</v>
      </c>
      <c r="D36">
        <v>10.26</v>
      </c>
      <c r="E36" s="2">
        <f t="shared" si="0"/>
        <v>1994.0314136125655</v>
      </c>
      <c r="F36" s="3"/>
      <c r="G36" s="2">
        <f t="shared" si="1"/>
        <v>371.20857699805066</v>
      </c>
      <c r="H36" s="3"/>
      <c r="J36" s="3">
        <f t="shared" si="2"/>
        <v>0.18615984405458089</v>
      </c>
    </row>
    <row r="37" spans="1:10">
      <c r="A37" s="1">
        <v>40368</v>
      </c>
      <c r="B37">
        <v>3971.43</v>
      </c>
      <c r="C37">
        <v>2</v>
      </c>
      <c r="D37">
        <v>10.58</v>
      </c>
      <c r="E37" s="2">
        <f t="shared" si="0"/>
        <v>1985.7149999999999</v>
      </c>
      <c r="F37" s="3"/>
      <c r="G37" s="2">
        <f t="shared" si="1"/>
        <v>375.37145557655953</v>
      </c>
      <c r="H37" s="3"/>
      <c r="J37" s="3">
        <f t="shared" si="2"/>
        <v>0.1890359168241966</v>
      </c>
    </row>
    <row r="38" spans="1:10">
      <c r="A38" s="1">
        <v>40375</v>
      </c>
      <c r="B38">
        <v>3946.68</v>
      </c>
      <c r="C38">
        <v>1.98</v>
      </c>
      <c r="D38">
        <v>10.43</v>
      </c>
      <c r="E38" s="2">
        <f t="shared" si="0"/>
        <v>1993.2727272727273</v>
      </c>
      <c r="F38" s="3"/>
      <c r="G38" s="2">
        <f t="shared" si="1"/>
        <v>378.39693192713327</v>
      </c>
      <c r="H38" s="3"/>
      <c r="J38" s="3">
        <f t="shared" si="2"/>
        <v>0.18983700862895495</v>
      </c>
    </row>
    <row r="39" spans="1:10">
      <c r="A39" s="1">
        <v>40382</v>
      </c>
      <c r="B39">
        <v>4153.7</v>
      </c>
      <c r="C39">
        <v>2.08</v>
      </c>
      <c r="D39">
        <v>10.94</v>
      </c>
      <c r="E39" s="2">
        <f t="shared" si="0"/>
        <v>1996.9711538461536</v>
      </c>
      <c r="F39" s="3"/>
      <c r="G39" s="2">
        <f t="shared" si="1"/>
        <v>379.68007312614259</v>
      </c>
      <c r="H39" s="3"/>
      <c r="J39" s="3">
        <f t="shared" si="2"/>
        <v>0.19012797074954299</v>
      </c>
    </row>
    <row r="40" spans="1:10">
      <c r="A40" s="1">
        <v>40389</v>
      </c>
      <c r="B40">
        <v>4203.49</v>
      </c>
      <c r="C40">
        <v>2.09</v>
      </c>
      <c r="D40">
        <v>11.01</v>
      </c>
      <c r="E40" s="2">
        <f t="shared" si="0"/>
        <v>2011.2392344497607</v>
      </c>
      <c r="F40" s="3"/>
      <c r="G40" s="2">
        <f t="shared" si="1"/>
        <v>381.78837420526793</v>
      </c>
      <c r="H40" s="3"/>
      <c r="J40" s="3">
        <f t="shared" si="2"/>
        <v>0.18982742960944596</v>
      </c>
    </row>
    <row r="41" spans="1:10">
      <c r="A41" s="1">
        <v>40396</v>
      </c>
      <c r="B41">
        <v>4143.1400000000003</v>
      </c>
      <c r="C41">
        <v>2.06</v>
      </c>
      <c r="D41">
        <v>10.86</v>
      </c>
      <c r="E41" s="2">
        <f t="shared" si="0"/>
        <v>2011.2330097087379</v>
      </c>
      <c r="F41" s="3"/>
      <c r="G41" s="2">
        <f t="shared" si="1"/>
        <v>381.50460405156542</v>
      </c>
      <c r="H41" s="3"/>
      <c r="J41" s="3">
        <f t="shared" si="2"/>
        <v>0.18968692449355434</v>
      </c>
    </row>
    <row r="42" spans="1:10">
      <c r="A42" s="1">
        <v>40403</v>
      </c>
      <c r="B42">
        <v>4016.73</v>
      </c>
      <c r="C42">
        <v>1.99</v>
      </c>
      <c r="D42">
        <v>10.47</v>
      </c>
      <c r="E42" s="2">
        <f t="shared" si="0"/>
        <v>2018.4572864321608</v>
      </c>
      <c r="F42" s="3"/>
      <c r="G42" s="2">
        <f t="shared" si="1"/>
        <v>383.64183381088822</v>
      </c>
      <c r="H42" s="3"/>
      <c r="J42" s="3">
        <f t="shared" si="2"/>
        <v>0.19006685768863418</v>
      </c>
    </row>
    <row r="43" spans="1:10">
      <c r="A43" s="1">
        <v>40410</v>
      </c>
      <c r="B43">
        <v>4094.93</v>
      </c>
      <c r="C43">
        <v>2.0099999999999998</v>
      </c>
      <c r="D43">
        <v>10.48</v>
      </c>
      <c r="E43" s="2">
        <f t="shared" si="0"/>
        <v>2037.2786069651743</v>
      </c>
      <c r="F43" s="3"/>
      <c r="G43" s="2">
        <f t="shared" si="1"/>
        <v>390.73759541984731</v>
      </c>
      <c r="H43" s="3"/>
      <c r="J43" s="3">
        <f t="shared" si="2"/>
        <v>0.19179389312977096</v>
      </c>
    </row>
    <row r="44" spans="1:10">
      <c r="A44" s="1">
        <v>40417</v>
      </c>
      <c r="B44">
        <v>3978.48</v>
      </c>
      <c r="C44">
        <v>1.91</v>
      </c>
      <c r="D44">
        <v>9.77</v>
      </c>
      <c r="E44" s="2">
        <f t="shared" si="0"/>
        <v>2082.9738219895289</v>
      </c>
      <c r="F44" s="3"/>
      <c r="G44" s="2">
        <f t="shared" si="1"/>
        <v>407.21392016376666</v>
      </c>
      <c r="H44" s="3"/>
      <c r="J44" s="3">
        <f t="shared" si="2"/>
        <v>0.19549641760491299</v>
      </c>
    </row>
    <row r="45" spans="1:10">
      <c r="A45" s="1">
        <v>40424</v>
      </c>
      <c r="B45">
        <v>3968.99</v>
      </c>
      <c r="C45">
        <v>1.9</v>
      </c>
      <c r="D45">
        <v>9.7100000000000009</v>
      </c>
      <c r="E45" s="2">
        <f t="shared" si="0"/>
        <v>2088.9421052631578</v>
      </c>
      <c r="F45" s="3"/>
      <c r="G45" s="2">
        <f t="shared" si="1"/>
        <v>408.7528321318228</v>
      </c>
      <c r="H45" s="3"/>
      <c r="J45" s="3">
        <f t="shared" si="2"/>
        <v>0.19567456230690009</v>
      </c>
    </row>
    <row r="46" spans="1:10">
      <c r="A46" s="1">
        <v>40431</v>
      </c>
      <c r="B46">
        <v>3868.7</v>
      </c>
      <c r="C46">
        <v>1.87</v>
      </c>
      <c r="D46">
        <v>9.57</v>
      </c>
      <c r="E46" s="2">
        <f t="shared" si="0"/>
        <v>2068.8235294117644</v>
      </c>
      <c r="F46" s="3"/>
      <c r="G46" s="2">
        <f t="shared" si="1"/>
        <v>404.25287356321837</v>
      </c>
      <c r="H46" s="3"/>
      <c r="J46" s="3">
        <f t="shared" si="2"/>
        <v>0.19540229885057472</v>
      </c>
    </row>
    <row r="47" spans="1:10">
      <c r="A47" s="1">
        <v>40438</v>
      </c>
      <c r="B47">
        <v>3700.03</v>
      </c>
      <c r="C47">
        <v>1.81</v>
      </c>
      <c r="D47">
        <v>9.25</v>
      </c>
      <c r="E47" s="2">
        <f t="shared" si="0"/>
        <v>2044.2154696132598</v>
      </c>
      <c r="F47" s="3"/>
      <c r="G47" s="2">
        <f t="shared" si="1"/>
        <v>400.00324324324328</v>
      </c>
      <c r="H47" s="3"/>
      <c r="J47" s="3">
        <f t="shared" si="2"/>
        <v>0.19567567567567568</v>
      </c>
    </row>
    <row r="48" spans="1:10">
      <c r="A48" s="1">
        <v>40442</v>
      </c>
      <c r="B48">
        <v>3720.39</v>
      </c>
      <c r="C48">
        <v>1.82</v>
      </c>
      <c r="D48">
        <v>9.3000000000000007</v>
      </c>
      <c r="E48" s="2">
        <f t="shared" si="0"/>
        <v>2044.1703296703295</v>
      </c>
      <c r="F48" s="3"/>
      <c r="G48" s="2">
        <f t="shared" si="1"/>
        <v>400.04193548387093</v>
      </c>
      <c r="H48" s="3"/>
      <c r="J48" s="3">
        <f t="shared" si="2"/>
        <v>0.19569892473118278</v>
      </c>
    </row>
    <row r="49" spans="1:10">
      <c r="A49" s="1">
        <v>40451</v>
      </c>
      <c r="B49">
        <v>3751.74</v>
      </c>
      <c r="C49">
        <v>1.85</v>
      </c>
      <c r="D49">
        <v>9.43</v>
      </c>
      <c r="E49" s="2">
        <f t="shared" si="0"/>
        <v>2027.9675675675674</v>
      </c>
      <c r="F49" s="3"/>
      <c r="G49" s="2">
        <f t="shared" si="1"/>
        <v>397.85153764581122</v>
      </c>
      <c r="H49" s="3"/>
      <c r="J49" s="3">
        <f t="shared" si="2"/>
        <v>0.19618239660657477</v>
      </c>
    </row>
    <row r="50" spans="1:10">
      <c r="A50" s="1">
        <v>40459</v>
      </c>
      <c r="B50">
        <v>3878</v>
      </c>
      <c r="C50">
        <v>1.89</v>
      </c>
      <c r="D50">
        <v>9.64</v>
      </c>
      <c r="E50" s="2">
        <f t="shared" si="0"/>
        <v>2051.8518518518517</v>
      </c>
      <c r="F50" s="3"/>
      <c r="G50" s="2">
        <f t="shared" si="1"/>
        <v>402.2821576763485</v>
      </c>
      <c r="H50" s="3"/>
      <c r="J50" s="3">
        <f t="shared" si="2"/>
        <v>0.19605809128630702</v>
      </c>
    </row>
    <row r="51" spans="1:10">
      <c r="A51" s="1">
        <v>40466</v>
      </c>
      <c r="B51">
        <v>4377.2700000000004</v>
      </c>
      <c r="C51">
        <v>2.1</v>
      </c>
      <c r="D51">
        <v>10.88</v>
      </c>
      <c r="E51" s="2">
        <f t="shared" si="0"/>
        <v>2084.4142857142861</v>
      </c>
      <c r="F51" s="3"/>
      <c r="G51" s="2">
        <f t="shared" si="1"/>
        <v>402.32261029411768</v>
      </c>
      <c r="H51" s="3"/>
      <c r="J51" s="3">
        <f t="shared" si="2"/>
        <v>0.19301470588235295</v>
      </c>
    </row>
    <row r="52" spans="1:10">
      <c r="A52" s="1">
        <v>40473</v>
      </c>
      <c r="B52">
        <v>4275.53</v>
      </c>
      <c r="C52">
        <v>2.04</v>
      </c>
      <c r="D52">
        <v>10.58</v>
      </c>
      <c r="E52" s="2">
        <f t="shared" si="0"/>
        <v>2095.8480392156862</v>
      </c>
      <c r="F52" s="3">
        <f t="shared" ref="F52:F115" si="3">E52/E2-1</f>
        <v>8.6014827608073219E-2</v>
      </c>
      <c r="G52" s="2">
        <f t="shared" si="1"/>
        <v>404.11436672967864</v>
      </c>
      <c r="H52" s="3">
        <f t="shared" ref="H52:H115" si="4">G52/G2-1</f>
        <v>0.26455827579875701</v>
      </c>
      <c r="J52" s="3">
        <f t="shared" si="2"/>
        <v>0.19281663516068054</v>
      </c>
    </row>
    <row r="53" spans="1:10">
      <c r="A53" s="1">
        <v>40480</v>
      </c>
      <c r="B53">
        <v>4180.8599999999997</v>
      </c>
      <c r="C53">
        <v>1.91</v>
      </c>
      <c r="D53">
        <v>9.98</v>
      </c>
      <c r="E53" s="2">
        <f t="shared" si="0"/>
        <v>2188.9319371727747</v>
      </c>
      <c r="F53" s="3">
        <f t="shared" si="3"/>
        <v>0.10721559781993051</v>
      </c>
      <c r="G53" s="2">
        <f t="shared" si="1"/>
        <v>418.92384769539075</v>
      </c>
      <c r="H53" s="3">
        <f t="shared" si="4"/>
        <v>0.28575113084191406</v>
      </c>
      <c r="J53" s="3">
        <f t="shared" si="2"/>
        <v>0.19138276553106212</v>
      </c>
    </row>
    <row r="54" spans="1:10">
      <c r="A54" s="1">
        <v>40487</v>
      </c>
      <c r="B54">
        <v>4361.04</v>
      </c>
      <c r="C54">
        <v>1.93</v>
      </c>
      <c r="D54">
        <v>10.210000000000001</v>
      </c>
      <c r="E54" s="2">
        <f t="shared" si="0"/>
        <v>2259.6062176165806</v>
      </c>
      <c r="F54" s="3">
        <f t="shared" si="3"/>
        <v>0.14927404949324408</v>
      </c>
      <c r="G54" s="2">
        <f t="shared" si="1"/>
        <v>427.13418217433883</v>
      </c>
      <c r="H54" s="3">
        <f t="shared" si="4"/>
        <v>0.3173183902944734</v>
      </c>
      <c r="J54" s="3">
        <f t="shared" si="2"/>
        <v>0.18903036238981388</v>
      </c>
    </row>
    <row r="55" spans="1:10">
      <c r="A55" s="1">
        <v>40494</v>
      </c>
      <c r="B55">
        <v>4012.72</v>
      </c>
      <c r="C55">
        <v>1.85</v>
      </c>
      <c r="D55">
        <v>9.89</v>
      </c>
      <c r="E55" s="2">
        <f t="shared" si="0"/>
        <v>2169.0378378378377</v>
      </c>
      <c r="F55" s="3">
        <f t="shared" si="3"/>
        <v>0.12060776724933819</v>
      </c>
      <c r="G55" s="2">
        <f t="shared" si="1"/>
        <v>405.73508594539936</v>
      </c>
      <c r="H55" s="3">
        <f t="shared" si="4"/>
        <v>0.27062069358049579</v>
      </c>
      <c r="J55" s="3">
        <f t="shared" si="2"/>
        <v>0.18705763397371081</v>
      </c>
    </row>
    <row r="56" spans="1:10">
      <c r="A56" s="1">
        <v>40501</v>
      </c>
      <c r="B56">
        <v>3938.05</v>
      </c>
      <c r="C56">
        <v>1.85</v>
      </c>
      <c r="D56">
        <v>9.92</v>
      </c>
      <c r="E56" s="2">
        <f t="shared" si="0"/>
        <v>2128.6756756756758</v>
      </c>
      <c r="F56" s="3">
        <f t="shared" si="3"/>
        <v>0.10491068001295933</v>
      </c>
      <c r="G56" s="2">
        <f t="shared" si="1"/>
        <v>396.98084677419359</v>
      </c>
      <c r="H56" s="3">
        <f t="shared" si="4"/>
        <v>0.26716900242627983</v>
      </c>
      <c r="J56" s="3">
        <f t="shared" si="2"/>
        <v>0.18649193548387097</v>
      </c>
    </row>
    <row r="57" spans="1:10">
      <c r="A57" s="1">
        <v>40508</v>
      </c>
      <c r="B57">
        <v>3836.88</v>
      </c>
      <c r="C57">
        <v>1.75</v>
      </c>
      <c r="D57">
        <v>9.52</v>
      </c>
      <c r="E57" s="2">
        <f t="shared" si="0"/>
        <v>2192.502857142857</v>
      </c>
      <c r="F57" s="3">
        <f t="shared" si="3"/>
        <v>0.13249114521841765</v>
      </c>
      <c r="G57" s="2">
        <f t="shared" si="1"/>
        <v>403.03361344537819</v>
      </c>
      <c r="H57" s="3">
        <f t="shared" si="4"/>
        <v>0.27595764068794226</v>
      </c>
      <c r="J57" s="3">
        <f t="shared" si="2"/>
        <v>0.18382352941176472</v>
      </c>
    </row>
    <row r="58" spans="1:10">
      <c r="A58" s="1">
        <v>40515</v>
      </c>
      <c r="B58">
        <v>3820.13</v>
      </c>
      <c r="C58">
        <v>1.76</v>
      </c>
      <c r="D58">
        <v>9.57</v>
      </c>
      <c r="E58" s="2">
        <f t="shared" si="0"/>
        <v>2170.528409090909</v>
      </c>
      <c r="F58" s="3">
        <f t="shared" si="3"/>
        <v>0.11846080156843231</v>
      </c>
      <c r="G58" s="2">
        <f t="shared" si="1"/>
        <v>399.17763845350055</v>
      </c>
      <c r="H58" s="3">
        <f t="shared" si="4"/>
        <v>0.26231946766763703</v>
      </c>
      <c r="J58" s="3">
        <f t="shared" si="2"/>
        <v>0.18390804597701149</v>
      </c>
    </row>
    <row r="59" spans="1:10">
      <c r="A59" s="1">
        <v>40522</v>
      </c>
      <c r="B59">
        <v>3783.07</v>
      </c>
      <c r="C59">
        <v>1.74</v>
      </c>
      <c r="D59">
        <v>9.42</v>
      </c>
      <c r="E59" s="2">
        <f t="shared" si="0"/>
        <v>2174.1781609195405</v>
      </c>
      <c r="F59" s="3">
        <f t="shared" si="3"/>
        <v>0.12021099473657593</v>
      </c>
      <c r="G59" s="2">
        <f t="shared" si="1"/>
        <v>401.59978768577497</v>
      </c>
      <c r="H59" s="3">
        <f t="shared" si="4"/>
        <v>0.27106743442812586</v>
      </c>
      <c r="J59" s="3">
        <f t="shared" si="2"/>
        <v>0.18471337579617833</v>
      </c>
    </row>
    <row r="60" spans="1:10">
      <c r="A60" s="1">
        <v>40529</v>
      </c>
      <c r="B60">
        <v>3779</v>
      </c>
      <c r="C60">
        <v>1.73</v>
      </c>
      <c r="D60">
        <v>9.4</v>
      </c>
      <c r="E60" s="2">
        <f t="shared" si="0"/>
        <v>2184.3930635838151</v>
      </c>
      <c r="F60" s="3">
        <f t="shared" si="3"/>
        <v>0.14168594153084402</v>
      </c>
      <c r="G60" s="2">
        <f t="shared" si="1"/>
        <v>402.02127659574467</v>
      </c>
      <c r="H60" s="3">
        <f t="shared" si="4"/>
        <v>0.29108150591276205</v>
      </c>
      <c r="J60" s="3">
        <f t="shared" si="2"/>
        <v>0.18404255319148935</v>
      </c>
    </row>
    <row r="61" spans="1:10">
      <c r="A61" s="1">
        <v>40536</v>
      </c>
      <c r="B61">
        <v>3815.75</v>
      </c>
      <c r="C61">
        <v>1.73</v>
      </c>
      <c r="D61">
        <v>9.3800000000000008</v>
      </c>
      <c r="E61" s="2">
        <f t="shared" si="0"/>
        <v>2205.6358381502891</v>
      </c>
      <c r="F61" s="3">
        <f t="shared" si="3"/>
        <v>0.14478862768617184</v>
      </c>
      <c r="G61" s="2">
        <f t="shared" si="1"/>
        <v>406.79637526652448</v>
      </c>
      <c r="H61" s="3">
        <f t="shared" si="4"/>
        <v>0.29457522119865565</v>
      </c>
      <c r="J61" s="3">
        <f t="shared" si="2"/>
        <v>0.18443496801705755</v>
      </c>
    </row>
    <row r="62" spans="1:10">
      <c r="A62" s="1">
        <v>40543</v>
      </c>
      <c r="B62">
        <v>3715.21</v>
      </c>
      <c r="C62">
        <v>1.71</v>
      </c>
      <c r="D62">
        <v>9.2799999999999994</v>
      </c>
      <c r="E62" s="2">
        <f t="shared" si="0"/>
        <v>2172.6374269005851</v>
      </c>
      <c r="F62" s="3">
        <f t="shared" si="3"/>
        <v>0.13868303697449269</v>
      </c>
      <c r="G62" s="2">
        <f t="shared" si="1"/>
        <v>400.34590517241384</v>
      </c>
      <c r="H62" s="3">
        <f t="shared" si="4"/>
        <v>0.28674920039573282</v>
      </c>
      <c r="J62" s="3">
        <f t="shared" si="2"/>
        <v>0.18426724137931036</v>
      </c>
    </row>
    <row r="63" spans="1:10">
      <c r="A63" s="1">
        <v>40550</v>
      </c>
      <c r="B63">
        <v>3872.04</v>
      </c>
      <c r="C63">
        <v>1.74</v>
      </c>
      <c r="D63">
        <v>9.7200000000000006</v>
      </c>
      <c r="E63" s="2">
        <f t="shared" si="0"/>
        <v>2225.3103448275861</v>
      </c>
      <c r="F63" s="3">
        <f t="shared" si="3"/>
        <v>0.18363144720290148</v>
      </c>
      <c r="G63" s="2">
        <f t="shared" si="1"/>
        <v>398.35802469135797</v>
      </c>
      <c r="H63" s="3">
        <f t="shared" si="4"/>
        <v>0.29862110530428265</v>
      </c>
      <c r="J63" s="3">
        <f t="shared" si="2"/>
        <v>0.17901234567901234</v>
      </c>
    </row>
    <row r="64" spans="1:10">
      <c r="A64" s="1">
        <v>40557</v>
      </c>
      <c r="B64">
        <v>3854.47</v>
      </c>
      <c r="C64">
        <v>1.75</v>
      </c>
      <c r="D64">
        <v>9.77</v>
      </c>
      <c r="E64" s="2">
        <f t="shared" si="0"/>
        <v>2202.5542857142855</v>
      </c>
      <c r="F64" s="3">
        <f t="shared" si="3"/>
        <v>0.15555488934210615</v>
      </c>
      <c r="G64" s="2">
        <f t="shared" si="1"/>
        <v>394.52098259979527</v>
      </c>
      <c r="H64" s="3">
        <f t="shared" si="4"/>
        <v>0.26816712966044265</v>
      </c>
      <c r="J64" s="3">
        <f t="shared" si="2"/>
        <v>0.17911975435005117</v>
      </c>
    </row>
    <row r="65" spans="1:10">
      <c r="A65" s="1">
        <v>40564</v>
      </c>
      <c r="B65">
        <v>3754.96</v>
      </c>
      <c r="C65">
        <v>1.71</v>
      </c>
      <c r="D65">
        <v>9.52</v>
      </c>
      <c r="E65" s="2">
        <f t="shared" si="0"/>
        <v>2195.8830409356724</v>
      </c>
      <c r="F65" s="3">
        <f t="shared" si="3"/>
        <v>0.17547745260158276</v>
      </c>
      <c r="G65" s="2">
        <f t="shared" si="1"/>
        <v>394.42857142857144</v>
      </c>
      <c r="H65" s="3">
        <f t="shared" si="4"/>
        <v>0.29614985924320614</v>
      </c>
      <c r="J65" s="3">
        <f t="shared" si="2"/>
        <v>0.1796218487394958</v>
      </c>
    </row>
    <row r="66" spans="1:10">
      <c r="A66" s="1">
        <v>40571</v>
      </c>
      <c r="B66">
        <v>3747.01</v>
      </c>
      <c r="C66">
        <v>1.71</v>
      </c>
      <c r="D66">
        <v>9.5</v>
      </c>
      <c r="E66" s="2">
        <f t="shared" ref="E66:E129" si="5">B66/C66</f>
        <v>2191.2339181286552</v>
      </c>
      <c r="F66" s="3">
        <f t="shared" si="3"/>
        <v>0.16380698601325605</v>
      </c>
      <c r="G66" s="2">
        <f t="shared" ref="G66:G129" si="6">B66/D66</f>
        <v>394.4221052631579</v>
      </c>
      <c r="H66" s="3">
        <f t="shared" si="4"/>
        <v>0.2869606596971177</v>
      </c>
      <c r="J66" s="3">
        <f t="shared" ref="J66:J129" si="7">C66/D66</f>
        <v>0.18</v>
      </c>
    </row>
    <row r="67" spans="1:10">
      <c r="A67" s="1">
        <v>40575</v>
      </c>
      <c r="B67">
        <v>3789.5</v>
      </c>
      <c r="C67">
        <v>1.73</v>
      </c>
      <c r="D67">
        <v>9.6199999999999992</v>
      </c>
      <c r="E67" s="2">
        <f t="shared" si="5"/>
        <v>2190.4624277456646</v>
      </c>
      <c r="F67" s="3">
        <f t="shared" si="3"/>
        <v>0.16112009746828027</v>
      </c>
      <c r="G67" s="2">
        <f t="shared" si="6"/>
        <v>393.91891891891896</v>
      </c>
      <c r="H67" s="3">
        <f t="shared" si="4"/>
        <v>0.2823199406513861</v>
      </c>
      <c r="J67" s="3">
        <f t="shared" si="7"/>
        <v>0.17983367983367984</v>
      </c>
    </row>
    <row r="68" spans="1:10">
      <c r="A68" s="1">
        <v>40585</v>
      </c>
      <c r="B68">
        <v>3793.96</v>
      </c>
      <c r="C68">
        <v>1.73</v>
      </c>
      <c r="D68">
        <v>9.65</v>
      </c>
      <c r="E68" s="2">
        <f t="shared" si="5"/>
        <v>2193.0404624277458</v>
      </c>
      <c r="F68" s="3">
        <f t="shared" si="3"/>
        <v>0.15415099257072606</v>
      </c>
      <c r="G68" s="2">
        <f t="shared" si="6"/>
        <v>393.1564766839378</v>
      </c>
      <c r="H68" s="3">
        <f t="shared" si="4"/>
        <v>0.26732357046917654</v>
      </c>
      <c r="J68" s="3">
        <f t="shared" si="7"/>
        <v>0.17927461139896372</v>
      </c>
    </row>
    <row r="69" spans="1:10">
      <c r="A69" s="1">
        <v>40592</v>
      </c>
      <c r="B69">
        <v>3872.95</v>
      </c>
      <c r="C69">
        <v>1.76</v>
      </c>
      <c r="D69">
        <v>9.7899999999999991</v>
      </c>
      <c r="E69" s="2">
        <f t="shared" si="5"/>
        <v>2200.5397727272725</v>
      </c>
      <c r="F69" s="3">
        <f t="shared" si="3"/>
        <v>0.15128778282904243</v>
      </c>
      <c r="G69" s="2">
        <f t="shared" si="6"/>
        <v>395.60265577119509</v>
      </c>
      <c r="H69" s="3">
        <f t="shared" si="4"/>
        <v>0.26446309551127678</v>
      </c>
      <c r="J69" s="3">
        <f t="shared" si="7"/>
        <v>0.17977528089887643</v>
      </c>
    </row>
    <row r="70" spans="1:10">
      <c r="A70" s="1">
        <v>40599</v>
      </c>
      <c r="B70">
        <v>3788.67</v>
      </c>
      <c r="C70">
        <v>1.73</v>
      </c>
      <c r="D70">
        <v>9.64</v>
      </c>
      <c r="E70" s="2">
        <f t="shared" si="5"/>
        <v>2189.9826589595377</v>
      </c>
      <c r="F70" s="3">
        <f t="shared" si="3"/>
        <v>0.14198060817375713</v>
      </c>
      <c r="G70" s="2">
        <f t="shared" si="6"/>
        <v>393.0155601659751</v>
      </c>
      <c r="H70" s="3">
        <f t="shared" si="4"/>
        <v>0.23873312297498628</v>
      </c>
      <c r="J70" s="3">
        <f t="shared" si="7"/>
        <v>0.17946058091286307</v>
      </c>
    </row>
    <row r="71" spans="1:10">
      <c r="A71" s="1">
        <v>40606</v>
      </c>
      <c r="B71">
        <v>4009.67</v>
      </c>
      <c r="C71">
        <v>1.79</v>
      </c>
      <c r="D71">
        <v>9.9499999999999993</v>
      </c>
      <c r="E71" s="2">
        <f t="shared" si="5"/>
        <v>2240.0391061452515</v>
      </c>
      <c r="F71" s="3">
        <f t="shared" si="3"/>
        <v>0.14968563150334058</v>
      </c>
      <c r="G71" s="2">
        <f t="shared" si="6"/>
        <v>402.98190954773872</v>
      </c>
      <c r="H71" s="3">
        <f t="shared" si="4"/>
        <v>0.26273855871649632</v>
      </c>
      <c r="J71" s="3">
        <f t="shared" si="7"/>
        <v>0.17989949748743719</v>
      </c>
    </row>
    <row r="72" spans="1:10">
      <c r="A72" s="1">
        <v>40613</v>
      </c>
      <c r="B72">
        <v>3907.94</v>
      </c>
      <c r="C72">
        <v>1.76</v>
      </c>
      <c r="D72">
        <v>9.7899999999999991</v>
      </c>
      <c r="E72" s="2">
        <f t="shared" si="5"/>
        <v>2220.4204545454545</v>
      </c>
      <c r="F72" s="3">
        <f t="shared" si="3"/>
        <v>0.12326589148689471</v>
      </c>
      <c r="G72" s="2">
        <f t="shared" si="6"/>
        <v>399.17671092951997</v>
      </c>
      <c r="H72" s="3">
        <f t="shared" si="4"/>
        <v>0.1751980592458211</v>
      </c>
      <c r="J72" s="3">
        <f t="shared" si="7"/>
        <v>0.17977528089887643</v>
      </c>
    </row>
    <row r="73" spans="1:10">
      <c r="A73" s="1">
        <v>40620</v>
      </c>
      <c r="B73">
        <v>3854.47</v>
      </c>
      <c r="C73">
        <v>1.74</v>
      </c>
      <c r="D73">
        <v>9.68</v>
      </c>
      <c r="E73" s="2">
        <f t="shared" si="5"/>
        <v>2215.2126436781609</v>
      </c>
      <c r="F73" s="3">
        <f t="shared" si="3"/>
        <v>9.566051709200063E-2</v>
      </c>
      <c r="G73" s="2">
        <f t="shared" si="6"/>
        <v>398.18904958677683</v>
      </c>
      <c r="H73" s="3">
        <f t="shared" si="4"/>
        <v>0.12267901346489851</v>
      </c>
      <c r="J73" s="3">
        <f t="shared" si="7"/>
        <v>0.17975206611570249</v>
      </c>
    </row>
    <row r="74" spans="1:10">
      <c r="A74" s="1">
        <v>40627</v>
      </c>
      <c r="B74">
        <v>4027.22</v>
      </c>
      <c r="C74">
        <v>1.79</v>
      </c>
      <c r="D74">
        <v>9.9499999999999993</v>
      </c>
      <c r="E74" s="2">
        <f t="shared" si="5"/>
        <v>2249.8435754189941</v>
      </c>
      <c r="F74" s="3">
        <f t="shared" si="3"/>
        <v>0.11645684848939308</v>
      </c>
      <c r="G74" s="2">
        <f t="shared" si="6"/>
        <v>404.74572864321607</v>
      </c>
      <c r="H74" s="3">
        <f t="shared" si="4"/>
        <v>0.14994871448967428</v>
      </c>
      <c r="J74" s="3">
        <f t="shared" si="7"/>
        <v>0.17989949748743719</v>
      </c>
    </row>
    <row r="75" spans="1:10">
      <c r="A75" s="1">
        <v>40634</v>
      </c>
      <c r="B75">
        <v>4160.78</v>
      </c>
      <c r="C75">
        <v>1.74</v>
      </c>
      <c r="D75">
        <v>9.61</v>
      </c>
      <c r="E75" s="2">
        <f t="shared" si="5"/>
        <v>2391.2528735632181</v>
      </c>
      <c r="F75" s="3">
        <f t="shared" si="3"/>
        <v>0.19266722479707088</v>
      </c>
      <c r="G75" s="2">
        <f t="shared" si="6"/>
        <v>432.96357960457857</v>
      </c>
      <c r="H75" s="3">
        <f t="shared" si="4"/>
        <v>0.22881400596475454</v>
      </c>
      <c r="J75" s="3">
        <f t="shared" si="7"/>
        <v>0.18106139438085328</v>
      </c>
    </row>
    <row r="76" spans="1:10">
      <c r="A76" s="1">
        <v>40641</v>
      </c>
      <c r="B76">
        <v>4272.1099999999997</v>
      </c>
      <c r="C76">
        <v>1.78</v>
      </c>
      <c r="D76">
        <v>9.7799999999999994</v>
      </c>
      <c r="E76" s="2">
        <f t="shared" si="5"/>
        <v>2400.0617977528086</v>
      </c>
      <c r="F76" s="3">
        <f t="shared" si="3"/>
        <v>0.22026465373436621</v>
      </c>
      <c r="G76" s="2">
        <f t="shared" si="6"/>
        <v>436.82106339468299</v>
      </c>
      <c r="H76" s="3">
        <f t="shared" si="4"/>
        <v>0.25718796585635673</v>
      </c>
      <c r="J76" s="3">
        <f t="shared" si="7"/>
        <v>0.18200408997955012</v>
      </c>
    </row>
    <row r="77" spans="1:10">
      <c r="A77" s="1">
        <v>40648</v>
      </c>
      <c r="B77">
        <v>4373.67</v>
      </c>
      <c r="C77">
        <v>1.83</v>
      </c>
      <c r="D77">
        <v>10.06</v>
      </c>
      <c r="E77" s="2">
        <f t="shared" si="5"/>
        <v>2389.9836065573768</v>
      </c>
      <c r="F77" s="3">
        <f t="shared" si="3"/>
        <v>0.15109209663589662</v>
      </c>
      <c r="G77" s="2">
        <f t="shared" si="6"/>
        <v>434.75844930417492</v>
      </c>
      <c r="H77" s="3">
        <f t="shared" si="4"/>
        <v>0.15712233422203448</v>
      </c>
      <c r="J77" s="3">
        <f t="shared" si="7"/>
        <v>0.18190854870775347</v>
      </c>
    </row>
    <row r="78" spans="1:10">
      <c r="A78" s="1">
        <v>40655</v>
      </c>
      <c r="B78">
        <v>4218.95</v>
      </c>
      <c r="C78">
        <v>1.77</v>
      </c>
      <c r="D78">
        <v>9.76</v>
      </c>
      <c r="E78" s="2">
        <f t="shared" si="5"/>
        <v>2383.5875706214688</v>
      </c>
      <c r="F78" s="3">
        <f t="shared" si="3"/>
        <v>0.18187427337450157</v>
      </c>
      <c r="G78" s="2">
        <f t="shared" si="6"/>
        <v>432.26946721311475</v>
      </c>
      <c r="H78" s="3">
        <f t="shared" si="4"/>
        <v>0.18044645242397905</v>
      </c>
      <c r="J78" s="3">
        <f t="shared" si="7"/>
        <v>0.18135245901639344</v>
      </c>
    </row>
    <row r="79" spans="1:10">
      <c r="A79" s="1">
        <v>40662</v>
      </c>
      <c r="B79">
        <v>4211.0600000000004</v>
      </c>
      <c r="C79">
        <v>1.68</v>
      </c>
      <c r="D79">
        <v>9.1</v>
      </c>
      <c r="E79" s="2">
        <f t="shared" si="5"/>
        <v>2506.5833333333335</v>
      </c>
      <c r="F79" s="3">
        <f t="shared" si="3"/>
        <v>0.23630744305575502</v>
      </c>
      <c r="G79" s="2">
        <f t="shared" si="6"/>
        <v>462.75384615384621</v>
      </c>
      <c r="H79" s="3">
        <f t="shared" si="4"/>
        <v>0.25643552539975478</v>
      </c>
      <c r="J79" s="3">
        <f t="shared" si="7"/>
        <v>0.18461538461538463</v>
      </c>
    </row>
    <row r="80" spans="1:10">
      <c r="A80" s="1">
        <v>40669</v>
      </c>
      <c r="B80">
        <v>4078.4</v>
      </c>
      <c r="C80">
        <v>1.65</v>
      </c>
      <c r="D80">
        <v>8.9499999999999993</v>
      </c>
      <c r="E80" s="2">
        <f t="shared" si="5"/>
        <v>2471.757575757576</v>
      </c>
      <c r="F80" s="3">
        <f t="shared" si="3"/>
        <v>0.21259515113351535</v>
      </c>
      <c r="G80" s="2">
        <f t="shared" si="6"/>
        <v>455.6871508379889</v>
      </c>
      <c r="H80" s="3">
        <f t="shared" si="4"/>
        <v>0.23453571211041657</v>
      </c>
      <c r="J80" s="3">
        <f t="shared" si="7"/>
        <v>0.18435754189944134</v>
      </c>
    </row>
    <row r="81" spans="1:10">
      <c r="A81" s="1">
        <v>40676</v>
      </c>
      <c r="B81">
        <v>4076.05</v>
      </c>
      <c r="C81">
        <v>1.65</v>
      </c>
      <c r="D81">
        <v>8.93</v>
      </c>
      <c r="E81" s="2">
        <f t="shared" si="5"/>
        <v>2470.3333333333335</v>
      </c>
      <c r="F81" s="3">
        <f t="shared" si="3"/>
        <v>0.22852121002323234</v>
      </c>
      <c r="G81" s="2">
        <f t="shared" si="6"/>
        <v>456.44456886898098</v>
      </c>
      <c r="H81" s="3">
        <f t="shared" si="4"/>
        <v>0.22732756745371474</v>
      </c>
      <c r="J81" s="3">
        <f t="shared" si="7"/>
        <v>0.18477043673012317</v>
      </c>
    </row>
    <row r="82" spans="1:10">
      <c r="A82" s="1">
        <v>40683</v>
      </c>
      <c r="B82">
        <v>4131.53</v>
      </c>
      <c r="C82">
        <v>1.66</v>
      </c>
      <c r="D82">
        <v>8.9600000000000009</v>
      </c>
      <c r="E82" s="2">
        <f t="shared" si="5"/>
        <v>2488.8734939759038</v>
      </c>
      <c r="F82" s="3">
        <f t="shared" si="3"/>
        <v>0.26141461939056154</v>
      </c>
      <c r="G82" s="2">
        <f t="shared" si="6"/>
        <v>461.10825892857133</v>
      </c>
      <c r="H82" s="3">
        <f t="shared" si="4"/>
        <v>0.25153837865906548</v>
      </c>
      <c r="J82" s="3">
        <f t="shared" si="7"/>
        <v>0.18526785714285712</v>
      </c>
    </row>
    <row r="83" spans="1:10">
      <c r="A83" s="1">
        <v>40690</v>
      </c>
      <c r="B83">
        <v>3971.68</v>
      </c>
      <c r="C83">
        <v>1.59</v>
      </c>
      <c r="D83">
        <v>8.6199999999999992</v>
      </c>
      <c r="E83" s="2">
        <f t="shared" si="5"/>
        <v>2497.9119496855342</v>
      </c>
      <c r="F83" s="3">
        <f t="shared" si="3"/>
        <v>0.26464672049342508</v>
      </c>
      <c r="G83" s="2">
        <f t="shared" si="6"/>
        <v>460.75174013921117</v>
      </c>
      <c r="H83" s="3">
        <f t="shared" si="4"/>
        <v>0.25292498479865655</v>
      </c>
      <c r="J83" s="3">
        <f t="shared" si="7"/>
        <v>0.18445475638051045</v>
      </c>
    </row>
    <row r="84" spans="1:10">
      <c r="A84" s="1">
        <v>40697</v>
      </c>
      <c r="B84">
        <v>3868.41</v>
      </c>
      <c r="C84">
        <v>1.59</v>
      </c>
      <c r="D84">
        <v>8.58</v>
      </c>
      <c r="E84" s="2">
        <f t="shared" si="5"/>
        <v>2432.9622641509432</v>
      </c>
      <c r="F84" s="3">
        <f t="shared" si="3"/>
        <v>0.22467826987668227</v>
      </c>
      <c r="G84" s="2">
        <f t="shared" si="6"/>
        <v>450.86363636363632</v>
      </c>
      <c r="H84" s="3">
        <f t="shared" si="4"/>
        <v>0.21781367932928752</v>
      </c>
      <c r="J84" s="3">
        <f t="shared" si="7"/>
        <v>0.18531468531468531</v>
      </c>
    </row>
    <row r="85" spans="1:10">
      <c r="A85" s="1">
        <v>40704</v>
      </c>
      <c r="B85">
        <v>3789.49</v>
      </c>
      <c r="C85">
        <v>1.58</v>
      </c>
      <c r="D85">
        <v>8.44</v>
      </c>
      <c r="E85" s="2">
        <f t="shared" si="5"/>
        <v>2398.411392405063</v>
      </c>
      <c r="F85" s="3">
        <f t="shared" si="3"/>
        <v>0.19734649987859942</v>
      </c>
      <c r="G85" s="2">
        <f t="shared" si="6"/>
        <v>448.99170616113742</v>
      </c>
      <c r="H85" s="3">
        <f t="shared" si="4"/>
        <v>0.20634320903365677</v>
      </c>
      <c r="J85" s="3">
        <f t="shared" si="7"/>
        <v>0.18720379146919433</v>
      </c>
    </row>
    <row r="86" spans="1:10">
      <c r="A86" s="1">
        <v>40711</v>
      </c>
      <c r="B86">
        <v>3722.98</v>
      </c>
      <c r="C86">
        <v>1.58</v>
      </c>
      <c r="D86">
        <v>8.26</v>
      </c>
      <c r="E86" s="2">
        <f t="shared" si="5"/>
        <v>2356.3164556962024</v>
      </c>
      <c r="F86" s="3">
        <f t="shared" si="3"/>
        <v>0.18168472151965198</v>
      </c>
      <c r="G86" s="2">
        <f t="shared" si="6"/>
        <v>450.72397094430994</v>
      </c>
      <c r="H86" s="3">
        <f t="shared" si="4"/>
        <v>0.21420677988988612</v>
      </c>
      <c r="J86" s="3">
        <f t="shared" si="7"/>
        <v>0.19128329297820826</v>
      </c>
    </row>
    <row r="87" spans="1:10">
      <c r="A87" s="1">
        <v>40718</v>
      </c>
      <c r="B87">
        <v>3899.31</v>
      </c>
      <c r="C87">
        <v>1.67</v>
      </c>
      <c r="D87">
        <v>8.59</v>
      </c>
      <c r="E87" s="2">
        <f t="shared" si="5"/>
        <v>2334.9161676646709</v>
      </c>
      <c r="F87" s="3">
        <f t="shared" si="3"/>
        <v>0.17585663988269773</v>
      </c>
      <c r="G87" s="2">
        <f t="shared" si="6"/>
        <v>453.93597206053551</v>
      </c>
      <c r="H87" s="3">
        <f t="shared" si="4"/>
        <v>0.20929805747563623</v>
      </c>
      <c r="J87" s="3">
        <f t="shared" si="7"/>
        <v>0.19441210710128054</v>
      </c>
    </row>
    <row r="88" spans="1:10">
      <c r="A88" s="1">
        <v>40725</v>
      </c>
      <c r="B88">
        <v>3784.43</v>
      </c>
      <c r="C88">
        <v>1.63</v>
      </c>
      <c r="D88">
        <v>8.4</v>
      </c>
      <c r="E88" s="2">
        <f t="shared" si="5"/>
        <v>2321.7361963190183</v>
      </c>
      <c r="F88" s="3">
        <f t="shared" si="3"/>
        <v>0.16478601475459276</v>
      </c>
      <c r="G88" s="2">
        <f t="shared" si="6"/>
        <v>450.52738095238089</v>
      </c>
      <c r="H88" s="3">
        <f t="shared" si="4"/>
        <v>0.1906211254353869</v>
      </c>
      <c r="J88" s="3">
        <f t="shared" si="7"/>
        <v>0.19404761904761902</v>
      </c>
    </row>
    <row r="89" spans="1:10">
      <c r="A89" s="1">
        <v>40732</v>
      </c>
      <c r="B89">
        <v>3870.45</v>
      </c>
      <c r="C89">
        <v>1.63</v>
      </c>
      <c r="D89">
        <v>8.41</v>
      </c>
      <c r="E89" s="2">
        <f t="shared" si="5"/>
        <v>2374.5092024539877</v>
      </c>
      <c r="F89" s="3">
        <f t="shared" si="3"/>
        <v>0.18905533406463992</v>
      </c>
      <c r="G89" s="2">
        <f t="shared" si="6"/>
        <v>460.21997621878711</v>
      </c>
      <c r="H89" s="3">
        <f t="shared" si="4"/>
        <v>0.21212570475323944</v>
      </c>
      <c r="J89" s="3">
        <f t="shared" si="7"/>
        <v>0.19381688466111771</v>
      </c>
    </row>
    <row r="90" spans="1:10">
      <c r="A90" s="1">
        <v>40739</v>
      </c>
      <c r="B90">
        <v>3862.12</v>
      </c>
      <c r="C90">
        <v>1.63</v>
      </c>
      <c r="D90">
        <v>8.44</v>
      </c>
      <c r="E90" s="2">
        <f t="shared" si="5"/>
        <v>2369.3987730061349</v>
      </c>
      <c r="F90" s="3">
        <f t="shared" si="3"/>
        <v>0.17807903327540253</v>
      </c>
      <c r="G90" s="2">
        <f t="shared" si="6"/>
        <v>457.59715639810429</v>
      </c>
      <c r="H90" s="3">
        <f t="shared" si="4"/>
        <v>0.19856231177976591</v>
      </c>
      <c r="J90" s="3">
        <f t="shared" si="7"/>
        <v>0.19312796208530805</v>
      </c>
    </row>
    <row r="91" spans="1:10">
      <c r="A91" s="1">
        <v>40746</v>
      </c>
      <c r="B91">
        <v>3750.87</v>
      </c>
      <c r="C91">
        <v>1.61</v>
      </c>
      <c r="D91">
        <v>8.31</v>
      </c>
      <c r="E91" s="2">
        <f t="shared" si="5"/>
        <v>2329.7329192546581</v>
      </c>
      <c r="F91" s="3">
        <f t="shared" si="3"/>
        <v>0.15836052213166729</v>
      </c>
      <c r="G91" s="2">
        <f t="shared" si="6"/>
        <v>451.36823104693138</v>
      </c>
      <c r="H91" s="3">
        <f t="shared" si="4"/>
        <v>0.18312656322732868</v>
      </c>
      <c r="J91" s="3">
        <f t="shared" si="7"/>
        <v>0.19374247894103488</v>
      </c>
    </row>
    <row r="92" spans="1:10">
      <c r="A92" s="1">
        <v>40753</v>
      </c>
      <c r="B92">
        <v>3674</v>
      </c>
      <c r="C92">
        <v>1.58</v>
      </c>
      <c r="D92">
        <v>8.18</v>
      </c>
      <c r="E92" s="2">
        <f t="shared" si="5"/>
        <v>2325.3164556962024</v>
      </c>
      <c r="F92" s="3">
        <f t="shared" si="3"/>
        <v>0.15202658551494452</v>
      </c>
      <c r="G92" s="2">
        <f t="shared" si="6"/>
        <v>449.14425427872862</v>
      </c>
      <c r="H92" s="3">
        <f t="shared" si="4"/>
        <v>0.17073847191578451</v>
      </c>
      <c r="J92" s="3">
        <f t="shared" si="7"/>
        <v>0.19315403422982885</v>
      </c>
    </row>
    <row r="93" spans="1:10">
      <c r="A93" s="1">
        <v>40760</v>
      </c>
      <c r="B93">
        <v>3527.89</v>
      </c>
      <c r="C93">
        <v>1.53</v>
      </c>
      <c r="D93">
        <v>7.95</v>
      </c>
      <c r="E93" s="2">
        <f t="shared" si="5"/>
        <v>2305.8104575163397</v>
      </c>
      <c r="F93" s="3">
        <f t="shared" si="3"/>
        <v>0.13180909554200992</v>
      </c>
      <c r="G93" s="2">
        <f t="shared" si="6"/>
        <v>443.75974842767295</v>
      </c>
      <c r="H93" s="3">
        <f t="shared" si="4"/>
        <v>0.13569759764440725</v>
      </c>
      <c r="J93" s="3">
        <f t="shared" si="7"/>
        <v>0.19245283018867926</v>
      </c>
    </row>
    <row r="94" spans="1:10">
      <c r="A94" s="1">
        <v>40767</v>
      </c>
      <c r="B94">
        <v>3536.91</v>
      </c>
      <c r="C94">
        <v>1.53</v>
      </c>
      <c r="D94">
        <v>7.94</v>
      </c>
      <c r="E94" s="2">
        <f t="shared" si="5"/>
        <v>2311.705882352941</v>
      </c>
      <c r="F94" s="3">
        <f t="shared" si="3"/>
        <v>0.10981033844435983</v>
      </c>
      <c r="G94" s="2">
        <f t="shared" si="6"/>
        <v>445.45465994962211</v>
      </c>
      <c r="H94" s="3">
        <f t="shared" si="4"/>
        <v>9.3908233221684512E-2</v>
      </c>
      <c r="J94" s="3">
        <f t="shared" si="7"/>
        <v>0.19269521410579343</v>
      </c>
    </row>
    <row r="95" spans="1:10">
      <c r="A95" s="1">
        <v>40774</v>
      </c>
      <c r="B95">
        <v>3548.93</v>
      </c>
      <c r="C95">
        <v>1.51</v>
      </c>
      <c r="D95">
        <v>7.79</v>
      </c>
      <c r="E95" s="2">
        <f t="shared" si="5"/>
        <v>2350.2847682119204</v>
      </c>
      <c r="F95" s="3">
        <f t="shared" si="3"/>
        <v>0.12510766205071033</v>
      </c>
      <c r="G95" s="2">
        <f t="shared" si="6"/>
        <v>455.57509627727853</v>
      </c>
      <c r="H95" s="3">
        <f t="shared" si="4"/>
        <v>0.11454908801795294</v>
      </c>
      <c r="J95" s="3">
        <f t="shared" si="7"/>
        <v>0.19383825417201542</v>
      </c>
    </row>
    <row r="96" spans="1:10">
      <c r="A96" s="1">
        <v>40781</v>
      </c>
      <c r="B96">
        <v>3729.36</v>
      </c>
      <c r="C96">
        <v>1.48</v>
      </c>
      <c r="D96">
        <v>7.54</v>
      </c>
      <c r="E96" s="2">
        <f t="shared" si="5"/>
        <v>2519.8378378378379</v>
      </c>
      <c r="F96" s="3">
        <f t="shared" si="3"/>
        <v>0.21800521021447961</v>
      </c>
      <c r="G96" s="2">
        <f t="shared" si="6"/>
        <v>494.61007957559684</v>
      </c>
      <c r="H96" s="3">
        <f t="shared" si="4"/>
        <v>0.22351654600730519</v>
      </c>
      <c r="J96" s="3">
        <f t="shared" si="7"/>
        <v>0.19628647214854111</v>
      </c>
    </row>
    <row r="97" spans="1:10">
      <c r="A97" s="1">
        <v>40788</v>
      </c>
      <c r="B97">
        <v>3630.24</v>
      </c>
      <c r="C97">
        <v>1.45</v>
      </c>
      <c r="D97">
        <v>7.36</v>
      </c>
      <c r="E97" s="2">
        <f t="shared" si="5"/>
        <v>2503.6137931034482</v>
      </c>
      <c r="F97" s="3">
        <f t="shared" si="3"/>
        <v>0.2247308712408389</v>
      </c>
      <c r="G97" s="2">
        <f t="shared" si="6"/>
        <v>493.23913043478257</v>
      </c>
      <c r="H97" s="3">
        <f t="shared" si="4"/>
        <v>0.23308782807753947</v>
      </c>
      <c r="J97" s="3">
        <f t="shared" si="7"/>
        <v>0.19701086956521738</v>
      </c>
    </row>
    <row r="98" spans="1:10">
      <c r="A98" s="1">
        <v>40795</v>
      </c>
      <c r="B98">
        <v>3630.18</v>
      </c>
      <c r="C98">
        <v>1.46</v>
      </c>
      <c r="D98">
        <v>7.41</v>
      </c>
      <c r="E98" s="2">
        <f t="shared" si="5"/>
        <v>2486.4246575342463</v>
      </c>
      <c r="F98" s="3">
        <f t="shared" si="3"/>
        <v>0.21634905929548487</v>
      </c>
      <c r="G98" s="2">
        <f t="shared" si="6"/>
        <v>489.90283400809716</v>
      </c>
      <c r="H98" s="3">
        <f t="shared" si="4"/>
        <v>0.22462869652786499</v>
      </c>
      <c r="J98" s="3">
        <f t="shared" si="7"/>
        <v>0.19703103913630229</v>
      </c>
    </row>
    <row r="99" spans="1:10">
      <c r="A99" s="1">
        <v>40802</v>
      </c>
      <c r="B99">
        <v>3589.96</v>
      </c>
      <c r="C99">
        <v>1.44</v>
      </c>
      <c r="D99">
        <v>7.33</v>
      </c>
      <c r="E99" s="2">
        <f t="shared" si="5"/>
        <v>2493.0277777777778</v>
      </c>
      <c r="F99" s="3">
        <f t="shared" si="3"/>
        <v>0.22932329769357396</v>
      </c>
      <c r="G99" s="2">
        <f t="shared" si="6"/>
        <v>489.76261937244203</v>
      </c>
      <c r="H99" s="3">
        <f t="shared" si="4"/>
        <v>0.23101854091225094</v>
      </c>
      <c r="J99" s="3">
        <f t="shared" si="7"/>
        <v>0.19645293315143247</v>
      </c>
    </row>
    <row r="100" spans="1:10">
      <c r="A100" s="1">
        <v>40809</v>
      </c>
      <c r="B100">
        <v>3505.96</v>
      </c>
      <c r="C100">
        <v>1.41</v>
      </c>
      <c r="D100">
        <v>7.17</v>
      </c>
      <c r="E100" s="2">
        <f t="shared" si="5"/>
        <v>2486.4964539007092</v>
      </c>
      <c r="F100" s="3">
        <f t="shared" si="3"/>
        <v>0.21183040172056233</v>
      </c>
      <c r="G100" s="2">
        <f t="shared" si="6"/>
        <v>488.97629009762903</v>
      </c>
      <c r="H100" s="3">
        <f t="shared" si="4"/>
        <v>0.21550578559596301</v>
      </c>
      <c r="J100" s="3">
        <f t="shared" si="7"/>
        <v>0.19665271966527195</v>
      </c>
    </row>
    <row r="101" spans="1:10">
      <c r="A101" s="1">
        <v>40816</v>
      </c>
      <c r="B101">
        <v>3432.2</v>
      </c>
      <c r="C101">
        <v>1.39</v>
      </c>
      <c r="D101">
        <v>7.07</v>
      </c>
      <c r="E101" s="2">
        <f t="shared" si="5"/>
        <v>2469.2086330935253</v>
      </c>
      <c r="F101" s="3">
        <f t="shared" si="3"/>
        <v>0.18460550285826605</v>
      </c>
      <c r="G101" s="2">
        <f t="shared" si="6"/>
        <v>485.4596888260254</v>
      </c>
      <c r="H101" s="3">
        <f t="shared" si="4"/>
        <v>0.20664281948044239</v>
      </c>
      <c r="J101" s="3">
        <f t="shared" si="7"/>
        <v>0.19660537482319659</v>
      </c>
    </row>
    <row r="102" spans="1:10">
      <c r="A102" s="1">
        <v>40830</v>
      </c>
      <c r="B102">
        <v>3577.5</v>
      </c>
      <c r="C102">
        <v>1.45</v>
      </c>
      <c r="D102">
        <v>7.39</v>
      </c>
      <c r="E102" s="2">
        <f t="shared" si="5"/>
        <v>2467.2413793103451</v>
      </c>
      <c r="F102" s="3">
        <f t="shared" si="3"/>
        <v>0.17720432643277073</v>
      </c>
      <c r="G102" s="2">
        <f t="shared" si="6"/>
        <v>484.10013531799734</v>
      </c>
      <c r="H102" s="3">
        <f t="shared" si="4"/>
        <v>0.19792854492060918</v>
      </c>
      <c r="J102" s="3">
        <f t="shared" si="7"/>
        <v>0.19621109607577808</v>
      </c>
    </row>
    <row r="103" spans="1:10">
      <c r="A103" s="1">
        <v>40837</v>
      </c>
      <c r="B103">
        <v>3558.84</v>
      </c>
      <c r="C103">
        <v>1.44</v>
      </c>
      <c r="D103">
        <v>7.34</v>
      </c>
      <c r="E103" s="2">
        <f t="shared" si="5"/>
        <v>2471.416666666667</v>
      </c>
      <c r="F103" s="3">
        <f t="shared" si="3"/>
        <v>0.12905139931337906</v>
      </c>
      <c r="G103" s="2">
        <f t="shared" si="6"/>
        <v>484.85558583106268</v>
      </c>
      <c r="H103" s="3">
        <f t="shared" si="4"/>
        <v>0.15738358772932037</v>
      </c>
      <c r="J103" s="3">
        <f t="shared" si="7"/>
        <v>0.19618528610354224</v>
      </c>
    </row>
    <row r="104" spans="1:10">
      <c r="A104" s="1">
        <v>40844</v>
      </c>
      <c r="B104">
        <v>3754.5</v>
      </c>
      <c r="C104">
        <v>1.45</v>
      </c>
      <c r="D104">
        <v>7.32</v>
      </c>
      <c r="E104" s="2">
        <f t="shared" si="5"/>
        <v>2589.3103448275865</v>
      </c>
      <c r="F104" s="3">
        <f t="shared" si="3"/>
        <v>0.14591220569342211</v>
      </c>
      <c r="G104" s="2">
        <f t="shared" si="6"/>
        <v>512.9098360655737</v>
      </c>
      <c r="H104" s="3">
        <f t="shared" si="4"/>
        <v>0.20081664608201444</v>
      </c>
      <c r="J104" s="3">
        <f t="shared" si="7"/>
        <v>0.19808743169398907</v>
      </c>
    </row>
    <row r="105" spans="1:10">
      <c r="A105" s="1">
        <v>40851</v>
      </c>
      <c r="B105">
        <v>3758.94</v>
      </c>
      <c r="C105">
        <v>1.44</v>
      </c>
      <c r="D105">
        <v>7.25</v>
      </c>
      <c r="E105" s="2">
        <f t="shared" si="5"/>
        <v>2610.375</v>
      </c>
      <c r="F105" s="3">
        <f t="shared" si="3"/>
        <v>0.20347139845291973</v>
      </c>
      <c r="G105" s="2">
        <f t="shared" si="6"/>
        <v>518.47448275862075</v>
      </c>
      <c r="H105" s="3">
        <f t="shared" si="4"/>
        <v>0.27786454935374505</v>
      </c>
      <c r="J105" s="3">
        <f t="shared" si="7"/>
        <v>0.19862068965517241</v>
      </c>
    </row>
    <row r="106" spans="1:10">
      <c r="A106" s="1">
        <v>40858</v>
      </c>
      <c r="B106">
        <v>3671.93</v>
      </c>
      <c r="C106">
        <v>1.42</v>
      </c>
      <c r="D106">
        <v>7.12</v>
      </c>
      <c r="E106" s="2">
        <f t="shared" si="5"/>
        <v>2585.8661971830984</v>
      </c>
      <c r="F106" s="3">
        <f t="shared" si="3"/>
        <v>0.21477697459116363</v>
      </c>
      <c r="G106" s="2">
        <f t="shared" si="6"/>
        <v>515.72050561797755</v>
      </c>
      <c r="H106" s="3">
        <f t="shared" si="4"/>
        <v>0.29910677003347774</v>
      </c>
      <c r="J106" s="3">
        <f t="shared" si="7"/>
        <v>0.199438202247191</v>
      </c>
    </row>
    <row r="107" spans="1:10">
      <c r="A107" s="1">
        <v>40865</v>
      </c>
      <c r="B107">
        <v>3568.34</v>
      </c>
      <c r="C107">
        <v>1.39</v>
      </c>
      <c r="D107">
        <v>6.99</v>
      </c>
      <c r="E107" s="2">
        <f t="shared" si="5"/>
        <v>2567.1510791366909</v>
      </c>
      <c r="F107" s="3">
        <f t="shared" si="3"/>
        <v>0.17087695953201809</v>
      </c>
      <c r="G107" s="2">
        <f t="shared" si="6"/>
        <v>510.49213161659515</v>
      </c>
      <c r="H107" s="3">
        <f t="shared" si="4"/>
        <v>0.26662420846885637</v>
      </c>
      <c r="J107" s="3">
        <f t="shared" si="7"/>
        <v>0.19885550786838338</v>
      </c>
    </row>
    <row r="108" spans="1:10">
      <c r="A108" s="1">
        <v>40872</v>
      </c>
      <c r="B108">
        <v>3530.67</v>
      </c>
      <c r="C108">
        <v>1.38</v>
      </c>
      <c r="D108">
        <v>6.92</v>
      </c>
      <c r="E108" s="2">
        <f t="shared" si="5"/>
        <v>2558.4565217391305</v>
      </c>
      <c r="F108" s="3">
        <f t="shared" si="3"/>
        <v>0.17872519476061544</v>
      </c>
      <c r="G108" s="2">
        <f t="shared" si="6"/>
        <v>510.21242774566474</v>
      </c>
      <c r="H108" s="3">
        <f t="shared" si="4"/>
        <v>0.2781588410671918</v>
      </c>
      <c r="J108" s="3">
        <f t="shared" si="7"/>
        <v>0.19942196531791906</v>
      </c>
    </row>
    <row r="109" spans="1:10">
      <c r="A109" s="1">
        <v>40879</v>
      </c>
      <c r="B109">
        <v>3594.14</v>
      </c>
      <c r="C109">
        <v>1.39</v>
      </c>
      <c r="D109">
        <v>6.99</v>
      </c>
      <c r="E109" s="2">
        <f t="shared" si="5"/>
        <v>2585.7122302158273</v>
      </c>
      <c r="F109" s="3">
        <f t="shared" si="3"/>
        <v>0.18928258810319099</v>
      </c>
      <c r="G109" s="2">
        <f t="shared" si="6"/>
        <v>514.18311874105859</v>
      </c>
      <c r="H109" s="3">
        <f t="shared" si="4"/>
        <v>0.28033712792540766</v>
      </c>
      <c r="J109" s="3">
        <f t="shared" si="7"/>
        <v>0.19885550786838338</v>
      </c>
    </row>
    <row r="110" spans="1:10">
      <c r="A110" s="1">
        <v>40886</v>
      </c>
      <c r="B110">
        <v>3595.66</v>
      </c>
      <c r="C110">
        <v>1.39</v>
      </c>
      <c r="D110">
        <v>6.96</v>
      </c>
      <c r="E110" s="2">
        <f t="shared" si="5"/>
        <v>2586.8057553956837</v>
      </c>
      <c r="F110" s="3">
        <f t="shared" si="3"/>
        <v>0.18422174036372918</v>
      </c>
      <c r="G110" s="2">
        <f t="shared" si="6"/>
        <v>516.61781609195396</v>
      </c>
      <c r="H110" s="3">
        <f t="shared" si="4"/>
        <v>0.28505093179792729</v>
      </c>
      <c r="J110" s="3">
        <f t="shared" si="7"/>
        <v>0.19971264367816091</v>
      </c>
    </row>
    <row r="111" spans="1:10">
      <c r="A111" s="1">
        <v>40893</v>
      </c>
      <c r="B111">
        <v>3546.69</v>
      </c>
      <c r="C111">
        <v>1.37</v>
      </c>
      <c r="D111">
        <v>6.9</v>
      </c>
      <c r="E111" s="2">
        <f t="shared" si="5"/>
        <v>2588.824817518248</v>
      </c>
      <c r="F111" s="3">
        <f t="shared" si="3"/>
        <v>0.17373175242260852</v>
      </c>
      <c r="G111" s="2">
        <f t="shared" si="6"/>
        <v>514.0130434782609</v>
      </c>
      <c r="H111" s="3">
        <f t="shared" si="4"/>
        <v>0.26356347974214445</v>
      </c>
      <c r="J111" s="3">
        <f t="shared" si="7"/>
        <v>0.19855072463768117</v>
      </c>
    </row>
    <row r="112" spans="1:10">
      <c r="A112" s="1">
        <v>40900</v>
      </c>
      <c r="B112">
        <v>3550.71</v>
      </c>
      <c r="C112">
        <v>1.37</v>
      </c>
      <c r="D112">
        <v>6.87</v>
      </c>
      <c r="E112" s="2">
        <f t="shared" si="5"/>
        <v>2591.7591240875909</v>
      </c>
      <c r="F112" s="3">
        <f t="shared" si="3"/>
        <v>0.19290917665213536</v>
      </c>
      <c r="G112" s="2">
        <f t="shared" si="6"/>
        <v>516.84279475982532</v>
      </c>
      <c r="H112" s="3">
        <f t="shared" si="4"/>
        <v>0.29099058609639261</v>
      </c>
      <c r="J112" s="3">
        <f t="shared" si="7"/>
        <v>0.19941775836972345</v>
      </c>
    </row>
    <row r="113" spans="1:10">
      <c r="A113" s="1">
        <v>40907</v>
      </c>
      <c r="B113">
        <v>3549.55</v>
      </c>
      <c r="C113">
        <v>1.38</v>
      </c>
      <c r="D113">
        <v>6.91</v>
      </c>
      <c r="E113" s="2">
        <f t="shared" si="5"/>
        <v>2572.1376811594205</v>
      </c>
      <c r="F113" s="3">
        <f t="shared" si="3"/>
        <v>0.15585571564792522</v>
      </c>
      <c r="G113" s="2">
        <f t="shared" si="6"/>
        <v>513.68306801736617</v>
      </c>
      <c r="H113" s="3">
        <f t="shared" si="4"/>
        <v>0.28950099201681789</v>
      </c>
      <c r="J113" s="3">
        <f t="shared" si="7"/>
        <v>0.19971056439942111</v>
      </c>
    </row>
    <row r="114" spans="1:10">
      <c r="A114" s="1">
        <v>40914</v>
      </c>
      <c r="B114">
        <v>3608.99</v>
      </c>
      <c r="C114">
        <v>1.4</v>
      </c>
      <c r="D114">
        <v>7.02</v>
      </c>
      <c r="E114" s="2">
        <f t="shared" si="5"/>
        <v>2577.85</v>
      </c>
      <c r="F114" s="3">
        <f t="shared" si="3"/>
        <v>0.17039113029806963</v>
      </c>
      <c r="G114" s="2">
        <f t="shared" si="6"/>
        <v>514.10113960113961</v>
      </c>
      <c r="H114" s="3">
        <f t="shared" si="4"/>
        <v>0.30310214735181074</v>
      </c>
      <c r="J114" s="3">
        <f t="shared" si="7"/>
        <v>0.19943019943019943</v>
      </c>
    </row>
    <row r="115" spans="1:10">
      <c r="A115" s="1">
        <v>40921</v>
      </c>
      <c r="B115">
        <v>3711.49</v>
      </c>
      <c r="C115">
        <v>1.42</v>
      </c>
      <c r="D115">
        <v>7.14</v>
      </c>
      <c r="E115" s="2">
        <f t="shared" si="5"/>
        <v>2613.7253521126759</v>
      </c>
      <c r="F115" s="3">
        <f t="shared" si="3"/>
        <v>0.19028441104903271</v>
      </c>
      <c r="G115" s="2">
        <f t="shared" si="6"/>
        <v>519.81652661064425</v>
      </c>
      <c r="H115" s="3">
        <f t="shared" si="4"/>
        <v>0.31789774946559568</v>
      </c>
      <c r="J115" s="3">
        <f t="shared" si="7"/>
        <v>0.19887955182072828</v>
      </c>
    </row>
    <row r="116" spans="1:10">
      <c r="A116" s="1">
        <v>40928</v>
      </c>
      <c r="B116">
        <v>3860.72</v>
      </c>
      <c r="C116">
        <v>1.46</v>
      </c>
      <c r="D116">
        <v>7.32</v>
      </c>
      <c r="E116" s="2">
        <f t="shared" si="5"/>
        <v>2644.3287671232874</v>
      </c>
      <c r="F116" s="3">
        <f t="shared" ref="F116:F179" si="8">E116/E66-1</f>
        <v>0.206776120635072</v>
      </c>
      <c r="G116" s="2">
        <f t="shared" si="6"/>
        <v>527.42076502732232</v>
      </c>
      <c r="H116" s="3">
        <f t="shared" ref="H116:H179" si="9">G116/G66-1</f>
        <v>0.33719879791075069</v>
      </c>
      <c r="J116" s="3">
        <f t="shared" si="7"/>
        <v>0.19945355191256831</v>
      </c>
    </row>
    <row r="117" spans="1:10">
      <c r="A117" s="1">
        <v>40942</v>
      </c>
      <c r="B117">
        <v>3883.11</v>
      </c>
      <c r="C117">
        <v>1.47</v>
      </c>
      <c r="D117">
        <v>7.37</v>
      </c>
      <c r="E117" s="2">
        <f t="shared" si="5"/>
        <v>2641.5714285714289</v>
      </c>
      <c r="F117" s="3">
        <f t="shared" si="8"/>
        <v>0.20594235952726536</v>
      </c>
      <c r="G117" s="2">
        <f t="shared" si="6"/>
        <v>526.88059701492534</v>
      </c>
      <c r="H117" s="3">
        <f t="shared" si="9"/>
        <v>0.33753564936893565</v>
      </c>
      <c r="J117" s="3">
        <f t="shared" si="7"/>
        <v>0.19945725915875168</v>
      </c>
    </row>
    <row r="118" spans="1:10">
      <c r="A118" s="1">
        <v>40949</v>
      </c>
      <c r="B118">
        <v>3854.83</v>
      </c>
      <c r="C118">
        <v>1.46</v>
      </c>
      <c r="D118">
        <v>7.33</v>
      </c>
      <c r="E118" s="2">
        <f t="shared" si="5"/>
        <v>2640.294520547945</v>
      </c>
      <c r="F118" s="3">
        <f t="shared" si="8"/>
        <v>0.20394245604801964</v>
      </c>
      <c r="G118" s="2">
        <f t="shared" si="6"/>
        <v>525.89768076398366</v>
      </c>
      <c r="H118" s="3">
        <f t="shared" si="9"/>
        <v>0.33762944769381931</v>
      </c>
      <c r="J118" s="3">
        <f t="shared" si="7"/>
        <v>0.19918144611186903</v>
      </c>
    </row>
    <row r="119" spans="1:10">
      <c r="A119" s="1">
        <v>40956</v>
      </c>
      <c r="B119">
        <v>3817.18</v>
      </c>
      <c r="C119">
        <v>1.45</v>
      </c>
      <c r="D119">
        <v>7.29</v>
      </c>
      <c r="E119" s="2">
        <f t="shared" si="5"/>
        <v>2632.5379310344829</v>
      </c>
      <c r="F119" s="3">
        <f t="shared" si="8"/>
        <v>0.19631463319193121</v>
      </c>
      <c r="G119" s="2">
        <f t="shared" si="6"/>
        <v>523.6186556927297</v>
      </c>
      <c r="H119" s="3">
        <f t="shared" si="9"/>
        <v>0.32359742295454996</v>
      </c>
      <c r="J119" s="3">
        <f t="shared" si="7"/>
        <v>0.19890260631001372</v>
      </c>
    </row>
    <row r="120" spans="1:10">
      <c r="A120" s="1">
        <v>40963</v>
      </c>
      <c r="B120">
        <v>3882.22</v>
      </c>
      <c r="C120">
        <v>1.47</v>
      </c>
      <c r="D120">
        <v>7.38</v>
      </c>
      <c r="E120" s="2">
        <f t="shared" si="5"/>
        <v>2640.9659863945576</v>
      </c>
      <c r="F120" s="3">
        <f t="shared" si="8"/>
        <v>0.20593009062879175</v>
      </c>
      <c r="G120" s="2">
        <f t="shared" si="6"/>
        <v>526.04607046070464</v>
      </c>
      <c r="H120" s="3">
        <f t="shared" si="9"/>
        <v>0.33848662439357158</v>
      </c>
      <c r="J120" s="3">
        <f t="shared" si="7"/>
        <v>0.1991869918699187</v>
      </c>
    </row>
    <row r="121" spans="1:10">
      <c r="A121" s="1">
        <v>40970</v>
      </c>
      <c r="B121">
        <v>3928.79</v>
      </c>
      <c r="C121">
        <v>1.48</v>
      </c>
      <c r="D121">
        <v>7.41</v>
      </c>
      <c r="E121" s="2">
        <f t="shared" si="5"/>
        <v>2654.5878378378379</v>
      </c>
      <c r="F121" s="3">
        <f t="shared" si="8"/>
        <v>0.1850631672256644</v>
      </c>
      <c r="G121" s="2">
        <f t="shared" si="6"/>
        <v>530.20107962213228</v>
      </c>
      <c r="H121" s="3">
        <f t="shared" si="9"/>
        <v>0.31569449412051753</v>
      </c>
      <c r="J121" s="3">
        <f t="shared" si="7"/>
        <v>0.19973009446693657</v>
      </c>
    </row>
    <row r="122" spans="1:10">
      <c r="A122" s="1">
        <v>40977</v>
      </c>
      <c r="B122">
        <v>3810.41</v>
      </c>
      <c r="C122">
        <v>1.44</v>
      </c>
      <c r="D122">
        <v>7.23</v>
      </c>
      <c r="E122" s="2">
        <f t="shared" si="5"/>
        <v>2646.1180555555557</v>
      </c>
      <c r="F122" s="3">
        <f t="shared" si="8"/>
        <v>0.19171936564475867</v>
      </c>
      <c r="G122" s="2">
        <f t="shared" si="6"/>
        <v>527.02766251728906</v>
      </c>
      <c r="H122" s="3">
        <f t="shared" si="9"/>
        <v>0.32028660011265764</v>
      </c>
      <c r="J122" s="3">
        <f t="shared" si="7"/>
        <v>0.19917012448132779</v>
      </c>
    </row>
    <row r="123" spans="1:10">
      <c r="A123" s="1">
        <v>40984</v>
      </c>
      <c r="B123">
        <v>3750.85</v>
      </c>
      <c r="C123">
        <v>1.43</v>
      </c>
      <c r="D123">
        <v>7.15</v>
      </c>
      <c r="E123" s="2">
        <f t="shared" si="5"/>
        <v>2622.9720279720282</v>
      </c>
      <c r="F123" s="3">
        <f t="shared" si="8"/>
        <v>0.18407234423184748</v>
      </c>
      <c r="G123" s="2">
        <f t="shared" si="6"/>
        <v>524.59440559440554</v>
      </c>
      <c r="H123" s="3">
        <f t="shared" si="9"/>
        <v>0.31745060829474503</v>
      </c>
      <c r="J123" s="3">
        <f t="shared" si="7"/>
        <v>0.19999999999999998</v>
      </c>
    </row>
    <row r="124" spans="1:10">
      <c r="A124" s="1">
        <v>40991</v>
      </c>
      <c r="B124">
        <v>3695.46</v>
      </c>
      <c r="C124">
        <v>1.39</v>
      </c>
      <c r="D124">
        <v>7.06</v>
      </c>
      <c r="E124" s="2">
        <f t="shared" si="5"/>
        <v>2658.6043165467627</v>
      </c>
      <c r="F124" s="3">
        <f t="shared" si="8"/>
        <v>0.18168407154779365</v>
      </c>
      <c r="G124" s="2">
        <f t="shared" si="6"/>
        <v>523.43626062322949</v>
      </c>
      <c r="H124" s="3">
        <f t="shared" si="9"/>
        <v>0.29324715143476987</v>
      </c>
      <c r="J124" s="3">
        <f t="shared" si="7"/>
        <v>0.19688385269121814</v>
      </c>
    </row>
    <row r="125" spans="1:10">
      <c r="A125" s="1">
        <v>40998</v>
      </c>
      <c r="B125">
        <v>3666.74</v>
      </c>
      <c r="C125">
        <v>1.35</v>
      </c>
      <c r="D125">
        <v>6.94</v>
      </c>
      <c r="E125" s="2">
        <f t="shared" si="5"/>
        <v>2716.1037037037036</v>
      </c>
      <c r="F125" s="3">
        <f t="shared" si="8"/>
        <v>0.13584963503103853</v>
      </c>
      <c r="G125" s="2">
        <f t="shared" si="6"/>
        <v>528.34870317002878</v>
      </c>
      <c r="H125" s="3">
        <f t="shared" si="9"/>
        <v>0.22030749942654415</v>
      </c>
      <c r="J125" s="3">
        <f t="shared" si="7"/>
        <v>0.19452449567723343</v>
      </c>
    </row>
    <row r="126" spans="1:10">
      <c r="A126" s="1">
        <v>41005</v>
      </c>
      <c r="B126">
        <v>3654.98</v>
      </c>
      <c r="C126">
        <v>1.34</v>
      </c>
      <c r="D126">
        <v>6.89</v>
      </c>
      <c r="E126" s="2">
        <f t="shared" si="5"/>
        <v>2727.5970149253731</v>
      </c>
      <c r="F126" s="3">
        <f t="shared" si="8"/>
        <v>0.13646949319356594</v>
      </c>
      <c r="G126" s="2">
        <f t="shared" si="6"/>
        <v>530.47605224963718</v>
      </c>
      <c r="H126" s="3">
        <f t="shared" si="9"/>
        <v>0.21440126565127104</v>
      </c>
      <c r="J126" s="3">
        <f t="shared" si="7"/>
        <v>0.19448476052249639</v>
      </c>
    </row>
    <row r="127" spans="1:10">
      <c r="A127" s="1">
        <v>41012</v>
      </c>
      <c r="B127">
        <v>3710.87</v>
      </c>
      <c r="C127">
        <v>1.36</v>
      </c>
      <c r="D127">
        <v>6.97</v>
      </c>
      <c r="E127" s="2">
        <f t="shared" si="5"/>
        <v>2728.580882352941</v>
      </c>
      <c r="F127" s="3">
        <f t="shared" si="8"/>
        <v>0.14167347209686199</v>
      </c>
      <c r="G127" s="2">
        <f t="shared" si="6"/>
        <v>532.4060258249641</v>
      </c>
      <c r="H127" s="3">
        <f t="shared" si="9"/>
        <v>0.22460190636219446</v>
      </c>
      <c r="J127" s="3">
        <f t="shared" si="7"/>
        <v>0.19512195121951223</v>
      </c>
    </row>
    <row r="128" spans="1:10">
      <c r="A128" s="1">
        <v>41019</v>
      </c>
      <c r="B128">
        <v>3789.9</v>
      </c>
      <c r="C128">
        <v>1.37</v>
      </c>
      <c r="D128">
        <v>7.05</v>
      </c>
      <c r="E128" s="2">
        <f t="shared" si="5"/>
        <v>2766.3503649635036</v>
      </c>
      <c r="F128" s="3">
        <f t="shared" si="8"/>
        <v>0.16058264401934164</v>
      </c>
      <c r="G128" s="2">
        <f t="shared" si="6"/>
        <v>537.57446808510645</v>
      </c>
      <c r="H128" s="3">
        <f t="shared" si="9"/>
        <v>0.24360962052421553</v>
      </c>
      <c r="J128" s="3">
        <f t="shared" si="7"/>
        <v>0.1943262411347518</v>
      </c>
    </row>
    <row r="129" spans="1:10">
      <c r="A129" s="1">
        <v>41026</v>
      </c>
      <c r="B129">
        <v>3827.51</v>
      </c>
      <c r="C129">
        <v>1.35</v>
      </c>
      <c r="D129">
        <v>6.95</v>
      </c>
      <c r="E129" s="2">
        <f t="shared" si="5"/>
        <v>2835.1925925925925</v>
      </c>
      <c r="F129" s="3">
        <f t="shared" si="8"/>
        <v>0.13109847771239425</v>
      </c>
      <c r="G129" s="2">
        <f t="shared" si="6"/>
        <v>550.72086330935258</v>
      </c>
      <c r="H129" s="3">
        <f t="shared" si="9"/>
        <v>0.19009462133408395</v>
      </c>
      <c r="J129" s="3">
        <f t="shared" si="7"/>
        <v>0.19424460431654678</v>
      </c>
    </row>
    <row r="130" spans="1:10">
      <c r="A130" s="1">
        <v>41033</v>
      </c>
      <c r="B130">
        <v>3873.26</v>
      </c>
      <c r="C130">
        <v>1.3</v>
      </c>
      <c r="D130">
        <v>6.74</v>
      </c>
      <c r="E130" s="2">
        <f t="shared" ref="E130:E193" si="10">B130/C130</f>
        <v>2979.4307692307693</v>
      </c>
      <c r="F130" s="3">
        <f t="shared" si="8"/>
        <v>0.20538955699067496</v>
      </c>
      <c r="G130" s="2">
        <f t="shared" ref="G130:G193" si="11">B130/D130</f>
        <v>574.66765578635011</v>
      </c>
      <c r="H130" s="3">
        <f t="shared" si="9"/>
        <v>0.26110129445072405</v>
      </c>
      <c r="J130" s="3">
        <f t="shared" ref="J130:J193" si="12">C130/D130</f>
        <v>0.19287833827893175</v>
      </c>
    </row>
    <row r="131" spans="1:10">
      <c r="A131" s="1">
        <v>41040</v>
      </c>
      <c r="B131">
        <v>3768.82</v>
      </c>
      <c r="C131">
        <v>1.28</v>
      </c>
      <c r="D131">
        <v>6.65</v>
      </c>
      <c r="E131" s="2">
        <f t="shared" si="10"/>
        <v>2944.390625</v>
      </c>
      <c r="F131" s="3">
        <f t="shared" si="8"/>
        <v>0.19190013156119279</v>
      </c>
      <c r="G131" s="2">
        <f t="shared" si="11"/>
        <v>566.73984962406018</v>
      </c>
      <c r="H131" s="3">
        <f t="shared" si="9"/>
        <v>0.24164003315534832</v>
      </c>
      <c r="J131" s="3">
        <f t="shared" si="12"/>
        <v>0.19248120300751878</v>
      </c>
    </row>
    <row r="132" spans="1:10">
      <c r="A132" s="1">
        <v>41047</v>
      </c>
      <c r="B132">
        <v>3649.32</v>
      </c>
      <c r="C132">
        <v>1.24</v>
      </c>
      <c r="D132">
        <v>6.45</v>
      </c>
      <c r="E132" s="2">
        <f t="shared" si="10"/>
        <v>2943</v>
      </c>
      <c r="F132" s="3">
        <f t="shared" si="8"/>
        <v>0.18246267121381177</v>
      </c>
      <c r="G132" s="2">
        <f t="shared" si="11"/>
        <v>565.78604651162789</v>
      </c>
      <c r="H132" s="3">
        <f t="shared" si="9"/>
        <v>0.22701347363910873</v>
      </c>
      <c r="J132" s="3">
        <f t="shared" si="12"/>
        <v>0.19224806201550387</v>
      </c>
    </row>
    <row r="133" spans="1:10">
      <c r="A133" s="1">
        <v>41054</v>
      </c>
      <c r="B133">
        <v>3626.23</v>
      </c>
      <c r="C133">
        <v>1.24</v>
      </c>
      <c r="D133">
        <v>6.41</v>
      </c>
      <c r="E133" s="2">
        <f t="shared" si="10"/>
        <v>2924.3790322580644</v>
      </c>
      <c r="F133" s="3">
        <f t="shared" si="8"/>
        <v>0.1707294296847488</v>
      </c>
      <c r="G133" s="2">
        <f t="shared" si="11"/>
        <v>565.71450858034325</v>
      </c>
      <c r="H133" s="3">
        <f t="shared" si="9"/>
        <v>0.22780764411094512</v>
      </c>
      <c r="J133" s="3">
        <f t="shared" si="12"/>
        <v>0.19344773790951639</v>
      </c>
    </row>
    <row r="134" spans="1:10">
      <c r="A134" s="1">
        <v>41061</v>
      </c>
      <c r="B134">
        <v>3624.89</v>
      </c>
      <c r="C134">
        <v>1.25</v>
      </c>
      <c r="D134">
        <v>6.44</v>
      </c>
      <c r="E134" s="2">
        <f t="shared" si="10"/>
        <v>2899.9119999999998</v>
      </c>
      <c r="F134" s="3">
        <f t="shared" si="8"/>
        <v>0.19192641938160637</v>
      </c>
      <c r="G134" s="2">
        <f t="shared" si="11"/>
        <v>562.87111801242236</v>
      </c>
      <c r="H134" s="3">
        <f t="shared" si="9"/>
        <v>0.24842873235944074</v>
      </c>
      <c r="J134" s="3">
        <f t="shared" si="12"/>
        <v>0.19409937888198756</v>
      </c>
    </row>
    <row r="135" spans="1:10">
      <c r="A135" s="1">
        <v>41068</v>
      </c>
      <c r="B135">
        <v>3475.11</v>
      </c>
      <c r="C135">
        <v>1.22</v>
      </c>
      <c r="D135">
        <v>6.3</v>
      </c>
      <c r="E135" s="2">
        <f t="shared" si="10"/>
        <v>2848.4508196721313</v>
      </c>
      <c r="F135" s="3">
        <f t="shared" si="8"/>
        <v>0.18764063108280227</v>
      </c>
      <c r="G135" s="2">
        <f t="shared" si="11"/>
        <v>551.60476190476197</v>
      </c>
      <c r="H135" s="3">
        <f t="shared" si="9"/>
        <v>0.22854109404595113</v>
      </c>
      <c r="J135" s="3">
        <f t="shared" si="12"/>
        <v>0.19365079365079366</v>
      </c>
    </row>
    <row r="136" spans="1:10">
      <c r="A136" s="1">
        <v>41075</v>
      </c>
      <c r="B136">
        <v>3499.99</v>
      </c>
      <c r="C136">
        <v>1.24</v>
      </c>
      <c r="D136">
        <v>6.23</v>
      </c>
      <c r="E136" s="2">
        <f t="shared" si="10"/>
        <v>2822.572580645161</v>
      </c>
      <c r="F136" s="3">
        <f t="shared" si="8"/>
        <v>0.19787500266435876</v>
      </c>
      <c r="G136" s="2">
        <f t="shared" si="11"/>
        <v>561.79614767255214</v>
      </c>
      <c r="H136" s="3">
        <f t="shared" si="9"/>
        <v>0.24643059586011229</v>
      </c>
      <c r="J136" s="3">
        <f t="shared" si="12"/>
        <v>0.19903691813804172</v>
      </c>
    </row>
    <row r="137" spans="1:10">
      <c r="A137" s="1">
        <v>41081</v>
      </c>
      <c r="B137">
        <v>3482.52</v>
      </c>
      <c r="C137">
        <v>1.24</v>
      </c>
      <c r="D137">
        <v>6.16</v>
      </c>
      <c r="E137" s="2">
        <f t="shared" si="10"/>
        <v>2808.483870967742</v>
      </c>
      <c r="F137" s="3">
        <f t="shared" si="8"/>
        <v>0.20282000264562927</v>
      </c>
      <c r="G137" s="2">
        <f t="shared" si="11"/>
        <v>565.34415584415581</v>
      </c>
      <c r="H137" s="3">
        <f t="shared" si="9"/>
        <v>0.24542708804924418</v>
      </c>
      <c r="J137" s="3">
        <f t="shared" si="12"/>
        <v>0.20129870129870128</v>
      </c>
    </row>
    <row r="138" spans="1:10">
      <c r="A138" s="1">
        <v>41089</v>
      </c>
      <c r="B138">
        <v>3461.2</v>
      </c>
      <c r="C138">
        <v>1.24</v>
      </c>
      <c r="D138">
        <v>6.09</v>
      </c>
      <c r="E138" s="2">
        <f t="shared" si="10"/>
        <v>2791.2903225806449</v>
      </c>
      <c r="F138" s="3">
        <f t="shared" si="8"/>
        <v>0.20224266951864656</v>
      </c>
      <c r="G138" s="2">
        <f t="shared" si="11"/>
        <v>568.34154351395728</v>
      </c>
      <c r="H138" s="3">
        <f t="shared" si="9"/>
        <v>0.2615027799476386</v>
      </c>
      <c r="J138" s="3">
        <f t="shared" si="12"/>
        <v>0.20361247947454844</v>
      </c>
    </row>
    <row r="139" spans="1:10">
      <c r="A139" s="1">
        <v>41096</v>
      </c>
      <c r="B139">
        <v>3424.18</v>
      </c>
      <c r="C139">
        <v>1.23</v>
      </c>
      <c r="D139">
        <v>6.03</v>
      </c>
      <c r="E139" s="2">
        <f t="shared" si="10"/>
        <v>2783.8861788617887</v>
      </c>
      <c r="F139" s="3">
        <f t="shared" si="8"/>
        <v>0.17240488096854789</v>
      </c>
      <c r="G139" s="2">
        <f t="shared" si="11"/>
        <v>567.85737976782752</v>
      </c>
      <c r="H139" s="3">
        <f t="shared" si="9"/>
        <v>0.23388251077973621</v>
      </c>
      <c r="J139" s="3">
        <f t="shared" si="12"/>
        <v>0.20398009950248755</v>
      </c>
    </row>
    <row r="140" spans="1:10">
      <c r="A140" s="1">
        <v>41103</v>
      </c>
      <c r="B140">
        <v>3316.57</v>
      </c>
      <c r="C140">
        <v>1.19</v>
      </c>
      <c r="D140">
        <v>5.85</v>
      </c>
      <c r="E140" s="2">
        <f t="shared" si="10"/>
        <v>2787.0336134453783</v>
      </c>
      <c r="F140" s="3">
        <f t="shared" si="8"/>
        <v>0.1762619467846589</v>
      </c>
      <c r="G140" s="2">
        <f t="shared" si="11"/>
        <v>566.93504273504277</v>
      </c>
      <c r="H140" s="3">
        <f t="shared" si="9"/>
        <v>0.23893917348082416</v>
      </c>
      <c r="J140" s="3">
        <f t="shared" si="12"/>
        <v>0.20341880341880342</v>
      </c>
    </row>
    <row r="141" spans="1:10">
      <c r="A141" s="1">
        <v>41110</v>
      </c>
      <c r="B141">
        <v>3282.44</v>
      </c>
      <c r="C141">
        <v>1.19</v>
      </c>
      <c r="D141">
        <v>5.83</v>
      </c>
      <c r="E141" s="2">
        <f t="shared" si="10"/>
        <v>2758.3529411764707</v>
      </c>
      <c r="F141" s="3">
        <f t="shared" si="8"/>
        <v>0.18397817980738296</v>
      </c>
      <c r="G141" s="2">
        <f t="shared" si="11"/>
        <v>563.02572898799315</v>
      </c>
      <c r="H141" s="3">
        <f t="shared" si="9"/>
        <v>0.24737562429255711</v>
      </c>
      <c r="J141" s="3">
        <f t="shared" si="12"/>
        <v>0.20411663807890221</v>
      </c>
    </row>
    <row r="142" spans="1:10">
      <c r="A142" s="1">
        <v>41117</v>
      </c>
      <c r="B142">
        <v>3245.35</v>
      </c>
      <c r="C142">
        <v>1.18</v>
      </c>
      <c r="D142">
        <v>5.76</v>
      </c>
      <c r="E142" s="2">
        <f t="shared" si="10"/>
        <v>2750.2966101694915</v>
      </c>
      <c r="F142" s="3">
        <f t="shared" si="8"/>
        <v>0.18276228744360279</v>
      </c>
      <c r="G142" s="2">
        <f t="shared" si="11"/>
        <v>563.42881944444446</v>
      </c>
      <c r="H142" s="3">
        <f t="shared" si="9"/>
        <v>0.25444957622633524</v>
      </c>
      <c r="J142" s="3">
        <f t="shared" si="12"/>
        <v>0.2048611111111111</v>
      </c>
    </row>
    <row r="143" spans="1:10">
      <c r="A143" s="1">
        <v>41124</v>
      </c>
      <c r="B143">
        <v>3332.99</v>
      </c>
      <c r="C143">
        <v>1.2</v>
      </c>
      <c r="D143">
        <v>5.88</v>
      </c>
      <c r="E143" s="2">
        <f t="shared" si="10"/>
        <v>2777.4916666666668</v>
      </c>
      <c r="F143" s="3">
        <f t="shared" si="8"/>
        <v>0.20456200448426687</v>
      </c>
      <c r="G143" s="2">
        <f t="shared" si="11"/>
        <v>566.83503401360542</v>
      </c>
      <c r="H143" s="3">
        <f t="shared" si="9"/>
        <v>0.2773466634186903</v>
      </c>
      <c r="J143" s="3">
        <f t="shared" si="12"/>
        <v>0.20408163265306123</v>
      </c>
    </row>
    <row r="144" spans="1:10">
      <c r="A144" s="1">
        <v>41131</v>
      </c>
      <c r="B144">
        <v>3360.14</v>
      </c>
      <c r="C144">
        <v>1.2</v>
      </c>
      <c r="D144">
        <v>5.89</v>
      </c>
      <c r="E144" s="2">
        <f t="shared" si="10"/>
        <v>2800.1166666666668</v>
      </c>
      <c r="F144" s="3">
        <f t="shared" si="8"/>
        <v>0.21127721655343246</v>
      </c>
      <c r="G144" s="2">
        <f t="shared" si="11"/>
        <v>570.48217317487263</v>
      </c>
      <c r="H144" s="3">
        <f t="shared" si="9"/>
        <v>0.28067393713961875</v>
      </c>
      <c r="J144" s="3">
        <f t="shared" si="12"/>
        <v>0.2037351443123939</v>
      </c>
    </row>
    <row r="145" spans="1:10">
      <c r="A145" s="1">
        <v>41138</v>
      </c>
      <c r="B145">
        <v>3317.69</v>
      </c>
      <c r="C145">
        <v>1.19</v>
      </c>
      <c r="D145">
        <v>5.85</v>
      </c>
      <c r="E145" s="2">
        <f t="shared" si="10"/>
        <v>2787.9747899159665</v>
      </c>
      <c r="F145" s="3">
        <f t="shared" si="8"/>
        <v>0.18622850627459808</v>
      </c>
      <c r="G145" s="2">
        <f t="shared" si="11"/>
        <v>567.12649572649582</v>
      </c>
      <c r="H145" s="3">
        <f t="shared" si="9"/>
        <v>0.24485842259762869</v>
      </c>
      <c r="J145" s="3">
        <f t="shared" si="12"/>
        <v>0.20341880341880342</v>
      </c>
    </row>
    <row r="146" spans="1:10">
      <c r="A146" s="1">
        <v>41145</v>
      </c>
      <c r="B146">
        <v>3265.72</v>
      </c>
      <c r="C146">
        <v>1.17</v>
      </c>
      <c r="D146">
        <v>5.81</v>
      </c>
      <c r="E146" s="2">
        <f t="shared" si="10"/>
        <v>2791.2136752136753</v>
      </c>
      <c r="F146" s="3">
        <f t="shared" si="8"/>
        <v>0.10769575458422875</v>
      </c>
      <c r="G146" s="2">
        <f t="shared" si="11"/>
        <v>562.08605851979348</v>
      </c>
      <c r="H146" s="3">
        <f t="shared" si="9"/>
        <v>0.13642257149731929</v>
      </c>
      <c r="J146" s="3">
        <f t="shared" si="12"/>
        <v>0.20137693631669534</v>
      </c>
    </row>
    <row r="147" spans="1:10">
      <c r="A147" s="1">
        <v>41152</v>
      </c>
      <c r="B147">
        <v>3292.31</v>
      </c>
      <c r="C147">
        <v>1.1299999999999999</v>
      </c>
      <c r="D147">
        <v>5.68</v>
      </c>
      <c r="E147" s="2">
        <f t="shared" si="10"/>
        <v>2913.5486725663718</v>
      </c>
      <c r="F147" s="3">
        <f t="shared" si="8"/>
        <v>0.16373726674303613</v>
      </c>
      <c r="G147" s="2">
        <f t="shared" si="11"/>
        <v>579.63204225352115</v>
      </c>
      <c r="H147" s="3">
        <f t="shared" si="9"/>
        <v>0.17515421321618296</v>
      </c>
      <c r="J147" s="3">
        <f t="shared" si="12"/>
        <v>0.19894366197183097</v>
      </c>
    </row>
    <row r="148" spans="1:10">
      <c r="A148" s="1">
        <v>41159</v>
      </c>
      <c r="B148">
        <v>3282.18</v>
      </c>
      <c r="C148">
        <v>1.1299999999999999</v>
      </c>
      <c r="D148">
        <v>5.65</v>
      </c>
      <c r="E148" s="2">
        <f t="shared" si="10"/>
        <v>2904.5840707964603</v>
      </c>
      <c r="F148" s="3">
        <f t="shared" si="8"/>
        <v>0.16817698939524561</v>
      </c>
      <c r="G148" s="2">
        <f t="shared" si="11"/>
        <v>580.91681415929202</v>
      </c>
      <c r="H148" s="3">
        <f t="shared" si="9"/>
        <v>0.18577965635873528</v>
      </c>
      <c r="J148" s="3">
        <f t="shared" si="12"/>
        <v>0.19999999999999996</v>
      </c>
    </row>
    <row r="149" spans="1:10">
      <c r="A149" s="1">
        <v>41166</v>
      </c>
      <c r="B149">
        <v>3252.63</v>
      </c>
      <c r="C149">
        <v>1.1200000000000001</v>
      </c>
      <c r="D149">
        <v>5.61</v>
      </c>
      <c r="E149" s="2">
        <f t="shared" si="10"/>
        <v>2904.1339285714284</v>
      </c>
      <c r="F149" s="3">
        <f t="shared" si="8"/>
        <v>0.1649023546621291</v>
      </c>
      <c r="G149" s="2">
        <f t="shared" si="11"/>
        <v>579.79144385026734</v>
      </c>
      <c r="H149" s="3">
        <f t="shared" si="9"/>
        <v>0.18382134715218545</v>
      </c>
      <c r="J149" s="3">
        <f t="shared" si="12"/>
        <v>0.19964349376114082</v>
      </c>
    </row>
    <row r="150" spans="1:10">
      <c r="A150" s="1">
        <v>41173</v>
      </c>
      <c r="B150">
        <v>3118.82</v>
      </c>
      <c r="C150">
        <v>1.08</v>
      </c>
      <c r="D150">
        <v>5.42</v>
      </c>
      <c r="E150" s="2">
        <f t="shared" si="10"/>
        <v>2887.7962962962961</v>
      </c>
      <c r="F150" s="3">
        <f t="shared" si="8"/>
        <v>0.16139168095978773</v>
      </c>
      <c r="G150" s="2">
        <f t="shared" si="11"/>
        <v>575.4280442804428</v>
      </c>
      <c r="H150" s="3">
        <f t="shared" si="9"/>
        <v>0.17680152582766917</v>
      </c>
      <c r="J150" s="3">
        <f t="shared" si="12"/>
        <v>0.19926199261992622</v>
      </c>
    </row>
    <row r="151" spans="1:10">
      <c r="A151" s="1">
        <v>41180</v>
      </c>
      <c r="B151">
        <v>3197.17</v>
      </c>
      <c r="C151">
        <v>1.1100000000000001</v>
      </c>
      <c r="D151">
        <v>5.56</v>
      </c>
      <c r="E151" s="2">
        <f t="shared" si="10"/>
        <v>2880.333333333333</v>
      </c>
      <c r="F151" s="3">
        <f t="shared" si="8"/>
        <v>0.16650059242856852</v>
      </c>
      <c r="G151" s="2">
        <f t="shared" si="11"/>
        <v>575.03057553956842</v>
      </c>
      <c r="H151" s="3">
        <f t="shared" si="9"/>
        <v>0.18450736235206255</v>
      </c>
      <c r="J151" s="3">
        <f t="shared" si="12"/>
        <v>0.19964028776978421</v>
      </c>
    </row>
    <row r="152" spans="1:10">
      <c r="A152" s="1">
        <v>41194</v>
      </c>
      <c r="B152">
        <v>3255.08</v>
      </c>
      <c r="C152">
        <v>1.1299999999999999</v>
      </c>
      <c r="D152">
        <v>5.68</v>
      </c>
      <c r="E152" s="2">
        <f t="shared" si="10"/>
        <v>2880.6017699115046</v>
      </c>
      <c r="F152" s="3">
        <f t="shared" si="8"/>
        <v>0.16753950143163698</v>
      </c>
      <c r="G152" s="2">
        <f t="shared" si="11"/>
        <v>573.07746478873241</v>
      </c>
      <c r="H152" s="3">
        <f t="shared" si="9"/>
        <v>0.18379943110796138</v>
      </c>
      <c r="J152" s="3">
        <f t="shared" si="12"/>
        <v>0.19894366197183097</v>
      </c>
    </row>
    <row r="153" spans="1:10">
      <c r="A153" s="1">
        <v>41201</v>
      </c>
      <c r="B153">
        <v>3305.9</v>
      </c>
      <c r="C153">
        <v>1.1399999999999999</v>
      </c>
      <c r="D153">
        <v>5.74</v>
      </c>
      <c r="E153" s="2">
        <f t="shared" si="10"/>
        <v>2899.9122807017548</v>
      </c>
      <c r="F153" s="3">
        <f t="shared" si="8"/>
        <v>0.17338056338878016</v>
      </c>
      <c r="G153" s="2">
        <f t="shared" si="11"/>
        <v>575.94076655052265</v>
      </c>
      <c r="H153" s="3">
        <f t="shared" si="9"/>
        <v>0.18786043387194606</v>
      </c>
      <c r="J153" s="3">
        <f t="shared" si="12"/>
        <v>0.19860627177700346</v>
      </c>
    </row>
    <row r="154" spans="1:10">
      <c r="A154" s="1">
        <v>41208</v>
      </c>
      <c r="B154">
        <v>3250.11</v>
      </c>
      <c r="C154">
        <v>1.1200000000000001</v>
      </c>
      <c r="D154">
        <v>5.61</v>
      </c>
      <c r="E154" s="2">
        <f t="shared" si="10"/>
        <v>2901.8839285714284</v>
      </c>
      <c r="F154" s="3">
        <f t="shared" si="8"/>
        <v>0.12071692540380097</v>
      </c>
      <c r="G154" s="2">
        <f t="shared" si="11"/>
        <v>579.34224598930484</v>
      </c>
      <c r="H154" s="3">
        <f t="shared" si="9"/>
        <v>0.12952063940383862</v>
      </c>
      <c r="J154" s="3">
        <f t="shared" si="12"/>
        <v>0.19964349376114082</v>
      </c>
    </row>
    <row r="155" spans="1:10">
      <c r="A155" s="1">
        <v>41215</v>
      </c>
      <c r="B155">
        <v>3336.19</v>
      </c>
      <c r="C155">
        <v>1.0900000000000001</v>
      </c>
      <c r="D155">
        <v>5.58</v>
      </c>
      <c r="E155" s="2">
        <f t="shared" si="10"/>
        <v>3060.7247706422017</v>
      </c>
      <c r="F155" s="3">
        <f t="shared" si="8"/>
        <v>0.1725230170539489</v>
      </c>
      <c r="G155" s="2">
        <f t="shared" si="11"/>
        <v>597.8835125448029</v>
      </c>
      <c r="H155" s="3">
        <f t="shared" si="9"/>
        <v>0.15315899321346449</v>
      </c>
      <c r="J155" s="3">
        <f t="shared" si="12"/>
        <v>0.19534050179211471</v>
      </c>
    </row>
    <row r="156" spans="1:10">
      <c r="A156" s="1">
        <v>41222</v>
      </c>
      <c r="B156">
        <v>3301.15</v>
      </c>
      <c r="C156">
        <v>1.0900000000000001</v>
      </c>
      <c r="D156">
        <v>5.58</v>
      </c>
      <c r="E156" s="2">
        <f t="shared" si="10"/>
        <v>3028.5779816513759</v>
      </c>
      <c r="F156" s="3">
        <f t="shared" si="8"/>
        <v>0.17120444396950774</v>
      </c>
      <c r="G156" s="2">
        <f t="shared" si="11"/>
        <v>591.60394265232981</v>
      </c>
      <c r="H156" s="3">
        <f t="shared" si="9"/>
        <v>0.14714062405454031</v>
      </c>
      <c r="J156" s="3">
        <f t="shared" si="12"/>
        <v>0.19534050179211471</v>
      </c>
    </row>
    <row r="157" spans="1:10">
      <c r="A157" s="1">
        <v>41229</v>
      </c>
      <c r="B157">
        <v>3249.36</v>
      </c>
      <c r="C157">
        <v>1.07</v>
      </c>
      <c r="D157">
        <v>5.49</v>
      </c>
      <c r="E157" s="2">
        <f t="shared" si="10"/>
        <v>3036.7850467289718</v>
      </c>
      <c r="F157" s="3">
        <f t="shared" si="8"/>
        <v>0.18293974647967137</v>
      </c>
      <c r="G157" s="2">
        <f t="shared" si="11"/>
        <v>591.86885245901635</v>
      </c>
      <c r="H157" s="3">
        <f t="shared" si="9"/>
        <v>0.15940837439496347</v>
      </c>
      <c r="J157" s="3">
        <f t="shared" si="12"/>
        <v>0.19489981785063754</v>
      </c>
    </row>
    <row r="158" spans="1:10">
      <c r="A158" s="1">
        <v>41236</v>
      </c>
      <c r="B158">
        <v>3284.94</v>
      </c>
      <c r="C158">
        <v>1.08</v>
      </c>
      <c r="D158">
        <v>5.51</v>
      </c>
      <c r="E158" s="2">
        <f t="shared" si="10"/>
        <v>3041.6111111111109</v>
      </c>
      <c r="F158" s="3">
        <f t="shared" si="8"/>
        <v>0.18884612080237817</v>
      </c>
      <c r="G158" s="2">
        <f t="shared" si="11"/>
        <v>596.17785843920149</v>
      </c>
      <c r="H158" s="3">
        <f t="shared" si="9"/>
        <v>0.16848948794400909</v>
      </c>
      <c r="J158" s="3">
        <f t="shared" si="12"/>
        <v>0.1960072595281307</v>
      </c>
    </row>
    <row r="159" spans="1:10">
      <c r="A159" s="1">
        <v>41243</v>
      </c>
      <c r="B159">
        <v>3294.65</v>
      </c>
      <c r="C159">
        <v>1.08</v>
      </c>
      <c r="D159">
        <v>5.53</v>
      </c>
      <c r="E159" s="2">
        <f t="shared" si="10"/>
        <v>3050.6018518518517</v>
      </c>
      <c r="F159" s="3">
        <f t="shared" si="8"/>
        <v>0.17979170930294153</v>
      </c>
      <c r="G159" s="2">
        <f t="shared" si="11"/>
        <v>595.77757685352617</v>
      </c>
      <c r="H159" s="3">
        <f t="shared" si="9"/>
        <v>0.15868754756524472</v>
      </c>
      <c r="J159" s="3">
        <f t="shared" si="12"/>
        <v>0.19529837251356238</v>
      </c>
    </row>
    <row r="160" spans="1:10">
      <c r="A160" s="1">
        <v>41250</v>
      </c>
      <c r="B160">
        <v>3526.13</v>
      </c>
      <c r="C160">
        <v>1.1200000000000001</v>
      </c>
      <c r="D160">
        <v>5.71</v>
      </c>
      <c r="E160" s="2">
        <f t="shared" si="10"/>
        <v>3148.3303571428569</v>
      </c>
      <c r="F160" s="3">
        <f t="shared" si="8"/>
        <v>0.21707258095275161</v>
      </c>
      <c r="G160" s="2">
        <f t="shared" si="11"/>
        <v>617.53590192644481</v>
      </c>
      <c r="H160" s="3">
        <f t="shared" si="9"/>
        <v>0.19534379707982863</v>
      </c>
      <c r="J160" s="3">
        <f t="shared" si="12"/>
        <v>0.19614711033274959</v>
      </c>
    </row>
    <row r="161" spans="1:10">
      <c r="A161" s="1">
        <v>41257</v>
      </c>
      <c r="B161">
        <v>3785.98</v>
      </c>
      <c r="C161">
        <v>1.18</v>
      </c>
      <c r="D161">
        <v>6.03</v>
      </c>
      <c r="E161" s="2">
        <f t="shared" si="10"/>
        <v>3208.4576271186443</v>
      </c>
      <c r="F161" s="3">
        <f t="shared" si="8"/>
        <v>0.2393490688931208</v>
      </c>
      <c r="G161" s="2">
        <f t="shared" si="11"/>
        <v>627.85737976782752</v>
      </c>
      <c r="H161" s="3">
        <f t="shared" si="9"/>
        <v>0.22148141517809838</v>
      </c>
      <c r="J161" s="3">
        <f t="shared" si="12"/>
        <v>0.19568822553897178</v>
      </c>
    </row>
    <row r="162" spans="1:10">
      <c r="A162" s="1">
        <v>41264</v>
      </c>
      <c r="B162">
        <v>3760.39</v>
      </c>
      <c r="C162">
        <v>1.1599999999999999</v>
      </c>
      <c r="D162">
        <v>5.92</v>
      </c>
      <c r="E162" s="2">
        <f t="shared" si="10"/>
        <v>3241.7155172413795</v>
      </c>
      <c r="F162" s="3">
        <f t="shared" si="8"/>
        <v>0.25077808624773379</v>
      </c>
      <c r="G162" s="2">
        <f t="shared" si="11"/>
        <v>635.20101351351354</v>
      </c>
      <c r="H162" s="3">
        <f t="shared" si="9"/>
        <v>0.22900235807425506</v>
      </c>
      <c r="J162" s="3">
        <f t="shared" si="12"/>
        <v>0.19594594594594594</v>
      </c>
    </row>
    <row r="163" spans="1:10">
      <c r="A163" s="1">
        <v>41271</v>
      </c>
      <c r="B163">
        <v>3955.37</v>
      </c>
      <c r="C163">
        <v>1.19</v>
      </c>
      <c r="D163">
        <v>6.11</v>
      </c>
      <c r="E163" s="2">
        <f t="shared" si="10"/>
        <v>3323.840336134454</v>
      </c>
      <c r="F163" s="3">
        <f t="shared" si="8"/>
        <v>0.29224821846869209</v>
      </c>
      <c r="G163" s="2">
        <f t="shared" si="11"/>
        <v>647.36006546644842</v>
      </c>
      <c r="H163" s="3">
        <f t="shared" si="9"/>
        <v>0.2602324385832453</v>
      </c>
      <c r="J163" s="3">
        <f t="shared" si="12"/>
        <v>0.19476268412438624</v>
      </c>
    </row>
    <row r="164" spans="1:10">
      <c r="A164" s="1">
        <v>41278</v>
      </c>
      <c r="B164">
        <v>4098.75</v>
      </c>
      <c r="C164">
        <v>1.24</v>
      </c>
      <c r="D164">
        <v>6.32</v>
      </c>
      <c r="E164" s="2">
        <f t="shared" si="10"/>
        <v>3305.4435483870966</v>
      </c>
      <c r="F164" s="3">
        <f t="shared" si="8"/>
        <v>0.28224821009255652</v>
      </c>
      <c r="G164" s="2">
        <f t="shared" si="11"/>
        <v>648.53639240506322</v>
      </c>
      <c r="H164" s="3">
        <f t="shared" si="9"/>
        <v>0.26149573001962989</v>
      </c>
      <c r="J164" s="3">
        <f t="shared" si="12"/>
        <v>0.19620253164556961</v>
      </c>
    </row>
    <row r="165" spans="1:10">
      <c r="A165" s="1">
        <v>41285</v>
      </c>
      <c r="B165">
        <v>4004.94</v>
      </c>
      <c r="C165">
        <v>1.21</v>
      </c>
      <c r="D165">
        <v>6.23</v>
      </c>
      <c r="E165" s="2">
        <f t="shared" si="10"/>
        <v>3309.8677685950415</v>
      </c>
      <c r="F165" s="3">
        <f t="shared" si="8"/>
        <v>0.26634107364022519</v>
      </c>
      <c r="G165" s="2">
        <f t="shared" si="11"/>
        <v>642.84751203852329</v>
      </c>
      <c r="H165" s="3">
        <f t="shared" si="9"/>
        <v>0.23668155806833813</v>
      </c>
      <c r="J165" s="3">
        <f t="shared" si="12"/>
        <v>0.19422150882825037</v>
      </c>
    </row>
    <row r="166" spans="1:10">
      <c r="A166" s="1">
        <v>41292</v>
      </c>
      <c r="B166">
        <v>4183.67</v>
      </c>
      <c r="C166">
        <v>1.24</v>
      </c>
      <c r="D166">
        <v>6.35</v>
      </c>
      <c r="E166" s="2">
        <f t="shared" si="10"/>
        <v>3373.927419354839</v>
      </c>
      <c r="F166" s="3">
        <f t="shared" si="8"/>
        <v>0.2759107193109227</v>
      </c>
      <c r="G166" s="2">
        <f t="shared" si="11"/>
        <v>658.8456692913386</v>
      </c>
      <c r="H166" s="3">
        <f t="shared" si="9"/>
        <v>0.2491841675160591</v>
      </c>
      <c r="J166" s="3">
        <f t="shared" si="12"/>
        <v>0.1952755905511811</v>
      </c>
    </row>
    <row r="167" spans="1:10">
      <c r="A167" s="1">
        <v>41299</v>
      </c>
      <c r="B167">
        <v>4351.3500000000004</v>
      </c>
      <c r="C167">
        <v>1.26</v>
      </c>
      <c r="D167">
        <v>6.47</v>
      </c>
      <c r="E167" s="2">
        <f t="shared" si="10"/>
        <v>3453.4523809523812</v>
      </c>
      <c r="F167" s="3">
        <f t="shared" si="8"/>
        <v>0.3073477187100031</v>
      </c>
      <c r="G167" s="2">
        <f t="shared" si="11"/>
        <v>672.54250386398769</v>
      </c>
      <c r="H167" s="3">
        <f t="shared" si="9"/>
        <v>0.27646094328452953</v>
      </c>
      <c r="J167" s="3">
        <f t="shared" si="12"/>
        <v>0.19474497681607419</v>
      </c>
    </row>
    <row r="168" spans="1:10">
      <c r="A168" s="1">
        <v>41306</v>
      </c>
      <c r="B168">
        <v>4858.8900000000003</v>
      </c>
      <c r="C168">
        <v>1.37</v>
      </c>
      <c r="D168">
        <v>7.04</v>
      </c>
      <c r="E168" s="2">
        <f t="shared" si="10"/>
        <v>3546.6350364963505</v>
      </c>
      <c r="F168" s="3">
        <f t="shared" si="8"/>
        <v>0.34327250573557633</v>
      </c>
      <c r="G168" s="2">
        <f t="shared" si="11"/>
        <v>690.18323863636363</v>
      </c>
      <c r="H168" s="3">
        <f t="shared" si="9"/>
        <v>0.31239072519528621</v>
      </c>
      <c r="J168" s="3">
        <f t="shared" si="12"/>
        <v>0.19460227272727273</v>
      </c>
    </row>
    <row r="169" spans="1:10">
      <c r="A169" s="1">
        <v>41313</v>
      </c>
      <c r="B169">
        <v>4633.59</v>
      </c>
      <c r="C169">
        <v>1.33</v>
      </c>
      <c r="D169">
        <v>6.81</v>
      </c>
      <c r="E169" s="2">
        <f t="shared" si="10"/>
        <v>3483.9022556390978</v>
      </c>
      <c r="F169" s="3">
        <f t="shared" si="8"/>
        <v>0.32340059171343549</v>
      </c>
      <c r="G169" s="2">
        <f t="shared" si="11"/>
        <v>680.409691629956</v>
      </c>
      <c r="H169" s="3">
        <f t="shared" si="9"/>
        <v>0.29943745172676683</v>
      </c>
      <c r="J169" s="3">
        <f t="shared" si="12"/>
        <v>0.19530102790014686</v>
      </c>
    </row>
    <row r="170" spans="1:10">
      <c r="A170" s="1">
        <v>41327</v>
      </c>
      <c r="B170">
        <v>4266.58</v>
      </c>
      <c r="C170">
        <v>1.24</v>
      </c>
      <c r="D170">
        <v>6.4</v>
      </c>
      <c r="E170" s="2">
        <f t="shared" si="10"/>
        <v>3440.7903225806454</v>
      </c>
      <c r="F170" s="3">
        <f t="shared" si="8"/>
        <v>0.30285294862051848</v>
      </c>
      <c r="G170" s="2">
        <f t="shared" si="11"/>
        <v>666.65312499999993</v>
      </c>
      <c r="H170" s="3">
        <f t="shared" si="9"/>
        <v>0.26729038089031509</v>
      </c>
      <c r="J170" s="3">
        <f t="shared" si="12"/>
        <v>0.19374999999999998</v>
      </c>
    </row>
    <row r="171" spans="1:10">
      <c r="A171" s="1">
        <v>41334</v>
      </c>
      <c r="B171">
        <v>4512.4799999999996</v>
      </c>
      <c r="C171">
        <v>1.28</v>
      </c>
      <c r="D171">
        <v>6.56</v>
      </c>
      <c r="E171" s="2">
        <f t="shared" si="10"/>
        <v>3525.3749999999995</v>
      </c>
      <c r="F171" s="3">
        <f t="shared" si="8"/>
        <v>0.32803102227403325</v>
      </c>
      <c r="G171" s="2">
        <f t="shared" si="11"/>
        <v>687.8780487804878</v>
      </c>
      <c r="H171" s="3">
        <f t="shared" si="9"/>
        <v>0.29739088662499502</v>
      </c>
      <c r="J171" s="3">
        <f t="shared" si="12"/>
        <v>0.1951219512195122</v>
      </c>
    </row>
    <row r="172" spans="1:10">
      <c r="A172" s="1">
        <v>41341</v>
      </c>
      <c r="B172">
        <v>4465.3100000000004</v>
      </c>
      <c r="C172">
        <v>1.25</v>
      </c>
      <c r="D172">
        <v>6.44</v>
      </c>
      <c r="E172" s="2">
        <f t="shared" si="10"/>
        <v>3572.2480000000005</v>
      </c>
      <c r="F172" s="3">
        <f t="shared" si="8"/>
        <v>0.34999570124999679</v>
      </c>
      <c r="G172" s="2">
        <f t="shared" si="11"/>
        <v>693.37111801242236</v>
      </c>
      <c r="H172" s="3">
        <f t="shared" si="9"/>
        <v>0.31562566317792928</v>
      </c>
      <c r="J172" s="3">
        <f t="shared" si="12"/>
        <v>0.19409937888198756</v>
      </c>
    </row>
    <row r="173" spans="1:10">
      <c r="A173" s="1">
        <v>41348</v>
      </c>
      <c r="B173">
        <v>4333.57</v>
      </c>
      <c r="C173">
        <v>1.25</v>
      </c>
      <c r="D173">
        <v>6.42</v>
      </c>
      <c r="E173" s="2">
        <f t="shared" si="10"/>
        <v>3466.8559999999998</v>
      </c>
      <c r="F173" s="3">
        <f t="shared" si="8"/>
        <v>0.32172816294973128</v>
      </c>
      <c r="G173" s="2">
        <f t="shared" si="11"/>
        <v>675.01090342679129</v>
      </c>
      <c r="H173" s="3">
        <f t="shared" si="9"/>
        <v>0.28672913059748018</v>
      </c>
      <c r="J173" s="3">
        <f t="shared" si="12"/>
        <v>0.19470404984423675</v>
      </c>
    </row>
    <row r="174" spans="1:10">
      <c r="A174" s="1">
        <v>41355</v>
      </c>
      <c r="B174">
        <v>4555.8</v>
      </c>
      <c r="C174">
        <v>1.28</v>
      </c>
      <c r="D174">
        <v>6.57</v>
      </c>
      <c r="E174" s="2">
        <f t="shared" si="10"/>
        <v>3559.21875</v>
      </c>
      <c r="F174" s="3">
        <f t="shared" si="8"/>
        <v>0.33875459685668363</v>
      </c>
      <c r="G174" s="2">
        <f t="shared" si="11"/>
        <v>693.42465753424653</v>
      </c>
      <c r="H174" s="3">
        <f t="shared" si="9"/>
        <v>0.32475472125033966</v>
      </c>
      <c r="J174" s="3">
        <f t="shared" si="12"/>
        <v>0.19482496194824961</v>
      </c>
    </row>
    <row r="175" spans="1:10">
      <c r="A175" s="1">
        <v>41362</v>
      </c>
      <c r="B175">
        <v>4189.59</v>
      </c>
      <c r="C175">
        <v>1.17</v>
      </c>
      <c r="D175">
        <v>6.08</v>
      </c>
      <c r="E175" s="2">
        <f t="shared" si="10"/>
        <v>3580.8461538461543</v>
      </c>
      <c r="F175" s="3">
        <f t="shared" si="8"/>
        <v>0.31837608003084705</v>
      </c>
      <c r="G175" s="2">
        <f t="shared" si="11"/>
        <v>689.07730263157896</v>
      </c>
      <c r="H175" s="3">
        <f t="shared" si="9"/>
        <v>0.30420931952174368</v>
      </c>
      <c r="J175" s="3">
        <f t="shared" si="12"/>
        <v>0.19243421052631576</v>
      </c>
    </row>
    <row r="176" spans="1:10">
      <c r="A176" s="1">
        <v>41367</v>
      </c>
      <c r="B176">
        <v>4197.74</v>
      </c>
      <c r="C176">
        <v>1.18</v>
      </c>
      <c r="D176">
        <v>6.11</v>
      </c>
      <c r="E176" s="2">
        <f t="shared" si="10"/>
        <v>3557.406779661017</v>
      </c>
      <c r="F176" s="3">
        <f t="shared" si="8"/>
        <v>0.30422740609955823</v>
      </c>
      <c r="G176" s="2">
        <f t="shared" si="11"/>
        <v>687.0278232405891</v>
      </c>
      <c r="H176" s="3">
        <f t="shared" si="9"/>
        <v>0.2951156236498309</v>
      </c>
      <c r="J176" s="3">
        <f t="shared" si="12"/>
        <v>0.19312602291325692</v>
      </c>
    </row>
    <row r="177" spans="1:10">
      <c r="A177" s="1">
        <v>41376</v>
      </c>
      <c r="B177">
        <v>4141.45</v>
      </c>
      <c r="C177">
        <v>1.17</v>
      </c>
      <c r="D177">
        <v>6.06</v>
      </c>
      <c r="E177" s="2">
        <f t="shared" si="10"/>
        <v>3539.700854700855</v>
      </c>
      <c r="F177" s="3">
        <f t="shared" si="8"/>
        <v>0.29726806985778631</v>
      </c>
      <c r="G177" s="2">
        <f t="shared" si="11"/>
        <v>683.4075907590759</v>
      </c>
      <c r="H177" s="3">
        <f t="shared" si="9"/>
        <v>0.28362106664764841</v>
      </c>
      <c r="J177" s="3">
        <f t="shared" si="12"/>
        <v>0.19306930693069307</v>
      </c>
    </row>
    <row r="178" spans="1:10">
      <c r="A178" s="1">
        <v>41383</v>
      </c>
      <c r="B178">
        <v>4263.16</v>
      </c>
      <c r="C178">
        <v>1.19</v>
      </c>
      <c r="D178">
        <v>6.14</v>
      </c>
      <c r="E178" s="2">
        <f t="shared" si="10"/>
        <v>3582.4873949579833</v>
      </c>
      <c r="F178" s="3">
        <f t="shared" si="8"/>
        <v>0.29502301672667808</v>
      </c>
      <c r="G178" s="2">
        <f t="shared" si="11"/>
        <v>694.3257328990228</v>
      </c>
      <c r="H178" s="3">
        <f t="shared" si="9"/>
        <v>0.29158986172144652</v>
      </c>
      <c r="J178" s="3">
        <f t="shared" si="12"/>
        <v>0.19381107491856678</v>
      </c>
    </row>
    <row r="179" spans="1:10">
      <c r="A179" s="1">
        <v>41390</v>
      </c>
      <c r="B179">
        <v>4160.55</v>
      </c>
      <c r="C179">
        <v>1.1399999999999999</v>
      </c>
      <c r="D179">
        <v>5.95</v>
      </c>
      <c r="E179" s="2">
        <f t="shared" si="10"/>
        <v>3649.605263157895</v>
      </c>
      <c r="F179" s="3">
        <f t="shared" si="8"/>
        <v>0.28725126917059884</v>
      </c>
      <c r="G179" s="2">
        <f t="shared" si="11"/>
        <v>699.2521008403362</v>
      </c>
      <c r="H179" s="3">
        <f t="shared" si="9"/>
        <v>0.26970330602410852</v>
      </c>
      <c r="J179" s="3">
        <f t="shared" si="12"/>
        <v>0.19159663865546217</v>
      </c>
    </row>
    <row r="180" spans="1:10">
      <c r="A180" s="1">
        <v>41397</v>
      </c>
      <c r="B180">
        <v>4262.3500000000004</v>
      </c>
      <c r="C180">
        <v>1.1100000000000001</v>
      </c>
      <c r="D180">
        <v>5.92</v>
      </c>
      <c r="E180" s="2">
        <f t="shared" si="10"/>
        <v>3839.9549549549552</v>
      </c>
      <c r="F180" s="3">
        <f t="shared" ref="F180:F243" si="13">E180/E130-1</f>
        <v>0.28882167513707868</v>
      </c>
      <c r="G180" s="2">
        <f t="shared" si="11"/>
        <v>719.99155405405418</v>
      </c>
      <c r="H180" s="3">
        <f t="shared" ref="H180:H243" si="14">G180/G130-1</f>
        <v>0.25288337842652586</v>
      </c>
      <c r="J180" s="3">
        <f t="shared" si="12"/>
        <v>0.18750000000000003</v>
      </c>
    </row>
    <row r="181" spans="1:10">
      <c r="A181" s="1">
        <v>41404</v>
      </c>
      <c r="B181">
        <v>4295.24</v>
      </c>
      <c r="C181">
        <v>1.1200000000000001</v>
      </c>
      <c r="D181">
        <v>5.97</v>
      </c>
      <c r="E181" s="2">
        <f t="shared" si="10"/>
        <v>3835.0357142857138</v>
      </c>
      <c r="F181" s="3">
        <f t="shared" si="13"/>
        <v>0.30248876685161763</v>
      </c>
      <c r="G181" s="2">
        <f t="shared" si="11"/>
        <v>719.47068676716913</v>
      </c>
      <c r="H181" s="3">
        <f t="shared" si="14"/>
        <v>0.26949020303481586</v>
      </c>
      <c r="J181" s="3">
        <f t="shared" si="12"/>
        <v>0.18760469011725295</v>
      </c>
    </row>
    <row r="182" spans="1:10">
      <c r="A182" s="1">
        <v>41411</v>
      </c>
      <c r="B182">
        <v>4373.3999999999996</v>
      </c>
      <c r="C182">
        <v>1.1399999999999999</v>
      </c>
      <c r="D182">
        <v>6.04</v>
      </c>
      <c r="E182" s="2">
        <f t="shared" si="10"/>
        <v>3836.3157894736842</v>
      </c>
      <c r="F182" s="3">
        <f t="shared" si="13"/>
        <v>0.30353917413309017</v>
      </c>
      <c r="G182" s="2">
        <f t="shared" si="11"/>
        <v>724.07284768211912</v>
      </c>
      <c r="H182" s="3">
        <f t="shared" si="14"/>
        <v>0.27976441297273702</v>
      </c>
      <c r="J182" s="3">
        <f t="shared" si="12"/>
        <v>0.18874172185430463</v>
      </c>
    </row>
    <row r="183" spans="1:10">
      <c r="A183" s="1">
        <v>41418</v>
      </c>
      <c r="B183">
        <v>4357.4799999999996</v>
      </c>
      <c r="C183">
        <v>1.1299999999999999</v>
      </c>
      <c r="D183">
        <v>6</v>
      </c>
      <c r="E183" s="2">
        <f t="shared" si="10"/>
        <v>3856.1769911504425</v>
      </c>
      <c r="F183" s="3">
        <f t="shared" si="13"/>
        <v>0.318631049058264</v>
      </c>
      <c r="G183" s="2">
        <f t="shared" si="11"/>
        <v>726.24666666666656</v>
      </c>
      <c r="H183" s="3">
        <f t="shared" si="14"/>
        <v>0.28376885452200562</v>
      </c>
      <c r="J183" s="3">
        <f t="shared" si="12"/>
        <v>0.18833333333333332</v>
      </c>
    </row>
    <row r="184" spans="1:10">
      <c r="A184" s="1">
        <v>41425</v>
      </c>
      <c r="B184">
        <v>4380.1899999999996</v>
      </c>
      <c r="C184">
        <v>1.1299999999999999</v>
      </c>
      <c r="D184">
        <v>6.02</v>
      </c>
      <c r="E184" s="2">
        <f t="shared" si="10"/>
        <v>3876.2743362831857</v>
      </c>
      <c r="F184" s="3">
        <f t="shared" si="13"/>
        <v>0.33668688438931449</v>
      </c>
      <c r="G184" s="2">
        <f t="shared" si="11"/>
        <v>727.60631229235878</v>
      </c>
      <c r="H184" s="3">
        <f t="shared" si="14"/>
        <v>0.2926694744289593</v>
      </c>
      <c r="J184" s="3">
        <f t="shared" si="12"/>
        <v>0.1877076411960133</v>
      </c>
    </row>
    <row r="185" spans="1:10">
      <c r="A185" s="1">
        <v>41432</v>
      </c>
      <c r="B185">
        <v>4173.18</v>
      </c>
      <c r="C185">
        <v>1.1100000000000001</v>
      </c>
      <c r="D185">
        <v>5.89</v>
      </c>
      <c r="E185" s="2">
        <f t="shared" si="10"/>
        <v>3759.6216216216217</v>
      </c>
      <c r="F185" s="3">
        <f t="shared" si="13"/>
        <v>0.31988293273547552</v>
      </c>
      <c r="G185" s="2">
        <f t="shared" si="11"/>
        <v>708.51952461799669</v>
      </c>
      <c r="H185" s="3">
        <f t="shared" si="14"/>
        <v>0.28446955782504113</v>
      </c>
      <c r="J185" s="3">
        <f t="shared" si="12"/>
        <v>0.18845500848896438</v>
      </c>
    </row>
    <row r="186" spans="1:10">
      <c r="A186" s="1">
        <v>41439</v>
      </c>
      <c r="B186">
        <v>4068.33</v>
      </c>
      <c r="C186">
        <v>1.1000000000000001</v>
      </c>
      <c r="D186">
        <v>5.81</v>
      </c>
      <c r="E186" s="2">
        <f t="shared" si="10"/>
        <v>3698.4818181818177</v>
      </c>
      <c r="F186" s="3">
        <f t="shared" si="13"/>
        <v>0.31032301650731986</v>
      </c>
      <c r="G186" s="2">
        <f t="shared" si="11"/>
        <v>700.22891566265059</v>
      </c>
      <c r="H186" s="3">
        <f t="shared" si="14"/>
        <v>0.2464110310538925</v>
      </c>
      <c r="J186" s="3">
        <f t="shared" si="12"/>
        <v>0.18932874354561105</v>
      </c>
    </row>
    <row r="187" spans="1:10">
      <c r="A187" s="1">
        <v>41446</v>
      </c>
      <c r="B187">
        <v>3841.54</v>
      </c>
      <c r="C187">
        <v>1.05</v>
      </c>
      <c r="D187">
        <v>5.42</v>
      </c>
      <c r="E187" s="2">
        <f t="shared" si="10"/>
        <v>3658.6095238095236</v>
      </c>
      <c r="F187" s="3">
        <f t="shared" si="13"/>
        <v>0.30269914014099242</v>
      </c>
      <c r="G187" s="2">
        <f t="shared" si="11"/>
        <v>708.77121771217708</v>
      </c>
      <c r="H187" s="3">
        <f t="shared" si="14"/>
        <v>0.25369867254373579</v>
      </c>
      <c r="J187" s="3">
        <f t="shared" si="12"/>
        <v>0.19372693726937271</v>
      </c>
    </row>
    <row r="188" spans="1:10">
      <c r="A188" s="1">
        <v>41453</v>
      </c>
      <c r="B188">
        <v>3695.64</v>
      </c>
      <c r="C188">
        <v>1.06</v>
      </c>
      <c r="D188">
        <v>5.36</v>
      </c>
      <c r="E188" s="2">
        <f t="shared" si="10"/>
        <v>3486.4528301886789</v>
      </c>
      <c r="F188" s="3">
        <f t="shared" si="13"/>
        <v>0.24904700954407777</v>
      </c>
      <c r="G188" s="2">
        <f t="shared" si="11"/>
        <v>689.48507462686564</v>
      </c>
      <c r="H188" s="3">
        <f t="shared" si="14"/>
        <v>0.21315269400139036</v>
      </c>
      <c r="J188" s="3">
        <f t="shared" si="12"/>
        <v>0.19776119402985073</v>
      </c>
    </row>
    <row r="189" spans="1:10">
      <c r="A189" s="1">
        <v>41460</v>
      </c>
      <c r="B189">
        <v>3619.51</v>
      </c>
      <c r="C189">
        <v>1.06</v>
      </c>
      <c r="D189">
        <v>5.36</v>
      </c>
      <c r="E189" s="2">
        <f t="shared" si="10"/>
        <v>3414.632075471698</v>
      </c>
      <c r="F189" s="3">
        <f t="shared" si="13"/>
        <v>0.22657028918753941</v>
      </c>
      <c r="G189" s="2">
        <f t="shared" si="11"/>
        <v>675.2817164179105</v>
      </c>
      <c r="H189" s="3">
        <f t="shared" si="14"/>
        <v>0.18917485354157804</v>
      </c>
      <c r="J189" s="3">
        <f t="shared" si="12"/>
        <v>0.19776119402985073</v>
      </c>
    </row>
    <row r="190" spans="1:10">
      <c r="A190" s="1">
        <v>41467</v>
      </c>
      <c r="B190">
        <v>3764.1</v>
      </c>
      <c r="C190">
        <v>1.08</v>
      </c>
      <c r="D190">
        <v>5.44</v>
      </c>
      <c r="E190" s="2">
        <f t="shared" si="10"/>
        <v>3485.2777777777774</v>
      </c>
      <c r="F190" s="3">
        <f t="shared" si="13"/>
        <v>0.2505330976145701</v>
      </c>
      <c r="G190" s="2">
        <f t="shared" si="11"/>
        <v>691.93014705882342</v>
      </c>
      <c r="H190" s="3">
        <f t="shared" si="14"/>
        <v>0.22047517775717584</v>
      </c>
      <c r="J190" s="3">
        <f t="shared" si="12"/>
        <v>0.19852941176470587</v>
      </c>
    </row>
    <row r="191" spans="1:10">
      <c r="A191" s="1">
        <v>41474</v>
      </c>
      <c r="B191">
        <v>3584.28</v>
      </c>
      <c r="C191">
        <v>1.06</v>
      </c>
      <c r="D191">
        <v>5.32</v>
      </c>
      <c r="E191" s="2">
        <f t="shared" si="10"/>
        <v>3381.3962264150941</v>
      </c>
      <c r="F191" s="3">
        <f t="shared" si="13"/>
        <v>0.22587511407183736</v>
      </c>
      <c r="G191" s="2">
        <f t="shared" si="11"/>
        <v>673.73684210526312</v>
      </c>
      <c r="H191" s="3">
        <f t="shared" si="14"/>
        <v>0.19663597490698503</v>
      </c>
      <c r="J191" s="3">
        <f t="shared" si="12"/>
        <v>0.19924812030075187</v>
      </c>
    </row>
    <row r="192" spans="1:10">
      <c r="A192" s="1">
        <v>41481</v>
      </c>
      <c r="B192">
        <v>3537.22</v>
      </c>
      <c r="C192">
        <v>1.05</v>
      </c>
      <c r="D192">
        <v>5.26</v>
      </c>
      <c r="E192" s="2">
        <f t="shared" si="10"/>
        <v>3368.7809523809519</v>
      </c>
      <c r="F192" s="3">
        <f t="shared" si="13"/>
        <v>0.22487914209854809</v>
      </c>
      <c r="G192" s="2">
        <f t="shared" si="11"/>
        <v>672.47528517110266</v>
      </c>
      <c r="H192" s="3">
        <f t="shared" si="14"/>
        <v>0.19354080225108272</v>
      </c>
      <c r="J192" s="3">
        <f t="shared" si="12"/>
        <v>0.19961977186311788</v>
      </c>
    </row>
    <row r="193" spans="1:10">
      <c r="A193" s="1">
        <v>41488</v>
      </c>
      <c r="B193">
        <v>3548.07</v>
      </c>
      <c r="C193">
        <v>1.05</v>
      </c>
      <c r="D193">
        <v>5.28</v>
      </c>
      <c r="E193" s="2">
        <f t="shared" si="10"/>
        <v>3379.1142857142859</v>
      </c>
      <c r="F193" s="3">
        <f t="shared" si="13"/>
        <v>0.21660645332183504</v>
      </c>
      <c r="G193" s="2">
        <f t="shared" si="11"/>
        <v>671.9829545454545</v>
      </c>
      <c r="H193" s="3">
        <f t="shared" si="14"/>
        <v>0.18550003832212902</v>
      </c>
      <c r="J193" s="3">
        <f t="shared" si="12"/>
        <v>0.19886363636363635</v>
      </c>
    </row>
    <row r="194" spans="1:10">
      <c r="A194" s="1">
        <v>41495</v>
      </c>
      <c r="B194">
        <v>3551.96</v>
      </c>
      <c r="C194">
        <v>1.05</v>
      </c>
      <c r="D194">
        <v>5.27</v>
      </c>
      <c r="E194" s="2">
        <f t="shared" ref="E194:E257" si="15">B194/C194</f>
        <v>3382.8190476190475</v>
      </c>
      <c r="F194" s="3">
        <f t="shared" si="13"/>
        <v>0.20809932239217921</v>
      </c>
      <c r="G194" s="2">
        <f t="shared" ref="G194:G257" si="16">B194/D194</f>
        <v>673.99620493358645</v>
      </c>
      <c r="H194" s="3">
        <f t="shared" si="14"/>
        <v>0.18145007263352841</v>
      </c>
      <c r="J194" s="3">
        <f t="shared" ref="J194:J257" si="17">C194/D194</f>
        <v>0.19924098671726759</v>
      </c>
    </row>
    <row r="195" spans="1:10">
      <c r="A195" s="1">
        <v>41502</v>
      </c>
      <c r="B195">
        <v>3699.03</v>
      </c>
      <c r="C195">
        <v>1.07</v>
      </c>
      <c r="D195">
        <v>5.37</v>
      </c>
      <c r="E195" s="2">
        <f t="shared" si="15"/>
        <v>3457.0373831775701</v>
      </c>
      <c r="F195" s="3">
        <f t="shared" si="13"/>
        <v>0.23998157934626452</v>
      </c>
      <c r="G195" s="2">
        <f t="shared" si="16"/>
        <v>688.8324022346369</v>
      </c>
      <c r="H195" s="3">
        <f t="shared" si="14"/>
        <v>0.21460098836016184</v>
      </c>
      <c r="J195" s="3">
        <f t="shared" si="17"/>
        <v>0.19925512104283055</v>
      </c>
    </row>
    <row r="196" spans="1:10">
      <c r="A196" s="1">
        <v>41509</v>
      </c>
      <c r="B196">
        <v>3675.76</v>
      </c>
      <c r="C196">
        <v>1.05</v>
      </c>
      <c r="D196">
        <v>5.27</v>
      </c>
      <c r="E196" s="2">
        <f t="shared" si="15"/>
        <v>3500.7238095238095</v>
      </c>
      <c r="F196" s="3">
        <f t="shared" si="13"/>
        <v>0.25419413089390908</v>
      </c>
      <c r="G196" s="2">
        <f t="shared" si="16"/>
        <v>697.48766603415572</v>
      </c>
      <c r="H196" s="3">
        <f t="shared" si="14"/>
        <v>0.24089123980575322</v>
      </c>
      <c r="J196" s="3">
        <f t="shared" si="17"/>
        <v>0.19924098671726759</v>
      </c>
    </row>
    <row r="197" spans="1:10">
      <c r="A197" s="1">
        <v>41516</v>
      </c>
      <c r="B197">
        <v>3728.69</v>
      </c>
      <c r="C197">
        <v>1.02</v>
      </c>
      <c r="D197">
        <v>5.15</v>
      </c>
      <c r="E197" s="2">
        <f t="shared" si="15"/>
        <v>3655.5784313725489</v>
      </c>
      <c r="F197" s="3">
        <f t="shared" si="13"/>
        <v>0.25468246533618655</v>
      </c>
      <c r="G197" s="2">
        <f t="shared" si="16"/>
        <v>724.01747572815532</v>
      </c>
      <c r="H197" s="3">
        <f t="shared" si="14"/>
        <v>0.24909843305640167</v>
      </c>
      <c r="J197" s="3">
        <f t="shared" si="17"/>
        <v>0.19805825242718444</v>
      </c>
    </row>
    <row r="198" spans="1:10">
      <c r="A198" s="1">
        <v>41523</v>
      </c>
      <c r="B198">
        <v>3871.32</v>
      </c>
      <c r="C198">
        <v>1.04</v>
      </c>
      <c r="D198">
        <v>5.26</v>
      </c>
      <c r="E198" s="2">
        <f t="shared" si="15"/>
        <v>3722.4230769230771</v>
      </c>
      <c r="F198" s="3">
        <f t="shared" si="13"/>
        <v>0.28156837130293799</v>
      </c>
      <c r="G198" s="2">
        <f t="shared" si="16"/>
        <v>735.99239543726242</v>
      </c>
      <c r="H198" s="3">
        <f t="shared" si="14"/>
        <v>0.26694972067971068</v>
      </c>
      <c r="J198" s="3">
        <f t="shared" si="17"/>
        <v>0.19771863117870725</v>
      </c>
    </row>
    <row r="199" spans="1:10">
      <c r="A199" s="1">
        <v>41530</v>
      </c>
      <c r="B199">
        <v>4250.99</v>
      </c>
      <c r="C199">
        <v>1.1000000000000001</v>
      </c>
      <c r="D199">
        <v>5.59</v>
      </c>
      <c r="E199" s="2">
        <f t="shared" si="15"/>
        <v>3864.5363636363631</v>
      </c>
      <c r="F199" s="3">
        <f t="shared" si="13"/>
        <v>0.33070184044072848</v>
      </c>
      <c r="G199" s="2">
        <f t="shared" si="16"/>
        <v>760.46332737030411</v>
      </c>
      <c r="H199" s="3">
        <f t="shared" si="14"/>
        <v>0.31161529794271292</v>
      </c>
      <c r="J199" s="3">
        <f t="shared" si="17"/>
        <v>0.1967799642218247</v>
      </c>
    </row>
    <row r="200" spans="1:10">
      <c r="A200" s="1">
        <v>41535</v>
      </c>
      <c r="B200">
        <v>4114.37</v>
      </c>
      <c r="C200">
        <v>1.07</v>
      </c>
      <c r="D200">
        <v>5.45</v>
      </c>
      <c r="E200" s="2">
        <f t="shared" si="15"/>
        <v>3845.2056074766351</v>
      </c>
      <c r="F200" s="3">
        <f t="shared" si="13"/>
        <v>0.33153630413899049</v>
      </c>
      <c r="G200" s="2">
        <f t="shared" si="16"/>
        <v>754.93027522935779</v>
      </c>
      <c r="H200" s="3">
        <f t="shared" si="14"/>
        <v>0.31194557292281022</v>
      </c>
      <c r="J200" s="3">
        <f t="shared" si="17"/>
        <v>0.19633027522935781</v>
      </c>
    </row>
    <row r="201" spans="1:10">
      <c r="A201" s="1">
        <v>41544</v>
      </c>
      <c r="B201">
        <v>3923.23</v>
      </c>
      <c r="C201">
        <v>1.04</v>
      </c>
      <c r="D201">
        <v>5.3</v>
      </c>
      <c r="E201" s="2">
        <f t="shared" si="15"/>
        <v>3772.3365384615386</v>
      </c>
      <c r="F201" s="3">
        <f t="shared" si="13"/>
        <v>0.309687491654278</v>
      </c>
      <c r="G201" s="2">
        <f t="shared" si="16"/>
        <v>740.23207547169818</v>
      </c>
      <c r="H201" s="3">
        <f t="shared" si="14"/>
        <v>0.28729167971132008</v>
      </c>
      <c r="J201" s="3">
        <f t="shared" si="17"/>
        <v>0.19622641509433963</v>
      </c>
    </row>
    <row r="202" spans="1:10">
      <c r="A202" s="1">
        <v>41547</v>
      </c>
      <c r="B202">
        <v>3933.97</v>
      </c>
      <c r="C202">
        <v>1.05</v>
      </c>
      <c r="D202">
        <v>5.32</v>
      </c>
      <c r="E202" s="2">
        <f t="shared" si="15"/>
        <v>3746.638095238095</v>
      </c>
      <c r="F202" s="3">
        <f t="shared" si="13"/>
        <v>0.30064423842702714</v>
      </c>
      <c r="G202" s="2">
        <f t="shared" si="16"/>
        <v>739.46804511278185</v>
      </c>
      <c r="H202" s="3">
        <f t="shared" si="14"/>
        <v>0.29034570463417197</v>
      </c>
      <c r="J202" s="3">
        <f t="shared" si="17"/>
        <v>0.19736842105263158</v>
      </c>
    </row>
    <row r="203" spans="1:10">
      <c r="A203" s="1">
        <v>41558</v>
      </c>
      <c r="B203">
        <v>4016.53</v>
      </c>
      <c r="C203">
        <v>1.06</v>
      </c>
      <c r="D203">
        <v>5.4</v>
      </c>
      <c r="E203" s="2">
        <f t="shared" si="15"/>
        <v>3789.1792452830186</v>
      </c>
      <c r="F203" s="3">
        <f t="shared" si="13"/>
        <v>0.30665305654213393</v>
      </c>
      <c r="G203" s="2">
        <f t="shared" si="16"/>
        <v>743.80185185185189</v>
      </c>
      <c r="H203" s="3">
        <f t="shared" si="14"/>
        <v>0.29145546738547146</v>
      </c>
      <c r="J203" s="3">
        <f t="shared" si="17"/>
        <v>0.1962962962962963</v>
      </c>
    </row>
    <row r="204" spans="1:10">
      <c r="A204" s="1">
        <v>41565</v>
      </c>
      <c r="B204">
        <v>3877.6</v>
      </c>
      <c r="C204">
        <v>1.04</v>
      </c>
      <c r="D204">
        <v>5.29</v>
      </c>
      <c r="E204" s="2">
        <f t="shared" si="15"/>
        <v>3728.4615384615381</v>
      </c>
      <c r="F204" s="3">
        <f t="shared" si="13"/>
        <v>0.28484172015006348</v>
      </c>
      <c r="G204" s="2">
        <f t="shared" si="16"/>
        <v>733.00567107750476</v>
      </c>
      <c r="H204" s="3">
        <f t="shared" si="14"/>
        <v>0.26523773495198677</v>
      </c>
      <c r="J204" s="3">
        <f t="shared" si="17"/>
        <v>0.19659735349716448</v>
      </c>
    </row>
    <row r="205" spans="1:10">
      <c r="A205" s="1">
        <v>41572</v>
      </c>
      <c r="B205">
        <v>3910.11</v>
      </c>
      <c r="C205">
        <v>1.04</v>
      </c>
      <c r="D205">
        <v>5.26</v>
      </c>
      <c r="E205" s="2">
        <f t="shared" si="15"/>
        <v>3759.7211538461538</v>
      </c>
      <c r="F205" s="3">
        <f t="shared" si="13"/>
        <v>0.2283760989908572</v>
      </c>
      <c r="G205" s="2">
        <f t="shared" si="16"/>
        <v>743.36692015209132</v>
      </c>
      <c r="H205" s="3">
        <f t="shared" si="14"/>
        <v>0.24333068993332785</v>
      </c>
      <c r="J205" s="3">
        <f t="shared" si="17"/>
        <v>0.19771863117870725</v>
      </c>
    </row>
    <row r="206" spans="1:10">
      <c r="A206" s="1">
        <v>41579</v>
      </c>
      <c r="B206">
        <v>4006.89</v>
      </c>
      <c r="C206">
        <v>1.01</v>
      </c>
      <c r="D206">
        <v>5.24</v>
      </c>
      <c r="E206" s="2">
        <f t="shared" si="15"/>
        <v>3967.2178217821779</v>
      </c>
      <c r="F206" s="3">
        <f t="shared" si="13"/>
        <v>0.30992757849312347</v>
      </c>
      <c r="G206" s="2">
        <f t="shared" si="16"/>
        <v>764.67366412213732</v>
      </c>
      <c r="H206" s="3">
        <f t="shared" si="14"/>
        <v>0.29254321851522214</v>
      </c>
      <c r="J206" s="3">
        <f t="shared" si="17"/>
        <v>0.19274809160305342</v>
      </c>
    </row>
    <row r="207" spans="1:10">
      <c r="A207" s="1">
        <v>41586</v>
      </c>
      <c r="B207">
        <v>3873.22</v>
      </c>
      <c r="C207">
        <v>0.99</v>
      </c>
      <c r="D207">
        <v>5.15</v>
      </c>
      <c r="E207" s="2">
        <f t="shared" si="15"/>
        <v>3912.3434343434342</v>
      </c>
      <c r="F207" s="3">
        <f t="shared" si="13"/>
        <v>0.28831753783744341</v>
      </c>
      <c r="G207" s="2">
        <f t="shared" si="16"/>
        <v>752.08155339805819</v>
      </c>
      <c r="H207" s="3">
        <f t="shared" si="14"/>
        <v>0.27068952906275068</v>
      </c>
      <c r="J207" s="3">
        <f t="shared" si="17"/>
        <v>0.19223300970873786</v>
      </c>
    </row>
    <row r="208" spans="1:10">
      <c r="A208" s="1">
        <v>41593</v>
      </c>
      <c r="B208">
        <v>3820.99</v>
      </c>
      <c r="C208">
        <v>0.99</v>
      </c>
      <c r="D208">
        <v>5.13</v>
      </c>
      <c r="E208" s="2">
        <f t="shared" si="15"/>
        <v>3859.5858585858582</v>
      </c>
      <c r="F208" s="3">
        <f t="shared" si="13"/>
        <v>0.26892811657830196</v>
      </c>
      <c r="G208" s="2">
        <f t="shared" si="16"/>
        <v>744.83235867446388</v>
      </c>
      <c r="H208" s="3">
        <f t="shared" si="14"/>
        <v>0.24934589255703177</v>
      </c>
      <c r="J208" s="3">
        <f t="shared" si="17"/>
        <v>0.19298245614035087</v>
      </c>
    </row>
    <row r="209" spans="1:10">
      <c r="A209" s="1">
        <v>41600</v>
      </c>
      <c r="B209">
        <v>3900.21</v>
      </c>
      <c r="C209">
        <v>1.01</v>
      </c>
      <c r="D209">
        <v>5.23</v>
      </c>
      <c r="E209" s="2">
        <f t="shared" si="15"/>
        <v>3861.5940594059407</v>
      </c>
      <c r="F209" s="3">
        <f t="shared" si="13"/>
        <v>0.26584662533453218</v>
      </c>
      <c r="G209" s="2">
        <f t="shared" si="16"/>
        <v>745.73804971319305</v>
      </c>
      <c r="H209" s="3">
        <f t="shared" si="14"/>
        <v>0.25170546641189739</v>
      </c>
      <c r="J209" s="3">
        <f t="shared" si="17"/>
        <v>0.19311663479923516</v>
      </c>
    </row>
    <row r="210" spans="1:10">
      <c r="A210" s="1">
        <v>41607</v>
      </c>
      <c r="B210">
        <v>3892.87</v>
      </c>
      <c r="C210">
        <v>1</v>
      </c>
      <c r="D210">
        <v>5.2</v>
      </c>
      <c r="E210" s="2">
        <f t="shared" si="15"/>
        <v>3892.87</v>
      </c>
      <c r="F210" s="3">
        <f t="shared" si="13"/>
        <v>0.23648714029261542</v>
      </c>
      <c r="G210" s="2">
        <f t="shared" si="16"/>
        <v>748.6288461538461</v>
      </c>
      <c r="H210" s="3">
        <f t="shared" si="14"/>
        <v>0.21228392360419535</v>
      </c>
      <c r="J210" s="3">
        <f t="shared" si="17"/>
        <v>0.19230769230769229</v>
      </c>
    </row>
    <row r="211" spans="1:10">
      <c r="A211" s="1">
        <v>41614</v>
      </c>
      <c r="B211">
        <v>3924.42</v>
      </c>
      <c r="C211">
        <v>1.01</v>
      </c>
      <c r="D211">
        <v>5.25</v>
      </c>
      <c r="E211" s="2">
        <f t="shared" si="15"/>
        <v>3885.5643564356437</v>
      </c>
      <c r="F211" s="3">
        <f t="shared" si="13"/>
        <v>0.21103807748431302</v>
      </c>
      <c r="G211" s="2">
        <f t="shared" si="16"/>
        <v>747.50857142857149</v>
      </c>
      <c r="H211" s="3">
        <f t="shared" si="14"/>
        <v>0.19057065428615205</v>
      </c>
      <c r="J211" s="3">
        <f t="shared" si="17"/>
        <v>0.19238095238095237</v>
      </c>
    </row>
    <row r="212" spans="1:10">
      <c r="A212" s="1">
        <v>41621</v>
      </c>
      <c r="B212">
        <v>3798.1</v>
      </c>
      <c r="C212">
        <v>0.98</v>
      </c>
      <c r="D212">
        <v>5.09</v>
      </c>
      <c r="E212" s="2">
        <f t="shared" si="15"/>
        <v>3875.612244897959</v>
      </c>
      <c r="F212" s="3">
        <f t="shared" si="13"/>
        <v>0.19554360161622397</v>
      </c>
      <c r="G212" s="2">
        <f t="shared" si="16"/>
        <v>746.18860510805496</v>
      </c>
      <c r="H212" s="3">
        <f t="shared" si="14"/>
        <v>0.17472829739460138</v>
      </c>
      <c r="J212" s="3">
        <f t="shared" si="17"/>
        <v>0.1925343811394892</v>
      </c>
    </row>
    <row r="213" spans="1:10">
      <c r="A213" s="1">
        <v>41628</v>
      </c>
      <c r="B213">
        <v>3603.72</v>
      </c>
      <c r="C213">
        <v>0.93</v>
      </c>
      <c r="D213">
        <v>4.83</v>
      </c>
      <c r="E213" s="2">
        <f t="shared" si="15"/>
        <v>3874.9677419354834</v>
      </c>
      <c r="F213" s="3">
        <f t="shared" si="13"/>
        <v>0.16581043313349331</v>
      </c>
      <c r="G213" s="2">
        <f t="shared" si="16"/>
        <v>746.11180124223597</v>
      </c>
      <c r="H213" s="3">
        <f t="shared" si="14"/>
        <v>0.15254530058883553</v>
      </c>
      <c r="J213" s="3">
        <f t="shared" si="17"/>
        <v>0.19254658385093168</v>
      </c>
    </row>
    <row r="214" spans="1:10">
      <c r="A214" s="1">
        <v>41635</v>
      </c>
      <c r="B214">
        <v>3618.15</v>
      </c>
      <c r="C214">
        <v>0.94</v>
      </c>
      <c r="D214">
        <v>4.8899999999999997</v>
      </c>
      <c r="E214" s="2">
        <f t="shared" si="15"/>
        <v>3849.0957446808516</v>
      </c>
      <c r="F214" s="3">
        <f t="shared" si="13"/>
        <v>0.16447178369118776</v>
      </c>
      <c r="G214" s="2">
        <f t="shared" si="16"/>
        <v>739.90797546012277</v>
      </c>
      <c r="H214" s="3">
        <f t="shared" si="14"/>
        <v>0.14088890635144291</v>
      </c>
      <c r="J214" s="3">
        <f t="shared" si="17"/>
        <v>0.19222903885480572</v>
      </c>
    </row>
    <row r="215" spans="1:10">
      <c r="A215" s="1">
        <v>41642</v>
      </c>
      <c r="B215">
        <v>3595.36</v>
      </c>
      <c r="C215">
        <v>0.93</v>
      </c>
      <c r="D215">
        <v>4.84</v>
      </c>
      <c r="E215" s="2">
        <f t="shared" si="15"/>
        <v>3865.9784946236559</v>
      </c>
      <c r="F215" s="3">
        <f t="shared" si="13"/>
        <v>0.1680159948699913</v>
      </c>
      <c r="G215" s="2">
        <f t="shared" si="16"/>
        <v>742.84297520661164</v>
      </c>
      <c r="H215" s="3">
        <f t="shared" si="14"/>
        <v>0.15555082861096303</v>
      </c>
      <c r="J215" s="3">
        <f t="shared" si="17"/>
        <v>0.19214876033057854</v>
      </c>
    </row>
    <row r="216" spans="1:10">
      <c r="A216" s="1">
        <v>41649</v>
      </c>
      <c r="B216">
        <v>3583.49</v>
      </c>
      <c r="C216">
        <v>0.92</v>
      </c>
      <c r="D216">
        <v>4.79</v>
      </c>
      <c r="E216" s="2">
        <f t="shared" si="15"/>
        <v>3895.097826086956</v>
      </c>
      <c r="F216" s="3">
        <f t="shared" si="13"/>
        <v>0.15446995206309899</v>
      </c>
      <c r="G216" s="2">
        <f t="shared" si="16"/>
        <v>748.11899791231724</v>
      </c>
      <c r="H216" s="3">
        <f t="shared" si="14"/>
        <v>0.13549960602610023</v>
      </c>
      <c r="J216" s="3">
        <f t="shared" si="17"/>
        <v>0.1920668058455115</v>
      </c>
    </row>
    <row r="217" spans="1:10">
      <c r="A217" s="1">
        <v>41656</v>
      </c>
      <c r="B217">
        <v>3482.6</v>
      </c>
      <c r="C217">
        <v>0.9</v>
      </c>
      <c r="D217">
        <v>4.68</v>
      </c>
      <c r="E217" s="2">
        <f t="shared" si="15"/>
        <v>3869.5555555555552</v>
      </c>
      <c r="F217" s="3">
        <f t="shared" si="13"/>
        <v>0.12048904363013757</v>
      </c>
      <c r="G217" s="2">
        <f t="shared" si="16"/>
        <v>744.14529914529919</v>
      </c>
      <c r="H217" s="3">
        <f t="shared" si="14"/>
        <v>0.10646582910363112</v>
      </c>
      <c r="J217" s="3">
        <f t="shared" si="17"/>
        <v>0.19230769230769232</v>
      </c>
    </row>
    <row r="218" spans="1:10">
      <c r="A218" s="1">
        <v>41663</v>
      </c>
      <c r="B218">
        <v>3495.53</v>
      </c>
      <c r="C218">
        <v>0.9</v>
      </c>
      <c r="D218">
        <v>4.6900000000000004</v>
      </c>
      <c r="E218" s="2">
        <f t="shared" si="15"/>
        <v>3883.9222222222224</v>
      </c>
      <c r="F218" s="3">
        <f t="shared" si="13"/>
        <v>9.5100618545479465E-2</v>
      </c>
      <c r="G218" s="2">
        <f t="shared" si="16"/>
        <v>745.31556503198294</v>
      </c>
      <c r="H218" s="3">
        <f t="shared" si="14"/>
        <v>7.9880708932525746E-2</v>
      </c>
      <c r="J218" s="3">
        <f t="shared" si="17"/>
        <v>0.19189765458422173</v>
      </c>
    </row>
    <row r="219" spans="1:10">
      <c r="A219" s="1">
        <v>41669</v>
      </c>
      <c r="B219">
        <v>3507.89</v>
      </c>
      <c r="C219">
        <v>0.9</v>
      </c>
      <c r="D219">
        <v>4.71</v>
      </c>
      <c r="E219" s="2">
        <f t="shared" si="15"/>
        <v>3897.6555555555551</v>
      </c>
      <c r="F219" s="3">
        <f t="shared" si="13"/>
        <v>0.11876145470119037</v>
      </c>
      <c r="G219" s="2">
        <f t="shared" si="16"/>
        <v>744.77494692144376</v>
      </c>
      <c r="H219" s="3">
        <f t="shared" si="14"/>
        <v>9.4597793187362722E-2</v>
      </c>
      <c r="J219" s="3">
        <f t="shared" si="17"/>
        <v>0.19108280254777071</v>
      </c>
    </row>
    <row r="220" spans="1:10">
      <c r="A220" s="1">
        <v>41677</v>
      </c>
      <c r="B220">
        <v>3495.75</v>
      </c>
      <c r="C220">
        <v>0.9</v>
      </c>
      <c r="D220">
        <v>4.6900000000000004</v>
      </c>
      <c r="E220" s="2">
        <f t="shared" si="15"/>
        <v>3884.1666666666665</v>
      </c>
      <c r="F220" s="3">
        <f t="shared" si="13"/>
        <v>0.12885886744574493</v>
      </c>
      <c r="G220" s="2">
        <f t="shared" si="16"/>
        <v>745.36247334754796</v>
      </c>
      <c r="H220" s="3">
        <f t="shared" si="14"/>
        <v>0.11806642074549334</v>
      </c>
      <c r="J220" s="3">
        <f t="shared" si="17"/>
        <v>0.19189765458422173</v>
      </c>
    </row>
    <row r="221" spans="1:10">
      <c r="A221" s="1">
        <v>41684</v>
      </c>
      <c r="B221">
        <v>3659.71</v>
      </c>
      <c r="C221">
        <v>0.93</v>
      </c>
      <c r="D221">
        <v>4.8600000000000003</v>
      </c>
      <c r="E221" s="2">
        <f t="shared" si="15"/>
        <v>3935.1720430107525</v>
      </c>
      <c r="F221" s="3">
        <f t="shared" si="13"/>
        <v>0.11624211410438701</v>
      </c>
      <c r="G221" s="2">
        <f t="shared" si="16"/>
        <v>753.02674897119334</v>
      </c>
      <c r="H221" s="3">
        <f t="shared" si="14"/>
        <v>9.4709665915644781E-2</v>
      </c>
      <c r="J221" s="3">
        <f t="shared" si="17"/>
        <v>0.19135802469135801</v>
      </c>
    </row>
    <row r="222" spans="1:10">
      <c r="A222" s="1">
        <v>41691</v>
      </c>
      <c r="B222">
        <v>3586.9</v>
      </c>
      <c r="C222">
        <v>0.93</v>
      </c>
      <c r="D222">
        <v>4.83</v>
      </c>
      <c r="E222" s="2">
        <f t="shared" si="15"/>
        <v>3856.8817204301076</v>
      </c>
      <c r="F222" s="3">
        <f t="shared" si="13"/>
        <v>7.9679160133928839E-2</v>
      </c>
      <c r="G222" s="2">
        <f t="shared" si="16"/>
        <v>742.62939958592131</v>
      </c>
      <c r="H222" s="3">
        <f t="shared" si="14"/>
        <v>7.104172685285759E-2</v>
      </c>
      <c r="J222" s="3">
        <f t="shared" si="17"/>
        <v>0.19254658385093168</v>
      </c>
    </row>
    <row r="223" spans="1:10">
      <c r="A223" s="1">
        <v>41698</v>
      </c>
      <c r="B223">
        <v>3487.81</v>
      </c>
      <c r="C223">
        <v>0.9</v>
      </c>
      <c r="D223">
        <v>4.71</v>
      </c>
      <c r="E223" s="2">
        <f t="shared" si="15"/>
        <v>3875.3444444444444</v>
      </c>
      <c r="F223" s="3">
        <f t="shared" si="13"/>
        <v>0.11782676997384511</v>
      </c>
      <c r="G223" s="2">
        <f t="shared" si="16"/>
        <v>740.51167728237795</v>
      </c>
      <c r="H223" s="3">
        <f t="shared" si="14"/>
        <v>9.7036616035478085E-2</v>
      </c>
      <c r="J223" s="3">
        <f t="shared" si="17"/>
        <v>0.19108280254777071</v>
      </c>
    </row>
    <row r="224" spans="1:10">
      <c r="A224" s="1">
        <v>41705</v>
      </c>
      <c r="B224">
        <v>3449.88</v>
      </c>
      <c r="C224">
        <v>0.89</v>
      </c>
      <c r="D224">
        <v>4.66</v>
      </c>
      <c r="E224" s="2">
        <f t="shared" si="15"/>
        <v>3876.2696629213483</v>
      </c>
      <c r="F224" s="3">
        <f t="shared" si="13"/>
        <v>8.9078793744090223E-2</v>
      </c>
      <c r="G224" s="2">
        <f t="shared" si="16"/>
        <v>740.31759656652366</v>
      </c>
      <c r="H224" s="3">
        <f t="shared" si="14"/>
        <v>6.7625139260296896E-2</v>
      </c>
      <c r="J224" s="3">
        <f t="shared" si="17"/>
        <v>0.19098712446351931</v>
      </c>
    </row>
    <row r="225" spans="1:10">
      <c r="A225" s="1">
        <v>41712</v>
      </c>
      <c r="B225">
        <v>3411.25</v>
      </c>
      <c r="C225">
        <v>0.88</v>
      </c>
      <c r="D225">
        <v>4.62</v>
      </c>
      <c r="E225" s="2">
        <f t="shared" si="15"/>
        <v>3876.4204545454545</v>
      </c>
      <c r="F225" s="3">
        <f t="shared" si="13"/>
        <v>8.2543144273826696E-2</v>
      </c>
      <c r="G225" s="2">
        <f t="shared" si="16"/>
        <v>738.36580086580079</v>
      </c>
      <c r="H225" s="3">
        <f t="shared" si="14"/>
        <v>7.152825676595298E-2</v>
      </c>
      <c r="J225" s="3">
        <f t="shared" si="17"/>
        <v>0.19047619047619047</v>
      </c>
    </row>
    <row r="226" spans="1:10">
      <c r="A226" s="1">
        <v>41719</v>
      </c>
      <c r="B226">
        <v>3530.81</v>
      </c>
      <c r="C226">
        <v>0.9</v>
      </c>
      <c r="D226">
        <v>4.72</v>
      </c>
      <c r="E226" s="2">
        <f t="shared" si="15"/>
        <v>3923.1222222222223</v>
      </c>
      <c r="F226" s="3">
        <f t="shared" si="13"/>
        <v>0.10280394265062198</v>
      </c>
      <c r="G226" s="2">
        <f t="shared" si="16"/>
        <v>748.05296610169489</v>
      </c>
      <c r="H226" s="3">
        <f t="shared" si="14"/>
        <v>8.8824849295420005E-2</v>
      </c>
      <c r="J226" s="3">
        <f t="shared" si="17"/>
        <v>0.19067796610169493</v>
      </c>
    </row>
    <row r="227" spans="1:10">
      <c r="A227" s="1">
        <v>41726</v>
      </c>
      <c r="B227">
        <v>3570.06</v>
      </c>
      <c r="C227">
        <v>0.91</v>
      </c>
      <c r="D227">
        <v>4.74</v>
      </c>
      <c r="E227" s="2">
        <f t="shared" si="15"/>
        <v>3923.1428571428569</v>
      </c>
      <c r="F227" s="3">
        <f t="shared" si="13"/>
        <v>0.10832610386631303</v>
      </c>
      <c r="G227" s="2">
        <f t="shared" si="16"/>
        <v>753.17721518987332</v>
      </c>
      <c r="H227" s="3">
        <f t="shared" si="14"/>
        <v>0.10209079526509623</v>
      </c>
      <c r="J227" s="3">
        <f t="shared" si="17"/>
        <v>0.19198312236286919</v>
      </c>
    </row>
    <row r="228" spans="1:10">
      <c r="A228" s="1">
        <v>41733</v>
      </c>
      <c r="B228">
        <v>3570.72</v>
      </c>
      <c r="C228">
        <v>0.89</v>
      </c>
      <c r="D228">
        <v>4.71</v>
      </c>
      <c r="E228" s="2">
        <f t="shared" si="15"/>
        <v>4012.0449438202245</v>
      </c>
      <c r="F228" s="3">
        <f t="shared" si="13"/>
        <v>0.11990483189607404</v>
      </c>
      <c r="G228" s="2">
        <f t="shared" si="16"/>
        <v>758.11464968152859</v>
      </c>
      <c r="H228" s="3">
        <f t="shared" si="14"/>
        <v>9.1871745147868111E-2</v>
      </c>
      <c r="J228" s="3">
        <f t="shared" si="17"/>
        <v>0.18895966029723993</v>
      </c>
    </row>
    <row r="229" spans="1:10">
      <c r="A229" s="1">
        <v>41740</v>
      </c>
      <c r="B229">
        <v>3735.37</v>
      </c>
      <c r="C229">
        <v>0.92</v>
      </c>
      <c r="D229">
        <v>4.87</v>
      </c>
      <c r="E229" s="2">
        <f t="shared" si="15"/>
        <v>4060.1847826086955</v>
      </c>
      <c r="F229" s="3">
        <f t="shared" si="13"/>
        <v>0.11249970609027948</v>
      </c>
      <c r="G229" s="2">
        <f t="shared" si="16"/>
        <v>767.01642710472277</v>
      </c>
      <c r="H229" s="3">
        <f t="shared" si="14"/>
        <v>9.6909721376524649E-2</v>
      </c>
      <c r="J229" s="3">
        <f t="shared" si="17"/>
        <v>0.18891170431211499</v>
      </c>
    </row>
    <row r="230" spans="1:10">
      <c r="A230" s="1">
        <v>41747</v>
      </c>
      <c r="B230">
        <v>3611.91</v>
      </c>
      <c r="C230">
        <v>0.9</v>
      </c>
      <c r="D230">
        <v>4.75</v>
      </c>
      <c r="E230" s="2">
        <f t="shared" si="15"/>
        <v>4013.2333333333331</v>
      </c>
      <c r="F230" s="3">
        <f t="shared" si="13"/>
        <v>4.5125107041889878E-2</v>
      </c>
      <c r="G230" s="2">
        <f t="shared" si="16"/>
        <v>760.40210526315786</v>
      </c>
      <c r="H230" s="3">
        <f t="shared" si="14"/>
        <v>5.6126423958120286E-2</v>
      </c>
      <c r="J230" s="3">
        <f t="shared" si="17"/>
        <v>0.18947368421052632</v>
      </c>
    </row>
    <row r="231" spans="1:10">
      <c r="A231" s="1">
        <v>41754</v>
      </c>
      <c r="B231">
        <v>3622.03</v>
      </c>
      <c r="C231">
        <v>0.89</v>
      </c>
      <c r="D231">
        <v>4.72</v>
      </c>
      <c r="E231" s="2">
        <f t="shared" si="15"/>
        <v>4069.6966292134834</v>
      </c>
      <c r="F231" s="3">
        <f t="shared" si="13"/>
        <v>6.1188716979517332E-2</v>
      </c>
      <c r="G231" s="2">
        <f t="shared" si="16"/>
        <v>767.37923728813564</v>
      </c>
      <c r="H231" s="3">
        <f t="shared" si="14"/>
        <v>6.6588606599438105E-2</v>
      </c>
      <c r="J231" s="3">
        <f t="shared" si="17"/>
        <v>0.18855932203389833</v>
      </c>
    </row>
    <row r="232" spans="1:10">
      <c r="A232" s="1">
        <v>41759</v>
      </c>
      <c r="B232">
        <v>3614.33</v>
      </c>
      <c r="C232">
        <v>0.84</v>
      </c>
      <c r="D232">
        <v>4.58</v>
      </c>
      <c r="E232" s="2">
        <f t="shared" si="15"/>
        <v>4302.7738095238092</v>
      </c>
      <c r="F232" s="3">
        <f t="shared" si="13"/>
        <v>0.12159009988959224</v>
      </c>
      <c r="G232" s="2">
        <f t="shared" si="16"/>
        <v>789.15502183406113</v>
      </c>
      <c r="H232" s="3">
        <f t="shared" si="14"/>
        <v>8.9883461809514342E-2</v>
      </c>
      <c r="J232" s="3">
        <f t="shared" si="17"/>
        <v>0.18340611353711789</v>
      </c>
    </row>
    <row r="233" spans="1:10">
      <c r="A233" s="1">
        <v>41768</v>
      </c>
      <c r="B233">
        <v>3566.64</v>
      </c>
      <c r="C233">
        <v>0.84</v>
      </c>
      <c r="D233">
        <v>4.5599999999999996</v>
      </c>
      <c r="E233" s="2">
        <f t="shared" si="15"/>
        <v>4246</v>
      </c>
      <c r="F233" s="3">
        <f t="shared" si="13"/>
        <v>0.1010905385681633</v>
      </c>
      <c r="G233" s="2">
        <f t="shared" si="16"/>
        <v>782.1578947368422</v>
      </c>
      <c r="H233" s="3">
        <f t="shared" si="14"/>
        <v>7.6986553792800949E-2</v>
      </c>
      <c r="J233" s="3">
        <f t="shared" si="17"/>
        <v>0.18421052631578949</v>
      </c>
    </row>
    <row r="234" spans="1:10">
      <c r="A234" s="1">
        <v>41775</v>
      </c>
      <c r="B234">
        <v>3602.17</v>
      </c>
      <c r="C234">
        <v>0.85</v>
      </c>
      <c r="D234">
        <v>4.5999999999999996</v>
      </c>
      <c r="E234" s="2">
        <f t="shared" si="15"/>
        <v>4237.8470588235296</v>
      </c>
      <c r="F234" s="3">
        <f t="shared" si="13"/>
        <v>9.3278414057515358E-2</v>
      </c>
      <c r="G234" s="2">
        <f t="shared" si="16"/>
        <v>783.08043478260879</v>
      </c>
      <c r="H234" s="3">
        <f t="shared" si="14"/>
        <v>7.6241947813064037E-2</v>
      </c>
      <c r="J234" s="3">
        <f t="shared" si="17"/>
        <v>0.18478260869565219</v>
      </c>
    </row>
    <row r="235" spans="1:10">
      <c r="A235" s="1">
        <v>41782</v>
      </c>
      <c r="B235">
        <v>3598.75</v>
      </c>
      <c r="C235">
        <v>0.85</v>
      </c>
      <c r="D235">
        <v>4.63</v>
      </c>
      <c r="E235" s="2">
        <f t="shared" si="15"/>
        <v>4233.8235294117649</v>
      </c>
      <c r="F235" s="3">
        <f t="shared" si="13"/>
        <v>0.1261302214730875</v>
      </c>
      <c r="G235" s="2">
        <f t="shared" si="16"/>
        <v>777.26781857451408</v>
      </c>
      <c r="H235" s="3">
        <f t="shared" si="14"/>
        <v>9.7030909619016503E-2</v>
      </c>
      <c r="J235" s="3">
        <f t="shared" si="17"/>
        <v>0.183585313174946</v>
      </c>
    </row>
    <row r="236" spans="1:10">
      <c r="A236" s="1">
        <v>41789</v>
      </c>
      <c r="B236">
        <v>3595.89</v>
      </c>
      <c r="C236">
        <v>0.85</v>
      </c>
      <c r="D236">
        <v>4.6399999999999997</v>
      </c>
      <c r="E236" s="2">
        <f t="shared" si="15"/>
        <v>4230.4588235294113</v>
      </c>
      <c r="F236" s="3">
        <f t="shared" si="13"/>
        <v>0.14383658795681598</v>
      </c>
      <c r="G236" s="2">
        <f t="shared" si="16"/>
        <v>774.97629310344826</v>
      </c>
      <c r="H236" s="3">
        <f t="shared" si="14"/>
        <v>0.10674705909575533</v>
      </c>
      <c r="J236" s="3">
        <f t="shared" si="17"/>
        <v>0.18318965517241381</v>
      </c>
    </row>
    <row r="237" spans="1:10">
      <c r="A237" s="1">
        <v>41796</v>
      </c>
      <c r="B237">
        <v>3579.65</v>
      </c>
      <c r="C237">
        <v>0.86</v>
      </c>
      <c r="D237">
        <v>4.66</v>
      </c>
      <c r="E237" s="2">
        <f t="shared" si="15"/>
        <v>4162.3837209302328</v>
      </c>
      <c r="F237" s="3">
        <f t="shared" si="13"/>
        <v>0.13769553537819323</v>
      </c>
      <c r="G237" s="2">
        <f t="shared" si="16"/>
        <v>768.16523605150212</v>
      </c>
      <c r="H237" s="3">
        <f t="shared" si="14"/>
        <v>8.3798575414844478E-2</v>
      </c>
      <c r="J237" s="3">
        <f t="shared" si="17"/>
        <v>0.18454935622317595</v>
      </c>
    </row>
    <row r="238" spans="1:10">
      <c r="A238" s="1">
        <v>41803</v>
      </c>
      <c r="B238">
        <v>3674.33</v>
      </c>
      <c r="C238">
        <v>0.89</v>
      </c>
      <c r="D238">
        <v>4.8</v>
      </c>
      <c r="E238" s="2">
        <f t="shared" si="15"/>
        <v>4128.4606741573034</v>
      </c>
      <c r="F238" s="3">
        <f t="shared" si="13"/>
        <v>0.18414356230767659</v>
      </c>
      <c r="G238" s="2">
        <f t="shared" si="16"/>
        <v>765.48541666666665</v>
      </c>
      <c r="H238" s="3">
        <f t="shared" si="14"/>
        <v>0.11022768271079797</v>
      </c>
      <c r="J238" s="3">
        <f t="shared" si="17"/>
        <v>0.18541666666666667</v>
      </c>
    </row>
    <row r="239" spans="1:10">
      <c r="A239" s="1">
        <v>41810</v>
      </c>
      <c r="B239">
        <v>3642.45</v>
      </c>
      <c r="C239">
        <v>0.87</v>
      </c>
      <c r="D239">
        <v>4.68</v>
      </c>
      <c r="E239" s="2">
        <f t="shared" si="15"/>
        <v>4186.7241379310344</v>
      </c>
      <c r="F239" s="3">
        <f t="shared" si="13"/>
        <v>0.22611281256493188</v>
      </c>
      <c r="G239" s="2">
        <f t="shared" si="16"/>
        <v>778.3012820512821</v>
      </c>
      <c r="H239" s="3">
        <f t="shared" si="14"/>
        <v>0.15255790750540044</v>
      </c>
      <c r="J239" s="3">
        <f t="shared" si="17"/>
        <v>0.1858974358974359</v>
      </c>
    </row>
    <row r="240" spans="1:10">
      <c r="A240" s="1">
        <v>41817</v>
      </c>
      <c r="B240">
        <v>3583.68</v>
      </c>
      <c r="C240">
        <v>0.87</v>
      </c>
      <c r="D240">
        <v>4.59</v>
      </c>
      <c r="E240" s="2">
        <f t="shared" si="15"/>
        <v>4119.1724137931033</v>
      </c>
      <c r="F240" s="3">
        <f t="shared" si="13"/>
        <v>0.1818777946644754</v>
      </c>
      <c r="G240" s="2">
        <f t="shared" si="16"/>
        <v>780.75816993464048</v>
      </c>
      <c r="H240" s="3">
        <f t="shared" si="14"/>
        <v>0.12837715375373793</v>
      </c>
      <c r="J240" s="3">
        <f t="shared" si="17"/>
        <v>0.18954248366013071</v>
      </c>
    </row>
    <row r="241" spans="1:10">
      <c r="A241" s="1">
        <v>41824</v>
      </c>
      <c r="B241">
        <v>3607.61</v>
      </c>
      <c r="C241">
        <v>0.88</v>
      </c>
      <c r="D241">
        <v>4.5999999999999996</v>
      </c>
      <c r="E241" s="2">
        <f t="shared" si="15"/>
        <v>4099.556818181818</v>
      </c>
      <c r="F241" s="3">
        <f t="shared" si="13"/>
        <v>0.21238581452138994</v>
      </c>
      <c r="G241" s="2">
        <f t="shared" si="16"/>
        <v>784.26304347826101</v>
      </c>
      <c r="H241" s="3">
        <f t="shared" si="14"/>
        <v>0.16404951379477861</v>
      </c>
      <c r="J241" s="3">
        <f t="shared" si="17"/>
        <v>0.19130434782608696</v>
      </c>
    </row>
    <row r="242" spans="1:10">
      <c r="A242" s="1">
        <v>41831</v>
      </c>
      <c r="B242">
        <v>3498.24</v>
      </c>
      <c r="C242">
        <v>0.87</v>
      </c>
      <c r="D242">
        <v>4.4800000000000004</v>
      </c>
      <c r="E242" s="2">
        <f t="shared" si="15"/>
        <v>4020.9655172413791</v>
      </c>
      <c r="F242" s="3">
        <f t="shared" si="13"/>
        <v>0.19359660781728261</v>
      </c>
      <c r="G242" s="2">
        <f t="shared" si="16"/>
        <v>780.85714285714278</v>
      </c>
      <c r="H242" s="3">
        <f t="shared" si="14"/>
        <v>0.16116853671204256</v>
      </c>
      <c r="J242" s="3">
        <f t="shared" si="17"/>
        <v>0.19419642857142855</v>
      </c>
    </row>
    <row r="243" spans="1:10">
      <c r="A243" s="1">
        <v>41838</v>
      </c>
      <c r="B243">
        <v>3482.02</v>
      </c>
      <c r="C243">
        <v>0.87</v>
      </c>
      <c r="D243">
        <v>4.4800000000000004</v>
      </c>
      <c r="E243" s="2">
        <f t="shared" si="15"/>
        <v>4002.32183908046</v>
      </c>
      <c r="F243" s="3">
        <f t="shared" si="13"/>
        <v>0.18442926183375263</v>
      </c>
      <c r="G243" s="2">
        <f t="shared" si="16"/>
        <v>777.23660714285711</v>
      </c>
      <c r="H243" s="3">
        <f t="shared" si="14"/>
        <v>0.15663143221928699</v>
      </c>
      <c r="J243" s="3">
        <f t="shared" si="17"/>
        <v>0.19419642857142855</v>
      </c>
    </row>
    <row r="244" spans="1:10">
      <c r="A244" s="1">
        <v>41845</v>
      </c>
      <c r="B244">
        <v>3652.44</v>
      </c>
      <c r="C244">
        <v>0.9</v>
      </c>
      <c r="D244">
        <v>4.63</v>
      </c>
      <c r="E244" s="2">
        <f t="shared" si="15"/>
        <v>4058.2666666666664</v>
      </c>
      <c r="F244" s="3">
        <f t="shared" ref="F244:F307" si="18">E244/E194-1</f>
        <v>0.19967004132929422</v>
      </c>
      <c r="G244" s="2">
        <f t="shared" si="16"/>
        <v>788.86393088552916</v>
      </c>
      <c r="H244" s="3">
        <f t="shared" ref="H244:H307" si="19">G244/G194-1</f>
        <v>0.17042785272546368</v>
      </c>
      <c r="J244" s="3">
        <f t="shared" si="17"/>
        <v>0.19438444924406048</v>
      </c>
    </row>
    <row r="245" spans="1:10">
      <c r="A245" s="1">
        <v>41852</v>
      </c>
      <c r="B245">
        <v>3849.7</v>
      </c>
      <c r="C245">
        <v>0.94</v>
      </c>
      <c r="D245">
        <v>4.82</v>
      </c>
      <c r="E245" s="2">
        <f t="shared" si="15"/>
        <v>4095.4255319148938</v>
      </c>
      <c r="F245" s="3">
        <f t="shared" si="18"/>
        <v>0.18466336286781582</v>
      </c>
      <c r="G245" s="2">
        <f t="shared" si="16"/>
        <v>798.69294605809125</v>
      </c>
      <c r="H245" s="3">
        <f t="shared" si="19"/>
        <v>0.15948806047313746</v>
      </c>
      <c r="J245" s="3">
        <f t="shared" si="17"/>
        <v>0.19502074688796678</v>
      </c>
    </row>
    <row r="246" spans="1:10">
      <c r="A246" s="1">
        <v>41859</v>
      </c>
      <c r="B246">
        <v>3781.23</v>
      </c>
      <c r="C246">
        <v>0.93</v>
      </c>
      <c r="D246">
        <v>4.75</v>
      </c>
      <c r="E246" s="2">
        <f t="shared" si="15"/>
        <v>4065.838709677419</v>
      </c>
      <c r="F246" s="3">
        <f t="shared" si="18"/>
        <v>0.16142801629085968</v>
      </c>
      <c r="G246" s="2">
        <f t="shared" si="16"/>
        <v>796.04842105263162</v>
      </c>
      <c r="H246" s="3">
        <f t="shared" si="19"/>
        <v>0.14130824073045245</v>
      </c>
      <c r="J246" s="3">
        <f t="shared" si="17"/>
        <v>0.19578947368421054</v>
      </c>
    </row>
    <row r="247" spans="1:10">
      <c r="A247" s="1">
        <v>41866</v>
      </c>
      <c r="B247">
        <v>3774.57</v>
      </c>
      <c r="C247">
        <v>0.93</v>
      </c>
      <c r="D247">
        <v>4.75</v>
      </c>
      <c r="E247" s="2">
        <f t="shared" si="15"/>
        <v>4058.6774193548385</v>
      </c>
      <c r="F247" s="3">
        <f t="shared" si="18"/>
        <v>0.11026954982632908</v>
      </c>
      <c r="G247" s="2">
        <f t="shared" si="16"/>
        <v>794.64631578947376</v>
      </c>
      <c r="H247" s="3">
        <f t="shared" si="19"/>
        <v>9.7551291825222819E-2</v>
      </c>
      <c r="J247" s="3">
        <f t="shared" si="17"/>
        <v>0.19578947368421054</v>
      </c>
    </row>
    <row r="248" spans="1:10">
      <c r="A248" s="1">
        <v>41873</v>
      </c>
      <c r="B248">
        <v>3740.53</v>
      </c>
      <c r="C248">
        <v>0.91</v>
      </c>
      <c r="D248">
        <v>4.6900000000000004</v>
      </c>
      <c r="E248" s="2">
        <f t="shared" si="15"/>
        <v>4110.4725274725279</v>
      </c>
      <c r="F248" s="3">
        <f t="shared" si="18"/>
        <v>0.10424646595255083</v>
      </c>
      <c r="G248" s="2">
        <f t="shared" si="16"/>
        <v>797.55437100213214</v>
      </c>
      <c r="H248" s="3">
        <f t="shared" si="19"/>
        <v>8.3644852781793899E-2</v>
      </c>
      <c r="J248" s="3">
        <f t="shared" si="17"/>
        <v>0.19402985074626863</v>
      </c>
    </row>
    <row r="249" spans="1:10">
      <c r="A249" s="1">
        <v>41880</v>
      </c>
      <c r="B249">
        <v>3704.03</v>
      </c>
      <c r="C249">
        <v>0.88</v>
      </c>
      <c r="D249">
        <v>4.58</v>
      </c>
      <c r="E249" s="2">
        <f t="shared" si="15"/>
        <v>4209.125</v>
      </c>
      <c r="F249" s="3">
        <f t="shared" si="18"/>
        <v>8.9166876421727714E-2</v>
      </c>
      <c r="G249" s="2">
        <f t="shared" si="16"/>
        <v>808.74017467248916</v>
      </c>
      <c r="H249" s="3">
        <f t="shared" si="19"/>
        <v>6.3483465362001334E-2</v>
      </c>
      <c r="J249" s="3">
        <f t="shared" si="17"/>
        <v>0.19213973799126638</v>
      </c>
    </row>
    <row r="250" spans="1:10">
      <c r="A250" s="1">
        <v>41887</v>
      </c>
      <c r="B250">
        <v>3835.94</v>
      </c>
      <c r="C250">
        <v>0.91</v>
      </c>
      <c r="D250">
        <v>4.71</v>
      </c>
      <c r="E250" s="2">
        <f t="shared" si="15"/>
        <v>4215.3186813186812</v>
      </c>
      <c r="F250" s="3">
        <f t="shared" si="18"/>
        <v>9.6253129643417923E-2</v>
      </c>
      <c r="G250" s="2">
        <f t="shared" si="16"/>
        <v>814.42462845010618</v>
      </c>
      <c r="H250" s="3">
        <f t="shared" si="19"/>
        <v>7.8807745791720007E-2</v>
      </c>
      <c r="J250" s="3">
        <f t="shared" si="17"/>
        <v>0.1932059447983015</v>
      </c>
    </row>
    <row r="251" spans="1:10">
      <c r="A251" s="1">
        <v>41894</v>
      </c>
      <c r="B251">
        <v>3773.77</v>
      </c>
      <c r="C251">
        <v>0.9</v>
      </c>
      <c r="D251">
        <v>4.66</v>
      </c>
      <c r="E251" s="2">
        <f t="shared" si="15"/>
        <v>4193.0777777777776</v>
      </c>
      <c r="F251" s="3">
        <f t="shared" si="18"/>
        <v>0.11153332557328755</v>
      </c>
      <c r="G251" s="2">
        <f t="shared" si="16"/>
        <v>809.82188841201719</v>
      </c>
      <c r="H251" s="3">
        <f t="shared" si="19"/>
        <v>9.4010804511509782E-2</v>
      </c>
      <c r="J251" s="3">
        <f t="shared" si="17"/>
        <v>0.19313304721030042</v>
      </c>
    </row>
    <row r="252" spans="1:10">
      <c r="A252" s="1">
        <v>41901</v>
      </c>
      <c r="B252">
        <v>3791.63</v>
      </c>
      <c r="C252">
        <v>0.91</v>
      </c>
      <c r="D252">
        <v>4.67</v>
      </c>
      <c r="E252" s="2">
        <f t="shared" si="15"/>
        <v>4166.6263736263736</v>
      </c>
      <c r="F252" s="3">
        <f t="shared" si="18"/>
        <v>0.1120973704191166</v>
      </c>
      <c r="G252" s="2">
        <f t="shared" si="16"/>
        <v>811.91220556745191</v>
      </c>
      <c r="H252" s="3">
        <f t="shared" si="19"/>
        <v>9.7967939160401585E-2</v>
      </c>
      <c r="J252" s="3">
        <f t="shared" si="17"/>
        <v>0.19486081370449679</v>
      </c>
    </row>
    <row r="253" spans="1:10">
      <c r="A253" s="1">
        <v>41908</v>
      </c>
      <c r="B253">
        <v>3749.22</v>
      </c>
      <c r="C253">
        <v>0.9</v>
      </c>
      <c r="D253">
        <v>4.6399999999999997</v>
      </c>
      <c r="E253" s="2">
        <f t="shared" si="15"/>
        <v>4165.7999999999993</v>
      </c>
      <c r="F253" s="3">
        <f t="shared" si="18"/>
        <v>9.9393755306196985E-2</v>
      </c>
      <c r="G253" s="2">
        <f t="shared" si="16"/>
        <v>808.02155172413791</v>
      </c>
      <c r="H253" s="3">
        <f t="shared" si="19"/>
        <v>8.6339795622177418E-2</v>
      </c>
      <c r="J253" s="3">
        <f t="shared" si="17"/>
        <v>0.19396551724137934</v>
      </c>
    </row>
    <row r="254" spans="1:10">
      <c r="A254" s="1">
        <v>41912</v>
      </c>
      <c r="B254">
        <v>3753.2</v>
      </c>
      <c r="C254">
        <v>0.9</v>
      </c>
      <c r="D254">
        <v>4.63</v>
      </c>
      <c r="E254" s="2">
        <f t="shared" si="15"/>
        <v>4170.2222222222217</v>
      </c>
      <c r="F254" s="3">
        <f t="shared" si="18"/>
        <v>0.11848336886504818</v>
      </c>
      <c r="G254" s="2">
        <f t="shared" si="16"/>
        <v>810.62634989200865</v>
      </c>
      <c r="H254" s="3">
        <f t="shared" si="19"/>
        <v>0.10589369479284239</v>
      </c>
      <c r="J254" s="3">
        <f t="shared" si="17"/>
        <v>0.19438444924406048</v>
      </c>
    </row>
    <row r="255" spans="1:10">
      <c r="A255" s="1">
        <v>41922</v>
      </c>
      <c r="B255">
        <v>3765.08</v>
      </c>
      <c r="C255">
        <v>0.9</v>
      </c>
      <c r="D255">
        <v>4.63</v>
      </c>
      <c r="E255" s="2">
        <f t="shared" si="15"/>
        <v>4183.4222222222224</v>
      </c>
      <c r="F255" s="3">
        <f t="shared" si="18"/>
        <v>0.11269481193907871</v>
      </c>
      <c r="G255" s="2">
        <f t="shared" si="16"/>
        <v>813.19222462203027</v>
      </c>
      <c r="H255" s="3">
        <f t="shared" si="19"/>
        <v>9.3931142988785243E-2</v>
      </c>
      <c r="J255" s="3">
        <f t="shared" si="17"/>
        <v>0.19438444924406048</v>
      </c>
    </row>
    <row r="256" spans="1:10">
      <c r="A256" s="1">
        <v>41929</v>
      </c>
      <c r="B256">
        <v>3738.39</v>
      </c>
      <c r="C256">
        <v>0.89</v>
      </c>
      <c r="D256">
        <v>4.6100000000000003</v>
      </c>
      <c r="E256" s="2">
        <f t="shared" si="15"/>
        <v>4200.4382022471909</v>
      </c>
      <c r="F256" s="3">
        <f t="shared" si="18"/>
        <v>5.8786885656871846E-2</v>
      </c>
      <c r="G256" s="2">
        <f t="shared" si="16"/>
        <v>810.93058568329707</v>
      </c>
      <c r="H256" s="3">
        <f t="shared" si="19"/>
        <v>6.0492369139276914E-2</v>
      </c>
      <c r="J256" s="3">
        <f t="shared" si="17"/>
        <v>0.19305856832971799</v>
      </c>
    </row>
    <row r="257" spans="1:10">
      <c r="A257" s="1">
        <v>41936</v>
      </c>
      <c r="B257">
        <v>3720.59</v>
      </c>
      <c r="C257">
        <v>0.87</v>
      </c>
      <c r="D257">
        <v>4.58</v>
      </c>
      <c r="E257" s="2">
        <f t="shared" si="15"/>
        <v>4276.5402298850577</v>
      </c>
      <c r="F257" s="3">
        <f t="shared" si="18"/>
        <v>9.3089168078809736E-2</v>
      </c>
      <c r="G257" s="2">
        <f t="shared" si="16"/>
        <v>812.35589519650659</v>
      </c>
      <c r="H257" s="3">
        <f t="shared" si="19"/>
        <v>8.0143358823410393E-2</v>
      </c>
      <c r="J257" s="3">
        <f t="shared" si="17"/>
        <v>0.18995633187772926</v>
      </c>
    </row>
    <row r="258" spans="1:10">
      <c r="A258" s="1">
        <v>41943</v>
      </c>
      <c r="B258">
        <v>3936.79</v>
      </c>
      <c r="C258">
        <v>0.86</v>
      </c>
      <c r="D258">
        <v>4.72</v>
      </c>
      <c r="E258" s="2">
        <f t="shared" ref="E258:E321" si="20">B258/C258</f>
        <v>4577.6627906976746</v>
      </c>
      <c r="F258" s="3">
        <f t="shared" si="18"/>
        <v>0.18605025472212655</v>
      </c>
      <c r="G258" s="2">
        <f t="shared" ref="G258:G321" si="21">B258/D258</f>
        <v>834.0656779661017</v>
      </c>
      <c r="H258" s="3">
        <f t="shared" si="19"/>
        <v>0.11980322585667635</v>
      </c>
      <c r="J258" s="3">
        <f t="shared" ref="J258:J321" si="22">C258/D258</f>
        <v>0.18220338983050849</v>
      </c>
    </row>
    <row r="259" spans="1:10">
      <c r="A259" s="1">
        <v>41950</v>
      </c>
      <c r="B259">
        <v>3867.63</v>
      </c>
      <c r="C259">
        <v>0.85</v>
      </c>
      <c r="D259">
        <v>4.6399999999999997</v>
      </c>
      <c r="E259" s="2">
        <f t="shared" si="20"/>
        <v>4550.1529411764704</v>
      </c>
      <c r="F259" s="3">
        <f t="shared" si="18"/>
        <v>0.17830949374219207</v>
      </c>
      <c r="G259" s="2">
        <f t="shared" si="21"/>
        <v>833.54094827586221</v>
      </c>
      <c r="H259" s="3">
        <f t="shared" si="19"/>
        <v>0.11773959850437787</v>
      </c>
      <c r="J259" s="3">
        <f t="shared" si="22"/>
        <v>0.18318965517241381</v>
      </c>
    </row>
    <row r="260" spans="1:10">
      <c r="A260" s="1">
        <v>41957</v>
      </c>
      <c r="B260">
        <v>4044.62</v>
      </c>
      <c r="C260">
        <v>0.9</v>
      </c>
      <c r="D260">
        <v>4.93</v>
      </c>
      <c r="E260" s="2">
        <f t="shared" si="20"/>
        <v>4494.0222222222219</v>
      </c>
      <c r="F260" s="3">
        <f t="shared" si="18"/>
        <v>0.15442391403314826</v>
      </c>
      <c r="G260" s="2">
        <f t="shared" si="21"/>
        <v>820.4097363083165</v>
      </c>
      <c r="H260" s="3">
        <f t="shared" si="19"/>
        <v>9.5883147601447227E-2</v>
      </c>
      <c r="J260" s="3">
        <f t="shared" si="22"/>
        <v>0.18255578093306291</v>
      </c>
    </row>
    <row r="261" spans="1:10">
      <c r="A261" s="1">
        <v>41964</v>
      </c>
      <c r="B261">
        <v>3965.91</v>
      </c>
      <c r="C261">
        <v>0.87</v>
      </c>
      <c r="D261">
        <v>4.8</v>
      </c>
      <c r="E261" s="2">
        <f t="shared" si="20"/>
        <v>4558.5172413793098</v>
      </c>
      <c r="F261" s="3">
        <f t="shared" si="18"/>
        <v>0.17319308682381163</v>
      </c>
      <c r="G261" s="2">
        <f t="shared" si="21"/>
        <v>826.23125000000005</v>
      </c>
      <c r="H261" s="3">
        <f t="shared" si="19"/>
        <v>0.10531341255523108</v>
      </c>
      <c r="J261" s="3">
        <f t="shared" si="22"/>
        <v>0.18124999999999999</v>
      </c>
    </row>
    <row r="262" spans="1:10">
      <c r="A262" s="1">
        <v>41971</v>
      </c>
      <c r="B262">
        <v>4540.03</v>
      </c>
      <c r="C262">
        <v>0.99</v>
      </c>
      <c r="D262">
        <v>5.41</v>
      </c>
      <c r="E262" s="2">
        <f t="shared" si="20"/>
        <v>4585.8888888888887</v>
      </c>
      <c r="F262" s="3">
        <f t="shared" si="18"/>
        <v>0.18326824230828853</v>
      </c>
      <c r="G262" s="2">
        <f t="shared" si="21"/>
        <v>839.19223659889087</v>
      </c>
      <c r="H262" s="3">
        <f t="shared" si="19"/>
        <v>0.1246382360360061</v>
      </c>
      <c r="J262" s="3">
        <f t="shared" si="22"/>
        <v>0.18299445471349352</v>
      </c>
    </row>
    <row r="263" spans="1:10">
      <c r="A263" s="1">
        <v>41978</v>
      </c>
      <c r="B263">
        <v>5206.66</v>
      </c>
      <c r="C263">
        <v>1.1299999999999999</v>
      </c>
      <c r="D263">
        <v>6.23</v>
      </c>
      <c r="E263" s="2">
        <f t="shared" si="20"/>
        <v>4607.6637168141597</v>
      </c>
      <c r="F263" s="3">
        <f t="shared" si="18"/>
        <v>0.18908440629049128</v>
      </c>
      <c r="G263" s="2">
        <f t="shared" si="21"/>
        <v>835.73996789727119</v>
      </c>
      <c r="H263" s="3">
        <f t="shared" si="19"/>
        <v>0.12012699237005653</v>
      </c>
      <c r="J263" s="3">
        <f t="shared" si="22"/>
        <v>0.1813804173354735</v>
      </c>
    </row>
    <row r="264" spans="1:10">
      <c r="A264" s="1">
        <v>41985</v>
      </c>
      <c r="B264">
        <v>4923.8999999999996</v>
      </c>
      <c r="C264">
        <v>1.06</v>
      </c>
      <c r="D264">
        <v>5.8</v>
      </c>
      <c r="E264" s="2">
        <f t="shared" si="20"/>
        <v>4645.1886792452824</v>
      </c>
      <c r="F264" s="3">
        <f t="shared" si="18"/>
        <v>0.20682596312772139</v>
      </c>
      <c r="G264" s="2">
        <f t="shared" si="21"/>
        <v>848.94827586206895</v>
      </c>
      <c r="H264" s="3">
        <f t="shared" si="19"/>
        <v>0.14737008387311668</v>
      </c>
      <c r="J264" s="3">
        <f t="shared" si="22"/>
        <v>0.18275862068965518</v>
      </c>
    </row>
    <row r="265" spans="1:10">
      <c r="A265" s="1">
        <v>41992</v>
      </c>
      <c r="B265">
        <v>5389.34</v>
      </c>
      <c r="C265">
        <v>1.1399999999999999</v>
      </c>
      <c r="D265">
        <v>6.28</v>
      </c>
      <c r="E265" s="2">
        <f t="shared" si="20"/>
        <v>4727.4912280701756</v>
      </c>
      <c r="F265" s="3">
        <f t="shared" si="18"/>
        <v>0.22284467816999221</v>
      </c>
      <c r="G265" s="2">
        <f t="shared" si="21"/>
        <v>858.17515923566873</v>
      </c>
      <c r="H265" s="3">
        <f t="shared" si="19"/>
        <v>0.15525782416799316</v>
      </c>
      <c r="J265" s="3">
        <f t="shared" si="22"/>
        <v>0.18152866242038215</v>
      </c>
    </row>
    <row r="266" spans="1:10">
      <c r="A266" s="1">
        <v>41999</v>
      </c>
      <c r="B266">
        <v>5669.41</v>
      </c>
      <c r="C266">
        <v>1.21</v>
      </c>
      <c r="D266">
        <v>6.63</v>
      </c>
      <c r="E266" s="2">
        <f t="shared" si="20"/>
        <v>4685.4628099173551</v>
      </c>
      <c r="F266" s="3">
        <f t="shared" si="18"/>
        <v>0.2029127429193236</v>
      </c>
      <c r="G266" s="2">
        <f t="shared" si="21"/>
        <v>855.1146304675716</v>
      </c>
      <c r="H266" s="3">
        <f t="shared" si="19"/>
        <v>0.14301953680341462</v>
      </c>
      <c r="J266" s="3">
        <f t="shared" si="22"/>
        <v>0.18250377073906485</v>
      </c>
    </row>
    <row r="267" spans="1:10">
      <c r="A267" s="1">
        <v>42004</v>
      </c>
      <c r="B267">
        <v>6002.38</v>
      </c>
      <c r="C267">
        <v>1.29</v>
      </c>
      <c r="D267">
        <v>7.08</v>
      </c>
      <c r="E267" s="2">
        <f t="shared" si="20"/>
        <v>4653.0077519379847</v>
      </c>
      <c r="F267" s="3">
        <f t="shared" si="18"/>
        <v>0.20246567987830555</v>
      </c>
      <c r="G267" s="2">
        <f t="shared" si="21"/>
        <v>847.79378531073451</v>
      </c>
      <c r="H267" s="3">
        <f t="shared" si="19"/>
        <v>0.13928527974910621</v>
      </c>
      <c r="J267" s="3">
        <f t="shared" si="22"/>
        <v>0.18220338983050849</v>
      </c>
    </row>
    <row r="268" spans="1:10">
      <c r="A268" s="1">
        <v>42013</v>
      </c>
      <c r="B268">
        <v>5788.88</v>
      </c>
      <c r="C268">
        <v>1.27</v>
      </c>
      <c r="D268">
        <v>6.99</v>
      </c>
      <c r="E268" s="2">
        <f t="shared" si="20"/>
        <v>4558.1732283464571</v>
      </c>
      <c r="F268" s="3">
        <f t="shared" si="18"/>
        <v>0.17360054283951531</v>
      </c>
      <c r="G268" s="2">
        <f t="shared" si="21"/>
        <v>828.16595135908437</v>
      </c>
      <c r="H268" s="3">
        <f t="shared" si="19"/>
        <v>0.11116148677714266</v>
      </c>
      <c r="J268" s="3">
        <f t="shared" si="22"/>
        <v>0.18168812589413447</v>
      </c>
    </row>
    <row r="269" spans="1:10">
      <c r="A269" s="1">
        <v>42020</v>
      </c>
      <c r="B269">
        <v>6041.2</v>
      </c>
      <c r="C269">
        <v>1.35</v>
      </c>
      <c r="D269">
        <v>7.39</v>
      </c>
      <c r="E269" s="2">
        <f t="shared" si="20"/>
        <v>4474.9629629629626</v>
      </c>
      <c r="F269" s="3">
        <f t="shared" si="18"/>
        <v>0.14811657910215725</v>
      </c>
      <c r="G269" s="2">
        <f t="shared" si="21"/>
        <v>817.48308525033826</v>
      </c>
      <c r="H269" s="3">
        <f t="shared" si="19"/>
        <v>9.762430735544525E-2</v>
      </c>
      <c r="J269" s="3">
        <f t="shared" si="22"/>
        <v>0.18267929634641408</v>
      </c>
    </row>
    <row r="270" spans="1:10">
      <c r="A270" s="1">
        <v>42027</v>
      </c>
      <c r="B270">
        <v>5748.04</v>
      </c>
      <c r="C270">
        <v>1.28</v>
      </c>
      <c r="D270">
        <v>7.04</v>
      </c>
      <c r="E270" s="2">
        <f t="shared" si="20"/>
        <v>4490.65625</v>
      </c>
      <c r="F270" s="3">
        <f t="shared" si="18"/>
        <v>0.15614406779661016</v>
      </c>
      <c r="G270" s="2">
        <f t="shared" si="21"/>
        <v>816.4829545454545</v>
      </c>
      <c r="H270" s="3">
        <f t="shared" si="19"/>
        <v>9.5417308680020518E-2</v>
      </c>
      <c r="J270" s="3">
        <f t="shared" si="22"/>
        <v>0.18181818181818182</v>
      </c>
    </row>
    <row r="271" spans="1:10">
      <c r="A271" s="1">
        <v>42034</v>
      </c>
      <c r="B271">
        <v>5358.74</v>
      </c>
      <c r="C271">
        <v>1.19</v>
      </c>
      <c r="D271">
        <v>6.53</v>
      </c>
      <c r="E271" s="2">
        <f t="shared" si="20"/>
        <v>4503.1428571428569</v>
      </c>
      <c r="F271" s="3">
        <f t="shared" si="18"/>
        <v>0.14433188890454618</v>
      </c>
      <c r="G271" s="2">
        <f t="shared" si="21"/>
        <v>820.63399693721283</v>
      </c>
      <c r="H271" s="3">
        <f t="shared" si="19"/>
        <v>8.9780672543686491E-2</v>
      </c>
      <c r="J271" s="3">
        <f t="shared" si="22"/>
        <v>0.18223583460949463</v>
      </c>
    </row>
    <row r="272" spans="1:10">
      <c r="A272" s="1">
        <v>42041</v>
      </c>
      <c r="B272">
        <v>5147.67</v>
      </c>
      <c r="C272">
        <v>1.1200000000000001</v>
      </c>
      <c r="D272">
        <v>6.15</v>
      </c>
      <c r="E272" s="2">
        <f t="shared" si="20"/>
        <v>4596.1339285714284</v>
      </c>
      <c r="F272" s="3">
        <f t="shared" si="18"/>
        <v>0.19167095641680243</v>
      </c>
      <c r="G272" s="2">
        <f t="shared" si="21"/>
        <v>837.01951219512193</v>
      </c>
      <c r="H272" s="3">
        <f t="shared" si="19"/>
        <v>0.12710257991648466</v>
      </c>
      <c r="J272" s="3">
        <f t="shared" si="22"/>
        <v>0.1821138211382114</v>
      </c>
    </row>
    <row r="273" spans="1:10">
      <c r="A273" s="1">
        <v>42048</v>
      </c>
      <c r="B273">
        <v>5292.02</v>
      </c>
      <c r="C273">
        <v>1.1499999999999999</v>
      </c>
      <c r="D273">
        <v>6.33</v>
      </c>
      <c r="E273" s="2">
        <f t="shared" si="20"/>
        <v>4601.7565217391311</v>
      </c>
      <c r="F273" s="3">
        <f t="shared" si="18"/>
        <v>0.18744451950227159</v>
      </c>
      <c r="G273" s="2">
        <f t="shared" si="21"/>
        <v>836.02211690363356</v>
      </c>
      <c r="H273" s="3">
        <f t="shared" si="19"/>
        <v>0.12897897838933714</v>
      </c>
      <c r="J273" s="3">
        <f t="shared" si="22"/>
        <v>0.18167456556082148</v>
      </c>
    </row>
    <row r="274" spans="1:10">
      <c r="A274" s="1">
        <v>42052</v>
      </c>
      <c r="B274">
        <v>5285.67</v>
      </c>
      <c r="C274">
        <v>1.1599999999999999</v>
      </c>
      <c r="D274">
        <v>6.34</v>
      </c>
      <c r="E274" s="2">
        <f t="shared" si="20"/>
        <v>4556.6120689655172</v>
      </c>
      <c r="F274" s="3">
        <f t="shared" si="18"/>
        <v>0.17551472554967429</v>
      </c>
      <c r="G274" s="2">
        <f t="shared" si="21"/>
        <v>833.70189274447955</v>
      </c>
      <c r="H274" s="3">
        <f t="shared" si="19"/>
        <v>0.12614085712815348</v>
      </c>
      <c r="J274" s="3">
        <f t="shared" si="22"/>
        <v>0.18296529968454259</v>
      </c>
    </row>
    <row r="275" spans="1:10">
      <c r="A275" s="1">
        <v>42062</v>
      </c>
      <c r="B275">
        <v>5319.88</v>
      </c>
      <c r="C275">
        <v>1.17</v>
      </c>
      <c r="D275">
        <v>6.41</v>
      </c>
      <c r="E275" s="2">
        <f t="shared" si="20"/>
        <v>4546.9059829059834</v>
      </c>
      <c r="F275" s="3">
        <f t="shared" si="18"/>
        <v>0.1729651198115838</v>
      </c>
      <c r="G275" s="2">
        <f t="shared" si="21"/>
        <v>829.93447737909514</v>
      </c>
      <c r="H275" s="3">
        <f t="shared" si="19"/>
        <v>0.12401532737014875</v>
      </c>
      <c r="J275" s="3">
        <f t="shared" si="22"/>
        <v>0.18252730109204365</v>
      </c>
    </row>
    <row r="276" spans="1:10">
      <c r="A276" s="1">
        <v>42069</v>
      </c>
      <c r="B276">
        <v>5051.8</v>
      </c>
      <c r="C276">
        <v>1.1100000000000001</v>
      </c>
      <c r="D276">
        <v>6.07</v>
      </c>
      <c r="E276" s="2">
        <f t="shared" si="20"/>
        <v>4551.1711711711705</v>
      </c>
      <c r="F276" s="3">
        <f t="shared" si="18"/>
        <v>0.16008906003269874</v>
      </c>
      <c r="G276" s="2">
        <f t="shared" si="21"/>
        <v>832.25700164744649</v>
      </c>
      <c r="H276" s="3">
        <f t="shared" si="19"/>
        <v>0.11256426932515406</v>
      </c>
      <c r="J276" s="3">
        <f t="shared" si="22"/>
        <v>0.18286655683690281</v>
      </c>
    </row>
    <row r="277" spans="1:10">
      <c r="A277" s="1">
        <v>42076</v>
      </c>
      <c r="B277">
        <v>5560.46</v>
      </c>
      <c r="C277">
        <v>1.19</v>
      </c>
      <c r="D277">
        <v>6.55</v>
      </c>
      <c r="E277" s="2">
        <f t="shared" si="20"/>
        <v>4672.6554621848745</v>
      </c>
      <c r="F277" s="3">
        <f t="shared" si="18"/>
        <v>0.19104902174984062</v>
      </c>
      <c r="G277" s="2">
        <f t="shared" si="21"/>
        <v>848.92519083969466</v>
      </c>
      <c r="H277" s="3">
        <f t="shared" si="19"/>
        <v>0.12712542774635538</v>
      </c>
      <c r="J277" s="3">
        <f t="shared" si="22"/>
        <v>0.18167938931297709</v>
      </c>
    </row>
    <row r="278" spans="1:10">
      <c r="A278" s="1">
        <v>42083</v>
      </c>
      <c r="B278">
        <v>5785.46</v>
      </c>
      <c r="C278">
        <v>1.25</v>
      </c>
      <c r="D278">
        <v>6.87</v>
      </c>
      <c r="E278" s="2">
        <f t="shared" si="20"/>
        <v>4628.3680000000004</v>
      </c>
      <c r="F278" s="3">
        <f t="shared" si="18"/>
        <v>0.15361818344759626</v>
      </c>
      <c r="G278" s="2">
        <f t="shared" si="21"/>
        <v>842.13391557496357</v>
      </c>
      <c r="H278" s="3">
        <f t="shared" si="19"/>
        <v>0.11082659585688015</v>
      </c>
      <c r="J278" s="3">
        <f t="shared" si="22"/>
        <v>0.18195050946142649</v>
      </c>
    </row>
    <row r="279" spans="1:10">
      <c r="A279" s="1">
        <v>42090</v>
      </c>
      <c r="B279">
        <v>5700.44</v>
      </c>
      <c r="C279">
        <v>1.2</v>
      </c>
      <c r="D279">
        <v>6.8</v>
      </c>
      <c r="E279" s="2">
        <f t="shared" si="20"/>
        <v>4750.3666666666668</v>
      </c>
      <c r="F279" s="3">
        <f t="shared" si="18"/>
        <v>0.16998780129768498</v>
      </c>
      <c r="G279" s="2">
        <f t="shared" si="21"/>
        <v>838.3</v>
      </c>
      <c r="H279" s="3">
        <f t="shared" si="19"/>
        <v>9.293617499738982E-2</v>
      </c>
      <c r="J279" s="3">
        <f t="shared" si="22"/>
        <v>0.17647058823529413</v>
      </c>
    </row>
    <row r="280" spans="1:10">
      <c r="A280" s="1">
        <v>42097</v>
      </c>
      <c r="B280">
        <v>5910.44</v>
      </c>
      <c r="C280">
        <v>1.22</v>
      </c>
      <c r="D280">
        <v>6.98</v>
      </c>
      <c r="E280" s="2">
        <f t="shared" si="20"/>
        <v>4844.622950819672</v>
      </c>
      <c r="F280" s="3">
        <f t="shared" si="18"/>
        <v>0.20716204327840537</v>
      </c>
      <c r="G280" s="2">
        <f t="shared" si="21"/>
        <v>846.76790830945549</v>
      </c>
      <c r="H280" s="3">
        <f t="shared" si="19"/>
        <v>0.11357912142603599</v>
      </c>
      <c r="J280" s="3">
        <f t="shared" si="22"/>
        <v>0.17478510028653294</v>
      </c>
    </row>
    <row r="281" spans="1:10">
      <c r="A281" s="1">
        <v>42104</v>
      </c>
      <c r="B281">
        <v>6327.68</v>
      </c>
      <c r="C281">
        <v>1.29</v>
      </c>
      <c r="D281">
        <v>7.39</v>
      </c>
      <c r="E281" s="2">
        <f t="shared" si="20"/>
        <v>4905.1782945736431</v>
      </c>
      <c r="F281" s="3">
        <f t="shared" si="18"/>
        <v>0.2052933526697851</v>
      </c>
      <c r="G281" s="2">
        <f t="shared" si="21"/>
        <v>856.24898511502033</v>
      </c>
      <c r="H281" s="3">
        <f t="shared" si="19"/>
        <v>0.1158094244782335</v>
      </c>
      <c r="J281" s="3">
        <f t="shared" si="22"/>
        <v>0.17456021650879569</v>
      </c>
    </row>
    <row r="282" spans="1:10">
      <c r="A282" s="1">
        <v>42111</v>
      </c>
      <c r="B282">
        <v>6794.12</v>
      </c>
      <c r="C282">
        <v>1.4</v>
      </c>
      <c r="D282">
        <v>8</v>
      </c>
      <c r="E282" s="2">
        <f t="shared" si="20"/>
        <v>4852.9428571428571</v>
      </c>
      <c r="F282" s="3">
        <f t="shared" si="18"/>
        <v>0.12786380878337078</v>
      </c>
      <c r="G282" s="2">
        <f t="shared" si="21"/>
        <v>849.26499999999999</v>
      </c>
      <c r="H282" s="3">
        <f t="shared" si="19"/>
        <v>7.6170050880799423E-2</v>
      </c>
      <c r="J282" s="3">
        <f t="shared" si="22"/>
        <v>0.17499999999999999</v>
      </c>
    </row>
    <row r="283" spans="1:10">
      <c r="A283" s="1">
        <v>42118</v>
      </c>
      <c r="B283">
        <v>6459.08</v>
      </c>
      <c r="C283">
        <v>1.32</v>
      </c>
      <c r="D283">
        <v>7.57</v>
      </c>
      <c r="E283" s="2">
        <f t="shared" si="20"/>
        <v>4893.242424242424</v>
      </c>
      <c r="F283" s="3">
        <f t="shared" si="18"/>
        <v>0.15243580410796609</v>
      </c>
      <c r="G283" s="2">
        <f t="shared" si="21"/>
        <v>853.24702774108323</v>
      </c>
      <c r="H283" s="3">
        <f t="shared" si="19"/>
        <v>9.0888468278082168E-2</v>
      </c>
      <c r="J283" s="3">
        <f t="shared" si="22"/>
        <v>0.17437252311756934</v>
      </c>
    </row>
    <row r="284" spans="1:10">
      <c r="A284" s="1">
        <v>42124</v>
      </c>
      <c r="B284">
        <v>6626.27</v>
      </c>
      <c r="C284">
        <v>1.28</v>
      </c>
      <c r="D284">
        <v>7.67</v>
      </c>
      <c r="E284" s="2">
        <f t="shared" si="20"/>
        <v>5176.7734375</v>
      </c>
      <c r="F284" s="3">
        <f t="shared" si="18"/>
        <v>0.22155740064322327</v>
      </c>
      <c r="G284" s="2">
        <f t="shared" si="21"/>
        <v>863.92046936114741</v>
      </c>
      <c r="H284" s="3">
        <f t="shared" si="19"/>
        <v>0.1032333729561008</v>
      </c>
      <c r="J284" s="3">
        <f t="shared" si="22"/>
        <v>0.16688396349413298</v>
      </c>
    </row>
    <row r="285" spans="1:10">
      <c r="A285" s="1">
        <v>42132</v>
      </c>
      <c r="B285">
        <v>6339.54</v>
      </c>
      <c r="C285">
        <v>1.22</v>
      </c>
      <c r="D285">
        <v>7.26</v>
      </c>
      <c r="E285" s="2">
        <f t="shared" si="20"/>
        <v>5196.3442622950824</v>
      </c>
      <c r="F285" s="3">
        <f t="shared" si="18"/>
        <v>0.227340777478519</v>
      </c>
      <c r="G285" s="2">
        <f t="shared" si="21"/>
        <v>873.21487603305786</v>
      </c>
      <c r="H285" s="3">
        <f t="shared" si="19"/>
        <v>0.12344143828636556</v>
      </c>
      <c r="J285" s="3">
        <f t="shared" si="22"/>
        <v>0.16804407713498623</v>
      </c>
    </row>
    <row r="286" spans="1:10">
      <c r="A286" s="1">
        <v>42139</v>
      </c>
      <c r="B286">
        <v>6219.57</v>
      </c>
      <c r="C286">
        <v>1.2</v>
      </c>
      <c r="D286">
        <v>7.17</v>
      </c>
      <c r="E286" s="2">
        <f t="shared" si="20"/>
        <v>5182.9750000000004</v>
      </c>
      <c r="F286" s="3">
        <f t="shared" si="18"/>
        <v>0.2251567066845761</v>
      </c>
      <c r="G286" s="2">
        <f t="shared" si="21"/>
        <v>867.44351464435147</v>
      </c>
      <c r="H286" s="3">
        <f t="shared" si="19"/>
        <v>0.11931619375169733</v>
      </c>
      <c r="J286" s="3">
        <f t="shared" si="22"/>
        <v>0.16736401673640167</v>
      </c>
    </row>
    <row r="287" spans="1:10">
      <c r="A287" s="1">
        <v>42146</v>
      </c>
      <c r="B287">
        <v>6584.23</v>
      </c>
      <c r="C287">
        <v>1.25</v>
      </c>
      <c r="D287">
        <v>7.5</v>
      </c>
      <c r="E287" s="2">
        <f t="shared" si="20"/>
        <v>5267.384</v>
      </c>
      <c r="F287" s="3">
        <f t="shared" si="18"/>
        <v>0.26547294847261593</v>
      </c>
      <c r="G287" s="2">
        <f t="shared" si="21"/>
        <v>877.89733333333322</v>
      </c>
      <c r="H287" s="3">
        <f t="shared" si="19"/>
        <v>0.14284960075240116</v>
      </c>
      <c r="J287" s="3">
        <f t="shared" si="22"/>
        <v>0.16666666666666666</v>
      </c>
    </row>
    <row r="288" spans="1:10">
      <c r="A288" s="1">
        <v>42153</v>
      </c>
      <c r="B288">
        <v>6276.18</v>
      </c>
      <c r="C288">
        <v>1.2</v>
      </c>
      <c r="D288">
        <v>7.16</v>
      </c>
      <c r="E288" s="2">
        <f t="shared" si="20"/>
        <v>5230.1500000000005</v>
      </c>
      <c r="F288" s="3">
        <f t="shared" si="18"/>
        <v>0.26685232409718251</v>
      </c>
      <c r="G288" s="2">
        <f t="shared" si="21"/>
        <v>876.56145251396651</v>
      </c>
      <c r="H288" s="3">
        <f t="shared" si="19"/>
        <v>0.14510535854619455</v>
      </c>
      <c r="J288" s="3">
        <f t="shared" si="22"/>
        <v>0.16759776536312848</v>
      </c>
    </row>
    <row r="289" spans="1:10">
      <c r="A289" s="1">
        <v>42160</v>
      </c>
      <c r="B289">
        <v>6851.72</v>
      </c>
      <c r="C289">
        <v>1.3</v>
      </c>
      <c r="D289">
        <v>7.75</v>
      </c>
      <c r="E289" s="2">
        <f t="shared" si="20"/>
        <v>5270.5538461538463</v>
      </c>
      <c r="F289" s="3">
        <f t="shared" si="18"/>
        <v>0.25887296906034307</v>
      </c>
      <c r="G289" s="2">
        <f t="shared" si="21"/>
        <v>884.09290322580648</v>
      </c>
      <c r="H289" s="3">
        <f t="shared" si="19"/>
        <v>0.13592630979060094</v>
      </c>
      <c r="J289" s="3">
        <f t="shared" si="22"/>
        <v>0.16774193548387098</v>
      </c>
    </row>
    <row r="290" spans="1:10">
      <c r="A290" s="1">
        <v>42167</v>
      </c>
      <c r="B290">
        <v>7084.29</v>
      </c>
      <c r="C290">
        <v>1.36</v>
      </c>
      <c r="D290">
        <v>8.06</v>
      </c>
      <c r="E290" s="2">
        <f t="shared" si="20"/>
        <v>5209.036764705882</v>
      </c>
      <c r="F290" s="3">
        <f t="shared" si="18"/>
        <v>0.26458332922976302</v>
      </c>
      <c r="G290" s="2">
        <f t="shared" si="21"/>
        <v>878.9441687344912</v>
      </c>
      <c r="H290" s="3">
        <f t="shared" si="19"/>
        <v>0.12575724799404941</v>
      </c>
      <c r="J290" s="3">
        <f t="shared" si="22"/>
        <v>0.16873449131513649</v>
      </c>
    </row>
    <row r="291" spans="1:10">
      <c r="A291" s="1">
        <v>42174</v>
      </c>
      <c r="B291">
        <v>6228.9</v>
      </c>
      <c r="C291">
        <v>1.21</v>
      </c>
      <c r="D291">
        <v>7.18</v>
      </c>
      <c r="E291" s="2">
        <f t="shared" si="20"/>
        <v>5147.8512396694214</v>
      </c>
      <c r="F291" s="3">
        <f t="shared" si="18"/>
        <v>0.25570920662407826</v>
      </c>
      <c r="G291" s="2">
        <f t="shared" si="21"/>
        <v>867.53481894150411</v>
      </c>
      <c r="H291" s="3">
        <f t="shared" si="19"/>
        <v>0.10617837491605742</v>
      </c>
      <c r="J291" s="3">
        <f t="shared" si="22"/>
        <v>0.16852367688022285</v>
      </c>
    </row>
    <row r="292" spans="1:10">
      <c r="A292" s="1">
        <v>42181</v>
      </c>
      <c r="B292">
        <v>6037.67</v>
      </c>
      <c r="C292">
        <v>1.2</v>
      </c>
      <c r="D292">
        <v>7.12</v>
      </c>
      <c r="E292" s="2">
        <f t="shared" si="20"/>
        <v>5031.3916666666673</v>
      </c>
      <c r="F292" s="3">
        <f t="shared" si="18"/>
        <v>0.25128943411544125</v>
      </c>
      <c r="G292" s="2">
        <f t="shared" si="21"/>
        <v>847.98735955056179</v>
      </c>
      <c r="H292" s="3">
        <f t="shared" si="19"/>
        <v>8.5969907949859703E-2</v>
      </c>
      <c r="J292" s="3">
        <f t="shared" si="22"/>
        <v>0.16853932584269662</v>
      </c>
    </row>
    <row r="293" spans="1:10">
      <c r="A293" s="1">
        <v>42188</v>
      </c>
      <c r="B293">
        <v>6014.77</v>
      </c>
      <c r="C293">
        <v>1.23</v>
      </c>
      <c r="D293">
        <v>7.17</v>
      </c>
      <c r="E293" s="2">
        <f t="shared" si="20"/>
        <v>4890.0569105691065</v>
      </c>
      <c r="F293" s="3">
        <f t="shared" si="18"/>
        <v>0.22180501898183302</v>
      </c>
      <c r="G293" s="2">
        <f t="shared" si="21"/>
        <v>838.88005578800562</v>
      </c>
      <c r="H293" s="3">
        <f t="shared" si="19"/>
        <v>7.9311046441509658E-2</v>
      </c>
      <c r="J293" s="3">
        <f t="shared" si="22"/>
        <v>0.17154811715481172</v>
      </c>
    </row>
    <row r="294" spans="1:10">
      <c r="A294" s="1">
        <v>42195</v>
      </c>
      <c r="B294">
        <v>6726.3</v>
      </c>
      <c r="C294">
        <v>1.42</v>
      </c>
      <c r="D294">
        <v>8.08</v>
      </c>
      <c r="E294" s="2">
        <f t="shared" si="20"/>
        <v>4736.8309859154933</v>
      </c>
      <c r="F294" s="3">
        <f t="shared" si="18"/>
        <v>0.16720545370326256</v>
      </c>
      <c r="G294" s="2">
        <f t="shared" si="21"/>
        <v>832.46287128712868</v>
      </c>
      <c r="H294" s="3">
        <f t="shared" si="19"/>
        <v>5.5268010989750982E-2</v>
      </c>
      <c r="J294" s="3">
        <f t="shared" si="22"/>
        <v>0.17574257425742573</v>
      </c>
    </row>
    <row r="295" spans="1:10">
      <c r="A295" s="1">
        <v>42202</v>
      </c>
      <c r="B295">
        <v>6425.69</v>
      </c>
      <c r="C295">
        <v>1.34</v>
      </c>
      <c r="D295">
        <v>7.65</v>
      </c>
      <c r="E295" s="2">
        <f t="shared" si="20"/>
        <v>4795.2910447761187</v>
      </c>
      <c r="F295" s="3">
        <f t="shared" si="18"/>
        <v>0.17088957115867509</v>
      </c>
      <c r="G295" s="2">
        <f t="shared" si="21"/>
        <v>839.95947712418297</v>
      </c>
      <c r="H295" s="3">
        <f t="shared" si="19"/>
        <v>5.1667579223981575E-2</v>
      </c>
      <c r="J295" s="3">
        <f t="shared" si="22"/>
        <v>0.17516339869281047</v>
      </c>
    </row>
    <row r="296" spans="1:10">
      <c r="A296" s="1">
        <v>42209</v>
      </c>
      <c r="B296">
        <v>6181.58</v>
      </c>
      <c r="C296">
        <v>1.3</v>
      </c>
      <c r="D296">
        <v>7.4</v>
      </c>
      <c r="E296" s="2">
        <f t="shared" si="20"/>
        <v>4755.0615384615385</v>
      </c>
      <c r="F296" s="3">
        <f t="shared" si="18"/>
        <v>0.16951553615337622</v>
      </c>
      <c r="G296" s="2">
        <f t="shared" si="21"/>
        <v>835.34864864864858</v>
      </c>
      <c r="H296" s="3">
        <f t="shared" si="19"/>
        <v>4.9369142073103278E-2</v>
      </c>
      <c r="J296" s="3">
        <f t="shared" si="22"/>
        <v>0.17567567567567569</v>
      </c>
    </row>
    <row r="297" spans="1:10">
      <c r="A297" s="1">
        <v>42216</v>
      </c>
      <c r="B297">
        <v>5736.94</v>
      </c>
      <c r="C297">
        <v>1.2</v>
      </c>
      <c r="D297">
        <v>6.83</v>
      </c>
      <c r="E297" s="2">
        <f t="shared" si="20"/>
        <v>4780.7833333333328</v>
      </c>
      <c r="F297" s="3">
        <f t="shared" si="18"/>
        <v>0.17791655738269507</v>
      </c>
      <c r="G297" s="2">
        <f t="shared" si="21"/>
        <v>839.96193265007309</v>
      </c>
      <c r="H297" s="3">
        <f t="shared" si="19"/>
        <v>5.702614604785361E-2</v>
      </c>
      <c r="J297" s="3">
        <f t="shared" si="22"/>
        <v>0.17569546120058566</v>
      </c>
    </row>
    <row r="298" spans="1:10">
      <c r="A298" s="1">
        <v>42223</v>
      </c>
      <c r="B298">
        <v>5855.16</v>
      </c>
      <c r="C298">
        <v>1.21</v>
      </c>
      <c r="D298">
        <v>6.87</v>
      </c>
      <c r="E298" s="2">
        <f t="shared" si="20"/>
        <v>4838.9752066115707</v>
      </c>
      <c r="F298" s="3">
        <f t="shared" si="18"/>
        <v>0.17723088386312336</v>
      </c>
      <c r="G298" s="2">
        <f t="shared" si="21"/>
        <v>852.27947598253274</v>
      </c>
      <c r="H298" s="3">
        <f t="shared" si="19"/>
        <v>6.8616143262606899E-2</v>
      </c>
      <c r="J298" s="3">
        <f t="shared" si="22"/>
        <v>0.17612809315866085</v>
      </c>
    </row>
    <row r="299" spans="1:10">
      <c r="A299" s="1">
        <v>42230</v>
      </c>
      <c r="B299">
        <v>5774.57</v>
      </c>
      <c r="C299">
        <v>1.19</v>
      </c>
      <c r="D299">
        <v>6.79</v>
      </c>
      <c r="E299" s="2">
        <f t="shared" si="20"/>
        <v>4852.5798319327732</v>
      </c>
      <c r="F299" s="3">
        <f t="shared" si="18"/>
        <v>0.1528714000968785</v>
      </c>
      <c r="G299" s="2">
        <f t="shared" si="21"/>
        <v>850.45213549337257</v>
      </c>
      <c r="H299" s="3">
        <f t="shared" si="19"/>
        <v>5.1576466864373671E-2</v>
      </c>
      <c r="J299" s="3">
        <f t="shared" si="22"/>
        <v>0.17525773195876287</v>
      </c>
    </row>
    <row r="300" spans="1:10">
      <c r="A300" s="1">
        <v>42237</v>
      </c>
      <c r="B300">
        <v>5336.53</v>
      </c>
      <c r="C300">
        <v>1.1100000000000001</v>
      </c>
      <c r="D300">
        <v>6.33</v>
      </c>
      <c r="E300" s="2">
        <f t="shared" si="20"/>
        <v>4807.6846846846838</v>
      </c>
      <c r="F300" s="3">
        <f t="shared" si="18"/>
        <v>0.14052697984407003</v>
      </c>
      <c r="G300" s="2">
        <f t="shared" si="21"/>
        <v>843.05371248025267</v>
      </c>
      <c r="H300" s="3">
        <f t="shared" si="19"/>
        <v>3.5152527354961327E-2</v>
      </c>
      <c r="J300" s="3">
        <f t="shared" si="22"/>
        <v>0.17535545023696683</v>
      </c>
    </row>
    <row r="301" spans="1:10">
      <c r="A301" s="1">
        <v>42244</v>
      </c>
      <c r="B301">
        <v>5222.18</v>
      </c>
      <c r="C301">
        <v>1.05</v>
      </c>
      <c r="D301">
        <v>5.99</v>
      </c>
      <c r="E301" s="2">
        <f t="shared" si="20"/>
        <v>4973.5047619047618</v>
      </c>
      <c r="F301" s="3">
        <f t="shared" si="18"/>
        <v>0.18612270639553707</v>
      </c>
      <c r="G301" s="2">
        <f t="shared" si="21"/>
        <v>871.81636060100163</v>
      </c>
      <c r="H301" s="3">
        <f t="shared" si="19"/>
        <v>7.6553218770796239E-2</v>
      </c>
      <c r="J301" s="3">
        <f t="shared" si="22"/>
        <v>0.17529215358931552</v>
      </c>
    </row>
    <row r="302" spans="1:10">
      <c r="A302" s="1">
        <v>42249</v>
      </c>
      <c r="B302">
        <v>5637.68</v>
      </c>
      <c r="C302">
        <v>1.1599999999999999</v>
      </c>
      <c r="D302">
        <v>6.66</v>
      </c>
      <c r="E302" s="2">
        <f t="shared" si="20"/>
        <v>4860.0689655172418</v>
      </c>
      <c r="F302" s="3">
        <f t="shared" si="18"/>
        <v>0.16642783146580498</v>
      </c>
      <c r="G302" s="2">
        <f t="shared" si="21"/>
        <v>846.49849849849852</v>
      </c>
      <c r="H302" s="3">
        <f t="shared" si="19"/>
        <v>4.2598562620294711E-2</v>
      </c>
      <c r="J302" s="3">
        <f t="shared" si="22"/>
        <v>0.17417417417417416</v>
      </c>
    </row>
    <row r="303" spans="1:10">
      <c r="A303" s="1">
        <v>42258</v>
      </c>
      <c r="B303">
        <v>5415.86</v>
      </c>
      <c r="C303">
        <v>1.08</v>
      </c>
      <c r="D303">
        <v>6.22</v>
      </c>
      <c r="E303" s="2">
        <f t="shared" si="20"/>
        <v>5014.6851851851843</v>
      </c>
      <c r="F303" s="3">
        <f t="shared" si="18"/>
        <v>0.20377482960900317</v>
      </c>
      <c r="G303" s="2">
        <f t="shared" si="21"/>
        <v>870.71704180064307</v>
      </c>
      <c r="H303" s="3">
        <f t="shared" si="19"/>
        <v>7.7591358723943626E-2</v>
      </c>
      <c r="J303" s="3">
        <f t="shared" si="22"/>
        <v>0.17363344051446947</v>
      </c>
    </row>
    <row r="304" spans="1:10">
      <c r="A304" s="1">
        <v>42265</v>
      </c>
      <c r="B304">
        <v>5418.87</v>
      </c>
      <c r="C304">
        <v>1.08</v>
      </c>
      <c r="D304">
        <v>6.19</v>
      </c>
      <c r="E304" s="2">
        <f t="shared" si="20"/>
        <v>5017.4722222222217</v>
      </c>
      <c r="F304" s="3">
        <f t="shared" si="18"/>
        <v>0.20316663114142597</v>
      </c>
      <c r="G304" s="2">
        <f t="shared" si="21"/>
        <v>875.42326332794823</v>
      </c>
      <c r="H304" s="3">
        <f t="shared" si="19"/>
        <v>7.9934378452627186E-2</v>
      </c>
      <c r="J304" s="3">
        <f t="shared" si="22"/>
        <v>0.17447495961227788</v>
      </c>
    </row>
    <row r="305" spans="1:10">
      <c r="A305" s="1">
        <v>42272</v>
      </c>
      <c r="B305">
        <v>5425.65</v>
      </c>
      <c r="C305">
        <v>1.07</v>
      </c>
      <c r="D305">
        <v>6.16</v>
      </c>
      <c r="E305" s="2">
        <f t="shared" si="20"/>
        <v>5070.7009345794386</v>
      </c>
      <c r="F305" s="3">
        <f t="shared" si="18"/>
        <v>0.21209399033260756</v>
      </c>
      <c r="G305" s="2">
        <f t="shared" si="21"/>
        <v>880.78733766233756</v>
      </c>
      <c r="H305" s="3">
        <f t="shared" si="19"/>
        <v>8.3123166938450899E-2</v>
      </c>
      <c r="J305" s="3">
        <f t="shared" si="22"/>
        <v>0.17370129870129872</v>
      </c>
    </row>
    <row r="306" spans="1:10">
      <c r="A306" s="1">
        <v>42277</v>
      </c>
      <c r="B306">
        <v>5374.03</v>
      </c>
      <c r="C306">
        <v>1.05</v>
      </c>
      <c r="D306">
        <v>6.03</v>
      </c>
      <c r="E306" s="2">
        <f t="shared" si="20"/>
        <v>5118.1238095238086</v>
      </c>
      <c r="F306" s="3">
        <f t="shared" si="18"/>
        <v>0.21847377894660269</v>
      </c>
      <c r="G306" s="2">
        <f t="shared" si="21"/>
        <v>891.21558872305138</v>
      </c>
      <c r="H306" s="3">
        <f t="shared" si="19"/>
        <v>9.9003545380034641E-2</v>
      </c>
      <c r="J306" s="3">
        <f t="shared" si="22"/>
        <v>0.17412935323383086</v>
      </c>
    </row>
    <row r="307" spans="1:10">
      <c r="A307" s="1">
        <v>42286</v>
      </c>
      <c r="B307">
        <v>5440.47</v>
      </c>
      <c r="C307">
        <v>1.07</v>
      </c>
      <c r="D307">
        <v>6.16</v>
      </c>
      <c r="E307" s="2">
        <f t="shared" si="20"/>
        <v>5084.5514018691592</v>
      </c>
      <c r="F307" s="3">
        <f t="shared" si="18"/>
        <v>0.1889403883862959</v>
      </c>
      <c r="G307" s="2">
        <f t="shared" si="21"/>
        <v>883.19318181818187</v>
      </c>
      <c r="H307" s="3">
        <f t="shared" si="19"/>
        <v>8.7199818503858939E-2</v>
      </c>
      <c r="J307" s="3">
        <f t="shared" si="22"/>
        <v>0.17370129870129872</v>
      </c>
    </row>
    <row r="308" spans="1:10">
      <c r="A308" s="1">
        <v>42293</v>
      </c>
      <c r="B308">
        <v>5553.08</v>
      </c>
      <c r="C308">
        <v>1.1000000000000001</v>
      </c>
      <c r="D308">
        <v>6.3</v>
      </c>
      <c r="E308" s="2">
        <f t="shared" si="20"/>
        <v>5048.2545454545452</v>
      </c>
      <c r="F308" s="3">
        <f t="shared" ref="F308:F371" si="23">E308/E258-1</f>
        <v>0.1028017519580442</v>
      </c>
      <c r="G308" s="2">
        <f t="shared" si="21"/>
        <v>881.4412698412699</v>
      </c>
      <c r="H308" s="3">
        <f t="shared" ref="H308:H371" si="24">G308/G258-1</f>
        <v>5.6800792943183076E-2</v>
      </c>
      <c r="J308" s="3">
        <f t="shared" si="22"/>
        <v>0.17460317460317462</v>
      </c>
    </row>
    <row r="309" spans="1:10">
      <c r="A309" s="1">
        <v>42300</v>
      </c>
      <c r="B309">
        <v>5589.39</v>
      </c>
      <c r="C309">
        <v>1.1100000000000001</v>
      </c>
      <c r="D309">
        <v>6.37</v>
      </c>
      <c r="E309" s="2">
        <f t="shared" si="20"/>
        <v>5035.4864864864867</v>
      </c>
      <c r="F309" s="3">
        <f t="shared" si="23"/>
        <v>0.10666312793972366</v>
      </c>
      <c r="G309" s="2">
        <f t="shared" si="21"/>
        <v>877.4552590266876</v>
      </c>
      <c r="H309" s="3">
        <f t="shared" si="24"/>
        <v>5.2684047306446047E-2</v>
      </c>
      <c r="J309" s="3">
        <f t="shared" si="22"/>
        <v>0.17425431711145997</v>
      </c>
    </row>
    <row r="310" spans="1:10">
      <c r="A310" s="1">
        <v>42307</v>
      </c>
      <c r="B310">
        <v>5557.36</v>
      </c>
      <c r="C310">
        <v>1.04</v>
      </c>
      <c r="D310">
        <v>6.3</v>
      </c>
      <c r="E310" s="2">
        <f t="shared" si="20"/>
        <v>5343.6153846153838</v>
      </c>
      <c r="F310" s="3">
        <f t="shared" si="23"/>
        <v>0.18904961310428314</v>
      </c>
      <c r="G310" s="2">
        <f t="shared" si="21"/>
        <v>882.12063492063487</v>
      </c>
      <c r="H310" s="3">
        <f t="shared" si="24"/>
        <v>7.5219607814511535E-2</v>
      </c>
      <c r="J310" s="3">
        <f t="shared" si="22"/>
        <v>0.1650793650793651</v>
      </c>
    </row>
    <row r="311" spans="1:10">
      <c r="A311" s="1">
        <v>42314</v>
      </c>
      <c r="B311">
        <v>5826.28</v>
      </c>
      <c r="C311">
        <v>1.05</v>
      </c>
      <c r="D311">
        <v>6.53</v>
      </c>
      <c r="E311" s="2">
        <f t="shared" si="20"/>
        <v>5548.8380952380949</v>
      </c>
      <c r="F311" s="3">
        <f t="shared" si="23"/>
        <v>0.21724626702500638</v>
      </c>
      <c r="G311" s="2">
        <f t="shared" si="21"/>
        <v>892.23277182235825</v>
      </c>
      <c r="H311" s="3">
        <f t="shared" si="24"/>
        <v>7.9882625865770773E-2</v>
      </c>
      <c r="J311" s="3">
        <f t="shared" si="22"/>
        <v>0.16079632465543645</v>
      </c>
    </row>
    <row r="312" spans="1:10">
      <c r="A312" s="1">
        <v>42321</v>
      </c>
      <c r="B312">
        <v>5771.06</v>
      </c>
      <c r="C312">
        <v>1.05</v>
      </c>
      <c r="D312">
        <v>6.52</v>
      </c>
      <c r="E312" s="2">
        <f t="shared" si="20"/>
        <v>5496.2476190476191</v>
      </c>
      <c r="F312" s="3">
        <f t="shared" si="23"/>
        <v>0.19851303688679223</v>
      </c>
      <c r="G312" s="2">
        <f t="shared" si="21"/>
        <v>885.13190184049097</v>
      </c>
      <c r="H312" s="3">
        <f t="shared" si="24"/>
        <v>5.4742719532042017E-2</v>
      </c>
      <c r="J312" s="3">
        <f t="shared" si="22"/>
        <v>0.16104294478527609</v>
      </c>
    </row>
    <row r="313" spans="1:10">
      <c r="A313" s="1">
        <v>42328</v>
      </c>
      <c r="B313">
        <v>5901.65</v>
      </c>
      <c r="C313">
        <v>1.06</v>
      </c>
      <c r="D313">
        <v>6.62</v>
      </c>
      <c r="E313" s="2">
        <f t="shared" si="20"/>
        <v>5567.5943396226412</v>
      </c>
      <c r="F313" s="3">
        <f t="shared" si="23"/>
        <v>0.20833348130540186</v>
      </c>
      <c r="G313" s="2">
        <f t="shared" si="21"/>
        <v>891.48791540785487</v>
      </c>
      <c r="H313" s="3">
        <f t="shared" si="24"/>
        <v>6.6704895843196388E-2</v>
      </c>
      <c r="J313" s="3">
        <f t="shared" si="22"/>
        <v>0.16012084592145015</v>
      </c>
    </row>
    <row r="314" spans="1:10">
      <c r="A314" s="1">
        <v>42335</v>
      </c>
      <c r="B314">
        <v>5632.49</v>
      </c>
      <c r="C314">
        <v>1.03</v>
      </c>
      <c r="D314">
        <v>6.4</v>
      </c>
      <c r="E314" s="2">
        <f t="shared" si="20"/>
        <v>5468.4368932038833</v>
      </c>
      <c r="F314" s="3">
        <f t="shared" si="23"/>
        <v>0.17722600109590303</v>
      </c>
      <c r="G314" s="2">
        <f t="shared" si="21"/>
        <v>880.07656249999991</v>
      </c>
      <c r="H314" s="3">
        <f t="shared" si="24"/>
        <v>3.666688245090266E-2</v>
      </c>
      <c r="J314" s="3">
        <f t="shared" si="22"/>
        <v>0.16093749999999998</v>
      </c>
    </row>
    <row r="315" spans="1:10">
      <c r="A315" s="1">
        <v>42342</v>
      </c>
      <c r="B315">
        <v>5844.51</v>
      </c>
      <c r="C315">
        <v>1.07</v>
      </c>
      <c r="D315">
        <v>6.67</v>
      </c>
      <c r="E315" s="2">
        <f t="shared" si="20"/>
        <v>5462.1588785046724</v>
      </c>
      <c r="F315" s="3">
        <f t="shared" si="23"/>
        <v>0.155403281569789</v>
      </c>
      <c r="G315" s="2">
        <f t="shared" si="21"/>
        <v>876.23838080959524</v>
      </c>
      <c r="H315" s="3">
        <f t="shared" si="24"/>
        <v>2.10484088003835E-2</v>
      </c>
      <c r="J315" s="3">
        <f t="shared" si="22"/>
        <v>0.16041979010494753</v>
      </c>
    </row>
    <row r="316" spans="1:10">
      <c r="A316" s="1">
        <v>42349</v>
      </c>
      <c r="B316">
        <v>5749.26</v>
      </c>
      <c r="C316">
        <v>1.04</v>
      </c>
      <c r="D316">
        <v>6.5</v>
      </c>
      <c r="E316" s="2">
        <f t="shared" si="20"/>
        <v>5528.1346153846152</v>
      </c>
      <c r="F316" s="3">
        <f t="shared" si="23"/>
        <v>0.17984814727024245</v>
      </c>
      <c r="G316" s="2">
        <f t="shared" si="21"/>
        <v>884.50153846153853</v>
      </c>
      <c r="H316" s="3">
        <f t="shared" si="24"/>
        <v>3.4366045144027524E-2</v>
      </c>
      <c r="J316" s="3">
        <f t="shared" si="22"/>
        <v>0.16</v>
      </c>
    </row>
    <row r="317" spans="1:10">
      <c r="A317" s="1">
        <v>42356</v>
      </c>
      <c r="B317">
        <v>5893.49</v>
      </c>
      <c r="C317">
        <v>1.06</v>
      </c>
      <c r="D317">
        <v>6.62</v>
      </c>
      <c r="E317" s="2">
        <f t="shared" si="20"/>
        <v>5559.8962264150941</v>
      </c>
      <c r="F317" s="3">
        <f t="shared" si="23"/>
        <v>0.1949037102075295</v>
      </c>
      <c r="G317" s="2">
        <f t="shared" si="21"/>
        <v>890.25528700906341</v>
      </c>
      <c r="H317" s="3">
        <f t="shared" si="24"/>
        <v>5.00847050710167E-2</v>
      </c>
      <c r="J317" s="3">
        <f t="shared" si="22"/>
        <v>0.16012084592145015</v>
      </c>
    </row>
    <row r="318" spans="1:10">
      <c r="A318" s="1">
        <v>42363</v>
      </c>
      <c r="B318">
        <v>6083.23</v>
      </c>
      <c r="C318">
        <v>1.08</v>
      </c>
      <c r="D318">
        <v>6.71</v>
      </c>
      <c r="E318" s="2">
        <f t="shared" si="20"/>
        <v>5632.6203703703695</v>
      </c>
      <c r="F318" s="3">
        <f t="shared" si="23"/>
        <v>0.23571880404678769</v>
      </c>
      <c r="G318" s="2">
        <f t="shared" si="21"/>
        <v>906.59165424739194</v>
      </c>
      <c r="H318" s="3">
        <f t="shared" si="24"/>
        <v>9.4698052678457545E-2</v>
      </c>
      <c r="J318" s="3">
        <f t="shared" si="22"/>
        <v>0.16095380029806261</v>
      </c>
    </row>
    <row r="319" spans="1:10">
      <c r="A319" s="1">
        <v>42369</v>
      </c>
      <c r="B319">
        <v>5962.16</v>
      </c>
      <c r="C319">
        <v>1.06</v>
      </c>
      <c r="D319">
        <v>6.58</v>
      </c>
      <c r="E319" s="2">
        <f t="shared" si="20"/>
        <v>5624.6792452830186</v>
      </c>
      <c r="F319" s="3">
        <f t="shared" si="23"/>
        <v>0.25692196602199502</v>
      </c>
      <c r="G319" s="2">
        <f t="shared" si="21"/>
        <v>906.10334346504555</v>
      </c>
      <c r="H319" s="3">
        <f t="shared" si="24"/>
        <v>0.10840622859807447</v>
      </c>
      <c r="J319" s="3">
        <f t="shared" si="22"/>
        <v>0.16109422492401215</v>
      </c>
    </row>
    <row r="320" spans="1:10">
      <c r="A320" s="1">
        <v>42377</v>
      </c>
      <c r="B320">
        <v>5614.65</v>
      </c>
      <c r="C320">
        <v>1.01</v>
      </c>
      <c r="D320">
        <v>6.27</v>
      </c>
      <c r="E320" s="2">
        <f t="shared" si="20"/>
        <v>5559.0594059405939</v>
      </c>
      <c r="F320" s="3">
        <f t="shared" si="23"/>
        <v>0.23791693161563954</v>
      </c>
      <c r="G320" s="2">
        <f t="shared" si="21"/>
        <v>895.47846889952154</v>
      </c>
      <c r="H320" s="3">
        <f t="shared" si="24"/>
        <v>9.6750965729645477E-2</v>
      </c>
      <c r="J320" s="3">
        <f t="shared" si="22"/>
        <v>0.16108452950558214</v>
      </c>
    </row>
    <row r="321" spans="1:10">
      <c r="A321" s="1">
        <v>42384</v>
      </c>
      <c r="B321">
        <v>5330.28</v>
      </c>
      <c r="C321">
        <v>0.95</v>
      </c>
      <c r="D321">
        <v>5.89</v>
      </c>
      <c r="E321" s="2">
        <f t="shared" si="20"/>
        <v>5610.8210526315788</v>
      </c>
      <c r="F321" s="3">
        <f t="shared" si="23"/>
        <v>0.24597891531061022</v>
      </c>
      <c r="G321" s="2">
        <f t="shared" si="21"/>
        <v>904.97113752122243</v>
      </c>
      <c r="H321" s="3">
        <f t="shared" si="24"/>
        <v>0.10277071252077596</v>
      </c>
      <c r="J321" s="3">
        <f t="shared" si="22"/>
        <v>0.16129032258064516</v>
      </c>
    </row>
    <row r="322" spans="1:10">
      <c r="A322" s="1">
        <v>42391</v>
      </c>
      <c r="B322">
        <v>5284.84</v>
      </c>
      <c r="C322">
        <v>0.94</v>
      </c>
      <c r="D322">
        <v>5.88</v>
      </c>
      <c r="E322" s="2">
        <f t="shared" ref="E322:E385" si="25">B322/C322</f>
        <v>5622.1702127659582</v>
      </c>
      <c r="F322" s="3">
        <f t="shared" si="23"/>
        <v>0.22323898740553938</v>
      </c>
      <c r="G322" s="2">
        <f t="shared" ref="G322:G385" si="26">B322/D322</f>
        <v>898.78231292517012</v>
      </c>
      <c r="H322" s="3">
        <f t="shared" si="24"/>
        <v>7.3788961703022293E-2</v>
      </c>
      <c r="J322" s="3">
        <f t="shared" ref="J322:J385" si="27">C322/D322</f>
        <v>0.15986394557823128</v>
      </c>
    </row>
    <row r="323" spans="1:10">
      <c r="A323" s="1">
        <v>42398</v>
      </c>
      <c r="B323">
        <v>5136.12</v>
      </c>
      <c r="C323">
        <v>0.9</v>
      </c>
      <c r="D323">
        <v>5.64</v>
      </c>
      <c r="E323" s="2">
        <f t="shared" si="25"/>
        <v>5706.8</v>
      </c>
      <c r="F323" s="3">
        <f t="shared" si="23"/>
        <v>0.24013514688153093</v>
      </c>
      <c r="G323" s="2">
        <f t="shared" si="26"/>
        <v>910.65957446808511</v>
      </c>
      <c r="H323" s="3">
        <f t="shared" si="24"/>
        <v>8.9276893583731365E-2</v>
      </c>
      <c r="J323" s="3">
        <f t="shared" si="27"/>
        <v>0.15957446808510639</v>
      </c>
    </row>
    <row r="324" spans="1:10">
      <c r="A324" s="1">
        <v>42405</v>
      </c>
      <c r="B324">
        <v>5127.72</v>
      </c>
      <c r="C324">
        <v>0.89</v>
      </c>
      <c r="D324">
        <v>5.57</v>
      </c>
      <c r="E324" s="2">
        <f t="shared" si="25"/>
        <v>5761.4831460674159</v>
      </c>
      <c r="F324" s="3">
        <f t="shared" si="23"/>
        <v>0.26442257073146869</v>
      </c>
      <c r="G324" s="2">
        <f t="shared" si="26"/>
        <v>920.59605026929978</v>
      </c>
      <c r="H324" s="3">
        <f t="shared" si="24"/>
        <v>0.10422689246724826</v>
      </c>
      <c r="J324" s="3">
        <f t="shared" si="27"/>
        <v>0.15978456014362658</v>
      </c>
    </row>
    <row r="325" spans="1:10">
      <c r="A325" s="1">
        <v>42419</v>
      </c>
      <c r="B325">
        <v>5151.3900000000003</v>
      </c>
      <c r="C325">
        <v>0.9</v>
      </c>
      <c r="D325">
        <v>5.6</v>
      </c>
      <c r="E325" s="2">
        <f t="shared" si="25"/>
        <v>5723.7666666666673</v>
      </c>
      <c r="F325" s="3">
        <f t="shared" si="23"/>
        <v>0.25882670285795917</v>
      </c>
      <c r="G325" s="2">
        <f t="shared" si="26"/>
        <v>919.89107142857154</v>
      </c>
      <c r="H325" s="3">
        <f t="shared" si="24"/>
        <v>0.10838999523619774</v>
      </c>
      <c r="J325" s="3">
        <f t="shared" si="27"/>
        <v>0.16071428571428573</v>
      </c>
    </row>
    <row r="326" spans="1:10">
      <c r="A326" s="1">
        <v>42426</v>
      </c>
      <c r="B326">
        <v>5081.8599999999997</v>
      </c>
      <c r="C326">
        <v>0.89</v>
      </c>
      <c r="D326">
        <v>5.54</v>
      </c>
      <c r="E326" s="2">
        <f t="shared" si="25"/>
        <v>5709.9550561797751</v>
      </c>
      <c r="F326" s="3">
        <f t="shared" si="23"/>
        <v>0.25461223966894009</v>
      </c>
      <c r="G326" s="2">
        <f t="shared" si="26"/>
        <v>917.30324909747287</v>
      </c>
      <c r="H326" s="3">
        <f t="shared" si="24"/>
        <v>0.10218748208988093</v>
      </c>
      <c r="J326" s="3">
        <f t="shared" si="27"/>
        <v>0.16064981949458484</v>
      </c>
    </row>
    <row r="327" spans="1:10">
      <c r="A327" s="1">
        <v>42433</v>
      </c>
      <c r="B327">
        <v>5492.91</v>
      </c>
      <c r="C327">
        <v>0.95</v>
      </c>
      <c r="D327">
        <v>5.94</v>
      </c>
      <c r="E327" s="2">
        <f t="shared" si="25"/>
        <v>5782.0105263157893</v>
      </c>
      <c r="F327" s="3">
        <f t="shared" si="23"/>
        <v>0.23741426542332622</v>
      </c>
      <c r="G327" s="2">
        <f t="shared" si="26"/>
        <v>924.7323232323231</v>
      </c>
      <c r="H327" s="3">
        <f t="shared" si="24"/>
        <v>8.9297777013361612E-2</v>
      </c>
      <c r="J327" s="3">
        <f t="shared" si="27"/>
        <v>0.15993265993265993</v>
      </c>
    </row>
    <row r="328" spans="1:10">
      <c r="A328" s="1">
        <v>42440</v>
      </c>
      <c r="B328">
        <v>5383.08</v>
      </c>
      <c r="C328">
        <v>0.94</v>
      </c>
      <c r="D328">
        <v>5.88</v>
      </c>
      <c r="E328" s="2">
        <f t="shared" si="25"/>
        <v>5726.6808510638302</v>
      </c>
      <c r="F328" s="3">
        <f t="shared" si="23"/>
        <v>0.23730024299360597</v>
      </c>
      <c r="G328" s="2">
        <f t="shared" si="26"/>
        <v>915.48979591836735</v>
      </c>
      <c r="H328" s="3">
        <f t="shared" si="24"/>
        <v>8.7107144109402457E-2</v>
      </c>
      <c r="J328" s="3">
        <f t="shared" si="27"/>
        <v>0.15986394557823128</v>
      </c>
    </row>
    <row r="329" spans="1:10">
      <c r="A329" s="1">
        <v>42447</v>
      </c>
      <c r="B329">
        <v>5476.01</v>
      </c>
      <c r="C329">
        <v>0.95</v>
      </c>
      <c r="D329">
        <v>5.97</v>
      </c>
      <c r="E329" s="2">
        <f t="shared" si="25"/>
        <v>5764.2210526315794</v>
      </c>
      <c r="F329" s="3">
        <f t="shared" si="23"/>
        <v>0.21342655359198504</v>
      </c>
      <c r="G329" s="2">
        <f t="shared" si="26"/>
        <v>917.25460636515925</v>
      </c>
      <c r="H329" s="3">
        <f t="shared" si="24"/>
        <v>9.4184189866586276E-2</v>
      </c>
      <c r="J329" s="3">
        <f t="shared" si="27"/>
        <v>0.1591289782244556</v>
      </c>
    </row>
    <row r="330" spans="1:10">
      <c r="A330" s="1">
        <v>42454</v>
      </c>
      <c r="B330">
        <v>5433.07</v>
      </c>
      <c r="C330">
        <v>0.94</v>
      </c>
      <c r="D330">
        <v>5.91</v>
      </c>
      <c r="E330" s="2">
        <f t="shared" si="25"/>
        <v>5779.8617021276596</v>
      </c>
      <c r="F330" s="3">
        <f t="shared" si="23"/>
        <v>0.19304675736421406</v>
      </c>
      <c r="G330" s="2">
        <f t="shared" si="26"/>
        <v>919.30118443316405</v>
      </c>
      <c r="H330" s="3">
        <f t="shared" si="24"/>
        <v>8.5658980946170749E-2</v>
      </c>
      <c r="J330" s="3">
        <f t="shared" si="27"/>
        <v>0.15905245346869712</v>
      </c>
    </row>
    <row r="331" spans="1:10">
      <c r="A331" s="1">
        <v>42461</v>
      </c>
      <c r="B331">
        <v>5501.87</v>
      </c>
      <c r="C331">
        <v>0.92</v>
      </c>
      <c r="D331">
        <v>5.98</v>
      </c>
      <c r="E331" s="2">
        <f t="shared" si="25"/>
        <v>5980.2934782608691</v>
      </c>
      <c r="F331" s="3">
        <f t="shared" si="23"/>
        <v>0.2191796340770269</v>
      </c>
      <c r="G331" s="2">
        <f t="shared" si="26"/>
        <v>920.0451505016722</v>
      </c>
      <c r="H331" s="3">
        <f t="shared" si="24"/>
        <v>7.4506558834732006E-2</v>
      </c>
      <c r="J331" s="3">
        <f t="shared" si="27"/>
        <v>0.15384615384615385</v>
      </c>
    </row>
    <row r="332" spans="1:10">
      <c r="A332" s="1">
        <v>42468</v>
      </c>
      <c r="B332">
        <v>5411.06</v>
      </c>
      <c r="C332">
        <v>0.91</v>
      </c>
      <c r="D332">
        <v>5.88</v>
      </c>
      <c r="E332" s="2">
        <f t="shared" si="25"/>
        <v>5946.2197802197807</v>
      </c>
      <c r="F332" s="3">
        <f t="shared" si="23"/>
        <v>0.22528122734183276</v>
      </c>
      <c r="G332" s="2">
        <f t="shared" si="26"/>
        <v>920.24829931972795</v>
      </c>
      <c r="H332" s="3">
        <f t="shared" si="24"/>
        <v>8.3582037785294272E-2</v>
      </c>
      <c r="J332" s="3">
        <f t="shared" si="27"/>
        <v>0.15476190476190477</v>
      </c>
    </row>
    <row r="333" spans="1:10">
      <c r="A333" s="1">
        <v>42475</v>
      </c>
      <c r="B333">
        <v>5536.66</v>
      </c>
      <c r="C333">
        <v>0.92</v>
      </c>
      <c r="D333">
        <v>5.98</v>
      </c>
      <c r="E333" s="2">
        <f t="shared" si="25"/>
        <v>6018.1086956521731</v>
      </c>
      <c r="F333" s="3">
        <f t="shared" si="23"/>
        <v>0.22988157419645971</v>
      </c>
      <c r="G333" s="2">
        <f t="shared" si="26"/>
        <v>925.86287625418049</v>
      </c>
      <c r="H333" s="3">
        <f t="shared" si="24"/>
        <v>8.5105304972867168E-2</v>
      </c>
      <c r="J333" s="3">
        <f t="shared" si="27"/>
        <v>0.15384615384615385</v>
      </c>
    </row>
    <row r="334" spans="1:10">
      <c r="A334" s="1">
        <v>42482</v>
      </c>
      <c r="B334">
        <v>5560.68</v>
      </c>
      <c r="C334">
        <v>0.91</v>
      </c>
      <c r="D334">
        <v>5.92</v>
      </c>
      <c r="E334" s="2">
        <f t="shared" si="25"/>
        <v>6110.6373626373625</v>
      </c>
      <c r="F334" s="3">
        <f t="shared" si="23"/>
        <v>0.18039497698944107</v>
      </c>
      <c r="G334" s="2">
        <f t="shared" si="26"/>
        <v>939.30405405405406</v>
      </c>
      <c r="H334" s="3">
        <f t="shared" si="24"/>
        <v>8.7257551321421323E-2</v>
      </c>
      <c r="J334" s="3">
        <f t="shared" si="27"/>
        <v>0.15371621621621623</v>
      </c>
    </row>
    <row r="335" spans="1:10">
      <c r="A335" s="1">
        <v>42489</v>
      </c>
      <c r="B335">
        <v>5535.39</v>
      </c>
      <c r="C335">
        <v>0.88</v>
      </c>
      <c r="D335">
        <v>5.88</v>
      </c>
      <c r="E335" s="2">
        <f t="shared" si="25"/>
        <v>6290.215909090909</v>
      </c>
      <c r="F335" s="3">
        <f t="shared" si="23"/>
        <v>0.21050792472181068</v>
      </c>
      <c r="G335" s="2">
        <f t="shared" si="26"/>
        <v>941.39285714285722</v>
      </c>
      <c r="H335" s="3">
        <f t="shared" si="24"/>
        <v>7.8076980799418161E-2</v>
      </c>
      <c r="J335" s="3">
        <f t="shared" si="27"/>
        <v>0.14965986394557823</v>
      </c>
    </row>
    <row r="336" spans="1:10">
      <c r="A336" s="1">
        <v>42496</v>
      </c>
      <c r="B336">
        <v>5496.93</v>
      </c>
      <c r="C336">
        <v>0.87</v>
      </c>
      <c r="D336">
        <v>5.82</v>
      </c>
      <c r="E336" s="2">
        <f t="shared" si="25"/>
        <v>6318.310344827587</v>
      </c>
      <c r="F336" s="3">
        <f t="shared" si="23"/>
        <v>0.21905090123482873</v>
      </c>
      <c r="G336" s="2">
        <f t="shared" si="26"/>
        <v>944.48969072164948</v>
      </c>
      <c r="H336" s="3">
        <f t="shared" si="24"/>
        <v>8.8819819131262578E-2</v>
      </c>
      <c r="J336" s="3">
        <f t="shared" si="27"/>
        <v>0.14948453608247422</v>
      </c>
    </row>
    <row r="337" spans="1:10">
      <c r="A337" s="1">
        <v>42503</v>
      </c>
      <c r="B337">
        <v>5447.97</v>
      </c>
      <c r="C337">
        <v>0.86</v>
      </c>
      <c r="D337">
        <v>5.76</v>
      </c>
      <c r="E337" s="2">
        <f t="shared" si="25"/>
        <v>6334.8488372093025</v>
      </c>
      <c r="F337" s="3">
        <f t="shared" si="23"/>
        <v>0.20265559473342032</v>
      </c>
      <c r="G337" s="2">
        <f t="shared" si="26"/>
        <v>945.82812500000011</v>
      </c>
      <c r="H337" s="3">
        <f t="shared" si="24"/>
        <v>7.7378970282022674E-2</v>
      </c>
      <c r="J337" s="3">
        <f t="shared" si="27"/>
        <v>0.14930555555555555</v>
      </c>
    </row>
    <row r="338" spans="1:10">
      <c r="A338" s="1">
        <v>42510</v>
      </c>
      <c r="B338">
        <v>5455.4</v>
      </c>
      <c r="C338">
        <v>0.86</v>
      </c>
      <c r="D338">
        <v>5.78</v>
      </c>
      <c r="E338" s="2">
        <f t="shared" si="25"/>
        <v>6343.4883720930229</v>
      </c>
      <c r="F338" s="3">
        <f t="shared" si="23"/>
        <v>0.21286930051585951</v>
      </c>
      <c r="G338" s="2">
        <f t="shared" si="26"/>
        <v>943.84083044982685</v>
      </c>
      <c r="H338" s="3">
        <f t="shared" si="24"/>
        <v>7.6753749258427817E-2</v>
      </c>
      <c r="J338" s="3">
        <f t="shared" si="27"/>
        <v>0.14878892733564014</v>
      </c>
    </row>
    <row r="339" spans="1:10">
      <c r="A339" s="1">
        <v>42517</v>
      </c>
      <c r="B339">
        <v>5446.24</v>
      </c>
      <c r="C339">
        <v>0.87</v>
      </c>
      <c r="D339">
        <v>5.81</v>
      </c>
      <c r="E339" s="2">
        <f t="shared" si="25"/>
        <v>6260.045977011494</v>
      </c>
      <c r="F339" s="3">
        <f t="shared" si="23"/>
        <v>0.18773968727778456</v>
      </c>
      <c r="G339" s="2">
        <f t="shared" si="26"/>
        <v>937.39070567986232</v>
      </c>
      <c r="H339" s="3">
        <f t="shared" si="24"/>
        <v>6.0285296103596231E-2</v>
      </c>
      <c r="J339" s="3">
        <f t="shared" si="27"/>
        <v>0.14974182444061962</v>
      </c>
    </row>
    <row r="340" spans="1:10">
      <c r="A340" s="1">
        <v>42524</v>
      </c>
      <c r="B340">
        <v>5574.78</v>
      </c>
      <c r="C340">
        <v>0.89</v>
      </c>
      <c r="D340">
        <v>5.95</v>
      </c>
      <c r="E340" s="2">
        <f t="shared" si="25"/>
        <v>6263.7977528089887</v>
      </c>
      <c r="F340" s="3">
        <f t="shared" si="23"/>
        <v>0.20248676209192817</v>
      </c>
      <c r="G340" s="2">
        <f t="shared" si="26"/>
        <v>936.9378151260504</v>
      </c>
      <c r="H340" s="3">
        <f t="shared" si="24"/>
        <v>6.5981035490637385E-2</v>
      </c>
      <c r="J340" s="3">
        <f t="shared" si="27"/>
        <v>0.14957983193277311</v>
      </c>
    </row>
    <row r="341" spans="1:10">
      <c r="A341" s="1">
        <v>42529</v>
      </c>
      <c r="B341">
        <v>5531.87</v>
      </c>
      <c r="C341">
        <v>0.89</v>
      </c>
      <c r="D341">
        <v>5.95</v>
      </c>
      <c r="E341" s="2">
        <f t="shared" si="25"/>
        <v>6215.5842696629215</v>
      </c>
      <c r="F341" s="3">
        <f t="shared" si="23"/>
        <v>0.20741334204950079</v>
      </c>
      <c r="G341" s="2">
        <f t="shared" si="26"/>
        <v>929.72605042016801</v>
      </c>
      <c r="H341" s="3">
        <f t="shared" si="24"/>
        <v>7.1687303057812235E-2</v>
      </c>
      <c r="J341" s="3">
        <f t="shared" si="27"/>
        <v>0.14957983193277311</v>
      </c>
    </row>
    <row r="342" spans="1:10">
      <c r="A342" s="1">
        <v>42538</v>
      </c>
      <c r="B342">
        <v>5488.23</v>
      </c>
      <c r="C342">
        <v>0.88</v>
      </c>
      <c r="D342">
        <v>5.9</v>
      </c>
      <c r="E342" s="2">
        <f t="shared" si="25"/>
        <v>6236.6249999999991</v>
      </c>
      <c r="F342" s="3">
        <f t="shared" si="23"/>
        <v>0.23954273751298061</v>
      </c>
      <c r="G342" s="2">
        <f t="shared" si="26"/>
        <v>930.2084745762711</v>
      </c>
      <c r="H342" s="3">
        <f t="shared" si="24"/>
        <v>9.6960307367419896E-2</v>
      </c>
      <c r="J342" s="3">
        <f t="shared" si="27"/>
        <v>0.14915254237288134</v>
      </c>
    </row>
    <row r="343" spans="1:10">
      <c r="A343" s="1">
        <v>42545</v>
      </c>
      <c r="B343">
        <v>5417.43</v>
      </c>
      <c r="C343">
        <v>0.88</v>
      </c>
      <c r="D343">
        <v>5.86</v>
      </c>
      <c r="E343" s="2">
        <f t="shared" si="25"/>
        <v>6156.170454545455</v>
      </c>
      <c r="F343" s="3">
        <f t="shared" si="23"/>
        <v>0.25891591184549179</v>
      </c>
      <c r="G343" s="2">
        <f t="shared" si="26"/>
        <v>924.47610921501712</v>
      </c>
      <c r="H343" s="3">
        <f t="shared" si="24"/>
        <v>0.1020361049668852</v>
      </c>
      <c r="J343" s="3">
        <f t="shared" si="27"/>
        <v>0.15017064846416381</v>
      </c>
    </row>
    <row r="344" spans="1:10">
      <c r="A344" s="1">
        <v>42552</v>
      </c>
      <c r="B344">
        <v>5509.42</v>
      </c>
      <c r="C344">
        <v>0.9</v>
      </c>
      <c r="D344">
        <v>5.91</v>
      </c>
      <c r="E344" s="2">
        <f t="shared" si="25"/>
        <v>6121.5777777777776</v>
      </c>
      <c r="F344" s="3">
        <f t="shared" si="23"/>
        <v>0.29233612007261689</v>
      </c>
      <c r="G344" s="2">
        <f t="shared" si="26"/>
        <v>932.21996615905243</v>
      </c>
      <c r="H344" s="3">
        <f t="shared" si="24"/>
        <v>0.11983368665761929</v>
      </c>
      <c r="J344" s="3">
        <f t="shared" si="27"/>
        <v>0.15228426395939088</v>
      </c>
    </row>
    <row r="345" spans="1:10">
      <c r="A345" s="1">
        <v>42559</v>
      </c>
      <c r="B345">
        <v>5464.93</v>
      </c>
      <c r="C345">
        <v>0.9</v>
      </c>
      <c r="D345">
        <v>5.82</v>
      </c>
      <c r="E345" s="2">
        <f t="shared" si="25"/>
        <v>6072.1444444444451</v>
      </c>
      <c r="F345" s="3">
        <f t="shared" si="23"/>
        <v>0.26627234671382483</v>
      </c>
      <c r="G345" s="2">
        <f t="shared" si="26"/>
        <v>938.99140893470792</v>
      </c>
      <c r="H345" s="3">
        <f t="shared" si="24"/>
        <v>0.11790084463310802</v>
      </c>
      <c r="J345" s="3">
        <f t="shared" si="27"/>
        <v>0.15463917525773196</v>
      </c>
    </row>
    <row r="346" spans="1:10">
      <c r="A346" s="1">
        <v>42566</v>
      </c>
      <c r="B346">
        <v>5527.52</v>
      </c>
      <c r="C346">
        <v>0.92</v>
      </c>
      <c r="D346">
        <v>5.95</v>
      </c>
      <c r="E346" s="2">
        <f t="shared" si="25"/>
        <v>6008.173913043478</v>
      </c>
      <c r="F346" s="3">
        <f t="shared" si="23"/>
        <v>0.26353231487039253</v>
      </c>
      <c r="G346" s="2">
        <f t="shared" si="26"/>
        <v>928.99495798319333</v>
      </c>
      <c r="H346" s="3">
        <f t="shared" si="24"/>
        <v>0.11210446019878928</v>
      </c>
      <c r="J346" s="3">
        <f t="shared" si="27"/>
        <v>0.1546218487394958</v>
      </c>
    </row>
    <row r="347" spans="1:10">
      <c r="A347" s="1">
        <v>42573</v>
      </c>
      <c r="B347">
        <v>5494.93</v>
      </c>
      <c r="C347">
        <v>0.92</v>
      </c>
      <c r="D347">
        <v>5.91</v>
      </c>
      <c r="E347" s="2">
        <f t="shared" si="25"/>
        <v>5972.75</v>
      </c>
      <c r="F347" s="3">
        <f t="shared" si="23"/>
        <v>0.24932455281038335</v>
      </c>
      <c r="G347" s="2">
        <f t="shared" si="26"/>
        <v>929.76818950930624</v>
      </c>
      <c r="H347" s="3">
        <f t="shared" si="24"/>
        <v>0.10691705584310851</v>
      </c>
      <c r="J347" s="3">
        <f t="shared" si="27"/>
        <v>0.155668358714044</v>
      </c>
    </row>
    <row r="348" spans="1:10">
      <c r="A348" s="1">
        <v>42580</v>
      </c>
      <c r="B348">
        <v>5512.77</v>
      </c>
      <c r="C348">
        <v>0.92</v>
      </c>
      <c r="D348">
        <v>5.94</v>
      </c>
      <c r="E348" s="2">
        <f t="shared" si="25"/>
        <v>5992.141304347826</v>
      </c>
      <c r="F348" s="3">
        <f t="shared" si="23"/>
        <v>0.23830791613907532</v>
      </c>
      <c r="G348" s="2">
        <f t="shared" si="26"/>
        <v>928.07575757575762</v>
      </c>
      <c r="H348" s="3">
        <f t="shared" si="24"/>
        <v>8.8933599516572537E-2</v>
      </c>
      <c r="J348" s="3">
        <f t="shared" si="27"/>
        <v>0.15488215488215487</v>
      </c>
    </row>
    <row r="349" spans="1:10">
      <c r="A349" s="1">
        <v>42587</v>
      </c>
      <c r="B349">
        <v>5530.59</v>
      </c>
      <c r="C349">
        <v>0.93</v>
      </c>
      <c r="D349">
        <v>5.95</v>
      </c>
      <c r="E349" s="2">
        <f t="shared" si="25"/>
        <v>5946.8709677419356</v>
      </c>
      <c r="F349" s="3">
        <f t="shared" si="23"/>
        <v>0.22550708565536537</v>
      </c>
      <c r="G349" s="2">
        <f t="shared" si="26"/>
        <v>929.51092436974784</v>
      </c>
      <c r="H349" s="3">
        <f t="shared" si="24"/>
        <v>9.2960891714982674E-2</v>
      </c>
      <c r="J349" s="3">
        <f t="shared" si="27"/>
        <v>0.15630252100840336</v>
      </c>
    </row>
    <row r="350" spans="1:10">
      <c r="A350" s="1">
        <v>42594</v>
      </c>
      <c r="B350">
        <v>5768.11</v>
      </c>
      <c r="C350">
        <v>0.97</v>
      </c>
      <c r="D350">
        <v>6.22</v>
      </c>
      <c r="E350" s="2">
        <f t="shared" si="25"/>
        <v>5946.5051546391751</v>
      </c>
      <c r="F350" s="3">
        <f t="shared" si="23"/>
        <v>0.23687503333617266</v>
      </c>
      <c r="G350" s="2">
        <f t="shared" si="26"/>
        <v>927.34887459807078</v>
      </c>
      <c r="H350" s="3">
        <f t="shared" si="24"/>
        <v>9.9987890296838744E-2</v>
      </c>
      <c r="J350" s="3">
        <f t="shared" si="27"/>
        <v>0.15594855305466238</v>
      </c>
    </row>
    <row r="351" spans="1:10">
      <c r="A351" s="1">
        <v>42601</v>
      </c>
      <c r="B351">
        <v>5744.67</v>
      </c>
      <c r="C351">
        <v>0.96</v>
      </c>
      <c r="D351">
        <v>6.15</v>
      </c>
      <c r="E351" s="2">
        <f t="shared" si="25"/>
        <v>5984.03125</v>
      </c>
      <c r="F351" s="3">
        <f t="shared" si="23"/>
        <v>0.20318196854570325</v>
      </c>
      <c r="G351" s="2">
        <f t="shared" si="26"/>
        <v>934.09268292682918</v>
      </c>
      <c r="H351" s="3">
        <f t="shared" si="24"/>
        <v>7.1432844278004115E-2</v>
      </c>
      <c r="J351" s="3">
        <f t="shared" si="27"/>
        <v>0.15609756097560973</v>
      </c>
    </row>
    <row r="352" spans="1:10">
      <c r="A352" s="1">
        <v>42608</v>
      </c>
      <c r="B352">
        <v>5732.43</v>
      </c>
      <c r="C352">
        <v>0.95</v>
      </c>
      <c r="D352">
        <v>6.16</v>
      </c>
      <c r="E352" s="2">
        <f t="shared" si="25"/>
        <v>6034.1368421052639</v>
      </c>
      <c r="F352" s="3">
        <f t="shared" si="23"/>
        <v>0.24157432433946324</v>
      </c>
      <c r="G352" s="2">
        <f t="shared" si="26"/>
        <v>930.58928571428578</v>
      </c>
      <c r="H352" s="3">
        <f t="shared" si="24"/>
        <v>9.9339558622898672E-2</v>
      </c>
      <c r="J352" s="3">
        <f t="shared" si="27"/>
        <v>0.1542207792207792</v>
      </c>
    </row>
    <row r="353" spans="1:10">
      <c r="A353" s="1">
        <v>42615</v>
      </c>
      <c r="B353">
        <v>5754.35</v>
      </c>
      <c r="C353">
        <v>0.95</v>
      </c>
      <c r="D353">
        <v>6.16</v>
      </c>
      <c r="E353" s="2">
        <f t="shared" si="25"/>
        <v>6057.21052631579</v>
      </c>
      <c r="F353" s="3">
        <f t="shared" si="23"/>
        <v>0.20789447445485187</v>
      </c>
      <c r="G353" s="2">
        <f t="shared" si="26"/>
        <v>934.14772727272737</v>
      </c>
      <c r="H353" s="3">
        <f t="shared" si="24"/>
        <v>7.2848792922336258E-2</v>
      </c>
      <c r="J353" s="3">
        <f t="shared" si="27"/>
        <v>0.1542207792207792</v>
      </c>
    </row>
    <row r="354" spans="1:10">
      <c r="A354" s="1">
        <v>42622</v>
      </c>
      <c r="B354">
        <v>5716.23</v>
      </c>
      <c r="C354">
        <v>0.94</v>
      </c>
      <c r="D354">
        <v>6.11</v>
      </c>
      <c r="E354" s="2">
        <f t="shared" si="25"/>
        <v>6081.0957446808507</v>
      </c>
      <c r="F354" s="3">
        <f t="shared" si="23"/>
        <v>0.21198393839588681</v>
      </c>
      <c r="G354" s="2">
        <f t="shared" si="26"/>
        <v>935.55319148936155</v>
      </c>
      <c r="H354" s="3">
        <f t="shared" si="24"/>
        <v>6.8686692118310466E-2</v>
      </c>
      <c r="J354" s="3">
        <f t="shared" si="27"/>
        <v>0.15384615384615383</v>
      </c>
    </row>
    <row r="355" spans="1:10">
      <c r="A355" s="1">
        <v>42627</v>
      </c>
      <c r="B355">
        <v>5585.75</v>
      </c>
      <c r="C355">
        <v>0.91</v>
      </c>
      <c r="D355">
        <v>5.95</v>
      </c>
      <c r="E355" s="2">
        <f t="shared" si="25"/>
        <v>6138.1868131868132</v>
      </c>
      <c r="F355" s="3">
        <f t="shared" si="23"/>
        <v>0.21052037822378722</v>
      </c>
      <c r="G355" s="2">
        <f t="shared" si="26"/>
        <v>938.78151260504194</v>
      </c>
      <c r="H355" s="3">
        <f t="shared" si="24"/>
        <v>6.5843561167244324E-2</v>
      </c>
      <c r="J355" s="3">
        <f t="shared" si="27"/>
        <v>0.15294117647058825</v>
      </c>
    </row>
    <row r="356" spans="1:10">
      <c r="A356" s="1">
        <v>42636</v>
      </c>
      <c r="B356">
        <v>5661.29</v>
      </c>
      <c r="C356">
        <v>0.93</v>
      </c>
      <c r="D356">
        <v>6.04</v>
      </c>
      <c r="E356" s="2">
        <f t="shared" si="25"/>
        <v>6087.4086021505373</v>
      </c>
      <c r="F356" s="3">
        <f t="shared" si="23"/>
        <v>0.18938283415947899</v>
      </c>
      <c r="G356" s="2">
        <f t="shared" si="26"/>
        <v>937.2996688741722</v>
      </c>
      <c r="H356" s="3">
        <f t="shared" si="24"/>
        <v>5.170923930667648E-2</v>
      </c>
      <c r="J356" s="3">
        <f t="shared" si="27"/>
        <v>0.15397350993377484</v>
      </c>
    </row>
    <row r="357" spans="1:10">
      <c r="A357" s="1">
        <v>42643</v>
      </c>
      <c r="B357">
        <v>5635.48</v>
      </c>
      <c r="C357">
        <v>0.92</v>
      </c>
      <c r="D357">
        <v>6.01</v>
      </c>
      <c r="E357" s="2">
        <f t="shared" si="25"/>
        <v>6125.5217391304341</v>
      </c>
      <c r="F357" s="3">
        <f t="shared" si="23"/>
        <v>0.20473199206494375</v>
      </c>
      <c r="G357" s="2">
        <f t="shared" si="26"/>
        <v>937.68386023294511</v>
      </c>
      <c r="H357" s="3">
        <f t="shared" si="24"/>
        <v>6.1697349500124288E-2</v>
      </c>
      <c r="J357" s="3">
        <f t="shared" si="27"/>
        <v>0.15307820299500832</v>
      </c>
    </row>
    <row r="358" spans="1:10">
      <c r="A358" s="1">
        <v>42657</v>
      </c>
      <c r="B358">
        <v>5649.19</v>
      </c>
      <c r="C358">
        <v>0.93</v>
      </c>
      <c r="D358">
        <v>6.01</v>
      </c>
      <c r="E358" s="2">
        <f t="shared" si="25"/>
        <v>6074.3978494623652</v>
      </c>
      <c r="F358" s="3">
        <f t="shared" si="23"/>
        <v>0.20326694994644456</v>
      </c>
      <c r="G358" s="2">
        <f t="shared" si="26"/>
        <v>939.96505823627285</v>
      </c>
      <c r="H358" s="3">
        <f t="shared" si="24"/>
        <v>6.6395561902317102E-2</v>
      </c>
      <c r="J358" s="3">
        <f t="shared" si="27"/>
        <v>0.15474209650582363</v>
      </c>
    </row>
    <row r="359" spans="1:10">
      <c r="A359" s="1">
        <v>42664</v>
      </c>
      <c r="B359">
        <v>5678.14</v>
      </c>
      <c r="C359">
        <v>0.93</v>
      </c>
      <c r="D359">
        <v>6.04</v>
      </c>
      <c r="E359" s="2">
        <f t="shared" si="25"/>
        <v>6105.5268817204305</v>
      </c>
      <c r="F359" s="3">
        <f t="shared" si="23"/>
        <v>0.21249990405208408</v>
      </c>
      <c r="G359" s="2">
        <f t="shared" si="26"/>
        <v>940.08940397351</v>
      </c>
      <c r="H359" s="3">
        <f t="shared" si="24"/>
        <v>7.1381582482392236E-2</v>
      </c>
      <c r="J359" s="3">
        <f t="shared" si="27"/>
        <v>0.15397350993377484</v>
      </c>
    </row>
    <row r="360" spans="1:10">
      <c r="A360" s="1">
        <v>42671</v>
      </c>
      <c r="B360">
        <v>5701.23</v>
      </c>
      <c r="C360">
        <v>0.92</v>
      </c>
      <c r="D360">
        <v>6.06</v>
      </c>
      <c r="E360" s="2">
        <f t="shared" si="25"/>
        <v>6196.9891304347821</v>
      </c>
      <c r="F360" s="3">
        <f t="shared" si="23"/>
        <v>0.15969969475653434</v>
      </c>
      <c r="G360" s="2">
        <f t="shared" si="26"/>
        <v>940.79702970297024</v>
      </c>
      <c r="H360" s="3">
        <f t="shared" si="24"/>
        <v>6.6517426822936265E-2</v>
      </c>
      <c r="J360" s="3">
        <f t="shared" si="27"/>
        <v>0.15181518151815182</v>
      </c>
    </row>
    <row r="361" spans="1:10">
      <c r="A361" s="1">
        <v>42678</v>
      </c>
      <c r="B361">
        <v>5699.49</v>
      </c>
      <c r="C361">
        <v>0.87</v>
      </c>
      <c r="D361">
        <v>6.02</v>
      </c>
      <c r="E361" s="2">
        <f t="shared" si="25"/>
        <v>6551.1379310344828</v>
      </c>
      <c r="F361" s="3">
        <f t="shared" si="23"/>
        <v>0.18063238079635857</v>
      </c>
      <c r="G361" s="2">
        <f t="shared" si="26"/>
        <v>946.75913621262464</v>
      </c>
      <c r="H361" s="3">
        <f t="shared" si="24"/>
        <v>6.1112263651667886E-2</v>
      </c>
      <c r="J361" s="3">
        <f t="shared" si="27"/>
        <v>0.14451827242524917</v>
      </c>
    </row>
    <row r="362" spans="1:10">
      <c r="A362" s="1">
        <v>42685</v>
      </c>
      <c r="B362">
        <v>5736.21</v>
      </c>
      <c r="C362">
        <v>0.88</v>
      </c>
      <c r="D362">
        <v>6.06</v>
      </c>
      <c r="E362" s="2">
        <f t="shared" si="25"/>
        <v>6518.420454545455</v>
      </c>
      <c r="F362" s="3">
        <f t="shared" si="23"/>
        <v>0.1859764891151241</v>
      </c>
      <c r="G362" s="2">
        <f t="shared" si="26"/>
        <v>946.56930693069319</v>
      </c>
      <c r="H362" s="3">
        <f t="shared" si="24"/>
        <v>6.9410451665399053E-2</v>
      </c>
      <c r="J362" s="3">
        <f t="shared" si="27"/>
        <v>0.14521452145214522</v>
      </c>
    </row>
    <row r="363" spans="1:10">
      <c r="A363" s="1">
        <v>42692</v>
      </c>
      <c r="B363">
        <v>5732.92</v>
      </c>
      <c r="C363">
        <v>0.88</v>
      </c>
      <c r="D363">
        <v>6.05</v>
      </c>
      <c r="E363" s="2">
        <f t="shared" si="25"/>
        <v>6514.681818181818</v>
      </c>
      <c r="F363" s="3">
        <f t="shared" si="23"/>
        <v>0.17010712720556587</v>
      </c>
      <c r="G363" s="2">
        <f t="shared" si="26"/>
        <v>947.59008264462818</v>
      </c>
      <c r="H363" s="3">
        <f t="shared" si="24"/>
        <v>6.2930934079018508E-2</v>
      </c>
      <c r="J363" s="3">
        <f t="shared" si="27"/>
        <v>0.14545454545454545</v>
      </c>
    </row>
    <row r="364" spans="1:10">
      <c r="A364" s="1">
        <v>42699</v>
      </c>
      <c r="B364">
        <v>5981.4</v>
      </c>
      <c r="C364">
        <v>0.91</v>
      </c>
      <c r="D364">
        <v>6.29</v>
      </c>
      <c r="E364" s="2">
        <f t="shared" si="25"/>
        <v>6572.9670329670325</v>
      </c>
      <c r="F364" s="3">
        <f t="shared" si="23"/>
        <v>0.20198278984180074</v>
      </c>
      <c r="G364" s="2">
        <f t="shared" si="26"/>
        <v>950.93799682034967</v>
      </c>
      <c r="H364" s="3">
        <f t="shared" si="24"/>
        <v>8.051735194385401E-2</v>
      </c>
      <c r="J364" s="3">
        <f t="shared" si="27"/>
        <v>0.14467408585055644</v>
      </c>
    </row>
    <row r="365" spans="1:10">
      <c r="A365" s="1">
        <v>42706</v>
      </c>
      <c r="B365">
        <v>5947.59</v>
      </c>
      <c r="C365">
        <v>0.91</v>
      </c>
      <c r="D365">
        <v>6.29</v>
      </c>
      <c r="E365" s="2">
        <f t="shared" si="25"/>
        <v>6535.8131868131868</v>
      </c>
      <c r="F365" s="3">
        <f t="shared" si="23"/>
        <v>0.19656226268585564</v>
      </c>
      <c r="G365" s="2">
        <f t="shared" si="26"/>
        <v>945.56279809220985</v>
      </c>
      <c r="H365" s="3">
        <f t="shared" si="24"/>
        <v>7.9115933290393681E-2</v>
      </c>
      <c r="J365" s="3">
        <f t="shared" si="27"/>
        <v>0.14467408585055644</v>
      </c>
    </row>
    <row r="366" spans="1:10">
      <c r="A366" s="1">
        <v>42713</v>
      </c>
      <c r="B366">
        <v>6083.33</v>
      </c>
      <c r="C366">
        <v>0.93</v>
      </c>
      <c r="D366">
        <v>6.42</v>
      </c>
      <c r="E366" s="2">
        <f t="shared" si="25"/>
        <v>6541.2150537634407</v>
      </c>
      <c r="F366" s="3">
        <f t="shared" si="23"/>
        <v>0.18325900305673737</v>
      </c>
      <c r="G366" s="2">
        <f t="shared" si="26"/>
        <v>947.55919003115264</v>
      </c>
      <c r="H366" s="3">
        <f t="shared" si="24"/>
        <v>7.1291737580574166E-2</v>
      </c>
      <c r="J366" s="3">
        <f t="shared" si="27"/>
        <v>0.14485981308411217</v>
      </c>
    </row>
    <row r="367" spans="1:10">
      <c r="A367" s="1">
        <v>42720</v>
      </c>
      <c r="B367">
        <v>5808.05</v>
      </c>
      <c r="C367">
        <v>0.89</v>
      </c>
      <c r="D367">
        <v>6.13</v>
      </c>
      <c r="E367" s="2">
        <f t="shared" si="25"/>
        <v>6525.8988764044943</v>
      </c>
      <c r="F367" s="3">
        <f t="shared" si="23"/>
        <v>0.17374472663714791</v>
      </c>
      <c r="G367" s="2">
        <f t="shared" si="26"/>
        <v>947.47960848287119</v>
      </c>
      <c r="H367" s="3">
        <f t="shared" si="24"/>
        <v>6.4278552802602196E-2</v>
      </c>
      <c r="J367" s="3">
        <f t="shared" si="27"/>
        <v>0.14518760195758565</v>
      </c>
    </row>
    <row r="368" spans="1:10">
      <c r="A368" s="1">
        <v>42727</v>
      </c>
      <c r="B368">
        <v>5693.21</v>
      </c>
      <c r="C368">
        <v>0.88</v>
      </c>
      <c r="D368">
        <v>6.05</v>
      </c>
      <c r="E368" s="2">
        <f t="shared" si="25"/>
        <v>6469.556818181818</v>
      </c>
      <c r="F368" s="3">
        <f t="shared" si="23"/>
        <v>0.148587405644101</v>
      </c>
      <c r="G368" s="2">
        <f t="shared" si="26"/>
        <v>941.02644628099176</v>
      </c>
      <c r="H368" s="3">
        <f t="shared" si="24"/>
        <v>3.7982692508002236E-2</v>
      </c>
      <c r="J368" s="3">
        <f t="shared" si="27"/>
        <v>0.14545454545454545</v>
      </c>
    </row>
    <row r="369" spans="1:10">
      <c r="A369" s="1">
        <v>42734</v>
      </c>
      <c r="B369">
        <v>5702.88</v>
      </c>
      <c r="C369">
        <v>0.88</v>
      </c>
      <c r="D369">
        <v>6.07</v>
      </c>
      <c r="E369" s="2">
        <f t="shared" si="25"/>
        <v>6480.545454545455</v>
      </c>
      <c r="F369" s="3">
        <f t="shared" si="23"/>
        <v>0.15216266953892266</v>
      </c>
      <c r="G369" s="2">
        <f t="shared" si="26"/>
        <v>939.51894563426686</v>
      </c>
      <c r="H369" s="3">
        <f t="shared" si="24"/>
        <v>3.6878356547539237E-2</v>
      </c>
      <c r="J369" s="3">
        <f t="shared" si="27"/>
        <v>0.14497528830313014</v>
      </c>
    </row>
    <row r="370" spans="1:10">
      <c r="A370" s="1">
        <v>42741</v>
      </c>
      <c r="B370">
        <v>5738.4</v>
      </c>
      <c r="C370">
        <v>0.89</v>
      </c>
      <c r="D370">
        <v>6.11</v>
      </c>
      <c r="E370" s="2">
        <f t="shared" si="25"/>
        <v>6447.6404494382014</v>
      </c>
      <c r="F370" s="3">
        <f t="shared" si="23"/>
        <v>0.1598437754682096</v>
      </c>
      <c r="G370" s="2">
        <f t="shared" si="26"/>
        <v>939.18166939443529</v>
      </c>
      <c r="H370" s="3">
        <f t="shared" si="24"/>
        <v>4.8804300731676742E-2</v>
      </c>
      <c r="J370" s="3">
        <f t="shared" si="27"/>
        <v>0.14566284779050737</v>
      </c>
    </row>
    <row r="371" spans="1:10">
      <c r="A371" s="1">
        <v>42748</v>
      </c>
      <c r="B371">
        <v>5771.42</v>
      </c>
      <c r="C371">
        <v>0.89</v>
      </c>
      <c r="D371">
        <v>6.16</v>
      </c>
      <c r="E371" s="2">
        <f t="shared" si="25"/>
        <v>6484.7415730337079</v>
      </c>
      <c r="F371" s="3">
        <f t="shared" si="23"/>
        <v>0.15575626315728686</v>
      </c>
      <c r="G371" s="2">
        <f t="shared" si="26"/>
        <v>936.91883116883116</v>
      </c>
      <c r="H371" s="3">
        <f t="shared" si="24"/>
        <v>3.5302444821738277E-2</v>
      </c>
      <c r="J371" s="3">
        <f t="shared" si="27"/>
        <v>0.14448051948051949</v>
      </c>
    </row>
    <row r="372" spans="1:10">
      <c r="A372" s="1">
        <v>42755</v>
      </c>
      <c r="B372">
        <v>5887.48</v>
      </c>
      <c r="C372">
        <v>0.91</v>
      </c>
      <c r="D372">
        <v>6.25</v>
      </c>
      <c r="E372" s="2">
        <f t="shared" si="25"/>
        <v>6469.7582417582407</v>
      </c>
      <c r="F372" s="3">
        <f t="shared" ref="F372:F435" si="28">E372/E322-1</f>
        <v>0.15075815866757458</v>
      </c>
      <c r="G372" s="2">
        <f t="shared" si="26"/>
        <v>941.99679999999989</v>
      </c>
      <c r="H372" s="3">
        <f t="shared" ref="H372:H435" si="29">G372/G322-1</f>
        <v>4.8081149855056848E-2</v>
      </c>
      <c r="J372" s="3">
        <f t="shared" si="27"/>
        <v>0.14560000000000001</v>
      </c>
    </row>
    <row r="373" spans="1:10">
      <c r="A373" s="1">
        <v>42761</v>
      </c>
      <c r="B373">
        <v>5961.97</v>
      </c>
      <c r="C373">
        <v>0.92</v>
      </c>
      <c r="D373">
        <v>6.36</v>
      </c>
      <c r="E373" s="2">
        <f t="shared" si="25"/>
        <v>6480.402173913043</v>
      </c>
      <c r="F373" s="3">
        <f t="shared" si="28"/>
        <v>0.13555796136416953</v>
      </c>
      <c r="G373" s="2">
        <f t="shared" si="26"/>
        <v>937.41666666666663</v>
      </c>
      <c r="H373" s="3">
        <f t="shared" si="29"/>
        <v>2.9382101664291227E-2</v>
      </c>
      <c r="J373" s="3">
        <f t="shared" si="27"/>
        <v>0.14465408805031446</v>
      </c>
    </row>
    <row r="374" spans="1:10">
      <c r="A374" s="1">
        <v>42769</v>
      </c>
      <c r="B374">
        <v>5897.06</v>
      </c>
      <c r="C374">
        <v>0.91</v>
      </c>
      <c r="D374">
        <v>6.29</v>
      </c>
      <c r="E374" s="2">
        <f t="shared" si="25"/>
        <v>6480.2857142857147</v>
      </c>
      <c r="F374" s="3">
        <f t="shared" si="28"/>
        <v>0.12475998800915145</v>
      </c>
      <c r="G374" s="2">
        <f t="shared" si="26"/>
        <v>937.52941176470597</v>
      </c>
      <c r="H374" s="3">
        <f t="shared" si="29"/>
        <v>1.8393910652183099E-2</v>
      </c>
      <c r="J374" s="3">
        <f t="shared" si="27"/>
        <v>0.14467408585055644</v>
      </c>
    </row>
    <row r="375" spans="1:10">
      <c r="A375" s="1">
        <v>42776</v>
      </c>
      <c r="B375">
        <v>5928.79</v>
      </c>
      <c r="C375">
        <v>0.92</v>
      </c>
      <c r="D375">
        <v>6.33</v>
      </c>
      <c r="E375" s="2">
        <f t="shared" si="25"/>
        <v>6444.336956521739</v>
      </c>
      <c r="F375" s="3">
        <f t="shared" si="28"/>
        <v>0.12589092669542867</v>
      </c>
      <c r="G375" s="2">
        <f t="shared" si="26"/>
        <v>936.61769352290673</v>
      </c>
      <c r="H375" s="3">
        <f t="shared" si="29"/>
        <v>1.8183263881841105E-2</v>
      </c>
      <c r="J375" s="3">
        <f t="shared" si="27"/>
        <v>0.14533965244865718</v>
      </c>
    </row>
    <row r="376" spans="1:10">
      <c r="A376" s="1">
        <v>42783</v>
      </c>
      <c r="B376">
        <v>5958.47</v>
      </c>
      <c r="C376">
        <v>0.93</v>
      </c>
      <c r="D376">
        <v>6.41</v>
      </c>
      <c r="E376" s="2">
        <f t="shared" si="25"/>
        <v>6406.9569892473119</v>
      </c>
      <c r="F376" s="3">
        <f t="shared" si="28"/>
        <v>0.1220678492579701</v>
      </c>
      <c r="G376" s="2">
        <f t="shared" si="26"/>
        <v>929.55850234009358</v>
      </c>
      <c r="H376" s="3">
        <f t="shared" si="29"/>
        <v>1.3360089212240966E-2</v>
      </c>
      <c r="J376" s="3">
        <f t="shared" si="27"/>
        <v>0.14508580343213728</v>
      </c>
    </row>
    <row r="377" spans="1:10">
      <c r="A377" s="1">
        <v>42790</v>
      </c>
      <c r="B377">
        <v>6037.64</v>
      </c>
      <c r="C377">
        <v>0.94</v>
      </c>
      <c r="D377">
        <v>6.5</v>
      </c>
      <c r="E377" s="2">
        <f t="shared" si="25"/>
        <v>6423.0212765957458</v>
      </c>
      <c r="F377" s="3">
        <f t="shared" si="28"/>
        <v>0.11086295110714706</v>
      </c>
      <c r="G377" s="2">
        <f t="shared" si="26"/>
        <v>928.86769230769232</v>
      </c>
      <c r="H377" s="3">
        <f t="shared" si="29"/>
        <v>4.4719633687231308E-3</v>
      </c>
      <c r="J377" s="3">
        <f t="shared" si="27"/>
        <v>0.14461538461538462</v>
      </c>
    </row>
    <row r="378" spans="1:10">
      <c r="A378" s="1">
        <v>42797</v>
      </c>
      <c r="B378">
        <v>5937.48</v>
      </c>
      <c r="C378">
        <v>0.93</v>
      </c>
      <c r="D378">
        <v>6.41</v>
      </c>
      <c r="E378" s="2">
        <f t="shared" si="25"/>
        <v>6384.3870967741932</v>
      </c>
      <c r="F378" s="3">
        <f t="shared" si="28"/>
        <v>0.11484946739928459</v>
      </c>
      <c r="G378" s="2">
        <f t="shared" si="26"/>
        <v>926.28393135725423</v>
      </c>
      <c r="H378" s="3">
        <f t="shared" si="29"/>
        <v>1.1790557892629394E-2</v>
      </c>
      <c r="J378" s="3">
        <f t="shared" si="27"/>
        <v>0.14508580343213728</v>
      </c>
    </row>
    <row r="379" spans="1:10">
      <c r="A379" s="1">
        <v>42804</v>
      </c>
      <c r="B379">
        <v>5904.65</v>
      </c>
      <c r="C379">
        <v>0.93</v>
      </c>
      <c r="D379">
        <v>6.4</v>
      </c>
      <c r="E379" s="2">
        <f t="shared" si="25"/>
        <v>6349.0860215053754</v>
      </c>
      <c r="F379" s="3">
        <f t="shared" si="28"/>
        <v>0.10146470156740151</v>
      </c>
      <c r="G379" s="2">
        <f t="shared" si="26"/>
        <v>922.60156249999989</v>
      </c>
      <c r="H379" s="3">
        <f t="shared" si="29"/>
        <v>5.8293042059818223E-3</v>
      </c>
      <c r="J379" s="3">
        <f t="shared" si="27"/>
        <v>0.14531250000000001</v>
      </c>
    </row>
    <row r="380" spans="1:10">
      <c r="A380" s="1">
        <v>42811</v>
      </c>
      <c r="B380">
        <v>5893.03</v>
      </c>
      <c r="C380">
        <v>0.93</v>
      </c>
      <c r="D380">
        <v>6.4</v>
      </c>
      <c r="E380" s="2">
        <f t="shared" si="25"/>
        <v>6336.5913978494618</v>
      </c>
      <c r="F380" s="3">
        <f t="shared" si="28"/>
        <v>9.6322321261919086E-2</v>
      </c>
      <c r="G380" s="2">
        <f t="shared" si="26"/>
        <v>920.78593749999993</v>
      </c>
      <c r="H380" s="3">
        <f t="shared" si="29"/>
        <v>1.6150888217896231E-3</v>
      </c>
      <c r="J380" s="3">
        <f t="shared" si="27"/>
        <v>0.14531250000000001</v>
      </c>
    </row>
    <row r="381" spans="1:10">
      <c r="A381" s="1">
        <v>42818</v>
      </c>
      <c r="B381">
        <v>5831.99</v>
      </c>
      <c r="C381">
        <v>0.92</v>
      </c>
      <c r="D381">
        <v>6.36</v>
      </c>
      <c r="E381" s="2">
        <f t="shared" si="25"/>
        <v>6339.119565217391</v>
      </c>
      <c r="F381" s="3">
        <f t="shared" si="28"/>
        <v>6.0001417699800275E-2</v>
      </c>
      <c r="G381" s="2">
        <f t="shared" si="26"/>
        <v>916.97955974842762</v>
      </c>
      <c r="H381" s="3">
        <f t="shared" si="29"/>
        <v>-3.3320003388670472E-3</v>
      </c>
      <c r="J381" s="3">
        <f t="shared" si="27"/>
        <v>0.14465408805031446</v>
      </c>
    </row>
    <row r="382" spans="1:10">
      <c r="A382" s="1">
        <v>42825</v>
      </c>
      <c r="B382">
        <v>5890.94</v>
      </c>
      <c r="C382">
        <v>0.93</v>
      </c>
      <c r="D382">
        <v>6.45</v>
      </c>
      <c r="E382" s="2">
        <f t="shared" si="25"/>
        <v>6334.3440860215051</v>
      </c>
      <c r="F382" s="3">
        <f t="shared" si="28"/>
        <v>6.527244537661181E-2</v>
      </c>
      <c r="G382" s="2">
        <f t="shared" si="26"/>
        <v>913.32403100775184</v>
      </c>
      <c r="H382" s="3">
        <f t="shared" si="29"/>
        <v>-7.5243478494823046E-3</v>
      </c>
      <c r="J382" s="3">
        <f t="shared" si="27"/>
        <v>0.14418604651162792</v>
      </c>
    </row>
    <row r="383" spans="1:10">
      <c r="A383" s="1">
        <v>42832</v>
      </c>
      <c r="B383">
        <v>5897.72</v>
      </c>
      <c r="C383">
        <v>0.93</v>
      </c>
      <c r="D383">
        <v>6.54</v>
      </c>
      <c r="E383" s="2">
        <f t="shared" si="25"/>
        <v>6341.6344086021509</v>
      </c>
      <c r="F383" s="3">
        <f t="shared" si="28"/>
        <v>5.3758702162310712E-2</v>
      </c>
      <c r="G383" s="2">
        <f t="shared" si="26"/>
        <v>901.79204892966368</v>
      </c>
      <c r="H383" s="3">
        <f t="shared" si="29"/>
        <v>-2.5998263827038404E-2</v>
      </c>
      <c r="J383" s="3">
        <f t="shared" si="27"/>
        <v>0.14220183486238533</v>
      </c>
    </row>
    <row r="384" spans="1:10">
      <c r="A384" s="1">
        <v>42839</v>
      </c>
      <c r="B384">
        <v>5757.18</v>
      </c>
      <c r="C384">
        <v>0.91</v>
      </c>
      <c r="D384">
        <v>6.42</v>
      </c>
      <c r="E384" s="2">
        <f t="shared" si="25"/>
        <v>6326.5714285714284</v>
      </c>
      <c r="F384" s="3">
        <f t="shared" si="28"/>
        <v>3.5337404777832981E-2</v>
      </c>
      <c r="G384" s="2">
        <f t="shared" si="26"/>
        <v>896.75700934579447</v>
      </c>
      <c r="H384" s="3">
        <f t="shared" si="29"/>
        <v>-4.5296349488353371E-2</v>
      </c>
      <c r="J384" s="3">
        <f t="shared" si="27"/>
        <v>0.14174454828660438</v>
      </c>
    </row>
    <row r="385" spans="1:10">
      <c r="A385" s="1">
        <v>42846</v>
      </c>
      <c r="B385">
        <v>5662.02</v>
      </c>
      <c r="C385">
        <v>0.9</v>
      </c>
      <c r="D385">
        <v>6.35</v>
      </c>
      <c r="E385" s="2">
        <f t="shared" si="25"/>
        <v>6291.1333333333332</v>
      </c>
      <c r="F385" s="3">
        <f t="shared" si="28"/>
        <v>1.4584940416728642E-4</v>
      </c>
      <c r="G385" s="2">
        <f t="shared" si="26"/>
        <v>891.656692913386</v>
      </c>
      <c r="H385" s="3">
        <f t="shared" si="29"/>
        <v>-5.2832527729625323E-2</v>
      </c>
      <c r="J385" s="3">
        <f t="shared" si="27"/>
        <v>0.14173228346456693</v>
      </c>
    </row>
    <row r="386" spans="1:10">
      <c r="A386" s="1">
        <v>42853</v>
      </c>
      <c r="B386">
        <v>5673.57</v>
      </c>
      <c r="C386">
        <v>0.9</v>
      </c>
      <c r="D386">
        <v>6.38</v>
      </c>
      <c r="E386" s="2">
        <f t="shared" ref="E386:E449" si="30">B386/C386</f>
        <v>6303.9666666666662</v>
      </c>
      <c r="F386" s="3">
        <f t="shared" si="28"/>
        <v>-2.2701762620228605E-3</v>
      </c>
      <c r="G386" s="2">
        <f t="shared" ref="G386:G449" si="31">B386/D386</f>
        <v>889.27429467084642</v>
      </c>
      <c r="H386" s="3">
        <f t="shared" si="29"/>
        <v>-5.8460559806232548E-2</v>
      </c>
      <c r="J386" s="3">
        <f t="shared" ref="J386:J449" si="32">C386/D386</f>
        <v>0.14106583072100315</v>
      </c>
    </row>
    <row r="387" spans="1:10">
      <c r="A387" s="1">
        <v>42860</v>
      </c>
      <c r="B387">
        <v>5567.53</v>
      </c>
      <c r="C387">
        <v>0.87</v>
      </c>
      <c r="D387">
        <v>6.28</v>
      </c>
      <c r="E387" s="2">
        <f t="shared" si="30"/>
        <v>6399.4597701149423</v>
      </c>
      <c r="F387" s="3">
        <f t="shared" si="28"/>
        <v>1.0199285660319468E-2</v>
      </c>
      <c r="G387" s="2">
        <f t="shared" si="31"/>
        <v>886.54936305732474</v>
      </c>
      <c r="H387" s="3">
        <f t="shared" si="29"/>
        <v>-6.2673926029293447E-2</v>
      </c>
      <c r="J387" s="3">
        <f t="shared" si="32"/>
        <v>0.13853503184713375</v>
      </c>
    </row>
    <row r="388" spans="1:10">
      <c r="A388" s="1">
        <v>42867</v>
      </c>
      <c r="B388">
        <v>5790.36</v>
      </c>
      <c r="C388">
        <v>0.9</v>
      </c>
      <c r="D388">
        <v>6.53</v>
      </c>
      <c r="E388" s="2">
        <f t="shared" si="30"/>
        <v>6433.7333333333327</v>
      </c>
      <c r="F388" s="3">
        <f t="shared" si="28"/>
        <v>1.4226393420586181E-2</v>
      </c>
      <c r="G388" s="2">
        <f t="shared" si="31"/>
        <v>886.73200612557423</v>
      </c>
      <c r="H388" s="3">
        <f t="shared" si="29"/>
        <v>-6.050683810429669E-2</v>
      </c>
      <c r="J388" s="3">
        <f t="shared" si="32"/>
        <v>0.13782542113323124</v>
      </c>
    </row>
    <row r="389" spans="1:10">
      <c r="A389" s="1">
        <v>42874</v>
      </c>
      <c r="B389">
        <v>5692</v>
      </c>
      <c r="C389">
        <v>0.89</v>
      </c>
      <c r="D389">
        <v>6.42</v>
      </c>
      <c r="E389" s="2">
        <f t="shared" si="30"/>
        <v>6395.5056179775283</v>
      </c>
      <c r="F389" s="3">
        <f t="shared" si="28"/>
        <v>2.1638761354705327E-2</v>
      </c>
      <c r="G389" s="2">
        <f t="shared" si="31"/>
        <v>886.60436137071656</v>
      </c>
      <c r="H389" s="3">
        <f t="shared" si="29"/>
        <v>-5.4178416749195213E-2</v>
      </c>
      <c r="J389" s="3">
        <f t="shared" si="32"/>
        <v>0.13862928348909659</v>
      </c>
    </row>
    <row r="390" spans="1:10">
      <c r="A390" s="1">
        <v>42881</v>
      </c>
      <c r="B390">
        <v>5998.56</v>
      </c>
      <c r="C390">
        <v>0.93</v>
      </c>
      <c r="D390">
        <v>6.73</v>
      </c>
      <c r="E390" s="2">
        <f t="shared" si="30"/>
        <v>6450.0645161290322</v>
      </c>
      <c r="F390" s="3">
        <f t="shared" si="28"/>
        <v>2.9737033453309136E-2</v>
      </c>
      <c r="G390" s="2">
        <f t="shared" si="31"/>
        <v>891.31649331352151</v>
      </c>
      <c r="H390" s="3">
        <f t="shared" si="29"/>
        <v>-4.869194206489702E-2</v>
      </c>
      <c r="J390" s="3">
        <f t="shared" si="32"/>
        <v>0.13818722139673106</v>
      </c>
    </row>
    <row r="391" spans="1:10">
      <c r="A391" s="1">
        <v>42888</v>
      </c>
      <c r="B391">
        <v>6001.4</v>
      </c>
      <c r="C391">
        <v>0.93</v>
      </c>
      <c r="D391">
        <v>6.75</v>
      </c>
      <c r="E391" s="2">
        <f t="shared" si="30"/>
        <v>6453.1182795698915</v>
      </c>
      <c r="F391" s="3">
        <f t="shared" si="28"/>
        <v>3.8215877961196298E-2</v>
      </c>
      <c r="G391" s="2">
        <f t="shared" si="31"/>
        <v>889.09629629629626</v>
      </c>
      <c r="H391" s="3">
        <f t="shared" si="29"/>
        <v>-4.3700780574568276E-2</v>
      </c>
      <c r="J391" s="3">
        <f t="shared" si="32"/>
        <v>0.13777777777777778</v>
      </c>
    </row>
    <row r="392" spans="1:10">
      <c r="A392" s="1">
        <v>42895</v>
      </c>
      <c r="B392">
        <v>6013.04</v>
      </c>
      <c r="C392">
        <v>0.92</v>
      </c>
      <c r="D392">
        <v>6.68</v>
      </c>
      <c r="E392" s="2">
        <f t="shared" si="30"/>
        <v>6535.913043478261</v>
      </c>
      <c r="F392" s="3">
        <f t="shared" si="28"/>
        <v>4.7988782952039344E-2</v>
      </c>
      <c r="G392" s="2">
        <f t="shared" si="31"/>
        <v>900.1556886227545</v>
      </c>
      <c r="H392" s="3">
        <f t="shared" si="29"/>
        <v>-3.2307581337835289E-2</v>
      </c>
      <c r="J392" s="3">
        <f t="shared" si="32"/>
        <v>0.1377245508982036</v>
      </c>
    </row>
    <row r="393" spans="1:10">
      <c r="A393" s="1">
        <v>42902</v>
      </c>
      <c r="B393">
        <v>5824.96</v>
      </c>
      <c r="C393">
        <v>0.92</v>
      </c>
      <c r="D393">
        <v>6.64</v>
      </c>
      <c r="E393" s="2">
        <f t="shared" si="30"/>
        <v>6331.478260869565</v>
      </c>
      <c r="F393" s="3">
        <f t="shared" si="28"/>
        <v>2.8476762886685547E-2</v>
      </c>
      <c r="G393" s="2">
        <f t="shared" si="31"/>
        <v>877.25301204819277</v>
      </c>
      <c r="H393" s="3">
        <f t="shared" si="29"/>
        <v>-5.1080927561148126E-2</v>
      </c>
      <c r="J393" s="3">
        <f t="shared" si="32"/>
        <v>0.13855421686746988</v>
      </c>
    </row>
    <row r="394" spans="1:10">
      <c r="A394" s="1">
        <v>42909</v>
      </c>
      <c r="B394">
        <v>6007.52</v>
      </c>
      <c r="C394">
        <v>0.94</v>
      </c>
      <c r="D394">
        <v>6.82</v>
      </c>
      <c r="E394" s="2">
        <f t="shared" si="30"/>
        <v>6390.978723404256</v>
      </c>
      <c r="F394" s="3">
        <f t="shared" si="28"/>
        <v>4.4008416687025154E-2</v>
      </c>
      <c r="G394" s="2">
        <f t="shared" si="31"/>
        <v>880.86803519061584</v>
      </c>
      <c r="H394" s="3">
        <f t="shared" si="29"/>
        <v>-5.5085637330873349E-2</v>
      </c>
      <c r="J394" s="3">
        <f t="shared" si="32"/>
        <v>0.1378299120234604</v>
      </c>
    </row>
    <row r="395" spans="1:10">
      <c r="A395" s="1">
        <v>42916</v>
      </c>
      <c r="B395">
        <v>6104.36</v>
      </c>
      <c r="C395">
        <v>0.96</v>
      </c>
      <c r="D395">
        <v>6.87</v>
      </c>
      <c r="E395" s="2">
        <f t="shared" si="30"/>
        <v>6358.708333333333</v>
      </c>
      <c r="F395" s="3">
        <f t="shared" si="28"/>
        <v>4.7193193691410285E-2</v>
      </c>
      <c r="G395" s="2">
        <f t="shared" si="31"/>
        <v>888.55312954876263</v>
      </c>
      <c r="H395" s="3">
        <f t="shared" si="29"/>
        <v>-5.3715378975796924E-2</v>
      </c>
      <c r="J395" s="3">
        <f t="shared" si="32"/>
        <v>0.13973799126637554</v>
      </c>
    </row>
    <row r="396" spans="1:10">
      <c r="A396" s="1">
        <v>42923</v>
      </c>
      <c r="B396">
        <v>6046.09</v>
      </c>
      <c r="C396">
        <v>0.95</v>
      </c>
      <c r="D396">
        <v>6.82</v>
      </c>
      <c r="E396" s="2">
        <f t="shared" si="30"/>
        <v>6364.3052631578948</v>
      </c>
      <c r="F396" s="3">
        <f t="shared" si="28"/>
        <v>5.9274474285984313E-2</v>
      </c>
      <c r="G396" s="2">
        <f t="shared" si="31"/>
        <v>886.52346041055716</v>
      </c>
      <c r="H396" s="3">
        <f t="shared" si="29"/>
        <v>-4.5717683618907823E-2</v>
      </c>
      <c r="J396" s="3">
        <f t="shared" si="32"/>
        <v>0.13929618768328444</v>
      </c>
    </row>
    <row r="397" spans="1:10">
      <c r="A397" s="1">
        <v>42930</v>
      </c>
      <c r="B397">
        <v>6357.88</v>
      </c>
      <c r="C397">
        <v>1</v>
      </c>
      <c r="D397">
        <v>7</v>
      </c>
      <c r="E397" s="2">
        <f t="shared" si="30"/>
        <v>6357.88</v>
      </c>
      <c r="F397" s="3">
        <f t="shared" si="28"/>
        <v>6.4481185383617357E-2</v>
      </c>
      <c r="G397" s="2">
        <f t="shared" si="31"/>
        <v>908.26857142857148</v>
      </c>
      <c r="H397" s="3">
        <f t="shared" si="29"/>
        <v>-2.3123632668139993E-2</v>
      </c>
      <c r="J397" s="3">
        <f t="shared" si="32"/>
        <v>0.14285714285714285</v>
      </c>
    </row>
    <row r="398" spans="1:10">
      <c r="A398" s="1">
        <v>42937</v>
      </c>
      <c r="B398">
        <v>6387.35</v>
      </c>
      <c r="C398">
        <v>1.02</v>
      </c>
      <c r="D398">
        <v>7.12</v>
      </c>
      <c r="E398" s="2">
        <f t="shared" si="30"/>
        <v>6262.1078431372553</v>
      </c>
      <c r="F398" s="3">
        <f t="shared" si="28"/>
        <v>4.505343333501588E-2</v>
      </c>
      <c r="G398" s="2">
        <f t="shared" si="31"/>
        <v>897.09971910112358</v>
      </c>
      <c r="H398" s="3">
        <f t="shared" si="29"/>
        <v>-3.3376627092972511E-2</v>
      </c>
      <c r="J398" s="3">
        <f t="shared" si="32"/>
        <v>0.14325842696629212</v>
      </c>
    </row>
    <row r="399" spans="1:10">
      <c r="A399" s="1">
        <v>42944</v>
      </c>
      <c r="B399">
        <v>6455.85</v>
      </c>
      <c r="C399">
        <v>1.04</v>
      </c>
      <c r="D399">
        <v>7.3</v>
      </c>
      <c r="E399" s="2">
        <f t="shared" si="30"/>
        <v>6207.5480769230771</v>
      </c>
      <c r="F399" s="3">
        <f t="shared" si="28"/>
        <v>4.3834330792638987E-2</v>
      </c>
      <c r="G399" s="2">
        <f t="shared" si="31"/>
        <v>884.3630136986302</v>
      </c>
      <c r="H399" s="3">
        <f t="shared" si="29"/>
        <v>-4.8571683761253315E-2</v>
      </c>
      <c r="J399" s="3">
        <f t="shared" si="32"/>
        <v>0.14246575342465753</v>
      </c>
    </row>
    <row r="400" spans="1:10">
      <c r="A400" s="1">
        <v>42951</v>
      </c>
      <c r="B400">
        <v>6434.21</v>
      </c>
      <c r="C400">
        <v>1.05</v>
      </c>
      <c r="D400">
        <v>7.35</v>
      </c>
      <c r="E400" s="2">
        <f t="shared" si="30"/>
        <v>6127.8190476190475</v>
      </c>
      <c r="F400" s="3">
        <f t="shared" si="28"/>
        <v>3.0490832558754288E-2</v>
      </c>
      <c r="G400" s="2">
        <f t="shared" si="31"/>
        <v>875.40272108843544</v>
      </c>
      <c r="H400" s="3">
        <f t="shared" si="29"/>
        <v>-5.6015761632481342E-2</v>
      </c>
      <c r="J400" s="3">
        <f t="shared" si="32"/>
        <v>0.14285714285714288</v>
      </c>
    </row>
    <row r="401" spans="1:10">
      <c r="A401" s="1">
        <v>42958</v>
      </c>
      <c r="B401">
        <v>6207.16</v>
      </c>
      <c r="C401">
        <v>1.02</v>
      </c>
      <c r="D401">
        <v>7.13</v>
      </c>
      <c r="E401" s="2">
        <f t="shared" si="30"/>
        <v>6085.4509803921565</v>
      </c>
      <c r="F401" s="3">
        <f t="shared" si="28"/>
        <v>1.6948395848059183E-2</v>
      </c>
      <c r="G401" s="2">
        <f t="shared" si="31"/>
        <v>870.56942496493684</v>
      </c>
      <c r="H401" s="3">
        <f t="shared" si="29"/>
        <v>-6.8005305172557873E-2</v>
      </c>
      <c r="J401" s="3">
        <f t="shared" si="32"/>
        <v>0.14305750350631136</v>
      </c>
    </row>
    <row r="402" spans="1:10">
      <c r="A402" s="1">
        <v>42965</v>
      </c>
      <c r="B402">
        <v>6264.89</v>
      </c>
      <c r="C402">
        <v>1.03</v>
      </c>
      <c r="D402">
        <v>7.2</v>
      </c>
      <c r="E402" s="2">
        <f t="shared" si="30"/>
        <v>6082.4174757281553</v>
      </c>
      <c r="F402" s="3">
        <f t="shared" si="28"/>
        <v>8.0012493727348311E-3</v>
      </c>
      <c r="G402" s="2">
        <f t="shared" si="31"/>
        <v>870.12361111111113</v>
      </c>
      <c r="H402" s="3">
        <f t="shared" si="29"/>
        <v>-6.4975683184191668E-2</v>
      </c>
      <c r="J402" s="3">
        <f t="shared" si="32"/>
        <v>0.14305555555555555</v>
      </c>
    </row>
    <row r="403" spans="1:10">
      <c r="A403" s="1">
        <v>42972</v>
      </c>
      <c r="B403">
        <v>6595.43</v>
      </c>
      <c r="C403">
        <v>1.0900000000000001</v>
      </c>
      <c r="D403">
        <v>7.63</v>
      </c>
      <c r="E403" s="2">
        <f t="shared" si="30"/>
        <v>6050.8532110091737</v>
      </c>
      <c r="F403" s="3">
        <f t="shared" si="28"/>
        <v>-1.0495450470140444E-3</v>
      </c>
      <c r="G403" s="2">
        <f t="shared" si="31"/>
        <v>864.40760157273928</v>
      </c>
      <c r="H403" s="3">
        <f t="shared" si="29"/>
        <v>-7.4656420675128676E-2</v>
      </c>
      <c r="J403" s="3">
        <f t="shared" si="32"/>
        <v>0.14285714285714288</v>
      </c>
    </row>
    <row r="404" spans="1:10">
      <c r="A404" s="1">
        <v>42979</v>
      </c>
      <c r="B404">
        <v>6467.09</v>
      </c>
      <c r="C404">
        <v>1.05</v>
      </c>
      <c r="D404">
        <v>7.28</v>
      </c>
      <c r="E404" s="2">
        <f t="shared" si="30"/>
        <v>6159.1333333333332</v>
      </c>
      <c r="F404" s="3">
        <f t="shared" si="28"/>
        <v>1.2832816967360161E-2</v>
      </c>
      <c r="G404" s="2">
        <f t="shared" si="31"/>
        <v>888.33653846153845</v>
      </c>
      <c r="H404" s="3">
        <f t="shared" si="29"/>
        <v>-5.0469234093099669E-2</v>
      </c>
      <c r="J404" s="3">
        <f t="shared" si="32"/>
        <v>0.14423076923076925</v>
      </c>
    </row>
    <row r="405" spans="1:10">
      <c r="A405" s="1">
        <v>42986</v>
      </c>
      <c r="B405">
        <v>6480.21</v>
      </c>
      <c r="C405">
        <v>1.06</v>
      </c>
      <c r="D405">
        <v>7.36</v>
      </c>
      <c r="E405" s="2">
        <f t="shared" si="30"/>
        <v>6113.4056603773579</v>
      </c>
      <c r="F405" s="3">
        <f t="shared" si="28"/>
        <v>-4.0372105906286704E-3</v>
      </c>
      <c r="G405" s="2">
        <f t="shared" si="31"/>
        <v>880.46331521739125</v>
      </c>
      <c r="H405" s="3">
        <f t="shared" si="29"/>
        <v>-6.2121160892721905E-2</v>
      </c>
      <c r="J405" s="3">
        <f t="shared" si="32"/>
        <v>0.14402173913043478</v>
      </c>
    </row>
    <row r="406" spans="1:10">
      <c r="A406" s="1">
        <v>42993</v>
      </c>
      <c r="B406">
        <v>6390.84</v>
      </c>
      <c r="C406">
        <v>1.04</v>
      </c>
      <c r="D406">
        <v>7.22</v>
      </c>
      <c r="E406" s="2">
        <f t="shared" si="30"/>
        <v>6145.0384615384619</v>
      </c>
      <c r="F406" s="3">
        <f t="shared" si="28"/>
        <v>9.4670594918773165E-3</v>
      </c>
      <c r="G406" s="2">
        <f t="shared" si="31"/>
        <v>885.1578947368422</v>
      </c>
      <c r="H406" s="3">
        <f t="shared" si="29"/>
        <v>-5.5629779747985553E-2</v>
      </c>
      <c r="J406" s="3">
        <f t="shared" si="32"/>
        <v>0.1440443213296399</v>
      </c>
    </row>
    <row r="407" spans="1:10">
      <c r="A407" s="1">
        <v>43000</v>
      </c>
      <c r="B407">
        <v>6430</v>
      </c>
      <c r="C407">
        <v>1.06</v>
      </c>
      <c r="D407">
        <v>7.35</v>
      </c>
      <c r="E407" s="2">
        <f t="shared" si="30"/>
        <v>6066.0377358490559</v>
      </c>
      <c r="F407" s="3">
        <f t="shared" si="28"/>
        <v>-9.710846816751717E-3</v>
      </c>
      <c r="G407" s="2">
        <f t="shared" si="31"/>
        <v>874.82993197278915</v>
      </c>
      <c r="H407" s="3">
        <f t="shared" si="29"/>
        <v>-6.7031044177876087E-2</v>
      </c>
      <c r="J407" s="3">
        <f t="shared" si="32"/>
        <v>0.14421768707482996</v>
      </c>
    </row>
    <row r="408" spans="1:10">
      <c r="A408" s="1">
        <v>43007</v>
      </c>
      <c r="B408">
        <v>6362.29</v>
      </c>
      <c r="C408">
        <v>1.05</v>
      </c>
      <c r="D408">
        <v>7.3</v>
      </c>
      <c r="E408" s="2">
        <f t="shared" si="30"/>
        <v>6059.3238095238094</v>
      </c>
      <c r="F408" s="3">
        <f t="shared" si="28"/>
        <v>-2.4815694184222581E-3</v>
      </c>
      <c r="G408" s="2">
        <f t="shared" si="31"/>
        <v>871.54657534246576</v>
      </c>
      <c r="H408" s="3">
        <f t="shared" si="29"/>
        <v>-7.278832579392458E-2</v>
      </c>
      <c r="J408" s="3">
        <f t="shared" si="32"/>
        <v>0.14383561643835618</v>
      </c>
    </row>
    <row r="409" spans="1:10">
      <c r="A409" s="1">
        <v>43021</v>
      </c>
      <c r="B409">
        <v>6447.66</v>
      </c>
      <c r="C409">
        <v>1.06</v>
      </c>
      <c r="D409">
        <v>7.37</v>
      </c>
      <c r="E409" s="2">
        <f t="shared" si="30"/>
        <v>6082.6981132075471</v>
      </c>
      <c r="F409" s="3">
        <f t="shared" si="28"/>
        <v>-3.7390333308058299E-3</v>
      </c>
      <c r="G409" s="2">
        <f t="shared" si="31"/>
        <v>874.85210312075981</v>
      </c>
      <c r="H409" s="3">
        <f t="shared" si="29"/>
        <v>-6.9394783705687302E-2</v>
      </c>
      <c r="J409" s="3">
        <f t="shared" si="32"/>
        <v>0.14382632293080055</v>
      </c>
    </row>
    <row r="410" spans="1:10">
      <c r="A410" s="1">
        <v>43028</v>
      </c>
      <c r="B410">
        <v>6489.27</v>
      </c>
      <c r="C410">
        <v>1.07</v>
      </c>
      <c r="D410">
        <v>7.46</v>
      </c>
      <c r="E410" s="2">
        <f t="shared" si="30"/>
        <v>6064.7383177570091</v>
      </c>
      <c r="F410" s="3">
        <f t="shared" si="28"/>
        <v>-2.1341140010761039E-2</v>
      </c>
      <c r="G410" s="2">
        <f t="shared" si="31"/>
        <v>869.87533512064351</v>
      </c>
      <c r="H410" s="3">
        <f t="shared" si="29"/>
        <v>-7.5384692280244803E-2</v>
      </c>
      <c r="J410" s="3">
        <f t="shared" si="32"/>
        <v>0.14343163538873996</v>
      </c>
    </row>
    <row r="411" spans="1:10">
      <c r="A411" s="1">
        <v>43035</v>
      </c>
      <c r="B411">
        <v>6504.2</v>
      </c>
      <c r="C411">
        <v>1.06</v>
      </c>
      <c r="D411">
        <v>7.39</v>
      </c>
      <c r="E411" s="2">
        <f t="shared" si="30"/>
        <v>6136.0377358490559</v>
      </c>
      <c r="F411" s="3">
        <f t="shared" si="28"/>
        <v>-6.3363067539608187E-2</v>
      </c>
      <c r="G411" s="2">
        <f t="shared" si="31"/>
        <v>880.13531799729367</v>
      </c>
      <c r="H411" s="3">
        <f t="shared" si="29"/>
        <v>-7.0370399045579957E-2</v>
      </c>
      <c r="J411" s="3">
        <f t="shared" si="32"/>
        <v>0.14343707713125847</v>
      </c>
    </row>
    <row r="412" spans="1:10">
      <c r="A412" s="1">
        <v>43042</v>
      </c>
      <c r="B412">
        <v>6384.98</v>
      </c>
      <c r="C412">
        <v>0.99</v>
      </c>
      <c r="D412">
        <v>7.19</v>
      </c>
      <c r="E412" s="2">
        <f t="shared" si="30"/>
        <v>6449.4747474747473</v>
      </c>
      <c r="F412" s="3">
        <f t="shared" si="28"/>
        <v>-1.057705736404746E-2</v>
      </c>
      <c r="G412" s="2">
        <f t="shared" si="31"/>
        <v>888.03616133518767</v>
      </c>
      <c r="H412" s="3">
        <f t="shared" si="29"/>
        <v>-6.1837147229401146E-2</v>
      </c>
      <c r="J412" s="3">
        <f t="shared" si="32"/>
        <v>0.13769123783031989</v>
      </c>
    </row>
    <row r="413" spans="1:10">
      <c r="A413" s="1">
        <v>43049</v>
      </c>
      <c r="B413">
        <v>6359.06</v>
      </c>
      <c r="C413">
        <v>0.97</v>
      </c>
      <c r="D413">
        <v>7.06</v>
      </c>
      <c r="E413" s="2">
        <f t="shared" si="30"/>
        <v>6555.7319587628872</v>
      </c>
      <c r="F413" s="3">
        <f t="shared" si="28"/>
        <v>6.301173522627268E-3</v>
      </c>
      <c r="G413" s="2">
        <f t="shared" si="31"/>
        <v>900.71671388101993</v>
      </c>
      <c r="H413" s="3">
        <f t="shared" si="29"/>
        <v>-4.9465870973226522E-2</v>
      </c>
      <c r="J413" s="3">
        <f t="shared" si="32"/>
        <v>0.13739376770538245</v>
      </c>
    </row>
    <row r="414" spans="1:10">
      <c r="A414" s="1">
        <v>43056</v>
      </c>
      <c r="B414">
        <v>6559.86</v>
      </c>
      <c r="C414">
        <v>0.99</v>
      </c>
      <c r="D414">
        <v>7.23</v>
      </c>
      <c r="E414" s="2">
        <f t="shared" si="30"/>
        <v>6626.121212121212</v>
      </c>
      <c r="F414" s="3">
        <f t="shared" si="28"/>
        <v>8.0867862089650799E-3</v>
      </c>
      <c r="G414" s="2">
        <f t="shared" si="31"/>
        <v>907.31120331950194</v>
      </c>
      <c r="H414" s="3">
        <f t="shared" si="29"/>
        <v>-4.587764254527904E-2</v>
      </c>
      <c r="J414" s="3">
        <f t="shared" si="32"/>
        <v>0.13692946058091285</v>
      </c>
    </row>
    <row r="415" spans="1:10">
      <c r="A415" s="1">
        <v>43063</v>
      </c>
      <c r="B415">
        <v>6778.11</v>
      </c>
      <c r="C415">
        <v>1.02</v>
      </c>
      <c r="D415">
        <v>7.43</v>
      </c>
      <c r="E415" s="2">
        <f t="shared" si="30"/>
        <v>6645.2058823529405</v>
      </c>
      <c r="F415" s="3">
        <f t="shared" si="28"/>
        <v>1.6737426914292364E-2</v>
      </c>
      <c r="G415" s="2">
        <f t="shared" si="31"/>
        <v>912.26244952893671</v>
      </c>
      <c r="H415" s="3">
        <f t="shared" si="29"/>
        <v>-3.5217490187283929E-2</v>
      </c>
      <c r="J415" s="3">
        <f t="shared" si="32"/>
        <v>0.13728129205921938</v>
      </c>
    </row>
    <row r="416" spans="1:10">
      <c r="A416" s="1">
        <v>43070</v>
      </c>
      <c r="B416">
        <v>6573.04</v>
      </c>
      <c r="C416">
        <v>0.99</v>
      </c>
      <c r="D416">
        <v>7.23</v>
      </c>
      <c r="E416" s="2">
        <f t="shared" si="30"/>
        <v>6639.4343434343436</v>
      </c>
      <c r="F416" s="3">
        <f t="shared" si="28"/>
        <v>1.5015450319798562E-2</v>
      </c>
      <c r="G416" s="2">
        <f t="shared" si="31"/>
        <v>909.13416320885199</v>
      </c>
      <c r="H416" s="3">
        <f t="shared" si="29"/>
        <v>-4.0551584773334648E-2</v>
      </c>
      <c r="J416" s="3">
        <f t="shared" si="32"/>
        <v>0.13692946058091285</v>
      </c>
    </row>
    <row r="417" spans="1:10">
      <c r="A417" s="1">
        <v>43077</v>
      </c>
      <c r="B417">
        <v>6561.61</v>
      </c>
      <c r="C417">
        <v>0.99</v>
      </c>
      <c r="D417">
        <v>7.22</v>
      </c>
      <c r="E417" s="2">
        <f t="shared" si="30"/>
        <v>6627.8888888888887</v>
      </c>
      <c r="F417" s="3">
        <f t="shared" si="28"/>
        <v>1.5628500290305825E-2</v>
      </c>
      <c r="G417" s="2">
        <f t="shared" si="31"/>
        <v>908.81024930747924</v>
      </c>
      <c r="H417" s="3">
        <f t="shared" si="29"/>
        <v>-4.0812866925242108E-2</v>
      </c>
      <c r="J417" s="3">
        <f t="shared" si="32"/>
        <v>0.1371191135734072</v>
      </c>
    </row>
    <row r="418" spans="1:10">
      <c r="A418" s="1">
        <v>43084</v>
      </c>
      <c r="B418">
        <v>6414.57</v>
      </c>
      <c r="C418">
        <v>0.98</v>
      </c>
      <c r="D418">
        <v>7.13</v>
      </c>
      <c r="E418" s="2">
        <f t="shared" si="30"/>
        <v>6545.4795918367345</v>
      </c>
      <c r="F418" s="3">
        <f t="shared" si="28"/>
        <v>1.1735390195746653E-2</v>
      </c>
      <c r="G418" s="2">
        <f t="shared" si="31"/>
        <v>899.65918653576432</v>
      </c>
      <c r="H418" s="3">
        <f t="shared" si="29"/>
        <v>-4.3959720695113336E-2</v>
      </c>
      <c r="J418" s="3">
        <f t="shared" si="32"/>
        <v>0.13744740532959326</v>
      </c>
    </row>
    <row r="419" spans="1:10">
      <c r="A419" s="1">
        <v>43091</v>
      </c>
      <c r="B419">
        <v>6502.05</v>
      </c>
      <c r="C419">
        <v>0.99</v>
      </c>
      <c r="D419">
        <v>7.26</v>
      </c>
      <c r="E419" s="2">
        <f t="shared" si="30"/>
        <v>6567.727272727273</v>
      </c>
      <c r="F419" s="3">
        <f t="shared" si="28"/>
        <v>1.3452851892377105E-2</v>
      </c>
      <c r="G419" s="2">
        <f t="shared" si="31"/>
        <v>895.59917355371908</v>
      </c>
      <c r="H419" s="3">
        <f t="shared" si="29"/>
        <v>-4.6747085074370309E-2</v>
      </c>
      <c r="J419" s="3">
        <f t="shared" si="32"/>
        <v>0.13636363636363635</v>
      </c>
    </row>
    <row r="420" spans="1:10">
      <c r="A420" s="1">
        <v>43098</v>
      </c>
      <c r="B420">
        <v>6522.54</v>
      </c>
      <c r="C420">
        <v>1.02</v>
      </c>
      <c r="D420">
        <v>7.46</v>
      </c>
      <c r="E420" s="2">
        <f t="shared" si="30"/>
        <v>6394.6470588235288</v>
      </c>
      <c r="F420" s="3">
        <f t="shared" si="28"/>
        <v>-8.2190362552381213E-3</v>
      </c>
      <c r="G420" s="2">
        <f t="shared" si="31"/>
        <v>874.33512064343165</v>
      </c>
      <c r="H420" s="3">
        <f t="shared" si="29"/>
        <v>-6.9045798980313711E-2</v>
      </c>
      <c r="J420" s="3">
        <f t="shared" si="32"/>
        <v>0.13672922252010725</v>
      </c>
    </row>
    <row r="421" spans="1:10">
      <c r="A421" s="1">
        <v>43105</v>
      </c>
      <c r="B421">
        <v>6623.67</v>
      </c>
      <c r="C421">
        <v>1.03</v>
      </c>
      <c r="D421">
        <v>7.51</v>
      </c>
      <c r="E421" s="2">
        <f t="shared" si="30"/>
        <v>6430.7475728155341</v>
      </c>
      <c r="F421" s="3">
        <f t="shared" si="28"/>
        <v>-8.3263148747058091E-3</v>
      </c>
      <c r="G421" s="2">
        <f t="shared" si="31"/>
        <v>881.98002663115847</v>
      </c>
      <c r="H421" s="3">
        <f t="shared" si="29"/>
        <v>-5.863774182992465E-2</v>
      </c>
      <c r="J421" s="3">
        <f t="shared" si="32"/>
        <v>0.13715046604527298</v>
      </c>
    </row>
    <row r="422" spans="1:10">
      <c r="A422" s="1">
        <v>43112</v>
      </c>
      <c r="B422">
        <v>6803.15</v>
      </c>
      <c r="C422">
        <v>1.06</v>
      </c>
      <c r="D422">
        <v>7.72</v>
      </c>
      <c r="E422" s="2">
        <f t="shared" si="30"/>
        <v>6418.0660377358481</v>
      </c>
      <c r="F422" s="3">
        <f t="shared" si="28"/>
        <v>-7.9898200351214976E-3</v>
      </c>
      <c r="G422" s="2">
        <f t="shared" si="31"/>
        <v>881.23704663212436</v>
      </c>
      <c r="H422" s="3">
        <f t="shared" si="29"/>
        <v>-6.4501018865324777E-2</v>
      </c>
      <c r="J422" s="3">
        <f t="shared" si="32"/>
        <v>0.1373056994818653</v>
      </c>
    </row>
    <row r="423" spans="1:10">
      <c r="A423" s="1">
        <v>43119</v>
      </c>
      <c r="B423">
        <v>7227.44</v>
      </c>
      <c r="C423">
        <v>1.1599999999999999</v>
      </c>
      <c r="D423">
        <v>8.48</v>
      </c>
      <c r="E423" s="2">
        <f t="shared" si="30"/>
        <v>6230.5517241379312</v>
      </c>
      <c r="F423" s="3">
        <f t="shared" si="28"/>
        <v>-3.8554775316397616E-2</v>
      </c>
      <c r="G423" s="2">
        <f t="shared" si="31"/>
        <v>852.29245283018861</v>
      </c>
      <c r="H423" s="3">
        <f t="shared" si="29"/>
        <v>-9.0807233179637015E-2</v>
      </c>
      <c r="J423" s="3">
        <f t="shared" si="32"/>
        <v>0.13679245283018868</v>
      </c>
    </row>
    <row r="424" spans="1:10">
      <c r="A424" s="1">
        <v>43126</v>
      </c>
      <c r="B424">
        <v>7388.14</v>
      </c>
      <c r="C424">
        <v>1.2</v>
      </c>
      <c r="D424">
        <v>8.76</v>
      </c>
      <c r="E424" s="2">
        <f t="shared" si="30"/>
        <v>6156.7833333333338</v>
      </c>
      <c r="F424" s="3">
        <f t="shared" si="28"/>
        <v>-4.992100583454584E-2</v>
      </c>
      <c r="G424" s="2">
        <f t="shared" si="31"/>
        <v>843.39497716894982</v>
      </c>
      <c r="H424" s="3">
        <f t="shared" si="29"/>
        <v>-0.10040691354798936</v>
      </c>
      <c r="J424" s="3">
        <f t="shared" si="32"/>
        <v>0.13698630136986301</v>
      </c>
    </row>
    <row r="425" spans="1:10">
      <c r="A425" s="1">
        <v>43133</v>
      </c>
      <c r="B425">
        <v>7381.72</v>
      </c>
      <c r="C425">
        <v>1.2</v>
      </c>
      <c r="D425">
        <v>8.7899999999999991</v>
      </c>
      <c r="E425" s="2">
        <f t="shared" si="30"/>
        <v>6151.4333333333334</v>
      </c>
      <c r="F425" s="3">
        <f t="shared" si="28"/>
        <v>-4.5451320308753207E-2</v>
      </c>
      <c r="G425" s="2">
        <f t="shared" si="31"/>
        <v>839.78612059158149</v>
      </c>
      <c r="H425" s="3">
        <f t="shared" si="29"/>
        <v>-0.10338430888179351</v>
      </c>
      <c r="J425" s="3">
        <f t="shared" si="32"/>
        <v>0.13651877133105803</v>
      </c>
    </row>
    <row r="426" spans="1:10">
      <c r="A426" s="1">
        <v>43140</v>
      </c>
      <c r="B426">
        <v>6788</v>
      </c>
      <c r="C426">
        <v>1.0900000000000001</v>
      </c>
      <c r="D426">
        <v>7.96</v>
      </c>
      <c r="E426" s="2">
        <f t="shared" si="30"/>
        <v>6227.5229357798162</v>
      </c>
      <c r="F426" s="3">
        <f t="shared" si="28"/>
        <v>-2.8006127365711508E-2</v>
      </c>
      <c r="G426" s="2">
        <f t="shared" si="31"/>
        <v>852.7638190954774</v>
      </c>
      <c r="H426" s="3">
        <f t="shared" si="29"/>
        <v>-8.2614147524111003E-2</v>
      </c>
      <c r="J426" s="3">
        <f t="shared" si="32"/>
        <v>0.13693467336683418</v>
      </c>
    </row>
    <row r="427" spans="1:10">
      <c r="A427" s="1">
        <v>43145</v>
      </c>
      <c r="B427">
        <v>6832.21</v>
      </c>
      <c r="C427">
        <v>1.1000000000000001</v>
      </c>
      <c r="D427">
        <v>8.0399999999999991</v>
      </c>
      <c r="E427" s="2">
        <f t="shared" si="30"/>
        <v>6211.0999999999995</v>
      </c>
      <c r="F427" s="3">
        <f t="shared" si="28"/>
        <v>-3.2994017530028508E-2</v>
      </c>
      <c r="G427" s="2">
        <f t="shared" si="31"/>
        <v>849.77736318407972</v>
      </c>
      <c r="H427" s="3">
        <f t="shared" si="29"/>
        <v>-8.5147034156306423E-2</v>
      </c>
      <c r="J427" s="3">
        <f t="shared" si="32"/>
        <v>0.13681592039800997</v>
      </c>
    </row>
    <row r="428" spans="1:10">
      <c r="A428" s="1">
        <v>43154</v>
      </c>
      <c r="B428">
        <v>7023.91</v>
      </c>
      <c r="C428">
        <v>1.1299999999999999</v>
      </c>
      <c r="D428">
        <v>8.2799999999999994</v>
      </c>
      <c r="E428" s="2">
        <f t="shared" si="30"/>
        <v>6215.8495575221241</v>
      </c>
      <c r="F428" s="3">
        <f t="shared" si="28"/>
        <v>-2.6398389805847633E-2</v>
      </c>
      <c r="G428" s="2">
        <f t="shared" si="31"/>
        <v>848.29830917874403</v>
      </c>
      <c r="H428" s="3">
        <f t="shared" si="29"/>
        <v>-8.4191919495181566E-2</v>
      </c>
      <c r="J428" s="3">
        <f t="shared" si="32"/>
        <v>0.13647342995169082</v>
      </c>
    </row>
    <row r="429" spans="1:10">
      <c r="A429" s="1">
        <v>43161</v>
      </c>
      <c r="B429">
        <v>6752.24</v>
      </c>
      <c r="C429">
        <v>1.08</v>
      </c>
      <c r="D429">
        <v>7.88</v>
      </c>
      <c r="E429" s="2">
        <f t="shared" si="30"/>
        <v>6252.0740740740739</v>
      </c>
      <c r="F429" s="3">
        <f t="shared" si="28"/>
        <v>-1.5279671294845643E-2</v>
      </c>
      <c r="G429" s="2">
        <f t="shared" si="31"/>
        <v>856.8832487309644</v>
      </c>
      <c r="H429" s="3">
        <f t="shared" si="29"/>
        <v>-7.1231522295449712E-2</v>
      </c>
      <c r="J429" s="3">
        <f t="shared" si="32"/>
        <v>0.1370558375634518</v>
      </c>
    </row>
    <row r="430" spans="1:10">
      <c r="A430" s="1">
        <v>43168</v>
      </c>
      <c r="B430">
        <v>6800.52</v>
      </c>
      <c r="C430">
        <v>1.08</v>
      </c>
      <c r="D430">
        <v>7.87</v>
      </c>
      <c r="E430" s="2">
        <f t="shared" si="30"/>
        <v>6296.7777777777774</v>
      </c>
      <c r="F430" s="3">
        <f t="shared" si="28"/>
        <v>-6.2831288262008567E-3</v>
      </c>
      <c r="G430" s="2">
        <f t="shared" si="31"/>
        <v>864.10673443456164</v>
      </c>
      <c r="H430" s="3">
        <f t="shared" si="29"/>
        <v>-6.1555244011791022E-2</v>
      </c>
      <c r="J430" s="3">
        <f t="shared" si="32"/>
        <v>0.13722998729351971</v>
      </c>
    </row>
    <row r="431" spans="1:10">
      <c r="A431" s="1">
        <v>43175</v>
      </c>
      <c r="B431">
        <v>6640.25</v>
      </c>
      <c r="C431">
        <v>1.05</v>
      </c>
      <c r="D431">
        <v>7.68</v>
      </c>
      <c r="E431" s="2">
        <f t="shared" si="30"/>
        <v>6324.0476190476184</v>
      </c>
      <c r="F431" s="3">
        <f t="shared" si="28"/>
        <v>-2.3776087538199819E-3</v>
      </c>
      <c r="G431" s="2">
        <f t="shared" si="31"/>
        <v>864.61588541666674</v>
      </c>
      <c r="H431" s="3">
        <f t="shared" si="29"/>
        <v>-5.7104516425782514E-2</v>
      </c>
      <c r="J431" s="3">
        <f t="shared" si="32"/>
        <v>0.13671875</v>
      </c>
    </row>
    <row r="432" spans="1:10">
      <c r="A432" s="1">
        <v>43182</v>
      </c>
      <c r="B432">
        <v>6511.84</v>
      </c>
      <c r="C432">
        <v>1.03</v>
      </c>
      <c r="D432">
        <v>7.57</v>
      </c>
      <c r="E432" s="2">
        <f t="shared" si="30"/>
        <v>6322.174757281553</v>
      </c>
      <c r="F432" s="3">
        <f t="shared" si="28"/>
        <v>-1.9211663551411684E-3</v>
      </c>
      <c r="G432" s="2">
        <f t="shared" si="31"/>
        <v>860.21664464993398</v>
      </c>
      <c r="H432" s="3">
        <f t="shared" si="29"/>
        <v>-5.8147365617019608E-2</v>
      </c>
      <c r="J432" s="3">
        <f t="shared" si="32"/>
        <v>0.13606340819022458</v>
      </c>
    </row>
    <row r="433" spans="1:10">
      <c r="A433" s="1">
        <v>43189</v>
      </c>
      <c r="B433">
        <v>6380.73</v>
      </c>
      <c r="C433">
        <v>0.99</v>
      </c>
      <c r="D433">
        <v>7.34</v>
      </c>
      <c r="E433" s="2">
        <f t="shared" si="30"/>
        <v>6445.181818181818</v>
      </c>
      <c r="F433" s="3">
        <f t="shared" si="28"/>
        <v>1.6328189691794615E-2</v>
      </c>
      <c r="G433" s="2">
        <f t="shared" si="31"/>
        <v>869.30926430517707</v>
      </c>
      <c r="H433" s="3">
        <f t="shared" si="29"/>
        <v>-3.6020260616669186E-2</v>
      </c>
      <c r="J433" s="3">
        <f t="shared" si="32"/>
        <v>0.13487738419618528</v>
      </c>
    </row>
    <row r="434" spans="1:10">
      <c r="A434" s="1">
        <v>43194</v>
      </c>
      <c r="B434">
        <v>6280.88</v>
      </c>
      <c r="C434">
        <v>0.97</v>
      </c>
      <c r="D434">
        <v>7.14</v>
      </c>
      <c r="E434" s="2">
        <f t="shared" si="30"/>
        <v>6475.1340206185569</v>
      </c>
      <c r="F434" s="3">
        <f t="shared" si="28"/>
        <v>2.3482322727947924E-2</v>
      </c>
      <c r="G434" s="2">
        <f t="shared" si="31"/>
        <v>879.67507002801131</v>
      </c>
      <c r="H434" s="3">
        <f t="shared" si="29"/>
        <v>-1.9048570727364433E-2</v>
      </c>
      <c r="J434" s="3">
        <f t="shared" si="32"/>
        <v>0.13585434173669467</v>
      </c>
    </row>
    <row r="435" spans="1:10">
      <c r="A435" s="1">
        <v>43203</v>
      </c>
      <c r="B435">
        <v>6394.69</v>
      </c>
      <c r="C435">
        <v>0.99</v>
      </c>
      <c r="D435">
        <v>7.3</v>
      </c>
      <c r="E435" s="2">
        <f t="shared" si="30"/>
        <v>6459.2828282828277</v>
      </c>
      <c r="F435" s="3">
        <f t="shared" si="28"/>
        <v>2.6728013227530933E-2</v>
      </c>
      <c r="G435" s="2">
        <f t="shared" si="31"/>
        <v>875.98493150684931</v>
      </c>
      <c r="H435" s="3">
        <f t="shared" si="29"/>
        <v>-1.757600378160229E-2</v>
      </c>
      <c r="J435" s="3">
        <f t="shared" si="32"/>
        <v>0.13561643835616438</v>
      </c>
    </row>
    <row r="436" spans="1:10">
      <c r="A436" s="1">
        <v>43210</v>
      </c>
      <c r="B436">
        <v>6223</v>
      </c>
      <c r="C436">
        <v>0.96</v>
      </c>
      <c r="D436">
        <v>7.1</v>
      </c>
      <c r="E436" s="2">
        <f t="shared" si="30"/>
        <v>6482.291666666667</v>
      </c>
      <c r="F436" s="3">
        <f t="shared" ref="F436:F486" si="33">E436/E386-1</f>
        <v>2.8287744753303645E-2</v>
      </c>
      <c r="G436" s="2">
        <f t="shared" si="31"/>
        <v>876.47887323943667</v>
      </c>
      <c r="H436" s="3">
        <f t="shared" ref="H436:H486" si="34">G436/G386-1</f>
        <v>-1.4388610474955654E-2</v>
      </c>
      <c r="J436" s="3">
        <f t="shared" si="32"/>
        <v>0.13521126760563382</v>
      </c>
    </row>
    <row r="437" spans="1:10">
      <c r="A437" s="1">
        <v>43217</v>
      </c>
      <c r="B437">
        <v>6290.39</v>
      </c>
      <c r="C437">
        <v>0.96</v>
      </c>
      <c r="D437">
        <v>7.15</v>
      </c>
      <c r="E437" s="2">
        <f t="shared" si="30"/>
        <v>6552.4895833333339</v>
      </c>
      <c r="F437" s="3">
        <f t="shared" si="33"/>
        <v>2.3912926827516001E-2</v>
      </c>
      <c r="G437" s="2">
        <f t="shared" si="31"/>
        <v>879.7748251748252</v>
      </c>
      <c r="H437" s="3">
        <f t="shared" si="34"/>
        <v>-7.6414672039660791E-3</v>
      </c>
      <c r="J437" s="3">
        <f t="shared" si="32"/>
        <v>0.13426573426573427</v>
      </c>
    </row>
    <row r="438" spans="1:10">
      <c r="A438" s="1">
        <v>43224</v>
      </c>
      <c r="B438">
        <v>6203.46</v>
      </c>
      <c r="C438">
        <v>0.94</v>
      </c>
      <c r="D438">
        <v>6.99</v>
      </c>
      <c r="E438" s="2">
        <f t="shared" si="30"/>
        <v>6599.4255319148942</v>
      </c>
      <c r="F438" s="3">
        <f t="shared" si="33"/>
        <v>2.5753662764215868E-2</v>
      </c>
      <c r="G438" s="2">
        <f t="shared" si="31"/>
        <v>887.47639484978538</v>
      </c>
      <c r="H438" s="3">
        <f t="shared" si="34"/>
        <v>8.394742933253152E-4</v>
      </c>
      <c r="J438" s="3">
        <f t="shared" si="32"/>
        <v>0.13447782546494991</v>
      </c>
    </row>
    <row r="439" spans="1:10">
      <c r="A439" s="1">
        <v>43231</v>
      </c>
      <c r="B439">
        <v>6359.35</v>
      </c>
      <c r="C439">
        <v>0.97</v>
      </c>
      <c r="D439">
        <v>7.21</v>
      </c>
      <c r="E439" s="2">
        <f t="shared" si="30"/>
        <v>6556.0309278350524</v>
      </c>
      <c r="F439" s="3">
        <f t="shared" si="33"/>
        <v>2.509970586317567E-2</v>
      </c>
      <c r="G439" s="2">
        <f t="shared" si="31"/>
        <v>882.0180305131762</v>
      </c>
      <c r="H439" s="3">
        <f t="shared" si="34"/>
        <v>-5.1729170951175796E-3</v>
      </c>
      <c r="J439" s="3">
        <f t="shared" si="32"/>
        <v>0.13453536754507628</v>
      </c>
    </row>
    <row r="440" spans="1:10">
      <c r="A440" s="1">
        <v>43238</v>
      </c>
      <c r="B440">
        <v>6369.05</v>
      </c>
      <c r="C440">
        <v>0.97</v>
      </c>
      <c r="D440">
        <v>7.21</v>
      </c>
      <c r="E440" s="2">
        <f t="shared" si="30"/>
        <v>6566.0309278350524</v>
      </c>
      <c r="F440" s="3">
        <f t="shared" si="33"/>
        <v>1.7979108800545207E-2</v>
      </c>
      <c r="G440" s="2">
        <f t="shared" si="31"/>
        <v>883.36338418862692</v>
      </c>
      <c r="H440" s="3">
        <f t="shared" si="34"/>
        <v>-8.9228788926910552E-3</v>
      </c>
      <c r="J440" s="3">
        <f t="shared" si="32"/>
        <v>0.13453536754507628</v>
      </c>
    </row>
    <row r="441" spans="1:10">
      <c r="A441" s="1">
        <v>43245</v>
      </c>
      <c r="B441">
        <v>6185.32</v>
      </c>
      <c r="C441">
        <v>0.94</v>
      </c>
      <c r="D441">
        <v>6.92</v>
      </c>
      <c r="E441" s="2">
        <f t="shared" si="30"/>
        <v>6580.1276595744685</v>
      </c>
      <c r="F441" s="3">
        <f t="shared" si="33"/>
        <v>1.968186146636719E-2</v>
      </c>
      <c r="G441" s="2">
        <f t="shared" si="31"/>
        <v>893.83236994219646</v>
      </c>
      <c r="H441" s="3">
        <f t="shared" si="34"/>
        <v>5.3268399223225238E-3</v>
      </c>
      <c r="J441" s="3">
        <f t="shared" si="32"/>
        <v>0.13583815028901733</v>
      </c>
    </row>
    <row r="442" spans="1:10">
      <c r="A442" s="1">
        <v>43252</v>
      </c>
      <c r="B442">
        <v>6081.09</v>
      </c>
      <c r="C442">
        <v>0.92</v>
      </c>
      <c r="D442">
        <v>6.78</v>
      </c>
      <c r="E442" s="2">
        <f t="shared" si="30"/>
        <v>6609.880434782609</v>
      </c>
      <c r="F442" s="3">
        <f t="shared" si="33"/>
        <v>1.1317070899245607E-2</v>
      </c>
      <c r="G442" s="2">
        <f t="shared" si="31"/>
        <v>896.9159292035398</v>
      </c>
      <c r="H442" s="3">
        <f t="shared" si="34"/>
        <v>-3.5991100874689375E-3</v>
      </c>
      <c r="J442" s="3">
        <f t="shared" si="32"/>
        <v>0.13569321533923304</v>
      </c>
    </row>
    <row r="443" spans="1:10">
      <c r="A443" s="1">
        <v>43259</v>
      </c>
      <c r="B443">
        <v>5989.48</v>
      </c>
      <c r="C443">
        <v>0.91</v>
      </c>
      <c r="D443">
        <v>6.71</v>
      </c>
      <c r="E443" s="2">
        <f t="shared" si="30"/>
        <v>6581.8461538461534</v>
      </c>
      <c r="F443" s="3">
        <f t="shared" si="33"/>
        <v>3.9543355068268449E-2</v>
      </c>
      <c r="G443" s="2">
        <f t="shared" si="31"/>
        <v>892.61997019374064</v>
      </c>
      <c r="H443" s="3">
        <f t="shared" si="34"/>
        <v>1.7517133523052175E-2</v>
      </c>
      <c r="J443" s="3">
        <f t="shared" si="32"/>
        <v>0.13561847988077497</v>
      </c>
    </row>
    <row r="444" spans="1:10">
      <c r="A444" s="1">
        <v>43266</v>
      </c>
      <c r="B444">
        <v>6005.43</v>
      </c>
      <c r="C444">
        <v>0.92</v>
      </c>
      <c r="D444">
        <v>6.8</v>
      </c>
      <c r="E444" s="2">
        <f t="shared" si="30"/>
        <v>6527.641304347826</v>
      </c>
      <c r="F444" s="3">
        <f t="shared" si="33"/>
        <v>2.1383670147907319E-2</v>
      </c>
      <c r="G444" s="2">
        <f t="shared" si="31"/>
        <v>883.15147058823538</v>
      </c>
      <c r="H444" s="3">
        <f t="shared" si="34"/>
        <v>2.5922559411812873E-3</v>
      </c>
      <c r="J444" s="3">
        <f t="shared" si="32"/>
        <v>0.13529411764705884</v>
      </c>
    </row>
    <row r="445" spans="1:10">
      <c r="A445" s="1">
        <v>43273</v>
      </c>
      <c r="B445">
        <v>5888.75</v>
      </c>
      <c r="C445">
        <v>0.91</v>
      </c>
      <c r="D445">
        <v>6.7</v>
      </c>
      <c r="E445" s="2">
        <f t="shared" si="30"/>
        <v>6471.1538461538457</v>
      </c>
      <c r="F445" s="3">
        <f t="shared" si="33"/>
        <v>1.7683703501709003E-2</v>
      </c>
      <c r="G445" s="2">
        <f t="shared" si="31"/>
        <v>878.91791044776119</v>
      </c>
      <c r="H445" s="3">
        <f t="shared" si="34"/>
        <v>-1.0843717477979631E-2</v>
      </c>
      <c r="J445" s="3">
        <f t="shared" si="32"/>
        <v>0.13582089552238807</v>
      </c>
    </row>
    <row r="446" spans="1:10">
      <c r="A446" s="1">
        <v>43280</v>
      </c>
      <c r="B446">
        <v>5632.33</v>
      </c>
      <c r="C446">
        <v>0.86</v>
      </c>
      <c r="D446">
        <v>6.37</v>
      </c>
      <c r="E446" s="2">
        <f t="shared" si="30"/>
        <v>6549.2209302325582</v>
      </c>
      <c r="F446" s="3">
        <f t="shared" si="33"/>
        <v>2.90551221898665E-2</v>
      </c>
      <c r="G446" s="2">
        <f t="shared" si="31"/>
        <v>884.19623233908942</v>
      </c>
      <c r="H446" s="3">
        <f t="shared" si="34"/>
        <v>-2.6251172985202187E-3</v>
      </c>
      <c r="J446" s="3">
        <f t="shared" si="32"/>
        <v>0.13500784929356358</v>
      </c>
    </row>
    <row r="447" spans="1:10">
      <c r="A447" s="1">
        <v>43287</v>
      </c>
      <c r="B447">
        <v>5518.79</v>
      </c>
      <c r="C447">
        <v>0.85</v>
      </c>
      <c r="D447">
        <v>6.33</v>
      </c>
      <c r="E447" s="2">
        <f t="shared" si="30"/>
        <v>6492.6941176470591</v>
      </c>
      <c r="F447" s="3">
        <f t="shared" si="33"/>
        <v>2.1204256394750987E-2</v>
      </c>
      <c r="G447" s="2">
        <f t="shared" si="31"/>
        <v>871.84676145339654</v>
      </c>
      <c r="H447" s="3">
        <f t="shared" si="34"/>
        <v>-4.0100264526261031E-2</v>
      </c>
      <c r="J447" s="3">
        <f t="shared" si="32"/>
        <v>0.13428120063191154</v>
      </c>
    </row>
    <row r="448" spans="1:10">
      <c r="A448" s="1">
        <v>43294</v>
      </c>
      <c r="B448">
        <v>5625.24</v>
      </c>
      <c r="C448">
        <v>0.89</v>
      </c>
      <c r="D448">
        <v>6.5</v>
      </c>
      <c r="E448" s="2">
        <f t="shared" si="30"/>
        <v>6320.4943820224717</v>
      </c>
      <c r="F448" s="3">
        <f t="shared" si="33"/>
        <v>9.3237836760033943E-3</v>
      </c>
      <c r="G448" s="2">
        <f t="shared" si="31"/>
        <v>865.42153846153838</v>
      </c>
      <c r="H448" s="3">
        <f t="shared" si="34"/>
        <v>-3.5311771885656262E-2</v>
      </c>
      <c r="J448" s="3">
        <f t="shared" si="32"/>
        <v>0.13692307692307693</v>
      </c>
    </row>
    <row r="449" spans="1:10">
      <c r="A449" s="1">
        <v>43301</v>
      </c>
      <c r="B449">
        <v>5696.92</v>
      </c>
      <c r="C449">
        <v>0.9</v>
      </c>
      <c r="D449">
        <v>6.54</v>
      </c>
      <c r="E449" s="2">
        <f t="shared" si="30"/>
        <v>6329.9111111111106</v>
      </c>
      <c r="F449" s="3">
        <f t="shared" si="33"/>
        <v>1.971197527135149E-2</v>
      </c>
      <c r="G449" s="2">
        <f t="shared" si="31"/>
        <v>871.08868501529048</v>
      </c>
      <c r="H449" s="3">
        <f t="shared" si="34"/>
        <v>-1.5010045058106991E-2</v>
      </c>
      <c r="J449" s="3">
        <f t="shared" si="32"/>
        <v>0.13761467889908258</v>
      </c>
    </row>
    <row r="450" spans="1:10">
      <c r="A450" s="1">
        <v>43308</v>
      </c>
      <c r="B450">
        <v>5783</v>
      </c>
      <c r="C450">
        <v>0.91</v>
      </c>
      <c r="D450">
        <v>6.61</v>
      </c>
      <c r="E450" s="2">
        <f t="shared" ref="E450:E486" si="35">B450/C450</f>
        <v>6354.9450549450548</v>
      </c>
      <c r="F450" s="3">
        <f t="shared" si="33"/>
        <v>3.7064737969744188E-2</v>
      </c>
      <c r="G450" s="2">
        <f t="shared" ref="G450:G486" si="36">B450/D450</f>
        <v>874.88653555219355</v>
      </c>
      <c r="H450" s="3">
        <f t="shared" si="34"/>
        <v>-5.8965493687301862E-4</v>
      </c>
      <c r="J450" s="3">
        <f t="shared" ref="J450:J486" si="37">C450/D450</f>
        <v>0.13767019667170952</v>
      </c>
    </row>
    <row r="451" spans="1:10">
      <c r="A451" s="1">
        <v>43315</v>
      </c>
      <c r="B451">
        <v>5646.72</v>
      </c>
      <c r="C451">
        <v>0.9</v>
      </c>
      <c r="D451">
        <v>6.5</v>
      </c>
      <c r="E451" s="2">
        <f t="shared" si="35"/>
        <v>6274.1333333333332</v>
      </c>
      <c r="F451" s="3">
        <f t="shared" si="33"/>
        <v>3.100548398945735E-2</v>
      </c>
      <c r="G451" s="2">
        <f t="shared" si="36"/>
        <v>868.72615384615392</v>
      </c>
      <c r="H451" s="3">
        <f t="shared" si="34"/>
        <v>-2.1173166273984467E-3</v>
      </c>
      <c r="J451" s="3">
        <f t="shared" si="37"/>
        <v>0.13846153846153847</v>
      </c>
    </row>
    <row r="452" spans="1:10">
      <c r="A452" s="1">
        <v>43322</v>
      </c>
      <c r="B452">
        <v>5773.69</v>
      </c>
      <c r="C452">
        <v>0.91</v>
      </c>
      <c r="D452">
        <v>6.6</v>
      </c>
      <c r="E452" s="2">
        <f t="shared" si="35"/>
        <v>6344.7142857142853</v>
      </c>
      <c r="F452" s="3">
        <f t="shared" si="33"/>
        <v>4.3123776201292374E-2</v>
      </c>
      <c r="G452" s="2">
        <f t="shared" si="36"/>
        <v>874.8015151515151</v>
      </c>
      <c r="H452" s="3">
        <f t="shared" si="34"/>
        <v>5.376137344934806E-3</v>
      </c>
      <c r="J452" s="3">
        <f t="shared" si="37"/>
        <v>0.13787878787878788</v>
      </c>
    </row>
    <row r="453" spans="1:10">
      <c r="A453" s="1">
        <v>43329</v>
      </c>
      <c r="B453">
        <v>5543.9</v>
      </c>
      <c r="C453">
        <v>0.88</v>
      </c>
      <c r="D453">
        <v>6.33</v>
      </c>
      <c r="E453" s="2">
        <f t="shared" si="35"/>
        <v>6299.8863636363631</v>
      </c>
      <c r="F453" s="3">
        <f t="shared" si="33"/>
        <v>4.1156700376417721E-2</v>
      </c>
      <c r="G453" s="2">
        <f t="shared" si="36"/>
        <v>875.8135860979462</v>
      </c>
      <c r="H453" s="3">
        <f t="shared" si="34"/>
        <v>1.3195146021916404E-2</v>
      </c>
      <c r="J453" s="3">
        <f t="shared" si="37"/>
        <v>0.13902053712480253</v>
      </c>
    </row>
    <row r="454" spans="1:10">
      <c r="A454" s="1">
        <v>43336</v>
      </c>
      <c r="B454">
        <v>5782.09</v>
      </c>
      <c r="C454">
        <v>0.91</v>
      </c>
      <c r="D454">
        <v>6.57</v>
      </c>
      <c r="E454" s="2">
        <f t="shared" si="35"/>
        <v>6353.9450549450548</v>
      </c>
      <c r="F454" s="3">
        <f t="shared" si="33"/>
        <v>3.1629729552597574E-2</v>
      </c>
      <c r="G454" s="2">
        <f t="shared" si="36"/>
        <v>880.07458143074575</v>
      </c>
      <c r="H454" s="3">
        <f t="shared" si="34"/>
        <v>-9.3004809248318221E-3</v>
      </c>
      <c r="J454" s="3">
        <f t="shared" si="37"/>
        <v>0.13850837138508371</v>
      </c>
    </row>
    <row r="455" spans="1:10">
      <c r="A455" s="1">
        <v>43343</v>
      </c>
      <c r="B455">
        <v>5808.11</v>
      </c>
      <c r="C455">
        <v>0.89</v>
      </c>
      <c r="D455">
        <v>6.48</v>
      </c>
      <c r="E455" s="2">
        <f t="shared" si="35"/>
        <v>6525.9662921348308</v>
      </c>
      <c r="F455" s="3">
        <f t="shared" si="33"/>
        <v>6.7484583009334687E-2</v>
      </c>
      <c r="G455" s="2">
        <f t="shared" si="36"/>
        <v>896.31327160493811</v>
      </c>
      <c r="H455" s="3">
        <f t="shared" si="34"/>
        <v>1.8001836207830468E-2</v>
      </c>
      <c r="J455" s="3">
        <f t="shared" si="37"/>
        <v>0.13734567901234568</v>
      </c>
    </row>
    <row r="456" spans="1:10">
      <c r="A456" s="1">
        <v>43350</v>
      </c>
      <c r="B456">
        <v>5743.49</v>
      </c>
      <c r="C456">
        <v>0.88</v>
      </c>
      <c r="D456">
        <v>6.38</v>
      </c>
      <c r="E456" s="2">
        <f t="shared" si="35"/>
        <v>6526.693181818182</v>
      </c>
      <c r="F456" s="3">
        <f t="shared" si="33"/>
        <v>6.210778381103399E-2</v>
      </c>
      <c r="G456" s="2">
        <f t="shared" si="36"/>
        <v>900.23354231974918</v>
      </c>
      <c r="H456" s="3">
        <f t="shared" si="34"/>
        <v>1.7031591394650603E-2</v>
      </c>
      <c r="J456" s="3">
        <f t="shared" si="37"/>
        <v>0.13793103448275862</v>
      </c>
    </row>
    <row r="457" spans="1:10">
      <c r="A457" s="1">
        <v>43357</v>
      </c>
      <c r="B457">
        <v>5745.66</v>
      </c>
      <c r="C457">
        <v>0.88</v>
      </c>
      <c r="D457">
        <v>6.39</v>
      </c>
      <c r="E457" s="2">
        <f t="shared" si="35"/>
        <v>6529.159090909091</v>
      </c>
      <c r="F457" s="3">
        <f t="shared" si="33"/>
        <v>7.6346599745511279E-2</v>
      </c>
      <c r="G457" s="2">
        <f t="shared" si="36"/>
        <v>899.16431924882636</v>
      </c>
      <c r="H457" s="3">
        <f t="shared" si="34"/>
        <v>2.7816134755656918E-2</v>
      </c>
      <c r="J457" s="3">
        <f t="shared" si="37"/>
        <v>0.13771517996870111</v>
      </c>
    </row>
    <row r="458" spans="1:10">
      <c r="A458" s="1">
        <v>43364</v>
      </c>
      <c r="B458">
        <v>6072.04</v>
      </c>
      <c r="C458">
        <v>0.94</v>
      </c>
      <c r="D458">
        <v>6.81</v>
      </c>
      <c r="E458" s="2">
        <f t="shared" si="35"/>
        <v>6459.6170212765965</v>
      </c>
      <c r="F458" s="3">
        <f t="shared" si="33"/>
        <v>6.6062356846422698E-2</v>
      </c>
      <c r="G458" s="2">
        <f t="shared" si="36"/>
        <v>891.63582966226147</v>
      </c>
      <c r="H458" s="3">
        <f t="shared" si="34"/>
        <v>2.3050121345381758E-2</v>
      </c>
      <c r="J458" s="3">
        <f t="shared" si="37"/>
        <v>0.13803230543318648</v>
      </c>
    </row>
    <row r="459" spans="1:10">
      <c r="A459" s="1">
        <v>43371</v>
      </c>
      <c r="B459">
        <v>6136.32</v>
      </c>
      <c r="C459">
        <v>0.94</v>
      </c>
      <c r="D459">
        <v>6.85</v>
      </c>
      <c r="E459" s="2">
        <f t="shared" si="35"/>
        <v>6528</v>
      </c>
      <c r="F459" s="3">
        <f t="shared" si="33"/>
        <v>7.3207954513730522E-2</v>
      </c>
      <c r="G459" s="2">
        <f t="shared" si="36"/>
        <v>895.81313868613142</v>
      </c>
      <c r="H459" s="3">
        <f t="shared" si="34"/>
        <v>2.3959518975378513E-2</v>
      </c>
      <c r="J459" s="3">
        <f t="shared" si="37"/>
        <v>0.13722627737226278</v>
      </c>
    </row>
    <row r="460" spans="1:10">
      <c r="A460" s="1">
        <v>43385</v>
      </c>
      <c r="B460">
        <v>5834.14</v>
      </c>
      <c r="C460">
        <v>0.9</v>
      </c>
      <c r="D460">
        <v>6.54</v>
      </c>
      <c r="E460" s="2">
        <f t="shared" si="35"/>
        <v>6482.3777777777777</v>
      </c>
      <c r="F460" s="3">
        <f t="shared" si="33"/>
        <v>6.8863558184853124E-2</v>
      </c>
      <c r="G460" s="2">
        <f t="shared" si="36"/>
        <v>892.07033639143731</v>
      </c>
      <c r="H460" s="3">
        <f t="shared" si="34"/>
        <v>2.5515151855312279E-2</v>
      </c>
      <c r="J460" s="3">
        <f t="shared" si="37"/>
        <v>0.13761467889908258</v>
      </c>
    </row>
    <row r="461" spans="1:10">
      <c r="A461" s="1">
        <v>43392</v>
      </c>
      <c r="B461">
        <v>5911.42</v>
      </c>
      <c r="C461">
        <v>0.91</v>
      </c>
      <c r="D461">
        <v>6.59</v>
      </c>
      <c r="E461" s="2">
        <f t="shared" si="35"/>
        <v>6496.065934065934</v>
      </c>
      <c r="F461" s="3">
        <f t="shared" si="33"/>
        <v>5.8674378111049919E-2</v>
      </c>
      <c r="G461" s="2">
        <f t="shared" si="36"/>
        <v>897.02883156297423</v>
      </c>
      <c r="H461" s="3">
        <f t="shared" si="34"/>
        <v>1.9194223002118482E-2</v>
      </c>
      <c r="J461" s="3">
        <f t="shared" si="37"/>
        <v>0.13808801213960548</v>
      </c>
    </row>
    <row r="462" spans="1:10">
      <c r="A462" s="1">
        <v>43399</v>
      </c>
      <c r="B462">
        <v>6102.54</v>
      </c>
      <c r="C462">
        <v>0.92</v>
      </c>
      <c r="D462">
        <v>6.8</v>
      </c>
      <c r="E462" s="2">
        <f t="shared" si="35"/>
        <v>6633.195652173913</v>
      </c>
      <c r="F462" s="3">
        <f t="shared" si="33"/>
        <v>2.8486180951572848E-2</v>
      </c>
      <c r="G462" s="2">
        <f t="shared" si="36"/>
        <v>897.43235294117653</v>
      </c>
      <c r="H462" s="3">
        <f t="shared" si="34"/>
        <v>1.0580865977193321E-2</v>
      </c>
      <c r="J462" s="3">
        <f t="shared" si="37"/>
        <v>0.13529411764705884</v>
      </c>
    </row>
    <row r="463" spans="1:10">
      <c r="A463" s="1">
        <v>43406</v>
      </c>
      <c r="B463">
        <v>6177.53</v>
      </c>
      <c r="C463">
        <v>0.88</v>
      </c>
      <c r="D463">
        <v>6.69</v>
      </c>
      <c r="E463" s="2">
        <f t="shared" si="35"/>
        <v>7019.920454545454</v>
      </c>
      <c r="F463" s="3">
        <f t="shared" si="33"/>
        <v>7.080650928110277E-2</v>
      </c>
      <c r="G463" s="2">
        <f t="shared" si="36"/>
        <v>923.39760837070241</v>
      </c>
      <c r="H463" s="3">
        <f t="shared" si="34"/>
        <v>2.5180941066314633E-2</v>
      </c>
      <c r="J463" s="3">
        <f t="shared" si="37"/>
        <v>0.13153961136023914</v>
      </c>
    </row>
    <row r="464" spans="1:10">
      <c r="A464" s="1">
        <v>43413</v>
      </c>
      <c r="B464">
        <v>5900.2</v>
      </c>
      <c r="C464">
        <v>0.84</v>
      </c>
      <c r="D464">
        <v>6.36</v>
      </c>
      <c r="E464" s="2">
        <f t="shared" si="35"/>
        <v>7024.0476190476193</v>
      </c>
      <c r="F464" s="3">
        <f t="shared" si="33"/>
        <v>6.0054199762973992E-2</v>
      </c>
      <c r="G464" s="2">
        <f t="shared" si="36"/>
        <v>927.70440251572325</v>
      </c>
      <c r="H464" s="3">
        <f t="shared" si="34"/>
        <v>2.2476520869146643E-2</v>
      </c>
      <c r="J464" s="3">
        <f t="shared" si="37"/>
        <v>0.13207547169811321</v>
      </c>
    </row>
    <row r="465" spans="1:10">
      <c r="A465" s="1">
        <v>43420</v>
      </c>
      <c r="B465">
        <v>5923.61</v>
      </c>
      <c r="C465">
        <v>0.84</v>
      </c>
      <c r="D465">
        <v>6.35</v>
      </c>
      <c r="E465" s="2">
        <f t="shared" si="35"/>
        <v>7051.916666666667</v>
      </c>
      <c r="F465" s="3">
        <f t="shared" si="33"/>
        <v>6.120363936259543E-2</v>
      </c>
      <c r="G465" s="2">
        <f t="shared" si="36"/>
        <v>932.85196850393697</v>
      </c>
      <c r="H465" s="3">
        <f t="shared" si="34"/>
        <v>2.2569731973109297E-2</v>
      </c>
      <c r="J465" s="3">
        <f t="shared" si="37"/>
        <v>0.13228346456692913</v>
      </c>
    </row>
    <row r="466" spans="1:10">
      <c r="A466" s="1">
        <v>43427</v>
      </c>
      <c r="B466">
        <v>5825.72</v>
      </c>
      <c r="C466">
        <v>0.83</v>
      </c>
      <c r="D466">
        <v>6.29</v>
      </c>
      <c r="E466" s="2">
        <f t="shared" si="35"/>
        <v>7018.939759036145</v>
      </c>
      <c r="F466" s="3">
        <f t="shared" si="33"/>
        <v>5.715929941789244E-2</v>
      </c>
      <c r="G466" s="2">
        <f t="shared" si="36"/>
        <v>926.18759936407002</v>
      </c>
      <c r="H466" s="3">
        <f t="shared" si="34"/>
        <v>1.875788727928418E-2</v>
      </c>
      <c r="J466" s="3">
        <f t="shared" si="37"/>
        <v>0.13195548489666137</v>
      </c>
    </row>
    <row r="467" spans="1:10">
      <c r="A467" s="1">
        <v>43434</v>
      </c>
      <c r="B467">
        <v>5881.3</v>
      </c>
      <c r="C467">
        <v>0.84</v>
      </c>
      <c r="D467">
        <v>6.33</v>
      </c>
      <c r="E467" s="2">
        <f t="shared" si="35"/>
        <v>7001.5476190476193</v>
      </c>
      <c r="F467" s="3">
        <f t="shared" si="33"/>
        <v>5.6376734194373501E-2</v>
      </c>
      <c r="G467" s="2">
        <f t="shared" si="36"/>
        <v>929.11532385466035</v>
      </c>
      <c r="H467" s="3">
        <f t="shared" si="34"/>
        <v>2.2342479700964812E-2</v>
      </c>
      <c r="J467" s="3">
        <f t="shared" si="37"/>
        <v>0.13270142180094785</v>
      </c>
    </row>
    <row r="468" spans="1:10">
      <c r="A468" s="1">
        <v>43441</v>
      </c>
      <c r="B468">
        <v>5888.44</v>
      </c>
      <c r="C468">
        <v>0.84</v>
      </c>
      <c r="D468">
        <v>6.33</v>
      </c>
      <c r="E468" s="2">
        <f t="shared" si="35"/>
        <v>7010.0476190476193</v>
      </c>
      <c r="F468" s="3">
        <f t="shared" si="33"/>
        <v>7.0975399234347369E-2</v>
      </c>
      <c r="G468" s="2">
        <f t="shared" si="36"/>
        <v>930.24328593996836</v>
      </c>
      <c r="H468" s="3">
        <f t="shared" si="34"/>
        <v>3.3995206031265601E-2</v>
      </c>
      <c r="J468" s="3">
        <f t="shared" si="37"/>
        <v>0.13270142180094785</v>
      </c>
    </row>
    <row r="469" spans="1:10">
      <c r="A469" s="1">
        <v>43448</v>
      </c>
      <c r="B469">
        <v>5817.96</v>
      </c>
      <c r="C469">
        <v>0.83</v>
      </c>
      <c r="D469">
        <v>6.29</v>
      </c>
      <c r="E469" s="2">
        <f t="shared" si="35"/>
        <v>7009.5903614457839</v>
      </c>
      <c r="F469" s="3">
        <f t="shared" si="33"/>
        <v>6.7277928934924569E-2</v>
      </c>
      <c r="G469" s="2">
        <f t="shared" si="36"/>
        <v>924.95389507154209</v>
      </c>
      <c r="H469" s="3">
        <f t="shared" si="34"/>
        <v>3.2776628635491134E-2</v>
      </c>
      <c r="J469" s="3">
        <f t="shared" si="37"/>
        <v>0.13195548489666137</v>
      </c>
    </row>
    <row r="470" spans="1:10">
      <c r="A470" s="1">
        <v>43455</v>
      </c>
      <c r="B470">
        <v>5553.21</v>
      </c>
      <c r="C470">
        <v>0.8</v>
      </c>
      <c r="D470">
        <v>6.06</v>
      </c>
      <c r="E470" s="2">
        <f t="shared" si="35"/>
        <v>6941.5124999999998</v>
      </c>
      <c r="F470" s="3">
        <f t="shared" si="33"/>
        <v>8.5519253235702752E-2</v>
      </c>
      <c r="G470" s="2">
        <f t="shared" si="36"/>
        <v>916.37128712871299</v>
      </c>
      <c r="H470" s="3">
        <f t="shared" si="34"/>
        <v>4.8077865675058895E-2</v>
      </c>
      <c r="J470" s="3">
        <f t="shared" si="37"/>
        <v>0.13201320132013203</v>
      </c>
    </row>
    <row r="471" spans="1:10">
      <c r="A471" s="1">
        <v>43462</v>
      </c>
      <c r="B471">
        <v>5564.16</v>
      </c>
      <c r="C471">
        <v>0.81</v>
      </c>
      <c r="D471">
        <v>6.12</v>
      </c>
      <c r="E471" s="2">
        <f t="shared" si="35"/>
        <v>6869.333333333333</v>
      </c>
      <c r="F471" s="3">
        <f t="shared" si="33"/>
        <v>6.8201364701643286E-2</v>
      </c>
      <c r="G471" s="2">
        <f t="shared" si="36"/>
        <v>909.17647058823525</v>
      </c>
      <c r="H471" s="3">
        <f t="shared" si="34"/>
        <v>3.083566876333621E-2</v>
      </c>
      <c r="J471" s="3">
        <f t="shared" si="37"/>
        <v>0.13235294117647059</v>
      </c>
    </row>
    <row r="472" spans="1:10">
      <c r="A472" s="1">
        <v>43469</v>
      </c>
      <c r="B472">
        <v>5633.23</v>
      </c>
      <c r="C472">
        <v>0.81</v>
      </c>
      <c r="D472">
        <v>6.14</v>
      </c>
      <c r="E472" s="2">
        <f t="shared" si="35"/>
        <v>6954.6049382716037</v>
      </c>
      <c r="F472" s="3">
        <f t="shared" si="33"/>
        <v>8.3598220613671836E-2</v>
      </c>
      <c r="G472" s="2">
        <f t="shared" si="36"/>
        <v>917.46416938110747</v>
      </c>
      <c r="H472" s="3">
        <f t="shared" si="34"/>
        <v>4.1109396033036205E-2</v>
      </c>
      <c r="J472" s="3">
        <f t="shared" si="37"/>
        <v>0.13192182410423453</v>
      </c>
    </row>
    <row r="473" spans="1:10">
      <c r="A473" s="1">
        <v>43476</v>
      </c>
      <c r="B473">
        <v>5676.72</v>
      </c>
      <c r="C473">
        <v>0.81</v>
      </c>
      <c r="D473">
        <v>6.15</v>
      </c>
      <c r="E473" s="2">
        <f t="shared" si="35"/>
        <v>7008.2962962962965</v>
      </c>
      <c r="F473" s="3">
        <f t="shared" si="33"/>
        <v>0.12482756047835797</v>
      </c>
      <c r="G473" s="2">
        <f t="shared" si="36"/>
        <v>923.04390243902435</v>
      </c>
      <c r="H473" s="3">
        <f t="shared" si="34"/>
        <v>8.3013112897917907E-2</v>
      </c>
      <c r="J473" s="3">
        <f t="shared" si="37"/>
        <v>0.13170731707317074</v>
      </c>
    </row>
    <row r="474" spans="1:10">
      <c r="A474" s="1">
        <v>43483</v>
      </c>
      <c r="B474">
        <v>5783.56</v>
      </c>
      <c r="C474">
        <v>0.83</v>
      </c>
      <c r="D474">
        <v>6.3</v>
      </c>
      <c r="E474" s="2">
        <f t="shared" si="35"/>
        <v>6968.144578313254</v>
      </c>
      <c r="F474" s="3">
        <f t="shared" si="33"/>
        <v>0.13178330323679632</v>
      </c>
      <c r="G474" s="2">
        <f t="shared" si="36"/>
        <v>918.02539682539691</v>
      </c>
      <c r="H474" s="3">
        <f t="shared" si="34"/>
        <v>8.8488100684404492E-2</v>
      </c>
      <c r="J474" s="3">
        <f t="shared" si="37"/>
        <v>0.13174603174603175</v>
      </c>
    </row>
    <row r="475" spans="1:10">
      <c r="A475" s="1">
        <v>43490</v>
      </c>
      <c r="B475">
        <v>5906.67</v>
      </c>
      <c r="C475">
        <v>0.85</v>
      </c>
      <c r="D475">
        <v>6.44</v>
      </c>
      <c r="E475" s="2">
        <f t="shared" si="35"/>
        <v>6949.0235294117647</v>
      </c>
      <c r="F475" s="3">
        <f t="shared" si="33"/>
        <v>0.12965924409136598</v>
      </c>
      <c r="G475" s="2">
        <f t="shared" si="36"/>
        <v>917.18478260869563</v>
      </c>
      <c r="H475" s="3">
        <f t="shared" si="34"/>
        <v>9.2164731137246214E-2</v>
      </c>
      <c r="J475" s="3">
        <f t="shared" si="37"/>
        <v>0.13198757763975155</v>
      </c>
    </row>
    <row r="476" spans="1:10">
      <c r="A476" s="1">
        <v>43497</v>
      </c>
      <c r="B476">
        <v>6034.2</v>
      </c>
      <c r="C476">
        <v>0.87</v>
      </c>
      <c r="D476">
        <v>6.59</v>
      </c>
      <c r="E476" s="2">
        <f t="shared" si="35"/>
        <v>6935.8620689655172</v>
      </c>
      <c r="F476" s="3">
        <f t="shared" si="33"/>
        <v>0.11374331985451014</v>
      </c>
      <c r="G476" s="2">
        <f t="shared" si="36"/>
        <v>915.66009104704096</v>
      </c>
      <c r="H476" s="3">
        <f t="shared" si="34"/>
        <v>7.3755793272605397E-2</v>
      </c>
      <c r="J476" s="3">
        <f t="shared" si="37"/>
        <v>0.13201820940819423</v>
      </c>
    </row>
    <row r="477" spans="1:10">
      <c r="A477" s="1">
        <v>43511</v>
      </c>
      <c r="B477">
        <v>5968.45</v>
      </c>
      <c r="C477">
        <v>0.85</v>
      </c>
      <c r="D477">
        <v>6.47</v>
      </c>
      <c r="E477" s="2">
        <f t="shared" si="35"/>
        <v>7021.7058823529414</v>
      </c>
      <c r="F477" s="3">
        <f t="shared" si="33"/>
        <v>0.13050923062789876</v>
      </c>
      <c r="G477" s="2">
        <f t="shared" si="36"/>
        <v>922.48068006182382</v>
      </c>
      <c r="H477" s="3">
        <f t="shared" si="34"/>
        <v>8.5555723213581292E-2</v>
      </c>
      <c r="J477" s="3">
        <f t="shared" si="37"/>
        <v>0.13137557959814528</v>
      </c>
    </row>
    <row r="478" spans="1:10">
      <c r="A478" s="1">
        <v>43518</v>
      </c>
      <c r="B478">
        <v>6135.56</v>
      </c>
      <c r="C478">
        <v>0.87</v>
      </c>
      <c r="D478">
        <v>6.6</v>
      </c>
      <c r="E478" s="2">
        <f t="shared" si="35"/>
        <v>7052.3678160919544</v>
      </c>
      <c r="F478" s="3">
        <f t="shared" si="33"/>
        <v>0.13457826654725191</v>
      </c>
      <c r="G478" s="2">
        <f t="shared" si="36"/>
        <v>929.63030303030314</v>
      </c>
      <c r="H478" s="3">
        <f t="shared" si="34"/>
        <v>9.5876642652156674E-2</v>
      </c>
      <c r="J478" s="3">
        <f t="shared" si="37"/>
        <v>0.13181818181818183</v>
      </c>
    </row>
    <row r="479" spans="1:10">
      <c r="A479" s="1">
        <v>43525</v>
      </c>
      <c r="B479">
        <v>6676.74</v>
      </c>
      <c r="C479">
        <v>0.93</v>
      </c>
      <c r="D479">
        <v>7.06</v>
      </c>
      <c r="E479" s="2">
        <f t="shared" si="35"/>
        <v>7179.2903225806449</v>
      </c>
      <c r="F479" s="3">
        <f t="shared" si="33"/>
        <v>0.14830538434461693</v>
      </c>
      <c r="G479" s="2">
        <f t="shared" si="36"/>
        <v>945.71388101983007</v>
      </c>
      <c r="H479" s="3">
        <f t="shared" si="34"/>
        <v>0.1036671360076451</v>
      </c>
      <c r="J479" s="3">
        <f t="shared" si="37"/>
        <v>0.13172804532577906</v>
      </c>
    </row>
    <row r="480" spans="1:10">
      <c r="A480" s="1">
        <v>43532</v>
      </c>
      <c r="B480">
        <v>6357.68</v>
      </c>
      <c r="C480">
        <v>0.89</v>
      </c>
      <c r="D480">
        <v>6.72</v>
      </c>
      <c r="E480" s="2">
        <f t="shared" si="35"/>
        <v>7143.4606741573034</v>
      </c>
      <c r="F480" s="3">
        <f t="shared" si="33"/>
        <v>0.13446288343977941</v>
      </c>
      <c r="G480" s="2">
        <f t="shared" si="36"/>
        <v>946.08333333333337</v>
      </c>
      <c r="H480" s="3">
        <f t="shared" si="34"/>
        <v>9.4868603185246592E-2</v>
      </c>
      <c r="J480" s="3">
        <f t="shared" si="37"/>
        <v>0.13244047619047619</v>
      </c>
    </row>
    <row r="481" spans="1:10">
      <c r="A481" s="1">
        <v>43539</v>
      </c>
      <c r="B481">
        <v>6427.26</v>
      </c>
      <c r="C481">
        <v>0.9</v>
      </c>
      <c r="D481">
        <v>6.78</v>
      </c>
      <c r="E481" s="2">
        <f t="shared" si="35"/>
        <v>7141.4</v>
      </c>
      <c r="F481" s="3">
        <f t="shared" si="33"/>
        <v>0.12924513384285241</v>
      </c>
      <c r="G481" s="2">
        <f t="shared" si="36"/>
        <v>947.97345132743362</v>
      </c>
      <c r="H481" s="3">
        <f t="shared" si="34"/>
        <v>9.6409940317712328E-2</v>
      </c>
      <c r="J481" s="3">
        <f t="shared" si="37"/>
        <v>0.13274336283185842</v>
      </c>
    </row>
    <row r="482" spans="1:10">
      <c r="A482" s="1">
        <v>43546</v>
      </c>
      <c r="B482">
        <v>6454</v>
      </c>
      <c r="C482">
        <v>0.9</v>
      </c>
      <c r="D482">
        <v>6.8</v>
      </c>
      <c r="E482" s="2">
        <f t="shared" si="35"/>
        <v>7171.1111111111113</v>
      </c>
      <c r="F482" s="3">
        <f t="shared" si="33"/>
        <v>0.13427916601827516</v>
      </c>
      <c r="G482" s="2">
        <f t="shared" si="36"/>
        <v>949.11764705882354</v>
      </c>
      <c r="H482" s="3">
        <f t="shared" si="34"/>
        <v>0.10334722416940423</v>
      </c>
      <c r="J482" s="3">
        <f t="shared" si="37"/>
        <v>0.13235294117647059</v>
      </c>
    </row>
    <row r="483" spans="1:10">
      <c r="A483" s="1">
        <v>43553</v>
      </c>
      <c r="B483">
        <v>6478.53</v>
      </c>
      <c r="C483">
        <v>0.88</v>
      </c>
      <c r="D483">
        <v>6.78</v>
      </c>
      <c r="E483" s="2">
        <f t="shared" si="35"/>
        <v>7361.965909090909</v>
      </c>
      <c r="F483" s="3">
        <f t="shared" si="33"/>
        <v>0.14224332482333524</v>
      </c>
      <c r="G483" s="2">
        <f t="shared" si="36"/>
        <v>955.53539823008839</v>
      </c>
      <c r="H483" s="3">
        <f t="shared" si="34"/>
        <v>9.9189249977486682E-2</v>
      </c>
      <c r="J483" s="3">
        <f t="shared" si="37"/>
        <v>0.12979351032448377</v>
      </c>
    </row>
    <row r="484" spans="1:10">
      <c r="A484" s="1">
        <v>43559</v>
      </c>
      <c r="B484">
        <v>6763</v>
      </c>
      <c r="C484">
        <v>0.91</v>
      </c>
      <c r="D484">
        <v>7.09</v>
      </c>
      <c r="E484" s="2">
        <f t="shared" si="35"/>
        <v>7431.868131868132</v>
      </c>
      <c r="F484" s="3">
        <f t="shared" si="33"/>
        <v>0.14775510563998795</v>
      </c>
      <c r="G484" s="2">
        <f t="shared" si="36"/>
        <v>953.87870239774327</v>
      </c>
      <c r="H484" s="3">
        <f t="shared" si="34"/>
        <v>8.4353456063463339E-2</v>
      </c>
      <c r="J484" s="3">
        <f t="shared" si="37"/>
        <v>0.12834978843441466</v>
      </c>
    </row>
    <row r="485" spans="1:10">
      <c r="A485" s="1">
        <v>43567</v>
      </c>
      <c r="B485">
        <v>6667.77</v>
      </c>
      <c r="C485">
        <v>0.9</v>
      </c>
      <c r="D485">
        <v>6.98</v>
      </c>
      <c r="E485" s="2">
        <f t="shared" si="35"/>
        <v>7408.6333333333332</v>
      </c>
      <c r="F485" s="3">
        <f t="shared" si="33"/>
        <v>0.14697459923780509</v>
      </c>
      <c r="G485" s="2">
        <f t="shared" si="36"/>
        <v>955.26790830945561</v>
      </c>
      <c r="H485" s="3">
        <f t="shared" si="34"/>
        <v>9.0507238139616808E-2</v>
      </c>
      <c r="J485" s="3">
        <f t="shared" si="37"/>
        <v>0.12893982808022922</v>
      </c>
    </row>
    <row r="486" spans="1:10">
      <c r="A486" s="1">
        <v>43574</v>
      </c>
      <c r="B486">
        <v>6930</v>
      </c>
      <c r="C486">
        <v>0.93</v>
      </c>
      <c r="D486">
        <v>7.26</v>
      </c>
      <c r="E486" s="2">
        <f t="shared" si="35"/>
        <v>7451.6129032258059</v>
      </c>
      <c r="F486" s="3">
        <f t="shared" si="33"/>
        <v>0.14953372763888373</v>
      </c>
      <c r="G486" s="2">
        <f t="shared" si="36"/>
        <v>954.54545454545462</v>
      </c>
      <c r="H486" s="3">
        <f t="shared" si="34"/>
        <v>8.9068411903057587E-2</v>
      </c>
      <c r="J486" s="3">
        <f t="shared" si="37"/>
        <v>0.12809917355371903</v>
      </c>
    </row>
    <row r="487" spans="1:10">
      <c r="E487" s="3">
        <f>(E486/E25)^(1/9)-1</f>
        <v>0.15704257748978545</v>
      </c>
      <c r="F487" s="4" t="s">
        <v>28</v>
      </c>
      <c r="G487" s="3">
        <f>(G486/G25)^(1/9)-1</f>
        <v>0.11710083878449207</v>
      </c>
      <c r="J487" s="3"/>
    </row>
    <row r="488" spans="1:10">
      <c r="D488" s="4" t="s">
        <v>10</v>
      </c>
      <c r="E488" s="3">
        <f>(E486/E230)^(1/5)-1</f>
        <v>0.13175175091104152</v>
      </c>
      <c r="F488" s="4" t="s">
        <v>10</v>
      </c>
      <c r="G488" s="3">
        <f>(G486/G230)^(1/5)-1</f>
        <v>4.6527537877769198E-2</v>
      </c>
    </row>
    <row r="489" spans="1:10">
      <c r="D489" s="4" t="s">
        <v>11</v>
      </c>
      <c r="E489" s="3">
        <f>(E486/E334)^(1/3)-1</f>
        <v>6.8368951629581565E-2</v>
      </c>
      <c r="F489" s="4" t="s">
        <v>11</v>
      </c>
      <c r="G489" s="3">
        <f>(G486/G334)^(1/3)-1</f>
        <v>5.3797626711398205E-3</v>
      </c>
    </row>
    <row r="490" spans="1:10">
      <c r="D490" s="4" t="s">
        <v>12</v>
      </c>
      <c r="E490" s="3">
        <f>F486</f>
        <v>0.14953372763888373</v>
      </c>
      <c r="F490" s="4" t="s">
        <v>12</v>
      </c>
      <c r="G490" s="3">
        <f>H486</f>
        <v>8.9068411903057587E-2</v>
      </c>
    </row>
    <row r="491" spans="1:10">
      <c r="E491" s="4" t="s">
        <v>4</v>
      </c>
      <c r="F491" s="4"/>
      <c r="G491" s="4" t="s">
        <v>6</v>
      </c>
    </row>
    <row r="493" spans="1:10">
      <c r="J493" s="3"/>
    </row>
    <row r="494" spans="1:10">
      <c r="J494" s="3"/>
    </row>
    <row r="495" spans="1:10">
      <c r="J495" s="3"/>
    </row>
    <row r="496" spans="1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1"/>
  <sheetViews>
    <sheetView zoomScale="125" workbookViewId="0">
      <selection activeCell="D11" sqref="D11"/>
    </sheetView>
  </sheetViews>
  <sheetFormatPr baseColWidth="10" defaultRowHeight="16"/>
  <sheetData>
    <row r="1" spans="1:10">
      <c r="A1" t="s">
        <v>0</v>
      </c>
      <c r="B1" t="s">
        <v>65</v>
      </c>
      <c r="C1" t="s">
        <v>65</v>
      </c>
      <c r="D1" t="s">
        <v>65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41759</v>
      </c>
      <c r="B2">
        <v>4575</v>
      </c>
      <c r="C2">
        <v>0.92</v>
      </c>
      <c r="D2">
        <v>5.37</v>
      </c>
      <c r="E2" s="2">
        <f t="shared" ref="E2:E7" si="0">B2/C2</f>
        <v>4972.826086956522</v>
      </c>
      <c r="F2" s="3"/>
      <c r="G2" s="2">
        <f t="shared" ref="G2:G7" si="1">B2/D2</f>
        <v>851.95530726256982</v>
      </c>
      <c r="H2" s="3"/>
      <c r="J2" s="3">
        <f t="shared" ref="J2:J7" si="2">C2/D2</f>
        <v>0.17132216014897581</v>
      </c>
    </row>
    <row r="3" spans="1:10" ht="18" customHeight="1">
      <c r="A3" s="1">
        <v>42124</v>
      </c>
      <c r="B3" s="5">
        <v>9207</v>
      </c>
      <c r="C3" s="5">
        <v>1.54</v>
      </c>
      <c r="D3" s="5">
        <v>10.23</v>
      </c>
      <c r="E3" s="2">
        <f t="shared" si="0"/>
        <v>5978.5714285714284</v>
      </c>
      <c r="F3" s="3">
        <f>E3/E2-1</f>
        <v>0.20224824355971882</v>
      </c>
      <c r="G3" s="2">
        <f t="shared" si="1"/>
        <v>900</v>
      </c>
      <c r="H3" s="3">
        <f>G3/G2-1</f>
        <v>5.6393442622950873E-2</v>
      </c>
      <c r="J3" s="3">
        <f t="shared" si="2"/>
        <v>0.15053763440860216</v>
      </c>
    </row>
    <row r="4" spans="1:10" ht="18" customHeight="1">
      <c r="A4" s="1">
        <v>42490</v>
      </c>
      <c r="B4" s="5">
        <v>6924</v>
      </c>
      <c r="C4" s="5">
        <v>0.98</v>
      </c>
      <c r="D4" s="5">
        <v>6.66</v>
      </c>
      <c r="E4" s="2">
        <f t="shared" si="0"/>
        <v>7065.3061224489793</v>
      </c>
      <c r="F4" s="3">
        <f>E4/E3-1</f>
        <v>0.1817716333845365</v>
      </c>
      <c r="G4" s="2">
        <f t="shared" si="1"/>
        <v>1039.6396396396397</v>
      </c>
      <c r="H4" s="3">
        <f>G4/G3-1</f>
        <v>0.1551551551551551</v>
      </c>
      <c r="J4" s="3">
        <f t="shared" si="2"/>
        <v>0.14714714714714713</v>
      </c>
    </row>
    <row r="5" spans="1:10" ht="18" customHeight="1">
      <c r="A5" s="1">
        <v>42855</v>
      </c>
      <c r="B5" s="5">
        <v>8263</v>
      </c>
      <c r="C5" s="5">
        <v>1.43</v>
      </c>
      <c r="D5" s="5">
        <v>10.68</v>
      </c>
      <c r="E5" s="2">
        <f t="shared" si="0"/>
        <v>5778.3216783216785</v>
      </c>
      <c r="F5" s="3">
        <f>E5/E4-1</f>
        <v>-0.18215551057838741</v>
      </c>
      <c r="G5" s="2">
        <f t="shared" si="1"/>
        <v>773.6891385767791</v>
      </c>
      <c r="H5" s="3">
        <f>G5/G4-1</f>
        <v>-0.25581027398594036</v>
      </c>
      <c r="J5" s="3">
        <f t="shared" si="2"/>
        <v>0.13389513108614232</v>
      </c>
    </row>
    <row r="6" spans="1:10" ht="18" customHeight="1">
      <c r="A6" s="1">
        <v>43220</v>
      </c>
      <c r="B6" s="5">
        <v>8445</v>
      </c>
      <c r="C6" s="5">
        <v>1.58</v>
      </c>
      <c r="D6" s="5">
        <v>11.58</v>
      </c>
      <c r="E6" s="2">
        <f t="shared" si="0"/>
        <v>5344.9367088607596</v>
      </c>
      <c r="F6" s="3">
        <f>E6/E5-1</f>
        <v>-7.5001876597980632E-2</v>
      </c>
      <c r="G6" s="2">
        <f t="shared" si="1"/>
        <v>729.27461139896377</v>
      </c>
      <c r="H6" s="3">
        <f>G6/G5-1</f>
        <v>-5.7406166072742071E-2</v>
      </c>
      <c r="J6" s="3">
        <f t="shared" si="2"/>
        <v>0.13644214162348878</v>
      </c>
    </row>
    <row r="7" spans="1:10" ht="18" customHeight="1">
      <c r="A7" s="1">
        <v>43585</v>
      </c>
      <c r="B7" s="5">
        <v>8479</v>
      </c>
      <c r="C7" s="5">
        <v>1.01</v>
      </c>
      <c r="D7" s="5">
        <v>7.53</v>
      </c>
      <c r="E7" s="2">
        <f t="shared" si="0"/>
        <v>8395.0495049504952</v>
      </c>
      <c r="F7" s="3">
        <f>E7/E6-1</f>
        <v>0.57065461430690134</v>
      </c>
      <c r="G7" s="2">
        <f t="shared" si="1"/>
        <v>1126.0292164674634</v>
      </c>
      <c r="H7" s="3">
        <f>G7/G6-1</f>
        <v>0.54404006236746305</v>
      </c>
      <c r="J7" s="3">
        <f t="shared" si="2"/>
        <v>0.13413014608233731</v>
      </c>
    </row>
    <row r="8" spans="1:10">
      <c r="B8" s="3">
        <f>(B7/B2)^(1/5)-1</f>
        <v>0.13133365664010777</v>
      </c>
      <c r="D8" s="4" t="s">
        <v>10</v>
      </c>
      <c r="E8" s="3">
        <f>(E7/E2)^(1/5)-1</f>
        <v>0.11041162060781451</v>
      </c>
      <c r="F8" s="4" t="s">
        <v>10</v>
      </c>
      <c r="G8" s="3">
        <f>(G7/G2)^(1/5)-1</f>
        <v>5.736898949433078E-2</v>
      </c>
    </row>
    <row r="9" spans="1:10">
      <c r="B9" s="3">
        <f>(B7/B4)^(1/3)-1</f>
        <v>6.986552214381625E-2</v>
      </c>
      <c r="D9" s="4" t="s">
        <v>11</v>
      </c>
      <c r="E9" s="3">
        <f>(E7/E4)^(1/3)-1</f>
        <v>5.9166150004278828E-2</v>
      </c>
      <c r="F9" s="4" t="s">
        <v>11</v>
      </c>
      <c r="G9" s="3">
        <f>(G7/G4)^(1/3)-1</f>
        <v>2.6964922013632098E-2</v>
      </c>
    </row>
    <row r="10" spans="1:10">
      <c r="B10" s="3">
        <f>B7/B6-1</f>
        <v>4.0260509177028059E-3</v>
      </c>
      <c r="D10" s="4" t="s">
        <v>12</v>
      </c>
      <c r="E10" s="3">
        <f>F7</f>
        <v>0.57065461430690134</v>
      </c>
      <c r="F10" s="4" t="s">
        <v>12</v>
      </c>
      <c r="G10" s="3">
        <f>H7</f>
        <v>0.54404006236746305</v>
      </c>
    </row>
    <row r="11" spans="1:10">
      <c r="E11" s="4" t="s">
        <v>4</v>
      </c>
      <c r="F11" s="4"/>
      <c r="G11" s="4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627"/>
  <sheetViews>
    <sheetView zoomScale="133" workbookViewId="0">
      <pane ySplit="1" topLeftCell="A256" activePane="bottomLeft" state="frozen"/>
      <selection pane="bottomLeft" activeCell="C262" sqref="C262"/>
    </sheetView>
  </sheetViews>
  <sheetFormatPr baseColWidth="10" defaultRowHeight="16"/>
  <cols>
    <col min="3" max="3" width="15.1640625" customWidth="1"/>
  </cols>
  <sheetData>
    <row r="1" spans="1:10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41747</v>
      </c>
      <c r="B2">
        <v>1642.57</v>
      </c>
      <c r="C2">
        <v>4.87</v>
      </c>
      <c r="D2">
        <v>49.76</v>
      </c>
      <c r="E2" s="2">
        <f t="shared" ref="E2:E65" si="0">B2/C2</f>
        <v>337.28336755646814</v>
      </c>
      <c r="F2" s="2"/>
      <c r="G2" s="2">
        <f t="shared" ref="G2:G65" si="1">B2/D2</f>
        <v>33.009847266881032</v>
      </c>
      <c r="H2" s="2"/>
      <c r="J2" s="3">
        <f t="shared" ref="J2:J65" si="2">C2/D2</f>
        <v>9.7869774919614155E-2</v>
      </c>
    </row>
    <row r="3" spans="1:10">
      <c r="A3" s="1">
        <v>41754</v>
      </c>
      <c r="B3">
        <v>1536.5</v>
      </c>
      <c r="C3">
        <v>4.46</v>
      </c>
      <c r="D3">
        <v>44.94</v>
      </c>
      <c r="E3" s="2">
        <f t="shared" si="0"/>
        <v>344.50672645739911</v>
      </c>
      <c r="F3" s="2"/>
      <c r="G3" s="2">
        <f t="shared" si="1"/>
        <v>34.190031152647975</v>
      </c>
      <c r="H3" s="2"/>
      <c r="J3" s="3">
        <f t="shared" si="2"/>
        <v>9.9243435692033824E-2</v>
      </c>
    </row>
    <row r="4" spans="1:10">
      <c r="A4" s="1">
        <v>41759</v>
      </c>
      <c r="B4">
        <v>1535.31</v>
      </c>
      <c r="C4">
        <v>4.4000000000000004</v>
      </c>
      <c r="D4">
        <v>44.25</v>
      </c>
      <c r="E4" s="2">
        <f t="shared" si="0"/>
        <v>348.93409090909086</v>
      </c>
      <c r="F4" s="2"/>
      <c r="G4" s="2">
        <f t="shared" si="1"/>
        <v>34.696271186440676</v>
      </c>
      <c r="H4" s="2"/>
      <c r="J4" s="3">
        <f t="shared" si="2"/>
        <v>9.9435028248587576E-2</v>
      </c>
    </row>
    <row r="5" spans="1:10">
      <c r="A5" s="1">
        <v>41768</v>
      </c>
      <c r="B5">
        <v>1502.71</v>
      </c>
      <c r="C5">
        <v>4.3</v>
      </c>
      <c r="D5">
        <v>43.25</v>
      </c>
      <c r="E5" s="2">
        <f t="shared" si="0"/>
        <v>349.46744186046516</v>
      </c>
      <c r="F5" s="2"/>
      <c r="G5" s="2">
        <f t="shared" si="1"/>
        <v>34.744739884393063</v>
      </c>
      <c r="H5" s="2"/>
      <c r="J5" s="3">
        <f t="shared" si="2"/>
        <v>9.9421965317919067E-2</v>
      </c>
    </row>
    <row r="6" spans="1:10">
      <c r="A6" s="1">
        <v>41775</v>
      </c>
      <c r="B6">
        <v>1488.92</v>
      </c>
      <c r="C6">
        <v>4.26</v>
      </c>
      <c r="D6">
        <v>43.07</v>
      </c>
      <c r="E6" s="2">
        <f t="shared" si="0"/>
        <v>349.51173708920192</v>
      </c>
      <c r="F6" s="2"/>
      <c r="G6" s="2">
        <f t="shared" si="1"/>
        <v>34.56977014162991</v>
      </c>
      <c r="H6" s="2"/>
      <c r="J6" s="3">
        <f t="shared" si="2"/>
        <v>9.8908753192477356E-2</v>
      </c>
    </row>
    <row r="7" spans="1:10">
      <c r="A7" s="1">
        <v>41782</v>
      </c>
      <c r="B7">
        <v>1554.3</v>
      </c>
      <c r="C7">
        <v>4.47</v>
      </c>
      <c r="D7">
        <v>45.08</v>
      </c>
      <c r="E7" s="2">
        <f t="shared" si="0"/>
        <v>347.71812080536915</v>
      </c>
      <c r="F7" s="2"/>
      <c r="G7" s="2">
        <f t="shared" si="1"/>
        <v>34.478704525288379</v>
      </c>
      <c r="H7" s="2"/>
      <c r="J7" s="3">
        <f t="shared" si="2"/>
        <v>9.915705412599822E-2</v>
      </c>
    </row>
    <row r="8" spans="1:10">
      <c r="A8" s="1">
        <v>41789</v>
      </c>
      <c r="B8">
        <v>1567.19</v>
      </c>
      <c r="C8">
        <v>4.53</v>
      </c>
      <c r="D8">
        <v>44.44</v>
      </c>
      <c r="E8" s="2">
        <f t="shared" si="0"/>
        <v>345.9580573951435</v>
      </c>
      <c r="F8" s="2"/>
      <c r="G8" s="2">
        <f t="shared" si="1"/>
        <v>35.265301530153017</v>
      </c>
      <c r="H8" s="2"/>
      <c r="J8" s="3">
        <f t="shared" si="2"/>
        <v>0.10193519351935194</v>
      </c>
    </row>
    <row r="9" spans="1:10">
      <c r="A9" s="1">
        <v>41796</v>
      </c>
      <c r="B9">
        <v>1615.55</v>
      </c>
      <c r="C9">
        <v>4.68</v>
      </c>
      <c r="D9">
        <v>45.83</v>
      </c>
      <c r="E9" s="2">
        <f t="shared" si="0"/>
        <v>345.20299145299145</v>
      </c>
      <c r="F9" s="2"/>
      <c r="G9" s="2">
        <f t="shared" si="1"/>
        <v>35.250927340170193</v>
      </c>
      <c r="H9" s="2"/>
      <c r="J9" s="3">
        <f t="shared" si="2"/>
        <v>0.10211651756491381</v>
      </c>
    </row>
    <row r="10" spans="1:10">
      <c r="A10" s="1">
        <v>41803</v>
      </c>
      <c r="B10">
        <v>1642.37</v>
      </c>
      <c r="C10">
        <v>4.75</v>
      </c>
      <c r="D10">
        <v>46.84</v>
      </c>
      <c r="E10" s="2">
        <f t="shared" si="0"/>
        <v>345.76210526315788</v>
      </c>
      <c r="F10" s="2"/>
      <c r="G10" s="2">
        <f t="shared" si="1"/>
        <v>35.063407344150292</v>
      </c>
      <c r="H10" s="2"/>
      <c r="J10" s="3">
        <f t="shared" si="2"/>
        <v>0.10140905209222886</v>
      </c>
    </row>
    <row r="11" spans="1:10">
      <c r="A11" s="1">
        <v>41810</v>
      </c>
      <c r="B11">
        <v>1574.95</v>
      </c>
      <c r="C11">
        <v>4.59</v>
      </c>
      <c r="D11">
        <v>46.17</v>
      </c>
      <c r="E11" s="2">
        <f t="shared" si="0"/>
        <v>343.12636165577345</v>
      </c>
      <c r="F11" s="2"/>
      <c r="G11" s="2">
        <f t="shared" si="1"/>
        <v>34.111977474550571</v>
      </c>
      <c r="H11" s="2"/>
      <c r="J11" s="3">
        <f t="shared" si="2"/>
        <v>9.9415204678362568E-2</v>
      </c>
    </row>
    <row r="12" spans="1:10">
      <c r="A12" s="1">
        <v>41817</v>
      </c>
      <c r="B12">
        <v>1640.49</v>
      </c>
      <c r="C12">
        <v>4.79</v>
      </c>
      <c r="D12">
        <v>47.81</v>
      </c>
      <c r="E12" s="2">
        <f t="shared" si="0"/>
        <v>342.48225469728601</v>
      </c>
      <c r="F12" s="2"/>
      <c r="G12" s="2">
        <f t="shared" si="1"/>
        <v>34.312696088684376</v>
      </c>
      <c r="H12" s="2"/>
      <c r="J12" s="3">
        <f t="shared" si="2"/>
        <v>0.10018824513700063</v>
      </c>
    </row>
    <row r="13" spans="1:10">
      <c r="A13" s="1">
        <v>41824</v>
      </c>
      <c r="B13">
        <v>1661.06</v>
      </c>
      <c r="C13">
        <v>4.8600000000000003</v>
      </c>
      <c r="D13">
        <v>48.53</v>
      </c>
      <c r="E13" s="2">
        <f t="shared" si="0"/>
        <v>341.7818930041152</v>
      </c>
      <c r="F13" s="2"/>
      <c r="G13" s="2">
        <f t="shared" si="1"/>
        <v>34.227488151658768</v>
      </c>
      <c r="H13" s="2"/>
      <c r="J13" s="3">
        <f t="shared" si="2"/>
        <v>0.1001442406758706</v>
      </c>
    </row>
    <row r="14" spans="1:10">
      <c r="A14" s="1">
        <v>41831</v>
      </c>
      <c r="B14">
        <v>1609.76</v>
      </c>
      <c r="C14">
        <v>4.71</v>
      </c>
      <c r="D14">
        <v>46.9</v>
      </c>
      <c r="E14" s="2">
        <f t="shared" si="0"/>
        <v>341.77494692144376</v>
      </c>
      <c r="F14" s="2"/>
      <c r="G14" s="2">
        <f t="shared" si="1"/>
        <v>34.323240938166315</v>
      </c>
      <c r="H14" s="2"/>
      <c r="J14" s="3">
        <f t="shared" si="2"/>
        <v>0.10042643923240939</v>
      </c>
    </row>
    <row r="15" spans="1:10">
      <c r="A15" s="1">
        <v>41838</v>
      </c>
      <c r="B15">
        <v>1529.02</v>
      </c>
      <c r="C15">
        <v>4.49</v>
      </c>
      <c r="D15">
        <v>44.61</v>
      </c>
      <c r="E15" s="2">
        <f t="shared" si="0"/>
        <v>340.53897550111355</v>
      </c>
      <c r="F15" s="3"/>
      <c r="G15" s="2">
        <f t="shared" si="1"/>
        <v>34.275274602107153</v>
      </c>
      <c r="H15" s="3"/>
      <c r="J15" s="3">
        <f t="shared" si="2"/>
        <v>0.1006500784577449</v>
      </c>
    </row>
    <row r="16" spans="1:10">
      <c r="A16" s="1">
        <v>41845</v>
      </c>
      <c r="B16">
        <v>1518.03</v>
      </c>
      <c r="C16">
        <v>4.46</v>
      </c>
      <c r="D16">
        <v>44.23</v>
      </c>
      <c r="E16" s="2">
        <f t="shared" si="0"/>
        <v>340.36547085201795</v>
      </c>
      <c r="F16" s="3"/>
      <c r="G16" s="2">
        <f t="shared" si="1"/>
        <v>34.321275152611349</v>
      </c>
      <c r="H16" s="3"/>
      <c r="J16" s="3">
        <f t="shared" si="2"/>
        <v>0.10083653628758761</v>
      </c>
    </row>
    <row r="17" spans="1:10">
      <c r="A17" s="1">
        <v>41852</v>
      </c>
      <c r="B17">
        <v>1556.42</v>
      </c>
      <c r="C17">
        <v>4.57</v>
      </c>
      <c r="D17">
        <v>44.76</v>
      </c>
      <c r="E17" s="2">
        <f t="shared" si="0"/>
        <v>340.57330415754922</v>
      </c>
      <c r="F17" s="3"/>
      <c r="G17" s="2">
        <f t="shared" si="1"/>
        <v>34.772564789991065</v>
      </c>
      <c r="H17" s="3"/>
      <c r="J17" s="3">
        <f t="shared" si="2"/>
        <v>0.10210008936550492</v>
      </c>
    </row>
    <row r="18" spans="1:10">
      <c r="A18" s="1">
        <v>41859</v>
      </c>
      <c r="B18">
        <v>1609.96</v>
      </c>
      <c r="C18">
        <v>4.72</v>
      </c>
      <c r="D18">
        <v>46.38</v>
      </c>
      <c r="E18" s="2">
        <f t="shared" si="0"/>
        <v>341.09322033898309</v>
      </c>
      <c r="F18" s="3"/>
      <c r="G18" s="2">
        <f t="shared" si="1"/>
        <v>34.712376024148341</v>
      </c>
      <c r="H18" s="3"/>
      <c r="J18" s="3">
        <f t="shared" si="2"/>
        <v>0.10176800344976282</v>
      </c>
    </row>
    <row r="19" spans="1:10">
      <c r="A19" s="1">
        <v>41866</v>
      </c>
      <c r="B19">
        <v>1621.47</v>
      </c>
      <c r="C19">
        <v>4.74</v>
      </c>
      <c r="D19">
        <v>46.33</v>
      </c>
      <c r="E19" s="2">
        <f t="shared" si="0"/>
        <v>342.08227848101262</v>
      </c>
      <c r="F19" s="3"/>
      <c r="G19" s="2">
        <f t="shared" si="1"/>
        <v>34.998273257068853</v>
      </c>
      <c r="H19" s="3"/>
      <c r="J19" s="3">
        <f t="shared" si="2"/>
        <v>0.10230951867040795</v>
      </c>
    </row>
    <row r="20" spans="1:10">
      <c r="A20" s="1">
        <v>41873</v>
      </c>
      <c r="B20">
        <v>1749.12</v>
      </c>
      <c r="C20">
        <v>5.08</v>
      </c>
      <c r="D20">
        <v>50.9</v>
      </c>
      <c r="E20" s="2">
        <f t="shared" si="0"/>
        <v>344.31496062992125</v>
      </c>
      <c r="F20" s="3"/>
      <c r="G20" s="2">
        <f t="shared" si="1"/>
        <v>34.363850687622786</v>
      </c>
      <c r="H20" s="3"/>
      <c r="J20" s="3">
        <f t="shared" si="2"/>
        <v>9.9803536345776031E-2</v>
      </c>
    </row>
    <row r="21" spans="1:10">
      <c r="A21" s="1">
        <v>41880</v>
      </c>
      <c r="B21">
        <v>1699.13</v>
      </c>
      <c r="C21">
        <v>4.9000000000000004</v>
      </c>
      <c r="D21">
        <v>48.49</v>
      </c>
      <c r="E21" s="2">
        <f t="shared" si="0"/>
        <v>346.76122448979589</v>
      </c>
      <c r="F21" s="3"/>
      <c r="G21" s="2">
        <f t="shared" si="1"/>
        <v>35.040833161476591</v>
      </c>
      <c r="H21" s="3"/>
      <c r="J21" s="3">
        <f t="shared" si="2"/>
        <v>0.10105176325015468</v>
      </c>
    </row>
    <row r="22" spans="1:10">
      <c r="A22" s="1">
        <v>41887</v>
      </c>
      <c r="B22">
        <v>1779</v>
      </c>
      <c r="C22">
        <v>5.13</v>
      </c>
      <c r="D22">
        <v>50.69</v>
      </c>
      <c r="E22" s="2">
        <f t="shared" si="0"/>
        <v>346.78362573099417</v>
      </c>
      <c r="F22" s="3"/>
      <c r="G22" s="2">
        <f t="shared" si="1"/>
        <v>35.09567962122707</v>
      </c>
      <c r="H22" s="3"/>
      <c r="J22" s="3">
        <f t="shared" si="2"/>
        <v>0.10120339317419609</v>
      </c>
    </row>
    <row r="23" spans="1:10">
      <c r="A23" s="1">
        <v>41894</v>
      </c>
      <c r="B23">
        <v>1801.65</v>
      </c>
      <c r="C23">
        <v>5.19</v>
      </c>
      <c r="D23">
        <v>51.31</v>
      </c>
      <c r="E23" s="2">
        <f t="shared" si="0"/>
        <v>347.13872832369941</v>
      </c>
      <c r="F23" s="3"/>
      <c r="G23" s="2">
        <f t="shared" si="1"/>
        <v>35.113038394075232</v>
      </c>
      <c r="H23" s="3"/>
      <c r="J23" s="3">
        <f t="shared" si="2"/>
        <v>0.10114987331904113</v>
      </c>
    </row>
    <row r="24" spans="1:10">
      <c r="A24" s="1">
        <v>41901</v>
      </c>
      <c r="B24">
        <v>1754.03</v>
      </c>
      <c r="C24">
        <v>5.07</v>
      </c>
      <c r="D24">
        <v>50.05</v>
      </c>
      <c r="E24" s="2">
        <f t="shared" si="0"/>
        <v>345.96252465483235</v>
      </c>
      <c r="F24" s="3"/>
      <c r="G24" s="2">
        <f t="shared" si="1"/>
        <v>35.045554445554444</v>
      </c>
      <c r="H24" s="3"/>
      <c r="J24" s="3">
        <f t="shared" si="2"/>
        <v>0.1012987012987013</v>
      </c>
    </row>
    <row r="25" spans="1:10">
      <c r="A25" s="1">
        <v>41908</v>
      </c>
      <c r="B25">
        <v>1777.87</v>
      </c>
      <c r="C25">
        <v>5.08</v>
      </c>
      <c r="D25">
        <v>50.56</v>
      </c>
      <c r="E25" s="2">
        <f t="shared" si="0"/>
        <v>349.97440944881885</v>
      </c>
      <c r="F25" s="3"/>
      <c r="G25" s="2">
        <f t="shared" si="1"/>
        <v>35.163568037974677</v>
      </c>
      <c r="H25" s="3"/>
      <c r="J25" s="3">
        <f t="shared" si="2"/>
        <v>0.10047468354430379</v>
      </c>
    </row>
    <row r="26" spans="1:10">
      <c r="A26" s="1">
        <v>41912</v>
      </c>
      <c r="B26">
        <v>1803.98</v>
      </c>
      <c r="C26">
        <v>5.17</v>
      </c>
      <c r="D26">
        <v>51.38</v>
      </c>
      <c r="E26" s="2">
        <f t="shared" si="0"/>
        <v>348.93230174081236</v>
      </c>
      <c r="F26" s="3"/>
      <c r="G26" s="2">
        <f t="shared" si="1"/>
        <v>35.110548851693267</v>
      </c>
      <c r="H26" s="3"/>
      <c r="J26" s="3">
        <f t="shared" si="2"/>
        <v>0.10062281043207473</v>
      </c>
    </row>
    <row r="27" spans="1:10">
      <c r="A27" s="1">
        <v>41922</v>
      </c>
      <c r="B27">
        <v>1812.53</v>
      </c>
      <c r="C27">
        <v>5.17</v>
      </c>
      <c r="D27">
        <v>51.29</v>
      </c>
      <c r="E27" s="2">
        <f t="shared" si="0"/>
        <v>350.58607350096713</v>
      </c>
      <c r="F27" s="3"/>
      <c r="G27" s="2">
        <f t="shared" si="1"/>
        <v>35.338857477091054</v>
      </c>
      <c r="H27" s="3"/>
      <c r="J27" s="3">
        <f t="shared" si="2"/>
        <v>0.10079937609670502</v>
      </c>
    </row>
    <row r="28" spans="1:10">
      <c r="A28" s="1">
        <v>41929</v>
      </c>
      <c r="B28">
        <v>1777.92</v>
      </c>
      <c r="C28">
        <v>5.07</v>
      </c>
      <c r="D28">
        <v>50.36</v>
      </c>
      <c r="E28" s="2">
        <f t="shared" si="0"/>
        <v>350.67455621301775</v>
      </c>
      <c r="F28" s="3"/>
      <c r="G28" s="2">
        <f t="shared" si="1"/>
        <v>35.304209690230344</v>
      </c>
      <c r="H28" s="3"/>
      <c r="J28" s="3">
        <f t="shared" si="2"/>
        <v>0.10067513899920573</v>
      </c>
    </row>
    <row r="29" spans="1:10">
      <c r="A29" s="1">
        <v>41936</v>
      </c>
      <c r="B29">
        <v>1736.12</v>
      </c>
      <c r="C29">
        <v>4.91</v>
      </c>
      <c r="D29">
        <v>48.65</v>
      </c>
      <c r="E29" s="2">
        <f t="shared" si="0"/>
        <v>353.58859470468428</v>
      </c>
      <c r="F29" s="3"/>
      <c r="G29" s="2">
        <f t="shared" si="1"/>
        <v>35.685919835560121</v>
      </c>
      <c r="H29" s="3"/>
      <c r="J29" s="3">
        <f t="shared" si="2"/>
        <v>0.10092497430626927</v>
      </c>
    </row>
    <row r="30" spans="1:10">
      <c r="A30" s="1">
        <v>41943</v>
      </c>
      <c r="B30">
        <v>1767.87</v>
      </c>
      <c r="C30">
        <v>4.8600000000000003</v>
      </c>
      <c r="D30">
        <v>48.7</v>
      </c>
      <c r="E30" s="2">
        <f t="shared" si="0"/>
        <v>363.75925925925924</v>
      </c>
      <c r="F30" s="3"/>
      <c r="G30" s="2">
        <f t="shared" si="1"/>
        <v>36.301232032854202</v>
      </c>
      <c r="H30" s="3"/>
      <c r="J30" s="3">
        <f t="shared" si="2"/>
        <v>9.9794661190965098E-2</v>
      </c>
    </row>
    <row r="31" spans="1:10">
      <c r="A31" s="1">
        <v>41950</v>
      </c>
      <c r="B31">
        <v>1768.56</v>
      </c>
      <c r="C31">
        <v>4.79</v>
      </c>
      <c r="D31">
        <v>48.91</v>
      </c>
      <c r="E31" s="2">
        <f t="shared" si="0"/>
        <v>369.21920668058453</v>
      </c>
      <c r="F31" s="3"/>
      <c r="G31" s="2">
        <f t="shared" si="1"/>
        <v>36.159476589654467</v>
      </c>
      <c r="H31" s="3"/>
      <c r="J31" s="3">
        <f t="shared" si="2"/>
        <v>9.7934982621140879E-2</v>
      </c>
    </row>
    <row r="32" spans="1:10">
      <c r="A32" s="1">
        <v>41957</v>
      </c>
      <c r="B32">
        <v>1709.72</v>
      </c>
      <c r="C32">
        <v>4.5999999999999996</v>
      </c>
      <c r="D32">
        <v>46.99</v>
      </c>
      <c r="E32" s="2">
        <f t="shared" si="0"/>
        <v>371.67826086956524</v>
      </c>
      <c r="F32" s="3"/>
      <c r="G32" s="2">
        <f t="shared" si="1"/>
        <v>36.384762715471375</v>
      </c>
      <c r="H32" s="3"/>
      <c r="J32" s="3">
        <f t="shared" si="2"/>
        <v>9.7893168759310478E-2</v>
      </c>
    </row>
    <row r="33" spans="1:10">
      <c r="A33" s="1">
        <v>41964</v>
      </c>
      <c r="B33">
        <v>1819.47</v>
      </c>
      <c r="C33">
        <v>4.88</v>
      </c>
      <c r="D33">
        <v>49.86</v>
      </c>
      <c r="E33" s="2">
        <f t="shared" si="0"/>
        <v>372.84221311475409</v>
      </c>
      <c r="F33" s="3"/>
      <c r="G33" s="2">
        <f t="shared" si="1"/>
        <v>36.491576413959088</v>
      </c>
      <c r="H33" s="3"/>
      <c r="J33" s="3">
        <f t="shared" si="2"/>
        <v>9.7874047332531092E-2</v>
      </c>
    </row>
    <row r="34" spans="1:10">
      <c r="A34" s="1">
        <v>41971</v>
      </c>
      <c r="B34">
        <v>1876.07</v>
      </c>
      <c r="C34">
        <v>4.92</v>
      </c>
      <c r="D34">
        <v>50.89</v>
      </c>
      <c r="E34" s="2">
        <f t="shared" si="0"/>
        <v>381.3150406504065</v>
      </c>
      <c r="F34" s="3"/>
      <c r="G34" s="2">
        <f t="shared" si="1"/>
        <v>36.865199449793671</v>
      </c>
      <c r="H34" s="3"/>
      <c r="J34" s="3">
        <f t="shared" si="2"/>
        <v>9.6679111809785806E-2</v>
      </c>
    </row>
    <row r="35" spans="1:10">
      <c r="A35" s="1">
        <v>41978</v>
      </c>
      <c r="B35">
        <v>1906.98</v>
      </c>
      <c r="C35">
        <v>4.99</v>
      </c>
      <c r="D35">
        <v>51.57</v>
      </c>
      <c r="E35" s="2">
        <f t="shared" si="0"/>
        <v>382.16032064128257</v>
      </c>
      <c r="F35" s="3"/>
      <c r="G35" s="2">
        <f t="shared" si="1"/>
        <v>36.97847585805701</v>
      </c>
      <c r="H35" s="3"/>
      <c r="J35" s="3">
        <f t="shared" si="2"/>
        <v>9.6761683149117705E-2</v>
      </c>
    </row>
    <row r="36" spans="1:10">
      <c r="A36" s="1">
        <v>41985</v>
      </c>
      <c r="B36">
        <v>2018.94</v>
      </c>
      <c r="C36">
        <v>5.3</v>
      </c>
      <c r="D36">
        <v>54.63</v>
      </c>
      <c r="E36" s="2">
        <f t="shared" si="0"/>
        <v>380.93207547169811</v>
      </c>
      <c r="F36" s="3"/>
      <c r="G36" s="2">
        <f t="shared" si="1"/>
        <v>36.956617243272923</v>
      </c>
      <c r="H36" s="3"/>
      <c r="J36" s="3">
        <f t="shared" si="2"/>
        <v>9.7016291414973449E-2</v>
      </c>
    </row>
    <row r="37" spans="1:10">
      <c r="A37" s="1">
        <v>41992</v>
      </c>
      <c r="B37">
        <v>1958.4</v>
      </c>
      <c r="C37">
        <v>5.21</v>
      </c>
      <c r="D37">
        <v>52.85</v>
      </c>
      <c r="E37" s="2">
        <f t="shared" si="0"/>
        <v>375.8925143953935</v>
      </c>
      <c r="F37" s="3"/>
      <c r="G37" s="2">
        <f t="shared" si="1"/>
        <v>37.055818353831597</v>
      </c>
      <c r="H37" s="3"/>
      <c r="J37" s="3">
        <f t="shared" si="2"/>
        <v>9.8580889309366121E-2</v>
      </c>
    </row>
    <row r="38" spans="1:10">
      <c r="A38" s="1">
        <v>41999</v>
      </c>
      <c r="B38">
        <v>1927.51</v>
      </c>
      <c r="C38">
        <v>5.14</v>
      </c>
      <c r="D38">
        <v>52.1</v>
      </c>
      <c r="E38" s="2">
        <f t="shared" si="0"/>
        <v>375.00194552529183</v>
      </c>
      <c r="F38" s="3"/>
      <c r="G38" s="2">
        <f t="shared" si="1"/>
        <v>36.996353166986566</v>
      </c>
      <c r="H38" s="3"/>
      <c r="J38" s="3">
        <f t="shared" si="2"/>
        <v>9.8656429942418411E-2</v>
      </c>
    </row>
    <row r="39" spans="1:10">
      <c r="A39" s="1">
        <v>42004</v>
      </c>
      <c r="B39">
        <v>1829.76</v>
      </c>
      <c r="C39">
        <v>4.8600000000000003</v>
      </c>
      <c r="D39">
        <v>49.37</v>
      </c>
      <c r="E39" s="2">
        <f t="shared" si="0"/>
        <v>376.49382716049382</v>
      </c>
      <c r="F39" s="3"/>
      <c r="G39" s="2">
        <f t="shared" si="1"/>
        <v>37.062183512254407</v>
      </c>
      <c r="H39" s="3"/>
      <c r="J39" s="3">
        <f t="shared" si="2"/>
        <v>9.8440348389710358E-2</v>
      </c>
    </row>
    <row r="40" spans="1:10">
      <c r="A40" s="1">
        <v>42013</v>
      </c>
      <c r="B40">
        <v>1927.9</v>
      </c>
      <c r="C40">
        <v>5.0999999999999996</v>
      </c>
      <c r="D40">
        <v>51.77</v>
      </c>
      <c r="E40" s="2">
        <f t="shared" si="0"/>
        <v>378.01960784313729</v>
      </c>
      <c r="F40" s="3"/>
      <c r="G40" s="2">
        <f t="shared" si="1"/>
        <v>37.2397141201468</v>
      </c>
      <c r="H40" s="3"/>
      <c r="J40" s="3">
        <f t="shared" si="2"/>
        <v>9.8512652115124583E-2</v>
      </c>
    </row>
    <row r="41" spans="1:10">
      <c r="A41" s="1">
        <v>42020</v>
      </c>
      <c r="B41">
        <v>2078.31</v>
      </c>
      <c r="C41">
        <v>5.44</v>
      </c>
      <c r="D41">
        <v>55.39</v>
      </c>
      <c r="E41" s="2">
        <f t="shared" si="0"/>
        <v>382.0422794117647</v>
      </c>
      <c r="F41" s="3"/>
      <c r="G41" s="2">
        <f t="shared" si="1"/>
        <v>37.521393753385084</v>
      </c>
      <c r="H41" s="3"/>
      <c r="J41" s="3">
        <f t="shared" si="2"/>
        <v>9.8212673767828135E-2</v>
      </c>
    </row>
    <row r="42" spans="1:10">
      <c r="A42" s="1">
        <v>42027</v>
      </c>
      <c r="B42">
        <v>2118.0100000000002</v>
      </c>
      <c r="C42">
        <v>5.5</v>
      </c>
      <c r="D42">
        <v>56.63</v>
      </c>
      <c r="E42" s="2">
        <f t="shared" si="0"/>
        <v>385.0927272727273</v>
      </c>
      <c r="F42" s="3"/>
      <c r="G42" s="2">
        <f t="shared" si="1"/>
        <v>37.400847607275296</v>
      </c>
      <c r="H42" s="3"/>
      <c r="J42" s="3">
        <f t="shared" si="2"/>
        <v>9.712166696097474E-2</v>
      </c>
    </row>
    <row r="43" spans="1:10">
      <c r="A43" s="1">
        <v>42034</v>
      </c>
      <c r="B43">
        <v>2135.54</v>
      </c>
      <c r="C43">
        <v>5.55</v>
      </c>
      <c r="D43">
        <v>57.15</v>
      </c>
      <c r="E43" s="2">
        <f t="shared" si="0"/>
        <v>384.78198198198197</v>
      </c>
      <c r="F43" s="3"/>
      <c r="G43" s="2">
        <f t="shared" si="1"/>
        <v>37.367279090113733</v>
      </c>
      <c r="H43" s="3"/>
      <c r="J43" s="3">
        <f t="shared" si="2"/>
        <v>9.711286089238845E-2</v>
      </c>
    </row>
    <row r="44" spans="1:10">
      <c r="A44" s="1">
        <v>42041</v>
      </c>
      <c r="B44">
        <v>2225.23</v>
      </c>
      <c r="C44">
        <v>5.79</v>
      </c>
      <c r="D44">
        <v>59.58</v>
      </c>
      <c r="E44" s="2">
        <f t="shared" si="0"/>
        <v>384.3229706390328</v>
      </c>
      <c r="F44" s="3"/>
      <c r="G44" s="2">
        <f t="shared" si="1"/>
        <v>37.348606915072175</v>
      </c>
      <c r="H44" s="3"/>
      <c r="J44" s="3">
        <f t="shared" si="2"/>
        <v>9.7180261832829809E-2</v>
      </c>
    </row>
    <row r="45" spans="1:10">
      <c r="A45" s="1">
        <v>42048</v>
      </c>
      <c r="B45">
        <v>2379.4299999999998</v>
      </c>
      <c r="C45">
        <v>6.18</v>
      </c>
      <c r="D45">
        <v>63.97</v>
      </c>
      <c r="E45" s="2">
        <f t="shared" si="0"/>
        <v>385.02103559870551</v>
      </c>
      <c r="F45" s="3"/>
      <c r="G45" s="2">
        <f t="shared" si="1"/>
        <v>37.19602938877599</v>
      </c>
      <c r="H45" s="3"/>
      <c r="J45" s="3">
        <f t="shared" si="2"/>
        <v>9.6607784899171489E-2</v>
      </c>
    </row>
    <row r="46" spans="1:10">
      <c r="A46" s="1">
        <v>42052</v>
      </c>
      <c r="B46">
        <v>2504.4299999999998</v>
      </c>
      <c r="C46">
        <v>6.49</v>
      </c>
      <c r="D46">
        <v>67.180000000000007</v>
      </c>
      <c r="E46" s="2">
        <f t="shared" si="0"/>
        <v>385.89060092449921</v>
      </c>
      <c r="F46" s="3"/>
      <c r="G46" s="2">
        <f t="shared" si="1"/>
        <v>37.279398630544797</v>
      </c>
      <c r="H46" s="3"/>
      <c r="J46" s="3">
        <f t="shared" si="2"/>
        <v>9.6606132777612375E-2</v>
      </c>
    </row>
    <row r="47" spans="1:10">
      <c r="A47" s="1">
        <v>42062</v>
      </c>
      <c r="B47">
        <v>2507.35</v>
      </c>
      <c r="C47">
        <v>6.49</v>
      </c>
      <c r="D47">
        <v>67.180000000000007</v>
      </c>
      <c r="E47" s="2">
        <f t="shared" si="0"/>
        <v>386.34052388289672</v>
      </c>
      <c r="F47" s="3"/>
      <c r="G47" s="2">
        <f t="shared" si="1"/>
        <v>37.322863947603452</v>
      </c>
      <c r="H47" s="3"/>
      <c r="J47" s="3">
        <f t="shared" si="2"/>
        <v>9.6606132777612375E-2</v>
      </c>
    </row>
    <row r="48" spans="1:10">
      <c r="A48" s="1">
        <v>42069</v>
      </c>
      <c r="B48">
        <v>2473.19</v>
      </c>
      <c r="C48">
        <v>6.46</v>
      </c>
      <c r="D48">
        <v>66.77</v>
      </c>
      <c r="E48" s="2">
        <f t="shared" si="0"/>
        <v>382.84674922600618</v>
      </c>
      <c r="F48" s="3"/>
      <c r="G48" s="2">
        <f t="shared" si="1"/>
        <v>37.040437322150666</v>
      </c>
      <c r="H48" s="3"/>
      <c r="J48" s="3">
        <f t="shared" si="2"/>
        <v>9.6750037441964962E-2</v>
      </c>
    </row>
    <row r="49" spans="1:10">
      <c r="A49" s="1">
        <v>42076</v>
      </c>
      <c r="B49">
        <v>2602.81</v>
      </c>
      <c r="C49">
        <v>6.82</v>
      </c>
      <c r="D49">
        <v>70.430000000000007</v>
      </c>
      <c r="E49" s="2">
        <f t="shared" si="0"/>
        <v>381.64369501466274</v>
      </c>
      <c r="F49" s="3"/>
      <c r="G49" s="2">
        <f t="shared" si="1"/>
        <v>36.955984665625436</v>
      </c>
      <c r="H49" s="3"/>
      <c r="J49" s="3">
        <f t="shared" si="2"/>
        <v>9.6833735624023851E-2</v>
      </c>
    </row>
    <row r="50" spans="1:10">
      <c r="A50" s="1">
        <v>42083</v>
      </c>
      <c r="B50">
        <v>2828.53</v>
      </c>
      <c r="C50">
        <v>7.37</v>
      </c>
      <c r="D50">
        <v>76</v>
      </c>
      <c r="E50" s="2">
        <f t="shared" si="0"/>
        <v>383.78968792401628</v>
      </c>
      <c r="F50" s="3"/>
      <c r="G50" s="2">
        <f t="shared" si="1"/>
        <v>37.217500000000001</v>
      </c>
      <c r="H50" s="3"/>
      <c r="J50" s="3">
        <f t="shared" si="2"/>
        <v>9.6973684210526323E-2</v>
      </c>
    </row>
    <row r="51" spans="1:10">
      <c r="A51" s="1">
        <v>42090</v>
      </c>
      <c r="B51">
        <v>2896.41</v>
      </c>
      <c r="C51">
        <v>7.34</v>
      </c>
      <c r="D51">
        <v>74.930000000000007</v>
      </c>
      <c r="E51" s="2">
        <f t="shared" si="0"/>
        <v>394.60626702997274</v>
      </c>
      <c r="F51" s="3"/>
      <c r="G51" s="2">
        <f t="shared" si="1"/>
        <v>38.654877886026952</v>
      </c>
      <c r="H51" s="3"/>
      <c r="J51" s="3">
        <f t="shared" si="2"/>
        <v>9.7958094221273176E-2</v>
      </c>
    </row>
    <row r="52" spans="1:10">
      <c r="A52" s="1">
        <v>42097</v>
      </c>
      <c r="B52">
        <v>3026.31</v>
      </c>
      <c r="C52">
        <v>7.67</v>
      </c>
      <c r="D52">
        <v>78.510000000000005</v>
      </c>
      <c r="E52" s="2">
        <f t="shared" si="0"/>
        <v>394.56453715775751</v>
      </c>
      <c r="F52" s="3">
        <f t="shared" ref="F52:F115" si="3">E52/E2-1</f>
        <v>0.16983099408748448</v>
      </c>
      <c r="G52" s="2">
        <f t="shared" si="1"/>
        <v>38.546809323653036</v>
      </c>
      <c r="H52" s="3">
        <f t="shared" ref="H52:H115" si="4">G52/G2-1</f>
        <v>0.16773667602901243</v>
      </c>
      <c r="J52" s="3">
        <f t="shared" si="2"/>
        <v>9.7694561202394586E-2</v>
      </c>
    </row>
    <row r="53" spans="1:10">
      <c r="A53" s="1">
        <v>42104</v>
      </c>
      <c r="B53">
        <v>3025.21</v>
      </c>
      <c r="C53">
        <v>7.6</v>
      </c>
      <c r="D53">
        <v>77.760000000000005</v>
      </c>
      <c r="E53" s="2">
        <f t="shared" si="0"/>
        <v>398.05394736842106</v>
      </c>
      <c r="F53" s="3">
        <f t="shared" si="3"/>
        <v>0.1554315686711083</v>
      </c>
      <c r="G53" s="2">
        <f t="shared" si="1"/>
        <v>38.904449588477362</v>
      </c>
      <c r="H53" s="3">
        <f t="shared" si="4"/>
        <v>0.13788868500239038</v>
      </c>
      <c r="J53" s="3">
        <f t="shared" si="2"/>
        <v>9.7736625514403278E-2</v>
      </c>
    </row>
    <row r="54" spans="1:10">
      <c r="A54" s="1">
        <v>42111</v>
      </c>
      <c r="B54">
        <v>2938.81</v>
      </c>
      <c r="C54">
        <v>7.3</v>
      </c>
      <c r="D54">
        <v>72.69</v>
      </c>
      <c r="E54" s="2">
        <f t="shared" si="0"/>
        <v>402.57671232876714</v>
      </c>
      <c r="F54" s="3">
        <f t="shared" si="3"/>
        <v>0.15373281893987256</v>
      </c>
      <c r="G54" s="2">
        <f t="shared" si="1"/>
        <v>40.429357545742192</v>
      </c>
      <c r="H54" s="3">
        <f t="shared" si="4"/>
        <v>0.16523638314027278</v>
      </c>
      <c r="J54" s="3">
        <f t="shared" si="2"/>
        <v>0.10042646856513963</v>
      </c>
    </row>
    <row r="55" spans="1:10">
      <c r="A55" s="1">
        <v>42118</v>
      </c>
      <c r="B55">
        <v>3374.28</v>
      </c>
      <c r="C55">
        <v>8.15</v>
      </c>
      <c r="D55">
        <v>81.63</v>
      </c>
      <c r="E55" s="2">
        <f t="shared" si="0"/>
        <v>414.02208588957058</v>
      </c>
      <c r="F55" s="3">
        <f t="shared" si="3"/>
        <v>0.18472291348640346</v>
      </c>
      <c r="G55" s="2">
        <f t="shared" si="1"/>
        <v>41.336273428886443</v>
      </c>
      <c r="H55" s="3">
        <f t="shared" si="4"/>
        <v>0.18971313546814672</v>
      </c>
      <c r="J55" s="3">
        <f t="shared" si="2"/>
        <v>9.9840744824206795E-2</v>
      </c>
    </row>
    <row r="56" spans="1:10">
      <c r="A56" s="1">
        <v>42124</v>
      </c>
      <c r="B56">
        <v>3568.24</v>
      </c>
      <c r="C56">
        <v>8.32</v>
      </c>
      <c r="D56">
        <v>86.26</v>
      </c>
      <c r="E56" s="2">
        <f t="shared" si="0"/>
        <v>428.87499999999994</v>
      </c>
      <c r="F56" s="3">
        <f t="shared" si="3"/>
        <v>0.22706894930553667</v>
      </c>
      <c r="G56" s="2">
        <f t="shared" si="1"/>
        <v>41.366102480871781</v>
      </c>
      <c r="H56" s="3">
        <f t="shared" si="4"/>
        <v>0.19659755651824629</v>
      </c>
      <c r="J56" s="3">
        <f t="shared" si="2"/>
        <v>9.6452585207512168E-2</v>
      </c>
    </row>
    <row r="57" spans="1:10">
      <c r="A57" s="1">
        <v>42132</v>
      </c>
      <c r="B57">
        <v>3576.7</v>
      </c>
      <c r="C57">
        <v>8.39</v>
      </c>
      <c r="D57">
        <v>87.03</v>
      </c>
      <c r="E57" s="2">
        <f t="shared" si="0"/>
        <v>426.30512514898686</v>
      </c>
      <c r="F57" s="3">
        <f t="shared" si="3"/>
        <v>0.22600779091293255</v>
      </c>
      <c r="G57" s="2">
        <f t="shared" si="1"/>
        <v>41.097322762265883</v>
      </c>
      <c r="H57" s="3">
        <f t="shared" si="4"/>
        <v>0.19196249766643891</v>
      </c>
      <c r="J57" s="3">
        <f t="shared" si="2"/>
        <v>9.6403539009536951E-2</v>
      </c>
    </row>
    <row r="58" spans="1:10">
      <c r="A58" s="1">
        <v>42139</v>
      </c>
      <c r="B58">
        <v>3906.64</v>
      </c>
      <c r="C58">
        <v>8.9499999999999993</v>
      </c>
      <c r="D58">
        <v>96.26</v>
      </c>
      <c r="E58" s="2">
        <f t="shared" si="0"/>
        <v>436.49608938547487</v>
      </c>
      <c r="F58" s="3">
        <f t="shared" si="3"/>
        <v>0.26170233661279174</v>
      </c>
      <c r="G58" s="2">
        <f t="shared" si="1"/>
        <v>40.584250986910448</v>
      </c>
      <c r="H58" s="3">
        <f t="shared" si="4"/>
        <v>0.15082671141233694</v>
      </c>
      <c r="J58" s="3">
        <f t="shared" si="2"/>
        <v>9.2977353002285462E-2</v>
      </c>
    </row>
    <row r="59" spans="1:10">
      <c r="A59" s="1">
        <v>42146</v>
      </c>
      <c r="B59">
        <v>4274.51</v>
      </c>
      <c r="C59">
        <v>9.42</v>
      </c>
      <c r="D59">
        <v>106.59</v>
      </c>
      <c r="E59" s="2">
        <f t="shared" si="0"/>
        <v>453.76963906581744</v>
      </c>
      <c r="F59" s="3">
        <f t="shared" si="3"/>
        <v>0.31450088875492899</v>
      </c>
      <c r="G59" s="2">
        <f t="shared" si="1"/>
        <v>40.102354817525097</v>
      </c>
      <c r="H59" s="3">
        <f t="shared" si="4"/>
        <v>0.13762552770708125</v>
      </c>
      <c r="J59" s="3">
        <f t="shared" si="2"/>
        <v>8.8376020264565147E-2</v>
      </c>
    </row>
    <row r="60" spans="1:10">
      <c r="A60" s="1">
        <v>42153</v>
      </c>
      <c r="B60">
        <v>4172.29</v>
      </c>
      <c r="C60">
        <v>9.16</v>
      </c>
      <c r="D60">
        <v>103.65</v>
      </c>
      <c r="E60" s="2">
        <f t="shared" si="0"/>
        <v>455.49017467248905</v>
      </c>
      <c r="F60" s="3">
        <f t="shared" si="3"/>
        <v>0.31735134573471457</v>
      </c>
      <c r="G60" s="2">
        <f t="shared" si="1"/>
        <v>40.253642064640616</v>
      </c>
      <c r="H60" s="3">
        <f t="shared" si="4"/>
        <v>0.14802425416183129</v>
      </c>
      <c r="J60" s="3">
        <f t="shared" si="2"/>
        <v>8.8374336710082005E-2</v>
      </c>
    </row>
    <row r="61" spans="1:10">
      <c r="A61" s="1">
        <v>42160</v>
      </c>
      <c r="B61">
        <v>4580.33</v>
      </c>
      <c r="C61">
        <v>10.45</v>
      </c>
      <c r="D61">
        <v>116.85</v>
      </c>
      <c r="E61" s="2">
        <f t="shared" si="0"/>
        <v>438.30909090909091</v>
      </c>
      <c r="F61" s="3">
        <f t="shared" si="3"/>
        <v>0.27739847441044296</v>
      </c>
      <c r="G61" s="2">
        <f t="shared" si="1"/>
        <v>39.198373983739842</v>
      </c>
      <c r="H61" s="3">
        <f t="shared" si="4"/>
        <v>0.14910881413966703</v>
      </c>
      <c r="J61" s="3">
        <f t="shared" si="2"/>
        <v>8.943089430894309E-2</v>
      </c>
    </row>
    <row r="62" spans="1:10">
      <c r="A62" s="1">
        <v>42167</v>
      </c>
      <c r="B62">
        <v>4713.62</v>
      </c>
      <c r="C62">
        <v>10.82</v>
      </c>
      <c r="D62">
        <v>120.69</v>
      </c>
      <c r="E62" s="2">
        <f t="shared" si="0"/>
        <v>435.63955637707949</v>
      </c>
      <c r="F62" s="3">
        <f t="shared" si="3"/>
        <v>0.27200621463478036</v>
      </c>
      <c r="G62" s="2">
        <f t="shared" si="1"/>
        <v>39.055596984008616</v>
      </c>
      <c r="H62" s="3">
        <f t="shared" si="4"/>
        <v>0.13822582996876043</v>
      </c>
      <c r="J62" s="3">
        <f t="shared" si="2"/>
        <v>8.9651172425221651E-2</v>
      </c>
    </row>
    <row r="63" spans="1:10">
      <c r="A63" s="1">
        <v>42174</v>
      </c>
      <c r="B63">
        <v>4018.38</v>
      </c>
      <c r="C63">
        <v>9.3000000000000007</v>
      </c>
      <c r="D63">
        <v>107.3</v>
      </c>
      <c r="E63" s="2">
        <f t="shared" si="0"/>
        <v>432.08387096774192</v>
      </c>
      <c r="F63" s="3">
        <f t="shared" si="3"/>
        <v>0.2642093680560762</v>
      </c>
      <c r="G63" s="2">
        <f t="shared" si="1"/>
        <v>37.44995340167754</v>
      </c>
      <c r="H63" s="3">
        <f t="shared" si="4"/>
        <v>9.4148458564658144E-2</v>
      </c>
      <c r="J63" s="3">
        <f t="shared" si="2"/>
        <v>8.6672879776328066E-2</v>
      </c>
    </row>
    <row r="64" spans="1:10">
      <c r="A64" s="1">
        <v>42181</v>
      </c>
      <c r="B64">
        <v>3434.46</v>
      </c>
      <c r="C64">
        <v>7.93</v>
      </c>
      <c r="D64">
        <v>91.45</v>
      </c>
      <c r="E64" s="2">
        <f t="shared" si="0"/>
        <v>433.09709962168978</v>
      </c>
      <c r="F64" s="3">
        <f t="shared" si="3"/>
        <v>0.26719966903026471</v>
      </c>
      <c r="G64" s="2">
        <f t="shared" si="1"/>
        <v>37.555604155276107</v>
      </c>
      <c r="H64" s="3">
        <f t="shared" si="4"/>
        <v>9.41741842774384E-2</v>
      </c>
      <c r="J64" s="3">
        <f t="shared" si="2"/>
        <v>8.6714051394204475E-2</v>
      </c>
    </row>
    <row r="65" spans="1:10">
      <c r="A65" s="1">
        <v>42188</v>
      </c>
      <c r="B65">
        <v>3000.28</v>
      </c>
      <c r="C65">
        <v>6.92</v>
      </c>
      <c r="D65">
        <v>79.7</v>
      </c>
      <c r="E65" s="2">
        <f t="shared" si="0"/>
        <v>433.56647398843933</v>
      </c>
      <c r="F65" s="3">
        <f t="shared" si="3"/>
        <v>0.27317724307601776</v>
      </c>
      <c r="G65" s="2">
        <f t="shared" si="1"/>
        <v>37.644667503136766</v>
      </c>
      <c r="H65" s="3">
        <f t="shared" si="4"/>
        <v>9.8303892241390578E-2</v>
      </c>
      <c r="J65" s="3">
        <f t="shared" si="2"/>
        <v>8.6825595984943535E-2</v>
      </c>
    </row>
    <row r="66" spans="1:10">
      <c r="A66" s="1">
        <v>42195</v>
      </c>
      <c r="B66">
        <v>2896.43</v>
      </c>
      <c r="C66">
        <v>6.69</v>
      </c>
      <c r="D66">
        <v>77</v>
      </c>
      <c r="E66" s="2">
        <f t="shared" ref="E66:E129" si="5">B66/C66</f>
        <v>432.94917787742895</v>
      </c>
      <c r="F66" s="3">
        <f t="shared" si="3"/>
        <v>0.27201263040475676</v>
      </c>
      <c r="G66" s="2">
        <f t="shared" ref="G66:G129" si="6">B66/D66</f>
        <v>37.615974025974026</v>
      </c>
      <c r="H66" s="3">
        <f t="shared" si="4"/>
        <v>9.5995817716929999E-2</v>
      </c>
      <c r="J66" s="3">
        <f t="shared" ref="J66:J129" si="7">C66/D66</f>
        <v>8.6883116883116882E-2</v>
      </c>
    </row>
    <row r="67" spans="1:10">
      <c r="A67" s="1">
        <v>42202</v>
      </c>
      <c r="B67">
        <v>3153.6</v>
      </c>
      <c r="C67">
        <v>7.35</v>
      </c>
      <c r="D67">
        <v>84.56</v>
      </c>
      <c r="E67" s="2">
        <f t="shared" si="5"/>
        <v>429.0612244897959</v>
      </c>
      <c r="F67" s="3">
        <f t="shared" si="3"/>
        <v>0.25982048285062342</v>
      </c>
      <c r="G67" s="2">
        <f t="shared" si="6"/>
        <v>37.294228949858088</v>
      </c>
      <c r="H67" s="3">
        <f t="shared" si="4"/>
        <v>7.251878528652167E-2</v>
      </c>
      <c r="J67" s="3">
        <f t="shared" si="7"/>
        <v>8.6920529801324503E-2</v>
      </c>
    </row>
    <row r="68" spans="1:10">
      <c r="A68" s="1">
        <v>42209</v>
      </c>
      <c r="B68">
        <v>3306.93</v>
      </c>
      <c r="C68">
        <v>7.73</v>
      </c>
      <c r="D68">
        <v>88.79</v>
      </c>
      <c r="E68" s="2">
        <f t="shared" si="5"/>
        <v>427.80465717981883</v>
      </c>
      <c r="F68" s="3">
        <f t="shared" si="3"/>
        <v>0.25421624257046438</v>
      </c>
      <c r="G68" s="2">
        <f t="shared" si="6"/>
        <v>37.244396891541832</v>
      </c>
      <c r="H68" s="3">
        <f t="shared" si="4"/>
        <v>7.2942885431756199E-2</v>
      </c>
      <c r="J68" s="3">
        <f t="shared" si="7"/>
        <v>8.7059353530803019E-2</v>
      </c>
    </row>
    <row r="69" spans="1:10">
      <c r="A69" s="1">
        <v>42216</v>
      </c>
      <c r="B69">
        <v>3022.03</v>
      </c>
      <c r="C69">
        <v>7.02</v>
      </c>
      <c r="D69">
        <v>80.25</v>
      </c>
      <c r="E69" s="2">
        <f t="shared" si="5"/>
        <v>430.48860398860404</v>
      </c>
      <c r="F69" s="3">
        <f t="shared" si="3"/>
        <v>0.25843585321096496</v>
      </c>
      <c r="G69" s="2">
        <f t="shared" si="6"/>
        <v>37.657694704049845</v>
      </c>
      <c r="H69" s="3">
        <f t="shared" si="4"/>
        <v>7.5987218782110899E-2</v>
      </c>
      <c r="J69" s="3">
        <f t="shared" si="7"/>
        <v>8.7476635514018686E-2</v>
      </c>
    </row>
    <row r="70" spans="1:10">
      <c r="A70" s="1">
        <v>42223</v>
      </c>
      <c r="B70">
        <v>3038.01</v>
      </c>
      <c r="C70">
        <v>7.06</v>
      </c>
      <c r="D70">
        <v>80.67</v>
      </c>
      <c r="E70" s="2">
        <f t="shared" si="5"/>
        <v>430.31303116147313</v>
      </c>
      <c r="F70" s="3">
        <f t="shared" si="3"/>
        <v>0.24976570978565427</v>
      </c>
      <c r="G70" s="2">
        <f t="shared" si="6"/>
        <v>37.659724804760138</v>
      </c>
      <c r="H70" s="3">
        <f t="shared" si="4"/>
        <v>9.5911082465634845E-2</v>
      </c>
      <c r="J70" s="3">
        <f t="shared" si="7"/>
        <v>8.7517044750216932E-2</v>
      </c>
    </row>
    <row r="71" spans="1:10">
      <c r="A71" s="1">
        <v>42230</v>
      </c>
      <c r="B71">
        <v>3207.55</v>
      </c>
      <c r="C71">
        <v>7.47</v>
      </c>
      <c r="D71">
        <v>84.81</v>
      </c>
      <c r="E71" s="2">
        <f t="shared" si="5"/>
        <v>429.39089692101743</v>
      </c>
      <c r="F71" s="3">
        <f t="shared" si="3"/>
        <v>0.23828982768415918</v>
      </c>
      <c r="G71" s="2">
        <f t="shared" si="6"/>
        <v>37.820422120033015</v>
      </c>
      <c r="H71" s="3">
        <f t="shared" si="4"/>
        <v>7.9324282780246946E-2</v>
      </c>
      <c r="J71" s="3">
        <f t="shared" si="7"/>
        <v>8.8079235939158118E-2</v>
      </c>
    </row>
    <row r="72" spans="1:10">
      <c r="A72" s="1">
        <v>42237</v>
      </c>
      <c r="B72">
        <v>2820.63</v>
      </c>
      <c r="C72">
        <v>6.25</v>
      </c>
      <c r="D72">
        <v>68.87</v>
      </c>
      <c r="E72" s="2">
        <f t="shared" si="5"/>
        <v>451.30080000000004</v>
      </c>
      <c r="F72" s="3">
        <f t="shared" si="3"/>
        <v>0.30139016526138285</v>
      </c>
      <c r="G72" s="2">
        <f t="shared" si="6"/>
        <v>40.955858864527372</v>
      </c>
      <c r="H72" s="3">
        <f t="shared" si="4"/>
        <v>0.16697722644344704</v>
      </c>
      <c r="J72" s="3">
        <f t="shared" si="7"/>
        <v>9.0750689705241749E-2</v>
      </c>
    </row>
    <row r="73" spans="1:10">
      <c r="A73" s="1">
        <v>42244</v>
      </c>
      <c r="B73">
        <v>2568.86</v>
      </c>
      <c r="C73">
        <v>5.63</v>
      </c>
      <c r="D73">
        <v>59</v>
      </c>
      <c r="E73" s="2">
        <f t="shared" si="5"/>
        <v>456.28063943161635</v>
      </c>
      <c r="F73" s="3">
        <f t="shared" si="3"/>
        <v>0.31440430641361461</v>
      </c>
      <c r="G73" s="2">
        <f t="shared" si="6"/>
        <v>43.54</v>
      </c>
      <c r="H73" s="3">
        <f t="shared" si="4"/>
        <v>0.23999522659784067</v>
      </c>
      <c r="J73" s="3">
        <f t="shared" si="7"/>
        <v>9.5423728813559316E-2</v>
      </c>
    </row>
    <row r="74" spans="1:10">
      <c r="A74" s="1">
        <v>42249</v>
      </c>
      <c r="B74">
        <v>2388.29</v>
      </c>
      <c r="C74">
        <v>5.21</v>
      </c>
      <c r="D74">
        <v>54.91</v>
      </c>
      <c r="E74" s="2">
        <f t="shared" si="5"/>
        <v>458.404990403071</v>
      </c>
      <c r="F74" s="3">
        <f t="shared" si="3"/>
        <v>0.32501342699017122</v>
      </c>
      <c r="G74" s="2">
        <f t="shared" si="6"/>
        <v>43.494627572391188</v>
      </c>
      <c r="H74" s="3">
        <f t="shared" si="4"/>
        <v>0.24108829951493371</v>
      </c>
      <c r="J74" s="3">
        <f t="shared" si="7"/>
        <v>9.4882535057366602E-2</v>
      </c>
    </row>
    <row r="75" spans="1:10">
      <c r="A75" s="1">
        <v>42258</v>
      </c>
      <c r="B75">
        <v>2576.37</v>
      </c>
      <c r="C75">
        <v>5.62</v>
      </c>
      <c r="D75">
        <v>59.22</v>
      </c>
      <c r="E75" s="2">
        <f t="shared" si="5"/>
        <v>458.42882562277578</v>
      </c>
      <c r="F75" s="3">
        <f t="shared" si="3"/>
        <v>0.30989241854786975</v>
      </c>
      <c r="G75" s="2">
        <f t="shared" si="6"/>
        <v>43.505065856129683</v>
      </c>
      <c r="H75" s="3">
        <f t="shared" si="4"/>
        <v>0.23721989216642236</v>
      </c>
      <c r="J75" s="3">
        <f t="shared" si="7"/>
        <v>9.4900371496116187E-2</v>
      </c>
    </row>
    <row r="76" spans="1:10">
      <c r="A76" s="1">
        <v>42265</v>
      </c>
      <c r="B76">
        <v>2474.39</v>
      </c>
      <c r="C76">
        <v>5.39</v>
      </c>
      <c r="D76">
        <v>56.74</v>
      </c>
      <c r="E76" s="2">
        <f t="shared" si="5"/>
        <v>459.07050092764376</v>
      </c>
      <c r="F76" s="3">
        <f t="shared" si="3"/>
        <v>0.31564346045738767</v>
      </c>
      <c r="G76" s="2">
        <f t="shared" si="6"/>
        <v>43.609270356009866</v>
      </c>
      <c r="H76" s="3">
        <f t="shared" si="4"/>
        <v>0.24205607096075732</v>
      </c>
      <c r="J76" s="3">
        <f t="shared" si="7"/>
        <v>9.499471272470919E-2</v>
      </c>
    </row>
    <row r="77" spans="1:10">
      <c r="A77" s="1">
        <v>42272</v>
      </c>
      <c r="B77">
        <v>2516.4299999999998</v>
      </c>
      <c r="C77">
        <v>5.46</v>
      </c>
      <c r="D77">
        <v>57.77</v>
      </c>
      <c r="E77" s="2">
        <f t="shared" si="5"/>
        <v>460.88461538461536</v>
      </c>
      <c r="F77" s="3">
        <f t="shared" si="3"/>
        <v>0.31461187485915332</v>
      </c>
      <c r="G77" s="2">
        <f t="shared" si="6"/>
        <v>43.559459927297901</v>
      </c>
      <c r="H77" s="3">
        <f t="shared" si="4"/>
        <v>0.23262219089952119</v>
      </c>
      <c r="J77" s="3">
        <f t="shared" si="7"/>
        <v>9.4512722866539722E-2</v>
      </c>
    </row>
    <row r="78" spans="1:10">
      <c r="A78" s="1">
        <v>42277</v>
      </c>
      <c r="B78">
        <v>2555.5700000000002</v>
      </c>
      <c r="C78">
        <v>5.57</v>
      </c>
      <c r="D78">
        <v>58.97</v>
      </c>
      <c r="E78" s="2">
        <f t="shared" si="5"/>
        <v>458.80969479353683</v>
      </c>
      <c r="F78" s="3">
        <f t="shared" si="3"/>
        <v>0.30836322928097548</v>
      </c>
      <c r="G78" s="2">
        <f t="shared" si="6"/>
        <v>43.336781414278448</v>
      </c>
      <c r="H78" s="3">
        <f t="shared" si="4"/>
        <v>0.22752447355508831</v>
      </c>
      <c r="J78" s="3">
        <f t="shared" si="7"/>
        <v>9.4454807529252172E-2</v>
      </c>
    </row>
    <row r="79" spans="1:10">
      <c r="A79" s="1">
        <v>42286</v>
      </c>
      <c r="B79">
        <v>2669.39</v>
      </c>
      <c r="C79">
        <v>5.82</v>
      </c>
      <c r="D79">
        <v>61.54</v>
      </c>
      <c r="E79" s="2">
        <f t="shared" si="5"/>
        <v>458.65807560137455</v>
      </c>
      <c r="F79" s="3">
        <f t="shared" si="3"/>
        <v>0.29715178167566147</v>
      </c>
      <c r="G79" s="2">
        <f t="shared" si="6"/>
        <v>43.376503087422812</v>
      </c>
      <c r="H79" s="3">
        <f t="shared" si="4"/>
        <v>0.21550749671861391</v>
      </c>
      <c r="J79" s="3">
        <f t="shared" si="7"/>
        <v>9.4572635684107897E-2</v>
      </c>
    </row>
    <row r="80" spans="1:10">
      <c r="A80" s="1">
        <v>42293</v>
      </c>
      <c r="B80">
        <v>2949.32</v>
      </c>
      <c r="C80">
        <v>6.41</v>
      </c>
      <c r="D80">
        <v>67.77</v>
      </c>
      <c r="E80" s="2">
        <f t="shared" si="5"/>
        <v>460.11232449297972</v>
      </c>
      <c r="F80" s="3">
        <f t="shared" si="3"/>
        <v>0.26488140928681503</v>
      </c>
      <c r="G80" s="2">
        <f t="shared" si="6"/>
        <v>43.519551423933898</v>
      </c>
      <c r="H80" s="3">
        <f t="shared" si="4"/>
        <v>0.19884502499933898</v>
      </c>
      <c r="J80" s="3">
        <f t="shared" si="7"/>
        <v>9.458462446510256E-2</v>
      </c>
    </row>
    <row r="81" spans="1:10">
      <c r="A81" s="1">
        <v>42300</v>
      </c>
      <c r="B81">
        <v>3007.41</v>
      </c>
      <c r="C81">
        <v>6.42</v>
      </c>
      <c r="D81">
        <v>68.180000000000007</v>
      </c>
      <c r="E81" s="2">
        <f t="shared" si="5"/>
        <v>468.44392523364485</v>
      </c>
      <c r="F81" s="3">
        <f t="shared" si="3"/>
        <v>0.26874202846901363</v>
      </c>
      <c r="G81" s="2">
        <f t="shared" si="6"/>
        <v>44.109856262833667</v>
      </c>
      <c r="H81" s="3">
        <f t="shared" si="4"/>
        <v>0.21986987708372618</v>
      </c>
      <c r="J81" s="3">
        <f t="shared" si="7"/>
        <v>9.4162511000293325E-2</v>
      </c>
    </row>
    <row r="82" spans="1:10">
      <c r="A82" s="1">
        <v>42307</v>
      </c>
      <c r="B82">
        <v>2972.45</v>
      </c>
      <c r="C82">
        <v>6.26</v>
      </c>
      <c r="D82">
        <v>65.61</v>
      </c>
      <c r="E82" s="2">
        <f t="shared" si="5"/>
        <v>474.83226837060704</v>
      </c>
      <c r="F82" s="3">
        <f t="shared" si="3"/>
        <v>0.2775357570273449</v>
      </c>
      <c r="G82" s="2">
        <f t="shared" si="6"/>
        <v>45.304831580551742</v>
      </c>
      <c r="H82" s="3">
        <f t="shared" si="4"/>
        <v>0.24515946235063435</v>
      </c>
      <c r="J82" s="3">
        <f t="shared" si="7"/>
        <v>9.5412284712696235E-2</v>
      </c>
    </row>
    <row r="83" spans="1:10">
      <c r="A83" s="1">
        <v>42314</v>
      </c>
      <c r="B83">
        <v>3178.2</v>
      </c>
      <c r="C83">
        <v>6.78</v>
      </c>
      <c r="D83">
        <v>66.39</v>
      </c>
      <c r="E83" s="2">
        <f t="shared" si="5"/>
        <v>468.7610619469026</v>
      </c>
      <c r="F83" s="3">
        <f t="shared" si="3"/>
        <v>0.25726391877903176</v>
      </c>
      <c r="G83" s="2">
        <f t="shared" si="6"/>
        <v>47.871667419792132</v>
      </c>
      <c r="H83" s="3">
        <f t="shared" si="4"/>
        <v>0.31185528618269909</v>
      </c>
      <c r="J83" s="3">
        <f t="shared" si="7"/>
        <v>0.10212381382738364</v>
      </c>
    </row>
    <row r="84" spans="1:10">
      <c r="A84" s="1">
        <v>42321</v>
      </c>
      <c r="B84">
        <v>3178.82</v>
      </c>
      <c r="C84">
        <v>6.79</v>
      </c>
      <c r="D84">
        <v>66.53</v>
      </c>
      <c r="E84" s="2">
        <f t="shared" si="5"/>
        <v>468.16200294550811</v>
      </c>
      <c r="F84" s="3">
        <f t="shared" si="3"/>
        <v>0.2277564560447638</v>
      </c>
      <c r="G84" s="2">
        <f t="shared" si="6"/>
        <v>47.780249511498575</v>
      </c>
      <c r="H84" s="3">
        <f t="shared" si="4"/>
        <v>0.29608004906008967</v>
      </c>
      <c r="J84" s="3">
        <f t="shared" si="7"/>
        <v>0.10205922140387795</v>
      </c>
    </row>
    <row r="85" spans="1:10">
      <c r="A85" s="1">
        <v>42328</v>
      </c>
      <c r="B85">
        <v>3227.14</v>
      </c>
      <c r="C85">
        <v>6.97</v>
      </c>
      <c r="D85">
        <v>68.3</v>
      </c>
      <c r="E85" s="2">
        <f t="shared" si="5"/>
        <v>463.00430416068866</v>
      </c>
      <c r="F85" s="3">
        <f t="shared" si="3"/>
        <v>0.21154468204272536</v>
      </c>
      <c r="G85" s="2">
        <f t="shared" si="6"/>
        <v>47.249487554904832</v>
      </c>
      <c r="H85" s="3">
        <f t="shared" si="4"/>
        <v>0.27775649099961308</v>
      </c>
      <c r="J85" s="3">
        <f t="shared" si="7"/>
        <v>0.1020497803806735</v>
      </c>
    </row>
    <row r="86" spans="1:10">
      <c r="A86" s="1">
        <v>42335</v>
      </c>
      <c r="B86">
        <v>3066.49</v>
      </c>
      <c r="C86">
        <v>6.62</v>
      </c>
      <c r="D86">
        <v>65.540000000000006</v>
      </c>
      <c r="E86" s="2">
        <f t="shared" si="5"/>
        <v>463.21601208459208</v>
      </c>
      <c r="F86" s="3">
        <f t="shared" si="3"/>
        <v>0.21600684718136143</v>
      </c>
      <c r="G86" s="2">
        <f t="shared" si="6"/>
        <v>46.788068355202924</v>
      </c>
      <c r="H86" s="3">
        <f t="shared" si="4"/>
        <v>0.26602681320135124</v>
      </c>
      <c r="J86" s="3">
        <f t="shared" si="7"/>
        <v>0.10100701861458651</v>
      </c>
    </row>
    <row r="87" spans="1:10">
      <c r="A87" s="1">
        <v>42342</v>
      </c>
      <c r="B87">
        <v>3115.8</v>
      </c>
      <c r="C87">
        <v>6.75</v>
      </c>
      <c r="D87">
        <v>66.790000000000006</v>
      </c>
      <c r="E87" s="2">
        <f t="shared" si="5"/>
        <v>461.6</v>
      </c>
      <c r="F87" s="3">
        <f t="shared" si="3"/>
        <v>0.22801062091503255</v>
      </c>
      <c r="G87" s="2">
        <f t="shared" si="6"/>
        <v>46.650696212007787</v>
      </c>
      <c r="H87" s="3">
        <f t="shared" si="4"/>
        <v>0.25893039971640719</v>
      </c>
      <c r="J87" s="3">
        <f t="shared" si="7"/>
        <v>0.10106303338823176</v>
      </c>
    </row>
    <row r="88" spans="1:10">
      <c r="A88" s="1">
        <v>42349</v>
      </c>
      <c r="B88">
        <v>3129.82</v>
      </c>
      <c r="C88">
        <v>6.7</v>
      </c>
      <c r="D88">
        <v>67.510000000000005</v>
      </c>
      <c r="E88" s="2">
        <f t="shared" si="5"/>
        <v>467.13731343283581</v>
      </c>
      <c r="F88" s="3">
        <f t="shared" si="3"/>
        <v>0.24569303974805634</v>
      </c>
      <c r="G88" s="2">
        <f t="shared" si="6"/>
        <v>46.360835431787883</v>
      </c>
      <c r="H88" s="3">
        <f t="shared" si="4"/>
        <v>0.25311906345292567</v>
      </c>
      <c r="J88" s="3">
        <f t="shared" si="7"/>
        <v>9.9244556362020439E-2</v>
      </c>
    </row>
    <row r="89" spans="1:10">
      <c r="A89" s="1">
        <v>42356</v>
      </c>
      <c r="B89">
        <v>3259.1</v>
      </c>
      <c r="C89">
        <v>7.59</v>
      </c>
      <c r="D89">
        <v>73.08</v>
      </c>
      <c r="E89" s="2">
        <f t="shared" si="5"/>
        <v>429.39393939393938</v>
      </c>
      <c r="F89" s="3">
        <f t="shared" si="3"/>
        <v>0.14050724983306306</v>
      </c>
      <c r="G89" s="2">
        <f t="shared" si="6"/>
        <v>44.596332785987961</v>
      </c>
      <c r="H89" s="3">
        <f t="shared" si="4"/>
        <v>0.2032840097303612</v>
      </c>
      <c r="J89" s="3">
        <f t="shared" si="7"/>
        <v>0.10385878489326765</v>
      </c>
    </row>
    <row r="90" spans="1:10">
      <c r="A90" s="1">
        <v>42363</v>
      </c>
      <c r="B90">
        <v>3229.38</v>
      </c>
      <c r="C90">
        <v>7.46</v>
      </c>
      <c r="D90">
        <v>71.87</v>
      </c>
      <c r="E90" s="2">
        <f t="shared" si="5"/>
        <v>432.89276139410191</v>
      </c>
      <c r="F90" s="3">
        <f t="shared" si="3"/>
        <v>0.14515954308310564</v>
      </c>
      <c r="G90" s="2">
        <f t="shared" si="6"/>
        <v>44.933630165576737</v>
      </c>
      <c r="H90" s="3">
        <f t="shared" si="4"/>
        <v>0.20660513183874052</v>
      </c>
      <c r="J90" s="3">
        <f t="shared" si="7"/>
        <v>0.10379852511479058</v>
      </c>
    </row>
    <row r="91" spans="1:10">
      <c r="A91" s="1">
        <v>42369</v>
      </c>
      <c r="B91">
        <v>3098.67</v>
      </c>
      <c r="C91">
        <v>6.99</v>
      </c>
      <c r="D91">
        <v>68.89</v>
      </c>
      <c r="E91" s="2">
        <f t="shared" si="5"/>
        <v>443.30042918454933</v>
      </c>
      <c r="F91" s="3">
        <f t="shared" si="3"/>
        <v>0.16034390190296377</v>
      </c>
      <c r="G91" s="2">
        <f t="shared" si="6"/>
        <v>44.979968065031208</v>
      </c>
      <c r="H91" s="3">
        <f t="shared" si="4"/>
        <v>0.1987819098796999</v>
      </c>
      <c r="J91" s="3">
        <f t="shared" si="7"/>
        <v>0.10146610538539701</v>
      </c>
    </row>
    <row r="92" spans="1:10">
      <c r="A92" s="1">
        <v>42377</v>
      </c>
      <c r="B92">
        <v>2560.9899999999998</v>
      </c>
      <c r="C92">
        <v>5.8</v>
      </c>
      <c r="D92">
        <v>57.53</v>
      </c>
      <c r="E92" s="2">
        <f t="shared" si="5"/>
        <v>441.54999999999995</v>
      </c>
      <c r="F92" s="3">
        <f t="shared" si="3"/>
        <v>0.14660695652995015</v>
      </c>
      <c r="G92" s="2">
        <f t="shared" si="6"/>
        <v>44.515730922996696</v>
      </c>
      <c r="H92" s="3">
        <f t="shared" si="4"/>
        <v>0.1902332104991491</v>
      </c>
      <c r="J92" s="3">
        <f t="shared" si="7"/>
        <v>0.10081696506170693</v>
      </c>
    </row>
    <row r="93" spans="1:10">
      <c r="A93" s="1">
        <v>42384</v>
      </c>
      <c r="B93">
        <v>2388.12</v>
      </c>
      <c r="C93">
        <v>5.35</v>
      </c>
      <c r="D93">
        <v>53.76</v>
      </c>
      <c r="E93" s="2">
        <f t="shared" si="5"/>
        <v>446.37757009345796</v>
      </c>
      <c r="F93" s="3">
        <f t="shared" si="3"/>
        <v>0.1600791902838119</v>
      </c>
      <c r="G93" s="2">
        <f t="shared" si="6"/>
        <v>44.421875</v>
      </c>
      <c r="H93" s="3">
        <f t="shared" si="4"/>
        <v>0.18879073033050187</v>
      </c>
      <c r="J93" s="3">
        <f t="shared" si="7"/>
        <v>9.9516369047619041E-2</v>
      </c>
    </row>
    <row r="94" spans="1:10">
      <c r="A94" s="1">
        <v>42391</v>
      </c>
      <c r="B94">
        <v>2390.12</v>
      </c>
      <c r="C94">
        <v>5.33</v>
      </c>
      <c r="D94">
        <v>53.5</v>
      </c>
      <c r="E94" s="2">
        <f t="shared" si="5"/>
        <v>448.4277673545966</v>
      </c>
      <c r="F94" s="3">
        <f t="shared" si="3"/>
        <v>0.1667992850101403</v>
      </c>
      <c r="G94" s="2">
        <f t="shared" si="6"/>
        <v>44.675140186915883</v>
      </c>
      <c r="H94" s="3">
        <f t="shared" si="4"/>
        <v>0.19616617263673786</v>
      </c>
      <c r="J94" s="3">
        <f t="shared" si="7"/>
        <v>9.9626168224299066E-2</v>
      </c>
    </row>
    <row r="95" spans="1:10">
      <c r="A95" s="1">
        <v>42398</v>
      </c>
      <c r="B95">
        <v>2209.71</v>
      </c>
      <c r="C95">
        <v>4.92</v>
      </c>
      <c r="D95">
        <v>49.42</v>
      </c>
      <c r="E95" s="2">
        <f t="shared" si="5"/>
        <v>449.1280487804878</v>
      </c>
      <c r="F95" s="3">
        <f t="shared" si="3"/>
        <v>0.16650262519318271</v>
      </c>
      <c r="G95" s="2">
        <f t="shared" si="6"/>
        <v>44.712869283690814</v>
      </c>
      <c r="H95" s="3">
        <f t="shared" si="4"/>
        <v>0.20208715872192129</v>
      </c>
      <c r="J95" s="3">
        <f t="shared" si="7"/>
        <v>9.9554836098745436E-2</v>
      </c>
    </row>
    <row r="96" spans="1:10">
      <c r="A96" s="1">
        <v>42405</v>
      </c>
      <c r="B96">
        <v>2314.73</v>
      </c>
      <c r="C96">
        <v>5.16</v>
      </c>
      <c r="D96">
        <v>51.88</v>
      </c>
      <c r="E96" s="2">
        <f t="shared" si="5"/>
        <v>448.59108527131781</v>
      </c>
      <c r="F96" s="3">
        <f t="shared" si="3"/>
        <v>0.16248253830646209</v>
      </c>
      <c r="G96" s="2">
        <f t="shared" si="6"/>
        <v>44.617000771010019</v>
      </c>
      <c r="H96" s="3">
        <f t="shared" si="4"/>
        <v>0.19682726680180873</v>
      </c>
      <c r="J96" s="3">
        <f t="shared" si="7"/>
        <v>9.946029298380879E-2</v>
      </c>
    </row>
    <row r="97" spans="1:10">
      <c r="A97" s="1">
        <v>42419</v>
      </c>
      <c r="B97">
        <v>2436.7600000000002</v>
      </c>
      <c r="C97">
        <v>5.4</v>
      </c>
      <c r="D97">
        <v>54.27</v>
      </c>
      <c r="E97" s="2">
        <f t="shared" si="5"/>
        <v>451.25185185185188</v>
      </c>
      <c r="F97" s="3">
        <f t="shared" si="3"/>
        <v>0.16801584083535159</v>
      </c>
      <c r="G97" s="2">
        <f t="shared" si="6"/>
        <v>44.900681776303671</v>
      </c>
      <c r="H97" s="3">
        <f t="shared" si="4"/>
        <v>0.20303420014440765</v>
      </c>
      <c r="J97" s="3">
        <f t="shared" si="7"/>
        <v>9.950248756218906E-2</v>
      </c>
    </row>
    <row r="98" spans="1:10">
      <c r="A98" s="1">
        <v>42426</v>
      </c>
      <c r="B98">
        <v>2195.4299999999998</v>
      </c>
      <c r="C98">
        <v>4.9000000000000004</v>
      </c>
      <c r="D98">
        <v>49.23</v>
      </c>
      <c r="E98" s="2">
        <f t="shared" si="5"/>
        <v>448.04693877551011</v>
      </c>
      <c r="F98" s="3">
        <f t="shared" si="3"/>
        <v>0.17030362587985381</v>
      </c>
      <c r="G98" s="2">
        <f t="shared" si="6"/>
        <v>44.595368677635591</v>
      </c>
      <c r="H98" s="3">
        <f t="shared" si="4"/>
        <v>0.20396442109410451</v>
      </c>
      <c r="J98" s="3">
        <f t="shared" si="7"/>
        <v>9.9532805200081259E-2</v>
      </c>
    </row>
    <row r="99" spans="1:10">
      <c r="A99" s="1">
        <v>42433</v>
      </c>
      <c r="B99">
        <v>2132.64</v>
      </c>
      <c r="C99">
        <v>4.75</v>
      </c>
      <c r="D99">
        <v>47.74</v>
      </c>
      <c r="E99" s="2">
        <f t="shared" si="5"/>
        <v>448.97684210526313</v>
      </c>
      <c r="F99" s="3">
        <f t="shared" si="3"/>
        <v>0.1764293448841423</v>
      </c>
      <c r="G99" s="2">
        <f t="shared" si="6"/>
        <v>44.671973188102214</v>
      </c>
      <c r="H99" s="3">
        <f t="shared" si="4"/>
        <v>0.20878860602120008</v>
      </c>
      <c r="J99" s="3">
        <f t="shared" si="7"/>
        <v>9.9497276916631752E-2</v>
      </c>
    </row>
    <row r="100" spans="1:10">
      <c r="A100" s="1">
        <v>42440</v>
      </c>
      <c r="B100">
        <v>2145.77</v>
      </c>
      <c r="C100">
        <v>4.79</v>
      </c>
      <c r="D100">
        <v>48.18</v>
      </c>
      <c r="E100" s="2">
        <f t="shared" si="5"/>
        <v>447.96868475991647</v>
      </c>
      <c r="F100" s="3">
        <f t="shared" si="3"/>
        <v>0.1672243910018929</v>
      </c>
      <c r="G100" s="2">
        <f t="shared" si="6"/>
        <v>44.536529680365298</v>
      </c>
      <c r="H100" s="3">
        <f t="shared" si="4"/>
        <v>0.19665559697360901</v>
      </c>
      <c r="J100" s="3">
        <f t="shared" si="7"/>
        <v>9.9418845994188459E-2</v>
      </c>
    </row>
    <row r="101" spans="1:10">
      <c r="A101" s="1">
        <v>42447</v>
      </c>
      <c r="B101">
        <v>2385.83</v>
      </c>
      <c r="C101">
        <v>5.2</v>
      </c>
      <c r="D101">
        <v>53.07</v>
      </c>
      <c r="E101" s="2">
        <f t="shared" si="5"/>
        <v>458.81346153846152</v>
      </c>
      <c r="F101" s="3">
        <f t="shared" si="3"/>
        <v>0.16271204963810648</v>
      </c>
      <c r="G101" s="2">
        <f t="shared" si="6"/>
        <v>44.956284153005463</v>
      </c>
      <c r="H101" s="3">
        <f t="shared" si="4"/>
        <v>0.16301710447923456</v>
      </c>
      <c r="J101" s="3">
        <f t="shared" si="7"/>
        <v>9.7983794987752032E-2</v>
      </c>
    </row>
    <row r="102" spans="1:10">
      <c r="A102" s="1">
        <v>42454</v>
      </c>
      <c r="B102">
        <v>2436.14</v>
      </c>
      <c r="C102">
        <v>5.28</v>
      </c>
      <c r="D102">
        <v>53.51</v>
      </c>
      <c r="E102" s="2">
        <f t="shared" si="5"/>
        <v>461.39015151515144</v>
      </c>
      <c r="F102" s="3">
        <f t="shared" si="3"/>
        <v>0.16936548540011143</v>
      </c>
      <c r="G102" s="2">
        <f t="shared" si="6"/>
        <v>45.526817417305175</v>
      </c>
      <c r="H102" s="3">
        <f t="shared" si="4"/>
        <v>0.18107875116317551</v>
      </c>
      <c r="J102" s="3">
        <f t="shared" si="7"/>
        <v>9.8673145206503471E-2</v>
      </c>
    </row>
    <row r="103" spans="1:10">
      <c r="A103" s="1">
        <v>42461</v>
      </c>
      <c r="B103">
        <v>2437.08</v>
      </c>
      <c r="C103">
        <v>5.23</v>
      </c>
      <c r="D103">
        <v>52.26</v>
      </c>
      <c r="E103" s="2">
        <f t="shared" si="5"/>
        <v>465.98087954110895</v>
      </c>
      <c r="F103" s="3">
        <f t="shared" si="3"/>
        <v>0.17064755323181791</v>
      </c>
      <c r="G103" s="2">
        <f t="shared" si="6"/>
        <v>46.633754305396096</v>
      </c>
      <c r="H103" s="3">
        <f t="shared" si="4"/>
        <v>0.19867405396240279</v>
      </c>
      <c r="J103" s="3">
        <f t="shared" si="7"/>
        <v>0.10007654037504785</v>
      </c>
    </row>
    <row r="104" spans="1:10">
      <c r="A104" s="1">
        <v>42468</v>
      </c>
      <c r="B104">
        <v>2439.23</v>
      </c>
      <c r="C104">
        <v>5.23</v>
      </c>
      <c r="D104">
        <v>52.3</v>
      </c>
      <c r="E104" s="2">
        <f t="shared" si="5"/>
        <v>466.39196940726572</v>
      </c>
      <c r="F104" s="3">
        <f t="shared" si="3"/>
        <v>0.15851701085576808</v>
      </c>
      <c r="G104" s="2">
        <f t="shared" si="6"/>
        <v>46.639196940726578</v>
      </c>
      <c r="H104" s="3">
        <f t="shared" si="4"/>
        <v>0.15359728108364101</v>
      </c>
      <c r="J104" s="3">
        <f t="shared" si="7"/>
        <v>0.10000000000000002</v>
      </c>
    </row>
    <row r="105" spans="1:10">
      <c r="A105" s="1">
        <v>42475</v>
      </c>
      <c r="B105">
        <v>2522.9</v>
      </c>
      <c r="C105">
        <v>5.37</v>
      </c>
      <c r="D105">
        <v>54.4</v>
      </c>
      <c r="E105" s="2">
        <f t="shared" si="5"/>
        <v>469.81378026070763</v>
      </c>
      <c r="F105" s="3">
        <f t="shared" si="3"/>
        <v>0.1347553579207319</v>
      </c>
      <c r="G105" s="2">
        <f t="shared" si="6"/>
        <v>46.376838235294123</v>
      </c>
      <c r="H105" s="3">
        <f t="shared" si="4"/>
        <v>0.121940474752261</v>
      </c>
      <c r="J105" s="3">
        <f t="shared" si="7"/>
        <v>9.8713235294117657E-2</v>
      </c>
    </row>
    <row r="106" spans="1:10">
      <c r="A106" s="1">
        <v>42482</v>
      </c>
      <c r="B106">
        <v>2356.86</v>
      </c>
      <c r="C106">
        <v>5.0199999999999996</v>
      </c>
      <c r="D106">
        <v>52.31</v>
      </c>
      <c r="E106" s="2">
        <f t="shared" si="5"/>
        <v>469.49402390438252</v>
      </c>
      <c r="F106" s="3">
        <f t="shared" si="3"/>
        <v>9.4710635743241234E-2</v>
      </c>
      <c r="G106" s="2">
        <f t="shared" si="6"/>
        <v>45.055629898680941</v>
      </c>
      <c r="H106" s="3">
        <f t="shared" si="4"/>
        <v>8.9192048477741981E-2</v>
      </c>
      <c r="J106" s="3">
        <f t="shared" si="7"/>
        <v>9.5966354425540037E-2</v>
      </c>
    </row>
    <row r="107" spans="1:10">
      <c r="A107" s="1">
        <v>42489</v>
      </c>
      <c r="B107">
        <v>2371.9899999999998</v>
      </c>
      <c r="C107">
        <v>4.8899999999999997</v>
      </c>
      <c r="D107">
        <v>49.75</v>
      </c>
      <c r="E107" s="2">
        <f t="shared" si="5"/>
        <v>485.06952965235172</v>
      </c>
      <c r="F107" s="3">
        <f t="shared" si="3"/>
        <v>0.13784587854257579</v>
      </c>
      <c r="G107" s="2">
        <f t="shared" si="6"/>
        <v>47.678190954773868</v>
      </c>
      <c r="H107" s="3">
        <f t="shared" si="4"/>
        <v>0.16012887823803235</v>
      </c>
      <c r="J107" s="3">
        <f t="shared" si="7"/>
        <v>9.8291457286432155E-2</v>
      </c>
    </row>
    <row r="108" spans="1:10">
      <c r="A108" s="1">
        <v>42496</v>
      </c>
      <c r="B108">
        <v>2382.12</v>
      </c>
      <c r="C108">
        <v>4.87</v>
      </c>
      <c r="D108">
        <v>50.07</v>
      </c>
      <c r="E108" s="2">
        <f t="shared" si="5"/>
        <v>489.14168377823404</v>
      </c>
      <c r="F108" s="3">
        <f t="shared" si="3"/>
        <v>0.12060954421579528</v>
      </c>
      <c r="G108" s="2">
        <f t="shared" si="6"/>
        <v>47.575793888556021</v>
      </c>
      <c r="H108" s="3">
        <f t="shared" si="4"/>
        <v>0.17227231577836788</v>
      </c>
      <c r="J108" s="3">
        <f t="shared" si="7"/>
        <v>9.7263830637108056E-2</v>
      </c>
    </row>
    <row r="109" spans="1:10">
      <c r="A109" s="1">
        <v>42503</v>
      </c>
      <c r="B109">
        <v>2271.94</v>
      </c>
      <c r="C109">
        <v>4.6500000000000004</v>
      </c>
      <c r="D109">
        <v>47.96</v>
      </c>
      <c r="E109" s="2">
        <f t="shared" si="5"/>
        <v>488.58924731182793</v>
      </c>
      <c r="F109" s="3">
        <f t="shared" si="3"/>
        <v>7.6734107459666356E-2</v>
      </c>
      <c r="G109" s="2">
        <f t="shared" si="6"/>
        <v>47.371559633027523</v>
      </c>
      <c r="H109" s="3">
        <f t="shared" si="4"/>
        <v>0.18126628345340245</v>
      </c>
      <c r="J109" s="3">
        <f t="shared" si="7"/>
        <v>9.6955796497080901E-2</v>
      </c>
    </row>
    <row r="110" spans="1:10">
      <c r="A110" s="1">
        <v>42510</v>
      </c>
      <c r="B110">
        <v>2307.1799999999998</v>
      </c>
      <c r="C110">
        <v>4.6399999999999997</v>
      </c>
      <c r="D110">
        <v>48.79</v>
      </c>
      <c r="E110" s="2">
        <f t="shared" si="5"/>
        <v>497.23706896551727</v>
      </c>
      <c r="F110" s="3">
        <f t="shared" si="3"/>
        <v>9.1652677959618956E-2</v>
      </c>
      <c r="G110" s="2">
        <f t="shared" si="6"/>
        <v>47.28796884607501</v>
      </c>
      <c r="H110" s="3">
        <f t="shared" si="4"/>
        <v>0.17475007032005796</v>
      </c>
      <c r="J110" s="3">
        <f t="shared" si="7"/>
        <v>9.5101455216232825E-2</v>
      </c>
    </row>
    <row r="111" spans="1:10">
      <c r="A111" s="1">
        <v>42517</v>
      </c>
      <c r="B111">
        <v>2317.2600000000002</v>
      </c>
      <c r="C111">
        <v>4.66</v>
      </c>
      <c r="D111">
        <v>49</v>
      </c>
      <c r="E111" s="2">
        <f t="shared" si="5"/>
        <v>497.26609442060089</v>
      </c>
      <c r="F111" s="3">
        <f t="shared" si="3"/>
        <v>0.13451010881208991</v>
      </c>
      <c r="G111" s="2">
        <f t="shared" si="6"/>
        <v>47.29102040816327</v>
      </c>
      <c r="H111" s="3">
        <f t="shared" si="4"/>
        <v>0.20645362554529423</v>
      </c>
      <c r="J111" s="3">
        <f t="shared" si="7"/>
        <v>9.5102040816326533E-2</v>
      </c>
    </row>
    <row r="112" spans="1:10">
      <c r="A112" s="1">
        <v>42524</v>
      </c>
      <c r="B112">
        <v>2447.6799999999998</v>
      </c>
      <c r="C112">
        <v>4.88</v>
      </c>
      <c r="D112">
        <v>50.72</v>
      </c>
      <c r="E112" s="2">
        <f t="shared" si="5"/>
        <v>501.57377049180326</v>
      </c>
      <c r="F112" s="3">
        <f t="shared" si="3"/>
        <v>0.15135038393449429</v>
      </c>
      <c r="G112" s="2">
        <f t="shared" si="6"/>
        <v>48.25867507886435</v>
      </c>
      <c r="H112" s="3">
        <f t="shared" si="4"/>
        <v>0.23564044094944836</v>
      </c>
      <c r="J112" s="3">
        <f t="shared" si="7"/>
        <v>9.6214511041009462E-2</v>
      </c>
    </row>
    <row r="113" spans="1:10">
      <c r="A113" s="1">
        <v>42529</v>
      </c>
      <c r="B113">
        <v>2399.4299999999998</v>
      </c>
      <c r="C113">
        <v>4.75</v>
      </c>
      <c r="D113">
        <v>49.43</v>
      </c>
      <c r="E113" s="2">
        <f t="shared" si="5"/>
        <v>505.14315789473682</v>
      </c>
      <c r="F113" s="3">
        <f t="shared" si="3"/>
        <v>0.1690858924295493</v>
      </c>
      <c r="G113" s="2">
        <f t="shared" si="6"/>
        <v>48.541978555533071</v>
      </c>
      <c r="H113" s="3">
        <f t="shared" si="4"/>
        <v>0.29618261563333936</v>
      </c>
      <c r="J113" s="3">
        <f t="shared" si="7"/>
        <v>9.609548856969452E-2</v>
      </c>
    </row>
    <row r="114" spans="1:10">
      <c r="A114" s="1">
        <v>42538</v>
      </c>
      <c r="B114">
        <v>2263.54</v>
      </c>
      <c r="C114">
        <v>5.0599999999999996</v>
      </c>
      <c r="D114">
        <v>47.24</v>
      </c>
      <c r="E114" s="2">
        <f t="shared" si="5"/>
        <v>447.33992094861662</v>
      </c>
      <c r="F114" s="3">
        <f t="shared" si="3"/>
        <v>3.2885977161629443E-2</v>
      </c>
      <c r="G114" s="2">
        <f t="shared" si="6"/>
        <v>47.915749364944958</v>
      </c>
      <c r="H114" s="3">
        <f t="shared" si="4"/>
        <v>0.27586149770974666</v>
      </c>
      <c r="J114" s="3">
        <f t="shared" si="7"/>
        <v>0.10711261642675697</v>
      </c>
    </row>
    <row r="115" spans="1:10">
      <c r="A115" s="1">
        <v>42545</v>
      </c>
      <c r="B115">
        <v>2241.7199999999998</v>
      </c>
      <c r="C115">
        <v>5.03</v>
      </c>
      <c r="D115">
        <v>46.94</v>
      </c>
      <c r="E115" s="2">
        <f t="shared" si="5"/>
        <v>445.66998011928422</v>
      </c>
      <c r="F115" s="3">
        <f t="shared" si="3"/>
        <v>2.7916148634609561E-2</v>
      </c>
      <c r="G115" s="2">
        <f t="shared" si="6"/>
        <v>47.75713677034512</v>
      </c>
      <c r="H115" s="3">
        <f t="shared" si="4"/>
        <v>0.26862952810954499</v>
      </c>
      <c r="J115" s="3">
        <f t="shared" si="7"/>
        <v>0.10715807413719643</v>
      </c>
    </row>
    <row r="116" spans="1:10">
      <c r="A116" s="1">
        <v>42552</v>
      </c>
      <c r="B116">
        <v>2352.89</v>
      </c>
      <c r="C116">
        <v>5.3</v>
      </c>
      <c r="D116">
        <v>49.25</v>
      </c>
      <c r="E116" s="2">
        <f t="shared" si="5"/>
        <v>443.94150943396227</v>
      </c>
      <c r="F116" s="3">
        <f t="shared" ref="F116:F179" si="8">E116/E66-1</f>
        <v>2.5389427023338351E-2</v>
      </c>
      <c r="G116" s="2">
        <f t="shared" si="6"/>
        <v>47.774416243654819</v>
      </c>
      <c r="H116" s="3">
        <f t="shared" ref="H116:H179" si="9">G116/G66-1</f>
        <v>0.2700566044273196</v>
      </c>
      <c r="J116" s="3">
        <f t="shared" si="7"/>
        <v>0.10761421319796954</v>
      </c>
    </row>
    <row r="117" spans="1:10">
      <c r="A117" s="1">
        <v>42559</v>
      </c>
      <c r="B117">
        <v>2382.8200000000002</v>
      </c>
      <c r="C117">
        <v>5.36</v>
      </c>
      <c r="D117">
        <v>49.79</v>
      </c>
      <c r="E117" s="2">
        <f t="shared" si="5"/>
        <v>444.55597014925371</v>
      </c>
      <c r="F117" s="3">
        <f t="shared" si="8"/>
        <v>3.6113134385151957E-2</v>
      </c>
      <c r="G117" s="2">
        <f t="shared" si="6"/>
        <v>47.857401084555136</v>
      </c>
      <c r="H117" s="3">
        <f t="shared" si="9"/>
        <v>0.28323878605719899</v>
      </c>
      <c r="J117" s="3">
        <f t="shared" si="7"/>
        <v>0.10765213898373169</v>
      </c>
    </row>
    <row r="118" spans="1:10">
      <c r="A118" s="1">
        <v>42566</v>
      </c>
      <c r="B118">
        <v>2452.54</v>
      </c>
      <c r="C118">
        <v>5.49</v>
      </c>
      <c r="D118">
        <v>51.03</v>
      </c>
      <c r="E118" s="2">
        <f t="shared" si="5"/>
        <v>446.72859744990888</v>
      </c>
      <c r="F118" s="3">
        <f t="shared" si="8"/>
        <v>4.4235002944663426E-2</v>
      </c>
      <c r="G118" s="2">
        <f t="shared" si="6"/>
        <v>48.060748579267099</v>
      </c>
      <c r="H118" s="3">
        <f t="shared" si="9"/>
        <v>0.29041554140944226</v>
      </c>
      <c r="J118" s="3">
        <f t="shared" si="7"/>
        <v>0.10758377425044093</v>
      </c>
    </row>
    <row r="119" spans="1:10">
      <c r="A119" s="1">
        <v>42573</v>
      </c>
      <c r="B119">
        <v>2454.9899999999998</v>
      </c>
      <c r="C119">
        <v>5.49</v>
      </c>
      <c r="D119">
        <v>50.75</v>
      </c>
      <c r="E119" s="2">
        <f t="shared" si="5"/>
        <v>447.17486338797806</v>
      </c>
      <c r="F119" s="3">
        <f t="shared" si="8"/>
        <v>3.876121050539072E-2</v>
      </c>
      <c r="G119" s="2">
        <f t="shared" si="6"/>
        <v>48.374187192118221</v>
      </c>
      <c r="H119" s="3">
        <f t="shared" si="9"/>
        <v>0.28457643443893255</v>
      </c>
      <c r="J119" s="3">
        <f t="shared" si="7"/>
        <v>0.10817733990147783</v>
      </c>
    </row>
    <row r="120" spans="1:10">
      <c r="A120" s="1">
        <v>42580</v>
      </c>
      <c r="B120">
        <v>2340.1799999999998</v>
      </c>
      <c r="C120">
        <v>5.24</v>
      </c>
      <c r="D120">
        <v>48.4</v>
      </c>
      <c r="E120" s="2">
        <f t="shared" si="5"/>
        <v>446.59923664122135</v>
      </c>
      <c r="F120" s="3">
        <f t="shared" si="8"/>
        <v>3.7847344375766534E-2</v>
      </c>
      <c r="G120" s="2">
        <f t="shared" si="6"/>
        <v>48.35082644628099</v>
      </c>
      <c r="H120" s="3">
        <f t="shared" si="9"/>
        <v>0.28388687641630117</v>
      </c>
      <c r="J120" s="3">
        <f t="shared" si="7"/>
        <v>0.10826446280991736</v>
      </c>
    </row>
    <row r="121" spans="1:10">
      <c r="A121" s="1">
        <v>42587</v>
      </c>
      <c r="B121">
        <v>2320.16</v>
      </c>
      <c r="C121">
        <v>5.14</v>
      </c>
      <c r="D121">
        <v>48.93</v>
      </c>
      <c r="E121" s="2">
        <f t="shared" si="5"/>
        <v>451.39299610894943</v>
      </c>
      <c r="F121" s="3">
        <f t="shared" si="8"/>
        <v>5.1240255314446204E-2</v>
      </c>
      <c r="G121" s="2">
        <f t="shared" si="6"/>
        <v>47.417944001634986</v>
      </c>
      <c r="H121" s="3">
        <f t="shared" si="9"/>
        <v>0.25376559392017684</v>
      </c>
      <c r="J121" s="3">
        <f t="shared" si="7"/>
        <v>0.1050480277948089</v>
      </c>
    </row>
    <row r="122" spans="1:10">
      <c r="A122" s="1">
        <v>42594</v>
      </c>
      <c r="B122">
        <v>2369.48</v>
      </c>
      <c r="C122">
        <v>5.16</v>
      </c>
      <c r="D122">
        <v>49.89</v>
      </c>
      <c r="E122" s="2">
        <f t="shared" si="5"/>
        <v>459.20155038759691</v>
      </c>
      <c r="F122" s="3">
        <f t="shared" si="8"/>
        <v>1.7506617288506554E-2</v>
      </c>
      <c r="G122" s="2">
        <f t="shared" si="6"/>
        <v>47.494086991381039</v>
      </c>
      <c r="H122" s="3">
        <f t="shared" si="9"/>
        <v>0.15964085012795448</v>
      </c>
      <c r="J122" s="3">
        <f t="shared" si="7"/>
        <v>0.10342754058929646</v>
      </c>
    </row>
    <row r="123" spans="1:10">
      <c r="A123" s="1">
        <v>42601</v>
      </c>
      <c r="B123">
        <v>2474.48</v>
      </c>
      <c r="C123">
        <v>5.37</v>
      </c>
      <c r="D123">
        <v>51.53</v>
      </c>
      <c r="E123" s="2">
        <f t="shared" si="5"/>
        <v>460.7970204841713</v>
      </c>
      <c r="F123" s="3">
        <f t="shared" si="8"/>
        <v>9.8982526591111508E-3</v>
      </c>
      <c r="G123" s="2">
        <f t="shared" si="6"/>
        <v>48.020182418008929</v>
      </c>
      <c r="H123" s="3">
        <f t="shared" si="9"/>
        <v>0.10289808034012249</v>
      </c>
      <c r="J123" s="3">
        <f t="shared" si="7"/>
        <v>0.10421113914224724</v>
      </c>
    </row>
    <row r="124" spans="1:10">
      <c r="A124" s="1">
        <v>42608</v>
      </c>
      <c r="B124">
        <v>2421.77</v>
      </c>
      <c r="C124">
        <v>5.2</v>
      </c>
      <c r="D124">
        <v>49.96</v>
      </c>
      <c r="E124" s="2">
        <f t="shared" si="5"/>
        <v>465.72499999999997</v>
      </c>
      <c r="F124" s="3">
        <f t="shared" si="8"/>
        <v>1.5968433481696076E-2</v>
      </c>
      <c r="G124" s="2">
        <f t="shared" si="6"/>
        <v>48.474179343474781</v>
      </c>
      <c r="H124" s="3">
        <f t="shared" si="9"/>
        <v>0.11448659406948059</v>
      </c>
      <c r="J124" s="3">
        <f t="shared" si="7"/>
        <v>0.10408326661329063</v>
      </c>
    </row>
    <row r="125" spans="1:10">
      <c r="A125" s="1">
        <v>42615</v>
      </c>
      <c r="B125">
        <v>2405.77</v>
      </c>
      <c r="C125">
        <v>5.07</v>
      </c>
      <c r="D125">
        <v>48.14</v>
      </c>
      <c r="E125" s="2">
        <f t="shared" si="5"/>
        <v>474.5108481262327</v>
      </c>
      <c r="F125" s="3">
        <f t="shared" si="8"/>
        <v>3.5080740138034416E-2</v>
      </c>
      <c r="G125" s="2">
        <f t="shared" si="6"/>
        <v>49.974449522226834</v>
      </c>
      <c r="H125" s="3">
        <f t="shared" si="9"/>
        <v>0.14870414602959725</v>
      </c>
      <c r="J125" s="3">
        <f t="shared" si="7"/>
        <v>0.10531782301620275</v>
      </c>
    </row>
    <row r="126" spans="1:10">
      <c r="A126" s="1">
        <v>42622</v>
      </c>
      <c r="B126">
        <v>2407.4299999999998</v>
      </c>
      <c r="C126">
        <v>5.07</v>
      </c>
      <c r="D126">
        <v>48.18</v>
      </c>
      <c r="E126" s="2">
        <f t="shared" si="5"/>
        <v>474.83826429980269</v>
      </c>
      <c r="F126" s="3">
        <f t="shared" si="8"/>
        <v>3.4347150035336727E-2</v>
      </c>
      <c r="G126" s="2">
        <f t="shared" si="6"/>
        <v>49.967413864674135</v>
      </c>
      <c r="H126" s="3">
        <f t="shared" si="9"/>
        <v>0.14579797957541474</v>
      </c>
      <c r="J126" s="3">
        <f t="shared" si="7"/>
        <v>0.10523038605230386</v>
      </c>
    </row>
    <row r="127" spans="1:10">
      <c r="A127" s="1">
        <v>42627</v>
      </c>
      <c r="B127">
        <v>2342.62</v>
      </c>
      <c r="C127">
        <v>4.9400000000000004</v>
      </c>
      <c r="D127">
        <v>46.94</v>
      </c>
      <c r="E127" s="2">
        <f t="shared" si="5"/>
        <v>474.21457489878537</v>
      </c>
      <c r="F127" s="3">
        <f t="shared" si="8"/>
        <v>2.8922552563499959E-2</v>
      </c>
      <c r="G127" s="2">
        <f t="shared" si="6"/>
        <v>49.906689390711549</v>
      </c>
      <c r="H127" s="3">
        <f t="shared" si="9"/>
        <v>0.14571414507910263</v>
      </c>
      <c r="J127" s="3">
        <f t="shared" si="7"/>
        <v>0.1052407328504474</v>
      </c>
    </row>
    <row r="128" spans="1:10">
      <c r="A128" s="1">
        <v>42636</v>
      </c>
      <c r="B128">
        <v>2349.65</v>
      </c>
      <c r="C128">
        <v>4.92</v>
      </c>
      <c r="D128">
        <v>47.09</v>
      </c>
      <c r="E128" s="2">
        <f t="shared" si="5"/>
        <v>477.57113821138216</v>
      </c>
      <c r="F128" s="3">
        <f t="shared" si="8"/>
        <v>4.0891558375391268E-2</v>
      </c>
      <c r="G128" s="2">
        <f t="shared" si="6"/>
        <v>49.89700573370142</v>
      </c>
      <c r="H128" s="3">
        <f t="shared" si="9"/>
        <v>0.1513777466930557</v>
      </c>
      <c r="J128" s="3">
        <f t="shared" si="7"/>
        <v>0.10448078148226798</v>
      </c>
    </row>
    <row r="129" spans="1:10">
      <c r="A129" s="1">
        <v>42643</v>
      </c>
      <c r="B129">
        <v>2320.25</v>
      </c>
      <c r="C129">
        <v>4.84</v>
      </c>
      <c r="D129">
        <v>46.67</v>
      </c>
      <c r="E129" s="2">
        <f t="shared" si="5"/>
        <v>479.39049586776861</v>
      </c>
      <c r="F129" s="3">
        <f t="shared" si="8"/>
        <v>4.5202344337250677E-2</v>
      </c>
      <c r="G129" s="2">
        <f t="shared" si="6"/>
        <v>49.71609170773516</v>
      </c>
      <c r="H129" s="3">
        <f t="shared" si="9"/>
        <v>0.14615259804450531</v>
      </c>
      <c r="J129" s="3">
        <f t="shared" si="7"/>
        <v>0.10370687808013712</v>
      </c>
    </row>
    <row r="130" spans="1:10">
      <c r="A130" s="1">
        <v>42657</v>
      </c>
      <c r="B130">
        <v>2345.25</v>
      </c>
      <c r="C130">
        <v>4.9800000000000004</v>
      </c>
      <c r="D130">
        <v>46.66</v>
      </c>
      <c r="E130" s="2">
        <f t="shared" ref="E130:E193" si="10">B130/C130</f>
        <v>470.93373493975901</v>
      </c>
      <c r="F130" s="3">
        <f t="shared" si="8"/>
        <v>2.3519062347882036E-2</v>
      </c>
      <c r="G130" s="2">
        <f t="shared" ref="G130:G193" si="11">B130/D130</f>
        <v>50.262537505357912</v>
      </c>
      <c r="H130" s="3">
        <f t="shared" si="9"/>
        <v>0.15494153457003823</v>
      </c>
      <c r="J130" s="3">
        <f t="shared" ref="J130:J193" si="12">C130/D130</f>
        <v>0.10672953279039865</v>
      </c>
    </row>
    <row r="131" spans="1:10">
      <c r="A131" s="1">
        <v>42664</v>
      </c>
      <c r="B131">
        <v>2340.75</v>
      </c>
      <c r="C131">
        <v>4.96</v>
      </c>
      <c r="D131">
        <v>46.51</v>
      </c>
      <c r="E131" s="2">
        <f t="shared" si="10"/>
        <v>471.92540322580646</v>
      </c>
      <c r="F131" s="3">
        <f t="shared" si="8"/>
        <v>7.4320058487793439E-3</v>
      </c>
      <c r="G131" s="2">
        <f t="shared" si="11"/>
        <v>50.327886476026663</v>
      </c>
      <c r="H131" s="3">
        <f t="shared" si="9"/>
        <v>0.14096691170658415</v>
      </c>
      <c r="J131" s="3">
        <f t="shared" si="12"/>
        <v>0.10664373253063858</v>
      </c>
    </row>
    <row r="132" spans="1:10">
      <c r="A132" s="1">
        <v>42671</v>
      </c>
      <c r="B132">
        <v>2331.7399999999998</v>
      </c>
      <c r="C132">
        <v>4.91</v>
      </c>
      <c r="D132">
        <v>45</v>
      </c>
      <c r="E132" s="2">
        <f t="shared" si="10"/>
        <v>474.8961303462321</v>
      </c>
      <c r="F132" s="3">
        <f t="shared" si="8"/>
        <v>1.3449375680418818E-4</v>
      </c>
      <c r="G132" s="2">
        <f t="shared" si="11"/>
        <v>51.816444444444443</v>
      </c>
      <c r="H132" s="3">
        <f t="shared" si="9"/>
        <v>0.14372888358088454</v>
      </c>
      <c r="J132" s="3">
        <f t="shared" si="12"/>
        <v>0.10911111111111112</v>
      </c>
    </row>
    <row r="133" spans="1:10">
      <c r="A133" s="1">
        <v>42678</v>
      </c>
      <c r="B133">
        <v>2329.19</v>
      </c>
      <c r="C133">
        <v>4.8499999999999996</v>
      </c>
      <c r="D133">
        <v>43.89</v>
      </c>
      <c r="E133" s="2">
        <f t="shared" si="10"/>
        <v>480.24536082474231</v>
      </c>
      <c r="F133" s="3">
        <f t="shared" si="8"/>
        <v>2.449925945244269E-2</v>
      </c>
      <c r="G133" s="2">
        <f t="shared" si="11"/>
        <v>53.068808384597858</v>
      </c>
      <c r="H133" s="3">
        <f t="shared" si="9"/>
        <v>0.10856402638394447</v>
      </c>
      <c r="J133" s="3">
        <f t="shared" si="12"/>
        <v>0.11050353155616313</v>
      </c>
    </row>
    <row r="134" spans="1:10">
      <c r="A134" s="1">
        <v>42685</v>
      </c>
      <c r="B134">
        <v>2335.27</v>
      </c>
      <c r="C134">
        <v>4.9000000000000004</v>
      </c>
      <c r="D134">
        <v>44.35</v>
      </c>
      <c r="E134" s="2">
        <f t="shared" si="10"/>
        <v>476.58571428571423</v>
      </c>
      <c r="F134" s="3">
        <f t="shared" si="8"/>
        <v>1.7993154692621749E-2</v>
      </c>
      <c r="G134" s="2">
        <f t="shared" si="11"/>
        <v>52.655467869222093</v>
      </c>
      <c r="H134" s="3">
        <f t="shared" si="9"/>
        <v>0.10203417536675419</v>
      </c>
      <c r="J134" s="3">
        <f t="shared" si="12"/>
        <v>0.1104847801578354</v>
      </c>
    </row>
    <row r="135" spans="1:10">
      <c r="A135" s="1">
        <v>42692</v>
      </c>
      <c r="B135">
        <v>2345.31</v>
      </c>
      <c r="C135">
        <v>4.8899999999999997</v>
      </c>
      <c r="D135">
        <v>44.33</v>
      </c>
      <c r="E135" s="2">
        <f t="shared" si="10"/>
        <v>479.61349693251537</v>
      </c>
      <c r="F135" s="3">
        <f t="shared" si="8"/>
        <v>3.5872653067307914E-2</v>
      </c>
      <c r="G135" s="2">
        <f t="shared" si="11"/>
        <v>52.90570719602978</v>
      </c>
      <c r="H135" s="3">
        <f t="shared" si="9"/>
        <v>0.1197096504920252</v>
      </c>
      <c r="J135" s="3">
        <f t="shared" si="12"/>
        <v>0.11030904579291675</v>
      </c>
    </row>
    <row r="136" spans="1:10">
      <c r="A136" s="1">
        <v>42699</v>
      </c>
      <c r="B136">
        <v>2359.5500000000002</v>
      </c>
      <c r="C136">
        <v>4.91</v>
      </c>
      <c r="D136">
        <v>44.43</v>
      </c>
      <c r="E136" s="2">
        <f t="shared" si="10"/>
        <v>480.56008146639516</v>
      </c>
      <c r="F136" s="3">
        <f t="shared" si="8"/>
        <v>3.7442724192003451E-2</v>
      </c>
      <c r="G136" s="2">
        <f t="shared" si="11"/>
        <v>53.107134818816121</v>
      </c>
      <c r="H136" s="3">
        <f t="shared" si="9"/>
        <v>0.13505722047853053</v>
      </c>
      <c r="J136" s="3">
        <f t="shared" si="12"/>
        <v>0.11051091604771551</v>
      </c>
    </row>
    <row r="137" spans="1:10">
      <c r="A137" s="1">
        <v>42706</v>
      </c>
      <c r="B137">
        <v>2328.3000000000002</v>
      </c>
      <c r="C137">
        <v>4.8499999999999996</v>
      </c>
      <c r="D137">
        <v>43.88</v>
      </c>
      <c r="E137" s="2">
        <f t="shared" si="10"/>
        <v>480.06185567010317</v>
      </c>
      <c r="F137" s="3">
        <f t="shared" si="8"/>
        <v>3.9995354571280561E-2</v>
      </c>
      <c r="G137" s="2">
        <f t="shared" si="11"/>
        <v>53.06061987237922</v>
      </c>
      <c r="H137" s="3">
        <f t="shared" si="9"/>
        <v>0.13740252945510245</v>
      </c>
      <c r="J137" s="3">
        <f t="shared" si="12"/>
        <v>0.11052871467639014</v>
      </c>
    </row>
    <row r="138" spans="1:10">
      <c r="A138" s="1">
        <v>42713</v>
      </c>
      <c r="B138">
        <v>2267.34</v>
      </c>
      <c r="C138">
        <v>4.6900000000000004</v>
      </c>
      <c r="D138">
        <v>42.22</v>
      </c>
      <c r="E138" s="2">
        <f t="shared" si="10"/>
        <v>483.4413646055437</v>
      </c>
      <c r="F138" s="3">
        <f t="shared" si="8"/>
        <v>3.4902052788065463E-2</v>
      </c>
      <c r="G138" s="2">
        <f t="shared" si="11"/>
        <v>53.702984367598297</v>
      </c>
      <c r="H138" s="3">
        <f t="shared" si="9"/>
        <v>0.15836964255342512</v>
      </c>
      <c r="J138" s="3">
        <f t="shared" si="12"/>
        <v>0.11108479393652299</v>
      </c>
    </row>
    <row r="139" spans="1:10">
      <c r="A139" s="1">
        <v>42720</v>
      </c>
      <c r="B139">
        <v>2165.42</v>
      </c>
      <c r="C139">
        <v>4.5599999999999996</v>
      </c>
      <c r="D139">
        <v>39.94</v>
      </c>
      <c r="E139" s="2">
        <f t="shared" si="10"/>
        <v>474.87280701754389</v>
      </c>
      <c r="F139" s="3">
        <f t="shared" si="8"/>
        <v>0.10591408832596683</v>
      </c>
      <c r="G139" s="2">
        <f t="shared" si="11"/>
        <v>54.216825237856789</v>
      </c>
      <c r="H139" s="3">
        <f t="shared" si="9"/>
        <v>0.21572384657806576</v>
      </c>
      <c r="J139" s="3">
        <f t="shared" si="12"/>
        <v>0.11417125688532799</v>
      </c>
    </row>
    <row r="140" spans="1:10">
      <c r="A140" s="1">
        <v>42727</v>
      </c>
      <c r="B140">
        <v>2114.37</v>
      </c>
      <c r="C140">
        <v>4.46</v>
      </c>
      <c r="D140">
        <v>39.04</v>
      </c>
      <c r="E140" s="2">
        <f t="shared" si="10"/>
        <v>474.07399103139011</v>
      </c>
      <c r="F140" s="3">
        <f t="shared" si="8"/>
        <v>9.5130326283735522E-2</v>
      </c>
      <c r="G140" s="2">
        <f t="shared" si="11"/>
        <v>54.159067622950815</v>
      </c>
      <c r="H140" s="3">
        <f t="shared" si="9"/>
        <v>0.20531253369423075</v>
      </c>
      <c r="J140" s="3">
        <f t="shared" si="12"/>
        <v>0.11424180327868852</v>
      </c>
    </row>
    <row r="141" spans="1:10">
      <c r="A141" s="1">
        <v>42734</v>
      </c>
      <c r="B141">
        <v>2097.31</v>
      </c>
      <c r="C141">
        <v>4.41</v>
      </c>
      <c r="D141">
        <v>38.619999999999997</v>
      </c>
      <c r="E141" s="2">
        <f t="shared" si="10"/>
        <v>475.58049886621313</v>
      </c>
      <c r="F141" s="3">
        <f t="shared" si="8"/>
        <v>7.2817591765121703E-2</v>
      </c>
      <c r="G141" s="2">
        <f t="shared" si="11"/>
        <v>54.30631796996375</v>
      </c>
      <c r="H141" s="3">
        <f t="shared" si="9"/>
        <v>0.20734452037512963</v>
      </c>
      <c r="J141" s="3">
        <f t="shared" si="12"/>
        <v>0.1141895390989125</v>
      </c>
    </row>
    <row r="142" spans="1:10">
      <c r="A142" s="1">
        <v>42741</v>
      </c>
      <c r="B142">
        <v>2104.64</v>
      </c>
      <c r="C142">
        <v>4.43</v>
      </c>
      <c r="D142">
        <v>38.79</v>
      </c>
      <c r="E142" s="2">
        <f t="shared" si="10"/>
        <v>475.08803611738148</v>
      </c>
      <c r="F142" s="3">
        <f t="shared" si="8"/>
        <v>7.5955239763065396E-2</v>
      </c>
      <c r="G142" s="2">
        <f t="shared" si="11"/>
        <v>54.257282804846611</v>
      </c>
      <c r="H142" s="3">
        <f t="shared" si="9"/>
        <v>0.21883391960250753</v>
      </c>
      <c r="J142" s="3">
        <f t="shared" si="12"/>
        <v>0.11420469193091003</v>
      </c>
    </row>
    <row r="143" spans="1:10">
      <c r="A143" s="1">
        <v>42748</v>
      </c>
      <c r="B143">
        <v>2059.41</v>
      </c>
      <c r="C143">
        <v>4.32</v>
      </c>
      <c r="D143">
        <v>37.79</v>
      </c>
      <c r="E143" s="2">
        <f t="shared" si="10"/>
        <v>476.71527777777771</v>
      </c>
      <c r="F143" s="3">
        <f t="shared" si="8"/>
        <v>6.7964229649728924E-2</v>
      </c>
      <c r="G143" s="2">
        <f t="shared" si="11"/>
        <v>54.496163006086263</v>
      </c>
      <c r="H143" s="3">
        <f t="shared" si="9"/>
        <v>0.22678664523022185</v>
      </c>
      <c r="J143" s="3">
        <f t="shared" si="12"/>
        <v>0.11431595660227574</v>
      </c>
    </row>
    <row r="144" spans="1:10">
      <c r="A144" s="1">
        <v>42755</v>
      </c>
      <c r="B144">
        <v>2033.78</v>
      </c>
      <c r="C144">
        <v>4.2699999999999996</v>
      </c>
      <c r="D144">
        <v>37.479999999999997</v>
      </c>
      <c r="E144" s="2">
        <f t="shared" si="10"/>
        <v>476.29508196721315</v>
      </c>
      <c r="F144" s="3">
        <f t="shared" si="8"/>
        <v>6.2144489350010046E-2</v>
      </c>
      <c r="G144" s="2">
        <f t="shared" si="11"/>
        <v>54.263073639274282</v>
      </c>
      <c r="H144" s="3">
        <f t="shared" si="9"/>
        <v>0.21461451295381595</v>
      </c>
      <c r="J144" s="3">
        <f t="shared" si="12"/>
        <v>0.11392742796157951</v>
      </c>
    </row>
    <row r="145" spans="1:10">
      <c r="A145" s="1">
        <v>42761</v>
      </c>
      <c r="B145">
        <v>2045.98</v>
      </c>
      <c r="C145">
        <v>4.3</v>
      </c>
      <c r="D145">
        <v>37.76</v>
      </c>
      <c r="E145" s="2">
        <f t="shared" si="10"/>
        <v>475.80930232558143</v>
      </c>
      <c r="F145" s="3">
        <f t="shared" si="8"/>
        <v>5.9406785253205419E-2</v>
      </c>
      <c r="G145" s="2">
        <f t="shared" si="11"/>
        <v>54.183792372881356</v>
      </c>
      <c r="H145" s="3">
        <f t="shared" si="9"/>
        <v>0.21181649133497005</v>
      </c>
      <c r="J145" s="3">
        <f t="shared" si="12"/>
        <v>0.1138771186440678</v>
      </c>
    </row>
    <row r="146" spans="1:10">
      <c r="A146" s="1">
        <v>42769</v>
      </c>
      <c r="B146">
        <v>2028.42</v>
      </c>
      <c r="C146">
        <v>4.2699999999999996</v>
      </c>
      <c r="D146">
        <v>37.47</v>
      </c>
      <c r="E146" s="2">
        <f t="shared" si="10"/>
        <v>475.03981264637008</v>
      </c>
      <c r="F146" s="3">
        <f t="shared" si="8"/>
        <v>5.8959547444094929E-2</v>
      </c>
      <c r="G146" s="2">
        <f t="shared" si="11"/>
        <v>54.134507606084874</v>
      </c>
      <c r="H146" s="3">
        <f t="shared" si="9"/>
        <v>0.21331570187610804</v>
      </c>
      <c r="J146" s="3">
        <f t="shared" si="12"/>
        <v>0.11395783293301306</v>
      </c>
    </row>
    <row r="147" spans="1:10">
      <c r="A147" s="1">
        <v>42776</v>
      </c>
      <c r="B147">
        <v>2042.88</v>
      </c>
      <c r="C147">
        <v>4.3</v>
      </c>
      <c r="D147">
        <v>37.72</v>
      </c>
      <c r="E147" s="2">
        <f t="shared" si="10"/>
        <v>475.08837209302328</v>
      </c>
      <c r="F147" s="3">
        <f t="shared" si="8"/>
        <v>5.2823096777001144E-2</v>
      </c>
      <c r="G147" s="2">
        <f t="shared" si="11"/>
        <v>54.159066808059393</v>
      </c>
      <c r="H147" s="3">
        <f t="shared" si="9"/>
        <v>0.20619698110334328</v>
      </c>
      <c r="J147" s="3">
        <f t="shared" si="12"/>
        <v>0.11399787910922587</v>
      </c>
    </row>
    <row r="148" spans="1:10">
      <c r="A148" s="1">
        <v>42783</v>
      </c>
      <c r="B148">
        <v>2031.32</v>
      </c>
      <c r="C148">
        <v>4.24</v>
      </c>
      <c r="D148">
        <v>37.18</v>
      </c>
      <c r="E148" s="2">
        <f t="shared" si="10"/>
        <v>479.08490566037733</v>
      </c>
      <c r="F148" s="3">
        <f t="shared" si="8"/>
        <v>6.9273917973175836E-2</v>
      </c>
      <c r="G148" s="2">
        <f t="shared" si="11"/>
        <v>54.634749865519098</v>
      </c>
      <c r="H148" s="3">
        <f t="shared" si="9"/>
        <v>0.22512160983474994</v>
      </c>
      <c r="J148" s="3">
        <f t="shared" si="12"/>
        <v>0.11403980634749866</v>
      </c>
    </row>
    <row r="149" spans="1:10">
      <c r="A149" s="1">
        <v>42790</v>
      </c>
      <c r="B149">
        <v>2102.8200000000002</v>
      </c>
      <c r="C149">
        <v>4.3899999999999997</v>
      </c>
      <c r="D149">
        <v>38.479999999999997</v>
      </c>
      <c r="E149" s="2">
        <f t="shared" si="10"/>
        <v>479.00227790432808</v>
      </c>
      <c r="F149" s="3">
        <f t="shared" si="8"/>
        <v>6.6875243850607058E-2</v>
      </c>
      <c r="G149" s="2">
        <f t="shared" si="11"/>
        <v>54.647089397089402</v>
      </c>
      <c r="H149" s="3">
        <f t="shared" si="9"/>
        <v>0.22329696892914352</v>
      </c>
      <c r="J149" s="3">
        <f t="shared" si="12"/>
        <v>0.11408523908523908</v>
      </c>
    </row>
    <row r="150" spans="1:10">
      <c r="A150" s="1">
        <v>42797</v>
      </c>
      <c r="B150">
        <v>2086.3000000000002</v>
      </c>
      <c r="C150">
        <v>4.3499999999999996</v>
      </c>
      <c r="D150">
        <v>38.33</v>
      </c>
      <c r="E150" s="2">
        <f t="shared" si="10"/>
        <v>479.60919540229895</v>
      </c>
      <c r="F150" s="3">
        <f t="shared" si="8"/>
        <v>7.0631076945344651E-2</v>
      </c>
      <c r="G150" s="2">
        <f t="shared" si="11"/>
        <v>54.429950430472225</v>
      </c>
      <c r="H150" s="3">
        <f t="shared" si="9"/>
        <v>0.22214170751765172</v>
      </c>
      <c r="J150" s="3">
        <f t="shared" si="12"/>
        <v>0.11348812940255674</v>
      </c>
    </row>
    <row r="151" spans="1:10">
      <c r="A151" s="1">
        <v>42804</v>
      </c>
      <c r="B151">
        <v>2080.38</v>
      </c>
      <c r="C151">
        <v>4.33</v>
      </c>
      <c r="D151">
        <v>38.32</v>
      </c>
      <c r="E151" s="2">
        <f t="shared" si="10"/>
        <v>480.45727482678984</v>
      </c>
      <c r="F151" s="3">
        <f t="shared" si="8"/>
        <v>4.7173448694713072E-2</v>
      </c>
      <c r="G151" s="2">
        <f t="shared" si="11"/>
        <v>54.289665970772447</v>
      </c>
      <c r="H151" s="3">
        <f t="shared" si="9"/>
        <v>0.20761017049366215</v>
      </c>
      <c r="J151" s="3">
        <f t="shared" si="12"/>
        <v>0.11299582463465553</v>
      </c>
    </row>
    <row r="152" spans="1:10">
      <c r="A152" s="1">
        <v>42811</v>
      </c>
      <c r="B152">
        <v>2080.5700000000002</v>
      </c>
      <c r="C152">
        <v>4.3099999999999996</v>
      </c>
      <c r="D152">
        <v>37.85</v>
      </c>
      <c r="E152" s="2">
        <f t="shared" si="10"/>
        <v>482.73085846867758</v>
      </c>
      <c r="F152" s="3">
        <f t="shared" si="8"/>
        <v>4.6253061283267005E-2</v>
      </c>
      <c r="G152" s="2">
        <f t="shared" si="11"/>
        <v>54.968824306472925</v>
      </c>
      <c r="H152" s="3">
        <f t="shared" si="9"/>
        <v>0.20739439795716441</v>
      </c>
      <c r="J152" s="3">
        <f t="shared" si="12"/>
        <v>0.11387054161162483</v>
      </c>
    </row>
    <row r="153" spans="1:10">
      <c r="A153" s="1">
        <v>42818</v>
      </c>
      <c r="B153">
        <v>2045.35</v>
      </c>
      <c r="C153">
        <v>4.24</v>
      </c>
      <c r="D153">
        <v>37.68</v>
      </c>
      <c r="E153" s="2">
        <f t="shared" si="10"/>
        <v>482.39386792452825</v>
      </c>
      <c r="F153" s="3">
        <f t="shared" si="8"/>
        <v>3.5222450327967447E-2</v>
      </c>
      <c r="G153" s="2">
        <f t="shared" si="11"/>
        <v>54.282112526539279</v>
      </c>
      <c r="H153" s="3">
        <f t="shared" si="9"/>
        <v>0.16400906028400497</v>
      </c>
      <c r="J153" s="3">
        <f t="shared" si="12"/>
        <v>0.11252653927813164</v>
      </c>
    </row>
    <row r="154" spans="1:10">
      <c r="A154" s="1">
        <v>42825</v>
      </c>
      <c r="B154">
        <v>1988.46</v>
      </c>
      <c r="C154">
        <v>4.1399999999999997</v>
      </c>
      <c r="D154">
        <v>36.92</v>
      </c>
      <c r="E154" s="2">
        <f t="shared" si="10"/>
        <v>480.304347826087</v>
      </c>
      <c r="F154" s="3">
        <f t="shared" si="8"/>
        <v>2.9829798391474149E-2</v>
      </c>
      <c r="G154" s="2">
        <f t="shared" si="11"/>
        <v>53.858613217768145</v>
      </c>
      <c r="H154" s="3">
        <f t="shared" si="9"/>
        <v>0.15479289418762221</v>
      </c>
      <c r="J154" s="3">
        <f t="shared" si="12"/>
        <v>0.11213434452871071</v>
      </c>
    </row>
    <row r="155" spans="1:10">
      <c r="A155" s="1">
        <v>42832</v>
      </c>
      <c r="B155">
        <v>2011.72</v>
      </c>
      <c r="C155">
        <v>4.17</v>
      </c>
      <c r="D155">
        <v>37.33</v>
      </c>
      <c r="E155" s="2">
        <f t="shared" si="10"/>
        <v>482.42685851318947</v>
      </c>
      <c r="F155" s="3">
        <f t="shared" si="8"/>
        <v>2.6846973806265551E-2</v>
      </c>
      <c r="G155" s="2">
        <f t="shared" si="11"/>
        <v>53.89016876506831</v>
      </c>
      <c r="H155" s="3">
        <f t="shared" si="9"/>
        <v>0.16200609648409192</v>
      </c>
      <c r="J155" s="3">
        <f t="shared" si="12"/>
        <v>0.11170640235735334</v>
      </c>
    </row>
    <row r="156" spans="1:10">
      <c r="A156" s="1">
        <v>42839</v>
      </c>
      <c r="B156">
        <v>1941.99</v>
      </c>
      <c r="C156">
        <v>4.01</v>
      </c>
      <c r="D156">
        <v>35.9</v>
      </c>
      <c r="E156" s="2">
        <f t="shared" si="10"/>
        <v>484.28678304239406</v>
      </c>
      <c r="F156" s="3">
        <f t="shared" si="8"/>
        <v>3.1507875254710882E-2</v>
      </c>
      <c r="G156" s="2">
        <f t="shared" si="11"/>
        <v>54.094428969359335</v>
      </c>
      <c r="H156" s="3">
        <f t="shared" si="9"/>
        <v>0.20061419829229865</v>
      </c>
      <c r="J156" s="3">
        <f t="shared" si="12"/>
        <v>0.1116991643454039</v>
      </c>
    </row>
    <row r="157" spans="1:10">
      <c r="A157" s="1">
        <v>42846</v>
      </c>
      <c r="B157">
        <v>1893.94</v>
      </c>
      <c r="C157">
        <v>3.92</v>
      </c>
      <c r="D157">
        <v>35.770000000000003</v>
      </c>
      <c r="E157" s="2">
        <f t="shared" si="10"/>
        <v>483.14795918367349</v>
      </c>
      <c r="F157" s="3">
        <f t="shared" si="8"/>
        <v>-3.9614330548765064E-3</v>
      </c>
      <c r="G157" s="2">
        <f t="shared" si="11"/>
        <v>52.947721554375171</v>
      </c>
      <c r="H157" s="3">
        <f t="shared" si="9"/>
        <v>0.11052287207372924</v>
      </c>
      <c r="J157" s="3">
        <f t="shared" si="12"/>
        <v>0.1095890410958904</v>
      </c>
    </row>
    <row r="158" spans="1:10">
      <c r="A158" s="1">
        <v>42853</v>
      </c>
      <c r="B158">
        <v>1894.06</v>
      </c>
      <c r="C158">
        <v>3.83</v>
      </c>
      <c r="D158">
        <v>36.58</v>
      </c>
      <c r="E158" s="2">
        <f t="shared" si="10"/>
        <v>494.53263707571801</v>
      </c>
      <c r="F158" s="3">
        <f t="shared" si="8"/>
        <v>1.1021251053157322E-2</v>
      </c>
      <c r="G158" s="2">
        <f t="shared" si="11"/>
        <v>51.778567523236745</v>
      </c>
      <c r="H158" s="3">
        <f t="shared" si="9"/>
        <v>8.8338486679287342E-2</v>
      </c>
      <c r="J158" s="3">
        <f t="shared" si="12"/>
        <v>0.10470202296336796</v>
      </c>
    </row>
    <row r="159" spans="1:10">
      <c r="A159" s="1">
        <v>42860</v>
      </c>
      <c r="B159">
        <v>1859.22</v>
      </c>
      <c r="C159">
        <v>3.71</v>
      </c>
      <c r="D159">
        <v>33.630000000000003</v>
      </c>
      <c r="E159" s="2">
        <f t="shared" si="10"/>
        <v>501.13746630727763</v>
      </c>
      <c r="F159" s="3">
        <f t="shared" si="8"/>
        <v>2.5682552500876366E-2</v>
      </c>
      <c r="G159" s="2">
        <f t="shared" si="11"/>
        <v>55.284567350579835</v>
      </c>
      <c r="H159" s="3">
        <f t="shared" si="9"/>
        <v>0.16704131717114401</v>
      </c>
      <c r="J159" s="3">
        <f t="shared" si="12"/>
        <v>0.11031816830211121</v>
      </c>
    </row>
    <row r="160" spans="1:10">
      <c r="A160" s="1">
        <v>42867</v>
      </c>
      <c r="B160">
        <v>1809.1</v>
      </c>
      <c r="C160">
        <v>3.64</v>
      </c>
      <c r="D160">
        <v>32.97</v>
      </c>
      <c r="E160" s="2">
        <f t="shared" si="10"/>
        <v>497.00549450549448</v>
      </c>
      <c r="F160" s="3">
        <f t="shared" si="8"/>
        <v>-4.6572243800035995E-4</v>
      </c>
      <c r="G160" s="2">
        <f t="shared" si="11"/>
        <v>54.871094934789198</v>
      </c>
      <c r="H160" s="3">
        <f t="shared" si="9"/>
        <v>0.16036057952494609</v>
      </c>
      <c r="J160" s="3">
        <f t="shared" si="12"/>
        <v>0.11040339702760085</v>
      </c>
    </row>
    <row r="161" spans="1:10">
      <c r="A161" s="1">
        <v>42874</v>
      </c>
      <c r="B161">
        <v>1847.08</v>
      </c>
      <c r="C161">
        <v>3.73</v>
      </c>
      <c r="D161">
        <v>33.76</v>
      </c>
      <c r="E161" s="2">
        <f t="shared" si="10"/>
        <v>495.19571045576407</v>
      </c>
      <c r="F161" s="3">
        <f t="shared" si="8"/>
        <v>-4.1635333437506361E-3</v>
      </c>
      <c r="G161" s="2">
        <f t="shared" si="11"/>
        <v>54.712085308056871</v>
      </c>
      <c r="H161" s="3">
        <f t="shared" si="9"/>
        <v>0.15692334053787071</v>
      </c>
      <c r="J161" s="3">
        <f t="shared" si="12"/>
        <v>0.11048578199052134</v>
      </c>
    </row>
    <row r="162" spans="1:10">
      <c r="A162" s="1">
        <v>42881</v>
      </c>
      <c r="B162">
        <v>1813.52</v>
      </c>
      <c r="C162">
        <v>3.66</v>
      </c>
      <c r="D162">
        <v>33.17</v>
      </c>
      <c r="E162" s="2">
        <f t="shared" si="10"/>
        <v>495.49726775956282</v>
      </c>
      <c r="F162" s="3">
        <f t="shared" si="8"/>
        <v>-1.2114873403930804E-2</v>
      </c>
      <c r="G162" s="2">
        <f t="shared" si="11"/>
        <v>54.673500150738619</v>
      </c>
      <c r="H162" s="3">
        <f t="shared" si="9"/>
        <v>0.13292584310263722</v>
      </c>
      <c r="J162" s="3">
        <f t="shared" si="12"/>
        <v>0.11034066927946939</v>
      </c>
    </row>
    <row r="163" spans="1:10">
      <c r="A163" s="1">
        <v>42888</v>
      </c>
      <c r="B163">
        <v>1801.51</v>
      </c>
      <c r="C163">
        <v>3.67</v>
      </c>
      <c r="D163">
        <v>33.17</v>
      </c>
      <c r="E163" s="2">
        <f t="shared" si="10"/>
        <v>490.87465940054494</v>
      </c>
      <c r="F163" s="3">
        <f t="shared" si="8"/>
        <v>-2.8246445133807363E-2</v>
      </c>
      <c r="G163" s="2">
        <f t="shared" si="11"/>
        <v>54.311425987337955</v>
      </c>
      <c r="H163" s="3">
        <f t="shared" si="9"/>
        <v>0.11885480574724649</v>
      </c>
      <c r="J163" s="3">
        <f t="shared" si="12"/>
        <v>0.11064214651793788</v>
      </c>
    </row>
    <row r="164" spans="1:10">
      <c r="A164" s="1">
        <v>42895</v>
      </c>
      <c r="B164">
        <v>1862.7</v>
      </c>
      <c r="C164">
        <v>3.84</v>
      </c>
      <c r="D164">
        <v>34.67</v>
      </c>
      <c r="E164" s="2">
        <f t="shared" si="10"/>
        <v>485.07812500000006</v>
      </c>
      <c r="F164" s="3">
        <f t="shared" si="8"/>
        <v>8.4361359861102603E-2</v>
      </c>
      <c r="G164" s="2">
        <f t="shared" si="11"/>
        <v>53.726564753389098</v>
      </c>
      <c r="H164" s="3">
        <f t="shared" si="9"/>
        <v>0.1212715122993635</v>
      </c>
      <c r="J164" s="3">
        <f t="shared" si="12"/>
        <v>0.11075858090568214</v>
      </c>
    </row>
    <row r="165" spans="1:10">
      <c r="A165" s="1">
        <v>42902</v>
      </c>
      <c r="B165">
        <v>1873.66</v>
      </c>
      <c r="C165">
        <v>4.1100000000000003</v>
      </c>
      <c r="D165">
        <v>35.58</v>
      </c>
      <c r="E165" s="2">
        <f t="shared" si="10"/>
        <v>455.87834549878346</v>
      </c>
      <c r="F165" s="3">
        <f t="shared" si="8"/>
        <v>2.2905660768910208E-2</v>
      </c>
      <c r="G165" s="2">
        <f t="shared" si="11"/>
        <v>52.660483417650369</v>
      </c>
      <c r="H165" s="3">
        <f t="shared" si="9"/>
        <v>0.10267254234449807</v>
      </c>
      <c r="J165" s="3">
        <f t="shared" si="12"/>
        <v>0.11551433389544689</v>
      </c>
    </row>
    <row r="166" spans="1:10">
      <c r="A166" s="1">
        <v>42909</v>
      </c>
      <c r="B166">
        <v>1837.34</v>
      </c>
      <c r="C166">
        <v>4.0199999999999996</v>
      </c>
      <c r="D166">
        <v>34.97</v>
      </c>
      <c r="E166" s="2">
        <f t="shared" si="10"/>
        <v>457.04975124378115</v>
      </c>
      <c r="F166" s="3">
        <f t="shared" si="8"/>
        <v>2.9526956887929279E-2</v>
      </c>
      <c r="G166" s="2">
        <f t="shared" si="11"/>
        <v>52.540463254217897</v>
      </c>
      <c r="H166" s="3">
        <f t="shared" si="9"/>
        <v>9.9761491302284178E-2</v>
      </c>
      <c r="J166" s="3">
        <f t="shared" si="12"/>
        <v>0.11495567629396625</v>
      </c>
    </row>
    <row r="167" spans="1:10">
      <c r="A167" s="1">
        <v>42916</v>
      </c>
      <c r="B167">
        <v>1858.75</v>
      </c>
      <c r="C167">
        <v>4.0599999999999996</v>
      </c>
      <c r="D167">
        <v>35.520000000000003</v>
      </c>
      <c r="E167" s="2">
        <f t="shared" si="10"/>
        <v>457.82019704433503</v>
      </c>
      <c r="F167" s="3">
        <f t="shared" si="8"/>
        <v>2.9837023425032472E-2</v>
      </c>
      <c r="G167" s="2">
        <f t="shared" si="11"/>
        <v>52.329673423423422</v>
      </c>
      <c r="H167" s="3">
        <f t="shared" si="9"/>
        <v>9.3449962545325338E-2</v>
      </c>
      <c r="J167" s="3">
        <f t="shared" si="12"/>
        <v>0.11430180180180179</v>
      </c>
    </row>
    <row r="168" spans="1:10">
      <c r="A168" s="1">
        <v>42923</v>
      </c>
      <c r="B168">
        <v>1845.68</v>
      </c>
      <c r="C168">
        <v>4.05</v>
      </c>
      <c r="D168">
        <v>35.1</v>
      </c>
      <c r="E168" s="2">
        <f t="shared" si="10"/>
        <v>455.72345679012346</v>
      </c>
      <c r="F168" s="3">
        <f t="shared" si="8"/>
        <v>2.0134953060002347E-2</v>
      </c>
      <c r="G168" s="2">
        <f t="shared" si="11"/>
        <v>52.583475783475784</v>
      </c>
      <c r="H168" s="3">
        <f t="shared" si="9"/>
        <v>9.4104385343672048E-2</v>
      </c>
      <c r="J168" s="3">
        <f t="shared" si="12"/>
        <v>0.11538461538461538</v>
      </c>
    </row>
    <row r="169" spans="1:10">
      <c r="A169" s="1">
        <v>42930</v>
      </c>
      <c r="B169">
        <v>1780.57</v>
      </c>
      <c r="C169">
        <v>3.93</v>
      </c>
      <c r="D169">
        <v>33.950000000000003</v>
      </c>
      <c r="E169" s="2">
        <f t="shared" si="10"/>
        <v>453.0712468193384</v>
      </c>
      <c r="F169" s="3">
        <f t="shared" si="8"/>
        <v>1.3185856169747323E-2</v>
      </c>
      <c r="G169" s="2">
        <f t="shared" si="11"/>
        <v>52.446833578792337</v>
      </c>
      <c r="H169" s="3">
        <f t="shared" si="9"/>
        <v>8.4190487180685558E-2</v>
      </c>
      <c r="J169" s="3">
        <f t="shared" si="12"/>
        <v>0.11575846833578791</v>
      </c>
    </row>
    <row r="170" spans="1:10">
      <c r="A170" s="1">
        <v>42937</v>
      </c>
      <c r="B170">
        <v>1730.29</v>
      </c>
      <c r="C170">
        <v>3.81</v>
      </c>
      <c r="D170">
        <v>33.06</v>
      </c>
      <c r="E170" s="2">
        <f t="shared" si="10"/>
        <v>454.14435695538054</v>
      </c>
      <c r="F170" s="3">
        <f t="shared" si="8"/>
        <v>1.6894610861640569E-2</v>
      </c>
      <c r="G170" s="2">
        <f t="shared" si="11"/>
        <v>52.337870538414997</v>
      </c>
      <c r="H170" s="3">
        <f t="shared" si="9"/>
        <v>8.2460722704785994E-2</v>
      </c>
      <c r="J170" s="3">
        <f t="shared" si="12"/>
        <v>0.11524500907441015</v>
      </c>
    </row>
    <row r="171" spans="1:10">
      <c r="A171" s="1">
        <v>42944</v>
      </c>
      <c r="B171">
        <v>1798.3</v>
      </c>
      <c r="C171">
        <v>3.96</v>
      </c>
      <c r="D171">
        <v>34.31</v>
      </c>
      <c r="E171" s="2">
        <f t="shared" si="10"/>
        <v>454.11616161616161</v>
      </c>
      <c r="F171" s="3">
        <f t="shared" si="8"/>
        <v>6.03280407690443E-3</v>
      </c>
      <c r="G171" s="2">
        <f t="shared" si="11"/>
        <v>52.413290585835028</v>
      </c>
      <c r="H171" s="3">
        <f t="shared" si="9"/>
        <v>0.10534717793811987</v>
      </c>
      <c r="J171" s="3">
        <f t="shared" si="12"/>
        <v>0.11541824540950159</v>
      </c>
    </row>
    <row r="172" spans="1:10">
      <c r="A172" s="1">
        <v>42951</v>
      </c>
      <c r="B172">
        <v>1793.18</v>
      </c>
      <c r="C172">
        <v>3.91</v>
      </c>
      <c r="D172">
        <v>33.96</v>
      </c>
      <c r="E172" s="2">
        <f t="shared" si="10"/>
        <v>458.61381074168798</v>
      </c>
      <c r="F172" s="3">
        <f t="shared" si="8"/>
        <v>-1.279916510327217E-3</v>
      </c>
      <c r="G172" s="2">
        <f t="shared" si="11"/>
        <v>52.802709069493524</v>
      </c>
      <c r="H172" s="3">
        <f t="shared" si="9"/>
        <v>0.1117743789679726</v>
      </c>
      <c r="J172" s="3">
        <f t="shared" si="12"/>
        <v>0.11513545347467609</v>
      </c>
    </row>
    <row r="173" spans="1:10">
      <c r="A173" s="1">
        <v>42958</v>
      </c>
      <c r="B173">
        <v>1792.69</v>
      </c>
      <c r="C173">
        <v>3.94</v>
      </c>
      <c r="D173">
        <v>34.200000000000003</v>
      </c>
      <c r="E173" s="2">
        <f t="shared" si="10"/>
        <v>454.99746192893406</v>
      </c>
      <c r="F173" s="3">
        <f t="shared" si="8"/>
        <v>-1.2585928939261581E-2</v>
      </c>
      <c r="G173" s="2">
        <f t="shared" si="11"/>
        <v>52.417836257309936</v>
      </c>
      <c r="H173" s="3">
        <f t="shared" si="9"/>
        <v>9.1579282248868799E-2</v>
      </c>
      <c r="J173" s="3">
        <f t="shared" si="12"/>
        <v>0.11520467836257309</v>
      </c>
    </row>
    <row r="174" spans="1:10">
      <c r="A174" s="1">
        <v>42965</v>
      </c>
      <c r="B174">
        <v>1848.92</v>
      </c>
      <c r="C174">
        <v>4.05</v>
      </c>
      <c r="D174">
        <v>35.07</v>
      </c>
      <c r="E174" s="2">
        <f t="shared" si="10"/>
        <v>456.52345679012348</v>
      </c>
      <c r="F174" s="3">
        <f t="shared" si="8"/>
        <v>-1.9757460325034115E-2</v>
      </c>
      <c r="G174" s="2">
        <f t="shared" si="11"/>
        <v>52.720844026233252</v>
      </c>
      <c r="H174" s="3">
        <f t="shared" si="9"/>
        <v>8.7606737035561988E-2</v>
      </c>
      <c r="J174" s="3">
        <f t="shared" si="12"/>
        <v>0.11548331907613345</v>
      </c>
    </row>
    <row r="175" spans="1:10">
      <c r="A175" s="1">
        <v>42972</v>
      </c>
      <c r="B175">
        <v>1830.89</v>
      </c>
      <c r="C175">
        <v>3.96</v>
      </c>
      <c r="D175">
        <v>34.44</v>
      </c>
      <c r="E175" s="2">
        <f t="shared" si="10"/>
        <v>462.34595959595964</v>
      </c>
      <c r="F175" s="3">
        <f t="shared" si="8"/>
        <v>-2.563669213951647E-2</v>
      </c>
      <c r="G175" s="2">
        <f t="shared" si="11"/>
        <v>53.161730545876893</v>
      </c>
      <c r="H175" s="3">
        <f t="shared" si="9"/>
        <v>6.3778211748635183E-2</v>
      </c>
      <c r="J175" s="3">
        <f t="shared" si="12"/>
        <v>0.11498257839721256</v>
      </c>
    </row>
    <row r="176" spans="1:10">
      <c r="A176" s="1">
        <v>42979</v>
      </c>
      <c r="B176">
        <v>1875.73</v>
      </c>
      <c r="C176">
        <v>4.03</v>
      </c>
      <c r="D176">
        <v>34.58</v>
      </c>
      <c r="E176" s="2">
        <f t="shared" si="10"/>
        <v>465.44168734491313</v>
      </c>
      <c r="F176" s="3">
        <f t="shared" si="8"/>
        <v>-1.9789005354793332E-2</v>
      </c>
      <c r="G176" s="2">
        <f t="shared" si="11"/>
        <v>54.243204164256802</v>
      </c>
      <c r="H176" s="3">
        <f t="shared" si="9"/>
        <v>8.5571574930067618E-2</v>
      </c>
      <c r="J176" s="3">
        <f t="shared" si="12"/>
        <v>0.11654135338345865</v>
      </c>
    </row>
    <row r="177" spans="1:10">
      <c r="A177" s="1">
        <v>42986</v>
      </c>
      <c r="B177">
        <v>1883.44</v>
      </c>
      <c r="C177">
        <v>4.03</v>
      </c>
      <c r="D177">
        <v>34.630000000000003</v>
      </c>
      <c r="E177" s="2">
        <f t="shared" si="10"/>
        <v>467.35483870967738</v>
      </c>
      <c r="F177" s="3">
        <f t="shared" si="8"/>
        <v>-1.4465468908398948E-2</v>
      </c>
      <c r="G177" s="2">
        <f t="shared" si="11"/>
        <v>54.387525267109439</v>
      </c>
      <c r="H177" s="3">
        <f t="shared" si="9"/>
        <v>8.9784274034250933E-2</v>
      </c>
      <c r="J177" s="3">
        <f t="shared" si="12"/>
        <v>0.11637308691885648</v>
      </c>
    </row>
    <row r="178" spans="1:10">
      <c r="A178" s="1">
        <v>42993</v>
      </c>
      <c r="B178">
        <v>1876.78</v>
      </c>
      <c r="C178">
        <v>4.01</v>
      </c>
      <c r="D178">
        <v>34.5</v>
      </c>
      <c r="E178" s="2">
        <f t="shared" si="10"/>
        <v>468.02493765586036</v>
      </c>
      <c r="F178" s="3">
        <f t="shared" si="8"/>
        <v>-1.998906506635767E-2</v>
      </c>
      <c r="G178" s="2">
        <f t="shared" si="11"/>
        <v>54.399420289855072</v>
      </c>
      <c r="H178" s="3">
        <f t="shared" si="9"/>
        <v>9.0234163151650559E-2</v>
      </c>
      <c r="J178" s="3">
        <f t="shared" si="12"/>
        <v>0.11623188405797101</v>
      </c>
    </row>
    <row r="179" spans="1:10">
      <c r="A179" s="1">
        <v>43000</v>
      </c>
      <c r="B179">
        <v>1851.55</v>
      </c>
      <c r="C179">
        <v>3.97</v>
      </c>
      <c r="D179">
        <v>34.119999999999997</v>
      </c>
      <c r="E179" s="2">
        <f t="shared" si="10"/>
        <v>466.38539042821156</v>
      </c>
      <c r="F179" s="3">
        <f t="shared" si="8"/>
        <v>-2.7128417337552446E-2</v>
      </c>
      <c r="G179" s="2">
        <f t="shared" si="11"/>
        <v>54.265826494724507</v>
      </c>
      <c r="H179" s="3">
        <f t="shared" si="9"/>
        <v>9.1514329278652218E-2</v>
      </c>
      <c r="J179" s="3">
        <f t="shared" si="12"/>
        <v>0.11635404454865184</v>
      </c>
    </row>
    <row r="180" spans="1:10">
      <c r="A180" s="1">
        <v>43007</v>
      </c>
      <c r="B180">
        <v>1837.34</v>
      </c>
      <c r="C180">
        <v>3.95</v>
      </c>
      <c r="D180">
        <v>33.85</v>
      </c>
      <c r="E180" s="2">
        <f t="shared" si="10"/>
        <v>465.14936708860756</v>
      </c>
      <c r="F180" s="3">
        <f t="shared" ref="F180:F243" si="13">E180/E130-1</f>
        <v>-1.2282763841268141E-2</v>
      </c>
      <c r="G180" s="2">
        <f t="shared" si="11"/>
        <v>54.278877400295414</v>
      </c>
      <c r="H180" s="3">
        <f t="shared" ref="H180:H243" si="14">G180/G130-1</f>
        <v>7.9907225028369666E-2</v>
      </c>
      <c r="J180" s="3">
        <f t="shared" si="12"/>
        <v>0.11669128508124077</v>
      </c>
    </row>
    <row r="181" spans="1:10">
      <c r="A181" s="1">
        <v>43021</v>
      </c>
      <c r="B181">
        <v>1891.8</v>
      </c>
      <c r="C181">
        <v>4.07</v>
      </c>
      <c r="D181">
        <v>34.99</v>
      </c>
      <c r="E181" s="2">
        <f t="shared" si="10"/>
        <v>464.81572481572476</v>
      </c>
      <c r="F181" s="3">
        <f t="shared" si="13"/>
        <v>-1.5065258961446171E-2</v>
      </c>
      <c r="G181" s="2">
        <f t="shared" si="11"/>
        <v>54.06687625035724</v>
      </c>
      <c r="H181" s="3">
        <f t="shared" si="14"/>
        <v>7.4292604679745855E-2</v>
      </c>
      <c r="J181" s="3">
        <f t="shared" si="12"/>
        <v>0.11631894827093456</v>
      </c>
    </row>
    <row r="182" spans="1:10">
      <c r="A182" s="1">
        <v>43028</v>
      </c>
      <c r="B182">
        <v>1844.7</v>
      </c>
      <c r="C182">
        <v>4.01</v>
      </c>
      <c r="D182">
        <v>34.43</v>
      </c>
      <c r="E182" s="2">
        <f t="shared" si="10"/>
        <v>460.02493765586041</v>
      </c>
      <c r="F182" s="3">
        <f t="shared" si="13"/>
        <v>-3.1314621745874294E-2</v>
      </c>
      <c r="G182" s="2">
        <f t="shared" si="11"/>
        <v>53.578274760383387</v>
      </c>
      <c r="H182" s="3">
        <f t="shared" si="14"/>
        <v>3.4001374174330135E-2</v>
      </c>
      <c r="J182" s="3">
        <f t="shared" si="12"/>
        <v>0.11646819634040081</v>
      </c>
    </row>
    <row r="183" spans="1:10">
      <c r="A183" s="1">
        <v>43035</v>
      </c>
      <c r="B183">
        <v>1841.76</v>
      </c>
      <c r="C183">
        <v>3.99</v>
      </c>
      <c r="D183">
        <v>34.68</v>
      </c>
      <c r="E183" s="2">
        <f t="shared" si="10"/>
        <v>461.59398496240601</v>
      </c>
      <c r="F183" s="3">
        <f t="shared" si="13"/>
        <v>-3.883718070759834E-2</v>
      </c>
      <c r="G183" s="2">
        <f t="shared" si="11"/>
        <v>53.107266435986162</v>
      </c>
      <c r="H183" s="3">
        <f t="shared" si="14"/>
        <v>7.246827761722141E-4</v>
      </c>
      <c r="J183" s="3">
        <f t="shared" si="12"/>
        <v>0.11505190311418685</v>
      </c>
    </row>
    <row r="184" spans="1:10">
      <c r="A184" s="1">
        <v>43042</v>
      </c>
      <c r="B184">
        <v>1782.5</v>
      </c>
      <c r="C184">
        <v>3.79</v>
      </c>
      <c r="D184">
        <v>33.4</v>
      </c>
      <c r="E184" s="2">
        <f t="shared" si="10"/>
        <v>470.31662269129288</v>
      </c>
      <c r="F184" s="3">
        <f t="shared" si="13"/>
        <v>-1.3154174383546491E-2</v>
      </c>
      <c r="G184" s="2">
        <f t="shared" si="11"/>
        <v>53.368263473053894</v>
      </c>
      <c r="H184" s="3">
        <f t="shared" si="14"/>
        <v>1.353697218306249E-2</v>
      </c>
      <c r="J184" s="3">
        <f t="shared" si="12"/>
        <v>0.11347305389221557</v>
      </c>
    </row>
    <row r="185" spans="1:10">
      <c r="A185" s="1">
        <v>43049</v>
      </c>
      <c r="B185">
        <v>1836.34</v>
      </c>
      <c r="C185">
        <v>3.9</v>
      </c>
      <c r="D185">
        <v>35.090000000000003</v>
      </c>
      <c r="E185" s="2">
        <f t="shared" si="10"/>
        <v>470.85641025641024</v>
      </c>
      <c r="F185" s="3">
        <f t="shared" si="13"/>
        <v>-1.825863269510386E-2</v>
      </c>
      <c r="G185" s="2">
        <f t="shared" si="11"/>
        <v>52.332288401253912</v>
      </c>
      <c r="H185" s="3">
        <f t="shared" si="14"/>
        <v>-1.0838505431015166E-2</v>
      </c>
      <c r="J185" s="3">
        <f t="shared" si="12"/>
        <v>0.11114277571957822</v>
      </c>
    </row>
    <row r="186" spans="1:10">
      <c r="A186" s="1">
        <v>43056</v>
      </c>
      <c r="B186">
        <v>1747.62</v>
      </c>
      <c r="C186">
        <v>3.73</v>
      </c>
      <c r="D186">
        <v>33.54</v>
      </c>
      <c r="E186" s="2">
        <f t="shared" si="10"/>
        <v>468.53083109919567</v>
      </c>
      <c r="F186" s="3">
        <f t="shared" si="13"/>
        <v>-2.5031730331185775E-2</v>
      </c>
      <c r="G186" s="2">
        <f t="shared" si="11"/>
        <v>52.105545617173519</v>
      </c>
      <c r="H186" s="3">
        <f t="shared" si="14"/>
        <v>-1.8859786073183837E-2</v>
      </c>
      <c r="J186" s="3">
        <f t="shared" si="12"/>
        <v>0.11121049493142517</v>
      </c>
    </row>
    <row r="187" spans="1:10">
      <c r="A187" s="1">
        <v>43063</v>
      </c>
      <c r="B187">
        <v>1732.4</v>
      </c>
      <c r="C187">
        <v>3.69</v>
      </c>
      <c r="D187">
        <v>33.21</v>
      </c>
      <c r="E187" s="2">
        <f t="shared" si="10"/>
        <v>469.48509485094854</v>
      </c>
      <c r="F187" s="3">
        <f t="shared" si="13"/>
        <v>-2.2032079187776499E-2</v>
      </c>
      <c r="G187" s="2">
        <f t="shared" si="11"/>
        <v>52.165010538994281</v>
      </c>
      <c r="H187" s="3">
        <f t="shared" si="14"/>
        <v>-1.6878983614195375E-2</v>
      </c>
      <c r="J187" s="3">
        <f t="shared" si="12"/>
        <v>0.1111111111111111</v>
      </c>
    </row>
    <row r="188" spans="1:10">
      <c r="A188" s="1">
        <v>43070</v>
      </c>
      <c r="B188">
        <v>1739.93</v>
      </c>
      <c r="C188">
        <v>3.72</v>
      </c>
      <c r="D188">
        <v>33.450000000000003</v>
      </c>
      <c r="E188" s="2">
        <f t="shared" si="10"/>
        <v>467.72311827956986</v>
      </c>
      <c r="F188" s="3">
        <f t="shared" si="13"/>
        <v>-3.2513242508321327E-2</v>
      </c>
      <c r="G188" s="2">
        <f t="shared" si="11"/>
        <v>52.015844544095664</v>
      </c>
      <c r="H188" s="3">
        <f t="shared" si="14"/>
        <v>-3.1416127862729515E-2</v>
      </c>
      <c r="J188" s="3">
        <f t="shared" si="12"/>
        <v>0.11121076233183856</v>
      </c>
    </row>
    <row r="189" spans="1:10">
      <c r="A189" s="1">
        <v>43077</v>
      </c>
      <c r="B189">
        <v>1758.38</v>
      </c>
      <c r="C189">
        <v>3.74</v>
      </c>
      <c r="D189">
        <v>33.64</v>
      </c>
      <c r="E189" s="2">
        <f t="shared" si="10"/>
        <v>470.15508021390377</v>
      </c>
      <c r="F189" s="3">
        <f t="shared" si="13"/>
        <v>-9.9347166944975251E-3</v>
      </c>
      <c r="G189" s="2">
        <f t="shared" si="11"/>
        <v>52.270511296076101</v>
      </c>
      <c r="H189" s="3">
        <f t="shared" si="14"/>
        <v>-3.5898707333783086E-2</v>
      </c>
      <c r="J189" s="3">
        <f t="shared" si="12"/>
        <v>0.11117717003567182</v>
      </c>
    </row>
    <row r="190" spans="1:10">
      <c r="A190" s="1">
        <v>43084</v>
      </c>
      <c r="B190">
        <v>1765.98</v>
      </c>
      <c r="C190">
        <v>3.61</v>
      </c>
      <c r="D190">
        <v>32.49</v>
      </c>
      <c r="E190" s="2">
        <f t="shared" si="10"/>
        <v>489.19113573407202</v>
      </c>
      <c r="F190" s="3">
        <f t="shared" si="13"/>
        <v>3.1887732692935211E-2</v>
      </c>
      <c r="G190" s="2">
        <f t="shared" si="11"/>
        <v>54.35457063711911</v>
      </c>
      <c r="H190" s="3">
        <f t="shared" si="14"/>
        <v>3.6097928333878038E-3</v>
      </c>
      <c r="J190" s="3">
        <f t="shared" si="12"/>
        <v>0.1111111111111111</v>
      </c>
    </row>
    <row r="191" spans="1:10">
      <c r="A191" s="1">
        <v>43091</v>
      </c>
      <c r="B191">
        <v>1731.78</v>
      </c>
      <c r="C191">
        <v>3.55</v>
      </c>
      <c r="D191">
        <v>31.95</v>
      </c>
      <c r="E191" s="2">
        <f t="shared" si="10"/>
        <v>487.82535211267606</v>
      </c>
      <c r="F191" s="3">
        <f t="shared" si="13"/>
        <v>2.5747172719770228E-2</v>
      </c>
      <c r="G191" s="2">
        <f t="shared" si="11"/>
        <v>54.202816901408454</v>
      </c>
      <c r="H191" s="3">
        <f t="shared" si="14"/>
        <v>-1.9058752724230299E-3</v>
      </c>
      <c r="J191" s="3">
        <f t="shared" si="12"/>
        <v>0.1111111111111111</v>
      </c>
    </row>
    <row r="192" spans="1:10">
      <c r="A192" s="1">
        <v>43098</v>
      </c>
      <c r="B192">
        <v>1725.7</v>
      </c>
      <c r="C192">
        <v>3.54</v>
      </c>
      <c r="D192">
        <v>31.84</v>
      </c>
      <c r="E192" s="2">
        <f t="shared" si="10"/>
        <v>487.4858757062147</v>
      </c>
      <c r="F192" s="3">
        <f t="shared" si="13"/>
        <v>2.6095878334789324E-2</v>
      </c>
      <c r="G192" s="2">
        <f t="shared" si="11"/>
        <v>54.199120603015075</v>
      </c>
      <c r="H192" s="3">
        <f t="shared" si="14"/>
        <v>-1.071970412538592E-3</v>
      </c>
      <c r="J192" s="3">
        <f t="shared" si="12"/>
        <v>0.11118090452261306</v>
      </c>
    </row>
    <row r="193" spans="1:10">
      <c r="A193" s="1">
        <v>43105</v>
      </c>
      <c r="B193">
        <v>1735.75</v>
      </c>
      <c r="C193">
        <v>3.55</v>
      </c>
      <c r="D193">
        <v>31.94</v>
      </c>
      <c r="E193" s="2">
        <f t="shared" si="10"/>
        <v>488.94366197183103</v>
      </c>
      <c r="F193" s="3">
        <f t="shared" si="13"/>
        <v>2.5651336896640453E-2</v>
      </c>
      <c r="G193" s="2">
        <f t="shared" si="11"/>
        <v>54.344082654978081</v>
      </c>
      <c r="H193" s="3">
        <f t="shared" si="14"/>
        <v>-2.7906616304563814E-3</v>
      </c>
      <c r="J193" s="3">
        <f t="shared" si="12"/>
        <v>0.11114589855979962</v>
      </c>
    </row>
    <row r="194" spans="1:10">
      <c r="A194" s="1">
        <v>43112</v>
      </c>
      <c r="B194">
        <v>1729.95</v>
      </c>
      <c r="C194">
        <v>3.52</v>
      </c>
      <c r="D194">
        <v>31.78</v>
      </c>
      <c r="E194" s="2">
        <f t="shared" ref="E194:E258" si="15">B194/C194</f>
        <v>491.46306818181819</v>
      </c>
      <c r="F194" s="3">
        <f t="shared" si="13"/>
        <v>3.1845775421315725E-2</v>
      </c>
      <c r="G194" s="2">
        <f t="shared" ref="G194:G258" si="16">B194/D194</f>
        <v>54.435179358086849</v>
      </c>
      <c r="H194" s="3">
        <f t="shared" si="14"/>
        <v>3.1716913044159689E-3</v>
      </c>
      <c r="J194" s="3">
        <f t="shared" ref="J194:J258" si="17">C194/D194</f>
        <v>0.11076148521082442</v>
      </c>
    </row>
    <row r="195" spans="1:10">
      <c r="A195" s="1">
        <v>43119</v>
      </c>
      <c r="B195">
        <v>1696.72</v>
      </c>
      <c r="C195">
        <v>3.44</v>
      </c>
      <c r="D195">
        <v>31.05</v>
      </c>
      <c r="E195" s="2">
        <f t="shared" si="15"/>
        <v>493.23255813953489</v>
      </c>
      <c r="F195" s="3">
        <f t="shared" si="13"/>
        <v>3.6618148760007463E-2</v>
      </c>
      <c r="G195" s="2">
        <f t="shared" si="16"/>
        <v>54.644766505636071</v>
      </c>
      <c r="H195" s="3">
        <f t="shared" si="14"/>
        <v>8.5076018596554892E-3</v>
      </c>
      <c r="J195" s="3">
        <f t="shared" si="17"/>
        <v>0.1107890499194847</v>
      </c>
    </row>
    <row r="196" spans="1:10">
      <c r="A196" s="1">
        <v>43126</v>
      </c>
      <c r="B196">
        <v>1820.23</v>
      </c>
      <c r="C196">
        <v>3.69</v>
      </c>
      <c r="D196">
        <v>33.26</v>
      </c>
      <c r="E196" s="2">
        <f t="shared" si="15"/>
        <v>493.28726287262873</v>
      </c>
      <c r="F196" s="3">
        <f t="shared" si="13"/>
        <v>3.8412465103935256E-2</v>
      </c>
      <c r="G196" s="2">
        <f t="shared" si="16"/>
        <v>54.727300060132293</v>
      </c>
      <c r="H196" s="3">
        <f t="shared" si="14"/>
        <v>1.0950361982802859E-2</v>
      </c>
      <c r="J196" s="3">
        <f t="shared" si="17"/>
        <v>0.11094407696933253</v>
      </c>
    </row>
    <row r="197" spans="1:10">
      <c r="A197" s="1">
        <v>43133</v>
      </c>
      <c r="B197">
        <v>1701.71</v>
      </c>
      <c r="C197">
        <v>3.48</v>
      </c>
      <c r="D197">
        <v>31.39</v>
      </c>
      <c r="E197" s="2">
        <f t="shared" si="15"/>
        <v>488.99712643678163</v>
      </c>
      <c r="F197" s="3">
        <f t="shared" si="13"/>
        <v>2.9276141368147268E-2</v>
      </c>
      <c r="G197" s="2">
        <f t="shared" si="16"/>
        <v>54.211850907932465</v>
      </c>
      <c r="H197" s="3">
        <f t="shared" si="14"/>
        <v>9.7461243304164391E-4</v>
      </c>
      <c r="J197" s="3">
        <f t="shared" si="17"/>
        <v>0.11086333227142402</v>
      </c>
    </row>
    <row r="198" spans="1:10">
      <c r="A198" s="1">
        <v>43140</v>
      </c>
      <c r="B198">
        <v>1568.09</v>
      </c>
      <c r="C198">
        <v>3.23</v>
      </c>
      <c r="D198">
        <v>29.09</v>
      </c>
      <c r="E198" s="2">
        <f t="shared" si="15"/>
        <v>485.47678018575851</v>
      </c>
      <c r="F198" s="3">
        <f t="shared" si="13"/>
        <v>1.3341840767390867E-2</v>
      </c>
      <c r="G198" s="2">
        <f t="shared" si="16"/>
        <v>53.904778274321067</v>
      </c>
      <c r="H198" s="3">
        <f t="shared" si="14"/>
        <v>-1.3360939566755992E-2</v>
      </c>
      <c r="J198" s="3">
        <f t="shared" si="17"/>
        <v>0.11103471983499484</v>
      </c>
    </row>
    <row r="199" spans="1:10">
      <c r="A199" s="1">
        <v>43145</v>
      </c>
      <c r="B199">
        <v>1598.38</v>
      </c>
      <c r="C199">
        <v>3.29</v>
      </c>
      <c r="D199">
        <v>29.68</v>
      </c>
      <c r="E199" s="2">
        <f t="shared" si="15"/>
        <v>485.82978723404256</v>
      </c>
      <c r="F199" s="3">
        <f t="shared" si="13"/>
        <v>1.4253605138550451E-2</v>
      </c>
      <c r="G199" s="2">
        <f t="shared" si="16"/>
        <v>53.853773584905667</v>
      </c>
      <c r="H199" s="3">
        <f t="shared" si="14"/>
        <v>-1.4517073478866549E-2</v>
      </c>
      <c r="J199" s="3">
        <f t="shared" si="17"/>
        <v>0.11084905660377359</v>
      </c>
    </row>
    <row r="200" spans="1:10">
      <c r="A200" s="1">
        <v>43154</v>
      </c>
      <c r="B200">
        <v>1612.82</v>
      </c>
      <c r="C200">
        <v>3.32</v>
      </c>
      <c r="D200">
        <v>29.93</v>
      </c>
      <c r="E200" s="2">
        <f t="shared" si="15"/>
        <v>485.78915662650604</v>
      </c>
      <c r="F200" s="3">
        <f t="shared" si="13"/>
        <v>1.2885410212002402E-2</v>
      </c>
      <c r="G200" s="2">
        <f t="shared" si="16"/>
        <v>53.886401603742065</v>
      </c>
      <c r="H200" s="3">
        <f t="shared" si="14"/>
        <v>-9.986208372989025E-3</v>
      </c>
      <c r="J200" s="3">
        <f t="shared" si="17"/>
        <v>0.11092549281657199</v>
      </c>
    </row>
    <row r="201" spans="1:10">
      <c r="A201" s="1">
        <v>43161</v>
      </c>
      <c r="B201">
        <v>1709.72</v>
      </c>
      <c r="C201">
        <v>3.51</v>
      </c>
      <c r="D201">
        <v>31.67</v>
      </c>
      <c r="E201" s="2">
        <f t="shared" si="15"/>
        <v>487.09971509971513</v>
      </c>
      <c r="F201" s="3">
        <f t="shared" si="13"/>
        <v>1.3825246532732649E-2</v>
      </c>
      <c r="G201" s="2">
        <f t="shared" si="16"/>
        <v>53.985475213135459</v>
      </c>
      <c r="H201" s="3">
        <f t="shared" si="14"/>
        <v>-5.6031060828547474E-3</v>
      </c>
      <c r="J201" s="3">
        <f t="shared" si="17"/>
        <v>0.11083043890116828</v>
      </c>
    </row>
    <row r="202" spans="1:10">
      <c r="A202" s="1">
        <v>43168</v>
      </c>
      <c r="B202">
        <v>1759.08</v>
      </c>
      <c r="C202">
        <v>3.6</v>
      </c>
      <c r="D202">
        <v>32.64</v>
      </c>
      <c r="E202" s="2">
        <f t="shared" si="15"/>
        <v>488.63333333333333</v>
      </c>
      <c r="F202" s="3">
        <f t="shared" si="13"/>
        <v>1.2227258235323113E-2</v>
      </c>
      <c r="G202" s="2">
        <f t="shared" si="16"/>
        <v>53.893382352941174</v>
      </c>
      <c r="H202" s="3">
        <f t="shared" si="14"/>
        <v>-1.9564579870505083E-2</v>
      </c>
      <c r="J202" s="3">
        <f t="shared" si="17"/>
        <v>0.11029411764705882</v>
      </c>
    </row>
    <row r="203" spans="1:10">
      <c r="A203" s="1">
        <v>43175</v>
      </c>
      <c r="B203">
        <v>1744.01</v>
      </c>
      <c r="C203">
        <v>3.54</v>
      </c>
      <c r="D203">
        <v>32.1</v>
      </c>
      <c r="E203" s="2">
        <f t="shared" si="15"/>
        <v>492.65819209039546</v>
      </c>
      <c r="F203" s="3">
        <f t="shared" si="13"/>
        <v>2.1277891052033704E-2</v>
      </c>
      <c r="G203" s="2">
        <f t="shared" si="16"/>
        <v>54.330529595015577</v>
      </c>
      <c r="H203" s="3">
        <f t="shared" si="14"/>
        <v>8.9195254611040831E-4</v>
      </c>
      <c r="J203" s="3">
        <f t="shared" si="17"/>
        <v>0.11028037383177569</v>
      </c>
    </row>
    <row r="204" spans="1:10">
      <c r="A204" s="1">
        <v>43182</v>
      </c>
      <c r="B204">
        <v>1643.36</v>
      </c>
      <c r="C204">
        <v>3.32</v>
      </c>
      <c r="D204">
        <v>30.16</v>
      </c>
      <c r="E204" s="2">
        <f t="shared" si="15"/>
        <v>494.98795180722891</v>
      </c>
      <c r="F204" s="3">
        <f t="shared" si="13"/>
        <v>3.0571457551033188E-2</v>
      </c>
      <c r="G204" s="2">
        <f t="shared" si="16"/>
        <v>54.488063660477451</v>
      </c>
      <c r="H204" s="3">
        <f t="shared" si="14"/>
        <v>1.1687089679866647E-2</v>
      </c>
      <c r="J204" s="3">
        <f t="shared" si="17"/>
        <v>0.11007957559681697</v>
      </c>
    </row>
    <row r="205" spans="1:10">
      <c r="A205" s="1">
        <v>43189</v>
      </c>
      <c r="B205">
        <v>1739.19</v>
      </c>
      <c r="C205">
        <v>3.47</v>
      </c>
      <c r="D205">
        <v>31.77</v>
      </c>
      <c r="E205" s="2">
        <f t="shared" si="15"/>
        <v>501.20749279538904</v>
      </c>
      <c r="F205" s="3">
        <f t="shared" si="13"/>
        <v>3.8929495633970967E-2</v>
      </c>
      <c r="G205" s="2">
        <f t="shared" si="16"/>
        <v>54.743153918791315</v>
      </c>
      <c r="H205" s="3">
        <f t="shared" si="14"/>
        <v>1.5828214556936171E-2</v>
      </c>
      <c r="J205" s="3">
        <f t="shared" si="17"/>
        <v>0.10922253698457665</v>
      </c>
    </row>
    <row r="206" spans="1:10">
      <c r="A206" s="1">
        <v>43194</v>
      </c>
      <c r="B206">
        <v>1681.83</v>
      </c>
      <c r="C206">
        <v>3.35</v>
      </c>
      <c r="D206">
        <v>30.67</v>
      </c>
      <c r="E206" s="2">
        <f t="shared" si="15"/>
        <v>502.03880597014921</v>
      </c>
      <c r="F206" s="3">
        <f t="shared" si="13"/>
        <v>3.6656013645949947E-2</v>
      </c>
      <c r="G206" s="2">
        <f t="shared" si="16"/>
        <v>54.836322138897941</v>
      </c>
      <c r="H206" s="3">
        <f t="shared" si="14"/>
        <v>1.3714779574784508E-2</v>
      </c>
      <c r="J206" s="3">
        <f t="shared" si="17"/>
        <v>0.10922725790674927</v>
      </c>
    </row>
    <row r="207" spans="1:10">
      <c r="A207" s="1">
        <v>43203</v>
      </c>
      <c r="B207">
        <v>1677.29</v>
      </c>
      <c r="C207">
        <v>3.33</v>
      </c>
      <c r="D207">
        <v>30.59</v>
      </c>
      <c r="E207" s="2">
        <f t="shared" si="15"/>
        <v>503.69069069069064</v>
      </c>
      <c r="F207" s="3">
        <f t="shared" si="13"/>
        <v>4.2518510358040551E-2</v>
      </c>
      <c r="G207" s="2">
        <f t="shared" si="16"/>
        <v>54.831317423994768</v>
      </c>
      <c r="H207" s="3">
        <f t="shared" si="14"/>
        <v>3.5574635023439605E-2</v>
      </c>
      <c r="J207" s="3">
        <f t="shared" si="17"/>
        <v>0.10885910428244525</v>
      </c>
    </row>
    <row r="208" spans="1:10">
      <c r="A208" s="1">
        <v>43210</v>
      </c>
      <c r="B208">
        <v>1607.67</v>
      </c>
      <c r="C208">
        <v>3.13</v>
      </c>
      <c r="D208">
        <v>28.78</v>
      </c>
      <c r="E208" s="2">
        <f t="shared" si="15"/>
        <v>513.63258785942492</v>
      </c>
      <c r="F208" s="3">
        <f t="shared" si="13"/>
        <v>3.8622225009554922E-2</v>
      </c>
      <c r="G208" s="2">
        <f t="shared" si="16"/>
        <v>55.860667129951352</v>
      </c>
      <c r="H208" s="3">
        <f t="shared" si="14"/>
        <v>7.8837631127641306E-2</v>
      </c>
      <c r="J208" s="3">
        <f t="shared" si="17"/>
        <v>0.10875608061153579</v>
      </c>
    </row>
    <row r="209" spans="1:10">
      <c r="A209" s="1">
        <v>43217</v>
      </c>
      <c r="B209">
        <v>1619.86</v>
      </c>
      <c r="C209">
        <v>3.06</v>
      </c>
      <c r="D209">
        <v>28.3</v>
      </c>
      <c r="E209" s="2">
        <f t="shared" si="15"/>
        <v>529.3660130718954</v>
      </c>
      <c r="F209" s="3">
        <f t="shared" si="13"/>
        <v>5.6328948966088976E-2</v>
      </c>
      <c r="G209" s="2">
        <f t="shared" si="16"/>
        <v>57.238869257950526</v>
      </c>
      <c r="H209" s="3">
        <f t="shared" si="14"/>
        <v>3.5349863461492603E-2</v>
      </c>
      <c r="J209" s="3">
        <f t="shared" si="17"/>
        <v>0.10812720848056537</v>
      </c>
    </row>
    <row r="210" spans="1:10">
      <c r="A210" s="1">
        <v>43224</v>
      </c>
      <c r="B210">
        <v>1610.87</v>
      </c>
      <c r="C210">
        <v>3.03</v>
      </c>
      <c r="D210">
        <v>28.83</v>
      </c>
      <c r="E210" s="2">
        <f t="shared" si="15"/>
        <v>531.64026402640263</v>
      </c>
      <c r="F210" s="3">
        <f t="shared" si="13"/>
        <v>6.9686894619482409E-2</v>
      </c>
      <c r="G210" s="2">
        <f t="shared" si="16"/>
        <v>55.874783211932012</v>
      </c>
      <c r="H210" s="3">
        <f t="shared" si="14"/>
        <v>1.8291748658116447E-2</v>
      </c>
      <c r="J210" s="3">
        <f t="shared" si="17"/>
        <v>0.10509885535900104</v>
      </c>
    </row>
    <row r="211" spans="1:10">
      <c r="A211" s="1">
        <v>43231</v>
      </c>
      <c r="B211">
        <v>1628.65</v>
      </c>
      <c r="C211">
        <v>3.07</v>
      </c>
      <c r="D211">
        <v>29.16</v>
      </c>
      <c r="E211" s="2">
        <f t="shared" si="15"/>
        <v>530.50488599348535</v>
      </c>
      <c r="F211" s="3">
        <f t="shared" si="13"/>
        <v>7.1303476165461399E-2</v>
      </c>
      <c r="G211" s="2">
        <f t="shared" si="16"/>
        <v>55.852194787379979</v>
      </c>
      <c r="H211" s="3">
        <f t="shared" si="14"/>
        <v>2.0838348107254712E-2</v>
      </c>
      <c r="J211" s="3">
        <f t="shared" si="17"/>
        <v>0.10528120713305898</v>
      </c>
    </row>
    <row r="212" spans="1:10">
      <c r="A212" s="1">
        <v>43238</v>
      </c>
      <c r="B212">
        <v>1644.91</v>
      </c>
      <c r="C212">
        <v>3.1</v>
      </c>
      <c r="D212">
        <v>29.45</v>
      </c>
      <c r="E212" s="2">
        <f t="shared" si="15"/>
        <v>530.61612903225807</v>
      </c>
      <c r="F212" s="3">
        <f t="shared" si="13"/>
        <v>7.0875993790013192E-2</v>
      </c>
      <c r="G212" s="2">
        <f t="shared" si="16"/>
        <v>55.85432937181664</v>
      </c>
      <c r="H212" s="3">
        <f t="shared" si="14"/>
        <v>2.1597834743017907E-2</v>
      </c>
      <c r="J212" s="3">
        <f t="shared" si="17"/>
        <v>0.10526315789473685</v>
      </c>
    </row>
    <row r="213" spans="1:10">
      <c r="A213" s="1">
        <v>43245</v>
      </c>
      <c r="B213">
        <v>1613.73</v>
      </c>
      <c r="C213">
        <v>3.06</v>
      </c>
      <c r="D213">
        <v>28.97</v>
      </c>
      <c r="E213" s="2">
        <f t="shared" si="15"/>
        <v>527.36274509803923</v>
      </c>
      <c r="F213" s="3">
        <f t="shared" si="13"/>
        <v>7.4332795549180375E-2</v>
      </c>
      <c r="G213" s="2">
        <f t="shared" si="16"/>
        <v>55.703486365205386</v>
      </c>
      <c r="H213" s="3">
        <f t="shared" si="14"/>
        <v>2.5631077670322577E-2</v>
      </c>
      <c r="J213" s="3">
        <f t="shared" si="17"/>
        <v>0.10562651018294789</v>
      </c>
    </row>
    <row r="214" spans="1:10">
      <c r="A214" s="1">
        <v>43252</v>
      </c>
      <c r="B214">
        <v>1551.83</v>
      </c>
      <c r="C214">
        <v>2.95</v>
      </c>
      <c r="D214">
        <v>27.92</v>
      </c>
      <c r="E214" s="2">
        <f t="shared" si="15"/>
        <v>526.04406779661008</v>
      </c>
      <c r="F214" s="3">
        <f t="shared" si="13"/>
        <v>8.445225765769182E-2</v>
      </c>
      <c r="G214" s="2">
        <f t="shared" si="16"/>
        <v>55.581303724928361</v>
      </c>
      <c r="H214" s="3">
        <f t="shared" si="14"/>
        <v>3.4521823236842275E-2</v>
      </c>
      <c r="J214" s="3">
        <f t="shared" si="17"/>
        <v>0.10565902578796561</v>
      </c>
    </row>
    <row r="215" spans="1:10">
      <c r="A215" s="1">
        <v>43259</v>
      </c>
      <c r="B215">
        <v>1525.83</v>
      </c>
      <c r="C215">
        <v>2.91</v>
      </c>
      <c r="D215">
        <v>27.53</v>
      </c>
      <c r="E215" s="2">
        <f t="shared" si="15"/>
        <v>524.34020618556701</v>
      </c>
      <c r="F215" s="3">
        <f t="shared" si="13"/>
        <v>0.15017572420966463</v>
      </c>
      <c r="G215" s="2">
        <f t="shared" si="16"/>
        <v>55.42426443879404</v>
      </c>
      <c r="H215" s="3">
        <f t="shared" si="14"/>
        <v>5.2483016519695003E-2</v>
      </c>
      <c r="J215" s="3">
        <f t="shared" si="17"/>
        <v>0.10570286959680349</v>
      </c>
    </row>
    <row r="216" spans="1:10">
      <c r="A216" s="1">
        <v>43266</v>
      </c>
      <c r="B216">
        <v>1473.87</v>
      </c>
      <c r="C216">
        <v>3.37</v>
      </c>
      <c r="D216">
        <v>31.14</v>
      </c>
      <c r="E216" s="2">
        <f t="shared" si="15"/>
        <v>437.3501483679525</v>
      </c>
      <c r="F216" s="3">
        <f t="shared" si="13"/>
        <v>-4.3101659769466227E-2</v>
      </c>
      <c r="G216" s="2">
        <f t="shared" si="16"/>
        <v>47.330443159922922</v>
      </c>
      <c r="H216" s="3">
        <f t="shared" si="14"/>
        <v>-9.9162050952733449E-2</v>
      </c>
      <c r="J216" s="3">
        <f t="shared" si="17"/>
        <v>0.10822093770070648</v>
      </c>
    </row>
    <row r="217" spans="1:10">
      <c r="A217" s="1">
        <v>43273</v>
      </c>
      <c r="B217">
        <v>1376.39</v>
      </c>
      <c r="C217">
        <v>3.13</v>
      </c>
      <c r="D217">
        <v>28.87</v>
      </c>
      <c r="E217" s="2">
        <f t="shared" si="15"/>
        <v>439.74121405750805</v>
      </c>
      <c r="F217" s="3">
        <f t="shared" si="13"/>
        <v>-3.9489264788980516E-2</v>
      </c>
      <c r="G217" s="2">
        <f t="shared" si="16"/>
        <v>47.675441634915138</v>
      </c>
      <c r="H217" s="3">
        <f t="shared" si="14"/>
        <v>-8.8940585408373463E-2</v>
      </c>
      <c r="J217" s="3">
        <f t="shared" si="17"/>
        <v>0.1084170419120194</v>
      </c>
    </row>
    <row r="218" spans="1:10">
      <c r="A218" s="1">
        <v>43280</v>
      </c>
      <c r="B218">
        <v>1412</v>
      </c>
      <c r="C218">
        <v>3.22</v>
      </c>
      <c r="D218">
        <v>29.51</v>
      </c>
      <c r="E218" s="2">
        <f t="shared" si="15"/>
        <v>438.50931677018633</v>
      </c>
      <c r="F218" s="3">
        <f t="shared" si="13"/>
        <v>-3.7773214793867527E-2</v>
      </c>
      <c r="G218" s="2">
        <f t="shared" si="16"/>
        <v>47.848187055235513</v>
      </c>
      <c r="H218" s="3">
        <f t="shared" si="14"/>
        <v>-9.005279049522863E-2</v>
      </c>
      <c r="J218" s="3">
        <f t="shared" si="17"/>
        <v>0.10911555404947476</v>
      </c>
    </row>
    <row r="219" spans="1:10">
      <c r="A219" s="1">
        <v>43287</v>
      </c>
      <c r="B219">
        <v>1368.95</v>
      </c>
      <c r="C219">
        <v>3.05</v>
      </c>
      <c r="D219">
        <v>28.03</v>
      </c>
      <c r="E219" s="2">
        <f t="shared" si="15"/>
        <v>448.83606557377055</v>
      </c>
      <c r="F219" s="3">
        <f t="shared" si="13"/>
        <v>-9.3477157848788073E-3</v>
      </c>
      <c r="G219" s="2">
        <f t="shared" si="16"/>
        <v>48.838744202640029</v>
      </c>
      <c r="H219" s="3">
        <f t="shared" si="14"/>
        <v>-6.8795180375032072E-2</v>
      </c>
      <c r="J219" s="3">
        <f t="shared" si="17"/>
        <v>0.1088119871566179</v>
      </c>
    </row>
    <row r="220" spans="1:10">
      <c r="A220" s="1">
        <v>43294</v>
      </c>
      <c r="B220">
        <v>1396.71</v>
      </c>
      <c r="C220">
        <v>3.09</v>
      </c>
      <c r="D220">
        <v>29.19</v>
      </c>
      <c r="E220" s="2">
        <f t="shared" si="15"/>
        <v>452.00970873786412</v>
      </c>
      <c r="F220" s="3">
        <f t="shared" si="13"/>
        <v>-4.7003737574266014E-3</v>
      </c>
      <c r="G220" s="2">
        <f t="shared" si="16"/>
        <v>47.848920863309353</v>
      </c>
      <c r="H220" s="3">
        <f t="shared" si="14"/>
        <v>-8.5768672453168326E-2</v>
      </c>
      <c r="J220" s="3">
        <f t="shared" si="17"/>
        <v>0.10585817060637204</v>
      </c>
    </row>
    <row r="221" spans="1:10">
      <c r="A221" s="1">
        <v>43301</v>
      </c>
      <c r="B221">
        <v>1394.61</v>
      </c>
      <c r="C221">
        <v>3.09</v>
      </c>
      <c r="D221">
        <v>29.37</v>
      </c>
      <c r="E221" s="2">
        <f t="shared" si="15"/>
        <v>451.33009708737865</v>
      </c>
      <c r="F221" s="3">
        <f t="shared" si="13"/>
        <v>-6.1351362586778979E-3</v>
      </c>
      <c r="G221" s="2">
        <f t="shared" si="16"/>
        <v>47.484167517875377</v>
      </c>
      <c r="H221" s="3">
        <f t="shared" si="14"/>
        <v>-9.4043381227656986E-2</v>
      </c>
      <c r="J221" s="3">
        <f t="shared" si="17"/>
        <v>0.10520939734422879</v>
      </c>
    </row>
    <row r="222" spans="1:10">
      <c r="A222" s="1">
        <v>43308</v>
      </c>
      <c r="B222">
        <v>1396.81</v>
      </c>
      <c r="C222">
        <v>3.09</v>
      </c>
      <c r="D222">
        <v>29.39</v>
      </c>
      <c r="E222" s="2">
        <f t="shared" si="15"/>
        <v>452.04207119741102</v>
      </c>
      <c r="F222" s="3">
        <f t="shared" si="13"/>
        <v>-1.4329571832232602E-2</v>
      </c>
      <c r="G222" s="2">
        <f t="shared" si="16"/>
        <v>47.526709765226265</v>
      </c>
      <c r="H222" s="3">
        <f t="shared" si="14"/>
        <v>-9.9919102584746677E-2</v>
      </c>
      <c r="J222" s="3">
        <f t="shared" si="17"/>
        <v>0.10513780197346036</v>
      </c>
    </row>
    <row r="223" spans="1:10">
      <c r="A223" s="1">
        <v>43315</v>
      </c>
      <c r="B223">
        <v>1284.9000000000001</v>
      </c>
      <c r="C223">
        <v>2.83</v>
      </c>
      <c r="D223">
        <v>26.8</v>
      </c>
      <c r="E223" s="2">
        <f t="shared" si="15"/>
        <v>454.02826855123675</v>
      </c>
      <c r="F223" s="3">
        <f t="shared" si="13"/>
        <v>-2.1301072177160041E-3</v>
      </c>
      <c r="G223" s="2">
        <f t="shared" si="16"/>
        <v>47.944029850746269</v>
      </c>
      <c r="H223" s="3">
        <f t="shared" si="14"/>
        <v>-8.534893322575432E-2</v>
      </c>
      <c r="J223" s="3">
        <f t="shared" si="17"/>
        <v>0.10559701492537313</v>
      </c>
    </row>
    <row r="224" spans="1:10">
      <c r="A224" s="1">
        <v>43322</v>
      </c>
      <c r="B224">
        <v>1323.94</v>
      </c>
      <c r="C224">
        <v>2.91</v>
      </c>
      <c r="D224">
        <v>27.54</v>
      </c>
      <c r="E224" s="2">
        <f t="shared" si="15"/>
        <v>454.96219931271474</v>
      </c>
      <c r="F224" s="3">
        <f t="shared" si="13"/>
        <v>-3.4198844641766257E-3</v>
      </c>
      <c r="G224" s="2">
        <f t="shared" si="16"/>
        <v>48.073347857661588</v>
      </c>
      <c r="H224" s="3">
        <f t="shared" si="14"/>
        <v>-8.8152916638798984E-2</v>
      </c>
      <c r="J224" s="3">
        <f t="shared" si="17"/>
        <v>0.1056644880174292</v>
      </c>
    </row>
    <row r="225" spans="1:10">
      <c r="A225" s="1">
        <v>43329</v>
      </c>
      <c r="B225">
        <v>1235.23</v>
      </c>
      <c r="C225">
        <v>2.69</v>
      </c>
      <c r="D225">
        <v>23.61</v>
      </c>
      <c r="E225" s="2">
        <f t="shared" si="15"/>
        <v>459.19330855018586</v>
      </c>
      <c r="F225" s="3">
        <f t="shared" si="13"/>
        <v>-6.8188138780943541E-3</v>
      </c>
      <c r="G225" s="2">
        <f t="shared" si="16"/>
        <v>52.318085556967389</v>
      </c>
      <c r="H225" s="3">
        <f t="shared" si="14"/>
        <v>-1.586940417941185E-2</v>
      </c>
      <c r="J225" s="3">
        <f t="shared" si="17"/>
        <v>0.11393477340110122</v>
      </c>
    </row>
    <row r="226" spans="1:10">
      <c r="A226" s="1">
        <v>43336</v>
      </c>
      <c r="B226">
        <v>1248.48</v>
      </c>
      <c r="C226">
        <v>2.73</v>
      </c>
      <c r="D226">
        <v>23.96</v>
      </c>
      <c r="E226" s="2">
        <f t="shared" si="15"/>
        <v>457.31868131868134</v>
      </c>
      <c r="F226" s="3">
        <f t="shared" si="13"/>
        <v>-1.745225287526142E-2</v>
      </c>
      <c r="G226" s="2">
        <f t="shared" si="16"/>
        <v>52.106844741235392</v>
      </c>
      <c r="H226" s="3">
        <f t="shared" si="14"/>
        <v>-3.9384830891482481E-2</v>
      </c>
      <c r="J226" s="3">
        <f t="shared" si="17"/>
        <v>0.11393989983305508</v>
      </c>
    </row>
    <row r="227" spans="1:10">
      <c r="A227" s="1">
        <v>43343</v>
      </c>
      <c r="B227">
        <v>1232.92</v>
      </c>
      <c r="C227">
        <v>2.68</v>
      </c>
      <c r="D227">
        <v>22.87</v>
      </c>
      <c r="E227" s="2">
        <f t="shared" si="15"/>
        <v>460.04477611940297</v>
      </c>
      <c r="F227" s="3">
        <f t="shared" si="13"/>
        <v>-1.5641354244789296E-2</v>
      </c>
      <c r="G227" s="2">
        <f t="shared" si="16"/>
        <v>53.90992566681242</v>
      </c>
      <c r="H227" s="3">
        <f t="shared" si="14"/>
        <v>-8.7814181276205661E-3</v>
      </c>
      <c r="J227" s="3">
        <f t="shared" si="17"/>
        <v>0.11718408395277656</v>
      </c>
    </row>
    <row r="228" spans="1:10">
      <c r="A228" s="1">
        <v>43350</v>
      </c>
      <c r="B228">
        <v>1230.4000000000001</v>
      </c>
      <c r="C228">
        <v>2.73</v>
      </c>
      <c r="D228">
        <v>23.27</v>
      </c>
      <c r="E228" s="2">
        <f t="shared" si="15"/>
        <v>450.69597069597074</v>
      </c>
      <c r="F228" s="3">
        <f t="shared" si="13"/>
        <v>-3.702573424117761E-2</v>
      </c>
      <c r="G228" s="2">
        <f t="shared" si="16"/>
        <v>52.874946282767517</v>
      </c>
      <c r="H228" s="3">
        <f t="shared" si="14"/>
        <v>-2.8023717880902743E-2</v>
      </c>
      <c r="J228" s="3">
        <f t="shared" si="17"/>
        <v>0.11731843575418995</v>
      </c>
    </row>
    <row r="229" spans="1:10">
      <c r="A229" s="1">
        <v>43357</v>
      </c>
      <c r="B229">
        <v>1186.04</v>
      </c>
      <c r="C229">
        <v>2.62</v>
      </c>
      <c r="D229">
        <v>22.36</v>
      </c>
      <c r="E229" s="2">
        <f t="shared" si="15"/>
        <v>452.68702290076334</v>
      </c>
      <c r="F229" s="3">
        <f t="shared" si="13"/>
        <v>-2.9371347835040584E-2</v>
      </c>
      <c r="G229" s="2">
        <f t="shared" si="16"/>
        <v>53.042933810375672</v>
      </c>
      <c r="H229" s="3">
        <f t="shared" si="14"/>
        <v>-2.253522637248917E-2</v>
      </c>
      <c r="J229" s="3">
        <f t="shared" si="17"/>
        <v>0.11717352415026834</v>
      </c>
    </row>
    <row r="230" spans="1:10">
      <c r="A230" s="1">
        <v>43364</v>
      </c>
      <c r="B230">
        <v>1221.79</v>
      </c>
      <c r="C230">
        <v>2.7</v>
      </c>
      <c r="D230">
        <v>23.09</v>
      </c>
      <c r="E230" s="2">
        <f t="shared" si="15"/>
        <v>452.51481481481477</v>
      </c>
      <c r="F230" s="3">
        <f t="shared" si="13"/>
        <v>-2.7162355079343836E-2</v>
      </c>
      <c r="G230" s="2">
        <f t="shared" si="16"/>
        <v>52.914248592464268</v>
      </c>
      <c r="H230" s="3">
        <f t="shared" si="14"/>
        <v>-2.5141065423429643E-2</v>
      </c>
      <c r="J230" s="3">
        <f t="shared" si="17"/>
        <v>0.1169337375487224</v>
      </c>
    </row>
    <row r="231" spans="1:10">
      <c r="A231" s="1">
        <v>43371</v>
      </c>
      <c r="B231">
        <v>1212.95</v>
      </c>
      <c r="C231">
        <v>2.68</v>
      </c>
      <c r="D231">
        <v>22.84</v>
      </c>
      <c r="E231" s="2">
        <f t="shared" si="15"/>
        <v>452.59328358208955</v>
      </c>
      <c r="F231" s="3">
        <f t="shared" si="13"/>
        <v>-2.6295240417007815E-2</v>
      </c>
      <c r="G231" s="2">
        <f t="shared" si="16"/>
        <v>53.106392294220669</v>
      </c>
      <c r="H231" s="3">
        <f t="shared" si="14"/>
        <v>-1.776473920351973E-2</v>
      </c>
      <c r="J231" s="3">
        <f t="shared" si="17"/>
        <v>0.11733800350262698</v>
      </c>
    </row>
    <row r="232" spans="1:10">
      <c r="A232" s="1">
        <v>43385</v>
      </c>
      <c r="B232">
        <v>1072.94</v>
      </c>
      <c r="C232">
        <v>2.34</v>
      </c>
      <c r="D232">
        <v>19.940000000000001</v>
      </c>
      <c r="E232" s="2">
        <f t="shared" si="15"/>
        <v>458.52136752136755</v>
      </c>
      <c r="F232" s="3">
        <f t="shared" si="13"/>
        <v>-3.2684535367899503E-3</v>
      </c>
      <c r="G232" s="2">
        <f t="shared" si="16"/>
        <v>53.808425275827481</v>
      </c>
      <c r="H232" s="3">
        <f t="shared" si="14"/>
        <v>4.2955939972570967E-3</v>
      </c>
      <c r="J232" s="3">
        <f t="shared" si="17"/>
        <v>0.1173520561685055</v>
      </c>
    </row>
    <row r="233" spans="1:10">
      <c r="A233" s="1">
        <v>43392</v>
      </c>
      <c r="B233">
        <v>1076.2</v>
      </c>
      <c r="C233">
        <v>2.34</v>
      </c>
      <c r="D233">
        <v>19.93</v>
      </c>
      <c r="E233" s="2">
        <f t="shared" si="15"/>
        <v>459.91452991452996</v>
      </c>
      <c r="F233" s="3">
        <f t="shared" si="13"/>
        <v>-3.6383815703595612E-3</v>
      </c>
      <c r="G233" s="2">
        <f t="shared" si="16"/>
        <v>53.998996487706975</v>
      </c>
      <c r="H233" s="3">
        <f t="shared" si="14"/>
        <v>1.6791111867820785E-2</v>
      </c>
      <c r="J233" s="3">
        <f t="shared" si="17"/>
        <v>0.11741093828399397</v>
      </c>
    </row>
    <row r="234" spans="1:10">
      <c r="A234" s="1">
        <v>43399</v>
      </c>
      <c r="B234">
        <v>1088.57</v>
      </c>
      <c r="C234">
        <v>2.35</v>
      </c>
      <c r="D234">
        <v>19.97</v>
      </c>
      <c r="E234" s="2">
        <f t="shared" si="15"/>
        <v>463.22127659574465</v>
      </c>
      <c r="F234" s="3">
        <f t="shared" si="13"/>
        <v>-1.5086317925457338E-2</v>
      </c>
      <c r="G234" s="2">
        <f t="shared" si="16"/>
        <v>54.510265398097147</v>
      </c>
      <c r="H234" s="3">
        <f t="shared" si="14"/>
        <v>2.1398521344428989E-2</v>
      </c>
      <c r="J234" s="3">
        <f t="shared" si="17"/>
        <v>0.11767651477215825</v>
      </c>
    </row>
    <row r="235" spans="1:10">
      <c r="A235" s="1">
        <v>43406</v>
      </c>
      <c r="B235">
        <v>1160.33</v>
      </c>
      <c r="C235">
        <v>2.4700000000000002</v>
      </c>
      <c r="D235">
        <v>20.55</v>
      </c>
      <c r="E235" s="2">
        <f t="shared" si="15"/>
        <v>469.76923076923072</v>
      </c>
      <c r="F235" s="3">
        <f t="shared" si="13"/>
        <v>-2.308940610126764E-3</v>
      </c>
      <c r="G235" s="2">
        <f t="shared" si="16"/>
        <v>56.463746958637465</v>
      </c>
      <c r="H235" s="3">
        <f t="shared" si="14"/>
        <v>7.8946644291682855E-2</v>
      </c>
      <c r="J235" s="3">
        <f t="shared" si="17"/>
        <v>0.12019464720194648</v>
      </c>
    </row>
    <row r="236" spans="1:10">
      <c r="A236" s="1">
        <v>43413</v>
      </c>
      <c r="B236">
        <v>1102.83</v>
      </c>
      <c r="C236">
        <v>2.41</v>
      </c>
      <c r="D236">
        <v>20.12</v>
      </c>
      <c r="E236" s="2">
        <f t="shared" si="15"/>
        <v>457.60580912863065</v>
      </c>
      <c r="F236" s="3">
        <f t="shared" si="13"/>
        <v>-2.3317615929210889E-2</v>
      </c>
      <c r="G236" s="2">
        <f t="shared" si="16"/>
        <v>54.812624254473157</v>
      </c>
      <c r="H236" s="3">
        <f t="shared" si="14"/>
        <v>5.1953752815274479E-2</v>
      </c>
      <c r="J236" s="3">
        <f t="shared" si="17"/>
        <v>0.11978131212723658</v>
      </c>
    </row>
    <row r="237" spans="1:10">
      <c r="A237" s="1">
        <v>43420</v>
      </c>
      <c r="B237">
        <v>1211.4100000000001</v>
      </c>
      <c r="C237">
        <v>2.64</v>
      </c>
      <c r="D237">
        <v>22.03</v>
      </c>
      <c r="E237" s="2">
        <f t="shared" si="15"/>
        <v>458.86742424242425</v>
      </c>
      <c r="F237" s="3">
        <f t="shared" si="13"/>
        <v>-2.2615564849604364E-2</v>
      </c>
      <c r="G237" s="2">
        <f t="shared" si="16"/>
        <v>54.989105764866089</v>
      </c>
      <c r="H237" s="3">
        <f t="shared" si="14"/>
        <v>5.4137729422305991E-2</v>
      </c>
      <c r="J237" s="3">
        <f t="shared" si="17"/>
        <v>0.11983658647299138</v>
      </c>
    </row>
    <row r="238" spans="1:10">
      <c r="A238" s="1">
        <v>43427</v>
      </c>
      <c r="B238">
        <v>1128.19</v>
      </c>
      <c r="C238">
        <v>2.4500000000000002</v>
      </c>
      <c r="D238">
        <v>20.47</v>
      </c>
      <c r="E238" s="2">
        <f t="shared" si="15"/>
        <v>460.48571428571427</v>
      </c>
      <c r="F238" s="3">
        <f t="shared" si="13"/>
        <v>-1.5473693112448617E-2</v>
      </c>
      <c r="G238" s="2">
        <f t="shared" si="16"/>
        <v>55.114313629702011</v>
      </c>
      <c r="H238" s="3">
        <f t="shared" si="14"/>
        <v>5.9567793482227627E-2</v>
      </c>
      <c r="J238" s="3">
        <f t="shared" si="17"/>
        <v>0.11968734733756718</v>
      </c>
    </row>
    <row r="239" spans="1:10">
      <c r="A239" s="1">
        <v>43434</v>
      </c>
      <c r="B239">
        <v>1130.77</v>
      </c>
      <c r="C239">
        <v>2.4500000000000002</v>
      </c>
      <c r="D239">
        <v>20.45</v>
      </c>
      <c r="E239" s="2">
        <f t="shared" si="15"/>
        <v>461.53877551020406</v>
      </c>
      <c r="F239" s="3">
        <f t="shared" si="13"/>
        <v>-1.8326516220519395E-2</v>
      </c>
      <c r="G239" s="2">
        <f t="shared" si="16"/>
        <v>55.294376528117361</v>
      </c>
      <c r="H239" s="3">
        <f t="shared" si="14"/>
        <v>5.7850309037789316E-2</v>
      </c>
      <c r="J239" s="3">
        <f t="shared" si="17"/>
        <v>0.11980440097799512</v>
      </c>
    </row>
    <row r="240" spans="1:10">
      <c r="A240" s="1">
        <v>43441</v>
      </c>
      <c r="B240">
        <v>1144.8599999999999</v>
      </c>
      <c r="C240">
        <v>2.48</v>
      </c>
      <c r="D240">
        <v>20.74</v>
      </c>
      <c r="E240" s="2">
        <f t="shared" si="15"/>
        <v>461.63709677419354</v>
      </c>
      <c r="F240" s="3">
        <f t="shared" si="13"/>
        <v>-5.6325711868289163E-2</v>
      </c>
      <c r="G240" s="2">
        <f t="shared" si="16"/>
        <v>55.200578592092576</v>
      </c>
      <c r="H240" s="3">
        <f t="shared" si="14"/>
        <v>1.5564614807125787E-2</v>
      </c>
      <c r="J240" s="3">
        <f t="shared" si="17"/>
        <v>0.11957569913211187</v>
      </c>
    </row>
    <row r="241" spans="1:10">
      <c r="A241" s="1">
        <v>43448</v>
      </c>
      <c r="B241">
        <v>1144.1300000000001</v>
      </c>
      <c r="C241">
        <v>2.4900000000000002</v>
      </c>
      <c r="D241">
        <v>20.8</v>
      </c>
      <c r="E241" s="2">
        <f t="shared" si="15"/>
        <v>459.48995983935743</v>
      </c>
      <c r="F241" s="3">
        <f t="shared" si="13"/>
        <v>-5.8085116221622379E-2</v>
      </c>
      <c r="G241" s="2">
        <f t="shared" si="16"/>
        <v>55.006250000000001</v>
      </c>
      <c r="H241" s="3">
        <f t="shared" si="14"/>
        <v>1.4822718532377044E-2</v>
      </c>
      <c r="J241" s="3">
        <f t="shared" si="17"/>
        <v>0.11971153846153847</v>
      </c>
    </row>
    <row r="242" spans="1:10">
      <c r="A242" s="1">
        <v>43455</v>
      </c>
      <c r="B242">
        <v>1121.99</v>
      </c>
      <c r="C242">
        <v>2.4500000000000002</v>
      </c>
      <c r="D242">
        <v>20.09</v>
      </c>
      <c r="E242" s="2">
        <f t="shared" si="15"/>
        <v>457.95510204081631</v>
      </c>
      <c r="F242" s="3">
        <f t="shared" si="13"/>
        <v>-6.0577701092606073E-2</v>
      </c>
      <c r="G242" s="2">
        <f t="shared" si="16"/>
        <v>55.848183175709309</v>
      </c>
      <c r="H242" s="3">
        <f t="shared" si="14"/>
        <v>3.0426002384298823E-2</v>
      </c>
      <c r="J242" s="3">
        <f t="shared" si="17"/>
        <v>0.12195121951219513</v>
      </c>
    </row>
    <row r="243" spans="1:10">
      <c r="A243" s="1">
        <v>43462</v>
      </c>
      <c r="B243">
        <v>1088.52</v>
      </c>
      <c r="C243">
        <v>2.38</v>
      </c>
      <c r="D243">
        <v>19.489999999999998</v>
      </c>
      <c r="E243" s="2">
        <f t="shared" si="15"/>
        <v>457.36134453781511</v>
      </c>
      <c r="F243" s="3">
        <f t="shared" si="13"/>
        <v>-6.4592958024344838E-2</v>
      </c>
      <c r="G243" s="2">
        <f t="shared" si="16"/>
        <v>55.850179579271426</v>
      </c>
      <c r="H243" s="3">
        <f t="shared" si="14"/>
        <v>2.7714092330076046E-2</v>
      </c>
      <c r="J243" s="3">
        <f t="shared" si="17"/>
        <v>0.12211390456644433</v>
      </c>
    </row>
    <row r="244" spans="1:10">
      <c r="A244" s="1">
        <v>43469</v>
      </c>
      <c r="B244">
        <v>1108.47</v>
      </c>
      <c r="C244">
        <v>2.41</v>
      </c>
      <c r="D244">
        <v>19.760000000000002</v>
      </c>
      <c r="E244" s="2">
        <f t="shared" si="15"/>
        <v>459.94605809128632</v>
      </c>
      <c r="F244" s="3">
        <f t="shared" ref="F244:F258" si="18">E244/E194-1</f>
        <v>-6.4128949113368749E-2</v>
      </c>
      <c r="G244" s="2">
        <f t="shared" si="16"/>
        <v>56.09665991902834</v>
      </c>
      <c r="H244" s="3">
        <f t="shared" ref="H244:H258" si="19">G244/G194-1</f>
        <v>3.0522184009202924E-2</v>
      </c>
      <c r="J244" s="3">
        <f t="shared" si="17"/>
        <v>0.12196356275303644</v>
      </c>
    </row>
    <row r="245" spans="1:10">
      <c r="A245" s="1">
        <v>43476</v>
      </c>
      <c r="B245">
        <v>1132.75</v>
      </c>
      <c r="C245">
        <v>2.46</v>
      </c>
      <c r="D245">
        <v>20.170000000000002</v>
      </c>
      <c r="E245" s="2">
        <f t="shared" si="15"/>
        <v>460.46747967479678</v>
      </c>
      <c r="F245" s="3">
        <f t="shared" si="18"/>
        <v>-6.6429269366011567E-2</v>
      </c>
      <c r="G245" s="2">
        <f t="shared" si="16"/>
        <v>56.160138820029744</v>
      </c>
      <c r="H245" s="3">
        <f t="shared" si="19"/>
        <v>2.7731334788252404E-2</v>
      </c>
      <c r="J245" s="3">
        <f t="shared" si="17"/>
        <v>0.12196331184928109</v>
      </c>
    </row>
    <row r="246" spans="1:10">
      <c r="A246" s="1">
        <v>43483</v>
      </c>
      <c r="B246">
        <v>1131.97</v>
      </c>
      <c r="C246">
        <v>2.4700000000000002</v>
      </c>
      <c r="D246">
        <v>20.2</v>
      </c>
      <c r="E246" s="2">
        <f t="shared" si="15"/>
        <v>458.28744939271252</v>
      </c>
      <c r="F246" s="3">
        <f t="shared" si="18"/>
        <v>-7.095219381116169E-2</v>
      </c>
      <c r="G246" s="2">
        <f t="shared" si="16"/>
        <v>56.038118811881191</v>
      </c>
      <c r="H246" s="3">
        <f t="shared" si="19"/>
        <v>2.3951825694098261E-2</v>
      </c>
      <c r="J246" s="3">
        <f t="shared" si="17"/>
        <v>0.12227722772277229</v>
      </c>
    </row>
    <row r="247" spans="1:10">
      <c r="A247" s="1">
        <v>43490</v>
      </c>
      <c r="B247">
        <v>1126.54</v>
      </c>
      <c r="C247">
        <v>2.4500000000000002</v>
      </c>
      <c r="D247">
        <v>20.059999999999999</v>
      </c>
      <c r="E247" s="2">
        <f t="shared" si="15"/>
        <v>459.81224489795915</v>
      </c>
      <c r="F247" s="3">
        <f t="shared" si="18"/>
        <v>-5.9683135055386805E-2</v>
      </c>
      <c r="G247" s="2">
        <f t="shared" si="16"/>
        <v>56.158524426719843</v>
      </c>
      <c r="H247" s="3">
        <f t="shared" si="19"/>
        <v>3.5908634112002513E-2</v>
      </c>
      <c r="J247" s="3">
        <f t="shared" si="17"/>
        <v>0.12213359920239283</v>
      </c>
    </row>
    <row r="248" spans="1:10">
      <c r="A248" s="1">
        <v>43497</v>
      </c>
      <c r="B248">
        <v>1104.08</v>
      </c>
      <c r="C248">
        <v>2.41</v>
      </c>
      <c r="D248">
        <v>19.7</v>
      </c>
      <c r="E248" s="2">
        <f t="shared" si="15"/>
        <v>458.12448132780077</v>
      </c>
      <c r="F248" s="3">
        <f t="shared" si="18"/>
        <v>-5.6341106257423723E-2</v>
      </c>
      <c r="G248" s="2">
        <f t="shared" si="16"/>
        <v>56.044670050761418</v>
      </c>
      <c r="H248" s="3">
        <f t="shared" si="19"/>
        <v>3.9697626907033268E-2</v>
      </c>
      <c r="J248" s="3">
        <f t="shared" si="17"/>
        <v>0.12233502538071067</v>
      </c>
    </row>
    <row r="249" spans="1:10">
      <c r="A249" s="1">
        <v>43511</v>
      </c>
      <c r="B249">
        <v>1160.8399999999999</v>
      </c>
      <c r="C249">
        <v>2.54</v>
      </c>
      <c r="D249">
        <v>20.79</v>
      </c>
      <c r="E249" s="2">
        <f t="shared" si="15"/>
        <v>457.02362204724403</v>
      </c>
      <c r="F249" s="3">
        <f t="shared" si="18"/>
        <v>-5.9292711035277668E-2</v>
      </c>
      <c r="G249" s="2">
        <f t="shared" si="16"/>
        <v>55.836459836459838</v>
      </c>
      <c r="H249" s="3">
        <f t="shared" si="19"/>
        <v>3.6816106273932281E-2</v>
      </c>
      <c r="J249" s="3">
        <f t="shared" si="17"/>
        <v>0.12217412217412219</v>
      </c>
    </row>
    <row r="250" spans="1:10">
      <c r="A250" s="1">
        <v>43518</v>
      </c>
      <c r="B250">
        <v>1269.04</v>
      </c>
      <c r="C250">
        <v>2.74</v>
      </c>
      <c r="D250">
        <v>22.41</v>
      </c>
      <c r="E250" s="2">
        <f t="shared" si="15"/>
        <v>463.15328467153279</v>
      </c>
      <c r="F250" s="3">
        <f t="shared" si="18"/>
        <v>-4.6596083190009518E-2</v>
      </c>
      <c r="G250" s="2">
        <f t="shared" si="16"/>
        <v>56.628290941543952</v>
      </c>
      <c r="H250" s="3">
        <f t="shared" si="19"/>
        <v>5.0882769236747061E-2</v>
      </c>
      <c r="J250" s="3">
        <f t="shared" si="17"/>
        <v>0.12226684515841144</v>
      </c>
    </row>
    <row r="251" spans="1:10">
      <c r="A251" s="1">
        <v>43525</v>
      </c>
      <c r="B251">
        <v>1377.6</v>
      </c>
      <c r="C251">
        <v>2.96</v>
      </c>
      <c r="D251">
        <v>24.24</v>
      </c>
      <c r="E251" s="2">
        <f t="shared" si="15"/>
        <v>465.40540540540536</v>
      </c>
      <c r="F251" s="3">
        <f t="shared" si="18"/>
        <v>-4.4537717887740302E-2</v>
      </c>
      <c r="G251" s="2">
        <f t="shared" si="16"/>
        <v>56.831683168316829</v>
      </c>
      <c r="H251" s="3">
        <f t="shared" si="19"/>
        <v>5.2721735688062266E-2</v>
      </c>
      <c r="J251" s="3">
        <f t="shared" si="17"/>
        <v>0.12211221122112212</v>
      </c>
    </row>
    <row r="252" spans="1:10">
      <c r="A252" s="1">
        <v>43532</v>
      </c>
      <c r="B252">
        <v>1443.02</v>
      </c>
      <c r="C252">
        <v>3.09</v>
      </c>
      <c r="D252">
        <v>25.34</v>
      </c>
      <c r="E252" s="2">
        <f t="shared" si="15"/>
        <v>466.99676375404533</v>
      </c>
      <c r="F252" s="3">
        <f t="shared" si="18"/>
        <v>-4.4279765835230189E-2</v>
      </c>
      <c r="G252" s="2">
        <f t="shared" si="16"/>
        <v>56.94632991318074</v>
      </c>
      <c r="H252" s="3">
        <f t="shared" si="19"/>
        <v>5.664791161642424E-2</v>
      </c>
      <c r="J252" s="3">
        <f t="shared" si="17"/>
        <v>0.12194159431728492</v>
      </c>
    </row>
    <row r="253" spans="1:10">
      <c r="A253" s="1">
        <v>43539</v>
      </c>
      <c r="B253">
        <v>1456.26</v>
      </c>
      <c r="C253">
        <v>3.11</v>
      </c>
      <c r="D253">
        <v>25.51</v>
      </c>
      <c r="E253" s="2">
        <f t="shared" si="15"/>
        <v>468.2508038585209</v>
      </c>
      <c r="F253" s="3">
        <f t="shared" si="18"/>
        <v>-4.9542235618394326E-2</v>
      </c>
      <c r="G253" s="2">
        <f t="shared" si="16"/>
        <v>57.08584868678949</v>
      </c>
      <c r="H253" s="3">
        <f t="shared" si="19"/>
        <v>5.0714011299214157E-2</v>
      </c>
      <c r="J253" s="3">
        <f t="shared" si="17"/>
        <v>0.12191297530380242</v>
      </c>
    </row>
    <row r="254" spans="1:10">
      <c r="A254" s="1">
        <v>43546</v>
      </c>
      <c r="B254">
        <v>1547.73</v>
      </c>
      <c r="C254">
        <v>3.27</v>
      </c>
      <c r="D254">
        <v>26.86</v>
      </c>
      <c r="E254" s="2">
        <f t="shared" si="15"/>
        <v>473.3119266055046</v>
      </c>
      <c r="F254" s="3">
        <f t="shared" si="18"/>
        <v>-4.3791015766310948E-2</v>
      </c>
      <c r="G254" s="2">
        <f t="shared" si="16"/>
        <v>57.622114668652273</v>
      </c>
      <c r="H254" s="3">
        <f t="shared" si="19"/>
        <v>5.7518120440166909E-2</v>
      </c>
      <c r="J254" s="3">
        <f t="shared" si="17"/>
        <v>0.12174236783320924</v>
      </c>
    </row>
    <row r="255" spans="1:10">
      <c r="A255" s="1">
        <v>43553</v>
      </c>
      <c r="B255">
        <v>1470.74</v>
      </c>
      <c r="C255">
        <v>3.11</v>
      </c>
      <c r="D255">
        <v>25.55</v>
      </c>
      <c r="E255" s="2">
        <f t="shared" si="15"/>
        <v>472.90675241157561</v>
      </c>
      <c r="F255" s="3">
        <f t="shared" si="18"/>
        <v>-5.6465118320501273E-2</v>
      </c>
      <c r="G255" s="2">
        <f t="shared" si="16"/>
        <v>57.563209393346376</v>
      </c>
      <c r="H255" s="3">
        <f t="shared" si="19"/>
        <v>5.1514304030390257E-2</v>
      </c>
      <c r="J255" s="3">
        <f t="shared" si="17"/>
        <v>0.12172211350293541</v>
      </c>
    </row>
    <row r="256" spans="1:10">
      <c r="A256" s="1">
        <v>43559</v>
      </c>
      <c r="B256">
        <v>1536.52</v>
      </c>
      <c r="C256">
        <v>3.24</v>
      </c>
      <c r="D256">
        <v>26.62</v>
      </c>
      <c r="E256" s="2">
        <f t="shared" si="15"/>
        <v>474.23456790123453</v>
      </c>
      <c r="F256" s="3">
        <f t="shared" si="18"/>
        <v>-5.5382647194344381E-2</v>
      </c>
      <c r="G256" s="2">
        <f t="shared" si="16"/>
        <v>57.72051089406461</v>
      </c>
      <c r="H256" s="3">
        <f t="shared" si="19"/>
        <v>5.2596320151835574E-2</v>
      </c>
      <c r="J256" s="3">
        <f t="shared" si="17"/>
        <v>0.1217129977460556</v>
      </c>
    </row>
    <row r="257" spans="1:10">
      <c r="A257" s="1">
        <v>43567</v>
      </c>
      <c r="B257">
        <v>1472.85</v>
      </c>
      <c r="C257">
        <v>3.11</v>
      </c>
      <c r="D257">
        <v>25.54</v>
      </c>
      <c r="E257" s="2">
        <f t="shared" si="15"/>
        <v>473.58520900321543</v>
      </c>
      <c r="F257" s="3">
        <f t="shared" si="18"/>
        <v>-5.9769779834907832E-2</v>
      </c>
      <c r="G257" s="2">
        <f t="shared" si="16"/>
        <v>57.668363351605322</v>
      </c>
      <c r="H257" s="3">
        <f t="shared" si="19"/>
        <v>5.1741341643726901E-2</v>
      </c>
      <c r="J257" s="3">
        <f t="shared" si="17"/>
        <v>0.12176977290524667</v>
      </c>
    </row>
    <row r="258" spans="1:10">
      <c r="A258" s="1">
        <v>43574</v>
      </c>
      <c r="B258">
        <v>1481.99</v>
      </c>
      <c r="C258">
        <v>3.1</v>
      </c>
      <c r="D258">
        <v>26.77</v>
      </c>
      <c r="E258" s="2">
        <f t="shared" si="15"/>
        <v>478.06129032258065</v>
      </c>
      <c r="F258" s="3">
        <f t="shared" si="18"/>
        <v>-6.9254362705233441E-2</v>
      </c>
      <c r="G258" s="2">
        <f t="shared" si="16"/>
        <v>55.360104594695557</v>
      </c>
      <c r="H258" s="3">
        <f t="shared" si="19"/>
        <v>-8.9609122299114663E-3</v>
      </c>
      <c r="J258" s="3">
        <f t="shared" si="17"/>
        <v>0.11580127007844603</v>
      </c>
    </row>
    <row r="259" spans="1:10">
      <c r="J259" s="3"/>
    </row>
    <row r="260" spans="1:10">
      <c r="D260" s="4" t="s">
        <v>10</v>
      </c>
      <c r="E260" s="3">
        <f>(E258/E2)^(1/5)-1</f>
        <v>7.2254137673406715E-2</v>
      </c>
      <c r="F260" s="4" t="s">
        <v>10</v>
      </c>
      <c r="G260" s="3">
        <f>(G258/G2)^(1/5)-1</f>
        <v>0.10894671157713698</v>
      </c>
    </row>
    <row r="261" spans="1:10">
      <c r="D261" s="4" t="s">
        <v>11</v>
      </c>
      <c r="E261" s="3">
        <f>(E258/E106)^(1/3)-1</f>
        <v>6.045995955641148E-3</v>
      </c>
      <c r="F261" s="4" t="s">
        <v>11</v>
      </c>
      <c r="G261" s="3">
        <f>(G258/G106)^(1/3)-1</f>
        <v>7.106529015558638E-2</v>
      </c>
    </row>
    <row r="262" spans="1:10">
      <c r="D262" s="4" t="s">
        <v>12</v>
      </c>
      <c r="E262" s="3">
        <f>F258</f>
        <v>-6.9254362705233441E-2</v>
      </c>
      <c r="F262" s="4" t="s">
        <v>12</v>
      </c>
      <c r="G262" s="3">
        <f>H258</f>
        <v>-8.9609122299114663E-3</v>
      </c>
    </row>
    <row r="263" spans="1:10">
      <c r="E263" s="4" t="s">
        <v>4</v>
      </c>
      <c r="F263" s="4"/>
      <c r="G263" s="4" t="s">
        <v>6</v>
      </c>
    </row>
    <row r="264" spans="1:10">
      <c r="J264" s="3"/>
    </row>
    <row r="265" spans="1:10">
      <c r="J265" s="3"/>
    </row>
    <row r="266" spans="1:10">
      <c r="J266" s="3"/>
    </row>
    <row r="267" spans="1:10">
      <c r="J267" s="3"/>
    </row>
    <row r="268" spans="1:10">
      <c r="J268" s="3"/>
    </row>
    <row r="269" spans="1:10">
      <c r="J269" s="3"/>
    </row>
    <row r="270" spans="1:10">
      <c r="J270" s="3"/>
    </row>
    <row r="271" spans="1:10">
      <c r="J271" s="3"/>
    </row>
    <row r="272" spans="1:10">
      <c r="J272" s="3"/>
    </row>
    <row r="273" spans="10:10">
      <c r="J273" s="3"/>
    </row>
    <row r="274" spans="10:10">
      <c r="J274" s="3"/>
    </row>
    <row r="275" spans="10:10">
      <c r="J275" s="3"/>
    </row>
    <row r="276" spans="10:10">
      <c r="J276" s="3"/>
    </row>
    <row r="277" spans="10:10">
      <c r="J277" s="3"/>
    </row>
    <row r="278" spans="10:10">
      <c r="J278" s="3"/>
    </row>
    <row r="279" spans="10:10">
      <c r="J279" s="3"/>
    </row>
    <row r="280" spans="10:10">
      <c r="J280" s="3"/>
    </row>
    <row r="281" spans="10:10">
      <c r="J281" s="3"/>
    </row>
    <row r="282" spans="10:10">
      <c r="J282" s="3"/>
    </row>
    <row r="283" spans="10:10">
      <c r="J283" s="3"/>
    </row>
    <row r="284" spans="10:10">
      <c r="J284" s="3"/>
    </row>
    <row r="285" spans="10:10">
      <c r="J285" s="3"/>
    </row>
    <row r="286" spans="10:10">
      <c r="J286" s="3"/>
    </row>
    <row r="287" spans="10:10">
      <c r="J287" s="3"/>
    </row>
    <row r="288" spans="10:10">
      <c r="J288" s="3"/>
    </row>
    <row r="289" spans="10:10">
      <c r="J289" s="3"/>
    </row>
    <row r="290" spans="10:10">
      <c r="J290" s="3"/>
    </row>
    <row r="291" spans="10:10">
      <c r="J291" s="3"/>
    </row>
    <row r="292" spans="10:10">
      <c r="J292" s="3"/>
    </row>
    <row r="293" spans="10:10">
      <c r="J293" s="3"/>
    </row>
    <row r="294" spans="10:10">
      <c r="J294" s="3"/>
    </row>
    <row r="295" spans="10:10">
      <c r="J295" s="3"/>
    </row>
    <row r="296" spans="10:10">
      <c r="J296" s="3"/>
    </row>
    <row r="297" spans="10:10">
      <c r="J297" s="3"/>
    </row>
    <row r="298" spans="10:10">
      <c r="J298" s="3"/>
    </row>
    <row r="299" spans="10:10">
      <c r="J299" s="3"/>
    </row>
    <row r="300" spans="10:10">
      <c r="J300" s="3"/>
    </row>
    <row r="301" spans="10:10">
      <c r="J301" s="3"/>
    </row>
    <row r="302" spans="10:10">
      <c r="J302" s="3"/>
    </row>
    <row r="303" spans="10:10">
      <c r="J303" s="3"/>
    </row>
    <row r="304" spans="10:10">
      <c r="J304" s="3"/>
    </row>
    <row r="305" spans="10:10">
      <c r="J305" s="3"/>
    </row>
    <row r="306" spans="10:10">
      <c r="J306" s="3"/>
    </row>
    <row r="307" spans="10:10">
      <c r="J307" s="3"/>
    </row>
    <row r="308" spans="10:10">
      <c r="J308" s="3"/>
    </row>
    <row r="309" spans="10:10">
      <c r="J309" s="3"/>
    </row>
    <row r="310" spans="10:10">
      <c r="J310" s="3"/>
    </row>
    <row r="311" spans="10:10">
      <c r="J311" s="3"/>
    </row>
    <row r="312" spans="10:10">
      <c r="J312" s="3"/>
    </row>
    <row r="313" spans="10:10">
      <c r="J313" s="3"/>
    </row>
    <row r="314" spans="10:10">
      <c r="J314" s="3"/>
    </row>
    <row r="315" spans="10:10">
      <c r="J315" s="3"/>
    </row>
    <row r="316" spans="10:10">
      <c r="J316" s="3"/>
    </row>
    <row r="317" spans="10:10">
      <c r="J317" s="3"/>
    </row>
    <row r="318" spans="10:10">
      <c r="J318" s="3"/>
    </row>
    <row r="319" spans="10:10">
      <c r="J319" s="3"/>
    </row>
    <row r="320" spans="10:10">
      <c r="J320" s="3"/>
    </row>
    <row r="321" spans="10:10">
      <c r="J321" s="3"/>
    </row>
    <row r="322" spans="10:10">
      <c r="J322" s="3"/>
    </row>
    <row r="323" spans="10:10">
      <c r="J323" s="3"/>
    </row>
    <row r="324" spans="10:10">
      <c r="J324" s="3"/>
    </row>
    <row r="325" spans="10:10">
      <c r="J325" s="3"/>
    </row>
    <row r="326" spans="10:10">
      <c r="J326" s="3"/>
    </row>
    <row r="327" spans="10:10">
      <c r="J327" s="3"/>
    </row>
    <row r="328" spans="10:10">
      <c r="J328" s="3"/>
    </row>
    <row r="329" spans="10:10">
      <c r="J329" s="3"/>
    </row>
    <row r="330" spans="10:10">
      <c r="J330" s="3"/>
    </row>
    <row r="331" spans="10:10">
      <c r="J331" s="3"/>
    </row>
    <row r="332" spans="10:10">
      <c r="J332" s="3"/>
    </row>
    <row r="333" spans="10:10">
      <c r="J333" s="3"/>
    </row>
    <row r="334" spans="10:10">
      <c r="J334" s="3"/>
    </row>
    <row r="335" spans="10:10">
      <c r="J335" s="3"/>
    </row>
    <row r="336" spans="10:10">
      <c r="J336" s="3"/>
    </row>
    <row r="337" spans="10:10">
      <c r="J337" s="3"/>
    </row>
    <row r="338" spans="10:10">
      <c r="J338" s="3"/>
    </row>
    <row r="339" spans="10:10">
      <c r="J339" s="3"/>
    </row>
    <row r="340" spans="10:10">
      <c r="J340" s="3"/>
    </row>
    <row r="341" spans="10:10">
      <c r="J341" s="3"/>
    </row>
    <row r="342" spans="10:10">
      <c r="J342" s="3"/>
    </row>
    <row r="343" spans="10:10">
      <c r="J343" s="3"/>
    </row>
    <row r="344" spans="10:10">
      <c r="J344" s="3"/>
    </row>
    <row r="345" spans="10:10">
      <c r="J345" s="3"/>
    </row>
    <row r="346" spans="10:10">
      <c r="J346" s="3"/>
    </row>
    <row r="347" spans="10:10">
      <c r="J347" s="3"/>
    </row>
    <row r="348" spans="10:10">
      <c r="J348" s="3"/>
    </row>
    <row r="349" spans="10:10">
      <c r="J349" s="3"/>
    </row>
    <row r="350" spans="10:10">
      <c r="J350" s="3"/>
    </row>
    <row r="351" spans="10:10">
      <c r="J351" s="3"/>
    </row>
    <row r="352" spans="10:10">
      <c r="J352" s="3"/>
    </row>
    <row r="353" spans="10:10">
      <c r="J353" s="3"/>
    </row>
    <row r="354" spans="10:10">
      <c r="J354" s="3"/>
    </row>
    <row r="355" spans="10:10">
      <c r="J355" s="3"/>
    </row>
    <row r="356" spans="10:10">
      <c r="J356" s="3"/>
    </row>
    <row r="357" spans="10:10">
      <c r="J357" s="3"/>
    </row>
    <row r="358" spans="10:10">
      <c r="J358" s="3"/>
    </row>
    <row r="359" spans="10:10">
      <c r="J359" s="3"/>
    </row>
    <row r="360" spans="10:10">
      <c r="J360" s="3"/>
    </row>
    <row r="361" spans="10:10">
      <c r="J361" s="3"/>
    </row>
    <row r="362" spans="10:10">
      <c r="J362" s="3"/>
    </row>
    <row r="363" spans="10:10">
      <c r="J363" s="3"/>
    </row>
    <row r="364" spans="10:10">
      <c r="J364" s="3"/>
    </row>
    <row r="365" spans="10:10">
      <c r="J365" s="3"/>
    </row>
    <row r="366" spans="10:10">
      <c r="J366" s="3"/>
    </row>
    <row r="367" spans="10:10">
      <c r="J367" s="3"/>
    </row>
    <row r="368" spans="10:10">
      <c r="J368" s="3"/>
    </row>
    <row r="369" spans="10:10">
      <c r="J369" s="3"/>
    </row>
    <row r="370" spans="10:10">
      <c r="J370" s="3"/>
    </row>
    <row r="371" spans="10:10">
      <c r="J371" s="3"/>
    </row>
    <row r="372" spans="10:10">
      <c r="J372" s="3"/>
    </row>
    <row r="373" spans="10:10">
      <c r="J373" s="3"/>
    </row>
    <row r="374" spans="10:10">
      <c r="J374" s="3"/>
    </row>
    <row r="375" spans="10:10">
      <c r="J375" s="3"/>
    </row>
    <row r="376" spans="10:10">
      <c r="J376" s="3"/>
    </row>
    <row r="377" spans="10:10">
      <c r="J377" s="3"/>
    </row>
    <row r="378" spans="10:10">
      <c r="J378" s="3"/>
    </row>
    <row r="379" spans="10:10">
      <c r="J379" s="3"/>
    </row>
    <row r="380" spans="10:10">
      <c r="J380" s="3"/>
    </row>
    <row r="381" spans="10:10">
      <c r="J381" s="3"/>
    </row>
    <row r="382" spans="10:10">
      <c r="J382" s="3"/>
    </row>
    <row r="383" spans="10:10">
      <c r="J383" s="3"/>
    </row>
    <row r="384" spans="10:10">
      <c r="J384" s="3"/>
    </row>
    <row r="385" spans="10:10">
      <c r="J385" s="3"/>
    </row>
    <row r="386" spans="10:10">
      <c r="J386" s="3"/>
    </row>
    <row r="387" spans="10:10">
      <c r="J387" s="3"/>
    </row>
    <row r="388" spans="10:10">
      <c r="J388" s="3"/>
    </row>
    <row r="389" spans="10:10">
      <c r="J389" s="3"/>
    </row>
    <row r="390" spans="10:10">
      <c r="J390" s="3"/>
    </row>
    <row r="391" spans="10:10">
      <c r="J391" s="3"/>
    </row>
    <row r="392" spans="10:10">
      <c r="J392" s="3"/>
    </row>
    <row r="393" spans="10:10">
      <c r="J393" s="3"/>
    </row>
    <row r="394" spans="10:10">
      <c r="J394" s="3"/>
    </row>
    <row r="395" spans="10:10">
      <c r="J395" s="3"/>
    </row>
    <row r="396" spans="10:10">
      <c r="J396" s="3"/>
    </row>
    <row r="397" spans="10:10">
      <c r="J397" s="3"/>
    </row>
    <row r="398" spans="10:10">
      <c r="J398" s="3"/>
    </row>
    <row r="399" spans="10:10">
      <c r="J399" s="3"/>
    </row>
    <row r="400" spans="10:10">
      <c r="J400" s="3"/>
    </row>
    <row r="401" spans="10:10">
      <c r="J401" s="3"/>
    </row>
    <row r="402" spans="10:10">
      <c r="J402" s="3"/>
    </row>
    <row r="403" spans="10:10">
      <c r="J403" s="3"/>
    </row>
    <row r="404" spans="10:10">
      <c r="J404" s="3"/>
    </row>
    <row r="405" spans="10:10">
      <c r="J405" s="3"/>
    </row>
    <row r="406" spans="10:10">
      <c r="J406" s="3"/>
    </row>
    <row r="407" spans="10:10">
      <c r="J407" s="3"/>
    </row>
    <row r="408" spans="10:10">
      <c r="J408" s="3"/>
    </row>
    <row r="409" spans="10:10">
      <c r="J409" s="3"/>
    </row>
    <row r="410" spans="10:10">
      <c r="J410" s="3"/>
    </row>
    <row r="411" spans="10:10">
      <c r="J411" s="3"/>
    </row>
    <row r="412" spans="10:10">
      <c r="J412" s="3"/>
    </row>
    <row r="413" spans="10:10">
      <c r="J413" s="3"/>
    </row>
    <row r="414" spans="10:10">
      <c r="J414" s="3"/>
    </row>
    <row r="415" spans="10:10">
      <c r="J415" s="3"/>
    </row>
    <row r="416" spans="10:10">
      <c r="J416" s="3"/>
    </row>
    <row r="417" spans="10:10">
      <c r="J417" s="3"/>
    </row>
    <row r="418" spans="10:10">
      <c r="J418" s="3"/>
    </row>
    <row r="419" spans="10:10">
      <c r="J419" s="3"/>
    </row>
    <row r="420" spans="10:10">
      <c r="J420" s="3"/>
    </row>
    <row r="421" spans="10:10">
      <c r="J421" s="3"/>
    </row>
    <row r="422" spans="10:10">
      <c r="J422" s="3"/>
    </row>
    <row r="423" spans="10:10">
      <c r="J423" s="3"/>
    </row>
    <row r="424" spans="10:10">
      <c r="J424" s="3"/>
    </row>
    <row r="425" spans="10:10">
      <c r="J425" s="3"/>
    </row>
    <row r="426" spans="10:10">
      <c r="J426" s="3"/>
    </row>
    <row r="427" spans="10:10">
      <c r="J427" s="3"/>
    </row>
    <row r="428" spans="10:10">
      <c r="J428" s="3"/>
    </row>
    <row r="429" spans="10:10">
      <c r="J429" s="3"/>
    </row>
    <row r="430" spans="10:10">
      <c r="J430" s="3"/>
    </row>
    <row r="431" spans="10:10">
      <c r="J431" s="3"/>
    </row>
    <row r="432" spans="10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627"/>
  <sheetViews>
    <sheetView topLeftCell="A264" zoomScale="125" workbookViewId="0">
      <selection activeCell="D275" sqref="D275:G279"/>
    </sheetView>
  </sheetViews>
  <sheetFormatPr baseColWidth="10" defaultRowHeight="16"/>
  <sheetData>
    <row r="1" spans="1:10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41635</v>
      </c>
      <c r="B2">
        <v>6114.5</v>
      </c>
      <c r="C2">
        <v>3.08</v>
      </c>
      <c r="D2">
        <v>64.739999999999995</v>
      </c>
      <c r="E2" s="2">
        <f t="shared" ref="E2:E65" si="0">B2/C2</f>
        <v>1985.2272727272727</v>
      </c>
      <c r="F2" s="2"/>
      <c r="G2" s="2">
        <f t="shared" ref="G2:G65" si="1">B2/D2</f>
        <v>94.447018844609218</v>
      </c>
      <c r="H2" s="2"/>
      <c r="J2" s="3">
        <f t="shared" ref="J2:J65" si="2">C2/D2</f>
        <v>4.7574915044794566E-2</v>
      </c>
    </row>
    <row r="3" spans="1:10">
      <c r="A3" s="1">
        <v>41642</v>
      </c>
      <c r="B3">
        <v>6133.72</v>
      </c>
      <c r="C3">
        <v>3.09</v>
      </c>
      <c r="D3">
        <v>64.89</v>
      </c>
      <c r="E3" s="2">
        <f t="shared" si="0"/>
        <v>1985.0226537216831</v>
      </c>
      <c r="F3" s="2"/>
      <c r="G3" s="2">
        <f t="shared" si="1"/>
        <v>94.524888272461098</v>
      </c>
      <c r="H3" s="2"/>
      <c r="J3" s="3">
        <f t="shared" si="2"/>
        <v>4.7619047619047616E-2</v>
      </c>
    </row>
    <row r="4" spans="1:10">
      <c r="A4" s="1">
        <v>41649</v>
      </c>
      <c r="B4">
        <v>5773.44</v>
      </c>
      <c r="C4">
        <v>2.91</v>
      </c>
      <c r="D4">
        <v>61.1</v>
      </c>
      <c r="E4" s="2">
        <f t="shared" si="0"/>
        <v>1983.9999999999998</v>
      </c>
      <c r="F4" s="2"/>
      <c r="G4" s="2">
        <f t="shared" si="1"/>
        <v>94.491653027823233</v>
      </c>
      <c r="H4" s="2"/>
      <c r="J4" s="3">
        <f t="shared" si="2"/>
        <v>4.7626841243862524E-2</v>
      </c>
    </row>
    <row r="5" spans="1:10">
      <c r="A5" s="1">
        <v>41656</v>
      </c>
      <c r="B5">
        <v>5829.94</v>
      </c>
      <c r="C5">
        <v>2.92</v>
      </c>
      <c r="D5">
        <v>61.45</v>
      </c>
      <c r="E5" s="2">
        <f t="shared" si="0"/>
        <v>1996.5547945205478</v>
      </c>
      <c r="F5" s="2"/>
      <c r="G5" s="2">
        <f t="shared" si="1"/>
        <v>94.872904800650929</v>
      </c>
      <c r="H5" s="2"/>
      <c r="J5" s="3">
        <f t="shared" si="2"/>
        <v>4.7518307567127743E-2</v>
      </c>
    </row>
    <row r="6" spans="1:10">
      <c r="A6" s="1">
        <v>41663</v>
      </c>
      <c r="B6">
        <v>6162.26</v>
      </c>
      <c r="C6">
        <v>3</v>
      </c>
      <c r="D6">
        <v>66.11</v>
      </c>
      <c r="E6" s="2">
        <f t="shared" si="0"/>
        <v>2054.0866666666666</v>
      </c>
      <c r="F6" s="2"/>
      <c r="G6" s="2">
        <f t="shared" si="1"/>
        <v>93.212222054152178</v>
      </c>
      <c r="H6" s="2"/>
      <c r="J6" s="3">
        <f t="shared" si="2"/>
        <v>4.5378913931326578E-2</v>
      </c>
    </row>
    <row r="7" spans="1:10">
      <c r="A7" s="1">
        <v>41669</v>
      </c>
      <c r="B7">
        <v>6307.25</v>
      </c>
      <c r="C7">
        <v>3.07</v>
      </c>
      <c r="D7">
        <v>67.58</v>
      </c>
      <c r="E7" s="2">
        <f t="shared" si="0"/>
        <v>2054.4788273615636</v>
      </c>
      <c r="F7" s="2"/>
      <c r="G7" s="2">
        <f t="shared" si="1"/>
        <v>93.330127256584788</v>
      </c>
      <c r="H7" s="2"/>
      <c r="J7" s="3">
        <f t="shared" si="2"/>
        <v>4.5427641313998221E-2</v>
      </c>
    </row>
    <row r="8" spans="1:10">
      <c r="A8" s="1">
        <v>41677</v>
      </c>
      <c r="B8">
        <v>6558.37</v>
      </c>
      <c r="C8">
        <v>3.19</v>
      </c>
      <c r="D8">
        <v>70.209999999999994</v>
      </c>
      <c r="E8" s="2">
        <f t="shared" si="0"/>
        <v>2055.9153605015672</v>
      </c>
      <c r="F8" s="2"/>
      <c r="G8" s="2">
        <f t="shared" si="1"/>
        <v>93.410767696909275</v>
      </c>
      <c r="H8" s="2"/>
      <c r="J8" s="3">
        <f t="shared" si="2"/>
        <v>4.5435123201823108E-2</v>
      </c>
    </row>
    <row r="9" spans="1:10">
      <c r="A9" s="1">
        <v>41684</v>
      </c>
      <c r="B9">
        <v>6551.64</v>
      </c>
      <c r="C9">
        <v>3.21</v>
      </c>
      <c r="D9">
        <v>70.69</v>
      </c>
      <c r="E9" s="2">
        <f t="shared" si="0"/>
        <v>2041.0093457943926</v>
      </c>
      <c r="F9" s="2"/>
      <c r="G9" s="2">
        <f t="shared" si="1"/>
        <v>92.681284481539123</v>
      </c>
      <c r="H9" s="2"/>
      <c r="J9" s="3">
        <f t="shared" si="2"/>
        <v>4.5409534587636156E-2</v>
      </c>
    </row>
    <row r="10" spans="1:10">
      <c r="A10" s="1">
        <v>41691</v>
      </c>
      <c r="B10">
        <v>6584.68</v>
      </c>
      <c r="C10">
        <v>3.21</v>
      </c>
      <c r="D10">
        <v>70.78</v>
      </c>
      <c r="E10" s="2">
        <f t="shared" si="0"/>
        <v>2051.3021806853585</v>
      </c>
      <c r="F10" s="2"/>
      <c r="G10" s="2">
        <f t="shared" si="1"/>
        <v>93.030234529528116</v>
      </c>
      <c r="H10" s="2"/>
      <c r="J10" s="3">
        <f t="shared" si="2"/>
        <v>4.5351794292172926E-2</v>
      </c>
    </row>
    <row r="11" spans="1:10">
      <c r="A11" s="1">
        <v>41698</v>
      </c>
      <c r="B11">
        <v>6206.1</v>
      </c>
      <c r="C11">
        <v>3.03</v>
      </c>
      <c r="D11">
        <v>66.72</v>
      </c>
      <c r="E11" s="2">
        <f t="shared" si="0"/>
        <v>2048.2178217821784</v>
      </c>
      <c r="F11" s="2"/>
      <c r="G11" s="2">
        <f t="shared" si="1"/>
        <v>93.017086330935257</v>
      </c>
      <c r="H11" s="2"/>
      <c r="J11" s="3">
        <f t="shared" si="2"/>
        <v>4.5413669064748197E-2</v>
      </c>
    </row>
    <row r="12" spans="1:10">
      <c r="A12" s="1">
        <v>41705</v>
      </c>
      <c r="B12">
        <v>6271.85</v>
      </c>
      <c r="C12">
        <v>3.06</v>
      </c>
      <c r="D12">
        <v>66.88</v>
      </c>
      <c r="E12" s="2">
        <f t="shared" si="0"/>
        <v>2049.624183006536</v>
      </c>
      <c r="F12" s="2"/>
      <c r="G12" s="2">
        <f t="shared" si="1"/>
        <v>93.777661483253596</v>
      </c>
      <c r="H12" s="2"/>
      <c r="J12" s="3">
        <f t="shared" si="2"/>
        <v>4.5753588516746414E-2</v>
      </c>
    </row>
    <row r="13" spans="1:10">
      <c r="A13" s="1">
        <v>41712</v>
      </c>
      <c r="B13">
        <v>6011.22</v>
      </c>
      <c r="C13">
        <v>2.91</v>
      </c>
      <c r="D13">
        <v>63.58</v>
      </c>
      <c r="E13" s="2">
        <f t="shared" si="0"/>
        <v>2065.7113402061855</v>
      </c>
      <c r="F13" s="2"/>
      <c r="G13" s="2">
        <f t="shared" si="1"/>
        <v>94.545769109782952</v>
      </c>
      <c r="H13" s="2"/>
      <c r="J13" s="3">
        <f t="shared" si="2"/>
        <v>4.5769109782950616E-2</v>
      </c>
    </row>
    <row r="14" spans="1:10">
      <c r="A14" s="1">
        <v>41719</v>
      </c>
      <c r="B14">
        <v>6035.83</v>
      </c>
      <c r="C14">
        <v>2.91</v>
      </c>
      <c r="D14">
        <v>63.85</v>
      </c>
      <c r="E14" s="2">
        <f t="shared" si="0"/>
        <v>2074.1683848797252</v>
      </c>
      <c r="F14" s="2"/>
      <c r="G14" s="2">
        <f t="shared" si="1"/>
        <v>94.531401722787777</v>
      </c>
      <c r="H14" s="2"/>
      <c r="J14" s="3">
        <f t="shared" si="2"/>
        <v>4.5575567736883323E-2</v>
      </c>
    </row>
    <row r="15" spans="1:10">
      <c r="A15" s="1">
        <v>41726</v>
      </c>
      <c r="B15">
        <v>5708.09</v>
      </c>
      <c r="C15">
        <v>2.75</v>
      </c>
      <c r="D15">
        <v>58.8</v>
      </c>
      <c r="E15" s="2">
        <f t="shared" si="0"/>
        <v>2075.6690909090908</v>
      </c>
      <c r="F15" s="3"/>
      <c r="G15" s="2">
        <f t="shared" si="1"/>
        <v>97.076360544217692</v>
      </c>
      <c r="H15" s="3"/>
      <c r="J15" s="3">
        <f t="shared" si="2"/>
        <v>4.6768707482993201E-2</v>
      </c>
    </row>
    <row r="16" spans="1:10">
      <c r="A16" s="1">
        <v>41733</v>
      </c>
      <c r="B16">
        <v>5844.45</v>
      </c>
      <c r="C16">
        <v>2.81</v>
      </c>
      <c r="D16">
        <v>59.57</v>
      </c>
      <c r="E16" s="2">
        <f t="shared" si="0"/>
        <v>2079.8754448398577</v>
      </c>
      <c r="F16" s="3"/>
      <c r="G16" s="2">
        <f t="shared" si="1"/>
        <v>98.110626154104409</v>
      </c>
      <c r="H16" s="3"/>
      <c r="J16" s="3">
        <f t="shared" si="2"/>
        <v>4.7171394997481957E-2</v>
      </c>
    </row>
    <row r="17" spans="1:10">
      <c r="A17" s="1">
        <v>41740</v>
      </c>
      <c r="B17">
        <v>6047.89</v>
      </c>
      <c r="C17">
        <v>2.91</v>
      </c>
      <c r="D17">
        <v>59.13</v>
      </c>
      <c r="E17" s="2">
        <f t="shared" si="0"/>
        <v>2078.3127147766322</v>
      </c>
      <c r="F17" s="3"/>
      <c r="G17" s="2">
        <f t="shared" si="1"/>
        <v>102.28124471503467</v>
      </c>
      <c r="H17" s="3"/>
      <c r="J17" s="3">
        <f t="shared" si="2"/>
        <v>4.9213597158802636E-2</v>
      </c>
    </row>
    <row r="18" spans="1:10">
      <c r="A18" s="1">
        <v>41747</v>
      </c>
      <c r="B18">
        <v>6035.24</v>
      </c>
      <c r="C18">
        <v>2.88</v>
      </c>
      <c r="D18">
        <v>59.02</v>
      </c>
      <c r="E18" s="2">
        <f t="shared" si="0"/>
        <v>2095.5694444444443</v>
      </c>
      <c r="F18" s="3"/>
      <c r="G18" s="2">
        <f t="shared" si="1"/>
        <v>102.25753981701118</v>
      </c>
      <c r="H18" s="3"/>
      <c r="J18" s="3">
        <f t="shared" si="2"/>
        <v>4.8797017960013553E-2</v>
      </c>
    </row>
    <row r="19" spans="1:10">
      <c r="A19" s="1">
        <v>41754</v>
      </c>
      <c r="B19">
        <v>5795.17</v>
      </c>
      <c r="C19">
        <v>2.75</v>
      </c>
      <c r="D19">
        <v>53.87</v>
      </c>
      <c r="E19" s="2">
        <f t="shared" si="0"/>
        <v>2107.3345454545456</v>
      </c>
      <c r="F19" s="3"/>
      <c r="G19" s="2">
        <f t="shared" si="1"/>
        <v>107.57694449600892</v>
      </c>
      <c r="H19" s="3"/>
      <c r="J19" s="3">
        <f t="shared" si="2"/>
        <v>5.104882123630964E-2</v>
      </c>
    </row>
    <row r="20" spans="1:10">
      <c r="A20" s="1">
        <v>41759</v>
      </c>
      <c r="B20">
        <v>5688.99</v>
      </c>
      <c r="C20">
        <v>2.67</v>
      </c>
      <c r="D20">
        <v>52.11</v>
      </c>
      <c r="E20" s="2">
        <f t="shared" si="0"/>
        <v>2130.7078651685392</v>
      </c>
      <c r="F20" s="3"/>
      <c r="G20" s="2">
        <f t="shared" si="1"/>
        <v>109.17271157167529</v>
      </c>
      <c r="H20" s="3"/>
      <c r="J20" s="3">
        <f t="shared" si="2"/>
        <v>5.1237766263672997E-2</v>
      </c>
    </row>
    <row r="21" spans="1:10">
      <c r="A21" s="1">
        <v>41768</v>
      </c>
      <c r="B21">
        <v>5653.2</v>
      </c>
      <c r="C21">
        <v>2.66</v>
      </c>
      <c r="D21">
        <v>51.73</v>
      </c>
      <c r="E21" s="2">
        <f t="shared" si="0"/>
        <v>2125.2631578947367</v>
      </c>
      <c r="F21" s="3"/>
      <c r="G21" s="2">
        <f t="shared" si="1"/>
        <v>109.28281461434371</v>
      </c>
      <c r="H21" s="3"/>
      <c r="J21" s="3">
        <f t="shared" si="2"/>
        <v>5.1420838971583227E-2</v>
      </c>
    </row>
    <row r="22" spans="1:10">
      <c r="A22" s="1">
        <v>41775</v>
      </c>
      <c r="B22">
        <v>5754.89</v>
      </c>
      <c r="C22">
        <v>2.71</v>
      </c>
      <c r="D22">
        <v>52.76</v>
      </c>
      <c r="E22" s="2">
        <f t="shared" si="0"/>
        <v>2123.5756457564576</v>
      </c>
      <c r="F22" s="3"/>
      <c r="G22" s="2">
        <f t="shared" si="1"/>
        <v>109.07676269901441</v>
      </c>
      <c r="H22" s="3"/>
      <c r="J22" s="3">
        <f t="shared" si="2"/>
        <v>5.1364670204700529E-2</v>
      </c>
    </row>
    <row r="23" spans="1:10">
      <c r="A23" s="1">
        <v>41782</v>
      </c>
      <c r="B23">
        <v>5875.9</v>
      </c>
      <c r="C23">
        <v>2.75</v>
      </c>
      <c r="D23">
        <v>53.27</v>
      </c>
      <c r="E23" s="2">
        <f t="shared" si="0"/>
        <v>2136.6909090909089</v>
      </c>
      <c r="F23" s="3"/>
      <c r="G23" s="2">
        <f t="shared" si="1"/>
        <v>110.30411113196919</v>
      </c>
      <c r="H23" s="3"/>
      <c r="J23" s="3">
        <f t="shared" si="2"/>
        <v>5.1623803266378825E-2</v>
      </c>
    </row>
    <row r="24" spans="1:10">
      <c r="A24" s="1">
        <v>41789</v>
      </c>
      <c r="B24">
        <v>6082.23</v>
      </c>
      <c r="C24">
        <v>2.83</v>
      </c>
      <c r="D24">
        <v>54.79</v>
      </c>
      <c r="E24" s="2">
        <f t="shared" si="0"/>
        <v>2149.197879858657</v>
      </c>
      <c r="F24" s="3"/>
      <c r="G24" s="2">
        <f t="shared" si="1"/>
        <v>111.00985581310458</v>
      </c>
      <c r="H24" s="3"/>
      <c r="J24" s="3">
        <f t="shared" si="2"/>
        <v>5.1651761270304804E-2</v>
      </c>
    </row>
    <row r="25" spans="1:10">
      <c r="A25" s="1">
        <v>41796</v>
      </c>
      <c r="B25">
        <v>5994.17</v>
      </c>
      <c r="C25">
        <v>2.79</v>
      </c>
      <c r="D25">
        <v>54.05</v>
      </c>
      <c r="E25" s="2">
        <f t="shared" si="0"/>
        <v>2148.4480286738353</v>
      </c>
      <c r="F25" s="3"/>
      <c r="G25" s="2">
        <f t="shared" si="1"/>
        <v>110.90046253469011</v>
      </c>
      <c r="H25" s="3"/>
      <c r="J25" s="3">
        <f t="shared" si="2"/>
        <v>5.1618871415356156E-2</v>
      </c>
    </row>
    <row r="26" spans="1:10">
      <c r="A26" s="1">
        <v>41803</v>
      </c>
      <c r="B26">
        <v>6254.63</v>
      </c>
      <c r="C26">
        <v>2.91</v>
      </c>
      <c r="D26">
        <v>56.31</v>
      </c>
      <c r="E26" s="2">
        <f t="shared" si="0"/>
        <v>2149.3573883161512</v>
      </c>
      <c r="F26" s="3"/>
      <c r="G26" s="2">
        <f t="shared" si="1"/>
        <v>111.07494228378619</v>
      </c>
      <c r="H26" s="3"/>
      <c r="J26" s="3">
        <f t="shared" si="2"/>
        <v>5.1678209909429944E-2</v>
      </c>
    </row>
    <row r="27" spans="1:10">
      <c r="A27" s="1">
        <v>41810</v>
      </c>
      <c r="B27">
        <v>6133.02</v>
      </c>
      <c r="C27">
        <v>2.85</v>
      </c>
      <c r="D27">
        <v>54.17</v>
      </c>
      <c r="E27" s="2">
        <f t="shared" si="0"/>
        <v>2151.9368421052632</v>
      </c>
      <c r="F27" s="3"/>
      <c r="G27" s="2">
        <f t="shared" si="1"/>
        <v>113.21801735277829</v>
      </c>
      <c r="H27" s="3"/>
      <c r="J27" s="3">
        <f t="shared" si="2"/>
        <v>5.2612146944803394E-2</v>
      </c>
    </row>
    <row r="28" spans="1:10">
      <c r="A28" s="1">
        <v>41817</v>
      </c>
      <c r="B28">
        <v>6496.69</v>
      </c>
      <c r="C28">
        <v>3.02</v>
      </c>
      <c r="D28">
        <v>57.42</v>
      </c>
      <c r="E28" s="2">
        <f t="shared" si="0"/>
        <v>2151.2218543046356</v>
      </c>
      <c r="F28" s="3"/>
      <c r="G28" s="2">
        <f t="shared" si="1"/>
        <v>113.14332985022639</v>
      </c>
      <c r="H28" s="3"/>
      <c r="J28" s="3">
        <f t="shared" si="2"/>
        <v>5.259491466388018E-2</v>
      </c>
    </row>
    <row r="29" spans="1:10">
      <c r="A29" s="1">
        <v>41824</v>
      </c>
      <c r="B29">
        <v>6817.47</v>
      </c>
      <c r="C29">
        <v>3.09</v>
      </c>
      <c r="D29">
        <v>61.95</v>
      </c>
      <c r="E29" s="2">
        <f t="shared" si="0"/>
        <v>2206.3009708737868</v>
      </c>
      <c r="F29" s="3"/>
      <c r="G29" s="2">
        <f t="shared" si="1"/>
        <v>110.04794188861986</v>
      </c>
      <c r="H29" s="3"/>
      <c r="J29" s="3">
        <f t="shared" si="2"/>
        <v>4.9878934624697335E-2</v>
      </c>
    </row>
    <row r="30" spans="1:10">
      <c r="A30" s="1">
        <v>41831</v>
      </c>
      <c r="B30">
        <v>7141.92</v>
      </c>
      <c r="C30">
        <v>3.23</v>
      </c>
      <c r="D30">
        <v>64.62</v>
      </c>
      <c r="E30" s="2">
        <f t="shared" si="0"/>
        <v>2211.120743034056</v>
      </c>
      <c r="F30" s="3"/>
      <c r="G30" s="2">
        <f t="shared" si="1"/>
        <v>110.52181987000928</v>
      </c>
      <c r="H30" s="3"/>
      <c r="J30" s="3">
        <f t="shared" si="2"/>
        <v>4.998452491488703E-2</v>
      </c>
    </row>
    <row r="31" spans="1:10">
      <c r="A31" s="1">
        <v>41838</v>
      </c>
      <c r="B31">
        <v>6733.9</v>
      </c>
      <c r="C31">
        <v>3.05</v>
      </c>
      <c r="D31">
        <v>61.02</v>
      </c>
      <c r="E31" s="2">
        <f t="shared" si="0"/>
        <v>2207.8360655737706</v>
      </c>
      <c r="F31" s="3"/>
      <c r="G31" s="2">
        <f t="shared" si="1"/>
        <v>110.35562110783349</v>
      </c>
      <c r="H31" s="3"/>
      <c r="J31" s="3">
        <f t="shared" si="2"/>
        <v>4.9983611930514579E-2</v>
      </c>
    </row>
    <row r="32" spans="1:10">
      <c r="A32" s="1">
        <v>41845</v>
      </c>
      <c r="B32">
        <v>6798.63</v>
      </c>
      <c r="C32">
        <v>3.08</v>
      </c>
      <c r="D32">
        <v>61.64</v>
      </c>
      <c r="E32" s="2">
        <f t="shared" si="0"/>
        <v>2207.3474025974024</v>
      </c>
      <c r="F32" s="3"/>
      <c r="G32" s="2">
        <f t="shared" si="1"/>
        <v>110.29574951330305</v>
      </c>
      <c r="H32" s="3"/>
      <c r="J32" s="3">
        <f t="shared" si="2"/>
        <v>4.9967553536664502E-2</v>
      </c>
    </row>
    <row r="33" spans="1:10">
      <c r="A33" s="1">
        <v>41852</v>
      </c>
      <c r="B33">
        <v>7138.52</v>
      </c>
      <c r="C33">
        <v>3.23</v>
      </c>
      <c r="D33">
        <v>64.540000000000006</v>
      </c>
      <c r="E33" s="2">
        <f t="shared" si="0"/>
        <v>2210.0681114551085</v>
      </c>
      <c r="F33" s="3"/>
      <c r="G33" s="2">
        <f t="shared" si="1"/>
        <v>110.60613572977998</v>
      </c>
      <c r="H33" s="3"/>
      <c r="J33" s="3">
        <f t="shared" si="2"/>
        <v>5.0046482801363493E-2</v>
      </c>
    </row>
    <row r="34" spans="1:10">
      <c r="A34" s="1">
        <v>41859</v>
      </c>
      <c r="B34">
        <v>7349.8</v>
      </c>
      <c r="C34">
        <v>3.32</v>
      </c>
      <c r="D34">
        <v>66.290000000000006</v>
      </c>
      <c r="E34" s="2">
        <f t="shared" si="0"/>
        <v>2213.7951807228919</v>
      </c>
      <c r="F34" s="3"/>
      <c r="G34" s="2">
        <f t="shared" si="1"/>
        <v>110.87343490722581</v>
      </c>
      <c r="H34" s="3"/>
      <c r="J34" s="3">
        <f t="shared" si="2"/>
        <v>5.0082968773570664E-2</v>
      </c>
    </row>
    <row r="35" spans="1:10">
      <c r="A35" s="1">
        <v>41866</v>
      </c>
      <c r="B35">
        <v>7458.85</v>
      </c>
      <c r="C35">
        <v>3.36</v>
      </c>
      <c r="D35">
        <v>67.180000000000007</v>
      </c>
      <c r="E35" s="2">
        <f t="shared" si="0"/>
        <v>2219.8958333333335</v>
      </c>
      <c r="F35" s="3"/>
      <c r="G35" s="2">
        <f t="shared" si="1"/>
        <v>111.0278356653766</v>
      </c>
      <c r="H35" s="3"/>
      <c r="J35" s="3">
        <f t="shared" si="2"/>
        <v>5.0014885382554324E-2</v>
      </c>
    </row>
    <row r="36" spans="1:10">
      <c r="A36" s="1">
        <v>41873</v>
      </c>
      <c r="B36">
        <v>7722.35</v>
      </c>
      <c r="C36">
        <v>3.47</v>
      </c>
      <c r="D36">
        <v>68.650000000000006</v>
      </c>
      <c r="E36" s="2">
        <f t="shared" si="0"/>
        <v>2225.4610951008644</v>
      </c>
      <c r="F36" s="3"/>
      <c r="G36" s="2">
        <f t="shared" si="1"/>
        <v>112.48871085214857</v>
      </c>
      <c r="H36" s="3"/>
      <c r="J36" s="3">
        <f t="shared" si="2"/>
        <v>5.0546249089584848E-2</v>
      </c>
    </row>
    <row r="37" spans="1:10">
      <c r="A37" s="1">
        <v>41880</v>
      </c>
      <c r="B37">
        <v>7737.7</v>
      </c>
      <c r="C37">
        <v>3.49</v>
      </c>
      <c r="D37">
        <v>68.7</v>
      </c>
      <c r="E37" s="2">
        <f t="shared" si="0"/>
        <v>2217.1060171919771</v>
      </c>
      <c r="F37" s="3"/>
      <c r="G37" s="2">
        <f t="shared" si="1"/>
        <v>112.63027656477438</v>
      </c>
      <c r="H37" s="3"/>
      <c r="J37" s="3">
        <f t="shared" si="2"/>
        <v>5.0800582241630275E-2</v>
      </c>
    </row>
    <row r="38" spans="1:10">
      <c r="A38" s="1">
        <v>41887</v>
      </c>
      <c r="B38">
        <v>8550.41</v>
      </c>
      <c r="C38">
        <v>3.84</v>
      </c>
      <c r="D38">
        <v>75.069999999999993</v>
      </c>
      <c r="E38" s="2">
        <f t="shared" si="0"/>
        <v>2226.6692708333335</v>
      </c>
      <c r="F38" s="3"/>
      <c r="G38" s="2">
        <f t="shared" si="1"/>
        <v>113.89916078326895</v>
      </c>
      <c r="H38" s="3"/>
      <c r="J38" s="3">
        <f t="shared" si="2"/>
        <v>5.1152257892633543E-2</v>
      </c>
    </row>
    <row r="39" spans="1:10">
      <c r="A39" s="1">
        <v>41894</v>
      </c>
      <c r="B39">
        <v>8909.83</v>
      </c>
      <c r="C39">
        <v>3.99</v>
      </c>
      <c r="D39">
        <v>78.05</v>
      </c>
      <c r="E39" s="2">
        <f t="shared" si="0"/>
        <v>2233.0401002506264</v>
      </c>
      <c r="F39" s="3"/>
      <c r="G39" s="2">
        <f t="shared" si="1"/>
        <v>114.1554131966688</v>
      </c>
      <c r="H39" s="3"/>
      <c r="J39" s="3">
        <f t="shared" si="2"/>
        <v>5.1121076233183863E-2</v>
      </c>
    </row>
    <row r="40" spans="1:10">
      <c r="A40" s="1">
        <v>41901</v>
      </c>
      <c r="B40">
        <v>8746.2800000000007</v>
      </c>
      <c r="C40">
        <v>3.91</v>
      </c>
      <c r="D40">
        <v>76.58</v>
      </c>
      <c r="E40" s="2">
        <f t="shared" si="0"/>
        <v>2236.9002557544759</v>
      </c>
      <c r="F40" s="3"/>
      <c r="G40" s="2">
        <f t="shared" si="1"/>
        <v>114.2110211543484</v>
      </c>
      <c r="H40" s="3"/>
      <c r="J40" s="3">
        <f t="shared" si="2"/>
        <v>5.1057717419691825E-2</v>
      </c>
    </row>
    <row r="41" spans="1:10">
      <c r="A41" s="1">
        <v>41908</v>
      </c>
      <c r="B41">
        <v>9120.32</v>
      </c>
      <c r="C41">
        <v>4.08</v>
      </c>
      <c r="D41">
        <v>79.81</v>
      </c>
      <c r="E41" s="2">
        <f t="shared" si="0"/>
        <v>2235.372549019608</v>
      </c>
      <c r="F41" s="3"/>
      <c r="G41" s="2">
        <f t="shared" si="1"/>
        <v>114.27540408470117</v>
      </c>
      <c r="H41" s="3"/>
      <c r="J41" s="3">
        <f t="shared" si="2"/>
        <v>5.1121413356722212E-2</v>
      </c>
    </row>
    <row r="42" spans="1:10">
      <c r="A42" s="1">
        <v>41912</v>
      </c>
      <c r="B42">
        <v>9269.5</v>
      </c>
      <c r="C42">
        <v>4.1500000000000004</v>
      </c>
      <c r="D42">
        <v>81.27</v>
      </c>
      <c r="E42" s="2">
        <f t="shared" si="0"/>
        <v>2233.6144578313251</v>
      </c>
      <c r="F42" s="3"/>
      <c r="G42" s="2">
        <f t="shared" si="1"/>
        <v>114.05807801156639</v>
      </c>
      <c r="H42" s="3"/>
      <c r="J42" s="3">
        <f t="shared" si="2"/>
        <v>5.1064353389934793E-2</v>
      </c>
    </row>
    <row r="43" spans="1:10">
      <c r="A43" s="1">
        <v>41922</v>
      </c>
      <c r="B43">
        <v>9453.36</v>
      </c>
      <c r="C43">
        <v>4.25</v>
      </c>
      <c r="D43">
        <v>83.15</v>
      </c>
      <c r="E43" s="2">
        <f t="shared" si="0"/>
        <v>2224.3200000000002</v>
      </c>
      <c r="F43" s="3"/>
      <c r="G43" s="2">
        <f t="shared" si="1"/>
        <v>113.6904389657246</v>
      </c>
      <c r="H43" s="3"/>
      <c r="J43" s="3">
        <f t="shared" si="2"/>
        <v>5.1112447384245335E-2</v>
      </c>
    </row>
    <row r="44" spans="1:10">
      <c r="A44" s="1">
        <v>41929</v>
      </c>
      <c r="B44">
        <v>9216.5499999999993</v>
      </c>
      <c r="C44">
        <v>4.1500000000000004</v>
      </c>
      <c r="D44">
        <v>80.760000000000005</v>
      </c>
      <c r="E44" s="2">
        <f t="shared" si="0"/>
        <v>2220.8554216867465</v>
      </c>
      <c r="F44" s="3"/>
      <c r="G44" s="2">
        <f t="shared" si="1"/>
        <v>114.12270926201089</v>
      </c>
      <c r="H44" s="3"/>
      <c r="J44" s="3">
        <f t="shared" si="2"/>
        <v>5.1386825160970775E-2</v>
      </c>
    </row>
    <row r="45" spans="1:10">
      <c r="A45" s="1">
        <v>41936</v>
      </c>
      <c r="B45">
        <v>8984.5300000000007</v>
      </c>
      <c r="C45">
        <v>4.03</v>
      </c>
      <c r="D45">
        <v>79.900000000000006</v>
      </c>
      <c r="E45" s="2">
        <f t="shared" si="0"/>
        <v>2229.411910669975</v>
      </c>
      <c r="F45" s="3"/>
      <c r="G45" s="2">
        <f t="shared" si="1"/>
        <v>112.44718397997497</v>
      </c>
      <c r="H45" s="3"/>
      <c r="J45" s="3">
        <f t="shared" si="2"/>
        <v>5.0438047559449313E-2</v>
      </c>
    </row>
    <row r="46" spans="1:10">
      <c r="A46" s="1">
        <v>41943</v>
      </c>
      <c r="B46">
        <v>9350.08</v>
      </c>
      <c r="C46">
        <v>4.18</v>
      </c>
      <c r="D46">
        <v>82.68</v>
      </c>
      <c r="E46" s="2">
        <f t="shared" si="0"/>
        <v>2236.8612440191387</v>
      </c>
      <c r="F46" s="3"/>
      <c r="G46" s="2">
        <f t="shared" si="1"/>
        <v>113.08756652152877</v>
      </c>
      <c r="H46" s="3"/>
      <c r="J46" s="3">
        <f t="shared" si="2"/>
        <v>5.0556361877116589E-2</v>
      </c>
    </row>
    <row r="47" spans="1:10">
      <c r="A47" s="1">
        <v>41950</v>
      </c>
      <c r="B47">
        <v>9316.76</v>
      </c>
      <c r="C47">
        <v>4.16</v>
      </c>
      <c r="D47">
        <v>87.76</v>
      </c>
      <c r="E47" s="2">
        <f t="shared" si="0"/>
        <v>2239.6057692307691</v>
      </c>
      <c r="F47" s="3"/>
      <c r="G47" s="2">
        <f t="shared" si="1"/>
        <v>106.16180492251596</v>
      </c>
      <c r="H47" s="3"/>
      <c r="J47" s="3">
        <f t="shared" si="2"/>
        <v>4.7402005469462168E-2</v>
      </c>
    </row>
    <row r="48" spans="1:10">
      <c r="A48" s="1">
        <v>41957</v>
      </c>
      <c r="B48">
        <v>8733.82</v>
      </c>
      <c r="C48">
        <v>3.93</v>
      </c>
      <c r="D48">
        <v>82.85</v>
      </c>
      <c r="E48" s="2">
        <f t="shared" si="0"/>
        <v>2222.3460559796436</v>
      </c>
      <c r="F48" s="3"/>
      <c r="G48" s="2">
        <f t="shared" si="1"/>
        <v>105.41726010863006</v>
      </c>
      <c r="H48" s="3"/>
      <c r="J48" s="3">
        <f t="shared" si="2"/>
        <v>4.7435123717561867E-2</v>
      </c>
    </row>
    <row r="49" spans="1:10">
      <c r="A49" s="1">
        <v>41964</v>
      </c>
      <c r="B49">
        <v>8904.39</v>
      </c>
      <c r="C49">
        <v>3.99</v>
      </c>
      <c r="D49">
        <v>84.03</v>
      </c>
      <c r="E49" s="2">
        <f t="shared" si="0"/>
        <v>2231.676691729323</v>
      </c>
      <c r="F49" s="3"/>
      <c r="G49" s="2">
        <f t="shared" si="1"/>
        <v>105.9667975722956</v>
      </c>
      <c r="H49" s="3"/>
      <c r="J49" s="3">
        <f t="shared" si="2"/>
        <v>4.7483041770796146E-2</v>
      </c>
    </row>
    <row r="50" spans="1:10">
      <c r="A50" s="1">
        <v>41971</v>
      </c>
      <c r="B50">
        <v>9235.57</v>
      </c>
      <c r="C50">
        <v>4.1399999999999997</v>
      </c>
      <c r="D50">
        <v>87.39</v>
      </c>
      <c r="E50" s="2">
        <f t="shared" si="0"/>
        <v>2230.8140096618358</v>
      </c>
      <c r="F50" s="3"/>
      <c r="G50" s="2">
        <f t="shared" si="1"/>
        <v>105.68222908799633</v>
      </c>
      <c r="H50" s="3"/>
      <c r="J50" s="3">
        <f t="shared" si="2"/>
        <v>4.7373841400617914E-2</v>
      </c>
    </row>
    <row r="51" spans="1:10">
      <c r="A51" s="1">
        <v>41978</v>
      </c>
      <c r="B51">
        <v>10057.94</v>
      </c>
      <c r="C51">
        <v>4.55</v>
      </c>
      <c r="D51">
        <v>96.16</v>
      </c>
      <c r="E51" s="2">
        <f t="shared" si="0"/>
        <v>2210.5362637362641</v>
      </c>
      <c r="F51" s="3"/>
      <c r="G51" s="2">
        <f t="shared" si="1"/>
        <v>104.59588186356073</v>
      </c>
      <c r="H51" s="3"/>
      <c r="J51" s="3">
        <f t="shared" si="2"/>
        <v>4.7316971713810316E-2</v>
      </c>
    </row>
    <row r="52" spans="1:10">
      <c r="A52" s="1">
        <v>41985</v>
      </c>
      <c r="B52">
        <v>10279.209999999999</v>
      </c>
      <c r="C52">
        <v>4.6500000000000004</v>
      </c>
      <c r="D52">
        <v>98.63</v>
      </c>
      <c r="E52" s="2">
        <f t="shared" si="0"/>
        <v>2210.5827956989242</v>
      </c>
      <c r="F52" s="3">
        <f t="shared" ref="F52:F115" si="3">E52/E2-1</f>
        <v>0.11351623366631558</v>
      </c>
      <c r="G52" s="2">
        <f t="shared" si="1"/>
        <v>104.21991280543445</v>
      </c>
      <c r="H52" s="3">
        <f t="shared" ref="H52:H115" si="4">G52/G2-1</f>
        <v>0.10347488020669315</v>
      </c>
      <c r="J52" s="3">
        <f t="shared" si="2"/>
        <v>4.7145898813748359E-2</v>
      </c>
    </row>
    <row r="53" spans="1:10">
      <c r="A53" s="1">
        <v>41992</v>
      </c>
      <c r="B53">
        <v>10444.120000000001</v>
      </c>
      <c r="C53">
        <v>4.7</v>
      </c>
      <c r="D53">
        <v>100.79</v>
      </c>
      <c r="E53" s="2">
        <f t="shared" si="0"/>
        <v>2222.1531914893617</v>
      </c>
      <c r="F53" s="3">
        <f t="shared" si="3"/>
        <v>0.11945986476430726</v>
      </c>
      <c r="G53" s="2">
        <f t="shared" si="1"/>
        <v>103.62258160531799</v>
      </c>
      <c r="H53" s="3">
        <f t="shared" si="4"/>
        <v>9.6246538865335074E-2</v>
      </c>
      <c r="J53" s="3">
        <f t="shared" si="2"/>
        <v>4.6631610278797496E-2</v>
      </c>
    </row>
    <row r="54" spans="1:10">
      <c r="A54" s="1">
        <v>41999</v>
      </c>
      <c r="B54">
        <v>10010.75</v>
      </c>
      <c r="C54">
        <v>4.5199999999999996</v>
      </c>
      <c r="D54">
        <v>96.88</v>
      </c>
      <c r="E54" s="2">
        <f t="shared" si="0"/>
        <v>2214.7676991150443</v>
      </c>
      <c r="F54" s="3">
        <f t="shared" si="3"/>
        <v>0.11631436447330867</v>
      </c>
      <c r="G54" s="2">
        <f t="shared" si="1"/>
        <v>103.33144095788604</v>
      </c>
      <c r="H54" s="3">
        <f t="shared" si="4"/>
        <v>9.3550992567141611E-2</v>
      </c>
      <c r="J54" s="3">
        <f t="shared" si="2"/>
        <v>4.6655656482246073E-2</v>
      </c>
    </row>
    <row r="55" spans="1:10">
      <c r="A55" s="1">
        <v>42004</v>
      </c>
      <c r="B55">
        <v>9709.24</v>
      </c>
      <c r="C55">
        <v>4.38</v>
      </c>
      <c r="D55">
        <v>94.6</v>
      </c>
      <c r="E55" s="2">
        <f t="shared" si="0"/>
        <v>2216.7214611872146</v>
      </c>
      <c r="F55" s="3">
        <f t="shared" si="3"/>
        <v>0.1102732904055046</v>
      </c>
      <c r="G55" s="2">
        <f t="shared" si="1"/>
        <v>102.63467230443975</v>
      </c>
      <c r="H55" s="3">
        <f t="shared" si="4"/>
        <v>8.1812267897752422E-2</v>
      </c>
      <c r="J55" s="3">
        <f t="shared" si="2"/>
        <v>4.6300211416490489E-2</v>
      </c>
    </row>
    <row r="56" spans="1:10">
      <c r="A56" s="1">
        <v>42013</v>
      </c>
      <c r="B56">
        <v>9816.1200000000008</v>
      </c>
      <c r="C56">
        <v>4.43</v>
      </c>
      <c r="D56">
        <v>95.72</v>
      </c>
      <c r="E56" s="2">
        <f t="shared" si="0"/>
        <v>2215.8284424379235</v>
      </c>
      <c r="F56" s="3">
        <f t="shared" si="3"/>
        <v>7.874145643218089E-2</v>
      </c>
      <c r="G56" s="2">
        <f t="shared" si="1"/>
        <v>102.55035520267448</v>
      </c>
      <c r="H56" s="3">
        <f t="shared" si="4"/>
        <v>0.10018142409583652</v>
      </c>
      <c r="J56" s="3">
        <f t="shared" si="2"/>
        <v>4.6280819055578772E-2</v>
      </c>
    </row>
    <row r="57" spans="1:10">
      <c r="A57" s="1">
        <v>42020</v>
      </c>
      <c r="B57">
        <v>10044.11</v>
      </c>
      <c r="C57">
        <v>4.5</v>
      </c>
      <c r="D57">
        <v>97.88</v>
      </c>
      <c r="E57" s="2">
        <f t="shared" si="0"/>
        <v>2232.0244444444447</v>
      </c>
      <c r="F57" s="3">
        <f t="shared" si="3"/>
        <v>8.6418810804145263E-2</v>
      </c>
      <c r="G57" s="2">
        <f t="shared" si="1"/>
        <v>102.61657131181039</v>
      </c>
      <c r="H57" s="3">
        <f t="shared" si="4"/>
        <v>9.9501032819714785E-2</v>
      </c>
      <c r="J57" s="3">
        <f t="shared" si="2"/>
        <v>4.5974662852472419E-2</v>
      </c>
    </row>
    <row r="58" spans="1:10">
      <c r="A58" s="1">
        <v>42027</v>
      </c>
      <c r="B58">
        <v>10558.9</v>
      </c>
      <c r="C58">
        <v>4.71</v>
      </c>
      <c r="D58">
        <v>102.63</v>
      </c>
      <c r="E58" s="2">
        <f t="shared" si="0"/>
        <v>2241.8046709129512</v>
      </c>
      <c r="F58" s="3">
        <f t="shared" si="3"/>
        <v>9.0416810916784884E-2</v>
      </c>
      <c r="G58" s="2">
        <f t="shared" si="1"/>
        <v>102.88317256162915</v>
      </c>
      <c r="H58" s="3">
        <f t="shared" si="4"/>
        <v>0.10140592030519513</v>
      </c>
      <c r="J58" s="3">
        <f t="shared" si="2"/>
        <v>4.5893013738672904E-2</v>
      </c>
    </row>
    <row r="59" spans="1:10">
      <c r="A59" s="1">
        <v>42034</v>
      </c>
      <c r="B59">
        <v>10363.56</v>
      </c>
      <c r="C59">
        <v>4.62</v>
      </c>
      <c r="D59">
        <v>100.62</v>
      </c>
      <c r="E59" s="2">
        <f t="shared" si="0"/>
        <v>2243.1948051948052</v>
      </c>
      <c r="F59" s="3">
        <f t="shared" si="3"/>
        <v>9.9061505924520343E-2</v>
      </c>
      <c r="G59" s="2">
        <f t="shared" si="1"/>
        <v>102.99701848539057</v>
      </c>
      <c r="H59" s="3">
        <f t="shared" si="4"/>
        <v>0.11130331287009954</v>
      </c>
      <c r="J59" s="3">
        <f t="shared" si="2"/>
        <v>4.5915324985092425E-2</v>
      </c>
    </row>
    <row r="60" spans="1:10">
      <c r="A60" s="1">
        <v>42041</v>
      </c>
      <c r="B60">
        <v>10070.91</v>
      </c>
      <c r="C60">
        <v>4.47</v>
      </c>
      <c r="D60">
        <v>97.34</v>
      </c>
      <c r="E60" s="2">
        <f t="shared" si="0"/>
        <v>2253</v>
      </c>
      <c r="F60" s="3">
        <f t="shared" si="3"/>
        <v>9.8326722027493929E-2</v>
      </c>
      <c r="G60" s="2">
        <f t="shared" si="1"/>
        <v>103.46116704335319</v>
      </c>
      <c r="H60" s="3">
        <f t="shared" si="4"/>
        <v>0.1121241128389745</v>
      </c>
      <c r="J60" s="3">
        <f t="shared" si="2"/>
        <v>4.5921512225190052E-2</v>
      </c>
    </row>
    <row r="61" spans="1:10">
      <c r="A61" s="1">
        <v>42048</v>
      </c>
      <c r="B61">
        <v>10488</v>
      </c>
      <c r="C61">
        <v>4.66</v>
      </c>
      <c r="D61">
        <v>101.54</v>
      </c>
      <c r="E61" s="2">
        <f t="shared" si="0"/>
        <v>2250.6437768240344</v>
      </c>
      <c r="F61" s="3">
        <f t="shared" si="3"/>
        <v>9.8830286939756595E-2</v>
      </c>
      <c r="G61" s="2">
        <f t="shared" si="1"/>
        <v>103.28934410084695</v>
      </c>
      <c r="H61" s="3">
        <f t="shared" si="4"/>
        <v>0.11043409523025871</v>
      </c>
      <c r="J61" s="3">
        <f t="shared" si="2"/>
        <v>4.5893244041756945E-2</v>
      </c>
    </row>
    <row r="62" spans="1:10">
      <c r="A62" s="1">
        <v>42052</v>
      </c>
      <c r="B62">
        <v>10706.21</v>
      </c>
      <c r="C62">
        <v>4.7300000000000004</v>
      </c>
      <c r="D62">
        <v>95.65</v>
      </c>
      <c r="E62" s="2">
        <f t="shared" si="0"/>
        <v>2263.4693446088791</v>
      </c>
      <c r="F62" s="3">
        <f t="shared" si="3"/>
        <v>0.10433384001581181</v>
      </c>
      <c r="G62" s="2">
        <f t="shared" si="1"/>
        <v>111.93110297961316</v>
      </c>
      <c r="H62" s="3">
        <f t="shared" si="4"/>
        <v>0.1935795925088335</v>
      </c>
      <c r="J62" s="3">
        <f t="shared" si="2"/>
        <v>4.9451123889179299E-2</v>
      </c>
    </row>
    <row r="63" spans="1:10">
      <c r="A63" s="1">
        <v>42062</v>
      </c>
      <c r="B63">
        <v>11106.06</v>
      </c>
      <c r="C63">
        <v>4.9000000000000004</v>
      </c>
      <c r="D63">
        <v>98.99</v>
      </c>
      <c r="E63" s="2">
        <f t="shared" si="0"/>
        <v>2266.542857142857</v>
      </c>
      <c r="F63" s="3">
        <f t="shared" si="3"/>
        <v>9.7221481543798838E-2</v>
      </c>
      <c r="G63" s="2">
        <f t="shared" si="1"/>
        <v>112.19375694514598</v>
      </c>
      <c r="H63" s="3">
        <f t="shared" si="4"/>
        <v>0.18666078875376058</v>
      </c>
      <c r="J63" s="3">
        <f t="shared" si="2"/>
        <v>4.9499949489847463E-2</v>
      </c>
    </row>
    <row r="64" spans="1:10">
      <c r="A64" s="1">
        <v>42069</v>
      </c>
      <c r="B64">
        <v>10927.33</v>
      </c>
      <c r="C64">
        <v>4.8099999999999996</v>
      </c>
      <c r="D64">
        <v>97.6</v>
      </c>
      <c r="E64" s="2">
        <f t="shared" si="0"/>
        <v>2271.7941787941791</v>
      </c>
      <c r="F64" s="3">
        <f t="shared" si="3"/>
        <v>9.5279532440618819E-2</v>
      </c>
      <c r="G64" s="2">
        <f t="shared" si="1"/>
        <v>111.96034836065574</v>
      </c>
      <c r="H64" s="3">
        <f t="shared" si="4"/>
        <v>0.18437203215264009</v>
      </c>
      <c r="J64" s="3">
        <f t="shared" si="2"/>
        <v>4.9282786885245899E-2</v>
      </c>
    </row>
    <row r="65" spans="1:10">
      <c r="A65" s="1">
        <v>42076</v>
      </c>
      <c r="B65">
        <v>11129.32</v>
      </c>
      <c r="C65">
        <v>4.8899999999999997</v>
      </c>
      <c r="D65">
        <v>97.22</v>
      </c>
      <c r="E65" s="2">
        <f t="shared" si="0"/>
        <v>2275.9345603271986</v>
      </c>
      <c r="F65" s="3">
        <f t="shared" si="3"/>
        <v>9.6482368165147436E-2</v>
      </c>
      <c r="G65" s="2">
        <f t="shared" si="1"/>
        <v>114.47562229993828</v>
      </c>
      <c r="H65" s="3">
        <f t="shared" si="4"/>
        <v>0.17923273656098115</v>
      </c>
      <c r="J65" s="3">
        <f t="shared" si="2"/>
        <v>5.0298292532400736E-2</v>
      </c>
    </row>
    <row r="66" spans="1:10">
      <c r="A66" s="1">
        <v>42083</v>
      </c>
      <c r="B66">
        <v>12098.65</v>
      </c>
      <c r="C66">
        <v>5.33</v>
      </c>
      <c r="D66">
        <v>105.5</v>
      </c>
      <c r="E66" s="2">
        <f t="shared" ref="E66:E129" si="5">B66/C66</f>
        <v>2269.9155722326454</v>
      </c>
      <c r="F66" s="3">
        <f t="shared" si="3"/>
        <v>9.1370917361554005E-2</v>
      </c>
      <c r="G66" s="2">
        <f t="shared" ref="G66:G129" si="6">B66/D66</f>
        <v>114.67914691943128</v>
      </c>
      <c r="H66" s="3">
        <f t="shared" si="4"/>
        <v>0.16887590483116832</v>
      </c>
      <c r="J66" s="3">
        <f t="shared" ref="J66:J129" si="7">C66/D66</f>
        <v>5.0521327014218013E-2</v>
      </c>
    </row>
    <row r="67" spans="1:10">
      <c r="A67" s="1">
        <v>42090</v>
      </c>
      <c r="B67">
        <v>12669.75</v>
      </c>
      <c r="C67">
        <v>5.57</v>
      </c>
      <c r="D67">
        <v>109.41</v>
      </c>
      <c r="E67" s="2">
        <f t="shared" si="5"/>
        <v>2274.6409335727108</v>
      </c>
      <c r="F67" s="3">
        <f t="shared" si="3"/>
        <v>9.4465196406777974E-2</v>
      </c>
      <c r="G67" s="2">
        <f t="shared" si="6"/>
        <v>115.80065807513024</v>
      </c>
      <c r="H67" s="3">
        <f t="shared" si="4"/>
        <v>0.13217881145034904</v>
      </c>
      <c r="J67" s="3">
        <f t="shared" si="7"/>
        <v>5.0909423270267803E-2</v>
      </c>
    </row>
    <row r="68" spans="1:10">
      <c r="A68" s="1">
        <v>42097</v>
      </c>
      <c r="B68">
        <v>13318.19</v>
      </c>
      <c r="C68">
        <v>5.84</v>
      </c>
      <c r="D68">
        <v>114.93</v>
      </c>
      <c r="E68" s="2">
        <f t="shared" si="5"/>
        <v>2280.5119863013701</v>
      </c>
      <c r="F68" s="3">
        <f t="shared" si="3"/>
        <v>8.8254074493797408E-2</v>
      </c>
      <c r="G68" s="2">
        <f t="shared" si="6"/>
        <v>115.88088401635778</v>
      </c>
      <c r="H68" s="3">
        <f t="shared" si="4"/>
        <v>0.13322581614740048</v>
      </c>
      <c r="J68" s="3">
        <f t="shared" si="7"/>
        <v>5.0813538675715648E-2</v>
      </c>
    </row>
    <row r="69" spans="1:10">
      <c r="A69" s="1">
        <v>42104</v>
      </c>
      <c r="B69">
        <v>13152.9</v>
      </c>
      <c r="C69">
        <v>5.69</v>
      </c>
      <c r="D69">
        <v>114.79</v>
      </c>
      <c r="E69" s="2">
        <f t="shared" si="5"/>
        <v>2311.5817223198592</v>
      </c>
      <c r="F69" s="3">
        <f t="shared" si="3"/>
        <v>9.6922046528335137E-2</v>
      </c>
      <c r="G69" s="2">
        <f t="shared" si="6"/>
        <v>114.58228068647094</v>
      </c>
      <c r="H69" s="3">
        <f t="shared" si="4"/>
        <v>6.5119308075550553E-2</v>
      </c>
      <c r="J69" s="3">
        <f t="shared" si="7"/>
        <v>4.9568777768098267E-2</v>
      </c>
    </row>
    <row r="70" spans="1:10">
      <c r="A70" s="1">
        <v>42111</v>
      </c>
      <c r="B70">
        <v>13837.37</v>
      </c>
      <c r="C70">
        <v>6.07</v>
      </c>
      <c r="D70">
        <v>122.48</v>
      </c>
      <c r="E70" s="2">
        <f t="shared" si="5"/>
        <v>2279.6326194398684</v>
      </c>
      <c r="F70" s="3">
        <f t="shared" si="3"/>
        <v>6.9894496897419334E-2</v>
      </c>
      <c r="G70" s="2">
        <f t="shared" si="6"/>
        <v>112.97656760287394</v>
      </c>
      <c r="H70" s="3">
        <f t="shared" si="4"/>
        <v>3.4842553385708408E-2</v>
      </c>
      <c r="J70" s="3">
        <f t="shared" si="7"/>
        <v>4.9559111691704766E-2</v>
      </c>
    </row>
    <row r="71" spans="1:10">
      <c r="A71" s="1">
        <v>42118</v>
      </c>
      <c r="B71">
        <v>14806.03</v>
      </c>
      <c r="C71">
        <v>6.5</v>
      </c>
      <c r="D71">
        <v>128.38</v>
      </c>
      <c r="E71" s="2">
        <f t="shared" si="5"/>
        <v>2277.8507692307694</v>
      </c>
      <c r="F71" s="3">
        <f t="shared" si="3"/>
        <v>7.1797043471635069E-2</v>
      </c>
      <c r="G71" s="2">
        <f t="shared" si="6"/>
        <v>115.32972425611467</v>
      </c>
      <c r="H71" s="3">
        <f t="shared" si="4"/>
        <v>5.5332667474848218E-2</v>
      </c>
      <c r="J71" s="3">
        <f t="shared" si="7"/>
        <v>5.063093939866023E-2</v>
      </c>
    </row>
    <row r="72" spans="1:10">
      <c r="A72" s="1">
        <v>42124</v>
      </c>
      <c r="B72">
        <v>15149.22</v>
      </c>
      <c r="C72">
        <v>6.47</v>
      </c>
      <c r="D72">
        <v>170.31</v>
      </c>
      <c r="E72" s="2">
        <f t="shared" si="5"/>
        <v>2341.4559505409584</v>
      </c>
      <c r="F72" s="3">
        <f t="shared" si="3"/>
        <v>0.1026006797638177</v>
      </c>
      <c r="G72" s="2">
        <f t="shared" si="6"/>
        <v>88.950854324467144</v>
      </c>
      <c r="H72" s="3">
        <f t="shared" si="4"/>
        <v>-0.18451141999953324</v>
      </c>
      <c r="J72" s="3">
        <f t="shared" si="7"/>
        <v>3.7989548470436264E-2</v>
      </c>
    </row>
    <row r="73" spans="1:10">
      <c r="A73" s="1">
        <v>42132</v>
      </c>
      <c r="B73">
        <v>15414.58</v>
      </c>
      <c r="C73">
        <v>6.51</v>
      </c>
      <c r="D73">
        <v>171.41</v>
      </c>
      <c r="E73" s="2">
        <f t="shared" si="5"/>
        <v>2367.8310291858679</v>
      </c>
      <c r="F73" s="3">
        <f t="shared" si="3"/>
        <v>0.10817667595791924</v>
      </c>
      <c r="G73" s="2">
        <f t="shared" si="6"/>
        <v>89.928125546934254</v>
      </c>
      <c r="H73" s="3">
        <f t="shared" si="4"/>
        <v>-0.18472553176786732</v>
      </c>
      <c r="J73" s="3">
        <f t="shared" si="7"/>
        <v>3.7979114404060439E-2</v>
      </c>
    </row>
    <row r="74" spans="1:10">
      <c r="A74" s="1">
        <v>42139</v>
      </c>
      <c r="B74">
        <v>16713.96</v>
      </c>
      <c r="C74">
        <v>7.08</v>
      </c>
      <c r="D74">
        <v>185.77</v>
      </c>
      <c r="E74" s="2">
        <f t="shared" si="5"/>
        <v>2360.7288135593217</v>
      </c>
      <c r="F74" s="3">
        <f t="shared" si="3"/>
        <v>9.8423200433538582E-2</v>
      </c>
      <c r="G74" s="2">
        <f t="shared" si="6"/>
        <v>89.971254777412923</v>
      </c>
      <c r="H74" s="3">
        <f t="shared" si="4"/>
        <v>-0.18952011856597761</v>
      </c>
      <c r="J74" s="3">
        <f t="shared" si="7"/>
        <v>3.8111643430047908E-2</v>
      </c>
    </row>
    <row r="75" spans="1:10">
      <c r="A75" s="1">
        <v>42146</v>
      </c>
      <c r="B75">
        <v>18766.59</v>
      </c>
      <c r="C75">
        <v>7.95</v>
      </c>
      <c r="D75">
        <v>208.39</v>
      </c>
      <c r="E75" s="2">
        <f t="shared" si="5"/>
        <v>2360.577358490566</v>
      </c>
      <c r="F75" s="3">
        <f t="shared" si="3"/>
        <v>9.87360769195198E-2</v>
      </c>
      <c r="G75" s="2">
        <f t="shared" si="6"/>
        <v>90.055137002735265</v>
      </c>
      <c r="H75" s="3">
        <f t="shared" si="4"/>
        <v>-0.18796427945856709</v>
      </c>
      <c r="J75" s="3">
        <f t="shared" si="7"/>
        <v>3.8149623302461737E-2</v>
      </c>
    </row>
    <row r="76" spans="1:10">
      <c r="A76" s="1">
        <v>42153</v>
      </c>
      <c r="B76">
        <v>20344.82</v>
      </c>
      <c r="C76">
        <v>8.61</v>
      </c>
      <c r="D76">
        <v>231.41</v>
      </c>
      <c r="E76" s="2">
        <f t="shared" si="5"/>
        <v>2362.9291521486643</v>
      </c>
      <c r="F76" s="3">
        <f t="shared" si="3"/>
        <v>9.9365403349616743E-2</v>
      </c>
      <c r="G76" s="2">
        <f t="shared" si="6"/>
        <v>87.916771098915348</v>
      </c>
      <c r="H76" s="3">
        <f t="shared" si="4"/>
        <v>-0.20849140867166838</v>
      </c>
      <c r="J76" s="3">
        <f t="shared" si="7"/>
        <v>3.7206689425694654E-2</v>
      </c>
    </row>
    <row r="77" spans="1:10">
      <c r="A77" s="1">
        <v>42160</v>
      </c>
      <c r="B77">
        <v>21391.19</v>
      </c>
      <c r="C77">
        <v>9.0500000000000007</v>
      </c>
      <c r="D77">
        <v>243.12</v>
      </c>
      <c r="E77" s="2">
        <f t="shared" si="5"/>
        <v>2363.667403314917</v>
      </c>
      <c r="F77" s="3">
        <f t="shared" si="3"/>
        <v>9.8390694869332496E-2</v>
      </c>
      <c r="G77" s="2">
        <f t="shared" si="6"/>
        <v>87.986138532411971</v>
      </c>
      <c r="H77" s="3">
        <f t="shared" si="4"/>
        <v>-0.22286098458821979</v>
      </c>
      <c r="J77" s="3">
        <f t="shared" si="7"/>
        <v>3.7224415926291547E-2</v>
      </c>
    </row>
    <row r="78" spans="1:10">
      <c r="A78" s="1">
        <v>42167</v>
      </c>
      <c r="B78">
        <v>21541.83</v>
      </c>
      <c r="C78">
        <v>9.1</v>
      </c>
      <c r="D78">
        <v>242.99</v>
      </c>
      <c r="E78" s="2">
        <f t="shared" si="5"/>
        <v>2367.2340659340662</v>
      </c>
      <c r="F78" s="3">
        <f t="shared" si="3"/>
        <v>0.10041373054907665</v>
      </c>
      <c r="G78" s="2">
        <f t="shared" si="6"/>
        <v>88.653154450800443</v>
      </c>
      <c r="H78" s="3">
        <f t="shared" si="4"/>
        <v>-0.21645266611690539</v>
      </c>
      <c r="J78" s="3">
        <f t="shared" si="7"/>
        <v>3.7450100827194535E-2</v>
      </c>
    </row>
    <row r="79" spans="1:10">
      <c r="A79" s="1">
        <v>42174</v>
      </c>
      <c r="B79">
        <v>19064.86</v>
      </c>
      <c r="C79">
        <v>7.82</v>
      </c>
      <c r="D79">
        <v>185.17</v>
      </c>
      <c r="E79" s="2">
        <f t="shared" si="5"/>
        <v>2437.9616368286447</v>
      </c>
      <c r="F79" s="3">
        <f t="shared" si="3"/>
        <v>0.10499957576645169</v>
      </c>
      <c r="G79" s="2">
        <f t="shared" si="6"/>
        <v>102.95868661230222</v>
      </c>
      <c r="H79" s="3">
        <f t="shared" si="4"/>
        <v>-6.4419698857182794E-2</v>
      </c>
      <c r="J79" s="3">
        <f t="shared" si="7"/>
        <v>4.2231462979964364E-2</v>
      </c>
    </row>
    <row r="80" spans="1:10">
      <c r="A80" s="1">
        <v>42181</v>
      </c>
      <c r="B80">
        <v>17695.419999999998</v>
      </c>
      <c r="C80">
        <v>7.3</v>
      </c>
      <c r="D80">
        <v>172.68</v>
      </c>
      <c r="E80" s="2">
        <f t="shared" si="5"/>
        <v>2424.0301369863014</v>
      </c>
      <c r="F80" s="3">
        <f t="shared" si="3"/>
        <v>9.6290261227478302E-2</v>
      </c>
      <c r="G80" s="2">
        <f t="shared" si="6"/>
        <v>102.47521426916839</v>
      </c>
      <c r="H80" s="3">
        <f t="shared" si="4"/>
        <v>-7.2805583642261196E-2</v>
      </c>
      <c r="J80" s="3">
        <f t="shared" si="7"/>
        <v>4.2274727820245536E-2</v>
      </c>
    </row>
    <row r="81" spans="1:10">
      <c r="A81" s="1">
        <v>42188</v>
      </c>
      <c r="B81">
        <v>13903.49</v>
      </c>
      <c r="C81">
        <v>5.58</v>
      </c>
      <c r="D81">
        <v>132.51</v>
      </c>
      <c r="E81" s="2">
        <f t="shared" si="5"/>
        <v>2491.6648745519715</v>
      </c>
      <c r="F81" s="3">
        <f t="shared" si="3"/>
        <v>0.12855520090638595</v>
      </c>
      <c r="G81" s="2">
        <f t="shared" si="6"/>
        <v>104.92408120141877</v>
      </c>
      <c r="H81" s="3">
        <f t="shared" si="4"/>
        <v>-4.9218516029258752E-2</v>
      </c>
      <c r="J81" s="3">
        <f t="shared" si="7"/>
        <v>4.2110029431741004E-2</v>
      </c>
    </row>
    <row r="82" spans="1:10">
      <c r="A82" s="1">
        <v>42195</v>
      </c>
      <c r="B82">
        <v>12881.58</v>
      </c>
      <c r="C82">
        <v>5.19</v>
      </c>
      <c r="D82">
        <v>123.22</v>
      </c>
      <c r="E82" s="2">
        <f t="shared" si="5"/>
        <v>2482</v>
      </c>
      <c r="F82" s="3">
        <f t="shared" si="3"/>
        <v>0.12442653887621491</v>
      </c>
      <c r="G82" s="2">
        <f t="shared" si="6"/>
        <v>104.54130822918357</v>
      </c>
      <c r="H82" s="3">
        <f t="shared" si="4"/>
        <v>-5.2172829048370728E-2</v>
      </c>
      <c r="J82" s="3">
        <f t="shared" si="7"/>
        <v>4.2119785749066711E-2</v>
      </c>
    </row>
    <row r="83" spans="1:10">
      <c r="A83" s="1">
        <v>42202</v>
      </c>
      <c r="B83">
        <v>15293.38</v>
      </c>
      <c r="C83">
        <v>6.26</v>
      </c>
      <c r="D83">
        <v>148.65</v>
      </c>
      <c r="E83" s="2">
        <f t="shared" si="5"/>
        <v>2443.031948881789</v>
      </c>
      <c r="F83" s="3">
        <f t="shared" si="3"/>
        <v>0.10541025238959589</v>
      </c>
      <c r="G83" s="2">
        <f t="shared" si="6"/>
        <v>102.88180289270096</v>
      </c>
      <c r="H83" s="3">
        <f t="shared" si="4"/>
        <v>-6.9836386436555431E-2</v>
      </c>
      <c r="J83" s="3">
        <f t="shared" si="7"/>
        <v>4.2112344433232425E-2</v>
      </c>
    </row>
    <row r="84" spans="1:10">
      <c r="A84" s="1">
        <v>42209</v>
      </c>
      <c r="B84">
        <v>17259.21</v>
      </c>
      <c r="C84">
        <v>7.06</v>
      </c>
      <c r="D84">
        <v>167.9</v>
      </c>
      <c r="E84" s="2">
        <f t="shared" si="5"/>
        <v>2444.6473087818699</v>
      </c>
      <c r="F84" s="3">
        <f t="shared" si="3"/>
        <v>0.10427890080761482</v>
      </c>
      <c r="G84" s="2">
        <f t="shared" si="6"/>
        <v>102.79458010720666</v>
      </c>
      <c r="H84" s="3">
        <f t="shared" si="4"/>
        <v>-7.2865558885040427E-2</v>
      </c>
      <c r="J84" s="3">
        <f t="shared" si="7"/>
        <v>4.2048838594401429E-2</v>
      </c>
    </row>
    <row r="85" spans="1:10">
      <c r="A85" s="1">
        <v>42216</v>
      </c>
      <c r="B85">
        <v>15946.97</v>
      </c>
      <c r="C85">
        <v>6.5</v>
      </c>
      <c r="D85">
        <v>155.26</v>
      </c>
      <c r="E85" s="2">
        <f t="shared" si="5"/>
        <v>2453.38</v>
      </c>
      <c r="F85" s="3">
        <f t="shared" si="3"/>
        <v>0.10517798320116367</v>
      </c>
      <c r="G85" s="2">
        <f t="shared" si="6"/>
        <v>102.71138735025119</v>
      </c>
      <c r="H85" s="3">
        <f t="shared" si="4"/>
        <v>-7.4904173942380581E-2</v>
      </c>
      <c r="J85" s="3">
        <f t="shared" si="7"/>
        <v>4.1865258276439526E-2</v>
      </c>
    </row>
    <row r="86" spans="1:10">
      <c r="A86" s="1">
        <v>42223</v>
      </c>
      <c r="B86">
        <v>16184.48</v>
      </c>
      <c r="C86">
        <v>6.61</v>
      </c>
      <c r="D86">
        <v>158.36000000000001</v>
      </c>
      <c r="E86" s="2">
        <f t="shared" si="5"/>
        <v>2448.4841149773069</v>
      </c>
      <c r="F86" s="3">
        <f t="shared" si="3"/>
        <v>0.10021429732804843</v>
      </c>
      <c r="G86" s="2">
        <f t="shared" si="6"/>
        <v>102.20055569588278</v>
      </c>
      <c r="H86" s="3">
        <f t="shared" si="4"/>
        <v>-9.1459445826418961E-2</v>
      </c>
      <c r="J86" s="3">
        <f t="shared" si="7"/>
        <v>4.1740338469310433E-2</v>
      </c>
    </row>
    <row r="87" spans="1:10">
      <c r="A87" s="1">
        <v>42230</v>
      </c>
      <c r="B87">
        <v>17563.87</v>
      </c>
      <c r="C87">
        <v>7.16</v>
      </c>
      <c r="D87">
        <v>171.9</v>
      </c>
      <c r="E87" s="2">
        <f t="shared" si="5"/>
        <v>2453.0544692737431</v>
      </c>
      <c r="F87" s="3">
        <f t="shared" si="3"/>
        <v>0.10642181756405167</v>
      </c>
      <c r="G87" s="2">
        <f t="shared" si="6"/>
        <v>102.17492728330424</v>
      </c>
      <c r="H87" s="3">
        <f t="shared" si="4"/>
        <v>-9.2828940852837216E-2</v>
      </c>
      <c r="J87" s="3">
        <f t="shared" si="7"/>
        <v>4.1652123327516E-2</v>
      </c>
    </row>
    <row r="88" spans="1:10">
      <c r="A88" s="1">
        <v>42237</v>
      </c>
      <c r="B88">
        <v>15179.54</v>
      </c>
      <c r="C88">
        <v>6.14</v>
      </c>
      <c r="D88">
        <v>147.11000000000001</v>
      </c>
      <c r="E88" s="2">
        <f t="shared" si="5"/>
        <v>2472.237785016287</v>
      </c>
      <c r="F88" s="3">
        <f t="shared" si="3"/>
        <v>0.1102851318781839</v>
      </c>
      <c r="G88" s="2">
        <f t="shared" si="6"/>
        <v>103.18496363265584</v>
      </c>
      <c r="H88" s="3">
        <f t="shared" si="4"/>
        <v>-9.4067393270793609E-2</v>
      </c>
      <c r="J88" s="3">
        <f t="shared" si="7"/>
        <v>4.1737475358575207E-2</v>
      </c>
    </row>
    <row r="89" spans="1:10">
      <c r="A89" s="1">
        <v>42244</v>
      </c>
      <c r="B89">
        <v>13148.53</v>
      </c>
      <c r="C89">
        <v>5.42</v>
      </c>
      <c r="D89">
        <v>135.27000000000001</v>
      </c>
      <c r="E89" s="2">
        <f t="shared" si="5"/>
        <v>2425.9280442804429</v>
      </c>
      <c r="F89" s="3">
        <f t="shared" si="3"/>
        <v>8.6379077567020568E-2</v>
      </c>
      <c r="G89" s="2">
        <f t="shared" si="6"/>
        <v>97.202114289938635</v>
      </c>
      <c r="H89" s="3">
        <f t="shared" si="4"/>
        <v>-0.14851068759676556</v>
      </c>
      <c r="J89" s="3">
        <f t="shared" si="7"/>
        <v>4.0068012123900341E-2</v>
      </c>
    </row>
    <row r="90" spans="1:10">
      <c r="A90" s="1">
        <v>42249</v>
      </c>
      <c r="B90">
        <v>11657.83</v>
      </c>
      <c r="C90">
        <v>4.8099999999999996</v>
      </c>
      <c r="D90">
        <v>122</v>
      </c>
      <c r="E90" s="2">
        <f t="shared" si="5"/>
        <v>2423.665280665281</v>
      </c>
      <c r="F90" s="3">
        <f t="shared" si="3"/>
        <v>8.3492781777080971E-2</v>
      </c>
      <c r="G90" s="2">
        <f t="shared" si="6"/>
        <v>95.555983606557376</v>
      </c>
      <c r="H90" s="3">
        <f t="shared" si="4"/>
        <v>-0.16333833074288007</v>
      </c>
      <c r="J90" s="3">
        <f t="shared" si="7"/>
        <v>3.9426229508196721E-2</v>
      </c>
    </row>
    <row r="91" spans="1:10">
      <c r="A91" s="1">
        <v>42258</v>
      </c>
      <c r="B91">
        <v>12166.56</v>
      </c>
      <c r="C91">
        <v>4.95</v>
      </c>
      <c r="D91">
        <v>125.49</v>
      </c>
      <c r="E91" s="2">
        <f t="shared" si="5"/>
        <v>2457.8909090909087</v>
      </c>
      <c r="F91" s="3">
        <f t="shared" si="3"/>
        <v>9.9544194621560056E-2</v>
      </c>
      <c r="G91" s="2">
        <f t="shared" si="6"/>
        <v>96.952426488166381</v>
      </c>
      <c r="H91" s="3">
        <f t="shared" si="4"/>
        <v>-0.15158972952478</v>
      </c>
      <c r="J91" s="3">
        <f t="shared" si="7"/>
        <v>3.9445374133397083E-2</v>
      </c>
    </row>
    <row r="92" spans="1:10">
      <c r="A92" s="1">
        <v>42265</v>
      </c>
      <c r="B92">
        <v>11119.81</v>
      </c>
      <c r="C92">
        <v>4.53</v>
      </c>
      <c r="D92">
        <v>114.8</v>
      </c>
      <c r="E92" s="2">
        <f t="shared" si="5"/>
        <v>2454.7041942604856</v>
      </c>
      <c r="F92" s="3">
        <f t="shared" si="3"/>
        <v>9.8982944730677591E-2</v>
      </c>
      <c r="G92" s="2">
        <f t="shared" si="6"/>
        <v>96.862456445993033</v>
      </c>
      <c r="H92" s="3">
        <f t="shared" si="4"/>
        <v>-0.15076197903167887</v>
      </c>
      <c r="J92" s="3">
        <f t="shared" si="7"/>
        <v>3.9459930313588854E-2</v>
      </c>
    </row>
    <row r="93" spans="1:10">
      <c r="A93" s="1">
        <v>42272</v>
      </c>
      <c r="B93">
        <v>11501.32</v>
      </c>
      <c r="C93">
        <v>4.6900000000000004</v>
      </c>
      <c r="D93">
        <v>118.98</v>
      </c>
      <c r="E93" s="2">
        <f t="shared" si="5"/>
        <v>2452.3070362473345</v>
      </c>
      <c r="F93" s="3">
        <f t="shared" si="3"/>
        <v>0.10249740875743352</v>
      </c>
      <c r="G93" s="2">
        <f t="shared" si="6"/>
        <v>96.665994284753737</v>
      </c>
      <c r="H93" s="3">
        <f t="shared" si="4"/>
        <v>-0.14974385564738113</v>
      </c>
      <c r="J93" s="3">
        <f t="shared" si="7"/>
        <v>3.941838964531854E-2</v>
      </c>
    </row>
    <row r="94" spans="1:10">
      <c r="A94" s="1">
        <v>42277</v>
      </c>
      <c r="B94">
        <v>11752.67</v>
      </c>
      <c r="C94">
        <v>4.79</v>
      </c>
      <c r="D94">
        <v>121.27</v>
      </c>
      <c r="E94" s="2">
        <f t="shared" si="5"/>
        <v>2453.5845511482253</v>
      </c>
      <c r="F94" s="3">
        <f t="shared" si="3"/>
        <v>0.1047925619960981</v>
      </c>
      <c r="G94" s="2">
        <f t="shared" si="6"/>
        <v>96.913251422445782</v>
      </c>
      <c r="H94" s="3">
        <f t="shared" si="4"/>
        <v>-0.15079783814152559</v>
      </c>
      <c r="J94" s="3">
        <f t="shared" si="7"/>
        <v>3.9498639399686654E-2</v>
      </c>
    </row>
    <row r="95" spans="1:10">
      <c r="A95" s="1">
        <v>42286</v>
      </c>
      <c r="B95">
        <v>12481.44</v>
      </c>
      <c r="C95">
        <v>5.07</v>
      </c>
      <c r="D95">
        <v>128.6</v>
      </c>
      <c r="E95" s="2">
        <f t="shared" si="5"/>
        <v>2461.8224852071007</v>
      </c>
      <c r="F95" s="3">
        <f t="shared" si="3"/>
        <v>0.10424748043410359</v>
      </c>
      <c r="G95" s="2">
        <f t="shared" si="6"/>
        <v>97.056298600311052</v>
      </c>
      <c r="H95" s="3">
        <f t="shared" si="4"/>
        <v>-0.13687212818423966</v>
      </c>
      <c r="J95" s="3">
        <f t="shared" si="7"/>
        <v>3.9424572317262832E-2</v>
      </c>
    </row>
    <row r="96" spans="1:10">
      <c r="A96" s="1">
        <v>42293</v>
      </c>
      <c r="B96">
        <v>13635.28</v>
      </c>
      <c r="C96">
        <v>5.58</v>
      </c>
      <c r="D96">
        <v>141.72</v>
      </c>
      <c r="E96" s="2">
        <f t="shared" si="5"/>
        <v>2443.5985663082438</v>
      </c>
      <c r="F96" s="3">
        <f t="shared" si="3"/>
        <v>9.2422953297561117E-2</v>
      </c>
      <c r="G96" s="2">
        <f t="shared" si="6"/>
        <v>96.212813999435511</v>
      </c>
      <c r="H96" s="3">
        <f t="shared" si="4"/>
        <v>-0.14921846000533379</v>
      </c>
      <c r="J96" s="3">
        <f t="shared" si="7"/>
        <v>3.9373412362404742E-2</v>
      </c>
    </row>
    <row r="97" spans="1:10">
      <c r="A97" s="1">
        <v>42300</v>
      </c>
      <c r="B97">
        <v>13717.11</v>
      </c>
      <c r="C97">
        <v>5.58</v>
      </c>
      <c r="D97">
        <v>142.91</v>
      </c>
      <c r="E97" s="2">
        <f t="shared" si="5"/>
        <v>2458.2634408602153</v>
      </c>
      <c r="F97" s="3">
        <f t="shared" si="3"/>
        <v>9.7632214844913578E-2</v>
      </c>
      <c r="G97" s="2">
        <f t="shared" si="6"/>
        <v>95.984255825344633</v>
      </c>
      <c r="H97" s="3">
        <f t="shared" si="4"/>
        <v>-9.5868274890386296E-2</v>
      </c>
      <c r="J97" s="3">
        <f t="shared" si="7"/>
        <v>3.9045553145336226E-2</v>
      </c>
    </row>
    <row r="98" spans="1:10">
      <c r="A98" s="1">
        <v>42307</v>
      </c>
      <c r="B98">
        <v>14077.66</v>
      </c>
      <c r="C98">
        <v>5.71</v>
      </c>
      <c r="D98">
        <v>147.66999999999999</v>
      </c>
      <c r="E98" s="2">
        <f t="shared" si="5"/>
        <v>2465.4395796847634</v>
      </c>
      <c r="F98" s="3">
        <f t="shared" si="3"/>
        <v>0.10938599011212968</v>
      </c>
      <c r="G98" s="2">
        <f t="shared" si="6"/>
        <v>95.331888670684648</v>
      </c>
      <c r="H98" s="3">
        <f t="shared" si="4"/>
        <v>-9.5670969133068606E-2</v>
      </c>
      <c r="J98" s="3">
        <f t="shared" si="7"/>
        <v>3.8667298706575474E-2</v>
      </c>
    </row>
    <row r="99" spans="1:10">
      <c r="A99" s="1">
        <v>42314</v>
      </c>
      <c r="B99">
        <v>14681.83</v>
      </c>
      <c r="C99">
        <v>5.96</v>
      </c>
      <c r="D99">
        <v>180.75</v>
      </c>
      <c r="E99" s="2">
        <f t="shared" si="5"/>
        <v>2463.3942953020132</v>
      </c>
      <c r="F99" s="3">
        <f t="shared" si="3"/>
        <v>0.10383117072085057</v>
      </c>
      <c r="G99" s="2">
        <f t="shared" si="6"/>
        <v>81.227275242047028</v>
      </c>
      <c r="H99" s="3">
        <f t="shared" si="4"/>
        <v>-0.23346484839621673</v>
      </c>
      <c r="J99" s="3">
        <f t="shared" si="7"/>
        <v>3.2973720608575383E-2</v>
      </c>
    </row>
    <row r="100" spans="1:10">
      <c r="A100" s="1">
        <v>42321</v>
      </c>
      <c r="B100">
        <v>14631.49</v>
      </c>
      <c r="C100">
        <v>5.93</v>
      </c>
      <c r="D100">
        <v>179.09</v>
      </c>
      <c r="E100" s="2">
        <f t="shared" si="5"/>
        <v>2467.3676222596964</v>
      </c>
      <c r="F100" s="3">
        <f t="shared" si="3"/>
        <v>0.10603914605759512</v>
      </c>
      <c r="G100" s="2">
        <f t="shared" si="6"/>
        <v>81.699089843095649</v>
      </c>
      <c r="H100" s="3">
        <f t="shared" si="4"/>
        <v>-0.22693634920333783</v>
      </c>
      <c r="J100" s="3">
        <f t="shared" si="7"/>
        <v>3.3111843207325922E-2</v>
      </c>
    </row>
    <row r="101" spans="1:10">
      <c r="A101" s="1">
        <v>42328</v>
      </c>
      <c r="B101">
        <v>15487.44</v>
      </c>
      <c r="C101">
        <v>6.21</v>
      </c>
      <c r="D101">
        <v>195.18</v>
      </c>
      <c r="E101" s="2">
        <f t="shared" si="5"/>
        <v>2493.9516908212563</v>
      </c>
      <c r="F101" s="3">
        <f t="shared" si="3"/>
        <v>0.12821116384038023</v>
      </c>
      <c r="G101" s="2">
        <f t="shared" si="6"/>
        <v>79.349523516753763</v>
      </c>
      <c r="H101" s="3">
        <f t="shared" si="4"/>
        <v>-0.24137048129427674</v>
      </c>
      <c r="J101" s="3">
        <f t="shared" si="7"/>
        <v>3.1816784506609283E-2</v>
      </c>
    </row>
    <row r="102" spans="1:10">
      <c r="A102" s="1">
        <v>42335</v>
      </c>
      <c r="B102">
        <v>14515.23</v>
      </c>
      <c r="C102">
        <v>5.79</v>
      </c>
      <c r="D102">
        <v>183.06</v>
      </c>
      <c r="E102" s="2">
        <f t="shared" si="5"/>
        <v>2506.9481865284974</v>
      </c>
      <c r="F102" s="3">
        <f t="shared" si="3"/>
        <v>0.13406663229543092</v>
      </c>
      <c r="G102" s="2">
        <f t="shared" si="6"/>
        <v>79.29219927892494</v>
      </c>
      <c r="H102" s="3">
        <f t="shared" si="4"/>
        <v>-0.2391837879681058</v>
      </c>
      <c r="J102" s="3">
        <f t="shared" si="7"/>
        <v>3.1628974106850213E-2</v>
      </c>
    </row>
    <row r="103" spans="1:10">
      <c r="A103" s="1">
        <v>42342</v>
      </c>
      <c r="B103">
        <v>14106.57</v>
      </c>
      <c r="C103">
        <v>5.6</v>
      </c>
      <c r="D103">
        <v>177.97</v>
      </c>
      <c r="E103" s="2">
        <f t="shared" si="5"/>
        <v>2519.0303571428572</v>
      </c>
      <c r="F103" s="3">
        <f t="shared" si="3"/>
        <v>0.13359887463677445</v>
      </c>
      <c r="G103" s="2">
        <f t="shared" si="6"/>
        <v>79.263752317806365</v>
      </c>
      <c r="H103" s="3">
        <f t="shared" si="4"/>
        <v>-0.23507259624442234</v>
      </c>
      <c r="J103" s="3">
        <f t="shared" si="7"/>
        <v>3.1465977411923356E-2</v>
      </c>
    </row>
    <row r="104" spans="1:10">
      <c r="A104" s="1">
        <v>42349</v>
      </c>
      <c r="B104">
        <v>13760.85</v>
      </c>
      <c r="C104">
        <v>5.44</v>
      </c>
      <c r="D104">
        <v>173.23</v>
      </c>
      <c r="E104" s="2">
        <f t="shared" si="5"/>
        <v>2529.5680147058824</v>
      </c>
      <c r="F104" s="3">
        <f t="shared" si="3"/>
        <v>0.14213694543072086</v>
      </c>
      <c r="G104" s="2">
        <f t="shared" si="6"/>
        <v>79.436875829821631</v>
      </c>
      <c r="H104" s="3">
        <f t="shared" si="4"/>
        <v>-0.23124196185169743</v>
      </c>
      <c r="J104" s="3">
        <f t="shared" si="7"/>
        <v>3.1403336604514234E-2</v>
      </c>
    </row>
    <row r="105" spans="1:10">
      <c r="A105" s="1">
        <v>42356</v>
      </c>
      <c r="B105">
        <v>14282.45</v>
      </c>
      <c r="C105">
        <v>5.52</v>
      </c>
      <c r="D105">
        <v>180.46</v>
      </c>
      <c r="E105" s="2">
        <f t="shared" si="5"/>
        <v>2587.400362318841</v>
      </c>
      <c r="F105" s="3">
        <f t="shared" si="3"/>
        <v>0.16721943086755742</v>
      </c>
      <c r="G105" s="2">
        <f t="shared" si="6"/>
        <v>79.144685802948018</v>
      </c>
      <c r="H105" s="3">
        <f t="shared" si="4"/>
        <v>-0.22886989332235241</v>
      </c>
      <c r="J105" s="3">
        <f t="shared" si="7"/>
        <v>3.0588496065610104E-2</v>
      </c>
    </row>
    <row r="106" spans="1:10">
      <c r="A106" s="1">
        <v>42363</v>
      </c>
      <c r="B106">
        <v>14207.33</v>
      </c>
      <c r="C106">
        <v>5.49</v>
      </c>
      <c r="D106">
        <v>179.65</v>
      </c>
      <c r="E106" s="2">
        <f t="shared" si="5"/>
        <v>2587.8561020036427</v>
      </c>
      <c r="F106" s="3">
        <f t="shared" si="3"/>
        <v>0.16789551593461938</v>
      </c>
      <c r="G106" s="2">
        <f t="shared" si="6"/>
        <v>79.083384358474802</v>
      </c>
      <c r="H106" s="3">
        <f t="shared" si="4"/>
        <v>-0.22883363785353006</v>
      </c>
      <c r="J106" s="3">
        <f t="shared" si="7"/>
        <v>3.0559421096576677E-2</v>
      </c>
    </row>
    <row r="107" spans="1:10">
      <c r="A107" s="1">
        <v>42369</v>
      </c>
      <c r="B107">
        <v>14059.9</v>
      </c>
      <c r="C107">
        <v>5.44</v>
      </c>
      <c r="D107">
        <v>179.31</v>
      </c>
      <c r="E107" s="2">
        <f t="shared" si="5"/>
        <v>2584.5404411764703</v>
      </c>
      <c r="F107" s="3">
        <f t="shared" si="3"/>
        <v>0.15793554484111727</v>
      </c>
      <c r="G107" s="2">
        <f t="shared" si="6"/>
        <v>78.41113155986838</v>
      </c>
      <c r="H107" s="3">
        <f t="shared" si="4"/>
        <v>-0.23588236717041966</v>
      </c>
      <c r="J107" s="3">
        <f t="shared" si="7"/>
        <v>3.0338519881769006E-2</v>
      </c>
    </row>
    <row r="108" spans="1:10">
      <c r="A108" s="1">
        <v>42377</v>
      </c>
      <c r="B108">
        <v>12636.41</v>
      </c>
      <c r="C108">
        <v>4.8600000000000003</v>
      </c>
      <c r="D108">
        <v>161.36000000000001</v>
      </c>
      <c r="E108" s="2">
        <f t="shared" si="5"/>
        <v>2600.0843621399176</v>
      </c>
      <c r="F108" s="3">
        <f t="shared" si="3"/>
        <v>0.15981753266713494</v>
      </c>
      <c r="G108" s="2">
        <f t="shared" si="6"/>
        <v>78.311911254338114</v>
      </c>
      <c r="H108" s="3">
        <f t="shared" si="4"/>
        <v>-0.23882682362436236</v>
      </c>
      <c r="J108" s="3">
        <f t="shared" si="7"/>
        <v>3.0118988596926126E-2</v>
      </c>
    </row>
    <row r="109" spans="1:10">
      <c r="A109" s="1">
        <v>42384</v>
      </c>
      <c r="B109">
        <v>11354.91</v>
      </c>
      <c r="C109">
        <v>4.3499999999999996</v>
      </c>
      <c r="D109">
        <v>144.33000000000001</v>
      </c>
      <c r="E109" s="2">
        <f t="shared" si="5"/>
        <v>2610.3241379310348</v>
      </c>
      <c r="F109" s="3">
        <f t="shared" si="3"/>
        <v>0.16366359795681995</v>
      </c>
      <c r="G109" s="2">
        <f t="shared" si="6"/>
        <v>78.673248804822279</v>
      </c>
      <c r="H109" s="3">
        <f t="shared" si="4"/>
        <v>-0.23615993975610516</v>
      </c>
      <c r="J109" s="3">
        <f t="shared" si="7"/>
        <v>3.0139264186239863E-2</v>
      </c>
    </row>
    <row r="110" spans="1:10">
      <c r="A110" s="1">
        <v>42391</v>
      </c>
      <c r="B110">
        <v>11569.98</v>
      </c>
      <c r="C110">
        <v>4.4400000000000004</v>
      </c>
      <c r="D110">
        <v>147.25</v>
      </c>
      <c r="E110" s="2">
        <f t="shared" si="5"/>
        <v>2605.8513513513512</v>
      </c>
      <c r="F110" s="3">
        <f t="shared" si="3"/>
        <v>0.15661400415062188</v>
      </c>
      <c r="G110" s="2">
        <f t="shared" si="6"/>
        <v>78.573718166383699</v>
      </c>
      <c r="H110" s="3">
        <f t="shared" si="4"/>
        <v>-0.24054869656110622</v>
      </c>
      <c r="J110" s="3">
        <f t="shared" si="7"/>
        <v>3.01528013582343E-2</v>
      </c>
    </row>
    <row r="111" spans="1:10">
      <c r="A111" s="1">
        <v>42398</v>
      </c>
      <c r="B111">
        <v>10510.65</v>
      </c>
      <c r="C111">
        <v>4.01</v>
      </c>
      <c r="D111">
        <v>133.27000000000001</v>
      </c>
      <c r="E111" s="2">
        <f t="shared" si="5"/>
        <v>2621.1097256857856</v>
      </c>
      <c r="F111" s="3">
        <f t="shared" si="3"/>
        <v>0.16460443570707106</v>
      </c>
      <c r="G111" s="2">
        <f t="shared" si="6"/>
        <v>78.867336985067894</v>
      </c>
      <c r="H111" s="3">
        <f t="shared" si="4"/>
        <v>-0.23644265851794477</v>
      </c>
      <c r="J111" s="3">
        <f t="shared" si="7"/>
        <v>3.0089292413896598E-2</v>
      </c>
    </row>
    <row r="112" spans="1:10">
      <c r="A112" s="1">
        <v>42405</v>
      </c>
      <c r="B112">
        <v>10761.14</v>
      </c>
      <c r="C112">
        <v>4.12</v>
      </c>
      <c r="D112">
        <v>136.38999999999999</v>
      </c>
      <c r="E112" s="2">
        <f t="shared" si="5"/>
        <v>2611.9271844660193</v>
      </c>
      <c r="F112" s="3">
        <f t="shared" si="3"/>
        <v>0.15394855719477518</v>
      </c>
      <c r="G112" s="2">
        <f t="shared" si="6"/>
        <v>78.899772710609284</v>
      </c>
      <c r="H112" s="3">
        <f t="shared" si="4"/>
        <v>-0.29510412557106769</v>
      </c>
      <c r="J112" s="3">
        <f t="shared" si="7"/>
        <v>3.020749321797786E-2</v>
      </c>
    </row>
    <row r="113" spans="1:10">
      <c r="A113" s="1">
        <v>42419</v>
      </c>
      <c r="B113">
        <v>11424.23</v>
      </c>
      <c r="C113">
        <v>4.3899999999999997</v>
      </c>
      <c r="D113">
        <v>144.85</v>
      </c>
      <c r="E113" s="2">
        <f t="shared" si="5"/>
        <v>2602.3302961275626</v>
      </c>
      <c r="F113" s="3">
        <f t="shared" si="3"/>
        <v>0.14814960940469057</v>
      </c>
      <c r="G113" s="2">
        <f t="shared" si="6"/>
        <v>78.869382119433894</v>
      </c>
      <c r="H113" s="3">
        <f t="shared" si="4"/>
        <v>-0.29702521542268268</v>
      </c>
      <c r="J113" s="3">
        <f t="shared" si="7"/>
        <v>3.0307214359682429E-2</v>
      </c>
    </row>
    <row r="114" spans="1:10">
      <c r="A114" s="1">
        <v>42426</v>
      </c>
      <c r="B114">
        <v>10476.41</v>
      </c>
      <c r="C114">
        <v>4.0199999999999996</v>
      </c>
      <c r="D114">
        <v>132.59</v>
      </c>
      <c r="E114" s="2">
        <f t="shared" si="5"/>
        <v>2606.0721393034828</v>
      </c>
      <c r="F114" s="3">
        <f t="shared" si="3"/>
        <v>0.14714271373242593</v>
      </c>
      <c r="G114" s="2">
        <f t="shared" si="6"/>
        <v>79.013575684440752</v>
      </c>
      <c r="H114" s="3">
        <f t="shared" si="4"/>
        <v>-0.29427179495801659</v>
      </c>
      <c r="J114" s="3">
        <f t="shared" si="7"/>
        <v>3.0319028584357789E-2</v>
      </c>
    </row>
    <row r="115" spans="1:10">
      <c r="A115" s="1">
        <v>42433</v>
      </c>
      <c r="B115">
        <v>10442.66</v>
      </c>
      <c r="C115">
        <v>4.0199999999999996</v>
      </c>
      <c r="D115">
        <v>132.57</v>
      </c>
      <c r="E115" s="2">
        <f t="shared" si="5"/>
        <v>2597.676616915423</v>
      </c>
      <c r="F115" s="3">
        <f t="shared" si="3"/>
        <v>0.14136700685364589</v>
      </c>
      <c r="G115" s="2">
        <f t="shared" si="6"/>
        <v>78.770913479671123</v>
      </c>
      <c r="H115" s="3">
        <f t="shared" si="4"/>
        <v>-0.31189792291949314</v>
      </c>
      <c r="J115" s="3">
        <f t="shared" si="7"/>
        <v>3.0323602625028284E-2</v>
      </c>
    </row>
    <row r="116" spans="1:10">
      <c r="A116" s="1">
        <v>42440</v>
      </c>
      <c r="B116">
        <v>10041.040000000001</v>
      </c>
      <c r="C116">
        <v>3.85</v>
      </c>
      <c r="D116">
        <v>127.54</v>
      </c>
      <c r="E116" s="2">
        <f t="shared" si="5"/>
        <v>2608.062337662338</v>
      </c>
      <c r="F116" s="3">
        <f t="shared" ref="F116:F179" si="8">E116/E66-1</f>
        <v>0.14896887336523168</v>
      </c>
      <c r="G116" s="2">
        <f t="shared" si="6"/>
        <v>78.728555747216561</v>
      </c>
      <c r="H116" s="3">
        <f t="shared" ref="H116:H179" si="9">G116/G66-1</f>
        <v>-0.31348847753002629</v>
      </c>
      <c r="J116" s="3">
        <f t="shared" si="7"/>
        <v>3.018660812294182E-2</v>
      </c>
    </row>
    <row r="117" spans="1:10">
      <c r="A117" s="1">
        <v>42447</v>
      </c>
      <c r="B117">
        <v>10773.15</v>
      </c>
      <c r="C117">
        <v>4.1100000000000003</v>
      </c>
      <c r="D117">
        <v>146.69999999999999</v>
      </c>
      <c r="E117" s="2">
        <f t="shared" si="5"/>
        <v>2621.2043795620434</v>
      </c>
      <c r="F117" s="3">
        <f t="shared" si="8"/>
        <v>0.15235962778749257</v>
      </c>
      <c r="G117" s="2">
        <f t="shared" si="6"/>
        <v>73.436605316973413</v>
      </c>
      <c r="H117" s="3">
        <f t="shared" si="9"/>
        <v>-0.36583602772508839</v>
      </c>
      <c r="J117" s="3">
        <f t="shared" si="7"/>
        <v>2.8016359918200413E-2</v>
      </c>
    </row>
    <row r="118" spans="1:10">
      <c r="A118" s="1">
        <v>42454</v>
      </c>
      <c r="B118">
        <v>11218.1</v>
      </c>
      <c r="C118">
        <v>4.2699999999999996</v>
      </c>
      <c r="D118">
        <v>145.94</v>
      </c>
      <c r="E118" s="2">
        <f t="shared" si="5"/>
        <v>2627.1896955503516</v>
      </c>
      <c r="F118" s="3">
        <f t="shared" si="8"/>
        <v>0.15201749051590729</v>
      </c>
      <c r="G118" s="2">
        <f t="shared" si="6"/>
        <v>76.86789091407428</v>
      </c>
      <c r="H118" s="3">
        <f t="shared" si="9"/>
        <v>-0.33666461412890514</v>
      </c>
      <c r="J118" s="3">
        <f t="shared" si="7"/>
        <v>2.9258599424420991E-2</v>
      </c>
    </row>
    <row r="119" spans="1:10">
      <c r="A119" s="1">
        <v>42461</v>
      </c>
      <c r="B119">
        <v>11171.68</v>
      </c>
      <c r="C119">
        <v>4.21</v>
      </c>
      <c r="D119">
        <v>140.37</v>
      </c>
      <c r="E119" s="2">
        <f t="shared" si="5"/>
        <v>2653.6057007125892</v>
      </c>
      <c r="F119" s="3">
        <f t="shared" si="8"/>
        <v>0.1479610152175288</v>
      </c>
      <c r="G119" s="2">
        <f t="shared" si="6"/>
        <v>79.58737621999002</v>
      </c>
      <c r="H119" s="3">
        <f t="shared" si="9"/>
        <v>-0.30541288109142051</v>
      </c>
      <c r="J119" s="3">
        <f t="shared" si="7"/>
        <v>2.9992163567713899E-2</v>
      </c>
    </row>
    <row r="120" spans="1:10">
      <c r="A120" s="1">
        <v>42468</v>
      </c>
      <c r="B120">
        <v>11064.46</v>
      </c>
      <c r="C120">
        <v>4.16</v>
      </c>
      <c r="D120">
        <v>135.81</v>
      </c>
      <c r="E120" s="2">
        <f t="shared" si="5"/>
        <v>2659.7259615384614</v>
      </c>
      <c r="F120" s="3">
        <f t="shared" si="8"/>
        <v>0.16673447241336037</v>
      </c>
      <c r="G120" s="2">
        <f t="shared" si="6"/>
        <v>81.470142110301154</v>
      </c>
      <c r="H120" s="3">
        <f t="shared" si="9"/>
        <v>-0.27887575415923072</v>
      </c>
      <c r="J120" s="3">
        <f t="shared" si="7"/>
        <v>3.0631028642957074E-2</v>
      </c>
    </row>
    <row r="121" spans="1:10">
      <c r="A121" s="1">
        <v>42475</v>
      </c>
      <c r="B121">
        <v>11500.25</v>
      </c>
      <c r="C121">
        <v>4.32</v>
      </c>
      <c r="D121">
        <v>168.07</v>
      </c>
      <c r="E121" s="2">
        <f t="shared" si="5"/>
        <v>2662.0949074074074</v>
      </c>
      <c r="F121" s="3">
        <f t="shared" si="8"/>
        <v>0.16868714288355124</v>
      </c>
      <c r="G121" s="2">
        <f t="shared" si="6"/>
        <v>68.42535848158505</v>
      </c>
      <c r="H121" s="3">
        <f t="shared" si="9"/>
        <v>-0.40669797900815496</v>
      </c>
      <c r="J121" s="3">
        <f t="shared" si="7"/>
        <v>2.5703575890997803E-2</v>
      </c>
    </row>
    <row r="122" spans="1:10">
      <c r="A122" s="1">
        <v>42482</v>
      </c>
      <c r="B122">
        <v>10705.89</v>
      </c>
      <c r="C122">
        <v>4.01</v>
      </c>
      <c r="D122">
        <v>161.87</v>
      </c>
      <c r="E122" s="2">
        <f t="shared" si="5"/>
        <v>2669.7980049875314</v>
      </c>
      <c r="F122" s="3">
        <f t="shared" si="8"/>
        <v>0.14022986610989396</v>
      </c>
      <c r="G122" s="2">
        <f t="shared" si="6"/>
        <v>66.138815098535858</v>
      </c>
      <c r="H122" s="3">
        <f t="shared" si="9"/>
        <v>-0.25645666249274601</v>
      </c>
      <c r="J122" s="3">
        <f t="shared" si="7"/>
        <v>2.4772965960338542E-2</v>
      </c>
    </row>
    <row r="123" spans="1:10">
      <c r="A123" s="1">
        <v>42489</v>
      </c>
      <c r="B123">
        <v>10539.36</v>
      </c>
      <c r="C123">
        <v>3.96</v>
      </c>
      <c r="D123">
        <v>233.41</v>
      </c>
      <c r="E123" s="2">
        <f t="shared" si="5"/>
        <v>2661.4545454545455</v>
      </c>
      <c r="F123" s="3">
        <f t="shared" si="8"/>
        <v>0.12400526585278948</v>
      </c>
      <c r="G123" s="2">
        <f t="shared" si="6"/>
        <v>45.153849449466605</v>
      </c>
      <c r="H123" s="3">
        <f t="shared" si="9"/>
        <v>-0.49788957375854093</v>
      </c>
      <c r="J123" s="3">
        <f t="shared" si="7"/>
        <v>1.6965854076517715E-2</v>
      </c>
    </row>
    <row r="124" spans="1:10">
      <c r="A124" s="1">
        <v>42496</v>
      </c>
      <c r="B124">
        <v>10475.08</v>
      </c>
      <c r="C124">
        <v>3.92</v>
      </c>
      <c r="D124">
        <v>210.32</v>
      </c>
      <c r="E124" s="2">
        <f t="shared" si="5"/>
        <v>2672.2142857142858</v>
      </c>
      <c r="F124" s="3">
        <f t="shared" si="8"/>
        <v>0.13194462251059269</v>
      </c>
      <c r="G124" s="2">
        <f t="shared" si="6"/>
        <v>49.805439330543933</v>
      </c>
      <c r="H124" s="3">
        <f t="shared" si="9"/>
        <v>-0.4464294240003478</v>
      </c>
      <c r="J124" s="3">
        <f t="shared" si="7"/>
        <v>1.8638265500190185E-2</v>
      </c>
    </row>
    <row r="125" spans="1:10">
      <c r="A125" s="1">
        <v>42503</v>
      </c>
      <c r="B125">
        <v>9927.66</v>
      </c>
      <c r="C125">
        <v>3.72</v>
      </c>
      <c r="D125">
        <v>199.6</v>
      </c>
      <c r="E125" s="2">
        <f t="shared" si="5"/>
        <v>2668.7258064516127</v>
      </c>
      <c r="F125" s="3">
        <f t="shared" si="8"/>
        <v>0.13053944063840706</v>
      </c>
      <c r="G125" s="2">
        <f t="shared" si="6"/>
        <v>49.737775551102203</v>
      </c>
      <c r="H125" s="3">
        <f t="shared" si="9"/>
        <v>-0.44769640903892571</v>
      </c>
      <c r="J125" s="3">
        <f t="shared" si="7"/>
        <v>1.8637274549098196E-2</v>
      </c>
    </row>
    <row r="126" spans="1:10">
      <c r="A126" s="1">
        <v>42510</v>
      </c>
      <c r="B126">
        <v>10051.77</v>
      </c>
      <c r="C126">
        <v>3.68</v>
      </c>
      <c r="D126">
        <v>206.19</v>
      </c>
      <c r="E126" s="2">
        <f t="shared" si="5"/>
        <v>2731.459239130435</v>
      </c>
      <c r="F126" s="3">
        <f t="shared" si="8"/>
        <v>0.15596324022100205</v>
      </c>
      <c r="G126" s="2">
        <f t="shared" si="6"/>
        <v>48.750036374217956</v>
      </c>
      <c r="H126" s="3">
        <f t="shared" si="9"/>
        <v>-0.44549787526467288</v>
      </c>
      <c r="J126" s="3">
        <f t="shared" si="7"/>
        <v>1.7847616276250061E-2</v>
      </c>
    </row>
    <row r="127" spans="1:10">
      <c r="A127" s="1">
        <v>42517</v>
      </c>
      <c r="B127">
        <v>10065.780000000001</v>
      </c>
      <c r="C127">
        <v>3.67</v>
      </c>
      <c r="D127">
        <v>205.35</v>
      </c>
      <c r="E127" s="2">
        <f t="shared" si="5"/>
        <v>2742.7193460490466</v>
      </c>
      <c r="F127" s="3">
        <f t="shared" si="8"/>
        <v>0.16036602366412867</v>
      </c>
      <c r="G127" s="2">
        <f t="shared" si="6"/>
        <v>49.017677136596063</v>
      </c>
      <c r="H127" s="3">
        <f t="shared" si="9"/>
        <v>-0.44289318801575617</v>
      </c>
      <c r="J127" s="3">
        <f t="shared" si="7"/>
        <v>1.7871925980034089E-2</v>
      </c>
    </row>
    <row r="128" spans="1:10">
      <c r="A128" s="1">
        <v>42524</v>
      </c>
      <c r="B128">
        <v>10586.23</v>
      </c>
      <c r="C128">
        <v>3.88</v>
      </c>
      <c r="D128">
        <v>216.05</v>
      </c>
      <c r="E128" s="2">
        <f t="shared" si="5"/>
        <v>2728.4097938144328</v>
      </c>
      <c r="F128" s="3">
        <f t="shared" si="8"/>
        <v>0.15257288372024735</v>
      </c>
      <c r="G128" s="2">
        <f t="shared" si="6"/>
        <v>48.998981717195086</v>
      </c>
      <c r="H128" s="3">
        <f t="shared" si="9"/>
        <v>-0.44729567694753725</v>
      </c>
      <c r="J128" s="3">
        <f t="shared" si="7"/>
        <v>1.7958805831983334E-2</v>
      </c>
    </row>
    <row r="129" spans="1:10">
      <c r="A129" s="1">
        <v>42529</v>
      </c>
      <c r="B129">
        <v>10694.77</v>
      </c>
      <c r="C129">
        <v>3.92</v>
      </c>
      <c r="D129">
        <v>218.27</v>
      </c>
      <c r="E129" s="2">
        <f t="shared" si="5"/>
        <v>2728.2576530612246</v>
      </c>
      <c r="F129" s="3">
        <f t="shared" si="8"/>
        <v>0.11907325031176597</v>
      </c>
      <c r="G129" s="2">
        <f t="shared" si="6"/>
        <v>48.997892518440466</v>
      </c>
      <c r="H129" s="3">
        <f t="shared" si="9"/>
        <v>-0.52410142232150569</v>
      </c>
      <c r="J129" s="3">
        <f t="shared" si="7"/>
        <v>1.7959408072570668E-2</v>
      </c>
    </row>
    <row r="130" spans="1:10">
      <c r="A130" s="1">
        <v>42538</v>
      </c>
      <c r="B130">
        <v>10645.98</v>
      </c>
      <c r="C130">
        <v>4.08</v>
      </c>
      <c r="D130">
        <v>145.81</v>
      </c>
      <c r="E130" s="2">
        <f t="shared" ref="E130:E193" si="10">B130/C130</f>
        <v>2609.3088235294117</v>
      </c>
      <c r="F130" s="3">
        <f t="shared" si="8"/>
        <v>7.6434151422498431E-2</v>
      </c>
      <c r="G130" s="2">
        <f t="shared" ref="G130:G193" si="11">B130/D130</f>
        <v>73.012687744324808</v>
      </c>
      <c r="H130" s="3">
        <f t="shared" si="9"/>
        <v>-0.28750880625099551</v>
      </c>
      <c r="J130" s="3">
        <f t="shared" ref="J130:J193" si="12">C130/D130</f>
        <v>2.798161991632947E-2</v>
      </c>
    </row>
    <row r="131" spans="1:10">
      <c r="A131" s="1">
        <v>42545</v>
      </c>
      <c r="B131">
        <v>10739.93</v>
      </c>
      <c r="C131">
        <v>4.0999999999999996</v>
      </c>
      <c r="D131">
        <v>146.80000000000001</v>
      </c>
      <c r="E131" s="2">
        <f t="shared" si="10"/>
        <v>2619.49512195122</v>
      </c>
      <c r="F131" s="3">
        <f t="shared" si="8"/>
        <v>5.1303146223560248E-2</v>
      </c>
      <c r="G131" s="2">
        <f t="shared" si="11"/>
        <v>73.160286103542234</v>
      </c>
      <c r="H131" s="3">
        <f t="shared" si="9"/>
        <v>-0.30273121988936735</v>
      </c>
      <c r="J131" s="3">
        <f t="shared" si="12"/>
        <v>2.7929155313351495E-2</v>
      </c>
    </row>
    <row r="132" spans="1:10">
      <c r="A132" s="1">
        <v>42552</v>
      </c>
      <c r="B132">
        <v>11384.54</v>
      </c>
      <c r="C132">
        <v>4.34</v>
      </c>
      <c r="D132">
        <v>156.12</v>
      </c>
      <c r="E132" s="2">
        <f t="shared" si="10"/>
        <v>2623.1658986175116</v>
      </c>
      <c r="F132" s="3">
        <f t="shared" si="8"/>
        <v>5.6875865679899995E-2</v>
      </c>
      <c r="G132" s="2">
        <f t="shared" si="11"/>
        <v>72.921726876761468</v>
      </c>
      <c r="H132" s="3">
        <f t="shared" si="9"/>
        <v>-0.3024601651540767</v>
      </c>
      <c r="J132" s="3">
        <f t="shared" si="12"/>
        <v>2.7799128875224184E-2</v>
      </c>
    </row>
    <row r="133" spans="1:10">
      <c r="A133" s="1">
        <v>42559</v>
      </c>
      <c r="B133">
        <v>11982.96</v>
      </c>
      <c r="C133">
        <v>4.6500000000000004</v>
      </c>
      <c r="D133">
        <v>167.24</v>
      </c>
      <c r="E133" s="2">
        <f t="shared" si="10"/>
        <v>2576.9806451612899</v>
      </c>
      <c r="F133" s="3">
        <f t="shared" si="8"/>
        <v>5.482887620066168E-2</v>
      </c>
      <c r="G133" s="2">
        <f t="shared" si="11"/>
        <v>71.651279598182242</v>
      </c>
      <c r="H133" s="3">
        <f t="shared" si="9"/>
        <v>-0.3035573096156774</v>
      </c>
      <c r="J133" s="3">
        <f t="shared" si="12"/>
        <v>2.7804353025591963E-2</v>
      </c>
    </row>
    <row r="134" spans="1:10">
      <c r="A134" s="1">
        <v>42566</v>
      </c>
      <c r="B134">
        <v>12001.55</v>
      </c>
      <c r="C134">
        <v>4.66</v>
      </c>
      <c r="D134">
        <v>167.32</v>
      </c>
      <c r="E134" s="2">
        <f t="shared" si="10"/>
        <v>2575.4399141630897</v>
      </c>
      <c r="F134" s="3">
        <f t="shared" si="8"/>
        <v>5.3501625740193903E-2</v>
      </c>
      <c r="G134" s="2">
        <f t="shared" si="11"/>
        <v>71.728125747071473</v>
      </c>
      <c r="H134" s="3">
        <f t="shared" si="9"/>
        <v>-0.30221879721416556</v>
      </c>
      <c r="J134" s="3">
        <f t="shared" si="12"/>
        <v>2.7850824766913699E-2</v>
      </c>
    </row>
    <row r="135" spans="1:10">
      <c r="A135" s="1">
        <v>42573</v>
      </c>
      <c r="B135">
        <v>11821.57</v>
      </c>
      <c r="C135">
        <v>4.57</v>
      </c>
      <c r="D135">
        <v>164.88</v>
      </c>
      <c r="E135" s="2">
        <f t="shared" si="10"/>
        <v>2586.7768052516408</v>
      </c>
      <c r="F135" s="3">
        <f t="shared" si="8"/>
        <v>5.4372663530166898E-2</v>
      </c>
      <c r="G135" s="2">
        <f t="shared" si="11"/>
        <v>71.698022804463847</v>
      </c>
      <c r="H135" s="3">
        <f t="shared" si="9"/>
        <v>-0.30194670080767338</v>
      </c>
      <c r="J135" s="3">
        <f t="shared" si="12"/>
        <v>2.7717127607957304E-2</v>
      </c>
    </row>
    <row r="136" spans="1:10">
      <c r="A136" s="1">
        <v>42580</v>
      </c>
      <c r="B136">
        <v>11134.91</v>
      </c>
      <c r="C136">
        <v>4.3</v>
      </c>
      <c r="D136">
        <v>154.93</v>
      </c>
      <c r="E136" s="2">
        <f t="shared" si="10"/>
        <v>2589.513953488372</v>
      </c>
      <c r="F136" s="3">
        <f t="shared" si="8"/>
        <v>5.7598837439209571E-2</v>
      </c>
      <c r="G136" s="2">
        <f t="shared" si="11"/>
        <v>71.870586716581684</v>
      </c>
      <c r="H136" s="3">
        <f t="shared" si="9"/>
        <v>-0.29676912001881572</v>
      </c>
      <c r="J136" s="3">
        <f t="shared" si="12"/>
        <v>2.7754469760537016E-2</v>
      </c>
    </row>
    <row r="137" spans="1:10">
      <c r="A137" s="1">
        <v>42587</v>
      </c>
      <c r="B137">
        <v>10990.61</v>
      </c>
      <c r="C137">
        <v>4.24</v>
      </c>
      <c r="D137">
        <v>153.18</v>
      </c>
      <c r="E137" s="2">
        <f t="shared" si="10"/>
        <v>2592.125</v>
      </c>
      <c r="F137" s="3">
        <f t="shared" si="8"/>
        <v>5.6692801757243672E-2</v>
      </c>
      <c r="G137" s="2">
        <f t="shared" si="11"/>
        <v>71.749640945293123</v>
      </c>
      <c r="H137" s="3">
        <f t="shared" si="9"/>
        <v>-0.29777644229341893</v>
      </c>
      <c r="J137" s="3">
        <f t="shared" si="12"/>
        <v>2.767985376681029E-2</v>
      </c>
    </row>
    <row r="138" spans="1:10">
      <c r="A138" s="1">
        <v>42594</v>
      </c>
      <c r="B138">
        <v>11165.36</v>
      </c>
      <c r="C138">
        <v>4.3</v>
      </c>
      <c r="D138">
        <v>158.72</v>
      </c>
      <c r="E138" s="2">
        <f t="shared" si="10"/>
        <v>2596.5953488372097</v>
      </c>
      <c r="F138" s="3">
        <f t="shared" si="8"/>
        <v>5.0301619275713527E-2</v>
      </c>
      <c r="G138" s="2">
        <f t="shared" si="11"/>
        <v>70.34627016129032</v>
      </c>
      <c r="H138" s="3">
        <f t="shared" si="9"/>
        <v>-0.3182507636313473</v>
      </c>
      <c r="J138" s="3">
        <f t="shared" si="12"/>
        <v>2.7091733870967742E-2</v>
      </c>
    </row>
    <row r="139" spans="1:10">
      <c r="A139" s="1">
        <v>42601</v>
      </c>
      <c r="B139">
        <v>11486.9</v>
      </c>
      <c r="C139">
        <v>4.42</v>
      </c>
      <c r="D139">
        <v>162.28</v>
      </c>
      <c r="E139" s="2">
        <f t="shared" si="10"/>
        <v>2598.8461538461538</v>
      </c>
      <c r="F139" s="3">
        <f t="shared" si="8"/>
        <v>7.1279158494991668E-2</v>
      </c>
      <c r="G139" s="2">
        <f t="shared" si="11"/>
        <v>70.784446635444908</v>
      </c>
      <c r="H139" s="3">
        <f t="shared" si="9"/>
        <v>-0.27178079250101472</v>
      </c>
      <c r="J139" s="3">
        <f t="shared" si="12"/>
        <v>2.723687453783584E-2</v>
      </c>
    </row>
    <row r="140" spans="1:10">
      <c r="A140" s="1">
        <v>42608</v>
      </c>
      <c r="B140">
        <v>11309.04</v>
      </c>
      <c r="C140">
        <v>4.29</v>
      </c>
      <c r="D140">
        <v>160.77000000000001</v>
      </c>
      <c r="E140" s="2">
        <f t="shared" si="10"/>
        <v>2636.1398601398605</v>
      </c>
      <c r="F140" s="3">
        <f t="shared" si="8"/>
        <v>8.7666634980328784E-2</v>
      </c>
      <c r="G140" s="2">
        <f t="shared" si="11"/>
        <v>70.342974435529015</v>
      </c>
      <c r="H140" s="3">
        <f t="shared" si="9"/>
        <v>-0.26385589075029059</v>
      </c>
      <c r="J140" s="3">
        <f t="shared" si="12"/>
        <v>2.6684082851278223E-2</v>
      </c>
    </row>
    <row r="141" spans="1:10">
      <c r="A141" s="1">
        <v>42615</v>
      </c>
      <c r="B141">
        <v>11155.7</v>
      </c>
      <c r="C141">
        <v>4.0999999999999996</v>
      </c>
      <c r="D141">
        <v>136.53</v>
      </c>
      <c r="E141" s="2">
        <f t="shared" si="10"/>
        <v>2720.9024390243908</v>
      </c>
      <c r="F141" s="3">
        <f t="shared" si="8"/>
        <v>0.10700699895210608</v>
      </c>
      <c r="G141" s="2">
        <f t="shared" si="11"/>
        <v>81.70878195268439</v>
      </c>
      <c r="H141" s="3">
        <f t="shared" si="9"/>
        <v>-0.15722808688385503</v>
      </c>
      <c r="J141" s="3">
        <f t="shared" si="12"/>
        <v>3.0030030030030026E-2</v>
      </c>
    </row>
    <row r="142" spans="1:10">
      <c r="A142" s="1">
        <v>42622</v>
      </c>
      <c r="B142">
        <v>11334.91</v>
      </c>
      <c r="C142">
        <v>4.17</v>
      </c>
      <c r="D142">
        <v>138.85</v>
      </c>
      <c r="E142" s="2">
        <f t="shared" si="10"/>
        <v>2718.2038369304555</v>
      </c>
      <c r="F142" s="3">
        <f t="shared" si="8"/>
        <v>0.10734476410073235</v>
      </c>
      <c r="G142" s="2">
        <f t="shared" si="11"/>
        <v>81.634209578682032</v>
      </c>
      <c r="H142" s="3">
        <f t="shared" si="9"/>
        <v>-0.15721516288203685</v>
      </c>
      <c r="J142" s="3">
        <f t="shared" si="12"/>
        <v>3.0032409074540873E-2</v>
      </c>
    </row>
    <row r="143" spans="1:10">
      <c r="A143" s="1">
        <v>42627</v>
      </c>
      <c r="B143">
        <v>10995.03</v>
      </c>
      <c r="C143">
        <v>4.05</v>
      </c>
      <c r="D143">
        <v>134.86000000000001</v>
      </c>
      <c r="E143" s="2">
        <f t="shared" si="10"/>
        <v>2714.8222222222225</v>
      </c>
      <c r="F143" s="3">
        <f t="shared" si="8"/>
        <v>0.1070482537849764</v>
      </c>
      <c r="G143" s="2">
        <f t="shared" si="11"/>
        <v>81.529215482722819</v>
      </c>
      <c r="H143" s="3">
        <f t="shared" si="9"/>
        <v>-0.1565884560959645</v>
      </c>
      <c r="J143" s="3">
        <f t="shared" si="12"/>
        <v>3.003114340797864E-2</v>
      </c>
    </row>
    <row r="144" spans="1:10">
      <c r="A144" s="1">
        <v>42636</v>
      </c>
      <c r="B144">
        <v>11009.2</v>
      </c>
      <c r="C144">
        <v>4.05</v>
      </c>
      <c r="D144">
        <v>135.08000000000001</v>
      </c>
      <c r="E144" s="2">
        <f t="shared" si="10"/>
        <v>2718.3209876543215</v>
      </c>
      <c r="F144" s="3">
        <f t="shared" si="8"/>
        <v>0.10789782499331646</v>
      </c>
      <c r="G144" s="2">
        <f t="shared" si="11"/>
        <v>81.501332543677819</v>
      </c>
      <c r="H144" s="3">
        <f t="shared" si="9"/>
        <v>-0.15902798278418362</v>
      </c>
      <c r="J144" s="3">
        <f t="shared" si="12"/>
        <v>2.9982232750962387E-2</v>
      </c>
    </row>
    <row r="145" spans="1:10">
      <c r="A145" s="1">
        <v>42643</v>
      </c>
      <c r="B145">
        <v>10852.13</v>
      </c>
      <c r="C145">
        <v>3.99</v>
      </c>
      <c r="D145">
        <v>133.16999999999999</v>
      </c>
      <c r="E145" s="2">
        <f t="shared" si="10"/>
        <v>2719.832080200501</v>
      </c>
      <c r="F145" s="3">
        <f t="shared" si="8"/>
        <v>0.1048043051616272</v>
      </c>
      <c r="G145" s="2">
        <f t="shared" si="11"/>
        <v>81.490801231508598</v>
      </c>
      <c r="H145" s="3">
        <f t="shared" si="9"/>
        <v>-0.16037596316034008</v>
      </c>
      <c r="J145" s="3">
        <f t="shared" si="12"/>
        <v>2.9961703086280697E-2</v>
      </c>
    </row>
    <row r="146" spans="1:10">
      <c r="A146" s="1">
        <v>42657</v>
      </c>
      <c r="B146">
        <v>11229.78</v>
      </c>
      <c r="C146">
        <v>4.12</v>
      </c>
      <c r="D146">
        <v>137.84</v>
      </c>
      <c r="E146" s="2">
        <f t="shared" si="10"/>
        <v>2725.6747572815534</v>
      </c>
      <c r="F146" s="3">
        <f t="shared" si="8"/>
        <v>0.11543475056112285</v>
      </c>
      <c r="G146" s="2">
        <f t="shared" si="11"/>
        <v>81.469674985490428</v>
      </c>
      <c r="H146" s="3">
        <f t="shared" si="9"/>
        <v>-0.15323467219274534</v>
      </c>
      <c r="J146" s="3">
        <f t="shared" si="12"/>
        <v>2.9889727219965176E-2</v>
      </c>
    </row>
    <row r="147" spans="1:10">
      <c r="A147" s="1">
        <v>42664</v>
      </c>
      <c r="B147">
        <v>11245.99</v>
      </c>
      <c r="C147">
        <v>4.09</v>
      </c>
      <c r="D147">
        <v>138.87</v>
      </c>
      <c r="E147" s="2">
        <f t="shared" si="10"/>
        <v>2749.6308068459657</v>
      </c>
      <c r="F147" s="3">
        <f t="shared" si="8"/>
        <v>0.1185256881515484</v>
      </c>
      <c r="G147" s="2">
        <f t="shared" si="11"/>
        <v>80.982141571253692</v>
      </c>
      <c r="H147" s="3">
        <f t="shared" si="9"/>
        <v>-0.1562976565801496</v>
      </c>
      <c r="J147" s="3">
        <f t="shared" si="12"/>
        <v>2.9452005472744291E-2</v>
      </c>
    </row>
    <row r="148" spans="1:10">
      <c r="A148" s="1">
        <v>42671</v>
      </c>
      <c r="B148">
        <v>11153</v>
      </c>
      <c r="C148">
        <v>4.04</v>
      </c>
      <c r="D148">
        <v>124.22</v>
      </c>
      <c r="E148" s="2">
        <f t="shared" si="10"/>
        <v>2760.6435643564355</v>
      </c>
      <c r="F148" s="3">
        <f t="shared" si="8"/>
        <v>0.11973685630106479</v>
      </c>
      <c r="G148" s="2">
        <f t="shared" si="11"/>
        <v>89.784253743358562</v>
      </c>
      <c r="H148" s="3">
        <f t="shared" si="9"/>
        <v>-5.8192856605305376E-2</v>
      </c>
      <c r="J148" s="3">
        <f t="shared" si="12"/>
        <v>3.2522943165351793E-2</v>
      </c>
    </row>
    <row r="149" spans="1:10">
      <c r="A149" s="1">
        <v>42678</v>
      </c>
      <c r="B149">
        <v>11045.65</v>
      </c>
      <c r="C149">
        <v>3.95</v>
      </c>
      <c r="D149">
        <v>123.72</v>
      </c>
      <c r="E149" s="2">
        <f t="shared" si="10"/>
        <v>2796.3670886075947</v>
      </c>
      <c r="F149" s="3">
        <f t="shared" si="8"/>
        <v>0.13516828951849091</v>
      </c>
      <c r="G149" s="2">
        <f t="shared" si="11"/>
        <v>89.279421273844164</v>
      </c>
      <c r="H149" s="3">
        <f t="shared" si="9"/>
        <v>9.9131061676053456E-2</v>
      </c>
      <c r="J149" s="3">
        <f t="shared" si="12"/>
        <v>3.1926931781441965E-2</v>
      </c>
    </row>
    <row r="150" spans="1:10">
      <c r="A150" s="1">
        <v>42685</v>
      </c>
      <c r="B150">
        <v>11138.65</v>
      </c>
      <c r="C150">
        <v>3.98</v>
      </c>
      <c r="D150">
        <v>123.56</v>
      </c>
      <c r="E150" s="2">
        <f t="shared" si="10"/>
        <v>2798.6557788944724</v>
      </c>
      <c r="F150" s="3">
        <f t="shared" si="8"/>
        <v>0.13426785439105804</v>
      </c>
      <c r="G150" s="2">
        <f t="shared" si="11"/>
        <v>90.147701521527992</v>
      </c>
      <c r="H150" s="3">
        <f t="shared" si="9"/>
        <v>0.10341133168873773</v>
      </c>
      <c r="J150" s="3">
        <f t="shared" si="12"/>
        <v>3.2211071544189056E-2</v>
      </c>
    </row>
    <row r="151" spans="1:10">
      <c r="A151" s="1">
        <v>42692</v>
      </c>
      <c r="B151">
        <v>11176.72</v>
      </c>
      <c r="C151">
        <v>3.98</v>
      </c>
      <c r="D151">
        <v>124.26</v>
      </c>
      <c r="E151" s="2">
        <f t="shared" si="10"/>
        <v>2808.221105527638</v>
      </c>
      <c r="F151" s="3">
        <f t="shared" si="8"/>
        <v>0.12601263122418094</v>
      </c>
      <c r="G151" s="2">
        <f t="shared" si="11"/>
        <v>89.946241751166895</v>
      </c>
      <c r="H151" s="3">
        <f t="shared" si="9"/>
        <v>0.13354482503194554</v>
      </c>
      <c r="J151" s="3">
        <f t="shared" si="12"/>
        <v>3.2029615322710446E-2</v>
      </c>
    </row>
    <row r="152" spans="1:10">
      <c r="A152" s="1">
        <v>42699</v>
      </c>
      <c r="B152">
        <v>11189.08</v>
      </c>
      <c r="C152">
        <v>3.99</v>
      </c>
      <c r="D152">
        <v>124.44</v>
      </c>
      <c r="E152" s="2">
        <f t="shared" si="10"/>
        <v>2804.280701754386</v>
      </c>
      <c r="F152" s="3">
        <f t="shared" si="8"/>
        <v>0.11860337474210847</v>
      </c>
      <c r="G152" s="2">
        <f t="shared" si="11"/>
        <v>89.915461266473798</v>
      </c>
      <c r="H152" s="3">
        <f t="shared" si="9"/>
        <v>0.13397612986089058</v>
      </c>
      <c r="J152" s="3">
        <f t="shared" si="12"/>
        <v>3.206364513018322E-2</v>
      </c>
    </row>
    <row r="153" spans="1:10">
      <c r="A153" s="1">
        <v>42706</v>
      </c>
      <c r="B153">
        <v>11098</v>
      </c>
      <c r="C153">
        <v>3.94</v>
      </c>
      <c r="D153">
        <v>123.54</v>
      </c>
      <c r="E153" s="2">
        <f t="shared" si="10"/>
        <v>2816.7512690355329</v>
      </c>
      <c r="F153" s="3">
        <f t="shared" si="8"/>
        <v>0.11818869552265254</v>
      </c>
      <c r="G153" s="2">
        <f t="shared" si="11"/>
        <v>89.833252387890553</v>
      </c>
      <c r="H153" s="3">
        <f t="shared" si="9"/>
        <v>0.13334594642587705</v>
      </c>
      <c r="J153" s="3">
        <f t="shared" si="12"/>
        <v>3.189250445199935E-2</v>
      </c>
    </row>
    <row r="154" spans="1:10">
      <c r="A154" s="1">
        <v>42713</v>
      </c>
      <c r="B154">
        <v>11035.62</v>
      </c>
      <c r="C154">
        <v>3.93</v>
      </c>
      <c r="D154">
        <v>123.45</v>
      </c>
      <c r="E154" s="2">
        <f t="shared" si="10"/>
        <v>2808.0458015267177</v>
      </c>
      <c r="F154" s="3">
        <f t="shared" si="8"/>
        <v>0.11008906864803736</v>
      </c>
      <c r="G154" s="2">
        <f t="shared" si="11"/>
        <v>89.393438639125151</v>
      </c>
      <c r="H154" s="3">
        <f t="shared" si="9"/>
        <v>0.12533930501790569</v>
      </c>
      <c r="J154" s="3">
        <f t="shared" si="12"/>
        <v>3.1834750911300121E-2</v>
      </c>
    </row>
    <row r="155" spans="1:10">
      <c r="A155" s="1">
        <v>42720</v>
      </c>
      <c r="B155">
        <v>10806.64</v>
      </c>
      <c r="C155">
        <v>4.0199999999999996</v>
      </c>
      <c r="D155">
        <v>113.5</v>
      </c>
      <c r="E155" s="2">
        <f t="shared" si="10"/>
        <v>2688.2189054726368</v>
      </c>
      <c r="F155" s="3">
        <f t="shared" si="8"/>
        <v>3.8965188620226465E-2</v>
      </c>
      <c r="G155" s="2">
        <f t="shared" si="11"/>
        <v>95.212687224669594</v>
      </c>
      <c r="H155" s="3">
        <f t="shared" si="9"/>
        <v>0.20302059776606085</v>
      </c>
      <c r="J155" s="3">
        <f t="shared" si="12"/>
        <v>3.5418502202643171E-2</v>
      </c>
    </row>
    <row r="156" spans="1:10">
      <c r="A156" s="1">
        <v>42727</v>
      </c>
      <c r="B156">
        <v>10860.56</v>
      </c>
      <c r="C156">
        <v>4.04</v>
      </c>
      <c r="D156">
        <v>113.99</v>
      </c>
      <c r="E156" s="2">
        <f t="shared" si="10"/>
        <v>2688.257425742574</v>
      </c>
      <c r="F156" s="3">
        <f t="shared" si="8"/>
        <v>3.8797104545803762E-2</v>
      </c>
      <c r="G156" s="2">
        <f t="shared" si="11"/>
        <v>95.27642775682078</v>
      </c>
      <c r="H156" s="3">
        <f t="shared" si="9"/>
        <v>0.20475911001665015</v>
      </c>
      <c r="J156" s="3">
        <f t="shared" si="12"/>
        <v>3.5441705412755507E-2</v>
      </c>
    </row>
    <row r="157" spans="1:10">
      <c r="A157" s="1">
        <v>42734</v>
      </c>
      <c r="B157">
        <v>10712.75</v>
      </c>
      <c r="C157">
        <v>3.98</v>
      </c>
      <c r="D157">
        <v>112.31</v>
      </c>
      <c r="E157" s="2">
        <f t="shared" si="10"/>
        <v>2691.645728643216</v>
      </c>
      <c r="F157" s="3">
        <f t="shared" si="8"/>
        <v>4.1440747360870001E-2</v>
      </c>
      <c r="G157" s="2">
        <f t="shared" si="11"/>
        <v>95.385540023150213</v>
      </c>
      <c r="H157" s="3">
        <f t="shared" si="9"/>
        <v>0.21647957535623052</v>
      </c>
      <c r="J157" s="3">
        <f t="shared" si="12"/>
        <v>3.5437627993945328E-2</v>
      </c>
    </row>
    <row r="158" spans="1:10">
      <c r="A158" s="1">
        <v>42741</v>
      </c>
      <c r="B158">
        <v>11164.98</v>
      </c>
      <c r="C158">
        <v>4.12</v>
      </c>
      <c r="D158">
        <v>116.91</v>
      </c>
      <c r="E158" s="2">
        <f t="shared" si="10"/>
        <v>2709.9466019417473</v>
      </c>
      <c r="F158" s="3">
        <f t="shared" si="8"/>
        <v>4.2253336623051307E-2</v>
      </c>
      <c r="G158" s="2">
        <f t="shared" si="11"/>
        <v>95.500641519117266</v>
      </c>
      <c r="H158" s="3">
        <f t="shared" si="9"/>
        <v>0.21949062396082142</v>
      </c>
      <c r="J158" s="3">
        <f t="shared" si="12"/>
        <v>3.5240783508681893E-2</v>
      </c>
    </row>
    <row r="159" spans="1:10">
      <c r="A159" s="1">
        <v>42748</v>
      </c>
      <c r="B159">
        <v>11068.53</v>
      </c>
      <c r="C159">
        <v>4.09</v>
      </c>
      <c r="D159">
        <v>115.69</v>
      </c>
      <c r="E159" s="2">
        <f t="shared" si="10"/>
        <v>2706.2420537897315</v>
      </c>
      <c r="F159" s="3">
        <f t="shared" si="8"/>
        <v>3.6745595868688641E-2</v>
      </c>
      <c r="G159" s="2">
        <f t="shared" si="11"/>
        <v>95.674042700319831</v>
      </c>
      <c r="H159" s="3">
        <f t="shared" si="9"/>
        <v>0.21609370597716415</v>
      </c>
      <c r="J159" s="3">
        <f t="shared" si="12"/>
        <v>3.5353098798513269E-2</v>
      </c>
    </row>
    <row r="160" spans="1:10">
      <c r="A160" s="1">
        <v>42755</v>
      </c>
      <c r="B160">
        <v>10935.77</v>
      </c>
      <c r="C160">
        <v>4.04</v>
      </c>
      <c r="D160">
        <v>114.36</v>
      </c>
      <c r="E160" s="2">
        <f t="shared" si="10"/>
        <v>2706.8737623762377</v>
      </c>
      <c r="F160" s="3">
        <f t="shared" si="8"/>
        <v>3.8767526387296858E-2</v>
      </c>
      <c r="G160" s="2">
        <f t="shared" si="11"/>
        <v>95.625830710038485</v>
      </c>
      <c r="H160" s="3">
        <f t="shared" si="9"/>
        <v>0.21702056287505833</v>
      </c>
      <c r="J160" s="3">
        <f t="shared" si="12"/>
        <v>3.5327037425673315E-2</v>
      </c>
    </row>
    <row r="161" spans="1:10">
      <c r="A161" s="1">
        <v>42761</v>
      </c>
      <c r="B161">
        <v>11161.03</v>
      </c>
      <c r="C161">
        <v>4.09</v>
      </c>
      <c r="D161">
        <v>117.45</v>
      </c>
      <c r="E161" s="2">
        <f t="shared" si="10"/>
        <v>2728.8581907090465</v>
      </c>
      <c r="F161" s="3">
        <f t="shared" si="8"/>
        <v>4.1107956667121082E-2</v>
      </c>
      <c r="G161" s="2">
        <f t="shared" si="11"/>
        <v>95.027926777352064</v>
      </c>
      <c r="H161" s="3">
        <f t="shared" si="9"/>
        <v>0.2049085262679009</v>
      </c>
      <c r="J161" s="3">
        <f t="shared" si="12"/>
        <v>3.4823329076202635E-2</v>
      </c>
    </row>
    <row r="162" spans="1:10">
      <c r="A162" s="1">
        <v>42769</v>
      </c>
      <c r="B162">
        <v>11193</v>
      </c>
      <c r="C162">
        <v>4.0999999999999996</v>
      </c>
      <c r="D162">
        <v>117.85</v>
      </c>
      <c r="E162" s="2">
        <f t="shared" si="10"/>
        <v>2730.0000000000005</v>
      </c>
      <c r="F162" s="3">
        <f t="shared" si="8"/>
        <v>4.5205247771147095E-2</v>
      </c>
      <c r="G162" s="2">
        <f t="shared" si="11"/>
        <v>94.976665252439545</v>
      </c>
      <c r="H162" s="3">
        <f t="shared" si="9"/>
        <v>0.20376348358819141</v>
      </c>
      <c r="J162" s="3">
        <f t="shared" si="12"/>
        <v>3.4789987271955876E-2</v>
      </c>
    </row>
    <row r="163" spans="1:10">
      <c r="A163" s="1">
        <v>42776</v>
      </c>
      <c r="B163">
        <v>11326.36</v>
      </c>
      <c r="C163">
        <v>4.07</v>
      </c>
      <c r="D163">
        <v>120.35</v>
      </c>
      <c r="E163" s="2">
        <f t="shared" si="10"/>
        <v>2782.8894348894351</v>
      </c>
      <c r="F163" s="3">
        <f t="shared" si="8"/>
        <v>6.9383636285738293E-2</v>
      </c>
      <c r="G163" s="2">
        <f t="shared" si="11"/>
        <v>94.111840465309527</v>
      </c>
      <c r="H163" s="3">
        <f t="shared" si="9"/>
        <v>0.19326204841815042</v>
      </c>
      <c r="J163" s="3">
        <f t="shared" si="12"/>
        <v>3.3818030743664317E-2</v>
      </c>
    </row>
    <row r="164" spans="1:10">
      <c r="A164" s="1">
        <v>42783</v>
      </c>
      <c r="B164">
        <v>11248.33</v>
      </c>
      <c r="C164">
        <v>4.04</v>
      </c>
      <c r="D164">
        <v>119.72</v>
      </c>
      <c r="E164" s="2">
        <f t="shared" si="10"/>
        <v>2784.2400990099009</v>
      </c>
      <c r="F164" s="3">
        <f t="shared" si="8"/>
        <v>6.8366472677167112E-2</v>
      </c>
      <c r="G164" s="2">
        <f t="shared" si="11"/>
        <v>93.955312395589715</v>
      </c>
      <c r="H164" s="3">
        <f t="shared" si="9"/>
        <v>0.18910341142922449</v>
      </c>
      <c r="J164" s="3">
        <f t="shared" si="12"/>
        <v>3.3745405947210157E-2</v>
      </c>
    </row>
    <row r="165" spans="1:10">
      <c r="A165" s="1">
        <v>42790</v>
      </c>
      <c r="B165">
        <v>11339.42</v>
      </c>
      <c r="C165">
        <v>4.05</v>
      </c>
      <c r="D165">
        <v>120.87</v>
      </c>
      <c r="E165" s="2">
        <f t="shared" si="10"/>
        <v>2799.8567901234569</v>
      </c>
      <c r="F165" s="3">
        <f t="shared" si="8"/>
        <v>7.7831155691777454E-2</v>
      </c>
      <c r="G165" s="2">
        <f t="shared" si="11"/>
        <v>93.815007859683959</v>
      </c>
      <c r="H165" s="3">
        <f t="shared" si="9"/>
        <v>0.19098539950149696</v>
      </c>
      <c r="J165" s="3">
        <f t="shared" si="12"/>
        <v>3.350707371556217E-2</v>
      </c>
    </row>
    <row r="166" spans="1:10">
      <c r="A166" s="1">
        <v>42797</v>
      </c>
      <c r="B166">
        <v>11321.1</v>
      </c>
      <c r="C166">
        <v>4.08</v>
      </c>
      <c r="D166">
        <v>119.99</v>
      </c>
      <c r="E166" s="2">
        <f t="shared" si="10"/>
        <v>2774.7794117647059</v>
      </c>
      <c r="F166" s="3">
        <f t="shared" si="8"/>
        <v>6.3923730539278356E-2</v>
      </c>
      <c r="G166" s="2">
        <f t="shared" si="11"/>
        <v>94.350362530210859</v>
      </c>
      <c r="H166" s="3">
        <f t="shared" si="9"/>
        <v>0.19842618265668621</v>
      </c>
      <c r="J166" s="3">
        <f t="shared" si="12"/>
        <v>3.4002833569464125E-2</v>
      </c>
    </row>
    <row r="167" spans="1:10">
      <c r="A167" s="1">
        <v>42804</v>
      </c>
      <c r="B167">
        <v>11232.7</v>
      </c>
      <c r="C167">
        <v>4.04</v>
      </c>
      <c r="D167">
        <v>119.03</v>
      </c>
      <c r="E167" s="2">
        <f t="shared" si="10"/>
        <v>2780.371287128713</v>
      </c>
      <c r="F167" s="3">
        <f t="shared" si="8"/>
        <v>6.072281459916673E-2</v>
      </c>
      <c r="G167" s="2">
        <f t="shared" si="11"/>
        <v>94.368646559690845</v>
      </c>
      <c r="H167" s="3">
        <f t="shared" si="9"/>
        <v>0.28503552352901873</v>
      </c>
      <c r="J167" s="3">
        <f t="shared" si="12"/>
        <v>3.3941023271444173E-2</v>
      </c>
    </row>
    <row r="168" spans="1:10">
      <c r="A168" s="1">
        <v>42811</v>
      </c>
      <c r="B168">
        <v>11213.88</v>
      </c>
      <c r="C168">
        <v>4.01</v>
      </c>
      <c r="D168">
        <v>114.45</v>
      </c>
      <c r="E168" s="2">
        <f t="shared" si="10"/>
        <v>2796.4788029925185</v>
      </c>
      <c r="F168" s="3">
        <f t="shared" si="8"/>
        <v>6.4437336873272022E-2</v>
      </c>
      <c r="G168" s="2">
        <f t="shared" si="11"/>
        <v>97.980602883355161</v>
      </c>
      <c r="H168" s="3">
        <f t="shared" si="9"/>
        <v>0.27466230331311459</v>
      </c>
      <c r="J168" s="3">
        <f t="shared" si="12"/>
        <v>3.5037134119702926E-2</v>
      </c>
    </row>
    <row r="169" spans="1:10">
      <c r="A169" s="1">
        <v>42818</v>
      </c>
      <c r="B169">
        <v>11186.33</v>
      </c>
      <c r="C169">
        <v>3.98</v>
      </c>
      <c r="D169">
        <v>115.27</v>
      </c>
      <c r="E169" s="2">
        <f t="shared" si="10"/>
        <v>2810.6356783919596</v>
      </c>
      <c r="F169" s="3">
        <f t="shared" si="8"/>
        <v>5.9176077906827773E-2</v>
      </c>
      <c r="G169" s="2">
        <f t="shared" si="11"/>
        <v>97.044590960353958</v>
      </c>
      <c r="H169" s="3">
        <f t="shared" si="9"/>
        <v>0.21934652917957598</v>
      </c>
      <c r="J169" s="3">
        <f t="shared" si="12"/>
        <v>3.4527630779908045E-2</v>
      </c>
    </row>
    <row r="170" spans="1:10">
      <c r="A170" s="1">
        <v>42825</v>
      </c>
      <c r="B170">
        <v>11125.08</v>
      </c>
      <c r="C170">
        <v>3.94</v>
      </c>
      <c r="D170">
        <v>113.31</v>
      </c>
      <c r="E170" s="2">
        <f t="shared" si="10"/>
        <v>2823.6243654822333</v>
      </c>
      <c r="F170" s="3">
        <f t="shared" si="8"/>
        <v>6.1622289782428785E-2</v>
      </c>
      <c r="G170" s="2">
        <f t="shared" si="11"/>
        <v>98.182684670373305</v>
      </c>
      <c r="H170" s="3">
        <f t="shared" si="9"/>
        <v>0.20513702476970397</v>
      </c>
      <c r="J170" s="3">
        <f t="shared" si="12"/>
        <v>3.4771864795693233E-2</v>
      </c>
    </row>
    <row r="171" spans="1:10">
      <c r="A171" s="1">
        <v>42832</v>
      </c>
      <c r="B171">
        <v>11401.08</v>
      </c>
      <c r="C171">
        <v>3.98</v>
      </c>
      <c r="D171">
        <v>121.62</v>
      </c>
      <c r="E171" s="2">
        <f t="shared" si="10"/>
        <v>2864.5929648241204</v>
      </c>
      <c r="F171" s="3">
        <f t="shared" si="8"/>
        <v>7.6067181847368603E-2</v>
      </c>
      <c r="G171" s="2">
        <f t="shared" si="11"/>
        <v>93.743463246176617</v>
      </c>
      <c r="H171" s="3">
        <f t="shared" si="9"/>
        <v>0.37001055349100276</v>
      </c>
      <c r="J171" s="3">
        <f t="shared" si="12"/>
        <v>3.2724880776188126E-2</v>
      </c>
    </row>
    <row r="172" spans="1:10">
      <c r="A172" s="1">
        <v>42839</v>
      </c>
      <c r="B172">
        <v>11555.13</v>
      </c>
      <c r="C172">
        <v>4.04</v>
      </c>
      <c r="D172">
        <v>124.35</v>
      </c>
      <c r="E172" s="2">
        <f t="shared" si="10"/>
        <v>2860.1806930693069</v>
      </c>
      <c r="F172" s="3">
        <f t="shared" si="8"/>
        <v>7.1309772397056159E-2</v>
      </c>
      <c r="G172" s="2">
        <f t="shared" si="11"/>
        <v>92.924246079613994</v>
      </c>
      <c r="H172" s="3">
        <f t="shared" si="9"/>
        <v>0.40498806852182478</v>
      </c>
      <c r="J172" s="3">
        <f t="shared" si="12"/>
        <v>3.248894250100523E-2</v>
      </c>
    </row>
    <row r="173" spans="1:10">
      <c r="A173" s="1">
        <v>42846</v>
      </c>
      <c r="B173">
        <v>10786.06</v>
      </c>
      <c r="C173">
        <v>3.77</v>
      </c>
      <c r="D173">
        <v>116.02</v>
      </c>
      <c r="E173" s="2">
        <f t="shared" si="10"/>
        <v>2861.0238726790449</v>
      </c>
      <c r="F173" s="3">
        <f t="shared" si="8"/>
        <v>7.4985059416228017E-2</v>
      </c>
      <c r="G173" s="2">
        <f t="shared" si="11"/>
        <v>92.967247026374764</v>
      </c>
      <c r="H173" s="3">
        <f t="shared" si="9"/>
        <v>1.0588996986938612</v>
      </c>
      <c r="J173" s="3">
        <f t="shared" si="12"/>
        <v>3.2494397517669367E-2</v>
      </c>
    </row>
    <row r="174" spans="1:10">
      <c r="A174" s="1">
        <v>42853</v>
      </c>
      <c r="B174">
        <v>10494.1</v>
      </c>
      <c r="C174">
        <v>3.61</v>
      </c>
      <c r="D174">
        <v>92.45</v>
      </c>
      <c r="E174" s="2">
        <f t="shared" si="10"/>
        <v>2906.9529085872578</v>
      </c>
      <c r="F174" s="3">
        <f t="shared" si="8"/>
        <v>8.7844236193141301E-2</v>
      </c>
      <c r="G174" s="2">
        <f t="shared" si="11"/>
        <v>113.51108707409411</v>
      </c>
      <c r="H174" s="3">
        <f t="shared" si="9"/>
        <v>1.279090167657285</v>
      </c>
      <c r="J174" s="3">
        <f t="shared" si="12"/>
        <v>3.904813412655489E-2</v>
      </c>
    </row>
    <row r="175" spans="1:10">
      <c r="A175" s="1">
        <v>42860</v>
      </c>
      <c r="B175">
        <v>9967.84</v>
      </c>
      <c r="C175">
        <v>3.59</v>
      </c>
      <c r="D175">
        <v>106.46</v>
      </c>
      <c r="E175" s="2">
        <f t="shared" si="10"/>
        <v>2776.5571030640672</v>
      </c>
      <c r="F175" s="3">
        <f t="shared" si="8"/>
        <v>4.0405535987164232E-2</v>
      </c>
      <c r="G175" s="2">
        <f t="shared" si="11"/>
        <v>93.62990794664664</v>
      </c>
      <c r="H175" s="3">
        <f t="shared" si="9"/>
        <v>0.88247075606443715</v>
      </c>
      <c r="J175" s="3">
        <f t="shared" si="12"/>
        <v>3.372158557204584E-2</v>
      </c>
    </row>
    <row r="176" spans="1:10">
      <c r="A176" s="1">
        <v>42867</v>
      </c>
      <c r="B176">
        <v>9283.2000000000007</v>
      </c>
      <c r="C176">
        <v>3.35</v>
      </c>
      <c r="D176">
        <v>101.35</v>
      </c>
      <c r="E176" s="2">
        <f t="shared" si="10"/>
        <v>2771.1044776119406</v>
      </c>
      <c r="F176" s="3">
        <f t="shared" si="8"/>
        <v>1.4514307192856624E-2</v>
      </c>
      <c r="G176" s="2">
        <f t="shared" si="11"/>
        <v>91.595461272816976</v>
      </c>
      <c r="H176" s="3">
        <f t="shared" si="9"/>
        <v>0.87887985497500765</v>
      </c>
      <c r="J176" s="3">
        <f t="shared" si="12"/>
        <v>3.3053774050320672E-2</v>
      </c>
    </row>
    <row r="177" spans="1:10">
      <c r="A177" s="1">
        <v>42874</v>
      </c>
      <c r="B177">
        <v>9372.33</v>
      </c>
      <c r="C177">
        <v>3.38</v>
      </c>
      <c r="D177">
        <v>102.24</v>
      </c>
      <c r="E177" s="2">
        <f t="shared" si="10"/>
        <v>2772.8786982248521</v>
      </c>
      <c r="F177" s="3">
        <f t="shared" si="8"/>
        <v>1.0996149576605774E-2</v>
      </c>
      <c r="G177" s="2">
        <f t="shared" si="11"/>
        <v>91.669894366197184</v>
      </c>
      <c r="H177" s="3">
        <f t="shared" si="9"/>
        <v>0.87013950315808497</v>
      </c>
      <c r="J177" s="3">
        <f t="shared" si="12"/>
        <v>3.3059467918622847E-2</v>
      </c>
    </row>
    <row r="178" spans="1:10">
      <c r="A178" s="1">
        <v>42881</v>
      </c>
      <c r="B178">
        <v>8979.0300000000007</v>
      </c>
      <c r="C178">
        <v>3.2</v>
      </c>
      <c r="D178">
        <v>98.34</v>
      </c>
      <c r="E178" s="2">
        <f t="shared" si="10"/>
        <v>2805.9468750000001</v>
      </c>
      <c r="F178" s="3">
        <f t="shared" si="8"/>
        <v>2.8418414770886358E-2</v>
      </c>
      <c r="G178" s="2">
        <f t="shared" si="11"/>
        <v>91.305979255643692</v>
      </c>
      <c r="H178" s="3">
        <f t="shared" si="9"/>
        <v>0.86342605612969137</v>
      </c>
      <c r="J178" s="3">
        <f t="shared" si="12"/>
        <v>3.2540166768354688E-2</v>
      </c>
    </row>
    <row r="179" spans="1:10">
      <c r="A179" s="1">
        <v>42888</v>
      </c>
      <c r="B179">
        <v>8874.3799999999992</v>
      </c>
      <c r="C179">
        <v>3.16</v>
      </c>
      <c r="D179">
        <v>97.11</v>
      </c>
      <c r="E179" s="2">
        <f t="shared" si="10"/>
        <v>2808.3481012658226</v>
      </c>
      <c r="F179" s="3">
        <f t="shared" si="8"/>
        <v>2.9355896102676748E-2</v>
      </c>
      <c r="G179" s="2">
        <f t="shared" si="11"/>
        <v>91.384821336628562</v>
      </c>
      <c r="H179" s="3">
        <f t="shared" si="9"/>
        <v>0.8650765704307728</v>
      </c>
      <c r="J179" s="3">
        <f t="shared" si="12"/>
        <v>3.2540418082586758E-2</v>
      </c>
    </row>
    <row r="180" spans="1:10">
      <c r="A180" s="1">
        <v>42895</v>
      </c>
      <c r="B180">
        <v>9140.2800000000007</v>
      </c>
      <c r="C180">
        <v>3.26</v>
      </c>
      <c r="D180">
        <v>100.07</v>
      </c>
      <c r="E180" s="2">
        <f t="shared" si="10"/>
        <v>2803.7668711656447</v>
      </c>
      <c r="F180" s="3">
        <f t="shared" ref="F180:F243" si="13">E180/E130-1</f>
        <v>7.4524734628078404E-2</v>
      </c>
      <c r="G180" s="2">
        <f t="shared" si="11"/>
        <v>91.33886279604279</v>
      </c>
      <c r="H180" s="3">
        <f t="shared" ref="H180:H243" si="14">G180/G130-1</f>
        <v>0.25099986889802528</v>
      </c>
      <c r="J180" s="3">
        <f t="shared" si="12"/>
        <v>3.2577195962826024E-2</v>
      </c>
    </row>
    <row r="181" spans="1:10">
      <c r="A181" s="1">
        <v>42902</v>
      </c>
      <c r="B181">
        <v>9263.16</v>
      </c>
      <c r="C181">
        <v>3.25</v>
      </c>
      <c r="D181">
        <v>97.25</v>
      </c>
      <c r="E181" s="2">
        <f t="shared" si="10"/>
        <v>2850.2030769230769</v>
      </c>
      <c r="F181" s="3">
        <f t="shared" si="13"/>
        <v>8.8073443251921901E-2</v>
      </c>
      <c r="G181" s="2">
        <f t="shared" si="11"/>
        <v>95.251002570694084</v>
      </c>
      <c r="H181" s="3">
        <f t="shared" si="14"/>
        <v>0.30194956367293746</v>
      </c>
      <c r="J181" s="3">
        <f t="shared" si="12"/>
        <v>3.3419023136246784E-2</v>
      </c>
    </row>
    <row r="182" spans="1:10">
      <c r="A182" s="1">
        <v>42909</v>
      </c>
      <c r="B182">
        <v>9277.36</v>
      </c>
      <c r="C182">
        <v>3.26</v>
      </c>
      <c r="D182">
        <v>97.35</v>
      </c>
      <c r="E182" s="2">
        <f t="shared" si="10"/>
        <v>2845.8159509202455</v>
      </c>
      <c r="F182" s="3">
        <f t="shared" si="13"/>
        <v>8.4878372511657529E-2</v>
      </c>
      <c r="G182" s="2">
        <f t="shared" si="11"/>
        <v>95.299024139702112</v>
      </c>
      <c r="H182" s="3">
        <f t="shared" si="14"/>
        <v>0.30686735245256225</v>
      </c>
      <c r="J182" s="3">
        <f t="shared" si="12"/>
        <v>3.3487416538263995E-2</v>
      </c>
    </row>
    <row r="183" spans="1:10">
      <c r="A183" s="1">
        <v>42916</v>
      </c>
      <c r="B183">
        <v>9336.3799999999992</v>
      </c>
      <c r="C183">
        <v>3.28</v>
      </c>
      <c r="D183">
        <v>98.09</v>
      </c>
      <c r="E183" s="2">
        <f t="shared" si="10"/>
        <v>2846.4573170731705</v>
      </c>
      <c r="F183" s="3">
        <f t="shared" si="13"/>
        <v>0.10457070076093422</v>
      </c>
      <c r="G183" s="2">
        <f t="shared" si="11"/>
        <v>95.181771842185739</v>
      </c>
      <c r="H183" s="3">
        <f t="shared" si="14"/>
        <v>0.32840295910919726</v>
      </c>
      <c r="J183" s="3">
        <f t="shared" si="12"/>
        <v>3.3438678764400036E-2</v>
      </c>
    </row>
    <row r="184" spans="1:10">
      <c r="A184" s="1">
        <v>42923</v>
      </c>
      <c r="B184">
        <v>9517.92</v>
      </c>
      <c r="C184">
        <v>3.33</v>
      </c>
      <c r="D184">
        <v>99.65</v>
      </c>
      <c r="E184" s="2">
        <f t="shared" si="10"/>
        <v>2858.234234234234</v>
      </c>
      <c r="F184" s="3">
        <f t="shared" si="13"/>
        <v>0.10980427790839786</v>
      </c>
      <c r="G184" s="2">
        <f t="shared" si="11"/>
        <v>95.513497240341195</v>
      </c>
      <c r="H184" s="3">
        <f t="shared" si="14"/>
        <v>0.33160453093591169</v>
      </c>
      <c r="J184" s="3">
        <f t="shared" si="12"/>
        <v>3.341695935775213E-2</v>
      </c>
    </row>
    <row r="185" spans="1:10">
      <c r="A185" s="1">
        <v>42930</v>
      </c>
      <c r="B185">
        <v>9362.0499999999993</v>
      </c>
      <c r="C185">
        <v>3.29</v>
      </c>
      <c r="D185">
        <v>98.28</v>
      </c>
      <c r="E185" s="2">
        <f t="shared" si="10"/>
        <v>2845.6079027355622</v>
      </c>
      <c r="F185" s="3">
        <f t="shared" si="13"/>
        <v>0.10005930815462927</v>
      </c>
      <c r="G185" s="2">
        <f t="shared" si="11"/>
        <v>95.258954008954007</v>
      </c>
      <c r="H185" s="3">
        <f t="shared" si="14"/>
        <v>0.32861340219584512</v>
      </c>
      <c r="J185" s="3">
        <f t="shared" si="12"/>
        <v>3.3475783475783477E-2</v>
      </c>
    </row>
    <row r="186" spans="1:10">
      <c r="A186" s="1">
        <v>42937</v>
      </c>
      <c r="B186">
        <v>9004.61</v>
      </c>
      <c r="C186">
        <v>3.16</v>
      </c>
      <c r="D186">
        <v>94.79</v>
      </c>
      <c r="E186" s="2">
        <f t="shared" si="10"/>
        <v>2849.5601265822784</v>
      </c>
      <c r="F186" s="3">
        <f t="shared" si="13"/>
        <v>0.10042277344889161</v>
      </c>
      <c r="G186" s="2">
        <f t="shared" si="11"/>
        <v>94.995358160143482</v>
      </c>
      <c r="H186" s="3">
        <f t="shared" si="14"/>
        <v>0.32175570702870782</v>
      </c>
      <c r="J186" s="3">
        <f t="shared" si="12"/>
        <v>3.3336849878679187E-2</v>
      </c>
    </row>
    <row r="187" spans="1:10">
      <c r="A187" s="1">
        <v>42944</v>
      </c>
      <c r="B187">
        <v>9154.44</v>
      </c>
      <c r="C187">
        <v>3.21</v>
      </c>
      <c r="D187">
        <v>96.21</v>
      </c>
      <c r="E187" s="2">
        <f t="shared" si="10"/>
        <v>2851.8504672897197</v>
      </c>
      <c r="F187" s="3">
        <f t="shared" si="13"/>
        <v>0.1001978945034363</v>
      </c>
      <c r="G187" s="2">
        <f t="shared" si="11"/>
        <v>95.150608044901787</v>
      </c>
      <c r="H187" s="3">
        <f t="shared" si="14"/>
        <v>0.32614751504402895</v>
      </c>
      <c r="J187" s="3">
        <f t="shared" si="12"/>
        <v>3.336451512316807E-2</v>
      </c>
    </row>
    <row r="188" spans="1:10">
      <c r="A188" s="1">
        <v>42951</v>
      </c>
      <c r="B188">
        <v>9333.7199999999993</v>
      </c>
      <c r="C188">
        <v>3.27</v>
      </c>
      <c r="D188">
        <v>98</v>
      </c>
      <c r="E188" s="2">
        <f t="shared" si="10"/>
        <v>2854.3486238532109</v>
      </c>
      <c r="F188" s="3">
        <f t="shared" si="13"/>
        <v>9.9265861787600773E-2</v>
      </c>
      <c r="G188" s="2">
        <f t="shared" si="11"/>
        <v>95.242040816326522</v>
      </c>
      <c r="H188" s="3">
        <f t="shared" si="14"/>
        <v>0.35390320763211802</v>
      </c>
      <c r="J188" s="3">
        <f t="shared" si="12"/>
        <v>3.3367346938775508E-2</v>
      </c>
    </row>
    <row r="189" spans="1:10">
      <c r="A189" s="1">
        <v>42958</v>
      </c>
      <c r="B189">
        <v>9254.43</v>
      </c>
      <c r="C189">
        <v>3.24</v>
      </c>
      <c r="D189">
        <v>96.18</v>
      </c>
      <c r="E189" s="2">
        <f t="shared" si="10"/>
        <v>2856.3055555555557</v>
      </c>
      <c r="F189" s="3">
        <f t="shared" si="13"/>
        <v>9.9066811372568342E-2</v>
      </c>
      <c r="G189" s="2">
        <f t="shared" si="11"/>
        <v>96.219900187149094</v>
      </c>
      <c r="H189" s="3">
        <f t="shared" si="14"/>
        <v>0.35933675773015827</v>
      </c>
      <c r="J189" s="3">
        <f t="shared" si="12"/>
        <v>3.3686837180286963E-2</v>
      </c>
    </row>
    <row r="190" spans="1:10">
      <c r="A190" s="1">
        <v>42965</v>
      </c>
      <c r="B190">
        <v>9507.24</v>
      </c>
      <c r="C190">
        <v>3.34</v>
      </c>
      <c r="D190">
        <v>99.77</v>
      </c>
      <c r="E190" s="2">
        <f t="shared" si="10"/>
        <v>2846.4790419161677</v>
      </c>
      <c r="F190" s="3">
        <f t="shared" si="13"/>
        <v>7.9790600247267474E-2</v>
      </c>
      <c r="G190" s="2">
        <f t="shared" si="11"/>
        <v>95.291570612408535</v>
      </c>
      <c r="H190" s="3">
        <f t="shared" si="14"/>
        <v>0.35467075961858119</v>
      </c>
      <c r="J190" s="3">
        <f t="shared" si="12"/>
        <v>3.3476997093314621E-2</v>
      </c>
    </row>
    <row r="191" spans="1:10">
      <c r="A191" s="1">
        <v>42972</v>
      </c>
      <c r="B191">
        <v>9405.2099999999991</v>
      </c>
      <c r="C191">
        <v>3.28</v>
      </c>
      <c r="D191">
        <v>97.26</v>
      </c>
      <c r="E191" s="2">
        <f t="shared" si="10"/>
        <v>2867.4420731707314</v>
      </c>
      <c r="F191" s="3">
        <f t="shared" si="13"/>
        <v>5.3856996871554097E-2</v>
      </c>
      <c r="G191" s="2">
        <f t="shared" si="11"/>
        <v>96.701727328809369</v>
      </c>
      <c r="H191" s="3">
        <f t="shared" si="14"/>
        <v>0.18349245965760486</v>
      </c>
      <c r="J191" s="3">
        <f t="shared" si="12"/>
        <v>3.3724038659263822E-2</v>
      </c>
    </row>
    <row r="192" spans="1:10">
      <c r="A192" s="1">
        <v>42979</v>
      </c>
      <c r="B192">
        <v>9435.99</v>
      </c>
      <c r="C192">
        <v>3.28</v>
      </c>
      <c r="D192">
        <v>95.72</v>
      </c>
      <c r="E192" s="2">
        <f t="shared" si="10"/>
        <v>2876.8262195121952</v>
      </c>
      <c r="F192" s="3">
        <f t="shared" si="13"/>
        <v>5.8355587769629791E-2</v>
      </c>
      <c r="G192" s="2">
        <f t="shared" si="11"/>
        <v>98.579084830756372</v>
      </c>
      <c r="H192" s="3">
        <f t="shared" si="14"/>
        <v>0.20757076401581687</v>
      </c>
      <c r="J192" s="3">
        <f t="shared" si="12"/>
        <v>3.4266610948600083E-2</v>
      </c>
    </row>
    <row r="193" spans="1:10">
      <c r="A193" s="1">
        <v>42986</v>
      </c>
      <c r="B193">
        <v>9495.98</v>
      </c>
      <c r="C193">
        <v>3.29</v>
      </c>
      <c r="D193">
        <v>96.18</v>
      </c>
      <c r="E193" s="2">
        <f t="shared" si="10"/>
        <v>2886.3161094224924</v>
      </c>
      <c r="F193" s="3">
        <f t="shared" si="13"/>
        <v>6.3169472312589736E-2</v>
      </c>
      <c r="G193" s="2">
        <f t="shared" si="11"/>
        <v>98.731337076315228</v>
      </c>
      <c r="H193" s="3">
        <f t="shared" si="14"/>
        <v>0.21099334136531445</v>
      </c>
      <c r="J193" s="3">
        <f t="shared" si="12"/>
        <v>3.4206695778748179E-2</v>
      </c>
    </row>
    <row r="194" spans="1:10">
      <c r="A194" s="1">
        <v>42993</v>
      </c>
      <c r="B194">
        <v>9589.4</v>
      </c>
      <c r="C194">
        <v>3.33</v>
      </c>
      <c r="D194">
        <v>97.17</v>
      </c>
      <c r="E194" s="2">
        <f t="shared" ref="E194:E257" si="15">B194/C194</f>
        <v>2879.6996996996995</v>
      </c>
      <c r="F194" s="3">
        <f t="shared" si="13"/>
        <v>5.9367055170564731E-2</v>
      </c>
      <c r="G194" s="2">
        <f t="shared" ref="G194:G257" si="16">B194/D194</f>
        <v>98.686837501286405</v>
      </c>
      <c r="H194" s="3">
        <f t="shared" si="14"/>
        <v>0.21086164386819828</v>
      </c>
      <c r="J194" s="3">
        <f t="shared" ref="J194:J257" si="17">C194/D194</f>
        <v>3.4269836369249768E-2</v>
      </c>
    </row>
    <row r="195" spans="1:10">
      <c r="A195" s="1">
        <v>43000</v>
      </c>
      <c r="B195">
        <v>9588.5400000000009</v>
      </c>
      <c r="C195">
        <v>3.32</v>
      </c>
      <c r="D195">
        <v>96.98</v>
      </c>
      <c r="E195" s="2">
        <f t="shared" si="15"/>
        <v>2888.1144578313256</v>
      </c>
      <c r="F195" s="3">
        <f t="shared" si="13"/>
        <v>6.1872340890404942E-2</v>
      </c>
      <c r="G195" s="2">
        <f t="shared" si="16"/>
        <v>98.871313672922255</v>
      </c>
      <c r="H195" s="3">
        <f t="shared" si="14"/>
        <v>0.21328189413719301</v>
      </c>
      <c r="J195" s="3">
        <f t="shared" si="17"/>
        <v>3.423386265209321E-2</v>
      </c>
    </row>
    <row r="196" spans="1:10">
      <c r="A196" s="1">
        <v>43007</v>
      </c>
      <c r="B196">
        <v>9749.7099999999991</v>
      </c>
      <c r="C196">
        <v>3.31</v>
      </c>
      <c r="D196">
        <v>99.52</v>
      </c>
      <c r="E196" s="2">
        <f t="shared" si="15"/>
        <v>2945.5317220543802</v>
      </c>
      <c r="F196" s="3">
        <f t="shared" si="13"/>
        <v>8.0661481780056832E-2</v>
      </c>
      <c r="G196" s="2">
        <f t="shared" si="16"/>
        <v>97.967343247588417</v>
      </c>
      <c r="H196" s="3">
        <f t="shared" si="14"/>
        <v>0.2025007251475619</v>
      </c>
      <c r="J196" s="3">
        <f t="shared" si="17"/>
        <v>3.3259646302250805E-2</v>
      </c>
    </row>
    <row r="197" spans="1:10">
      <c r="A197" s="1">
        <v>43021</v>
      </c>
      <c r="B197">
        <v>9835.81</v>
      </c>
      <c r="C197">
        <v>3.35</v>
      </c>
      <c r="D197">
        <v>100.52</v>
      </c>
      <c r="E197" s="2">
        <f t="shared" si="15"/>
        <v>2936.0626865671638</v>
      </c>
      <c r="F197" s="3">
        <f t="shared" si="13"/>
        <v>6.7802513434539913E-2</v>
      </c>
      <c r="G197" s="2">
        <f t="shared" si="16"/>
        <v>97.849283724631917</v>
      </c>
      <c r="H197" s="3">
        <f t="shared" si="14"/>
        <v>0.20828224378997606</v>
      </c>
      <c r="J197" s="3">
        <f t="shared" si="17"/>
        <v>3.3326701153999209E-2</v>
      </c>
    </row>
    <row r="198" spans="1:10">
      <c r="A198" s="1">
        <v>43028</v>
      </c>
      <c r="B198">
        <v>9582.1200000000008</v>
      </c>
      <c r="C198">
        <v>3.27</v>
      </c>
      <c r="D198">
        <v>98.08</v>
      </c>
      <c r="E198" s="2">
        <f t="shared" si="15"/>
        <v>2930.3119266055046</v>
      </c>
      <c r="F198" s="3">
        <f t="shared" si="13"/>
        <v>6.1459713394265147E-2</v>
      </c>
      <c r="G198" s="2">
        <f t="shared" si="16"/>
        <v>97.696982055464943</v>
      </c>
      <c r="H198" s="3">
        <f t="shared" si="14"/>
        <v>8.8130468118878813E-2</v>
      </c>
      <c r="J198" s="3">
        <f t="shared" si="17"/>
        <v>3.3340130505709623E-2</v>
      </c>
    </row>
    <row r="199" spans="1:10">
      <c r="A199" s="1">
        <v>43035</v>
      </c>
      <c r="B199">
        <v>9484.3799999999992</v>
      </c>
      <c r="C199">
        <v>3.21</v>
      </c>
      <c r="D199">
        <v>97.35</v>
      </c>
      <c r="E199" s="2">
        <f t="shared" si="15"/>
        <v>2954.6355140186915</v>
      </c>
      <c r="F199" s="3">
        <f t="shared" si="13"/>
        <v>5.6597871594141758E-2</v>
      </c>
      <c r="G199" s="2">
        <f t="shared" si="16"/>
        <v>97.425577812018489</v>
      </c>
      <c r="H199" s="3">
        <f t="shared" si="14"/>
        <v>9.1243384219392043E-2</v>
      </c>
      <c r="J199" s="3">
        <f t="shared" si="17"/>
        <v>3.297380585516179E-2</v>
      </c>
    </row>
    <row r="200" spans="1:10">
      <c r="A200" s="1">
        <v>43042</v>
      </c>
      <c r="B200">
        <v>9171.52</v>
      </c>
      <c r="C200">
        <v>3.1</v>
      </c>
      <c r="D200">
        <v>93.41</v>
      </c>
      <c r="E200" s="2">
        <f t="shared" si="15"/>
        <v>2958.5548387096774</v>
      </c>
      <c r="F200" s="3">
        <f t="shared" si="13"/>
        <v>5.7134236021826323E-2</v>
      </c>
      <c r="G200" s="2">
        <f t="shared" si="16"/>
        <v>98.185633229846914</v>
      </c>
      <c r="H200" s="3">
        <f t="shared" si="14"/>
        <v>8.9164022738831505E-2</v>
      </c>
      <c r="J200" s="3">
        <f t="shared" si="17"/>
        <v>3.3187024943796169E-2</v>
      </c>
    </row>
    <row r="201" spans="1:10">
      <c r="A201" s="1">
        <v>43049</v>
      </c>
      <c r="B201">
        <v>9430.19</v>
      </c>
      <c r="C201">
        <v>3.17</v>
      </c>
      <c r="D201">
        <v>95.31</v>
      </c>
      <c r="E201" s="2">
        <f t="shared" si="15"/>
        <v>2974.8233438485809</v>
      </c>
      <c r="F201" s="3">
        <f t="shared" si="13"/>
        <v>5.9326609999834634E-2</v>
      </c>
      <c r="G201" s="2">
        <f t="shared" si="16"/>
        <v>98.942293568355893</v>
      </c>
      <c r="H201" s="3">
        <f t="shared" si="14"/>
        <v>0.1000158721703599</v>
      </c>
      <c r="J201" s="3">
        <f t="shared" si="17"/>
        <v>3.32598887839681E-2</v>
      </c>
    </row>
    <row r="202" spans="1:10">
      <c r="A202" s="1">
        <v>43056</v>
      </c>
      <c r="B202">
        <v>8920.92</v>
      </c>
      <c r="C202">
        <v>3</v>
      </c>
      <c r="D202">
        <v>90.36</v>
      </c>
      <c r="E202" s="2">
        <f t="shared" si="15"/>
        <v>2973.64</v>
      </c>
      <c r="F202" s="3">
        <f t="shared" si="13"/>
        <v>6.0393133304972313E-2</v>
      </c>
      <c r="G202" s="2">
        <f t="shared" si="16"/>
        <v>98.726427622841967</v>
      </c>
      <c r="H202" s="3">
        <f t="shared" si="14"/>
        <v>9.799167164650302E-2</v>
      </c>
      <c r="J202" s="3">
        <f t="shared" si="17"/>
        <v>3.3200531208499334E-2</v>
      </c>
    </row>
    <row r="203" spans="1:10">
      <c r="A203" s="1">
        <v>43063</v>
      </c>
      <c r="B203">
        <v>8964.19</v>
      </c>
      <c r="C203">
        <v>3.01</v>
      </c>
      <c r="D203">
        <v>90.57</v>
      </c>
      <c r="E203" s="2">
        <f t="shared" si="15"/>
        <v>2978.1362126245849</v>
      </c>
      <c r="F203" s="3">
        <f t="shared" si="13"/>
        <v>5.7294708753006462E-2</v>
      </c>
      <c r="G203" s="2">
        <f t="shared" si="16"/>
        <v>98.975267748702677</v>
      </c>
      <c r="H203" s="3">
        <f t="shared" si="14"/>
        <v>0.10176649645654434</v>
      </c>
      <c r="J203" s="3">
        <f t="shared" si="17"/>
        <v>3.3233962680799381E-2</v>
      </c>
    </row>
    <row r="204" spans="1:10">
      <c r="A204" s="1">
        <v>43070</v>
      </c>
      <c r="B204">
        <v>8979.85</v>
      </c>
      <c r="C204">
        <v>3.01</v>
      </c>
      <c r="D204">
        <v>90.56</v>
      </c>
      <c r="E204" s="2">
        <f t="shared" si="15"/>
        <v>2983.3388704318941</v>
      </c>
      <c r="F204" s="3">
        <f t="shared" si="13"/>
        <v>6.242528836597705E-2</v>
      </c>
      <c r="G204" s="2">
        <f t="shared" si="16"/>
        <v>99.159121024734986</v>
      </c>
      <c r="H204" s="3">
        <f t="shared" si="14"/>
        <v>0.10924383863376352</v>
      </c>
      <c r="J204" s="3">
        <f t="shared" si="17"/>
        <v>3.3237632508833923E-2</v>
      </c>
    </row>
    <row r="205" spans="1:10">
      <c r="A205" s="1">
        <v>43077</v>
      </c>
      <c r="B205">
        <v>9019.14</v>
      </c>
      <c r="C205">
        <v>3.03</v>
      </c>
      <c r="D205">
        <v>91.38</v>
      </c>
      <c r="E205" s="2">
        <f t="shared" si="15"/>
        <v>2976.6138613861385</v>
      </c>
      <c r="F205" s="3">
        <f t="shared" si="13"/>
        <v>0.10728105338683225</v>
      </c>
      <c r="G205" s="2">
        <f t="shared" si="16"/>
        <v>98.699277741300065</v>
      </c>
      <c r="H205" s="3">
        <f t="shared" si="14"/>
        <v>3.6618969785017219E-2</v>
      </c>
      <c r="J205" s="3">
        <f t="shared" si="17"/>
        <v>3.3158240315167432E-2</v>
      </c>
    </row>
    <row r="206" spans="1:10">
      <c r="A206" s="1">
        <v>43084</v>
      </c>
      <c r="B206">
        <v>9099.36</v>
      </c>
      <c r="C206">
        <v>3.08</v>
      </c>
      <c r="D206">
        <v>73.22</v>
      </c>
      <c r="E206" s="2">
        <f t="shared" si="15"/>
        <v>2954.3376623376626</v>
      </c>
      <c r="F206" s="3">
        <f t="shared" si="13"/>
        <v>9.8978704214530255E-2</v>
      </c>
      <c r="G206" s="2">
        <f t="shared" si="16"/>
        <v>124.27424201037969</v>
      </c>
      <c r="H206" s="3">
        <f t="shared" si="14"/>
        <v>0.30435454955943153</v>
      </c>
      <c r="J206" s="3">
        <f t="shared" si="17"/>
        <v>4.2065009560229447E-2</v>
      </c>
    </row>
    <row r="207" spans="1:10">
      <c r="A207" s="1">
        <v>43091</v>
      </c>
      <c r="B207">
        <v>8879.68</v>
      </c>
      <c r="C207">
        <v>3</v>
      </c>
      <c r="D207">
        <v>71.55</v>
      </c>
      <c r="E207" s="2">
        <f t="shared" si="15"/>
        <v>2959.8933333333334</v>
      </c>
      <c r="F207" s="3">
        <f t="shared" si="13"/>
        <v>9.9659328059244157E-2</v>
      </c>
      <c r="G207" s="2">
        <f t="shared" si="16"/>
        <v>124.1045422781272</v>
      </c>
      <c r="H207" s="3">
        <f t="shared" si="14"/>
        <v>0.30108339532393313</v>
      </c>
      <c r="J207" s="3">
        <f t="shared" si="17"/>
        <v>4.1928721174004195E-2</v>
      </c>
    </row>
    <row r="208" spans="1:10">
      <c r="A208" s="1">
        <v>43098</v>
      </c>
      <c r="B208">
        <v>8744.92</v>
      </c>
      <c r="C208">
        <v>2.95</v>
      </c>
      <c r="D208">
        <v>70.59</v>
      </c>
      <c r="E208" s="2">
        <f t="shared" si="15"/>
        <v>2964.3796610169488</v>
      </c>
      <c r="F208" s="3">
        <f t="shared" si="13"/>
        <v>9.3888587654418654E-2</v>
      </c>
      <c r="G208" s="2">
        <f t="shared" si="16"/>
        <v>123.88326958492704</v>
      </c>
      <c r="H208" s="3">
        <f t="shared" si="14"/>
        <v>0.29719829745989879</v>
      </c>
      <c r="J208" s="3">
        <f t="shared" si="17"/>
        <v>4.1790621901119138E-2</v>
      </c>
    </row>
    <row r="209" spans="1:10">
      <c r="A209" s="1">
        <v>43105</v>
      </c>
      <c r="B209">
        <v>8861.7000000000007</v>
      </c>
      <c r="C209">
        <v>2.99</v>
      </c>
      <c r="D209">
        <v>71.44</v>
      </c>
      <c r="E209" s="2">
        <f t="shared" si="15"/>
        <v>2963.7792642140466</v>
      </c>
      <c r="F209" s="3">
        <f t="shared" si="13"/>
        <v>9.516414470895862E-2</v>
      </c>
      <c r="G209" s="2">
        <f t="shared" si="16"/>
        <v>124.04395296752521</v>
      </c>
      <c r="H209" s="3">
        <f t="shared" si="14"/>
        <v>0.29652672205008157</v>
      </c>
      <c r="J209" s="3">
        <f t="shared" si="17"/>
        <v>4.1853303471444572E-2</v>
      </c>
    </row>
    <row r="210" spans="1:10">
      <c r="A210" s="1">
        <v>43112</v>
      </c>
      <c r="B210">
        <v>8662.73</v>
      </c>
      <c r="C210">
        <v>2.92</v>
      </c>
      <c r="D210">
        <v>69.87</v>
      </c>
      <c r="E210" s="2">
        <f t="shared" si="15"/>
        <v>2966.6883561643835</v>
      </c>
      <c r="F210" s="3">
        <f t="shared" si="13"/>
        <v>9.5983269482085687E-2</v>
      </c>
      <c r="G210" s="2">
        <f t="shared" si="16"/>
        <v>123.9835408616001</v>
      </c>
      <c r="H210" s="3">
        <f t="shared" si="14"/>
        <v>0.29654864110461232</v>
      </c>
      <c r="J210" s="3">
        <f t="shared" si="17"/>
        <v>4.1791899241448403E-2</v>
      </c>
    </row>
    <row r="211" spans="1:10">
      <c r="A211" s="1">
        <v>43119</v>
      </c>
      <c r="B211">
        <v>8393.0300000000007</v>
      </c>
      <c r="C211">
        <v>2.84</v>
      </c>
      <c r="D211">
        <v>67.790000000000006</v>
      </c>
      <c r="E211" s="2">
        <f t="shared" si="15"/>
        <v>2955.2922535211273</v>
      </c>
      <c r="F211" s="3">
        <f t="shared" si="13"/>
        <v>8.2977585124438313E-2</v>
      </c>
      <c r="G211" s="2">
        <f t="shared" si="16"/>
        <v>123.80926390323056</v>
      </c>
      <c r="H211" s="3">
        <f t="shared" si="14"/>
        <v>0.30287240921621295</v>
      </c>
      <c r="J211" s="3">
        <f t="shared" si="17"/>
        <v>4.1894084673255637E-2</v>
      </c>
    </row>
    <row r="212" spans="1:10">
      <c r="A212" s="1">
        <v>43126</v>
      </c>
      <c r="B212">
        <v>8593.36</v>
      </c>
      <c r="C212">
        <v>2.91</v>
      </c>
      <c r="D212">
        <v>69.45</v>
      </c>
      <c r="E212" s="2">
        <f t="shared" si="15"/>
        <v>2953.044673539519</v>
      </c>
      <c r="F212" s="3">
        <f t="shared" si="13"/>
        <v>8.1701345618871324E-2</v>
      </c>
      <c r="G212" s="2">
        <f t="shared" si="16"/>
        <v>123.73448524118071</v>
      </c>
      <c r="H212" s="3">
        <f t="shared" si="14"/>
        <v>0.30278826817413962</v>
      </c>
      <c r="J212" s="3">
        <f t="shared" si="17"/>
        <v>4.1900647948164151E-2</v>
      </c>
    </row>
    <row r="213" spans="1:10">
      <c r="A213" s="1">
        <v>43133</v>
      </c>
      <c r="B213">
        <v>7937.97</v>
      </c>
      <c r="C213">
        <v>2.69</v>
      </c>
      <c r="D213">
        <v>64.37</v>
      </c>
      <c r="E213" s="2">
        <f t="shared" si="15"/>
        <v>2950.9182156133829</v>
      </c>
      <c r="F213" s="3">
        <f t="shared" si="13"/>
        <v>6.0379251369943043E-2</v>
      </c>
      <c r="G213" s="2">
        <f t="shared" si="16"/>
        <v>123.31784993009165</v>
      </c>
      <c r="H213" s="3">
        <f t="shared" si="14"/>
        <v>0.31033299657493929</v>
      </c>
      <c r="J213" s="3">
        <f t="shared" si="17"/>
        <v>4.1789653565325456E-2</v>
      </c>
    </row>
    <row r="214" spans="1:10">
      <c r="A214" s="1">
        <v>43140</v>
      </c>
      <c r="B214">
        <v>7219.91</v>
      </c>
      <c r="C214">
        <v>2.4500000000000002</v>
      </c>
      <c r="D214">
        <v>58.47</v>
      </c>
      <c r="E214" s="2">
        <f t="shared" si="15"/>
        <v>2946.9020408163265</v>
      </c>
      <c r="F214" s="3">
        <f t="shared" si="13"/>
        <v>5.8422383135804168E-2</v>
      </c>
      <c r="G214" s="2">
        <f t="shared" si="16"/>
        <v>123.48058833589874</v>
      </c>
      <c r="H214" s="3">
        <f t="shared" si="14"/>
        <v>0.31424807376506525</v>
      </c>
      <c r="J214" s="3">
        <f t="shared" si="17"/>
        <v>4.1901829998289723E-2</v>
      </c>
    </row>
    <row r="215" spans="1:10">
      <c r="A215" s="1">
        <v>43145</v>
      </c>
      <c r="B215">
        <v>7431.28</v>
      </c>
      <c r="C215">
        <v>2.52</v>
      </c>
      <c r="D215">
        <v>60.13</v>
      </c>
      <c r="E215" s="2">
        <f t="shared" si="15"/>
        <v>2948.9206349206347</v>
      </c>
      <c r="F215" s="3">
        <f t="shared" si="13"/>
        <v>5.3239810451378489E-2</v>
      </c>
      <c r="G215" s="2">
        <f t="shared" si="16"/>
        <v>123.58689506070181</v>
      </c>
      <c r="H215" s="3">
        <f t="shared" si="14"/>
        <v>0.31734674313033895</v>
      </c>
      <c r="J215" s="3">
        <f t="shared" si="17"/>
        <v>4.190919674039581E-2</v>
      </c>
    </row>
    <row r="216" spans="1:10">
      <c r="A216" s="1">
        <v>43154</v>
      </c>
      <c r="B216">
        <v>7600.87</v>
      </c>
      <c r="C216">
        <v>2.57</v>
      </c>
      <c r="D216">
        <v>61.4</v>
      </c>
      <c r="E216" s="2">
        <f t="shared" si="15"/>
        <v>2957.5369649805448</v>
      </c>
      <c r="F216" s="3">
        <f t="shared" si="13"/>
        <v>6.5863813332681653E-2</v>
      </c>
      <c r="G216" s="2">
        <f t="shared" si="16"/>
        <v>123.79267100977199</v>
      </c>
      <c r="H216" s="3">
        <f t="shared" si="14"/>
        <v>0.3120529448960383</v>
      </c>
      <c r="J216" s="3">
        <f t="shared" si="17"/>
        <v>4.1856677524429967E-2</v>
      </c>
    </row>
    <row r="217" spans="1:10">
      <c r="A217" s="1">
        <v>43161</v>
      </c>
      <c r="B217">
        <v>8135.58</v>
      </c>
      <c r="C217">
        <v>2.64</v>
      </c>
      <c r="D217">
        <v>67.34</v>
      </c>
      <c r="E217" s="2">
        <f t="shared" si="15"/>
        <v>3081.6590909090905</v>
      </c>
      <c r="F217" s="3">
        <f t="shared" si="13"/>
        <v>0.10836243532478607</v>
      </c>
      <c r="G217" s="2">
        <f t="shared" si="16"/>
        <v>120.81348381348381</v>
      </c>
      <c r="H217" s="3">
        <f t="shared" si="14"/>
        <v>0.28022906142948512</v>
      </c>
      <c r="J217" s="3">
        <f t="shared" si="17"/>
        <v>3.9204039204039205E-2</v>
      </c>
    </row>
    <row r="218" spans="1:10">
      <c r="A218" s="1">
        <v>43168</v>
      </c>
      <c r="B218">
        <v>8388.52</v>
      </c>
      <c r="C218">
        <v>2.71</v>
      </c>
      <c r="D218">
        <v>69.709999999999994</v>
      </c>
      <c r="E218" s="2">
        <f t="shared" si="15"/>
        <v>3095.3948339483395</v>
      </c>
      <c r="F218" s="3">
        <f t="shared" si="13"/>
        <v>0.10689014722226764</v>
      </c>
      <c r="G218" s="2">
        <f t="shared" si="16"/>
        <v>120.33452876201407</v>
      </c>
      <c r="H218" s="3">
        <f t="shared" si="14"/>
        <v>0.22814644144689544</v>
      </c>
      <c r="J218" s="3">
        <f t="shared" si="17"/>
        <v>3.8875340697174007E-2</v>
      </c>
    </row>
    <row r="219" spans="1:10">
      <c r="A219" s="1">
        <v>43175</v>
      </c>
      <c r="B219">
        <v>8206.76</v>
      </c>
      <c r="C219">
        <v>2.65</v>
      </c>
      <c r="D219">
        <v>68.540000000000006</v>
      </c>
      <c r="E219" s="2">
        <f t="shared" si="15"/>
        <v>3096.8905660377359</v>
      </c>
      <c r="F219" s="3">
        <f t="shared" si="13"/>
        <v>0.1018470269364653</v>
      </c>
      <c r="G219" s="2">
        <f t="shared" si="16"/>
        <v>119.73679603151443</v>
      </c>
      <c r="H219" s="3">
        <f t="shared" si="14"/>
        <v>0.23383276539782649</v>
      </c>
      <c r="J219" s="3">
        <f t="shared" si="17"/>
        <v>3.8663554128975777E-2</v>
      </c>
    </row>
    <row r="220" spans="1:10">
      <c r="A220" s="1">
        <v>43182</v>
      </c>
      <c r="B220">
        <v>7992.62</v>
      </c>
      <c r="C220">
        <v>2.56</v>
      </c>
      <c r="D220">
        <v>67.040000000000006</v>
      </c>
      <c r="E220" s="2">
        <f t="shared" si="15"/>
        <v>3122.1171875</v>
      </c>
      <c r="F220" s="3">
        <f t="shared" si="13"/>
        <v>0.10571265274047481</v>
      </c>
      <c r="G220" s="2">
        <f t="shared" si="16"/>
        <v>119.22165871121717</v>
      </c>
      <c r="H220" s="3">
        <f t="shared" si="14"/>
        <v>0.21428395558216384</v>
      </c>
      <c r="J220" s="3">
        <f t="shared" si="17"/>
        <v>3.8186157517899756E-2</v>
      </c>
    </row>
    <row r="221" spans="1:10">
      <c r="A221" s="1">
        <v>43189</v>
      </c>
      <c r="B221">
        <v>8827.51</v>
      </c>
      <c r="C221">
        <v>2.82</v>
      </c>
      <c r="D221">
        <v>73.680000000000007</v>
      </c>
      <c r="E221" s="2">
        <f t="shared" si="15"/>
        <v>3130.322695035461</v>
      </c>
      <c r="F221" s="3">
        <f t="shared" si="13"/>
        <v>9.2763521196337129E-2</v>
      </c>
      <c r="G221" s="2">
        <f t="shared" si="16"/>
        <v>119.80876764386535</v>
      </c>
      <c r="H221" s="3">
        <f t="shared" si="14"/>
        <v>0.27804930066685829</v>
      </c>
      <c r="J221" s="3">
        <f t="shared" si="17"/>
        <v>3.8273615635179149E-2</v>
      </c>
    </row>
    <row r="222" spans="1:10">
      <c r="A222" s="1">
        <v>43194</v>
      </c>
      <c r="B222">
        <v>8917.75</v>
      </c>
      <c r="C222">
        <v>2.84</v>
      </c>
      <c r="D222">
        <v>74.510000000000005</v>
      </c>
      <c r="E222" s="2">
        <f t="shared" si="15"/>
        <v>3140.0528169014087</v>
      </c>
      <c r="F222" s="3">
        <f t="shared" si="13"/>
        <v>9.7851203775439322E-2</v>
      </c>
      <c r="G222" s="2">
        <f t="shared" si="16"/>
        <v>119.68527714400751</v>
      </c>
      <c r="H222" s="3">
        <f t="shared" si="14"/>
        <v>0.28798760488694919</v>
      </c>
      <c r="J222" s="3">
        <f t="shared" si="17"/>
        <v>3.8115689169239027E-2</v>
      </c>
    </row>
    <row r="223" spans="1:10">
      <c r="A223" s="1">
        <v>43203</v>
      </c>
      <c r="B223">
        <v>8881.68</v>
      </c>
      <c r="C223">
        <v>2.83</v>
      </c>
      <c r="D223">
        <v>72.91</v>
      </c>
      <c r="E223" s="2">
        <f t="shared" si="15"/>
        <v>3138.4028268551237</v>
      </c>
      <c r="F223" s="3">
        <f t="shared" si="13"/>
        <v>9.6950940124922225E-2</v>
      </c>
      <c r="G223" s="2">
        <f t="shared" si="16"/>
        <v>121.81703470031546</v>
      </c>
      <c r="H223" s="3">
        <f t="shared" si="14"/>
        <v>0.31032206069042823</v>
      </c>
      <c r="J223" s="3">
        <f t="shared" si="17"/>
        <v>3.8814977369359488E-2</v>
      </c>
    </row>
    <row r="224" spans="1:10">
      <c r="A224" s="1">
        <v>43210</v>
      </c>
      <c r="B224">
        <v>9193.1</v>
      </c>
      <c r="C224">
        <v>2.9</v>
      </c>
      <c r="D224">
        <v>74.53</v>
      </c>
      <c r="E224" s="2">
        <f t="shared" si="15"/>
        <v>3170.0344827586209</v>
      </c>
      <c r="F224" s="3">
        <f t="shared" si="13"/>
        <v>9.0500803571399224E-2</v>
      </c>
      <c r="G224" s="2">
        <f t="shared" si="16"/>
        <v>123.3476452435261</v>
      </c>
      <c r="H224" s="3">
        <f t="shared" si="14"/>
        <v>8.6657245763237301E-2</v>
      </c>
      <c r="J224" s="3">
        <f t="shared" si="17"/>
        <v>3.8910505836575876E-2</v>
      </c>
    </row>
    <row r="225" spans="1:10">
      <c r="A225" s="1">
        <v>43217</v>
      </c>
      <c r="B225">
        <v>8750.92</v>
      </c>
      <c r="C225">
        <v>2.75</v>
      </c>
      <c r="D225">
        <v>69.88</v>
      </c>
      <c r="E225" s="2">
        <f t="shared" si="15"/>
        <v>3182.1527272727271</v>
      </c>
      <c r="F225" s="3">
        <f t="shared" si="13"/>
        <v>0.1460786179261595</v>
      </c>
      <c r="G225" s="2">
        <f t="shared" si="16"/>
        <v>125.22781911848885</v>
      </c>
      <c r="H225" s="3">
        <f t="shared" si="14"/>
        <v>0.33747668736198833</v>
      </c>
      <c r="J225" s="3">
        <f t="shared" si="17"/>
        <v>3.9353176874642244E-2</v>
      </c>
    </row>
    <row r="226" spans="1:10">
      <c r="A226" s="1">
        <v>43224</v>
      </c>
      <c r="B226">
        <v>8682.7900000000009</v>
      </c>
      <c r="C226">
        <v>2.72</v>
      </c>
      <c r="D226">
        <v>71.73</v>
      </c>
      <c r="E226" s="2">
        <f t="shared" si="15"/>
        <v>3192.2022058823532</v>
      </c>
      <c r="F226" s="3">
        <f t="shared" si="13"/>
        <v>0.15196024966669697</v>
      </c>
      <c r="G226" s="2">
        <f t="shared" si="16"/>
        <v>121.04823644221386</v>
      </c>
      <c r="H226" s="3">
        <f t="shared" si="14"/>
        <v>0.32155277958229633</v>
      </c>
      <c r="J226" s="3">
        <f t="shared" si="17"/>
        <v>3.7919977694130767E-2</v>
      </c>
    </row>
    <row r="227" spans="1:10">
      <c r="A227" s="1">
        <v>43231</v>
      </c>
      <c r="B227">
        <v>8576.56</v>
      </c>
      <c r="C227">
        <v>2.69</v>
      </c>
      <c r="D227">
        <v>70.91</v>
      </c>
      <c r="E227" s="2">
        <f t="shared" si="15"/>
        <v>3188.3122676579924</v>
      </c>
      <c r="F227" s="3">
        <f t="shared" si="13"/>
        <v>0.14982031839297316</v>
      </c>
      <c r="G227" s="2">
        <f t="shared" si="16"/>
        <v>120.94993653927514</v>
      </c>
      <c r="H227" s="3">
        <f t="shared" si="14"/>
        <v>0.31940739514885741</v>
      </c>
      <c r="J227" s="3">
        <f t="shared" si="17"/>
        <v>3.7935411084473278E-2</v>
      </c>
    </row>
    <row r="228" spans="1:10">
      <c r="A228" s="1">
        <v>43238</v>
      </c>
      <c r="B228">
        <v>8469.6</v>
      </c>
      <c r="C228">
        <v>2.66</v>
      </c>
      <c r="D228">
        <v>70.02</v>
      </c>
      <c r="E228" s="2">
        <f t="shared" si="15"/>
        <v>3184.0601503759399</v>
      </c>
      <c r="F228" s="3">
        <f t="shared" si="13"/>
        <v>0.13475425309894362</v>
      </c>
      <c r="G228" s="2">
        <f t="shared" si="16"/>
        <v>120.95972579263069</v>
      </c>
      <c r="H228" s="3">
        <f t="shared" si="14"/>
        <v>0.32477332567630368</v>
      </c>
      <c r="J228" s="3">
        <f t="shared" si="17"/>
        <v>3.7989145958297631E-2</v>
      </c>
    </row>
    <row r="229" spans="1:10">
      <c r="A229" s="1">
        <v>43245</v>
      </c>
      <c r="B229">
        <v>8382.0300000000007</v>
      </c>
      <c r="C229">
        <v>2.63</v>
      </c>
      <c r="D229">
        <v>69.16</v>
      </c>
      <c r="E229" s="2">
        <f t="shared" si="15"/>
        <v>3187.0836501901144</v>
      </c>
      <c r="F229" s="3">
        <f t="shared" si="13"/>
        <v>0.1348606138795907</v>
      </c>
      <c r="G229" s="2">
        <f t="shared" si="16"/>
        <v>121.19765760555235</v>
      </c>
      <c r="H229" s="3">
        <f t="shared" si="14"/>
        <v>0.32623400508826417</v>
      </c>
      <c r="J229" s="3">
        <f t="shared" si="17"/>
        <v>3.8027761711972238E-2</v>
      </c>
    </row>
    <row r="230" spans="1:10">
      <c r="A230" s="1">
        <v>43252</v>
      </c>
      <c r="B230">
        <v>7762</v>
      </c>
      <c r="C230">
        <v>2.4300000000000002</v>
      </c>
      <c r="D230">
        <v>64.069999999999993</v>
      </c>
      <c r="E230" s="2">
        <f t="shared" si="15"/>
        <v>3194.2386831275717</v>
      </c>
      <c r="F230" s="3">
        <f t="shared" si="13"/>
        <v>0.13926686129920318</v>
      </c>
      <c r="G230" s="2">
        <f t="shared" si="16"/>
        <v>121.14874356172938</v>
      </c>
      <c r="H230" s="3">
        <f t="shared" si="14"/>
        <v>0.32636579713337621</v>
      </c>
      <c r="J230" s="3">
        <f t="shared" si="17"/>
        <v>3.7927267051662251E-2</v>
      </c>
    </row>
    <row r="231" spans="1:10">
      <c r="A231" s="1">
        <v>43259</v>
      </c>
      <c r="B231">
        <v>7616.21</v>
      </c>
      <c r="C231">
        <v>2.39</v>
      </c>
      <c r="D231">
        <v>62.86</v>
      </c>
      <c r="E231" s="2">
        <f t="shared" si="15"/>
        <v>3186.6987447698743</v>
      </c>
      <c r="F231" s="3">
        <f t="shared" si="13"/>
        <v>0.11806024299505702</v>
      </c>
      <c r="G231" s="2">
        <f t="shared" si="16"/>
        <v>121.16146993318486</v>
      </c>
      <c r="H231" s="3">
        <f t="shared" si="14"/>
        <v>0.2720230408415949</v>
      </c>
      <c r="J231" s="3">
        <f t="shared" si="17"/>
        <v>3.8020999045497932E-2</v>
      </c>
    </row>
    <row r="232" spans="1:10">
      <c r="A232" s="1">
        <v>43266</v>
      </c>
      <c r="B232">
        <v>7165.02</v>
      </c>
      <c r="C232">
        <v>2.31</v>
      </c>
      <c r="D232">
        <v>57.98</v>
      </c>
      <c r="E232" s="2">
        <f t="shared" si="15"/>
        <v>3101.7402597402597</v>
      </c>
      <c r="F232" s="3">
        <f t="shared" si="13"/>
        <v>8.9930028235753134E-2</v>
      </c>
      <c r="G232" s="2">
        <f t="shared" si="16"/>
        <v>123.57744049672303</v>
      </c>
      <c r="H232" s="3">
        <f t="shared" si="14"/>
        <v>0.29673353544068415</v>
      </c>
      <c r="J232" s="3">
        <f t="shared" si="17"/>
        <v>3.9841324594687824E-2</v>
      </c>
    </row>
    <row r="233" spans="1:10">
      <c r="A233" s="1">
        <v>43273</v>
      </c>
      <c r="B233">
        <v>6878.28</v>
      </c>
      <c r="C233">
        <v>2.2200000000000002</v>
      </c>
      <c r="D233">
        <v>55.78</v>
      </c>
      <c r="E233" s="2">
        <f t="shared" si="15"/>
        <v>3098.3243243243242</v>
      </c>
      <c r="F233" s="3">
        <f t="shared" si="13"/>
        <v>8.8484378718923562E-2</v>
      </c>
      <c r="G233" s="2">
        <f t="shared" si="16"/>
        <v>123.31086410899964</v>
      </c>
      <c r="H233" s="3">
        <f t="shared" si="14"/>
        <v>0.29553024410443607</v>
      </c>
      <c r="J233" s="3">
        <f t="shared" si="17"/>
        <v>3.9799211186805308E-2</v>
      </c>
    </row>
    <row r="234" spans="1:10">
      <c r="A234" s="1">
        <v>43280</v>
      </c>
      <c r="B234">
        <v>7190.38</v>
      </c>
      <c r="C234">
        <v>2.3199999999999998</v>
      </c>
      <c r="D234">
        <v>58.26</v>
      </c>
      <c r="E234" s="2">
        <f t="shared" si="15"/>
        <v>3099.3017241379312</v>
      </c>
      <c r="F234" s="3">
        <f t="shared" si="13"/>
        <v>8.4341404569413525E-2</v>
      </c>
      <c r="G234" s="2">
        <f t="shared" si="16"/>
        <v>123.41881222107793</v>
      </c>
      <c r="H234" s="3">
        <f t="shared" si="14"/>
        <v>0.29216095930943053</v>
      </c>
      <c r="J234" s="3">
        <f t="shared" si="17"/>
        <v>3.982148987298318E-2</v>
      </c>
    </row>
    <row r="235" spans="1:10">
      <c r="A235" s="1">
        <v>43287</v>
      </c>
      <c r="B235">
        <v>7257.98</v>
      </c>
      <c r="C235">
        <v>2.35</v>
      </c>
      <c r="D235">
        <v>58.86</v>
      </c>
      <c r="E235" s="2">
        <f t="shared" si="15"/>
        <v>3088.5021276595739</v>
      </c>
      <c r="F235" s="3">
        <f t="shared" si="13"/>
        <v>8.5357587280563418E-2</v>
      </c>
      <c r="G235" s="2">
        <f t="shared" si="16"/>
        <v>123.30920829085966</v>
      </c>
      <c r="H235" s="3">
        <f t="shared" si="14"/>
        <v>0.29446317749058037</v>
      </c>
      <c r="J235" s="3">
        <f t="shared" si="17"/>
        <v>3.9925246347264701E-2</v>
      </c>
    </row>
    <row r="236" spans="1:10">
      <c r="A236" s="1">
        <v>43294</v>
      </c>
      <c r="B236">
        <v>7402.33</v>
      </c>
      <c r="C236">
        <v>2.39</v>
      </c>
      <c r="D236">
        <v>59.95</v>
      </c>
      <c r="E236" s="2">
        <f t="shared" si="15"/>
        <v>3097.2092050209203</v>
      </c>
      <c r="F236" s="3">
        <f t="shared" si="13"/>
        <v>8.6907826975972213E-2</v>
      </c>
      <c r="G236" s="2">
        <f t="shared" si="16"/>
        <v>123.47506255212677</v>
      </c>
      <c r="H236" s="3">
        <f t="shared" si="14"/>
        <v>0.29980101073962073</v>
      </c>
      <c r="J236" s="3">
        <f t="shared" si="17"/>
        <v>3.9866555462885742E-2</v>
      </c>
    </row>
    <row r="237" spans="1:10">
      <c r="A237" s="1">
        <v>43301</v>
      </c>
      <c r="B237">
        <v>7371.49</v>
      </c>
      <c r="C237">
        <v>2.39</v>
      </c>
      <c r="D237">
        <v>59.69</v>
      </c>
      <c r="E237" s="2">
        <f t="shared" si="15"/>
        <v>3084.3054393305438</v>
      </c>
      <c r="F237" s="3">
        <f t="shared" si="13"/>
        <v>8.151022457420054E-2</v>
      </c>
      <c r="G237" s="2">
        <f t="shared" si="16"/>
        <v>123.49623052437595</v>
      </c>
      <c r="H237" s="3">
        <f t="shared" si="14"/>
        <v>0.29790269407524739</v>
      </c>
      <c r="J237" s="3">
        <f t="shared" si="17"/>
        <v>4.0040207739989953E-2</v>
      </c>
    </row>
    <row r="238" spans="1:10">
      <c r="A238" s="1">
        <v>43308</v>
      </c>
      <c r="B238">
        <v>7565.48</v>
      </c>
      <c r="C238">
        <v>2.4500000000000002</v>
      </c>
      <c r="D238">
        <v>61.32</v>
      </c>
      <c r="E238" s="2">
        <f t="shared" si="15"/>
        <v>3087.951020408163</v>
      </c>
      <c r="F238" s="3">
        <f t="shared" si="13"/>
        <v>8.1840877670927847E-2</v>
      </c>
      <c r="G238" s="2">
        <f t="shared" si="16"/>
        <v>123.37703848662753</v>
      </c>
      <c r="H238" s="3">
        <f t="shared" si="14"/>
        <v>0.29540523732118573</v>
      </c>
      <c r="J238" s="3">
        <f t="shared" si="17"/>
        <v>3.9954337899543384E-2</v>
      </c>
    </row>
    <row r="239" spans="1:10">
      <c r="A239" s="1">
        <v>43315</v>
      </c>
      <c r="B239">
        <v>6878.08</v>
      </c>
      <c r="C239">
        <v>2.23</v>
      </c>
      <c r="D239">
        <v>55.72</v>
      </c>
      <c r="E239" s="2">
        <f t="shared" si="15"/>
        <v>3084.3408071748877</v>
      </c>
      <c r="F239" s="3">
        <f t="shared" si="13"/>
        <v>7.9835734372255773E-2</v>
      </c>
      <c r="G239" s="2">
        <f t="shared" si="16"/>
        <v>123.44005743000719</v>
      </c>
      <c r="H239" s="3">
        <f t="shared" si="14"/>
        <v>0.28289529702186855</v>
      </c>
      <c r="J239" s="3">
        <f t="shared" si="17"/>
        <v>4.002153625269203E-2</v>
      </c>
    </row>
    <row r="240" spans="1:10">
      <c r="A240" s="1">
        <v>43322</v>
      </c>
      <c r="B240">
        <v>7078.74</v>
      </c>
      <c r="C240">
        <v>2.2999999999999998</v>
      </c>
      <c r="D240">
        <v>57.24</v>
      </c>
      <c r="E240" s="2">
        <f t="shared" si="15"/>
        <v>3077.7130434782612</v>
      </c>
      <c r="F240" s="3">
        <f t="shared" si="13"/>
        <v>8.1235097169882309E-2</v>
      </c>
      <c r="G240" s="2">
        <f t="shared" si="16"/>
        <v>123.66771488469601</v>
      </c>
      <c r="H240" s="3">
        <f t="shared" si="14"/>
        <v>0.29778231264237798</v>
      </c>
      <c r="J240" s="3">
        <f t="shared" si="17"/>
        <v>4.0181691125087349E-2</v>
      </c>
    </row>
    <row r="241" spans="1:10">
      <c r="A241" s="1">
        <v>43329</v>
      </c>
      <c r="B241">
        <v>6850.23</v>
      </c>
      <c r="C241">
        <v>2.2200000000000002</v>
      </c>
      <c r="D241">
        <v>55.24</v>
      </c>
      <c r="E241" s="2">
        <f t="shared" si="15"/>
        <v>3085.6891891891887</v>
      </c>
      <c r="F241" s="3">
        <f t="shared" si="13"/>
        <v>7.6112127272069507E-2</v>
      </c>
      <c r="G241" s="2">
        <f t="shared" si="16"/>
        <v>124.00850832729904</v>
      </c>
      <c r="H241" s="3">
        <f t="shared" si="14"/>
        <v>0.28238152257239402</v>
      </c>
      <c r="J241" s="3">
        <f t="shared" si="17"/>
        <v>4.0188269370021727E-2</v>
      </c>
    </row>
    <row r="242" spans="1:10">
      <c r="A242" s="1">
        <v>43336</v>
      </c>
      <c r="B242">
        <v>6971.59</v>
      </c>
      <c r="C242">
        <v>2.25</v>
      </c>
      <c r="D242">
        <v>57.13</v>
      </c>
      <c r="E242" s="2">
        <f t="shared" si="15"/>
        <v>3098.4844444444443</v>
      </c>
      <c r="F242" s="3">
        <f t="shared" si="13"/>
        <v>7.7049570609737605E-2</v>
      </c>
      <c r="G242" s="2">
        <f t="shared" si="16"/>
        <v>122.03028181340801</v>
      </c>
      <c r="H242" s="3">
        <f t="shared" si="14"/>
        <v>0.23789221641602154</v>
      </c>
      <c r="J242" s="3">
        <f t="shared" si="17"/>
        <v>3.9383861368807983E-2</v>
      </c>
    </row>
    <row r="243" spans="1:10">
      <c r="A243" s="1">
        <v>43343</v>
      </c>
      <c r="B243">
        <v>7098.01</v>
      </c>
      <c r="C243">
        <v>2.2799999999999998</v>
      </c>
      <c r="D243">
        <v>53.43</v>
      </c>
      <c r="E243" s="2">
        <f t="shared" si="15"/>
        <v>3113.1622807017548</v>
      </c>
      <c r="F243" s="3">
        <f t="shared" si="13"/>
        <v>7.8593668426931496E-2</v>
      </c>
      <c r="G243" s="2">
        <f t="shared" si="16"/>
        <v>132.84690248923826</v>
      </c>
      <c r="H243" s="3">
        <f t="shared" si="14"/>
        <v>0.34553938418308983</v>
      </c>
      <c r="J243" s="3">
        <f t="shared" si="17"/>
        <v>4.2672655811341942E-2</v>
      </c>
    </row>
    <row r="244" spans="1:10">
      <c r="A244" s="1">
        <v>43350</v>
      </c>
      <c r="B244">
        <v>7426.44</v>
      </c>
      <c r="C244">
        <v>2.39</v>
      </c>
      <c r="D244">
        <v>55.87</v>
      </c>
      <c r="E244" s="2">
        <f t="shared" si="15"/>
        <v>3107.2970711297066</v>
      </c>
      <c r="F244" s="3">
        <f t="shared" ref="F244:F274" si="18">E244/E194-1</f>
        <v>7.9035106144484946E-2</v>
      </c>
      <c r="G244" s="2">
        <f t="shared" si="16"/>
        <v>132.9235725792017</v>
      </c>
      <c r="H244" s="3">
        <f t="shared" ref="H244:H274" si="19">G244/G194-1</f>
        <v>0.34692301369439482</v>
      </c>
      <c r="J244" s="3">
        <f t="shared" si="17"/>
        <v>4.277787721496331E-2</v>
      </c>
    </row>
    <row r="245" spans="1:10">
      <c r="A245" s="1">
        <v>43357</v>
      </c>
      <c r="B245">
        <v>7396.5</v>
      </c>
      <c r="C245">
        <v>2.38</v>
      </c>
      <c r="D245">
        <v>55.72</v>
      </c>
      <c r="E245" s="2">
        <f t="shared" si="15"/>
        <v>3107.7731092436975</v>
      </c>
      <c r="F245" s="3">
        <f t="shared" si="18"/>
        <v>7.605607555363747E-2</v>
      </c>
      <c r="G245" s="2">
        <f t="shared" si="16"/>
        <v>132.74407753050968</v>
      </c>
      <c r="H245" s="3">
        <f t="shared" si="19"/>
        <v>0.34259445535074451</v>
      </c>
      <c r="J245" s="3">
        <f t="shared" si="17"/>
        <v>4.2713567839195977E-2</v>
      </c>
    </row>
    <row r="246" spans="1:10">
      <c r="A246" s="1">
        <v>43364</v>
      </c>
      <c r="B246">
        <v>7441.58</v>
      </c>
      <c r="C246">
        <v>2.39</v>
      </c>
      <c r="D246">
        <v>56.04</v>
      </c>
      <c r="E246" s="2">
        <f t="shared" si="15"/>
        <v>3113.6317991631799</v>
      </c>
      <c r="F246" s="3">
        <f t="shared" si="18"/>
        <v>5.7069518501589034E-2</v>
      </c>
      <c r="G246" s="2">
        <f t="shared" si="16"/>
        <v>132.7905067808708</v>
      </c>
      <c r="H246" s="3">
        <f t="shared" si="19"/>
        <v>0.35545685305842567</v>
      </c>
      <c r="J246" s="3">
        <f t="shared" si="17"/>
        <v>4.2648108493932906E-2</v>
      </c>
    </row>
    <row r="247" spans="1:10">
      <c r="A247" s="1">
        <v>43371</v>
      </c>
      <c r="B247">
        <v>7390.68</v>
      </c>
      <c r="C247">
        <v>2.38</v>
      </c>
      <c r="D247">
        <v>55.71</v>
      </c>
      <c r="E247" s="2">
        <f t="shared" si="15"/>
        <v>3105.3277310924373</v>
      </c>
      <c r="F247" s="3">
        <f t="shared" si="18"/>
        <v>5.7650351029520319E-2</v>
      </c>
      <c r="G247" s="2">
        <f t="shared" si="16"/>
        <v>132.66343564889607</v>
      </c>
      <c r="H247" s="3">
        <f t="shared" si="19"/>
        <v>0.35579363076625437</v>
      </c>
      <c r="J247" s="3">
        <f t="shared" si="17"/>
        <v>4.2721234966792317E-2</v>
      </c>
    </row>
    <row r="248" spans="1:10">
      <c r="A248" s="1">
        <v>43385</v>
      </c>
      <c r="B248">
        <v>6606.92</v>
      </c>
      <c r="C248">
        <v>2.14</v>
      </c>
      <c r="D248">
        <v>50.18</v>
      </c>
      <c r="E248" s="2">
        <f t="shared" si="15"/>
        <v>3087.3457943925232</v>
      </c>
      <c r="F248" s="3">
        <f t="shared" si="18"/>
        <v>5.358947160581895E-2</v>
      </c>
      <c r="G248" s="2">
        <f t="shared" si="16"/>
        <v>131.66440813072938</v>
      </c>
      <c r="H248" s="3">
        <f t="shared" si="19"/>
        <v>0.34768142639227384</v>
      </c>
      <c r="J248" s="3">
        <f t="shared" si="17"/>
        <v>4.264647269828617E-2</v>
      </c>
    </row>
    <row r="249" spans="1:10">
      <c r="A249" s="1">
        <v>43392</v>
      </c>
      <c r="B249">
        <v>6427.86</v>
      </c>
      <c r="C249">
        <v>2.09</v>
      </c>
      <c r="D249">
        <v>48.8</v>
      </c>
      <c r="E249" s="2">
        <f t="shared" si="15"/>
        <v>3075.5311004784689</v>
      </c>
      <c r="F249" s="3">
        <f t="shared" si="18"/>
        <v>4.0917258960088576E-2</v>
      </c>
      <c r="G249" s="2">
        <f t="shared" si="16"/>
        <v>131.71844262295082</v>
      </c>
      <c r="H249" s="3">
        <f t="shared" si="19"/>
        <v>0.35199036619623647</v>
      </c>
      <c r="J249" s="3">
        <f t="shared" si="17"/>
        <v>4.2827868852459018E-2</v>
      </c>
    </row>
    <row r="250" spans="1:10">
      <c r="A250" s="1">
        <v>43399</v>
      </c>
      <c r="B250">
        <v>6526.32</v>
      </c>
      <c r="C250">
        <v>2.11</v>
      </c>
      <c r="D250">
        <v>48.2</v>
      </c>
      <c r="E250" s="2">
        <f t="shared" si="15"/>
        <v>3093.0426540284361</v>
      </c>
      <c r="F250" s="3">
        <f t="shared" si="18"/>
        <v>4.545726635150471E-2</v>
      </c>
      <c r="G250" s="2">
        <f t="shared" si="16"/>
        <v>135.40082987551867</v>
      </c>
      <c r="H250" s="3">
        <f t="shared" si="19"/>
        <v>0.37902894162278433</v>
      </c>
      <c r="J250" s="3">
        <f t="shared" si="17"/>
        <v>4.3775933609958503E-2</v>
      </c>
    </row>
    <row r="251" spans="1:10">
      <c r="A251" s="1">
        <v>43406</v>
      </c>
      <c r="B251">
        <v>6824.98</v>
      </c>
      <c r="C251">
        <v>2.19</v>
      </c>
      <c r="D251">
        <v>50.07</v>
      </c>
      <c r="E251" s="2">
        <f t="shared" si="15"/>
        <v>3116.4292237442919</v>
      </c>
      <c r="F251" s="3">
        <f t="shared" si="18"/>
        <v>4.7601441675025002E-2</v>
      </c>
      <c r="G251" s="2">
        <f t="shared" si="16"/>
        <v>136.30876772518474</v>
      </c>
      <c r="H251" s="3">
        <f t="shared" si="19"/>
        <v>0.3776592679349362</v>
      </c>
      <c r="J251" s="3">
        <f t="shared" si="17"/>
        <v>4.3738765727980827E-2</v>
      </c>
    </row>
    <row r="252" spans="1:10">
      <c r="A252" s="1">
        <v>43413</v>
      </c>
      <c r="B252">
        <v>6690.16</v>
      </c>
      <c r="C252">
        <v>2.14</v>
      </c>
      <c r="D252">
        <v>48.98</v>
      </c>
      <c r="E252" s="2">
        <f t="shared" si="15"/>
        <v>3126.2429906542052</v>
      </c>
      <c r="F252" s="3">
        <f t="shared" si="18"/>
        <v>5.131858283255708E-2</v>
      </c>
      <c r="G252" s="2">
        <f t="shared" si="16"/>
        <v>136.58962841976319</v>
      </c>
      <c r="H252" s="3">
        <f t="shared" si="19"/>
        <v>0.38351636647451182</v>
      </c>
      <c r="J252" s="3">
        <f t="shared" si="17"/>
        <v>4.3691302572478566E-2</v>
      </c>
    </row>
    <row r="253" spans="1:10">
      <c r="A253" s="1">
        <v>43420</v>
      </c>
      <c r="B253">
        <v>7004</v>
      </c>
      <c r="C253">
        <v>2.2400000000000002</v>
      </c>
      <c r="D253">
        <v>51.25</v>
      </c>
      <c r="E253" s="2">
        <f t="shared" si="15"/>
        <v>3126.7857142857138</v>
      </c>
      <c r="F253" s="3">
        <f t="shared" si="18"/>
        <v>4.99136006711145E-2</v>
      </c>
      <c r="G253" s="2">
        <f t="shared" si="16"/>
        <v>136.66341463414633</v>
      </c>
      <c r="H253" s="3">
        <f t="shared" si="19"/>
        <v>0.38078347998141848</v>
      </c>
      <c r="J253" s="3">
        <f t="shared" si="17"/>
        <v>4.3707317073170736E-2</v>
      </c>
    </row>
    <row r="254" spans="1:10">
      <c r="A254" s="1">
        <v>43427</v>
      </c>
      <c r="B254">
        <v>6683.04</v>
      </c>
      <c r="C254">
        <v>2.14</v>
      </c>
      <c r="D254">
        <v>48.95</v>
      </c>
      <c r="E254" s="2">
        <f t="shared" si="15"/>
        <v>3122.9158878504672</v>
      </c>
      <c r="F254" s="3">
        <f t="shared" si="18"/>
        <v>4.678550559640815E-2</v>
      </c>
      <c r="G254" s="2">
        <f t="shared" si="16"/>
        <v>136.5278855975485</v>
      </c>
      <c r="H254" s="3">
        <f t="shared" si="19"/>
        <v>0.37685655325133416</v>
      </c>
      <c r="J254" s="3">
        <f t="shared" si="17"/>
        <v>4.3718079673135853E-2</v>
      </c>
    </row>
    <row r="255" spans="1:10">
      <c r="A255" s="1">
        <v>43434</v>
      </c>
      <c r="B255">
        <v>6772.93</v>
      </c>
      <c r="C255">
        <v>2.17</v>
      </c>
      <c r="D255">
        <v>49.67</v>
      </c>
      <c r="E255" s="2">
        <f t="shared" si="15"/>
        <v>3121.1658986175116</v>
      </c>
      <c r="F255" s="3">
        <f t="shared" si="18"/>
        <v>4.8562576122674672E-2</v>
      </c>
      <c r="G255" s="2">
        <f t="shared" si="16"/>
        <v>136.35856653915846</v>
      </c>
      <c r="H255" s="3">
        <f t="shared" si="19"/>
        <v>0.38155587011048731</v>
      </c>
      <c r="J255" s="3">
        <f t="shared" si="17"/>
        <v>4.3688343064223874E-2</v>
      </c>
    </row>
    <row r="256" spans="1:10">
      <c r="A256" s="1">
        <v>43441</v>
      </c>
      <c r="B256">
        <v>6790.76</v>
      </c>
      <c r="C256">
        <v>2.1800000000000002</v>
      </c>
      <c r="D256">
        <v>49.71</v>
      </c>
      <c r="E256" s="2">
        <f t="shared" si="15"/>
        <v>3115.0275229357799</v>
      </c>
      <c r="F256" s="3">
        <f t="shared" si="18"/>
        <v>5.4391162745753618E-2</v>
      </c>
      <c r="G256" s="2">
        <f t="shared" si="16"/>
        <v>136.60752363709514</v>
      </c>
      <c r="H256" s="3">
        <f t="shared" si="19"/>
        <v>9.9242461086065825E-2</v>
      </c>
      <c r="J256" s="3">
        <f t="shared" si="17"/>
        <v>4.3854355260510965E-2</v>
      </c>
    </row>
    <row r="257" spans="1:10">
      <c r="A257" s="1">
        <v>43448</v>
      </c>
      <c r="B257">
        <v>6646.4</v>
      </c>
      <c r="C257">
        <v>2.13</v>
      </c>
      <c r="D257">
        <v>48.64</v>
      </c>
      <c r="E257" s="2">
        <f t="shared" si="15"/>
        <v>3120.3755868544599</v>
      </c>
      <c r="F257" s="3">
        <f t="shared" si="18"/>
        <v>5.4218931376285973E-2</v>
      </c>
      <c r="G257" s="2">
        <f t="shared" si="16"/>
        <v>136.64473684210526</v>
      </c>
      <c r="H257" s="3">
        <f t="shared" si="19"/>
        <v>0.10104541166490577</v>
      </c>
      <c r="J257" s="3">
        <f t="shared" si="17"/>
        <v>4.3791118421052627E-2</v>
      </c>
    </row>
    <row r="258" spans="1:10">
      <c r="A258" s="1">
        <v>43455</v>
      </c>
      <c r="B258">
        <v>6399.3</v>
      </c>
      <c r="C258">
        <v>2.08</v>
      </c>
      <c r="D258">
        <v>45.16</v>
      </c>
      <c r="E258" s="2">
        <f t="shared" ref="E258:E274" si="20">B258/C258</f>
        <v>3076.5865384615386</v>
      </c>
      <c r="F258" s="3">
        <f t="shared" si="18"/>
        <v>3.7851722881574679E-2</v>
      </c>
      <c r="G258" s="2">
        <f t="shared" ref="G258:G274" si="21">B258/D258</f>
        <v>141.70283436669621</v>
      </c>
      <c r="H258" s="3">
        <f t="shared" si="19"/>
        <v>0.14384157636034245</v>
      </c>
      <c r="J258" s="3">
        <f t="shared" ref="J258:J274" si="22">C258/D258</f>
        <v>4.6058458813108952E-2</v>
      </c>
    </row>
    <row r="259" spans="1:10">
      <c r="A259" s="1">
        <v>43462</v>
      </c>
      <c r="B259">
        <v>6362.2</v>
      </c>
      <c r="C259">
        <v>2.08</v>
      </c>
      <c r="D259">
        <v>45.07</v>
      </c>
      <c r="E259" s="2">
        <f t="shared" si="20"/>
        <v>3058.75</v>
      </c>
      <c r="F259" s="3">
        <f t="shared" si="18"/>
        <v>3.204379520859435E-2</v>
      </c>
      <c r="G259" s="2">
        <f t="shared" si="21"/>
        <v>141.16263589971155</v>
      </c>
      <c r="H259" s="3">
        <f t="shared" si="19"/>
        <v>0.13800497745075901</v>
      </c>
      <c r="J259" s="3">
        <f t="shared" si="22"/>
        <v>4.615043266030619E-2</v>
      </c>
    </row>
    <row r="260" spans="1:10">
      <c r="A260" s="1">
        <v>43469</v>
      </c>
      <c r="B260">
        <v>6683.22</v>
      </c>
      <c r="C260">
        <v>2.1800000000000002</v>
      </c>
      <c r="D260">
        <v>47.26</v>
      </c>
      <c r="E260" s="2">
        <f t="shared" si="20"/>
        <v>3065.6972477064219</v>
      </c>
      <c r="F260" s="3">
        <f t="shared" si="18"/>
        <v>3.3373539669682817E-2</v>
      </c>
      <c r="G260" s="2">
        <f t="shared" si="21"/>
        <v>141.41388066017774</v>
      </c>
      <c r="H260" s="3">
        <f t="shared" si="19"/>
        <v>0.14058591711003565</v>
      </c>
      <c r="J260" s="3">
        <f t="shared" si="22"/>
        <v>4.6127803639441391E-2</v>
      </c>
    </row>
    <row r="261" spans="1:10">
      <c r="A261" s="1">
        <v>43476</v>
      </c>
      <c r="B261">
        <v>6883.11</v>
      </c>
      <c r="C261">
        <v>2.2400000000000002</v>
      </c>
      <c r="D261">
        <v>48.54</v>
      </c>
      <c r="E261" s="2">
        <f t="shared" si="20"/>
        <v>3072.8169642857138</v>
      </c>
      <c r="F261" s="3">
        <f t="shared" si="18"/>
        <v>3.9767542659972177E-2</v>
      </c>
      <c r="G261" s="2">
        <f t="shared" si="21"/>
        <v>141.8028430160692</v>
      </c>
      <c r="H261" s="3">
        <f t="shared" si="19"/>
        <v>0.1453330594623552</v>
      </c>
      <c r="J261" s="3">
        <f t="shared" si="22"/>
        <v>4.6147507210548007E-2</v>
      </c>
    </row>
    <row r="262" spans="1:10">
      <c r="A262" s="1">
        <v>43483</v>
      </c>
      <c r="B262">
        <v>6788.71</v>
      </c>
      <c r="C262">
        <v>2.21</v>
      </c>
      <c r="D262">
        <v>47.98</v>
      </c>
      <c r="E262" s="2">
        <f t="shared" si="20"/>
        <v>3071.8144796380093</v>
      </c>
      <c r="F262" s="3">
        <f t="shared" si="18"/>
        <v>4.0219441027328884E-2</v>
      </c>
      <c r="G262" s="2">
        <f t="shared" si="21"/>
        <v>141.49041267194664</v>
      </c>
      <c r="H262" s="3">
        <f t="shared" si="19"/>
        <v>0.14350023274559587</v>
      </c>
      <c r="J262" s="3">
        <f t="shared" si="22"/>
        <v>4.6060858691121302E-2</v>
      </c>
    </row>
    <row r="263" spans="1:10">
      <c r="A263" s="1">
        <v>43490</v>
      </c>
      <c r="B263">
        <v>6757.9</v>
      </c>
      <c r="C263">
        <v>2.2000000000000002</v>
      </c>
      <c r="D263">
        <v>47.75</v>
      </c>
      <c r="E263" s="2">
        <f t="shared" si="20"/>
        <v>3071.772727272727</v>
      </c>
      <c r="F263" s="3">
        <f t="shared" si="18"/>
        <v>4.0954883473184767E-2</v>
      </c>
      <c r="G263" s="2">
        <f t="shared" si="21"/>
        <v>141.52670157068061</v>
      </c>
      <c r="H263" s="3">
        <f t="shared" si="19"/>
        <v>0.14765787475950543</v>
      </c>
      <c r="J263" s="3">
        <f t="shared" si="22"/>
        <v>4.6073298429319377E-2</v>
      </c>
    </row>
    <row r="264" spans="1:10">
      <c r="A264" s="1">
        <v>43497</v>
      </c>
      <c r="B264">
        <v>6716.83</v>
      </c>
      <c r="C264">
        <v>2.1800000000000002</v>
      </c>
      <c r="D264">
        <v>47.33</v>
      </c>
      <c r="E264" s="2">
        <f t="shared" si="20"/>
        <v>3081.1146788990823</v>
      </c>
      <c r="F264" s="3">
        <f t="shared" si="18"/>
        <v>4.5543637427994499E-2</v>
      </c>
      <c r="G264" s="2">
        <f t="shared" si="21"/>
        <v>141.91485315867314</v>
      </c>
      <c r="H264" s="3">
        <f t="shared" si="19"/>
        <v>0.1492887673374903</v>
      </c>
      <c r="J264" s="3">
        <f t="shared" si="22"/>
        <v>4.6059581660680332E-2</v>
      </c>
    </row>
    <row r="265" spans="1:10">
      <c r="A265" s="1">
        <v>43511</v>
      </c>
      <c r="B265">
        <v>7020.45</v>
      </c>
      <c r="C265">
        <v>2.2799999999999998</v>
      </c>
      <c r="D265">
        <v>49.47</v>
      </c>
      <c r="E265" s="2">
        <f t="shared" si="20"/>
        <v>3079.1447368421054</v>
      </c>
      <c r="F265" s="3">
        <f t="shared" si="18"/>
        <v>4.4159920880670223E-2</v>
      </c>
      <c r="G265" s="2">
        <f t="shared" si="21"/>
        <v>141.91328077622802</v>
      </c>
      <c r="H265" s="3">
        <f t="shared" si="19"/>
        <v>0.1482874515661623</v>
      </c>
      <c r="J265" s="3">
        <f t="shared" si="22"/>
        <v>4.6088538508186776E-2</v>
      </c>
    </row>
    <row r="266" spans="1:10">
      <c r="A266" s="1">
        <v>43518</v>
      </c>
      <c r="B266">
        <v>7431.54</v>
      </c>
      <c r="C266">
        <v>2.41</v>
      </c>
      <c r="D266">
        <v>52.3</v>
      </c>
      <c r="E266" s="2">
        <f t="shared" si="20"/>
        <v>3083.6265560165975</v>
      </c>
      <c r="F266" s="3">
        <f t="shared" si="18"/>
        <v>4.2633310260885349E-2</v>
      </c>
      <c r="G266" s="2">
        <f t="shared" si="21"/>
        <v>142.09445506692163</v>
      </c>
      <c r="H266" s="3">
        <f t="shared" si="19"/>
        <v>0.14784222610161568</v>
      </c>
      <c r="J266" s="3">
        <f t="shared" si="22"/>
        <v>4.608030592734226E-2</v>
      </c>
    </row>
    <row r="267" spans="1:10">
      <c r="A267" s="1">
        <v>43525</v>
      </c>
      <c r="B267">
        <v>7888.22</v>
      </c>
      <c r="C267">
        <v>2.57</v>
      </c>
      <c r="D267">
        <v>55.87</v>
      </c>
      <c r="E267" s="2">
        <f t="shared" si="20"/>
        <v>3069.3463035019458</v>
      </c>
      <c r="F267" s="3">
        <f t="shared" si="18"/>
        <v>-3.9955060063157077E-3</v>
      </c>
      <c r="G267" s="2">
        <f t="shared" si="21"/>
        <v>141.1888312153213</v>
      </c>
      <c r="H267" s="3">
        <f t="shared" si="19"/>
        <v>0.16865126936736363</v>
      </c>
      <c r="J267" s="3">
        <f t="shared" si="22"/>
        <v>4.599964202613209E-2</v>
      </c>
    </row>
    <row r="268" spans="1:10">
      <c r="A268" s="1">
        <v>43532</v>
      </c>
      <c r="B268">
        <v>7959.05</v>
      </c>
      <c r="C268">
        <v>2.57</v>
      </c>
      <c r="D268">
        <v>55.74</v>
      </c>
      <c r="E268" s="2">
        <f t="shared" si="20"/>
        <v>3096.9066147859926</v>
      </c>
      <c r="F268" s="3">
        <f t="shared" si="18"/>
        <v>4.8839676963763345E-4</v>
      </c>
      <c r="G268" s="2">
        <f t="shared" si="21"/>
        <v>142.78884104772158</v>
      </c>
      <c r="H268" s="3">
        <f t="shared" si="19"/>
        <v>0.1865990793890544</v>
      </c>
      <c r="J268" s="3">
        <f t="shared" si="22"/>
        <v>4.6106925008970213E-2</v>
      </c>
    </row>
    <row r="269" spans="1:10">
      <c r="A269" s="1">
        <v>43539</v>
      </c>
      <c r="B269">
        <v>8089.51</v>
      </c>
      <c r="C269">
        <v>2.61</v>
      </c>
      <c r="D269">
        <v>57.84</v>
      </c>
      <c r="E269" s="2">
        <f t="shared" si="20"/>
        <v>3099.4291187739468</v>
      </c>
      <c r="F269" s="3">
        <f t="shared" si="18"/>
        <v>8.1971018416027164E-4</v>
      </c>
      <c r="G269" s="2">
        <f t="shared" si="21"/>
        <v>139.86013139695712</v>
      </c>
      <c r="H269" s="3">
        <f t="shared" si="19"/>
        <v>0.16806308530375458</v>
      </c>
      <c r="J269" s="3">
        <f t="shared" si="22"/>
        <v>4.5124481327800822E-2</v>
      </c>
    </row>
    <row r="270" spans="1:10">
      <c r="A270" s="1">
        <v>43546</v>
      </c>
      <c r="B270">
        <v>8333.7999999999993</v>
      </c>
      <c r="C270">
        <v>2.68</v>
      </c>
      <c r="D270">
        <v>59.74</v>
      </c>
      <c r="E270" s="2">
        <f t="shared" si="20"/>
        <v>3109.6268656716416</v>
      </c>
      <c r="F270" s="3">
        <f t="shared" si="18"/>
        <v>-4.0005935326085096E-3</v>
      </c>
      <c r="G270" s="2">
        <f t="shared" si="21"/>
        <v>139.50117174422496</v>
      </c>
      <c r="H270" s="3">
        <f t="shared" si="19"/>
        <v>0.17009923576159536</v>
      </c>
      <c r="J270" s="3">
        <f t="shared" si="22"/>
        <v>4.4861064613324404E-2</v>
      </c>
    </row>
    <row r="271" spans="1:10">
      <c r="A271" s="1">
        <v>43553</v>
      </c>
      <c r="B271">
        <v>8451.65</v>
      </c>
      <c r="C271">
        <v>2.74</v>
      </c>
      <c r="D271">
        <v>70.06</v>
      </c>
      <c r="E271" s="2">
        <f t="shared" si="20"/>
        <v>3084.5437956204378</v>
      </c>
      <c r="F271" s="3">
        <f t="shared" si="18"/>
        <v>-1.4624338726364039E-2</v>
      </c>
      <c r="G271" s="2">
        <f t="shared" si="21"/>
        <v>120.63445618041678</v>
      </c>
      <c r="H271" s="3">
        <f t="shared" si="19"/>
        <v>6.8917204707905633E-3</v>
      </c>
      <c r="J271" s="3">
        <f t="shared" si="22"/>
        <v>3.9109334855837855E-2</v>
      </c>
    </row>
    <row r="272" spans="1:10">
      <c r="A272" s="1">
        <v>43559</v>
      </c>
      <c r="B272">
        <v>8977.27</v>
      </c>
      <c r="C272">
        <v>2.92</v>
      </c>
      <c r="D272">
        <v>74.47</v>
      </c>
      <c r="E272" s="2">
        <f t="shared" si="20"/>
        <v>3074.4075342465758</v>
      </c>
      <c r="F272" s="3">
        <f t="shared" si="18"/>
        <v>-2.0905789323509394E-2</v>
      </c>
      <c r="G272" s="2">
        <f t="shared" si="21"/>
        <v>120.54881160198738</v>
      </c>
      <c r="H272" s="3">
        <f t="shared" si="19"/>
        <v>7.2150433084667842E-3</v>
      </c>
      <c r="J272" s="3">
        <f t="shared" si="22"/>
        <v>3.9210420303477912E-2</v>
      </c>
    </row>
    <row r="273" spans="1:10">
      <c r="A273" s="1">
        <v>43567</v>
      </c>
      <c r="B273">
        <v>8544.66</v>
      </c>
      <c r="C273">
        <v>2.78</v>
      </c>
      <c r="D273">
        <v>71.25</v>
      </c>
      <c r="E273" s="2">
        <f t="shared" si="20"/>
        <v>3073.6187050359713</v>
      </c>
      <c r="F273" s="3">
        <f t="shared" si="18"/>
        <v>-2.0642385759023218E-2</v>
      </c>
      <c r="G273" s="2">
        <f t="shared" si="21"/>
        <v>119.92505263157895</v>
      </c>
      <c r="H273" s="3">
        <f t="shared" si="19"/>
        <v>-1.5531342339690113E-2</v>
      </c>
      <c r="J273" s="3">
        <f t="shared" si="22"/>
        <v>3.9017543859649118E-2</v>
      </c>
    </row>
    <row r="274" spans="1:10">
      <c r="A274" s="1">
        <v>43574</v>
      </c>
      <c r="B274">
        <v>8713.94</v>
      </c>
      <c r="C274">
        <v>2.85</v>
      </c>
      <c r="D274">
        <v>72.650000000000006</v>
      </c>
      <c r="E274" s="2">
        <f t="shared" si="20"/>
        <v>3057.522807017544</v>
      </c>
      <c r="F274" s="3">
        <f t="shared" si="18"/>
        <v>-3.5492256110465803E-2</v>
      </c>
      <c r="G274" s="2">
        <f t="shared" si="21"/>
        <v>119.94411562284928</v>
      </c>
      <c r="H274" s="3">
        <f t="shared" si="19"/>
        <v>-2.7592984154316103E-2</v>
      </c>
      <c r="J274" s="3">
        <f t="shared" si="22"/>
        <v>3.9229181004817613E-2</v>
      </c>
    </row>
    <row r="275" spans="1:10">
      <c r="D275" s="4" t="s">
        <v>10</v>
      </c>
      <c r="E275" s="3">
        <f>(E274/E18)^(1/5)-1</f>
        <v>7.8483560776957617E-2</v>
      </c>
      <c r="F275" s="4" t="s">
        <v>10</v>
      </c>
      <c r="G275" s="3">
        <f>(G274/G18)^(1/5)-1</f>
        <v>3.2420742282334158E-2</v>
      </c>
      <c r="H275" s="3"/>
      <c r="J275" s="3"/>
    </row>
    <row r="276" spans="1:10">
      <c r="A276" t="s">
        <v>16</v>
      </c>
      <c r="D276" s="4" t="s">
        <v>11</v>
      </c>
      <c r="E276" s="3">
        <f>(E274/E122)^(1/3)-1</f>
        <v>4.6237864779537841E-2</v>
      </c>
      <c r="F276" s="4" t="s">
        <v>11</v>
      </c>
      <c r="G276" s="3">
        <f>(G274/G122)^(1/3)-1</f>
        <v>0.21947858690697619</v>
      </c>
      <c r="H276" s="3"/>
      <c r="J276" s="3"/>
    </row>
    <row r="277" spans="1:10">
      <c r="D277" s="4" t="s">
        <v>12</v>
      </c>
      <c r="E277" s="3">
        <f>F274</f>
        <v>-3.5492256110465803E-2</v>
      </c>
      <c r="F277" s="4" t="s">
        <v>12</v>
      </c>
      <c r="G277" s="3">
        <f>H274</f>
        <v>-2.7592984154316103E-2</v>
      </c>
      <c r="H277" s="3"/>
      <c r="J277" s="3"/>
    </row>
    <row r="278" spans="1:10">
      <c r="E278" s="4" t="s">
        <v>4</v>
      </c>
      <c r="F278" s="4"/>
      <c r="G278" s="4" t="s">
        <v>6</v>
      </c>
      <c r="H278" s="3"/>
      <c r="J278" s="3"/>
    </row>
    <row r="279" spans="1:10">
      <c r="E279" s="2"/>
      <c r="F279" s="3"/>
      <c r="G279" s="2"/>
      <c r="H279" s="3"/>
      <c r="J279" s="3"/>
    </row>
    <row r="280" spans="1:10">
      <c r="E280" s="2"/>
      <c r="F280" s="3"/>
      <c r="G280" s="2"/>
      <c r="H280" s="3"/>
      <c r="J280" s="3"/>
    </row>
    <row r="281" spans="1:10">
      <c r="E281" s="2"/>
      <c r="F281" s="3"/>
      <c r="G281" s="2"/>
      <c r="H281" s="3"/>
      <c r="J281" s="3"/>
    </row>
    <row r="282" spans="1:10">
      <c r="E282" s="2"/>
      <c r="F282" s="3"/>
      <c r="G282" s="2"/>
      <c r="H282" s="3"/>
      <c r="J282" s="3"/>
    </row>
    <row r="283" spans="1:10">
      <c r="E283" s="2"/>
      <c r="F283" s="3"/>
      <c r="G283" s="2"/>
      <c r="H283" s="3"/>
      <c r="J283" s="3"/>
    </row>
    <row r="284" spans="1:10">
      <c r="E284" s="2"/>
      <c r="F284" s="3"/>
      <c r="G284" s="2"/>
      <c r="H284" s="3"/>
      <c r="J284" s="3"/>
    </row>
    <row r="285" spans="1:10">
      <c r="E285" s="2"/>
      <c r="F285" s="3"/>
      <c r="G285" s="2"/>
      <c r="H285" s="3"/>
      <c r="J285" s="3"/>
    </row>
    <row r="286" spans="1:10">
      <c r="E286" s="2"/>
      <c r="F286" s="3"/>
      <c r="G286" s="2"/>
      <c r="H286" s="3"/>
      <c r="J286" s="3"/>
    </row>
    <row r="287" spans="1:10">
      <c r="E287" s="2"/>
      <c r="F287" s="3"/>
      <c r="G287" s="2"/>
      <c r="H287" s="3"/>
      <c r="J287" s="3"/>
    </row>
    <row r="288" spans="1:10">
      <c r="E288" s="2"/>
      <c r="F288" s="3"/>
      <c r="G288" s="2"/>
      <c r="H288" s="3"/>
      <c r="J288" s="3"/>
    </row>
    <row r="289" spans="5:10">
      <c r="E289" s="2"/>
      <c r="F289" s="3"/>
      <c r="G289" s="2"/>
      <c r="H289" s="3"/>
      <c r="J289" s="3"/>
    </row>
    <row r="290" spans="5:10">
      <c r="E290" s="2"/>
      <c r="F290" s="3"/>
      <c r="G290" s="2"/>
      <c r="H290" s="3"/>
      <c r="J290" s="3"/>
    </row>
    <row r="291" spans="5:10">
      <c r="E291" s="2"/>
      <c r="F291" s="3"/>
      <c r="G291" s="2"/>
      <c r="H291" s="3"/>
      <c r="J291" s="3"/>
    </row>
    <row r="292" spans="5:10">
      <c r="E292" s="2"/>
      <c r="F292" s="3"/>
      <c r="G292" s="2"/>
      <c r="H292" s="3"/>
      <c r="J292" s="3"/>
    </row>
    <row r="293" spans="5:10">
      <c r="E293" s="2"/>
      <c r="F293" s="3"/>
      <c r="G293" s="2"/>
      <c r="H293" s="3"/>
      <c r="J293" s="3"/>
    </row>
    <row r="294" spans="5:10">
      <c r="E294" s="2"/>
      <c r="F294" s="3"/>
      <c r="G294" s="2"/>
      <c r="H294" s="3"/>
      <c r="J294" s="3"/>
    </row>
    <row r="295" spans="5:10">
      <c r="E295" s="2"/>
      <c r="F295" s="3"/>
      <c r="G295" s="2"/>
      <c r="H295" s="3"/>
      <c r="J295" s="3"/>
    </row>
    <row r="296" spans="5:10">
      <c r="E296" s="2"/>
      <c r="F296" s="3"/>
      <c r="G296" s="2"/>
      <c r="H296" s="3"/>
      <c r="J296" s="3"/>
    </row>
    <row r="297" spans="5:10">
      <c r="E297" s="2"/>
      <c r="F297" s="3"/>
      <c r="G297" s="2"/>
      <c r="H297" s="3"/>
      <c r="J297" s="3"/>
    </row>
    <row r="298" spans="5:10">
      <c r="E298" s="2"/>
      <c r="F298" s="3"/>
      <c r="G298" s="2"/>
      <c r="H298" s="3"/>
      <c r="J298" s="3"/>
    </row>
    <row r="299" spans="5:10">
      <c r="E299" s="2"/>
      <c r="F299" s="3"/>
      <c r="G299" s="2"/>
      <c r="H299" s="3"/>
      <c r="J299" s="3"/>
    </row>
    <row r="300" spans="5:10">
      <c r="E300" s="2"/>
      <c r="F300" s="3"/>
      <c r="G300" s="2"/>
      <c r="H300" s="3"/>
      <c r="J300" s="3"/>
    </row>
    <row r="301" spans="5:10">
      <c r="E301" s="2"/>
      <c r="F301" s="3"/>
      <c r="G301" s="2"/>
      <c r="H301" s="3"/>
      <c r="J301" s="3"/>
    </row>
    <row r="302" spans="5:10">
      <c r="E302" s="2"/>
      <c r="F302" s="3"/>
      <c r="G302" s="2"/>
      <c r="H302" s="3"/>
      <c r="J302" s="3"/>
    </row>
    <row r="303" spans="5:10">
      <c r="E303" s="2"/>
      <c r="F303" s="3"/>
      <c r="G303" s="2"/>
      <c r="H303" s="3"/>
      <c r="J303" s="3"/>
    </row>
    <row r="304" spans="5:10">
      <c r="E304" s="2"/>
      <c r="F304" s="3"/>
      <c r="G304" s="2"/>
      <c r="H304" s="3"/>
      <c r="J304" s="3"/>
    </row>
    <row r="305" spans="5:10">
      <c r="E305" s="2"/>
      <c r="F305" s="3"/>
      <c r="G305" s="2"/>
      <c r="H305" s="3"/>
      <c r="J305" s="3"/>
    </row>
    <row r="306" spans="5:10">
      <c r="E306" s="2"/>
      <c r="F306" s="3"/>
      <c r="G306" s="2"/>
      <c r="H306" s="3"/>
      <c r="J306" s="3"/>
    </row>
    <row r="307" spans="5:10">
      <c r="E307" s="2"/>
      <c r="F307" s="3"/>
      <c r="G307" s="2"/>
      <c r="H307" s="3"/>
      <c r="J307" s="3"/>
    </row>
    <row r="308" spans="5:10">
      <c r="E308" s="2"/>
      <c r="F308" s="3"/>
      <c r="G308" s="2"/>
      <c r="H308" s="3"/>
      <c r="J308" s="3"/>
    </row>
    <row r="309" spans="5:10">
      <c r="E309" s="2"/>
      <c r="F309" s="3"/>
      <c r="G309" s="2"/>
      <c r="H309" s="3"/>
      <c r="J309" s="3"/>
    </row>
    <row r="310" spans="5:10">
      <c r="E310" s="2"/>
      <c r="F310" s="3"/>
      <c r="G310" s="2"/>
      <c r="H310" s="3"/>
      <c r="J310" s="3"/>
    </row>
    <row r="311" spans="5:10">
      <c r="E311" s="2"/>
      <c r="F311" s="3"/>
      <c r="G311" s="2"/>
      <c r="H311" s="3"/>
      <c r="J311" s="3"/>
    </row>
    <row r="312" spans="5:10">
      <c r="E312" s="2"/>
      <c r="F312" s="3"/>
      <c r="G312" s="2"/>
      <c r="H312" s="3"/>
      <c r="J312" s="3"/>
    </row>
    <row r="313" spans="5:10">
      <c r="E313" s="2"/>
      <c r="F313" s="3"/>
      <c r="G313" s="2"/>
      <c r="H313" s="3"/>
      <c r="J313" s="3"/>
    </row>
    <row r="314" spans="5:10">
      <c r="E314" s="2"/>
      <c r="F314" s="3"/>
      <c r="G314" s="2"/>
      <c r="H314" s="3"/>
      <c r="J314" s="3"/>
    </row>
    <row r="315" spans="5:10">
      <c r="E315" s="2"/>
      <c r="F315" s="3"/>
      <c r="G315" s="2"/>
      <c r="H315" s="3"/>
      <c r="J315" s="3"/>
    </row>
    <row r="316" spans="5:10">
      <c r="E316" s="2"/>
      <c r="F316" s="3"/>
      <c r="G316" s="2"/>
      <c r="H316" s="3"/>
      <c r="J316" s="3"/>
    </row>
    <row r="317" spans="5:10">
      <c r="E317" s="2"/>
      <c r="F317" s="3"/>
      <c r="G317" s="2"/>
      <c r="H317" s="3"/>
      <c r="J317" s="3"/>
    </row>
    <row r="318" spans="5:10">
      <c r="E318" s="2"/>
      <c r="F318" s="3"/>
      <c r="G318" s="2"/>
      <c r="H318" s="3"/>
      <c r="J318" s="3"/>
    </row>
    <row r="319" spans="5:10">
      <c r="E319" s="2"/>
      <c r="F319" s="3"/>
      <c r="G319" s="2"/>
      <c r="H319" s="3"/>
      <c r="J319" s="3"/>
    </row>
    <row r="320" spans="5:10">
      <c r="E320" s="2"/>
      <c r="F320" s="3"/>
      <c r="G320" s="2"/>
      <c r="H320" s="3"/>
      <c r="J320" s="3"/>
    </row>
    <row r="321" spans="5:10">
      <c r="E321" s="2"/>
      <c r="F321" s="3"/>
      <c r="G321" s="2"/>
      <c r="H321" s="3"/>
      <c r="J321" s="3"/>
    </row>
    <row r="322" spans="5:10">
      <c r="E322" s="2"/>
      <c r="F322" s="3"/>
      <c r="G322" s="2"/>
      <c r="H322" s="3"/>
      <c r="J322" s="3"/>
    </row>
    <row r="323" spans="5:10">
      <c r="E323" s="2"/>
      <c r="F323" s="3"/>
      <c r="G323" s="2"/>
      <c r="H323" s="3"/>
      <c r="J323" s="3"/>
    </row>
    <row r="324" spans="5:10">
      <c r="E324" s="2"/>
      <c r="F324" s="3"/>
      <c r="G324" s="2"/>
      <c r="H324" s="3"/>
      <c r="J324" s="3"/>
    </row>
    <row r="325" spans="5:10">
      <c r="E325" s="2"/>
      <c r="F325" s="3"/>
      <c r="G325" s="2"/>
      <c r="H325" s="3"/>
      <c r="J325" s="3"/>
    </row>
    <row r="326" spans="5:10">
      <c r="E326" s="2"/>
      <c r="F326" s="3"/>
      <c r="G326" s="2"/>
      <c r="H326" s="3"/>
      <c r="J326" s="3"/>
    </row>
    <row r="327" spans="5:10">
      <c r="E327" s="2"/>
      <c r="F327" s="3"/>
      <c r="G327" s="2"/>
      <c r="H327" s="3"/>
      <c r="J327" s="3"/>
    </row>
    <row r="328" spans="5:10">
      <c r="E328" s="2"/>
      <c r="F328" s="3"/>
      <c r="G328" s="2"/>
      <c r="H328" s="3"/>
      <c r="J328" s="3"/>
    </row>
    <row r="329" spans="5:10">
      <c r="E329" s="2"/>
      <c r="F329" s="3"/>
      <c r="G329" s="2"/>
      <c r="H329" s="3"/>
      <c r="J329" s="3"/>
    </row>
    <row r="330" spans="5:10">
      <c r="E330" s="2"/>
      <c r="F330" s="3"/>
      <c r="G330" s="2"/>
      <c r="H330" s="3"/>
      <c r="J330" s="3"/>
    </row>
    <row r="331" spans="5:10">
      <c r="E331" s="2"/>
      <c r="F331" s="3"/>
      <c r="G331" s="2"/>
      <c r="H331" s="3"/>
      <c r="J331" s="3"/>
    </row>
    <row r="332" spans="5:10">
      <c r="E332" s="2"/>
      <c r="F332" s="3"/>
      <c r="G332" s="2"/>
      <c r="H332" s="3"/>
      <c r="J332" s="3"/>
    </row>
    <row r="333" spans="5:10">
      <c r="E333" s="2"/>
      <c r="F333" s="3"/>
      <c r="G333" s="2"/>
      <c r="H333" s="3"/>
      <c r="J333" s="3"/>
    </row>
    <row r="334" spans="5:10">
      <c r="E334" s="2"/>
      <c r="F334" s="3"/>
      <c r="G334" s="2"/>
      <c r="H334" s="3"/>
      <c r="J334" s="3"/>
    </row>
    <row r="335" spans="5:10">
      <c r="E335" s="2"/>
      <c r="F335" s="3"/>
      <c r="G335" s="2"/>
      <c r="H335" s="3"/>
      <c r="J335" s="3"/>
    </row>
    <row r="336" spans="5:10">
      <c r="E336" s="2"/>
      <c r="F336" s="3"/>
      <c r="G336" s="2"/>
      <c r="H336" s="3"/>
      <c r="J336" s="3"/>
    </row>
    <row r="337" spans="5:10">
      <c r="E337" s="2"/>
      <c r="F337" s="3"/>
      <c r="G337" s="2"/>
      <c r="H337" s="3"/>
      <c r="J337" s="3"/>
    </row>
    <row r="338" spans="5:10">
      <c r="E338" s="2"/>
      <c r="F338" s="3"/>
      <c r="G338" s="2"/>
      <c r="H338" s="3"/>
      <c r="J338" s="3"/>
    </row>
    <row r="339" spans="5:10">
      <c r="E339" s="2"/>
      <c r="F339" s="3"/>
      <c r="G339" s="2"/>
      <c r="H339" s="3"/>
      <c r="J339" s="3"/>
    </row>
    <row r="340" spans="5:10">
      <c r="E340" s="2"/>
      <c r="F340" s="3"/>
      <c r="G340" s="2"/>
      <c r="H340" s="3"/>
      <c r="J340" s="3"/>
    </row>
    <row r="341" spans="5:10">
      <c r="E341" s="2"/>
      <c r="F341" s="3"/>
      <c r="G341" s="2"/>
      <c r="H341" s="3"/>
      <c r="J341" s="3"/>
    </row>
    <row r="342" spans="5:10">
      <c r="E342" s="2"/>
      <c r="F342" s="3"/>
      <c r="G342" s="2"/>
      <c r="H342" s="3"/>
      <c r="J342" s="3"/>
    </row>
    <row r="343" spans="5:10">
      <c r="E343" s="2"/>
      <c r="F343" s="3"/>
      <c r="G343" s="2"/>
      <c r="H343" s="3"/>
      <c r="J343" s="3"/>
    </row>
    <row r="344" spans="5:10">
      <c r="E344" s="2"/>
      <c r="F344" s="3"/>
      <c r="G344" s="2"/>
      <c r="H344" s="3"/>
      <c r="J344" s="3"/>
    </row>
    <row r="345" spans="5:10">
      <c r="E345" s="2"/>
      <c r="F345" s="3"/>
      <c r="G345" s="2"/>
      <c r="H345" s="3"/>
      <c r="J345" s="3"/>
    </row>
    <row r="346" spans="5:10">
      <c r="E346" s="2"/>
      <c r="F346" s="3"/>
      <c r="G346" s="2"/>
      <c r="H346" s="3"/>
      <c r="J346" s="3"/>
    </row>
    <row r="347" spans="5:10">
      <c r="E347" s="2"/>
      <c r="F347" s="3"/>
      <c r="G347" s="2"/>
      <c r="H347" s="3"/>
      <c r="J347" s="3"/>
    </row>
    <row r="348" spans="5:10">
      <c r="E348" s="2"/>
      <c r="F348" s="3"/>
      <c r="G348" s="2"/>
      <c r="H348" s="3"/>
      <c r="J348" s="3"/>
    </row>
    <row r="349" spans="5:10">
      <c r="E349" s="2"/>
      <c r="F349" s="3"/>
      <c r="G349" s="2"/>
      <c r="H349" s="3"/>
      <c r="J349" s="3"/>
    </row>
    <row r="350" spans="5:10">
      <c r="E350" s="2"/>
      <c r="F350" s="3"/>
      <c r="G350" s="2"/>
      <c r="H350" s="3"/>
      <c r="J350" s="3"/>
    </row>
    <row r="351" spans="5:10">
      <c r="E351" s="2"/>
      <c r="F351" s="3"/>
      <c r="G351" s="2"/>
      <c r="H351" s="3"/>
      <c r="J351" s="3"/>
    </row>
    <row r="352" spans="5:10">
      <c r="E352" s="2"/>
      <c r="F352" s="3"/>
      <c r="G352" s="2"/>
      <c r="H352" s="3"/>
      <c r="J352" s="3"/>
    </row>
    <row r="353" spans="5:10">
      <c r="E353" s="2"/>
      <c r="F353" s="3"/>
      <c r="G353" s="2"/>
      <c r="H353" s="3"/>
      <c r="J353" s="3"/>
    </row>
    <row r="354" spans="5:10">
      <c r="E354" s="2"/>
      <c r="F354" s="3"/>
      <c r="G354" s="2"/>
      <c r="H354" s="3"/>
      <c r="J354" s="3"/>
    </row>
    <row r="355" spans="5:10">
      <c r="E355" s="2"/>
      <c r="F355" s="3"/>
      <c r="G355" s="2"/>
      <c r="H355" s="3"/>
      <c r="J355" s="3"/>
    </row>
    <row r="356" spans="5:10">
      <c r="E356" s="2"/>
      <c r="F356" s="3"/>
      <c r="G356" s="2"/>
      <c r="H356" s="3"/>
      <c r="J356" s="3"/>
    </row>
    <row r="357" spans="5:10">
      <c r="E357" s="2"/>
      <c r="F357" s="3"/>
      <c r="G357" s="2"/>
      <c r="H357" s="3"/>
      <c r="J357" s="3"/>
    </row>
    <row r="358" spans="5:10">
      <c r="E358" s="2"/>
      <c r="F358" s="3"/>
      <c r="G358" s="2"/>
      <c r="H358" s="3"/>
      <c r="J358" s="3"/>
    </row>
    <row r="359" spans="5:10">
      <c r="E359" s="2"/>
      <c r="F359" s="3"/>
      <c r="G359" s="2"/>
      <c r="H359" s="3"/>
      <c r="J359" s="3"/>
    </row>
    <row r="360" spans="5:10">
      <c r="E360" s="2"/>
      <c r="F360" s="3"/>
      <c r="G360" s="2"/>
      <c r="H360" s="3"/>
      <c r="J360" s="3"/>
    </row>
    <row r="361" spans="5:10">
      <c r="E361" s="2"/>
      <c r="F361" s="3"/>
      <c r="G361" s="2"/>
      <c r="H361" s="3"/>
      <c r="J361" s="3"/>
    </row>
    <row r="362" spans="5:10">
      <c r="E362" s="2"/>
      <c r="F362" s="3"/>
      <c r="G362" s="2"/>
      <c r="H362" s="3"/>
      <c r="J362" s="3"/>
    </row>
    <row r="363" spans="5:10">
      <c r="E363" s="2"/>
      <c r="F363" s="3"/>
      <c r="G363" s="2"/>
      <c r="H363" s="3"/>
      <c r="J363" s="3"/>
    </row>
    <row r="364" spans="5:10">
      <c r="E364" s="2"/>
      <c r="F364" s="3"/>
      <c r="G364" s="2"/>
      <c r="H364" s="3"/>
      <c r="J364" s="3"/>
    </row>
    <row r="365" spans="5:10">
      <c r="E365" s="2"/>
      <c r="F365" s="3"/>
      <c r="G365" s="2"/>
      <c r="H365" s="3"/>
      <c r="J365" s="3"/>
    </row>
    <row r="366" spans="5:10">
      <c r="E366" s="2"/>
      <c r="F366" s="3"/>
      <c r="G366" s="2"/>
      <c r="H366" s="3"/>
      <c r="J366" s="3"/>
    </row>
    <row r="367" spans="5:10">
      <c r="E367" s="2"/>
      <c r="F367" s="3"/>
      <c r="G367" s="2"/>
      <c r="H367" s="3"/>
      <c r="J367" s="3"/>
    </row>
    <row r="368" spans="5:10">
      <c r="E368" s="2"/>
      <c r="F368" s="3"/>
      <c r="G368" s="2"/>
      <c r="H368" s="3"/>
      <c r="J368" s="3"/>
    </row>
    <row r="369" spans="5:10">
      <c r="E369" s="2"/>
      <c r="F369" s="3"/>
      <c r="G369" s="2"/>
      <c r="H369" s="3"/>
      <c r="J369" s="3"/>
    </row>
    <row r="370" spans="5:10">
      <c r="E370" s="2"/>
      <c r="F370" s="3"/>
      <c r="G370" s="2"/>
      <c r="H370" s="3"/>
      <c r="J370" s="3"/>
    </row>
    <row r="371" spans="5:10">
      <c r="E371" s="2"/>
      <c r="F371" s="3"/>
      <c r="G371" s="2"/>
      <c r="H371" s="3"/>
      <c r="J371" s="3"/>
    </row>
    <row r="372" spans="5:10">
      <c r="E372" s="2"/>
      <c r="F372" s="3"/>
      <c r="G372" s="2"/>
      <c r="H372" s="3"/>
      <c r="J372" s="3"/>
    </row>
    <row r="373" spans="5:10">
      <c r="E373" s="2"/>
      <c r="F373" s="3"/>
      <c r="G373" s="2"/>
      <c r="H373" s="3"/>
      <c r="J373" s="3"/>
    </row>
    <row r="374" spans="5:10">
      <c r="E374" s="2"/>
      <c r="F374" s="3"/>
      <c r="G374" s="2"/>
      <c r="H374" s="3"/>
      <c r="J374" s="3"/>
    </row>
    <row r="375" spans="5:10">
      <c r="E375" s="2"/>
      <c r="F375" s="3"/>
      <c r="G375" s="2"/>
      <c r="H375" s="3"/>
      <c r="J375" s="3"/>
    </row>
    <row r="376" spans="5:10">
      <c r="E376" s="2"/>
      <c r="F376" s="3"/>
      <c r="G376" s="2"/>
      <c r="H376" s="3"/>
      <c r="J376" s="3"/>
    </row>
    <row r="377" spans="5:10">
      <c r="E377" s="2"/>
      <c r="F377" s="3"/>
      <c r="G377" s="2"/>
      <c r="H377" s="3"/>
      <c r="J377" s="3"/>
    </row>
    <row r="378" spans="5:10">
      <c r="E378" s="2"/>
      <c r="F378" s="3"/>
      <c r="G378" s="2"/>
      <c r="H378" s="3"/>
      <c r="J378" s="3"/>
    </row>
    <row r="379" spans="5:10">
      <c r="E379" s="2"/>
      <c r="F379" s="3"/>
      <c r="G379" s="2"/>
      <c r="H379" s="3"/>
      <c r="J379" s="3"/>
    </row>
    <row r="380" spans="5:10">
      <c r="E380" s="2"/>
      <c r="F380" s="3"/>
      <c r="G380" s="2"/>
      <c r="H380" s="3"/>
      <c r="J380" s="3"/>
    </row>
    <row r="381" spans="5:10">
      <c r="E381" s="2"/>
      <c r="F381" s="3"/>
      <c r="G381" s="2"/>
      <c r="H381" s="3"/>
      <c r="J381" s="3"/>
    </row>
    <row r="382" spans="5:10">
      <c r="E382" s="2"/>
      <c r="F382" s="3"/>
      <c r="G382" s="2"/>
      <c r="H382" s="3"/>
      <c r="J382" s="3"/>
    </row>
    <row r="383" spans="5:10">
      <c r="E383" s="2"/>
      <c r="F383" s="3"/>
      <c r="G383" s="2"/>
      <c r="H383" s="3"/>
      <c r="J383" s="3"/>
    </row>
    <row r="384" spans="5:10">
      <c r="E384" s="2"/>
      <c r="F384" s="3"/>
      <c r="G384" s="2"/>
      <c r="H384" s="3"/>
      <c r="J384" s="3"/>
    </row>
    <row r="385" spans="5:10">
      <c r="E385" s="2"/>
      <c r="F385" s="3"/>
      <c r="G385" s="2"/>
      <c r="H385" s="3"/>
      <c r="J385" s="3"/>
    </row>
    <row r="386" spans="5:10">
      <c r="E386" s="2"/>
      <c r="F386" s="3"/>
      <c r="G386" s="2"/>
      <c r="H386" s="3"/>
      <c r="J386" s="3"/>
    </row>
    <row r="387" spans="5:10">
      <c r="E387" s="2"/>
      <c r="F387" s="3"/>
      <c r="G387" s="2"/>
      <c r="H387" s="3"/>
      <c r="J387" s="3"/>
    </row>
    <row r="388" spans="5:10">
      <c r="E388" s="2"/>
      <c r="F388" s="3"/>
      <c r="G388" s="2"/>
      <c r="H388" s="3"/>
      <c r="J388" s="3"/>
    </row>
    <row r="389" spans="5:10">
      <c r="E389" s="2"/>
      <c r="F389" s="3"/>
      <c r="G389" s="2"/>
      <c r="H389" s="3"/>
      <c r="J389" s="3"/>
    </row>
    <row r="390" spans="5:10">
      <c r="E390" s="2"/>
      <c r="F390" s="3"/>
      <c r="G390" s="2"/>
      <c r="H390" s="3"/>
      <c r="J390" s="3"/>
    </row>
    <row r="391" spans="5:10">
      <c r="E391" s="2"/>
      <c r="F391" s="3"/>
      <c r="G391" s="2"/>
      <c r="H391" s="3"/>
      <c r="J391" s="3"/>
    </row>
    <row r="392" spans="5:10">
      <c r="E392" s="2"/>
      <c r="F392" s="3"/>
      <c r="G392" s="2"/>
      <c r="H392" s="3"/>
      <c r="J392" s="3"/>
    </row>
    <row r="393" spans="5:10">
      <c r="E393" s="2"/>
      <c r="F393" s="3"/>
      <c r="G393" s="2"/>
      <c r="H393" s="3"/>
      <c r="J393" s="3"/>
    </row>
    <row r="394" spans="5:10">
      <c r="E394" s="2"/>
      <c r="F394" s="3"/>
      <c r="G394" s="2"/>
      <c r="H394" s="3"/>
      <c r="J394" s="3"/>
    </row>
    <row r="395" spans="5:10">
      <c r="E395" s="2"/>
      <c r="F395" s="3"/>
      <c r="G395" s="2"/>
      <c r="H395" s="3"/>
      <c r="J395" s="3"/>
    </row>
    <row r="396" spans="5:10">
      <c r="E396" s="2"/>
      <c r="F396" s="3"/>
      <c r="G396" s="2"/>
      <c r="H396" s="3"/>
      <c r="J396" s="3"/>
    </row>
    <row r="397" spans="5:10">
      <c r="E397" s="2"/>
      <c r="F397" s="3"/>
      <c r="G397" s="2"/>
      <c r="H397" s="3"/>
      <c r="J397" s="3"/>
    </row>
    <row r="398" spans="5:10">
      <c r="E398" s="2"/>
      <c r="F398" s="3"/>
      <c r="G398" s="2"/>
      <c r="H398" s="3"/>
      <c r="J398" s="3"/>
    </row>
    <row r="399" spans="5:10">
      <c r="E399" s="2"/>
      <c r="F399" s="3"/>
      <c r="G399" s="2"/>
      <c r="H399" s="3"/>
      <c r="J399" s="3"/>
    </row>
    <row r="400" spans="5:10">
      <c r="E400" s="2"/>
      <c r="F400" s="3"/>
      <c r="G400" s="2"/>
      <c r="H400" s="3"/>
      <c r="J400" s="3"/>
    </row>
    <row r="401" spans="5:10">
      <c r="E401" s="2"/>
      <c r="F401" s="3"/>
      <c r="G401" s="2"/>
      <c r="H401" s="3"/>
      <c r="J401" s="3"/>
    </row>
    <row r="402" spans="5:10">
      <c r="E402" s="2"/>
      <c r="F402" s="3"/>
      <c r="G402" s="2"/>
      <c r="H402" s="3"/>
      <c r="J402" s="3"/>
    </row>
    <row r="403" spans="5:10">
      <c r="E403" s="2"/>
      <c r="F403" s="3"/>
      <c r="G403" s="2"/>
      <c r="H403" s="3"/>
      <c r="J403" s="3"/>
    </row>
    <row r="404" spans="5:10">
      <c r="E404" s="2"/>
      <c r="F404" s="3"/>
      <c r="G404" s="2"/>
      <c r="H404" s="3"/>
      <c r="J404" s="3"/>
    </row>
    <row r="405" spans="5:10">
      <c r="E405" s="2"/>
      <c r="F405" s="3"/>
      <c r="G405" s="2"/>
      <c r="H405" s="3"/>
      <c r="J405" s="3"/>
    </row>
    <row r="406" spans="5:10">
      <c r="E406" s="2"/>
      <c r="F406" s="3"/>
      <c r="G406" s="2"/>
      <c r="H406" s="3"/>
      <c r="J406" s="3"/>
    </row>
    <row r="407" spans="5:10">
      <c r="E407" s="2"/>
      <c r="F407" s="3"/>
      <c r="G407" s="2"/>
      <c r="H407" s="3"/>
      <c r="J407" s="3"/>
    </row>
    <row r="408" spans="5:10">
      <c r="E408" s="2"/>
      <c r="F408" s="3"/>
      <c r="G408" s="2"/>
      <c r="H408" s="3"/>
      <c r="J408" s="3"/>
    </row>
    <row r="409" spans="5:10">
      <c r="E409" s="2"/>
      <c r="F409" s="3"/>
      <c r="G409" s="2"/>
      <c r="H409" s="3"/>
      <c r="J409" s="3"/>
    </row>
    <row r="410" spans="5:10">
      <c r="E410" s="2"/>
      <c r="F410" s="3"/>
      <c r="G410" s="2"/>
      <c r="H410" s="3"/>
      <c r="J410" s="3"/>
    </row>
    <row r="411" spans="5:10">
      <c r="E411" s="2"/>
      <c r="F411" s="3"/>
      <c r="G411" s="2"/>
      <c r="H411" s="3"/>
      <c r="J411" s="3"/>
    </row>
    <row r="412" spans="5:10">
      <c r="E412" s="2"/>
      <c r="F412" s="3"/>
      <c r="G412" s="2"/>
      <c r="H412" s="3"/>
      <c r="J412" s="3"/>
    </row>
    <row r="413" spans="5:10">
      <c r="E413" s="2"/>
      <c r="F413" s="3"/>
      <c r="G413" s="2"/>
      <c r="H413" s="3"/>
      <c r="J413" s="3"/>
    </row>
    <row r="414" spans="5:10">
      <c r="E414" s="2"/>
      <c r="F414" s="3"/>
      <c r="G414" s="2"/>
      <c r="H414" s="3"/>
      <c r="J414" s="3"/>
    </row>
    <row r="415" spans="5:10">
      <c r="E415" s="2"/>
      <c r="F415" s="3"/>
      <c r="G415" s="2"/>
      <c r="H415" s="3"/>
      <c r="J415" s="3"/>
    </row>
    <row r="416" spans="5:10">
      <c r="E416" s="2"/>
      <c r="F416" s="3"/>
      <c r="G416" s="2"/>
      <c r="H416" s="3"/>
      <c r="J416" s="3"/>
    </row>
    <row r="417" spans="5:10">
      <c r="E417" s="2"/>
      <c r="F417" s="3"/>
      <c r="G417" s="2"/>
      <c r="H417" s="3"/>
      <c r="J417" s="3"/>
    </row>
    <row r="418" spans="5:10">
      <c r="E418" s="2"/>
      <c r="F418" s="3"/>
      <c r="G418" s="2"/>
      <c r="H418" s="3"/>
      <c r="J418" s="3"/>
    </row>
    <row r="419" spans="5:10">
      <c r="E419" s="2"/>
      <c r="F419" s="3"/>
      <c r="G419" s="2"/>
      <c r="H419" s="3"/>
      <c r="J419" s="3"/>
    </row>
    <row r="420" spans="5:10">
      <c r="E420" s="2"/>
      <c r="F420" s="3"/>
      <c r="G420" s="2"/>
      <c r="H420" s="3"/>
      <c r="J420" s="3"/>
    </row>
    <row r="421" spans="5:10">
      <c r="E421" s="2"/>
      <c r="F421" s="3"/>
      <c r="G421" s="2"/>
      <c r="H421" s="3"/>
      <c r="J421" s="3"/>
    </row>
    <row r="422" spans="5:10">
      <c r="E422" s="2"/>
      <c r="F422" s="3"/>
      <c r="G422" s="2"/>
      <c r="H422" s="3"/>
      <c r="J422" s="3"/>
    </row>
    <row r="423" spans="5:10">
      <c r="E423" s="2"/>
      <c r="F423" s="3"/>
      <c r="G423" s="2"/>
      <c r="H423" s="3"/>
      <c r="J423" s="3"/>
    </row>
    <row r="424" spans="5:10">
      <c r="E424" s="2"/>
      <c r="F424" s="3"/>
      <c r="G424" s="2"/>
      <c r="H424" s="3"/>
      <c r="J424" s="3"/>
    </row>
    <row r="425" spans="5:10">
      <c r="E425" s="2"/>
      <c r="F425" s="3"/>
      <c r="G425" s="2"/>
      <c r="H425" s="3"/>
      <c r="J425" s="3"/>
    </row>
    <row r="426" spans="5:10">
      <c r="E426" s="2"/>
      <c r="F426" s="3"/>
      <c r="G426" s="2"/>
      <c r="H426" s="3"/>
      <c r="J426" s="3"/>
    </row>
    <row r="427" spans="5:10">
      <c r="E427" s="2"/>
      <c r="F427" s="3"/>
      <c r="G427" s="2"/>
      <c r="H427" s="3"/>
      <c r="J427" s="3"/>
    </row>
    <row r="428" spans="5:10">
      <c r="E428" s="2"/>
      <c r="F428" s="3"/>
      <c r="G428" s="2"/>
      <c r="H428" s="3"/>
      <c r="J428" s="3"/>
    </row>
    <row r="429" spans="5:10">
      <c r="E429" s="2"/>
      <c r="F429" s="3"/>
      <c r="G429" s="2"/>
      <c r="H429" s="3"/>
      <c r="J429" s="3"/>
    </row>
    <row r="430" spans="5:10">
      <c r="E430" s="2"/>
      <c r="F430" s="3"/>
      <c r="G430" s="2"/>
      <c r="H430" s="3"/>
      <c r="J430" s="3"/>
    </row>
    <row r="431" spans="5:10">
      <c r="E431" s="2"/>
      <c r="F431" s="3"/>
      <c r="G431" s="2"/>
      <c r="H431" s="3"/>
      <c r="J431" s="3"/>
    </row>
    <row r="432" spans="5:10">
      <c r="E432" s="2"/>
      <c r="F432" s="3"/>
      <c r="G432" s="2"/>
      <c r="H432" s="3"/>
      <c r="J432" s="3"/>
    </row>
    <row r="433" spans="5:10">
      <c r="E433" s="2"/>
      <c r="F433" s="3"/>
      <c r="G433" s="2"/>
      <c r="H433" s="3"/>
      <c r="J433" s="3"/>
    </row>
    <row r="434" spans="5:10">
      <c r="E434" s="2"/>
      <c r="F434" s="3"/>
      <c r="G434" s="2"/>
      <c r="H434" s="3"/>
      <c r="J434" s="3"/>
    </row>
    <row r="435" spans="5:10">
      <c r="E435" s="2"/>
      <c r="F435" s="3"/>
      <c r="G435" s="2"/>
      <c r="H435" s="3"/>
      <c r="J435" s="3"/>
    </row>
    <row r="436" spans="5:10">
      <c r="E436" s="2"/>
      <c r="F436" s="3"/>
      <c r="G436" s="2"/>
      <c r="H436" s="3"/>
      <c r="J436" s="3"/>
    </row>
    <row r="437" spans="5:10">
      <c r="E437" s="2"/>
      <c r="F437" s="3"/>
      <c r="G437" s="2"/>
      <c r="H437" s="3"/>
      <c r="J437" s="3"/>
    </row>
    <row r="438" spans="5:10">
      <c r="E438" s="2"/>
      <c r="F438" s="3"/>
      <c r="G438" s="2"/>
      <c r="H438" s="3"/>
      <c r="J438" s="3"/>
    </row>
    <row r="439" spans="5:10">
      <c r="E439" s="2"/>
      <c r="F439" s="3"/>
      <c r="G439" s="2"/>
      <c r="H439" s="3"/>
      <c r="J439" s="3"/>
    </row>
    <row r="440" spans="5:10">
      <c r="E440" s="2"/>
      <c r="F440" s="3"/>
      <c r="G440" s="2"/>
      <c r="H440" s="3"/>
      <c r="J440" s="3"/>
    </row>
    <row r="441" spans="5:10">
      <c r="E441" s="2"/>
      <c r="F441" s="3"/>
      <c r="G441" s="2"/>
      <c r="H441" s="3"/>
      <c r="J441" s="3"/>
    </row>
    <row r="442" spans="5:10">
      <c r="E442" s="2"/>
      <c r="F442" s="3"/>
      <c r="G442" s="2"/>
      <c r="H442" s="3"/>
      <c r="J442" s="3"/>
    </row>
    <row r="443" spans="5:10">
      <c r="E443" s="2"/>
      <c r="F443" s="3"/>
      <c r="G443" s="2"/>
      <c r="H443" s="3"/>
      <c r="J443" s="3"/>
    </row>
    <row r="444" spans="5:10">
      <c r="E444" s="2"/>
      <c r="F444" s="3"/>
      <c r="G444" s="2"/>
      <c r="H444" s="3"/>
      <c r="J444" s="3"/>
    </row>
    <row r="445" spans="5:10">
      <c r="E445" s="2"/>
      <c r="F445" s="3"/>
      <c r="G445" s="2"/>
      <c r="H445" s="3"/>
      <c r="J445" s="3"/>
    </row>
    <row r="446" spans="5:10">
      <c r="E446" s="2"/>
      <c r="F446" s="3"/>
      <c r="G446" s="2"/>
      <c r="H446" s="3"/>
      <c r="J446" s="3"/>
    </row>
    <row r="447" spans="5:10">
      <c r="E447" s="2"/>
      <c r="F447" s="3"/>
      <c r="G447" s="2"/>
      <c r="H447" s="3"/>
      <c r="J447" s="3"/>
    </row>
    <row r="448" spans="5:10">
      <c r="E448" s="2"/>
      <c r="F448" s="3"/>
      <c r="G448" s="2"/>
      <c r="H448" s="3"/>
      <c r="J448" s="3"/>
    </row>
    <row r="449" spans="5:10">
      <c r="E449" s="2"/>
      <c r="F449" s="3"/>
      <c r="G449" s="2"/>
      <c r="H449" s="3"/>
      <c r="J449" s="3"/>
    </row>
    <row r="450" spans="5:10">
      <c r="E450" s="2"/>
      <c r="F450" s="3"/>
      <c r="G450" s="2"/>
      <c r="H450" s="3"/>
      <c r="J450" s="3"/>
    </row>
    <row r="451" spans="5:10">
      <c r="E451" s="2"/>
      <c r="F451" s="3"/>
      <c r="G451" s="2"/>
      <c r="H451" s="3"/>
      <c r="J451" s="3"/>
    </row>
    <row r="452" spans="5:10">
      <c r="E452" s="2"/>
      <c r="F452" s="3"/>
      <c r="G452" s="2"/>
      <c r="H452" s="3"/>
      <c r="J452" s="3"/>
    </row>
    <row r="453" spans="5:10">
      <c r="E453" s="2"/>
      <c r="F453" s="3"/>
      <c r="G453" s="2"/>
      <c r="H453" s="3"/>
      <c r="J453" s="3"/>
    </row>
    <row r="454" spans="5:10">
      <c r="E454" s="2"/>
      <c r="F454" s="3"/>
      <c r="G454" s="2"/>
      <c r="H454" s="3"/>
      <c r="J454" s="3"/>
    </row>
    <row r="455" spans="5:10">
      <c r="E455" s="2"/>
      <c r="F455" s="3"/>
      <c r="G455" s="2"/>
      <c r="H455" s="3"/>
      <c r="J455" s="3"/>
    </row>
    <row r="456" spans="5:10">
      <c r="E456" s="2"/>
      <c r="F456" s="3"/>
      <c r="G456" s="2"/>
      <c r="H456" s="3"/>
      <c r="J456" s="3"/>
    </row>
    <row r="457" spans="5:10">
      <c r="E457" s="2"/>
      <c r="F457" s="3"/>
      <c r="G457" s="2"/>
      <c r="H457" s="3"/>
      <c r="J457" s="3"/>
    </row>
    <row r="458" spans="5:10">
      <c r="E458" s="2"/>
      <c r="F458" s="3"/>
      <c r="G458" s="2"/>
      <c r="H458" s="3"/>
      <c r="J458" s="3"/>
    </row>
    <row r="459" spans="5:10">
      <c r="E459" s="2"/>
      <c r="F459" s="3"/>
      <c r="G459" s="2"/>
      <c r="H459" s="3"/>
      <c r="J459" s="3"/>
    </row>
    <row r="460" spans="5:10">
      <c r="E460" s="2"/>
      <c r="F460" s="3"/>
      <c r="G460" s="2"/>
      <c r="H460" s="3"/>
      <c r="J460" s="3"/>
    </row>
    <row r="461" spans="5:10">
      <c r="E461" s="2"/>
      <c r="F461" s="3"/>
      <c r="G461" s="2"/>
      <c r="H461" s="3"/>
      <c r="J461" s="3"/>
    </row>
    <row r="462" spans="5:10">
      <c r="E462" s="2"/>
      <c r="F462" s="3"/>
      <c r="G462" s="2"/>
      <c r="H462" s="3"/>
      <c r="J462" s="3"/>
    </row>
    <row r="463" spans="5:10">
      <c r="E463" s="2"/>
      <c r="F463" s="3"/>
      <c r="G463" s="2"/>
      <c r="H463" s="3"/>
      <c r="J463" s="3"/>
    </row>
    <row r="464" spans="5:10">
      <c r="E464" s="2"/>
      <c r="F464" s="3"/>
      <c r="G464" s="2"/>
      <c r="H464" s="3"/>
      <c r="J464" s="3"/>
    </row>
    <row r="465" spans="5:10">
      <c r="E465" s="2"/>
      <c r="F465" s="3"/>
      <c r="G465" s="2"/>
      <c r="H465" s="3"/>
      <c r="J465" s="3"/>
    </row>
    <row r="466" spans="5:10">
      <c r="E466" s="2"/>
      <c r="F466" s="3"/>
      <c r="G466" s="2"/>
      <c r="H466" s="3"/>
      <c r="J466" s="3"/>
    </row>
    <row r="467" spans="5:10">
      <c r="E467" s="2"/>
      <c r="F467" s="3"/>
      <c r="G467" s="2"/>
      <c r="H467" s="3"/>
      <c r="J467" s="3"/>
    </row>
    <row r="468" spans="5:10">
      <c r="E468" s="2"/>
      <c r="F468" s="3"/>
      <c r="G468" s="2"/>
      <c r="H468" s="3"/>
      <c r="J468" s="3"/>
    </row>
    <row r="469" spans="5:10">
      <c r="E469" s="2"/>
      <c r="F469" s="3"/>
      <c r="G469" s="2"/>
      <c r="H469" s="3"/>
      <c r="J469" s="3"/>
    </row>
    <row r="470" spans="5:10">
      <c r="E470" s="2"/>
      <c r="F470" s="3"/>
      <c r="G470" s="2"/>
      <c r="H470" s="3"/>
      <c r="J470" s="3"/>
    </row>
    <row r="471" spans="5:10">
      <c r="E471" s="2"/>
      <c r="F471" s="3"/>
      <c r="G471" s="2"/>
      <c r="H471" s="3"/>
      <c r="J471" s="3"/>
    </row>
    <row r="472" spans="5:10">
      <c r="E472" s="2"/>
      <c r="F472" s="3"/>
      <c r="G472" s="2"/>
      <c r="H472" s="3"/>
      <c r="J472" s="3"/>
    </row>
    <row r="473" spans="5:10">
      <c r="E473" s="2"/>
      <c r="F473" s="3"/>
      <c r="G473" s="2"/>
      <c r="H473" s="3"/>
      <c r="J473" s="3"/>
    </row>
    <row r="474" spans="5:10">
      <c r="E474" s="2"/>
      <c r="F474" s="3"/>
      <c r="G474" s="2"/>
      <c r="H474" s="3"/>
      <c r="J474" s="3"/>
    </row>
    <row r="475" spans="5:10">
      <c r="E475" s="2"/>
      <c r="F475" s="3"/>
      <c r="G475" s="2"/>
      <c r="H475" s="3"/>
      <c r="J475" s="3"/>
    </row>
    <row r="476" spans="5:10">
      <c r="E476" s="2"/>
      <c r="F476" s="3"/>
      <c r="G476" s="2"/>
      <c r="H476" s="3"/>
      <c r="J476" s="3"/>
    </row>
    <row r="477" spans="5:10">
      <c r="E477" s="2"/>
      <c r="F477" s="3"/>
      <c r="G477" s="2"/>
      <c r="H477" s="3"/>
      <c r="J477" s="3"/>
    </row>
    <row r="478" spans="5:10">
      <c r="E478" s="2"/>
      <c r="F478" s="3"/>
      <c r="G478" s="2"/>
      <c r="H478" s="3"/>
      <c r="J478" s="3"/>
    </row>
    <row r="479" spans="5:10">
      <c r="E479" s="2"/>
      <c r="F479" s="3"/>
      <c r="G479" s="2"/>
      <c r="H479" s="3"/>
      <c r="J479" s="3"/>
    </row>
    <row r="480" spans="5:10">
      <c r="E480" s="2"/>
      <c r="F480" s="3"/>
      <c r="G480" s="2"/>
      <c r="H480" s="3"/>
      <c r="J480" s="3"/>
    </row>
    <row r="481" spans="5:10">
      <c r="E481" s="2"/>
      <c r="F481" s="3"/>
      <c r="G481" s="2"/>
      <c r="H481" s="3"/>
      <c r="J481" s="3"/>
    </row>
    <row r="482" spans="5:10">
      <c r="E482" s="2"/>
      <c r="F482" s="3"/>
      <c r="G482" s="2"/>
      <c r="H482" s="3"/>
      <c r="J482" s="3"/>
    </row>
    <row r="483" spans="5:10">
      <c r="E483" s="2"/>
      <c r="F483" s="3"/>
      <c r="G483" s="2"/>
      <c r="H483" s="3"/>
      <c r="J483" s="3"/>
    </row>
    <row r="484" spans="5:10">
      <c r="E484" s="2"/>
      <c r="F484" s="3"/>
      <c r="G484" s="2"/>
      <c r="H484" s="3"/>
      <c r="J484" s="3"/>
    </row>
    <row r="485" spans="5:10">
      <c r="E485" s="2"/>
      <c r="F485" s="3"/>
      <c r="G485" s="2"/>
      <c r="H485" s="3"/>
      <c r="J485" s="3"/>
    </row>
    <row r="486" spans="5:10">
      <c r="E486" s="2"/>
      <c r="F486" s="3"/>
      <c r="G486" s="2"/>
      <c r="H486" s="3"/>
      <c r="J486" s="3"/>
    </row>
    <row r="487" spans="5:10">
      <c r="E487" s="3"/>
      <c r="F487" s="4"/>
      <c r="G487" s="3"/>
      <c r="J487" s="3"/>
    </row>
    <row r="488" spans="5:10">
      <c r="E488" s="3"/>
      <c r="F488" s="4"/>
      <c r="G488" s="3"/>
      <c r="J488" s="3"/>
    </row>
    <row r="489" spans="5:10">
      <c r="E489" s="3"/>
      <c r="F489" s="4"/>
      <c r="G489" s="3"/>
      <c r="J489" s="3"/>
    </row>
    <row r="490" spans="5:10">
      <c r="E490" s="4"/>
      <c r="F490" s="4"/>
      <c r="G490" s="4"/>
      <c r="J490" s="3"/>
    </row>
    <row r="491" spans="5:10">
      <c r="J491" s="3"/>
    </row>
    <row r="492" spans="5:10">
      <c r="J492" s="3"/>
    </row>
    <row r="493" spans="5:10">
      <c r="J493" s="3"/>
    </row>
    <row r="494" spans="5:10">
      <c r="J494" s="3"/>
    </row>
    <row r="495" spans="5:10">
      <c r="J495" s="3"/>
    </row>
    <row r="496" spans="5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959"/>
  <sheetViews>
    <sheetView zoomScale="131" workbookViewId="0">
      <pane ySplit="1" topLeftCell="A953" activePane="bottomLeft" state="frozen"/>
      <selection pane="bottomLeft" activeCell="P969" sqref="P969"/>
    </sheetView>
  </sheetViews>
  <sheetFormatPr baseColWidth="10" defaultRowHeight="16"/>
  <sheetData>
    <row r="1" spans="1:10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36896</v>
      </c>
      <c r="B2">
        <v>15447.61</v>
      </c>
      <c r="C2">
        <v>2.62</v>
      </c>
      <c r="E2" s="2">
        <f t="shared" ref="E2:E65" si="0">B2/C2</f>
        <v>5896.0343511450383</v>
      </c>
      <c r="F2" s="2"/>
      <c r="G2" s="2"/>
      <c r="H2" s="2"/>
      <c r="J2" s="3"/>
    </row>
    <row r="3" spans="1:10">
      <c r="A3" s="1">
        <v>36903</v>
      </c>
      <c r="B3">
        <v>15295.42</v>
      </c>
      <c r="C3">
        <v>2.57</v>
      </c>
      <c r="E3" s="2">
        <f t="shared" si="0"/>
        <v>5951.5252918287943</v>
      </c>
      <c r="F3" s="2"/>
      <c r="G3" s="2"/>
      <c r="H3" s="2"/>
      <c r="J3" s="3"/>
    </row>
    <row r="4" spans="1:10">
      <c r="A4" s="1">
        <v>36910</v>
      </c>
      <c r="B4">
        <v>15933.55</v>
      </c>
      <c r="C4">
        <v>2.69</v>
      </c>
      <c r="E4" s="2">
        <f t="shared" si="0"/>
        <v>5923.2527881040887</v>
      </c>
      <c r="F4" s="2"/>
      <c r="G4" s="2"/>
      <c r="H4" s="2"/>
      <c r="J4" s="3"/>
    </row>
    <row r="5" spans="1:10">
      <c r="A5" s="1">
        <v>36914</v>
      </c>
      <c r="B5">
        <v>16044.21</v>
      </c>
      <c r="C5">
        <v>2.72</v>
      </c>
      <c r="E5" s="2">
        <f t="shared" si="0"/>
        <v>5898.6066176470576</v>
      </c>
      <c r="F5" s="2"/>
      <c r="G5" s="2"/>
      <c r="H5" s="2"/>
      <c r="J5" s="3"/>
    </row>
    <row r="6" spans="1:10">
      <c r="A6" s="1">
        <v>36924</v>
      </c>
      <c r="B6">
        <v>16071.29</v>
      </c>
      <c r="C6">
        <v>2.7</v>
      </c>
      <c r="E6" s="2">
        <f t="shared" si="0"/>
        <v>5952.3296296296294</v>
      </c>
      <c r="F6" s="2"/>
      <c r="G6" s="2"/>
      <c r="H6" s="2"/>
      <c r="J6" s="3"/>
    </row>
    <row r="7" spans="1:10">
      <c r="A7" s="1">
        <v>36931</v>
      </c>
      <c r="B7">
        <v>15873.28</v>
      </c>
      <c r="C7">
        <v>2.64</v>
      </c>
      <c r="E7" s="2">
        <f t="shared" si="0"/>
        <v>6012.606060606061</v>
      </c>
      <c r="F7" s="2"/>
      <c r="G7" s="2"/>
      <c r="H7" s="2"/>
      <c r="J7" s="3"/>
    </row>
    <row r="8" spans="1:10">
      <c r="A8" s="1">
        <v>36938</v>
      </c>
      <c r="B8">
        <v>15630.31</v>
      </c>
      <c r="C8">
        <v>2.59</v>
      </c>
      <c r="E8" s="2">
        <f t="shared" si="0"/>
        <v>6034.868725868726</v>
      </c>
      <c r="F8" s="2"/>
      <c r="G8" s="2"/>
      <c r="H8" s="2"/>
      <c r="J8" s="3"/>
    </row>
    <row r="9" spans="1:10">
      <c r="A9" s="1">
        <v>36945</v>
      </c>
      <c r="B9">
        <v>15280.56</v>
      </c>
      <c r="C9">
        <v>2.54</v>
      </c>
      <c r="E9" s="2">
        <f t="shared" si="0"/>
        <v>6015.9685039370079</v>
      </c>
      <c r="F9" s="2"/>
      <c r="G9" s="2"/>
      <c r="H9" s="2"/>
      <c r="J9" s="3"/>
    </row>
    <row r="10" spans="1:10">
      <c r="A10" s="1">
        <v>36952</v>
      </c>
      <c r="B10">
        <v>13966.43</v>
      </c>
      <c r="C10">
        <v>2.36</v>
      </c>
      <c r="E10" s="2">
        <f t="shared" si="0"/>
        <v>5917.9788135593226</v>
      </c>
      <c r="F10" s="2"/>
      <c r="G10" s="2"/>
      <c r="H10" s="2"/>
      <c r="J10" s="3"/>
    </row>
    <row r="11" spans="1:10">
      <c r="A11" s="1">
        <v>36959</v>
      </c>
      <c r="B11">
        <v>14194.35</v>
      </c>
      <c r="C11">
        <v>2.39</v>
      </c>
      <c r="E11" s="2">
        <f t="shared" si="0"/>
        <v>5939.0585774058572</v>
      </c>
      <c r="F11" s="2"/>
      <c r="G11" s="2"/>
      <c r="H11" s="2"/>
      <c r="J11" s="3"/>
    </row>
    <row r="12" spans="1:10">
      <c r="A12" s="1">
        <v>36966</v>
      </c>
      <c r="B12">
        <v>13522.04</v>
      </c>
      <c r="C12">
        <v>2.2999999999999998</v>
      </c>
      <c r="E12" s="2">
        <f t="shared" si="0"/>
        <v>5879.1478260869571</v>
      </c>
      <c r="F12" s="2"/>
      <c r="G12" s="2"/>
      <c r="H12" s="2"/>
      <c r="J12" s="3"/>
    </row>
    <row r="13" spans="1:10">
      <c r="A13" s="1">
        <v>36973</v>
      </c>
      <c r="B13">
        <v>12583.36</v>
      </c>
      <c r="C13">
        <v>2.1800000000000002</v>
      </c>
      <c r="E13" s="2">
        <f t="shared" si="0"/>
        <v>5772.1834862385322</v>
      </c>
      <c r="F13" s="2"/>
      <c r="G13" s="2"/>
      <c r="H13" s="2"/>
      <c r="J13" s="3"/>
    </row>
    <row r="14" spans="1:10">
      <c r="A14" s="1">
        <v>36980</v>
      </c>
      <c r="B14">
        <v>12760.64</v>
      </c>
      <c r="C14">
        <v>2.1800000000000002</v>
      </c>
      <c r="E14" s="2">
        <f t="shared" si="0"/>
        <v>5853.5045871559623</v>
      </c>
      <c r="F14" s="2"/>
      <c r="G14" s="2"/>
      <c r="H14" s="2"/>
      <c r="J14" s="3"/>
    </row>
    <row r="15" spans="1:10">
      <c r="A15" s="1">
        <v>36987</v>
      </c>
      <c r="B15">
        <v>12386.61</v>
      </c>
      <c r="C15">
        <v>2.06</v>
      </c>
      <c r="E15" s="2">
        <f t="shared" si="0"/>
        <v>6012.9174757281553</v>
      </c>
      <c r="F15" s="3"/>
      <c r="G15" s="2"/>
      <c r="H15" s="3"/>
      <c r="J15" s="3"/>
    </row>
    <row r="16" spans="1:10">
      <c r="A16" s="1">
        <v>36993</v>
      </c>
      <c r="B16">
        <v>12989.47</v>
      </c>
      <c r="C16">
        <v>2.16</v>
      </c>
      <c r="E16" s="2">
        <f t="shared" si="0"/>
        <v>6013.6435185185182</v>
      </c>
      <c r="F16" s="3"/>
      <c r="G16" s="2"/>
      <c r="H16" s="3"/>
      <c r="J16" s="3"/>
    </row>
    <row r="17" spans="1:10">
      <c r="A17" s="1">
        <v>37001</v>
      </c>
      <c r="B17">
        <v>13448.13</v>
      </c>
      <c r="C17">
        <v>2.23</v>
      </c>
      <c r="E17" s="2">
        <f t="shared" si="0"/>
        <v>6030.5515695067261</v>
      </c>
      <c r="F17" s="3"/>
      <c r="G17" s="2"/>
      <c r="H17" s="3"/>
      <c r="J17" s="3"/>
    </row>
    <row r="18" spans="1:10">
      <c r="A18" s="1">
        <v>37008</v>
      </c>
      <c r="B18">
        <v>13386.04</v>
      </c>
      <c r="C18">
        <v>2.21</v>
      </c>
      <c r="E18" s="2">
        <f t="shared" si="0"/>
        <v>6057.031674208145</v>
      </c>
      <c r="F18" s="3"/>
      <c r="G18" s="2"/>
      <c r="H18" s="3"/>
      <c r="J18" s="3"/>
    </row>
    <row r="19" spans="1:10">
      <c r="A19" s="1">
        <v>37015</v>
      </c>
      <c r="B19">
        <v>13390.99</v>
      </c>
      <c r="C19">
        <v>2.2200000000000002</v>
      </c>
      <c r="E19" s="2">
        <f t="shared" si="0"/>
        <v>6031.9774774774769</v>
      </c>
      <c r="F19" s="3"/>
      <c r="G19" s="2"/>
      <c r="H19" s="3"/>
      <c r="J19" s="3"/>
    </row>
    <row r="20" spans="1:10">
      <c r="A20" s="1">
        <v>37022</v>
      </c>
      <c r="B20">
        <v>13636.61</v>
      </c>
      <c r="C20">
        <v>2.2599999999999998</v>
      </c>
      <c r="E20" s="2">
        <f t="shared" si="0"/>
        <v>6033.8982300884963</v>
      </c>
      <c r="F20" s="3"/>
      <c r="G20" s="2"/>
      <c r="H20" s="3"/>
      <c r="J20" s="3"/>
    </row>
    <row r="21" spans="1:10">
      <c r="A21" s="1">
        <v>37029</v>
      </c>
      <c r="B21">
        <v>13459.18</v>
      </c>
      <c r="C21">
        <v>2.23</v>
      </c>
      <c r="E21" s="2">
        <f t="shared" si="0"/>
        <v>6035.5067264573991</v>
      </c>
      <c r="F21" s="3"/>
      <c r="G21" s="2"/>
      <c r="H21" s="3"/>
      <c r="J21" s="3"/>
    </row>
    <row r="22" spans="1:10">
      <c r="A22" s="1">
        <v>37036</v>
      </c>
      <c r="B22">
        <v>13753.99</v>
      </c>
      <c r="C22">
        <v>2.2799999999999998</v>
      </c>
      <c r="E22" s="2">
        <f t="shared" si="0"/>
        <v>6032.4517543859656</v>
      </c>
      <c r="F22" s="3"/>
      <c r="G22" s="2"/>
      <c r="H22" s="3"/>
      <c r="J22" s="3"/>
    </row>
    <row r="23" spans="1:10">
      <c r="A23" s="1">
        <v>37043</v>
      </c>
      <c r="B23">
        <v>13141.38</v>
      </c>
      <c r="C23">
        <v>2.2000000000000002</v>
      </c>
      <c r="E23" s="2">
        <f t="shared" si="0"/>
        <v>5973.3545454545447</v>
      </c>
      <c r="F23" s="3"/>
      <c r="G23" s="2"/>
      <c r="H23" s="3"/>
      <c r="J23" s="3"/>
    </row>
    <row r="24" spans="1:10">
      <c r="A24" s="1">
        <v>37050</v>
      </c>
      <c r="B24">
        <v>13808.89</v>
      </c>
      <c r="C24">
        <v>2.31</v>
      </c>
      <c r="E24" s="2">
        <f t="shared" si="0"/>
        <v>5977.8744588744585</v>
      </c>
      <c r="F24" s="3"/>
      <c r="G24" s="2"/>
      <c r="H24" s="3"/>
      <c r="J24" s="3"/>
    </row>
    <row r="25" spans="1:10">
      <c r="A25" s="1">
        <v>37057</v>
      </c>
      <c r="B25">
        <v>13102.5</v>
      </c>
      <c r="C25">
        <v>2.1800000000000002</v>
      </c>
      <c r="E25" s="2">
        <f t="shared" si="0"/>
        <v>6010.3211009174311</v>
      </c>
      <c r="F25" s="3"/>
      <c r="G25" s="2"/>
      <c r="H25" s="3"/>
      <c r="J25" s="3"/>
    </row>
    <row r="26" spans="1:10">
      <c r="A26" s="1">
        <v>37064</v>
      </c>
      <c r="B26">
        <v>13174.02</v>
      </c>
      <c r="C26">
        <v>2.19</v>
      </c>
      <c r="E26" s="2">
        <f t="shared" si="0"/>
        <v>6015.5342465753429</v>
      </c>
      <c r="F26" s="3"/>
      <c r="G26" s="2"/>
      <c r="H26" s="3"/>
      <c r="J26" s="3"/>
    </row>
    <row r="27" spans="1:10">
      <c r="A27" s="1">
        <v>37071</v>
      </c>
      <c r="B27">
        <v>13042.53</v>
      </c>
      <c r="C27">
        <v>2.16</v>
      </c>
      <c r="E27" s="2">
        <f t="shared" si="0"/>
        <v>6038.208333333333</v>
      </c>
      <c r="F27" s="3"/>
      <c r="G27" s="2"/>
      <c r="H27" s="3"/>
      <c r="J27" s="3"/>
    </row>
    <row r="28" spans="1:10">
      <c r="A28" s="1">
        <v>37077</v>
      </c>
      <c r="B28">
        <v>12999.48</v>
      </c>
      <c r="C28">
        <v>2.0699999999999998</v>
      </c>
      <c r="D28">
        <v>19.399999999999999</v>
      </c>
      <c r="E28" s="2">
        <f t="shared" si="0"/>
        <v>6279.9420289855079</v>
      </c>
      <c r="F28" s="3"/>
      <c r="G28" s="2">
        <f t="shared" ref="G28:G91" si="1">B28/D28</f>
        <v>670.07628865979382</v>
      </c>
      <c r="H28" s="3"/>
      <c r="J28" s="3">
        <f t="shared" ref="J28:J91" si="2">C28/D28</f>
        <v>0.10670103092783505</v>
      </c>
    </row>
    <row r="29" spans="1:10">
      <c r="A29" s="1">
        <v>37085</v>
      </c>
      <c r="B29">
        <v>12612.79</v>
      </c>
      <c r="C29">
        <v>2</v>
      </c>
      <c r="D29">
        <v>18.809999999999999</v>
      </c>
      <c r="E29" s="2">
        <f t="shared" si="0"/>
        <v>6306.3950000000004</v>
      </c>
      <c r="F29" s="3"/>
      <c r="G29" s="2">
        <f t="shared" si="1"/>
        <v>670.53641679957479</v>
      </c>
      <c r="H29" s="3"/>
      <c r="J29" s="3">
        <f t="shared" si="2"/>
        <v>0.10632642211589581</v>
      </c>
    </row>
    <row r="30" spans="1:10">
      <c r="A30" s="1">
        <v>37092</v>
      </c>
      <c r="B30">
        <v>12301.68</v>
      </c>
      <c r="C30">
        <v>1.96</v>
      </c>
      <c r="D30">
        <v>18.14</v>
      </c>
      <c r="E30" s="2">
        <f t="shared" si="0"/>
        <v>6276.3673469387759</v>
      </c>
      <c r="F30" s="3"/>
      <c r="G30" s="2">
        <f t="shared" si="1"/>
        <v>678.15214994487326</v>
      </c>
      <c r="H30" s="3"/>
      <c r="J30" s="3">
        <f t="shared" si="2"/>
        <v>0.10804851157662623</v>
      </c>
    </row>
    <row r="31" spans="1:10">
      <c r="A31" s="1">
        <v>37099</v>
      </c>
      <c r="B31">
        <v>12182.17</v>
      </c>
      <c r="C31">
        <v>1.93</v>
      </c>
      <c r="D31">
        <v>17.78</v>
      </c>
      <c r="E31" s="2">
        <f t="shared" si="0"/>
        <v>6312.0051813471509</v>
      </c>
      <c r="F31" s="3"/>
      <c r="G31" s="2">
        <f t="shared" si="1"/>
        <v>685.16141732283461</v>
      </c>
      <c r="H31" s="3"/>
      <c r="J31" s="3">
        <f t="shared" si="2"/>
        <v>0.10854893138357705</v>
      </c>
    </row>
    <row r="32" spans="1:10">
      <c r="A32" s="1">
        <v>37106</v>
      </c>
      <c r="B32">
        <v>12269.08</v>
      </c>
      <c r="C32">
        <v>1.95</v>
      </c>
      <c r="D32">
        <v>16.52</v>
      </c>
      <c r="E32" s="2">
        <f t="shared" si="0"/>
        <v>6291.8358974358971</v>
      </c>
      <c r="F32" s="3"/>
      <c r="G32" s="2">
        <f t="shared" si="1"/>
        <v>742.68038740920099</v>
      </c>
      <c r="H32" s="3"/>
      <c r="J32" s="3">
        <f t="shared" si="2"/>
        <v>0.11803874092009685</v>
      </c>
    </row>
    <row r="33" spans="1:10">
      <c r="A33" s="1">
        <v>37113</v>
      </c>
      <c r="B33">
        <v>11765.81</v>
      </c>
      <c r="C33">
        <v>1.87</v>
      </c>
      <c r="D33">
        <v>15.46</v>
      </c>
      <c r="E33" s="2">
        <f t="shared" si="0"/>
        <v>6291.8770053475928</v>
      </c>
      <c r="F33" s="3"/>
      <c r="G33" s="2">
        <f t="shared" si="1"/>
        <v>761.04851228977998</v>
      </c>
      <c r="H33" s="3"/>
      <c r="J33" s="3">
        <f t="shared" si="2"/>
        <v>0.12095730918499353</v>
      </c>
    </row>
    <row r="34" spans="1:10">
      <c r="A34" s="1">
        <v>37120</v>
      </c>
      <c r="B34">
        <v>11754.81</v>
      </c>
      <c r="C34">
        <v>1.87</v>
      </c>
      <c r="D34">
        <v>15.34</v>
      </c>
      <c r="E34" s="2">
        <f t="shared" si="0"/>
        <v>6285.9946524064162</v>
      </c>
      <c r="F34" s="3"/>
      <c r="G34" s="2">
        <f t="shared" si="1"/>
        <v>766.28487614080836</v>
      </c>
      <c r="H34" s="3"/>
      <c r="J34" s="3">
        <f t="shared" si="2"/>
        <v>0.12190352020860497</v>
      </c>
    </row>
    <row r="35" spans="1:10">
      <c r="A35" s="1">
        <v>37127</v>
      </c>
      <c r="B35">
        <v>11110.3</v>
      </c>
      <c r="C35">
        <v>1.77</v>
      </c>
      <c r="D35">
        <v>14.28</v>
      </c>
      <c r="E35" s="2">
        <f t="shared" si="0"/>
        <v>6277.0056497175137</v>
      </c>
      <c r="F35" s="3"/>
      <c r="G35" s="2">
        <f t="shared" si="1"/>
        <v>778.03221288515408</v>
      </c>
      <c r="H35" s="3"/>
      <c r="J35" s="3">
        <f t="shared" si="2"/>
        <v>0.12394957983193278</v>
      </c>
    </row>
    <row r="36" spans="1:10">
      <c r="A36" s="1">
        <v>37134</v>
      </c>
      <c r="B36">
        <v>11090.48</v>
      </c>
      <c r="C36">
        <v>1.75</v>
      </c>
      <c r="D36">
        <v>14.12</v>
      </c>
      <c r="E36" s="2">
        <f t="shared" si="0"/>
        <v>6337.4171428571426</v>
      </c>
      <c r="F36" s="3"/>
      <c r="G36" s="2">
        <f t="shared" si="1"/>
        <v>785.44475920679884</v>
      </c>
      <c r="H36" s="3"/>
      <c r="J36" s="3">
        <f t="shared" si="2"/>
        <v>0.12393767705382437</v>
      </c>
    </row>
    <row r="37" spans="1:10">
      <c r="A37" s="1">
        <v>37141</v>
      </c>
      <c r="B37">
        <v>10384.200000000001</v>
      </c>
      <c r="C37">
        <v>1.65</v>
      </c>
      <c r="D37">
        <v>13.17</v>
      </c>
      <c r="E37" s="2">
        <f t="shared" si="0"/>
        <v>6293.454545454546</v>
      </c>
      <c r="F37" s="3"/>
      <c r="G37" s="2">
        <f t="shared" si="1"/>
        <v>788.47380410022788</v>
      </c>
      <c r="H37" s="3"/>
      <c r="J37" s="3">
        <f t="shared" si="2"/>
        <v>0.12528473804100226</v>
      </c>
    </row>
    <row r="38" spans="1:10">
      <c r="A38" s="1">
        <v>37148</v>
      </c>
      <c r="B38">
        <v>9655.4500000000007</v>
      </c>
      <c r="C38">
        <v>1.54</v>
      </c>
      <c r="D38">
        <v>12.35</v>
      </c>
      <c r="E38" s="2">
        <f t="shared" si="0"/>
        <v>6269.7727272727279</v>
      </c>
      <c r="F38" s="3"/>
      <c r="G38" s="2">
        <f t="shared" si="1"/>
        <v>781.81781376518222</v>
      </c>
      <c r="H38" s="3"/>
      <c r="J38" s="3">
        <f t="shared" si="2"/>
        <v>0.12469635627530365</v>
      </c>
    </row>
    <row r="39" spans="1:10">
      <c r="A39" s="1">
        <v>37155</v>
      </c>
      <c r="B39">
        <v>8934.2000000000007</v>
      </c>
      <c r="C39">
        <v>1.45</v>
      </c>
      <c r="D39">
        <v>11.78</v>
      </c>
      <c r="E39" s="2">
        <f t="shared" si="0"/>
        <v>6161.5172413793107</v>
      </c>
      <c r="F39" s="3"/>
      <c r="G39" s="2">
        <f t="shared" si="1"/>
        <v>758.42105263157907</v>
      </c>
      <c r="H39" s="3"/>
      <c r="J39" s="3">
        <f t="shared" si="2"/>
        <v>0.12308998302207132</v>
      </c>
    </row>
    <row r="40" spans="1:10">
      <c r="A40" s="1">
        <v>37162</v>
      </c>
      <c r="B40">
        <v>9950.7000000000007</v>
      </c>
      <c r="C40">
        <v>1.61</v>
      </c>
      <c r="D40">
        <v>12.76</v>
      </c>
      <c r="E40" s="2">
        <f t="shared" si="0"/>
        <v>6180.5590062111805</v>
      </c>
      <c r="F40" s="3"/>
      <c r="G40" s="2">
        <f t="shared" si="1"/>
        <v>779.83542319749222</v>
      </c>
      <c r="H40" s="3"/>
      <c r="J40" s="3">
        <f t="shared" si="2"/>
        <v>0.12617554858934171</v>
      </c>
    </row>
    <row r="41" spans="1:10">
      <c r="A41" s="1">
        <v>37169</v>
      </c>
      <c r="B41">
        <v>10277.379999999999</v>
      </c>
      <c r="C41">
        <v>1.69</v>
      </c>
      <c r="D41">
        <v>13.34</v>
      </c>
      <c r="E41" s="2">
        <f t="shared" si="0"/>
        <v>6081.289940828402</v>
      </c>
      <c r="F41" s="3"/>
      <c r="G41" s="2">
        <f t="shared" si="1"/>
        <v>770.41829085457266</v>
      </c>
      <c r="H41" s="3"/>
      <c r="J41" s="3">
        <f t="shared" si="2"/>
        <v>0.12668665667166418</v>
      </c>
    </row>
    <row r="42" spans="1:10">
      <c r="A42" s="1">
        <v>37176</v>
      </c>
      <c r="B42">
        <v>10274.129999999999</v>
      </c>
      <c r="C42">
        <v>1.69</v>
      </c>
      <c r="D42">
        <v>13.3</v>
      </c>
      <c r="E42" s="2">
        <f t="shared" si="0"/>
        <v>6079.3668639053249</v>
      </c>
      <c r="F42" s="3"/>
      <c r="G42" s="2">
        <f t="shared" si="1"/>
        <v>772.49097744360893</v>
      </c>
      <c r="H42" s="3"/>
      <c r="J42" s="3">
        <f t="shared" si="2"/>
        <v>0.12706766917293233</v>
      </c>
    </row>
    <row r="43" spans="1:10">
      <c r="A43" s="1">
        <v>37183</v>
      </c>
      <c r="B43">
        <v>9825.84</v>
      </c>
      <c r="C43">
        <v>1.62</v>
      </c>
      <c r="D43">
        <v>12.67</v>
      </c>
      <c r="E43" s="2">
        <f t="shared" si="0"/>
        <v>6065.333333333333</v>
      </c>
      <c r="F43" s="3"/>
      <c r="G43" s="2">
        <f t="shared" si="1"/>
        <v>775.52012628255727</v>
      </c>
      <c r="H43" s="3"/>
      <c r="J43" s="3">
        <f t="shared" si="2"/>
        <v>0.12786108918705605</v>
      </c>
    </row>
    <row r="44" spans="1:10">
      <c r="A44" s="1">
        <v>37190</v>
      </c>
      <c r="B44">
        <v>10404.74</v>
      </c>
      <c r="C44">
        <v>1.71</v>
      </c>
      <c r="D44">
        <v>13.44</v>
      </c>
      <c r="E44" s="2">
        <f t="shared" si="0"/>
        <v>6084.6432748538009</v>
      </c>
      <c r="F44" s="3"/>
      <c r="G44" s="2">
        <f t="shared" si="1"/>
        <v>774.16220238095241</v>
      </c>
      <c r="H44" s="3"/>
      <c r="J44" s="3">
        <f t="shared" si="2"/>
        <v>0.12723214285714285</v>
      </c>
    </row>
    <row r="45" spans="1:10">
      <c r="A45" s="1">
        <v>37197</v>
      </c>
      <c r="B45">
        <v>10186.06</v>
      </c>
      <c r="C45">
        <v>1.68</v>
      </c>
      <c r="D45">
        <v>13.09</v>
      </c>
      <c r="E45" s="2">
        <f t="shared" si="0"/>
        <v>6063.1309523809523</v>
      </c>
      <c r="F45" s="3"/>
      <c r="G45" s="2">
        <f t="shared" si="1"/>
        <v>778.15584415584408</v>
      </c>
      <c r="H45" s="3"/>
      <c r="J45" s="3">
        <f t="shared" si="2"/>
        <v>0.1283422459893048</v>
      </c>
    </row>
    <row r="46" spans="1:10">
      <c r="A46" s="1">
        <v>37204</v>
      </c>
      <c r="B46">
        <v>10609.25</v>
      </c>
      <c r="C46">
        <v>1.75</v>
      </c>
      <c r="D46">
        <v>13.77</v>
      </c>
      <c r="E46" s="2">
        <f t="shared" si="0"/>
        <v>6062.4285714285716</v>
      </c>
      <c r="F46" s="3"/>
      <c r="G46" s="2">
        <f t="shared" si="1"/>
        <v>770.46114742193174</v>
      </c>
      <c r="H46" s="3"/>
      <c r="J46" s="3">
        <f t="shared" si="2"/>
        <v>0.12708787218591142</v>
      </c>
    </row>
    <row r="47" spans="1:10">
      <c r="A47" s="1">
        <v>37211</v>
      </c>
      <c r="B47">
        <v>11287.37</v>
      </c>
      <c r="C47">
        <v>1.87</v>
      </c>
      <c r="D47">
        <v>15.01</v>
      </c>
      <c r="E47" s="2">
        <f t="shared" si="0"/>
        <v>6036.0267379679144</v>
      </c>
      <c r="F47" s="3"/>
      <c r="G47" s="2">
        <f t="shared" si="1"/>
        <v>751.99000666222526</v>
      </c>
      <c r="H47" s="3"/>
      <c r="J47" s="3">
        <f t="shared" si="2"/>
        <v>0.1245836109260493</v>
      </c>
    </row>
    <row r="48" spans="1:10">
      <c r="A48" s="1">
        <v>37218</v>
      </c>
      <c r="B48">
        <v>11322.36</v>
      </c>
      <c r="C48">
        <v>1.87</v>
      </c>
      <c r="D48">
        <v>14.88</v>
      </c>
      <c r="E48" s="2">
        <f t="shared" si="0"/>
        <v>6054.7379679144387</v>
      </c>
      <c r="F48" s="3"/>
      <c r="G48" s="2">
        <f t="shared" si="1"/>
        <v>760.91129032258061</v>
      </c>
      <c r="H48" s="3"/>
      <c r="J48" s="3">
        <f t="shared" si="2"/>
        <v>0.12567204301075269</v>
      </c>
    </row>
    <row r="49" spans="1:10">
      <c r="A49" s="1">
        <v>37225</v>
      </c>
      <c r="B49">
        <v>11279.25</v>
      </c>
      <c r="C49">
        <v>1.86</v>
      </c>
      <c r="D49">
        <v>14.7</v>
      </c>
      <c r="E49" s="2">
        <f t="shared" si="0"/>
        <v>6064.1129032258059</v>
      </c>
      <c r="F49" s="3"/>
      <c r="G49" s="2">
        <f t="shared" si="1"/>
        <v>767.29591836734699</v>
      </c>
      <c r="H49" s="3"/>
      <c r="J49" s="3">
        <f t="shared" si="2"/>
        <v>0.12653061224489798</v>
      </c>
    </row>
    <row r="50" spans="1:10">
      <c r="A50" s="1">
        <v>37232</v>
      </c>
      <c r="B50">
        <v>11832.18</v>
      </c>
      <c r="C50">
        <v>1.96</v>
      </c>
      <c r="D50">
        <v>15.52</v>
      </c>
      <c r="E50" s="2">
        <f t="shared" si="0"/>
        <v>6036.8265306122448</v>
      </c>
      <c r="F50" s="3"/>
      <c r="G50" s="2">
        <f t="shared" si="1"/>
        <v>762.38273195876297</v>
      </c>
      <c r="H50" s="3"/>
      <c r="J50" s="3">
        <f t="shared" si="2"/>
        <v>0.12628865979381443</v>
      </c>
    </row>
    <row r="51" spans="1:10">
      <c r="A51" s="1">
        <v>37239</v>
      </c>
      <c r="B51">
        <v>11466.11</v>
      </c>
      <c r="C51">
        <v>1.9</v>
      </c>
      <c r="D51">
        <v>15.13</v>
      </c>
      <c r="E51" s="2">
        <f t="shared" si="0"/>
        <v>6034.7947368421055</v>
      </c>
      <c r="F51" s="3"/>
      <c r="G51" s="2">
        <f t="shared" si="1"/>
        <v>757.83939193654987</v>
      </c>
      <c r="H51" s="3"/>
      <c r="J51" s="3">
        <f t="shared" si="2"/>
        <v>0.12557832121612689</v>
      </c>
    </row>
    <row r="52" spans="1:10">
      <c r="A52" s="1">
        <v>37246</v>
      </c>
      <c r="B52">
        <v>11158.1</v>
      </c>
      <c r="C52">
        <v>1.85</v>
      </c>
      <c r="D52">
        <v>14.81</v>
      </c>
      <c r="E52" s="2">
        <f t="shared" si="0"/>
        <v>6031.405405405405</v>
      </c>
      <c r="F52" s="3">
        <f t="shared" ref="F52:F115" si="3">E52/E2-1</f>
        <v>2.2959678692183516E-2</v>
      </c>
      <c r="G52" s="2">
        <f t="shared" si="1"/>
        <v>753.41661039837948</v>
      </c>
      <c r="H52" s="3"/>
      <c r="J52" s="3">
        <f t="shared" si="2"/>
        <v>0.12491559756921</v>
      </c>
    </row>
    <row r="53" spans="1:10">
      <c r="A53" s="1">
        <v>37253</v>
      </c>
      <c r="B53">
        <v>11431.59</v>
      </c>
      <c r="C53">
        <v>1.89</v>
      </c>
      <c r="D53">
        <v>15.15</v>
      </c>
      <c r="E53" s="2">
        <f t="shared" si="0"/>
        <v>6048.460317460318</v>
      </c>
      <c r="F53" s="3">
        <f t="shared" si="3"/>
        <v>1.6287425639375464E-2</v>
      </c>
      <c r="G53" s="2">
        <f t="shared" si="1"/>
        <v>754.56039603960392</v>
      </c>
      <c r="H53" s="3"/>
      <c r="J53" s="3">
        <f t="shared" si="2"/>
        <v>0.12475247524752474</v>
      </c>
    </row>
    <row r="54" spans="1:10">
      <c r="A54" s="1">
        <v>37260</v>
      </c>
      <c r="B54">
        <v>11702.15</v>
      </c>
      <c r="C54">
        <v>1.92</v>
      </c>
      <c r="D54">
        <v>14.79</v>
      </c>
      <c r="E54" s="2">
        <f t="shared" si="0"/>
        <v>6094.869791666667</v>
      </c>
      <c r="F54" s="3">
        <f t="shared" si="3"/>
        <v>2.8973439037963011E-2</v>
      </c>
      <c r="G54" s="2">
        <f t="shared" si="1"/>
        <v>791.22041920216361</v>
      </c>
      <c r="H54" s="3"/>
      <c r="J54" s="3">
        <f t="shared" si="2"/>
        <v>0.12981744421906694</v>
      </c>
    </row>
    <row r="55" spans="1:10">
      <c r="A55" s="1">
        <v>37267</v>
      </c>
      <c r="B55">
        <v>11166.46</v>
      </c>
      <c r="C55">
        <v>1.83</v>
      </c>
      <c r="D55">
        <v>14.11</v>
      </c>
      <c r="E55" s="2">
        <f t="shared" si="0"/>
        <v>6101.8907103825131</v>
      </c>
      <c r="F55" s="3">
        <f t="shared" si="3"/>
        <v>3.446306999474813E-2</v>
      </c>
      <c r="G55" s="2">
        <f t="shared" si="1"/>
        <v>791.38625088589652</v>
      </c>
      <c r="H55" s="3"/>
      <c r="J55" s="3">
        <f t="shared" si="2"/>
        <v>0.12969525159461376</v>
      </c>
    </row>
    <row r="56" spans="1:10">
      <c r="A56" s="1">
        <v>37274</v>
      </c>
      <c r="B56">
        <v>10972.96</v>
      </c>
      <c r="C56">
        <v>1.8</v>
      </c>
      <c r="D56">
        <v>13.85</v>
      </c>
      <c r="E56" s="2">
        <f t="shared" si="0"/>
        <v>6096.0888888888885</v>
      </c>
      <c r="F56" s="3">
        <f t="shared" si="3"/>
        <v>2.4151763797430004E-2</v>
      </c>
      <c r="G56" s="2">
        <f t="shared" si="1"/>
        <v>792.27148014440434</v>
      </c>
      <c r="H56" s="3"/>
      <c r="J56" s="3">
        <f t="shared" si="2"/>
        <v>0.12996389891696752</v>
      </c>
    </row>
    <row r="57" spans="1:10">
      <c r="A57" s="1">
        <v>37281</v>
      </c>
      <c r="B57">
        <v>10772.96</v>
      </c>
      <c r="C57">
        <v>1.76</v>
      </c>
      <c r="D57">
        <v>13.44</v>
      </c>
      <c r="E57" s="2">
        <f t="shared" si="0"/>
        <v>6120.9999999999991</v>
      </c>
      <c r="F57" s="3">
        <f t="shared" si="3"/>
        <v>1.8027780017740191E-2</v>
      </c>
      <c r="G57" s="2">
        <f t="shared" si="1"/>
        <v>801.55952380952374</v>
      </c>
      <c r="H57" s="3"/>
      <c r="J57" s="3">
        <f t="shared" si="2"/>
        <v>0.13095238095238096</v>
      </c>
    </row>
    <row r="58" spans="1:10">
      <c r="A58" s="1">
        <v>37288</v>
      </c>
      <c r="B58">
        <v>10691.25</v>
      </c>
      <c r="C58">
        <v>1.75</v>
      </c>
      <c r="D58">
        <v>13.33</v>
      </c>
      <c r="E58" s="2">
        <f t="shared" si="0"/>
        <v>6109.2857142857147</v>
      </c>
      <c r="F58" s="3">
        <f t="shared" si="3"/>
        <v>1.2331169375399575E-2</v>
      </c>
      <c r="G58" s="2">
        <f t="shared" si="1"/>
        <v>802.04426106526637</v>
      </c>
      <c r="H58" s="3"/>
      <c r="J58" s="3">
        <f t="shared" si="2"/>
        <v>0.1312828207051763</v>
      </c>
    </row>
    <row r="59" spans="1:10">
      <c r="A59" s="1">
        <v>37295</v>
      </c>
      <c r="B59">
        <v>10518.99</v>
      </c>
      <c r="C59">
        <v>1.72</v>
      </c>
      <c r="D59">
        <v>13.09</v>
      </c>
      <c r="E59" s="2">
        <f t="shared" si="0"/>
        <v>6115.6918604651164</v>
      </c>
      <c r="F59" s="3">
        <f t="shared" si="3"/>
        <v>1.6576442589891771E-2</v>
      </c>
      <c r="G59" s="2">
        <f t="shared" si="1"/>
        <v>803.58976317799852</v>
      </c>
      <c r="H59" s="3"/>
      <c r="J59" s="3">
        <f t="shared" si="2"/>
        <v>0.13139801375095492</v>
      </c>
    </row>
    <row r="60" spans="1:10">
      <c r="A60" s="1">
        <v>37302</v>
      </c>
      <c r="B60">
        <v>10961.88</v>
      </c>
      <c r="C60">
        <v>1.79</v>
      </c>
      <c r="D60">
        <v>13.6</v>
      </c>
      <c r="E60" s="2">
        <f t="shared" si="0"/>
        <v>6123.9553072625695</v>
      </c>
      <c r="F60" s="3">
        <f t="shared" si="3"/>
        <v>3.4805209716417318E-2</v>
      </c>
      <c r="G60" s="2">
        <f t="shared" si="1"/>
        <v>806.0205882352941</v>
      </c>
      <c r="H60" s="3"/>
      <c r="J60" s="3">
        <f t="shared" si="2"/>
        <v>0.13161764705882353</v>
      </c>
    </row>
    <row r="61" spans="1:10">
      <c r="A61" s="1">
        <v>37309</v>
      </c>
      <c r="B61">
        <v>10664.94</v>
      </c>
      <c r="C61">
        <v>1.74</v>
      </c>
      <c r="D61">
        <v>13.31</v>
      </c>
      <c r="E61" s="2">
        <f t="shared" si="0"/>
        <v>6129.2758620689656</v>
      </c>
      <c r="F61" s="3">
        <f t="shared" si="3"/>
        <v>3.2028188000495117E-2</v>
      </c>
      <c r="G61" s="2">
        <f t="shared" si="1"/>
        <v>801.27272727272725</v>
      </c>
      <c r="H61" s="3"/>
      <c r="J61" s="3">
        <f t="shared" si="2"/>
        <v>0.13072877535687452</v>
      </c>
    </row>
    <row r="62" spans="1:10">
      <c r="A62" s="1">
        <v>37316</v>
      </c>
      <c r="B62">
        <v>10425.31</v>
      </c>
      <c r="C62">
        <v>1.7</v>
      </c>
      <c r="D62">
        <v>12.9</v>
      </c>
      <c r="E62" s="2">
        <f t="shared" si="0"/>
        <v>6132.535294117647</v>
      </c>
      <c r="F62" s="3">
        <f t="shared" si="3"/>
        <v>4.3099353090997106E-2</v>
      </c>
      <c r="G62" s="2">
        <f t="shared" si="1"/>
        <v>808.16356589147279</v>
      </c>
      <c r="H62" s="3"/>
      <c r="J62" s="3">
        <f t="shared" si="2"/>
        <v>0.13178294573643409</v>
      </c>
    </row>
    <row r="63" spans="1:10">
      <c r="A63" s="1">
        <v>37323</v>
      </c>
      <c r="B63">
        <v>11233.23</v>
      </c>
      <c r="C63">
        <v>1.83</v>
      </c>
      <c r="D63">
        <v>13.87</v>
      </c>
      <c r="E63" s="2">
        <f t="shared" si="0"/>
        <v>6138.377049180327</v>
      </c>
      <c r="F63" s="3">
        <f t="shared" si="3"/>
        <v>6.344108149278993E-2</v>
      </c>
      <c r="G63" s="2">
        <f t="shared" si="1"/>
        <v>809.8940158615718</v>
      </c>
      <c r="H63" s="3"/>
      <c r="J63" s="3">
        <f t="shared" si="2"/>
        <v>0.13193943763518387</v>
      </c>
    </row>
    <row r="64" spans="1:10">
      <c r="A64" s="1">
        <v>37330</v>
      </c>
      <c r="B64">
        <v>11210.25</v>
      </c>
      <c r="C64">
        <v>1.82</v>
      </c>
      <c r="D64">
        <v>13.78</v>
      </c>
      <c r="E64" s="2">
        <f t="shared" si="0"/>
        <v>6159.4780219780214</v>
      </c>
      <c r="F64" s="3">
        <f t="shared" si="3"/>
        <v>5.2271836515416892E-2</v>
      </c>
      <c r="G64" s="2">
        <f t="shared" si="1"/>
        <v>813.51596516690859</v>
      </c>
      <c r="H64" s="3"/>
      <c r="J64" s="3">
        <f t="shared" si="2"/>
        <v>0.13207547169811321</v>
      </c>
    </row>
    <row r="65" spans="1:10">
      <c r="A65" s="1">
        <v>37337</v>
      </c>
      <c r="B65">
        <v>10863.07</v>
      </c>
      <c r="C65">
        <v>1.77</v>
      </c>
      <c r="D65">
        <v>13.38</v>
      </c>
      <c r="E65" s="2">
        <f t="shared" si="0"/>
        <v>6137.3276836158193</v>
      </c>
      <c r="F65" s="3">
        <f t="shared" si="3"/>
        <v>2.0690489831244108E-2</v>
      </c>
      <c r="G65" s="2">
        <f t="shared" si="1"/>
        <v>811.88863976083701</v>
      </c>
      <c r="H65" s="3"/>
      <c r="J65" s="3">
        <f t="shared" si="2"/>
        <v>0.13228699551569506</v>
      </c>
    </row>
    <row r="66" spans="1:10">
      <c r="A66" s="1">
        <v>37343</v>
      </c>
      <c r="B66">
        <v>11032.92</v>
      </c>
      <c r="C66">
        <v>1.8</v>
      </c>
      <c r="D66">
        <v>13.69</v>
      </c>
      <c r="E66" s="2">
        <f t="shared" ref="E66:E129" si="4">B66/C66</f>
        <v>6129.4</v>
      </c>
      <c r="F66" s="3">
        <f t="shared" si="3"/>
        <v>1.92489762861765E-2</v>
      </c>
      <c r="G66" s="2">
        <f t="shared" si="1"/>
        <v>805.91088385682986</v>
      </c>
      <c r="H66" s="3"/>
      <c r="J66" s="3">
        <f t="shared" si="2"/>
        <v>0.13148283418553688</v>
      </c>
    </row>
    <row r="67" spans="1:10">
      <c r="A67" s="1">
        <v>37350</v>
      </c>
      <c r="B67">
        <v>10831.37</v>
      </c>
      <c r="C67">
        <v>1.76</v>
      </c>
      <c r="D67">
        <v>13.46</v>
      </c>
      <c r="E67" s="2">
        <f t="shared" si="4"/>
        <v>6154.1875</v>
      </c>
      <c r="F67" s="3">
        <f t="shared" si="3"/>
        <v>2.0501595760897606E-2</v>
      </c>
      <c r="G67" s="2">
        <f t="shared" si="1"/>
        <v>804.70802377414566</v>
      </c>
      <c r="H67" s="3"/>
      <c r="J67" s="3">
        <f t="shared" si="2"/>
        <v>0.13075780089153044</v>
      </c>
    </row>
    <row r="68" spans="1:10">
      <c r="A68" s="1">
        <v>37358</v>
      </c>
      <c r="B68">
        <v>10710.48</v>
      </c>
      <c r="C68">
        <v>1.73</v>
      </c>
      <c r="D68">
        <v>12.77</v>
      </c>
      <c r="E68" s="2">
        <f t="shared" si="4"/>
        <v>6191.0289017341038</v>
      </c>
      <c r="F68" s="3">
        <f t="shared" si="3"/>
        <v>2.2122589864692621E-2</v>
      </c>
      <c r="G68" s="2">
        <f t="shared" si="1"/>
        <v>838.72200469851214</v>
      </c>
      <c r="H68" s="3"/>
      <c r="J68" s="3">
        <f t="shared" si="2"/>
        <v>0.13547376664056382</v>
      </c>
    </row>
    <row r="69" spans="1:10">
      <c r="A69" s="1">
        <v>37365</v>
      </c>
      <c r="B69">
        <v>11252.18</v>
      </c>
      <c r="C69">
        <v>1.81</v>
      </c>
      <c r="D69">
        <v>16.25</v>
      </c>
      <c r="E69" s="2">
        <f t="shared" si="4"/>
        <v>6216.674033149171</v>
      </c>
      <c r="F69" s="3">
        <f t="shared" si="3"/>
        <v>3.0619569844437367E-2</v>
      </c>
      <c r="G69" s="2">
        <f t="shared" si="1"/>
        <v>692.4418461538462</v>
      </c>
      <c r="H69" s="3"/>
      <c r="J69" s="3">
        <f t="shared" si="2"/>
        <v>0.11138461538461539</v>
      </c>
    </row>
    <row r="70" spans="1:10">
      <c r="A70" s="1">
        <v>37372</v>
      </c>
      <c r="B70">
        <v>11385.08</v>
      </c>
      <c r="C70">
        <v>1.84</v>
      </c>
      <c r="D70">
        <v>17.53</v>
      </c>
      <c r="E70" s="2">
        <f t="shared" si="4"/>
        <v>6187.5434782608691</v>
      </c>
      <c r="F70" s="3">
        <f t="shared" si="3"/>
        <v>2.5463679086632496E-2</v>
      </c>
      <c r="G70" s="2">
        <f t="shared" si="1"/>
        <v>649.46263548203081</v>
      </c>
      <c r="H70" s="3"/>
      <c r="J70" s="3">
        <f t="shared" si="2"/>
        <v>0.10496292070735881</v>
      </c>
    </row>
    <row r="71" spans="1:10">
      <c r="A71" s="1">
        <v>37379</v>
      </c>
      <c r="B71">
        <v>11797.22</v>
      </c>
      <c r="C71">
        <v>1.87</v>
      </c>
      <c r="D71">
        <v>18.41</v>
      </c>
      <c r="E71" s="2">
        <f t="shared" si="4"/>
        <v>6308.6737967914432</v>
      </c>
      <c r="F71" s="3">
        <f t="shared" si="3"/>
        <v>4.5260005947235893E-2</v>
      </c>
      <c r="G71" s="2">
        <f t="shared" si="1"/>
        <v>640.80499728408472</v>
      </c>
      <c r="H71" s="3"/>
      <c r="J71" s="3">
        <f t="shared" si="2"/>
        <v>0.1015752308527974</v>
      </c>
    </row>
    <row r="72" spans="1:10">
      <c r="A72" s="1">
        <v>37386</v>
      </c>
      <c r="B72">
        <v>11645.9</v>
      </c>
      <c r="C72">
        <v>1.85</v>
      </c>
      <c r="D72">
        <v>18.23</v>
      </c>
      <c r="E72" s="2">
        <f t="shared" si="4"/>
        <v>6295.0810810810808</v>
      </c>
      <c r="F72" s="3">
        <f t="shared" si="3"/>
        <v>4.3536084064686786E-2</v>
      </c>
      <c r="G72" s="2">
        <f t="shared" si="1"/>
        <v>638.83159626988481</v>
      </c>
      <c r="H72" s="3"/>
      <c r="J72" s="3">
        <f t="shared" si="2"/>
        <v>0.10148107515085025</v>
      </c>
    </row>
    <row r="73" spans="1:10">
      <c r="A73" s="1">
        <v>37393</v>
      </c>
      <c r="B73">
        <v>11974.61</v>
      </c>
      <c r="C73">
        <v>1.9</v>
      </c>
      <c r="D73">
        <v>18.71</v>
      </c>
      <c r="E73" s="2">
        <f t="shared" si="4"/>
        <v>6302.4263157894738</v>
      </c>
      <c r="F73" s="3">
        <f t="shared" si="3"/>
        <v>5.5089944491129916E-2</v>
      </c>
      <c r="G73" s="2">
        <f t="shared" si="1"/>
        <v>640.01122394441472</v>
      </c>
      <c r="H73" s="3"/>
      <c r="J73" s="3">
        <f t="shared" si="2"/>
        <v>0.10154997327632281</v>
      </c>
    </row>
    <row r="74" spans="1:10">
      <c r="A74" s="1">
        <v>37400</v>
      </c>
      <c r="B74">
        <v>11626.78</v>
      </c>
      <c r="C74">
        <v>1.84</v>
      </c>
      <c r="D74">
        <v>18.149999999999999</v>
      </c>
      <c r="E74" s="2">
        <f t="shared" si="4"/>
        <v>6318.902173913044</v>
      </c>
      <c r="F74" s="3">
        <f t="shared" si="3"/>
        <v>5.7048323343811935E-2</v>
      </c>
      <c r="G74" s="2">
        <f t="shared" si="1"/>
        <v>640.59393939393954</v>
      </c>
      <c r="H74" s="3"/>
      <c r="J74" s="3">
        <f t="shared" si="2"/>
        <v>0.10137741046831956</v>
      </c>
    </row>
    <row r="75" spans="1:10">
      <c r="A75" s="1">
        <v>37407</v>
      </c>
      <c r="B75">
        <v>11301.94</v>
      </c>
      <c r="C75">
        <v>1.79</v>
      </c>
      <c r="D75">
        <v>17.61</v>
      </c>
      <c r="E75" s="2">
        <f t="shared" si="4"/>
        <v>6313.9329608938551</v>
      </c>
      <c r="F75" s="3">
        <f t="shared" si="3"/>
        <v>5.0515081453814448E-2</v>
      </c>
      <c r="G75" s="2">
        <f t="shared" si="1"/>
        <v>641.79102782509938</v>
      </c>
      <c r="H75" s="3"/>
      <c r="J75" s="3">
        <f t="shared" si="2"/>
        <v>0.10164679159568428</v>
      </c>
    </row>
    <row r="76" spans="1:10">
      <c r="A76" s="1">
        <v>37414</v>
      </c>
      <c r="B76">
        <v>11284.71</v>
      </c>
      <c r="C76">
        <v>1.79</v>
      </c>
      <c r="D76">
        <v>17.59</v>
      </c>
      <c r="E76" s="2">
        <f t="shared" si="4"/>
        <v>6304.3072625698314</v>
      </c>
      <c r="F76" s="3">
        <f t="shared" si="3"/>
        <v>4.8004550245705602E-2</v>
      </c>
      <c r="G76" s="2">
        <f t="shared" si="1"/>
        <v>641.54121660034104</v>
      </c>
      <c r="H76" s="3"/>
      <c r="J76" s="3">
        <f t="shared" si="2"/>
        <v>0.10176236498010234</v>
      </c>
    </row>
    <row r="77" spans="1:10">
      <c r="A77" s="1">
        <v>37421</v>
      </c>
      <c r="B77">
        <v>10955.52</v>
      </c>
      <c r="C77">
        <v>1.74</v>
      </c>
      <c r="D77">
        <v>17.09</v>
      </c>
      <c r="E77" s="2">
        <f t="shared" si="4"/>
        <v>6296.2758620689656</v>
      </c>
      <c r="F77" s="3">
        <f t="shared" si="3"/>
        <v>4.2739089890455828E-2</v>
      </c>
      <c r="G77" s="2">
        <f t="shared" si="1"/>
        <v>641.0485664131071</v>
      </c>
      <c r="H77" s="3"/>
      <c r="J77" s="3">
        <f t="shared" si="2"/>
        <v>0.10181392627267408</v>
      </c>
    </row>
    <row r="78" spans="1:10">
      <c r="A78" s="1">
        <v>37428</v>
      </c>
      <c r="B78">
        <v>10591.86</v>
      </c>
      <c r="C78">
        <v>1.68</v>
      </c>
      <c r="D78">
        <v>16.52</v>
      </c>
      <c r="E78" s="2">
        <f t="shared" si="4"/>
        <v>6304.6785714285716</v>
      </c>
      <c r="F78" s="3">
        <f t="shared" si="3"/>
        <v>3.9389762403680972E-3</v>
      </c>
      <c r="G78" s="2">
        <f t="shared" si="1"/>
        <v>641.15375302663449</v>
      </c>
      <c r="H78" s="3">
        <f t="shared" ref="H78:H141" si="5">G78/G28-1</f>
        <v>-4.3163048928364089E-2</v>
      </c>
      <c r="J78" s="3">
        <f t="shared" si="2"/>
        <v>0.10169491525423728</v>
      </c>
    </row>
    <row r="79" spans="1:10">
      <c r="A79" s="1">
        <v>37435</v>
      </c>
      <c r="B79">
        <v>10598.55</v>
      </c>
      <c r="C79">
        <v>1.68</v>
      </c>
      <c r="D79">
        <v>16.5</v>
      </c>
      <c r="E79" s="2">
        <f t="shared" si="4"/>
        <v>6308.6607142857138</v>
      </c>
      <c r="F79" s="3">
        <f t="shared" si="3"/>
        <v>3.592724981091866E-4</v>
      </c>
      <c r="G79" s="2">
        <f t="shared" si="1"/>
        <v>642.33636363636356</v>
      </c>
      <c r="H79" s="3">
        <f t="shared" si="5"/>
        <v>-4.2055960655810742E-2</v>
      </c>
      <c r="J79" s="3">
        <f t="shared" si="2"/>
        <v>0.10181818181818181</v>
      </c>
    </row>
    <row r="80" spans="1:10">
      <c r="A80" s="1">
        <v>37442</v>
      </c>
      <c r="B80">
        <v>10806.16</v>
      </c>
      <c r="C80">
        <v>1.7</v>
      </c>
      <c r="D80">
        <v>16.59</v>
      </c>
      <c r="E80" s="2">
        <f t="shared" si="4"/>
        <v>6356.5647058823533</v>
      </c>
      <c r="F80" s="3">
        <f t="shared" si="3"/>
        <v>1.2777671304196714E-2</v>
      </c>
      <c r="G80" s="2">
        <f t="shared" si="1"/>
        <v>651.36588306208557</v>
      </c>
      <c r="H80" s="3">
        <f t="shared" si="5"/>
        <v>-3.9498904316627392E-2</v>
      </c>
      <c r="J80" s="3">
        <f t="shared" si="2"/>
        <v>0.1024713682941531</v>
      </c>
    </row>
    <row r="81" spans="1:10">
      <c r="A81" s="1">
        <v>37449</v>
      </c>
      <c r="B81">
        <v>10648.3</v>
      </c>
      <c r="C81">
        <v>1.68</v>
      </c>
      <c r="D81">
        <v>16.329999999999998</v>
      </c>
      <c r="E81" s="2">
        <f t="shared" si="4"/>
        <v>6338.2738095238092</v>
      </c>
      <c r="F81" s="3">
        <f t="shared" si="3"/>
        <v>4.1616930629724269E-3</v>
      </c>
      <c r="G81" s="2">
        <f t="shared" si="1"/>
        <v>652.06981016533985</v>
      </c>
      <c r="H81" s="3">
        <f t="shared" si="5"/>
        <v>-4.8297534450779889E-2</v>
      </c>
      <c r="J81" s="3">
        <f t="shared" si="2"/>
        <v>0.10287813839559094</v>
      </c>
    </row>
    <row r="82" spans="1:10">
      <c r="A82" s="1">
        <v>37456</v>
      </c>
      <c r="B82">
        <v>10325.459999999999</v>
      </c>
      <c r="C82">
        <v>1.63</v>
      </c>
      <c r="D82">
        <v>15.84</v>
      </c>
      <c r="E82" s="2">
        <f t="shared" si="4"/>
        <v>6334.6380368098162</v>
      </c>
      <c r="F82" s="3">
        <f t="shared" si="3"/>
        <v>6.802806060368205E-3</v>
      </c>
      <c r="G82" s="2">
        <f t="shared" si="1"/>
        <v>651.85984848484838</v>
      </c>
      <c r="H82" s="3">
        <f t="shared" si="5"/>
        <v>-0.12228751487726097</v>
      </c>
      <c r="J82" s="3">
        <f t="shared" si="2"/>
        <v>0.1029040404040404</v>
      </c>
    </row>
    <row r="83" spans="1:10">
      <c r="A83" s="1">
        <v>37463</v>
      </c>
      <c r="B83">
        <v>9773.1200000000008</v>
      </c>
      <c r="C83">
        <v>1.53</v>
      </c>
      <c r="D83">
        <v>14.93</v>
      </c>
      <c r="E83" s="2">
        <f t="shared" si="4"/>
        <v>6387.6601307189549</v>
      </c>
      <c r="F83" s="3">
        <f t="shared" si="3"/>
        <v>1.5223299071160268E-2</v>
      </c>
      <c r="G83" s="2">
        <f t="shared" si="1"/>
        <v>654.59611520428678</v>
      </c>
      <c r="H83" s="3">
        <f t="shared" si="5"/>
        <v>-0.1398759676504826</v>
      </c>
      <c r="J83" s="3">
        <f t="shared" si="2"/>
        <v>0.10247823174815808</v>
      </c>
    </row>
    <row r="84" spans="1:10">
      <c r="A84" s="1">
        <v>37470</v>
      </c>
      <c r="B84">
        <v>9991.7199999999993</v>
      </c>
      <c r="C84">
        <v>1.57</v>
      </c>
      <c r="D84">
        <v>15.25</v>
      </c>
      <c r="E84" s="2">
        <f t="shared" si="4"/>
        <v>6364.1528662420378</v>
      </c>
      <c r="F84" s="3">
        <f t="shared" si="3"/>
        <v>1.2433706701564073E-2</v>
      </c>
      <c r="G84" s="2">
        <f t="shared" si="1"/>
        <v>655.19475409836059</v>
      </c>
      <c r="H84" s="3">
        <f t="shared" si="5"/>
        <v>-0.14497235362640049</v>
      </c>
      <c r="J84" s="3">
        <f t="shared" si="2"/>
        <v>0.10295081967213116</v>
      </c>
    </row>
    <row r="85" spans="1:10">
      <c r="A85" s="1">
        <v>37477</v>
      </c>
      <c r="B85">
        <v>10014.06</v>
      </c>
      <c r="C85">
        <v>1.53</v>
      </c>
      <c r="D85">
        <v>15.49</v>
      </c>
      <c r="E85" s="2">
        <f t="shared" si="4"/>
        <v>6545.1372549019607</v>
      </c>
      <c r="F85" s="3">
        <f t="shared" si="3"/>
        <v>4.2716483009141992E-2</v>
      </c>
      <c r="G85" s="2">
        <f t="shared" si="1"/>
        <v>646.48547449967714</v>
      </c>
      <c r="H85" s="3">
        <f t="shared" si="5"/>
        <v>-0.16907621073639867</v>
      </c>
      <c r="J85" s="3">
        <f t="shared" si="2"/>
        <v>9.8773402194964499E-2</v>
      </c>
    </row>
    <row r="86" spans="1:10">
      <c r="A86" s="1">
        <v>37484</v>
      </c>
      <c r="B86">
        <v>10265.040000000001</v>
      </c>
      <c r="C86">
        <v>1.57</v>
      </c>
      <c r="D86">
        <v>15.87</v>
      </c>
      <c r="E86" s="2">
        <f t="shared" si="4"/>
        <v>6538.242038216561</v>
      </c>
      <c r="F86" s="3">
        <f t="shared" si="3"/>
        <v>3.1688760709994712E-2</v>
      </c>
      <c r="G86" s="2">
        <f t="shared" si="1"/>
        <v>646.8204158790171</v>
      </c>
      <c r="H86" s="3">
        <f t="shared" si="5"/>
        <v>-0.17649152496449916</v>
      </c>
      <c r="J86" s="3">
        <f t="shared" si="2"/>
        <v>9.8928796471329558E-2</v>
      </c>
    </row>
    <row r="87" spans="1:10">
      <c r="A87" s="1">
        <v>37491</v>
      </c>
      <c r="B87">
        <v>10245.69</v>
      </c>
      <c r="C87">
        <v>1.57</v>
      </c>
      <c r="D87">
        <v>15.84</v>
      </c>
      <c r="E87" s="2">
        <f t="shared" si="4"/>
        <v>6525.9171974522296</v>
      </c>
      <c r="F87" s="3">
        <f t="shared" si="3"/>
        <v>3.6937209972475404E-2</v>
      </c>
      <c r="G87" s="2">
        <f t="shared" si="1"/>
        <v>646.82386363636363</v>
      </c>
      <c r="H87" s="3">
        <f t="shared" si="5"/>
        <v>-0.17965078830425951</v>
      </c>
      <c r="J87" s="3">
        <f t="shared" si="2"/>
        <v>9.9116161616161616E-2</v>
      </c>
    </row>
    <row r="88" spans="1:10">
      <c r="A88" s="1">
        <v>37498</v>
      </c>
      <c r="B88">
        <v>10043.870000000001</v>
      </c>
      <c r="C88">
        <v>1.51</v>
      </c>
      <c r="D88">
        <v>15.44</v>
      </c>
      <c r="E88" s="2">
        <f t="shared" si="4"/>
        <v>6651.5695364238418</v>
      </c>
      <c r="F88" s="3">
        <f t="shared" si="3"/>
        <v>6.0894840332943012E-2</v>
      </c>
      <c r="G88" s="2">
        <f t="shared" si="1"/>
        <v>650.50971502590676</v>
      </c>
      <c r="H88" s="3">
        <f t="shared" si="5"/>
        <v>-0.16795229838381975</v>
      </c>
      <c r="J88" s="3">
        <f t="shared" si="2"/>
        <v>9.7797927461139897E-2</v>
      </c>
    </row>
    <row r="89" spans="1:10">
      <c r="A89" s="1">
        <v>37505</v>
      </c>
      <c r="B89">
        <v>9720.86</v>
      </c>
      <c r="C89">
        <v>1.47</v>
      </c>
      <c r="D89">
        <v>14.9</v>
      </c>
      <c r="E89" s="2">
        <f t="shared" si="4"/>
        <v>6612.8299319727894</v>
      </c>
      <c r="F89" s="3">
        <f t="shared" si="3"/>
        <v>7.324700603977341E-2</v>
      </c>
      <c r="G89" s="2">
        <f t="shared" si="1"/>
        <v>652.40671140939605</v>
      </c>
      <c r="H89" s="3">
        <f t="shared" si="5"/>
        <v>-0.13978296205561946</v>
      </c>
      <c r="J89" s="3">
        <f t="shared" si="2"/>
        <v>9.8657718120805371E-2</v>
      </c>
    </row>
    <row r="90" spans="1:10">
      <c r="A90" s="1">
        <v>37512</v>
      </c>
      <c r="B90">
        <v>9650.9699999999993</v>
      </c>
      <c r="C90">
        <v>1.46</v>
      </c>
      <c r="D90">
        <v>14.86</v>
      </c>
      <c r="E90" s="2">
        <f t="shared" si="4"/>
        <v>6610.2534246575342</v>
      </c>
      <c r="F90" s="3">
        <f t="shared" si="3"/>
        <v>6.9523552483607087E-2</v>
      </c>
      <c r="G90" s="2">
        <f t="shared" si="1"/>
        <v>649.45962314939436</v>
      </c>
      <c r="H90" s="3">
        <f t="shared" si="5"/>
        <v>-0.16718373668322117</v>
      </c>
      <c r="J90" s="3">
        <f t="shared" si="2"/>
        <v>9.8250336473755043E-2</v>
      </c>
    </row>
    <row r="91" spans="1:10">
      <c r="A91" s="1">
        <v>37519</v>
      </c>
      <c r="B91">
        <v>9328.2199999999993</v>
      </c>
      <c r="C91">
        <v>1.41</v>
      </c>
      <c r="D91">
        <v>14.31</v>
      </c>
      <c r="E91" s="2">
        <f t="shared" si="4"/>
        <v>6615.7588652482273</v>
      </c>
      <c r="F91" s="3">
        <f t="shared" si="3"/>
        <v>8.7887426782847777E-2</v>
      </c>
      <c r="G91" s="2">
        <f t="shared" si="1"/>
        <v>651.86722571628229</v>
      </c>
      <c r="H91" s="3">
        <f t="shared" si="5"/>
        <v>-0.15387882991042401</v>
      </c>
      <c r="J91" s="3">
        <f t="shared" si="2"/>
        <v>9.853249475890985E-2</v>
      </c>
    </row>
    <row r="92" spans="1:10">
      <c r="A92" s="1">
        <v>37526</v>
      </c>
      <c r="B92">
        <v>9294.4599999999991</v>
      </c>
      <c r="C92">
        <v>1.4</v>
      </c>
      <c r="D92">
        <v>14.38</v>
      </c>
      <c r="E92" s="2">
        <f t="shared" si="4"/>
        <v>6638.9</v>
      </c>
      <c r="F92" s="3">
        <f t="shared" si="3"/>
        <v>9.2038060643577557E-2</v>
      </c>
      <c r="G92" s="2">
        <f t="shared" ref="G92:G155" si="6">B92/D92</f>
        <v>646.34631432545189</v>
      </c>
      <c r="H92" s="3">
        <f t="shared" si="5"/>
        <v>-0.16329596953430503</v>
      </c>
      <c r="J92" s="3">
        <f t="shared" ref="J92:J155" si="7">C92/D92</f>
        <v>9.7357440890125158E-2</v>
      </c>
    </row>
    <row r="93" spans="1:10">
      <c r="A93" s="1">
        <v>37533</v>
      </c>
      <c r="B93">
        <v>9051.3700000000008</v>
      </c>
      <c r="C93">
        <v>1.36</v>
      </c>
      <c r="D93">
        <v>13.88</v>
      </c>
      <c r="E93" s="2">
        <f t="shared" si="4"/>
        <v>6655.4191176470586</v>
      </c>
      <c r="F93" s="3">
        <f t="shared" si="3"/>
        <v>9.7288269561506713E-2</v>
      </c>
      <c r="G93" s="2">
        <f t="shared" si="6"/>
        <v>652.11599423631128</v>
      </c>
      <c r="H93" s="3">
        <f t="shared" si="5"/>
        <v>-0.15912434489325455</v>
      </c>
      <c r="J93" s="3">
        <f t="shared" si="7"/>
        <v>9.7982708933717577E-2</v>
      </c>
    </row>
    <row r="94" spans="1:10">
      <c r="A94" s="1">
        <v>37540</v>
      </c>
      <c r="B94">
        <v>8965.73</v>
      </c>
      <c r="C94">
        <v>1.34</v>
      </c>
      <c r="D94">
        <v>13.75</v>
      </c>
      <c r="E94" s="2">
        <f t="shared" si="4"/>
        <v>6690.8432835820886</v>
      </c>
      <c r="F94" s="3">
        <f t="shared" si="3"/>
        <v>9.9627863351258394E-2</v>
      </c>
      <c r="G94" s="2">
        <f t="shared" si="6"/>
        <v>652.05309090909088</v>
      </c>
      <c r="H94" s="3">
        <f t="shared" si="5"/>
        <v>-0.15773065527651997</v>
      </c>
      <c r="J94" s="3">
        <f t="shared" si="7"/>
        <v>9.745454545454546E-2</v>
      </c>
    </row>
    <row r="95" spans="1:10">
      <c r="A95" s="1">
        <v>37547</v>
      </c>
      <c r="B95">
        <v>9613.07</v>
      </c>
      <c r="C95">
        <v>1.45</v>
      </c>
      <c r="D95">
        <v>14.85</v>
      </c>
      <c r="E95" s="2">
        <f t="shared" si="4"/>
        <v>6629.7034482758618</v>
      </c>
      <c r="F95" s="3">
        <f t="shared" si="3"/>
        <v>9.3445531746666255E-2</v>
      </c>
      <c r="G95" s="2">
        <f t="shared" si="6"/>
        <v>647.34478114478111</v>
      </c>
      <c r="H95" s="3">
        <f t="shared" si="5"/>
        <v>-0.16810393958162573</v>
      </c>
      <c r="J95" s="3">
        <f t="shared" si="7"/>
        <v>9.7643097643097643E-2</v>
      </c>
    </row>
    <row r="96" spans="1:10">
      <c r="A96" s="1">
        <v>37554</v>
      </c>
      <c r="B96">
        <v>9722.5400000000009</v>
      </c>
      <c r="C96">
        <v>1.47</v>
      </c>
      <c r="D96">
        <v>15.06</v>
      </c>
      <c r="E96" s="2">
        <f t="shared" si="4"/>
        <v>6613.9727891156472</v>
      </c>
      <c r="F96" s="3">
        <f t="shared" si="3"/>
        <v>9.0977437703172459E-2</v>
      </c>
      <c r="G96" s="2">
        <f t="shared" si="6"/>
        <v>645.58698539176635</v>
      </c>
      <c r="H96" s="3">
        <f t="shared" si="5"/>
        <v>-0.16207716956008933</v>
      </c>
      <c r="J96" s="3">
        <f t="shared" si="7"/>
        <v>9.7609561752988044E-2</v>
      </c>
    </row>
    <row r="97" spans="1:10">
      <c r="A97" s="1">
        <v>37561</v>
      </c>
      <c r="B97">
        <v>9407.68</v>
      </c>
      <c r="C97">
        <v>1.43</v>
      </c>
      <c r="D97">
        <v>14.61</v>
      </c>
      <c r="E97" s="2">
        <f t="shared" si="4"/>
        <v>6578.7972027972037</v>
      </c>
      <c r="F97" s="3">
        <f t="shared" si="3"/>
        <v>8.9921812541873924E-2</v>
      </c>
      <c r="G97" s="2">
        <f t="shared" si="6"/>
        <v>643.92060232717324</v>
      </c>
      <c r="H97" s="3">
        <f t="shared" si="5"/>
        <v>-0.14371122405565961</v>
      </c>
      <c r="J97" s="3">
        <f t="shared" si="7"/>
        <v>9.787816563997262E-2</v>
      </c>
    </row>
    <row r="98" spans="1:10">
      <c r="A98" s="1">
        <v>37568</v>
      </c>
      <c r="B98">
        <v>9770.68</v>
      </c>
      <c r="C98">
        <v>1.48</v>
      </c>
      <c r="D98">
        <v>15.2</v>
      </c>
      <c r="E98" s="2">
        <f t="shared" si="4"/>
        <v>6601.8108108108108</v>
      </c>
      <c r="F98" s="3">
        <f t="shared" si="3"/>
        <v>9.035450349716978E-2</v>
      </c>
      <c r="G98" s="2">
        <f t="shared" si="6"/>
        <v>642.80789473684217</v>
      </c>
      <c r="H98" s="3">
        <f t="shared" si="5"/>
        <v>-0.15521309394117377</v>
      </c>
      <c r="J98" s="3">
        <f t="shared" si="7"/>
        <v>9.7368421052631576E-2</v>
      </c>
    </row>
    <row r="99" spans="1:10">
      <c r="A99" s="1">
        <v>37575</v>
      </c>
      <c r="B99">
        <v>9865.65</v>
      </c>
      <c r="C99">
        <v>1.5</v>
      </c>
      <c r="D99">
        <v>15.4</v>
      </c>
      <c r="E99" s="2">
        <f t="shared" si="4"/>
        <v>6577.0999999999995</v>
      </c>
      <c r="F99" s="3">
        <f t="shared" si="3"/>
        <v>8.4593922468249261E-2</v>
      </c>
      <c r="G99" s="2">
        <f t="shared" si="6"/>
        <v>640.62662337662334</v>
      </c>
      <c r="H99" s="3">
        <f t="shared" si="5"/>
        <v>-0.16508532361315131</v>
      </c>
      <c r="J99" s="3">
        <f t="shared" si="7"/>
        <v>9.7402597402597407E-2</v>
      </c>
    </row>
    <row r="100" spans="1:10">
      <c r="A100" s="1">
        <v>37582</v>
      </c>
      <c r="B100">
        <v>10065.32</v>
      </c>
      <c r="C100">
        <v>1.53</v>
      </c>
      <c r="D100">
        <v>15.69</v>
      </c>
      <c r="E100" s="2">
        <f t="shared" si="4"/>
        <v>6578.6405228758167</v>
      </c>
      <c r="F100" s="3">
        <f t="shared" si="3"/>
        <v>8.9751459565067471E-2</v>
      </c>
      <c r="G100" s="2">
        <f t="shared" si="6"/>
        <v>641.51179094964948</v>
      </c>
      <c r="H100" s="3">
        <f t="shared" si="5"/>
        <v>-0.15854364998347226</v>
      </c>
      <c r="J100" s="3">
        <f t="shared" si="7"/>
        <v>9.7514340344168268E-2</v>
      </c>
    </row>
    <row r="101" spans="1:10">
      <c r="A101" s="1">
        <v>37589</v>
      </c>
      <c r="B101">
        <v>10069.870000000001</v>
      </c>
      <c r="C101">
        <v>1.54</v>
      </c>
      <c r="D101">
        <v>15.78</v>
      </c>
      <c r="E101" s="2">
        <f t="shared" si="4"/>
        <v>6538.8766233766237</v>
      </c>
      <c r="F101" s="3">
        <f t="shared" si="3"/>
        <v>8.3529251369085511E-2</v>
      </c>
      <c r="G101" s="2">
        <f t="shared" si="6"/>
        <v>638.14131812420794</v>
      </c>
      <c r="H101" s="3">
        <f t="shared" si="5"/>
        <v>-0.15794649247048331</v>
      </c>
      <c r="J101" s="3">
        <f t="shared" si="7"/>
        <v>9.7591888466413187E-2</v>
      </c>
    </row>
    <row r="102" spans="1:10">
      <c r="A102" s="1">
        <v>37596</v>
      </c>
      <c r="B102">
        <v>9973.75</v>
      </c>
      <c r="C102">
        <v>1.56</v>
      </c>
      <c r="D102">
        <v>15.88</v>
      </c>
      <c r="E102" s="2">
        <f t="shared" si="4"/>
        <v>6393.4294871794873</v>
      </c>
      <c r="F102" s="3">
        <f t="shared" si="3"/>
        <v>6.0023171622592741E-2</v>
      </c>
      <c r="G102" s="2">
        <f t="shared" si="6"/>
        <v>628.06989924433242</v>
      </c>
      <c r="H102" s="3">
        <f t="shared" si="5"/>
        <v>-0.16637104813466785</v>
      </c>
      <c r="J102" s="3">
        <f t="shared" si="7"/>
        <v>9.8236775818639793E-2</v>
      </c>
    </row>
    <row r="103" spans="1:10">
      <c r="A103" s="1">
        <v>37603</v>
      </c>
      <c r="B103">
        <v>9728.43</v>
      </c>
      <c r="C103">
        <v>1.51</v>
      </c>
      <c r="D103">
        <v>15.43</v>
      </c>
      <c r="E103" s="2">
        <f t="shared" si="4"/>
        <v>6442.6688741721855</v>
      </c>
      <c r="F103" s="3">
        <f t="shared" si="3"/>
        <v>6.5175025712558732E-2</v>
      </c>
      <c r="G103" s="2">
        <f t="shared" si="6"/>
        <v>630.48801036941029</v>
      </c>
      <c r="H103" s="3">
        <f t="shared" si="5"/>
        <v>-0.16443002617338742</v>
      </c>
      <c r="J103" s="3">
        <f t="shared" si="7"/>
        <v>9.7861309138042779E-2</v>
      </c>
    </row>
    <row r="104" spans="1:10">
      <c r="A104" s="1">
        <v>37610</v>
      </c>
      <c r="B104">
        <v>9628.69</v>
      </c>
      <c r="C104">
        <v>1.5</v>
      </c>
      <c r="D104">
        <v>15.26</v>
      </c>
      <c r="E104" s="2">
        <f t="shared" si="4"/>
        <v>6419.126666666667</v>
      </c>
      <c r="F104" s="3">
        <f t="shared" si="3"/>
        <v>5.3201608251475241E-2</v>
      </c>
      <c r="G104" s="2">
        <f t="shared" si="6"/>
        <v>630.97575360419398</v>
      </c>
      <c r="H104" s="3">
        <f t="shared" si="5"/>
        <v>-0.20252847589493994</v>
      </c>
      <c r="J104" s="3">
        <f t="shared" si="7"/>
        <v>9.8296199213630406E-2</v>
      </c>
    </row>
    <row r="105" spans="1:10">
      <c r="A105" s="1">
        <v>37617</v>
      </c>
      <c r="B105">
        <v>9445.26</v>
      </c>
      <c r="C105">
        <v>1.47</v>
      </c>
      <c r="D105">
        <v>14.96</v>
      </c>
      <c r="E105" s="2">
        <f t="shared" si="4"/>
        <v>6425.3469387755104</v>
      </c>
      <c r="F105" s="3">
        <f t="shared" si="3"/>
        <v>5.3009180882677587E-2</v>
      </c>
      <c r="G105" s="2">
        <f t="shared" si="6"/>
        <v>631.36764705882354</v>
      </c>
      <c r="H105" s="3">
        <f t="shared" si="5"/>
        <v>-0.20220038400710694</v>
      </c>
      <c r="J105" s="3">
        <f t="shared" si="7"/>
        <v>9.8262032085561488E-2</v>
      </c>
    </row>
    <row r="106" spans="1:10">
      <c r="A106" s="1">
        <v>37624</v>
      </c>
      <c r="B106">
        <v>9583.85</v>
      </c>
      <c r="C106">
        <v>1.5</v>
      </c>
      <c r="D106">
        <v>15.31</v>
      </c>
      <c r="E106" s="2">
        <f t="shared" si="4"/>
        <v>6389.2333333333336</v>
      </c>
      <c r="F106" s="3">
        <f t="shared" si="3"/>
        <v>4.8087298231288544E-2</v>
      </c>
      <c r="G106" s="2">
        <f t="shared" si="6"/>
        <v>625.98628347485305</v>
      </c>
      <c r="H106" s="3">
        <f t="shared" si="5"/>
        <v>-0.2098841127529204</v>
      </c>
      <c r="J106" s="3">
        <f t="shared" si="7"/>
        <v>9.7975179621162631E-2</v>
      </c>
    </row>
    <row r="107" spans="1:10">
      <c r="A107" s="1">
        <v>37631</v>
      </c>
      <c r="B107">
        <v>9721.5</v>
      </c>
      <c r="C107">
        <v>1.52</v>
      </c>
      <c r="D107">
        <v>15.49</v>
      </c>
      <c r="E107" s="2">
        <f t="shared" si="4"/>
        <v>6395.7236842105258</v>
      </c>
      <c r="F107" s="3">
        <f t="shared" si="3"/>
        <v>4.4882157198256278E-2</v>
      </c>
      <c r="G107" s="2">
        <f t="shared" si="6"/>
        <v>627.59845061329884</v>
      </c>
      <c r="H107" s="3">
        <f t="shared" si="5"/>
        <v>-0.21702826556092869</v>
      </c>
      <c r="J107" s="3">
        <f t="shared" si="7"/>
        <v>9.8127824402840541E-2</v>
      </c>
    </row>
    <row r="108" spans="1:10">
      <c r="A108" s="1">
        <v>37638</v>
      </c>
      <c r="B108">
        <v>9614.59</v>
      </c>
      <c r="C108">
        <v>1.51</v>
      </c>
      <c r="D108">
        <v>15.35</v>
      </c>
      <c r="E108" s="2">
        <f t="shared" si="4"/>
        <v>6367.2781456953644</v>
      </c>
      <c r="F108" s="3">
        <f t="shared" si="3"/>
        <v>4.2229557345201618E-2</v>
      </c>
      <c r="G108" s="2">
        <f t="shared" si="6"/>
        <v>626.3576547231271</v>
      </c>
      <c r="H108" s="3">
        <f t="shared" si="5"/>
        <v>-0.21904851748305543</v>
      </c>
      <c r="J108" s="3">
        <f t="shared" si="7"/>
        <v>9.8371335504885998E-2</v>
      </c>
    </row>
    <row r="109" spans="1:10">
      <c r="A109" s="1">
        <v>37645</v>
      </c>
      <c r="B109">
        <v>9460.6</v>
      </c>
      <c r="C109">
        <v>1.49</v>
      </c>
      <c r="D109">
        <v>15.14</v>
      </c>
      <c r="E109" s="2">
        <f t="shared" si="4"/>
        <v>6349.3959731543628</v>
      </c>
      <c r="F109" s="3">
        <f t="shared" si="3"/>
        <v>3.8213846940200913E-2</v>
      </c>
      <c r="G109" s="2">
        <f t="shared" si="6"/>
        <v>624.87450462351387</v>
      </c>
      <c r="H109" s="3">
        <f t="shared" si="5"/>
        <v>-0.22239613636653366</v>
      </c>
      <c r="J109" s="3">
        <f t="shared" si="7"/>
        <v>9.8414795244385733E-2</v>
      </c>
    </row>
    <row r="110" spans="1:10">
      <c r="A110" s="1">
        <v>37651</v>
      </c>
      <c r="B110">
        <v>9258.9500000000007</v>
      </c>
      <c r="C110">
        <v>1.45</v>
      </c>
      <c r="D110">
        <v>14.8</v>
      </c>
      <c r="E110" s="2">
        <f t="shared" si="4"/>
        <v>6385.4827586206902</v>
      </c>
      <c r="F110" s="3">
        <f t="shared" si="3"/>
        <v>4.2705643368750268E-2</v>
      </c>
      <c r="G110" s="2">
        <f t="shared" si="6"/>
        <v>625.6047297297298</v>
      </c>
      <c r="H110" s="3">
        <f t="shared" si="5"/>
        <v>-0.22383529793025236</v>
      </c>
      <c r="J110" s="3">
        <f t="shared" si="7"/>
        <v>9.7972972972972971E-2</v>
      </c>
    </row>
    <row r="111" spans="1:10">
      <c r="A111" s="1">
        <v>37659</v>
      </c>
      <c r="B111">
        <v>9150.9500000000007</v>
      </c>
      <c r="C111">
        <v>1.43</v>
      </c>
      <c r="D111">
        <v>14.59</v>
      </c>
      <c r="E111" s="2">
        <f t="shared" si="4"/>
        <v>6399.2657342657349</v>
      </c>
      <c r="F111" s="3">
        <f t="shared" si="3"/>
        <v>4.4049228370940607E-2</v>
      </c>
      <c r="G111" s="2">
        <f t="shared" si="6"/>
        <v>627.20699108978761</v>
      </c>
      <c r="H111" s="3">
        <f t="shared" si="5"/>
        <v>-0.2172365665999928</v>
      </c>
      <c r="J111" s="3">
        <f t="shared" si="7"/>
        <v>9.8012337217272094E-2</v>
      </c>
    </row>
    <row r="112" spans="1:10">
      <c r="A112" s="1">
        <v>37666</v>
      </c>
      <c r="B112">
        <v>9201.76</v>
      </c>
      <c r="C112">
        <v>1.44</v>
      </c>
      <c r="D112">
        <v>14.67</v>
      </c>
      <c r="E112" s="2">
        <f t="shared" si="4"/>
        <v>6390.1111111111113</v>
      </c>
      <c r="F112" s="3">
        <f t="shared" si="3"/>
        <v>4.200152215031383E-2</v>
      </c>
      <c r="G112" s="2">
        <f t="shared" si="6"/>
        <v>627.25017041581464</v>
      </c>
      <c r="H112" s="3">
        <f t="shared" si="5"/>
        <v>-0.2238574010399681</v>
      </c>
      <c r="J112" s="3">
        <f t="shared" si="7"/>
        <v>9.815950920245399E-2</v>
      </c>
    </row>
    <row r="113" spans="1:10">
      <c r="A113" s="1">
        <v>37673</v>
      </c>
      <c r="B113">
        <v>9250.86</v>
      </c>
      <c r="C113">
        <v>1.45</v>
      </c>
      <c r="D113">
        <v>14.73</v>
      </c>
      <c r="E113" s="2">
        <f t="shared" si="4"/>
        <v>6379.9034482758625</v>
      </c>
      <c r="F113" s="3">
        <f t="shared" si="3"/>
        <v>3.9346947435851432E-2</v>
      </c>
      <c r="G113" s="2">
        <f t="shared" si="6"/>
        <v>628.02851323828918</v>
      </c>
      <c r="H113" s="3">
        <f t="shared" si="5"/>
        <v>-0.22455469365311043</v>
      </c>
      <c r="J113" s="3">
        <f t="shared" si="7"/>
        <v>9.8438560760353011E-2</v>
      </c>
    </row>
    <row r="114" spans="1:10">
      <c r="A114" s="1">
        <v>37680</v>
      </c>
      <c r="B114">
        <v>9122.66</v>
      </c>
      <c r="C114">
        <v>1.42</v>
      </c>
      <c r="D114">
        <v>14.47</v>
      </c>
      <c r="E114" s="2">
        <f t="shared" si="4"/>
        <v>6424.4084507042253</v>
      </c>
      <c r="F114" s="3">
        <f t="shared" si="3"/>
        <v>4.3011831161810843E-2</v>
      </c>
      <c r="G114" s="2">
        <f t="shared" si="6"/>
        <v>630.45335176226672</v>
      </c>
      <c r="H114" s="3">
        <f t="shared" si="5"/>
        <v>-0.22502645460323945</v>
      </c>
      <c r="J114" s="3">
        <f t="shared" si="7"/>
        <v>9.8134070490670341E-2</v>
      </c>
    </row>
    <row r="115" spans="1:10">
      <c r="A115" s="1">
        <v>37687</v>
      </c>
      <c r="B115">
        <v>8907.1</v>
      </c>
      <c r="C115">
        <v>1.38</v>
      </c>
      <c r="D115">
        <v>14.1</v>
      </c>
      <c r="E115" s="2">
        <f t="shared" si="4"/>
        <v>6454.420289855073</v>
      </c>
      <c r="F115" s="3">
        <f t="shared" si="3"/>
        <v>5.1666233674594553E-2</v>
      </c>
      <c r="G115" s="2">
        <f t="shared" si="6"/>
        <v>631.70921985815608</v>
      </c>
      <c r="H115" s="3">
        <f t="shared" si="5"/>
        <v>-0.22192627298709033</v>
      </c>
      <c r="J115" s="3">
        <f t="shared" si="7"/>
        <v>9.7872340425531903E-2</v>
      </c>
    </row>
    <row r="116" spans="1:10">
      <c r="A116" s="1">
        <v>37694</v>
      </c>
      <c r="B116">
        <v>8956.17</v>
      </c>
      <c r="C116">
        <v>1.39</v>
      </c>
      <c r="D116">
        <v>14.27</v>
      </c>
      <c r="E116" s="2">
        <f t="shared" si="4"/>
        <v>6443.2877697841732</v>
      </c>
      <c r="F116" s="3">
        <f t="shared" ref="F116:F179" si="8">E116/E66-1</f>
        <v>5.1210195089922861E-2</v>
      </c>
      <c r="G116" s="2">
        <f t="shared" si="6"/>
        <v>627.62228451296426</v>
      </c>
      <c r="H116" s="3">
        <f t="shared" si="5"/>
        <v>-0.22122619623975515</v>
      </c>
      <c r="J116" s="3">
        <f t="shared" si="7"/>
        <v>9.740714786264891E-2</v>
      </c>
    </row>
    <row r="117" spans="1:10">
      <c r="A117" s="1">
        <v>37701</v>
      </c>
      <c r="B117">
        <v>9179.19</v>
      </c>
      <c r="C117">
        <v>1.42</v>
      </c>
      <c r="D117">
        <v>14.01</v>
      </c>
      <c r="E117" s="2">
        <f t="shared" si="4"/>
        <v>6464.2183098591559</v>
      </c>
      <c r="F117" s="3">
        <f t="shared" si="8"/>
        <v>5.0377212241121239E-2</v>
      </c>
      <c r="G117" s="2">
        <f t="shared" si="6"/>
        <v>655.18843683083514</v>
      </c>
      <c r="H117" s="3">
        <f t="shared" si="5"/>
        <v>-0.18580600978980122</v>
      </c>
      <c r="J117" s="3">
        <f t="shared" si="7"/>
        <v>0.10135617416131334</v>
      </c>
    </row>
    <row r="118" spans="1:10">
      <c r="A118" s="1">
        <v>37708</v>
      </c>
      <c r="B118">
        <v>8863.36</v>
      </c>
      <c r="C118">
        <v>1.37</v>
      </c>
      <c r="D118">
        <v>13.38</v>
      </c>
      <c r="E118" s="2">
        <f t="shared" si="4"/>
        <v>6469.6058394160582</v>
      </c>
      <c r="F118" s="3">
        <f t="shared" si="8"/>
        <v>4.499687242679884E-2</v>
      </c>
      <c r="G118" s="2">
        <f t="shared" si="6"/>
        <v>662.43348281016438</v>
      </c>
      <c r="H118" s="3">
        <f t="shared" si="5"/>
        <v>-0.21018707140242088</v>
      </c>
      <c r="J118" s="3">
        <f t="shared" si="7"/>
        <v>0.1023916292974589</v>
      </c>
    </row>
    <row r="119" spans="1:10">
      <c r="A119" s="1">
        <v>37715</v>
      </c>
      <c r="B119">
        <v>8822.4500000000007</v>
      </c>
      <c r="C119">
        <v>1.32</v>
      </c>
      <c r="D119">
        <v>13.07</v>
      </c>
      <c r="E119" s="2">
        <f t="shared" si="4"/>
        <v>6683.6742424242429</v>
      </c>
      <c r="F119" s="3">
        <f t="shared" si="8"/>
        <v>7.5120588080521244E-2</v>
      </c>
      <c r="G119" s="2">
        <f t="shared" si="6"/>
        <v>675.01530221882172</v>
      </c>
      <c r="H119" s="3">
        <f t="shared" si="5"/>
        <v>-2.5166797806660424E-2</v>
      </c>
      <c r="J119" s="3">
        <f t="shared" si="7"/>
        <v>0.10099464422341239</v>
      </c>
    </row>
    <row r="120" spans="1:10">
      <c r="A120" s="1">
        <v>37722</v>
      </c>
      <c r="B120">
        <v>8645.65</v>
      </c>
      <c r="C120">
        <v>1.29</v>
      </c>
      <c r="D120">
        <v>13.02</v>
      </c>
      <c r="E120" s="2">
        <f t="shared" si="4"/>
        <v>6702.0542635658912</v>
      </c>
      <c r="F120" s="3">
        <f t="shared" si="8"/>
        <v>8.315267393476744E-2</v>
      </c>
      <c r="G120" s="2">
        <f t="shared" si="6"/>
        <v>664.02841781874042</v>
      </c>
      <c r="H120" s="3">
        <f t="shared" si="5"/>
        <v>2.2427436993198047E-2</v>
      </c>
      <c r="J120" s="3">
        <f t="shared" si="7"/>
        <v>9.9078341013824886E-2</v>
      </c>
    </row>
    <row r="121" spans="1:10">
      <c r="A121" s="1">
        <v>37728</v>
      </c>
      <c r="B121">
        <v>8579.14</v>
      </c>
      <c r="C121">
        <v>1.28</v>
      </c>
      <c r="D121">
        <v>12.89</v>
      </c>
      <c r="E121" s="2">
        <f t="shared" si="4"/>
        <v>6702.4531249999991</v>
      </c>
      <c r="F121" s="3">
        <f t="shared" si="8"/>
        <v>6.241871760889417E-2</v>
      </c>
      <c r="G121" s="2">
        <f t="shared" si="6"/>
        <v>665.56555469356078</v>
      </c>
      <c r="H121" s="3">
        <f t="shared" si="5"/>
        <v>3.8639769531165324E-2</v>
      </c>
      <c r="J121" s="3">
        <f t="shared" si="7"/>
        <v>9.9301784328937159E-2</v>
      </c>
    </row>
    <row r="122" spans="1:10">
      <c r="A122" s="1">
        <v>37736</v>
      </c>
      <c r="B122">
        <v>8409.01</v>
      </c>
      <c r="C122">
        <v>1.25</v>
      </c>
      <c r="D122">
        <v>12.62</v>
      </c>
      <c r="E122" s="2">
        <f t="shared" si="4"/>
        <v>6727.2080000000005</v>
      </c>
      <c r="F122" s="3">
        <f t="shared" si="8"/>
        <v>6.8645171261989324E-2</v>
      </c>
      <c r="G122" s="2">
        <f t="shared" si="6"/>
        <v>666.32408874801911</v>
      </c>
      <c r="H122" s="3">
        <f t="shared" si="5"/>
        <v>4.3035586590679076E-2</v>
      </c>
      <c r="J122" s="3">
        <f t="shared" si="7"/>
        <v>9.9049128367670367E-2</v>
      </c>
    </row>
    <row r="123" spans="1:10">
      <c r="A123" s="1">
        <v>37743</v>
      </c>
      <c r="B123">
        <v>8808.18</v>
      </c>
      <c r="C123">
        <v>1.31</v>
      </c>
      <c r="D123">
        <v>13.27</v>
      </c>
      <c r="E123" s="2">
        <f t="shared" si="4"/>
        <v>6723.801526717557</v>
      </c>
      <c r="F123" s="3">
        <f t="shared" si="8"/>
        <v>6.6859204664148297E-2</v>
      </c>
      <c r="G123" s="2">
        <f t="shared" si="6"/>
        <v>663.76639035418236</v>
      </c>
      <c r="H123" s="3">
        <f t="shared" si="5"/>
        <v>3.7116796582665534E-2</v>
      </c>
      <c r="J123" s="3">
        <f t="shared" si="7"/>
        <v>9.8718914845516204E-2</v>
      </c>
    </row>
    <row r="124" spans="1:10">
      <c r="A124" s="1">
        <v>37750</v>
      </c>
      <c r="B124">
        <v>9084.16</v>
      </c>
      <c r="C124">
        <v>1.36</v>
      </c>
      <c r="D124">
        <v>13.6</v>
      </c>
      <c r="E124" s="2">
        <f t="shared" si="4"/>
        <v>6679.5294117647054</v>
      </c>
      <c r="F124" s="3">
        <f t="shared" si="8"/>
        <v>5.7071185456941453E-2</v>
      </c>
      <c r="G124" s="2">
        <f t="shared" si="6"/>
        <v>667.95294117647063</v>
      </c>
      <c r="H124" s="3">
        <f t="shared" si="5"/>
        <v>4.270880521975462E-2</v>
      </c>
      <c r="J124" s="3">
        <f t="shared" si="7"/>
        <v>0.1</v>
      </c>
    </row>
    <row r="125" spans="1:10">
      <c r="A125" s="1">
        <v>37757</v>
      </c>
      <c r="B125">
        <v>9093.18</v>
      </c>
      <c r="C125">
        <v>1.36</v>
      </c>
      <c r="D125">
        <v>13.63</v>
      </c>
      <c r="E125" s="2">
        <f t="shared" si="4"/>
        <v>6686.161764705882</v>
      </c>
      <c r="F125" s="3">
        <f t="shared" si="8"/>
        <v>5.895355654193235E-2</v>
      </c>
      <c r="G125" s="2">
        <f t="shared" si="6"/>
        <v>667.14453411592069</v>
      </c>
      <c r="H125" s="3">
        <f t="shared" si="5"/>
        <v>3.9504301543041631E-2</v>
      </c>
      <c r="J125" s="3">
        <f t="shared" si="7"/>
        <v>9.9779897285399849E-2</v>
      </c>
    </row>
    <row r="126" spans="1:10">
      <c r="A126" s="1">
        <v>37764</v>
      </c>
      <c r="B126">
        <v>9303.73</v>
      </c>
      <c r="C126">
        <v>1.39</v>
      </c>
      <c r="D126">
        <v>13.92</v>
      </c>
      <c r="E126" s="2">
        <f t="shared" si="4"/>
        <v>6693.330935251799</v>
      </c>
      <c r="F126" s="3">
        <f t="shared" si="8"/>
        <v>6.1707600292849607E-2</v>
      </c>
      <c r="G126" s="2">
        <f t="shared" si="6"/>
        <v>668.37140804597698</v>
      </c>
      <c r="H126" s="3">
        <f t="shared" si="5"/>
        <v>4.1821461741483379E-2</v>
      </c>
      <c r="J126" s="3">
        <f t="shared" si="7"/>
        <v>9.9856321839080456E-2</v>
      </c>
    </row>
    <row r="127" spans="1:10">
      <c r="A127" s="1">
        <v>37771</v>
      </c>
      <c r="B127">
        <v>9487.3799999999992</v>
      </c>
      <c r="C127">
        <v>1.42</v>
      </c>
      <c r="D127">
        <v>14.19</v>
      </c>
      <c r="E127" s="2">
        <f t="shared" si="4"/>
        <v>6681.2535211267605</v>
      </c>
      <c r="F127" s="3">
        <f t="shared" si="8"/>
        <v>6.1143708994238821E-2</v>
      </c>
      <c r="G127" s="2">
        <f t="shared" si="6"/>
        <v>668.5961945031712</v>
      </c>
      <c r="H127" s="3">
        <f t="shared" si="5"/>
        <v>4.2972762959603505E-2</v>
      </c>
      <c r="J127" s="3">
        <f t="shared" si="7"/>
        <v>0.10007047216349542</v>
      </c>
    </row>
    <row r="128" spans="1:10">
      <c r="A128" s="1">
        <v>37778</v>
      </c>
      <c r="B128">
        <v>9694.6299999999992</v>
      </c>
      <c r="C128">
        <v>1.45</v>
      </c>
      <c r="D128">
        <v>14.54</v>
      </c>
      <c r="E128" s="2">
        <f t="shared" si="4"/>
        <v>6685.9517241379308</v>
      </c>
      <c r="F128" s="3">
        <f t="shared" si="8"/>
        <v>6.0474637745563387E-2</v>
      </c>
      <c r="G128" s="2">
        <f t="shared" si="6"/>
        <v>666.75584594222835</v>
      </c>
      <c r="H128" s="3">
        <f t="shared" si="5"/>
        <v>3.9931284492582986E-2</v>
      </c>
      <c r="J128" s="3">
        <f t="shared" si="7"/>
        <v>9.9724896836313623E-2</v>
      </c>
    </row>
    <row r="129" spans="1:10">
      <c r="A129" s="1">
        <v>37785</v>
      </c>
      <c r="B129">
        <v>9855.64</v>
      </c>
      <c r="C129">
        <v>1.54</v>
      </c>
      <c r="D129">
        <v>14.76</v>
      </c>
      <c r="E129" s="2">
        <f t="shared" si="4"/>
        <v>6399.7662337662332</v>
      </c>
      <c r="F129" s="3">
        <f t="shared" si="8"/>
        <v>1.4441340818062143E-2</v>
      </c>
      <c r="G129" s="2">
        <f t="shared" si="6"/>
        <v>667.72628726287257</v>
      </c>
      <c r="H129" s="3">
        <f t="shared" si="5"/>
        <v>3.9527457985988557E-2</v>
      </c>
      <c r="J129" s="3">
        <f t="shared" si="7"/>
        <v>0.1043360433604336</v>
      </c>
    </row>
    <row r="130" spans="1:10">
      <c r="A130" s="1">
        <v>37792</v>
      </c>
      <c r="B130">
        <v>9930.31</v>
      </c>
      <c r="C130">
        <v>1.54</v>
      </c>
      <c r="D130">
        <v>14.85</v>
      </c>
      <c r="E130" s="2">
        <f t="shared" ref="E130:E193" si="9">B130/C130</f>
        <v>6448.2532467532465</v>
      </c>
      <c r="F130" s="3">
        <f t="shared" si="8"/>
        <v>1.4424228354986246E-2</v>
      </c>
      <c r="G130" s="2">
        <f t="shared" si="6"/>
        <v>668.70774410774413</v>
      </c>
      <c r="H130" s="3">
        <f t="shared" si="5"/>
        <v>2.6623839990105314E-2</v>
      </c>
      <c r="J130" s="3">
        <f t="shared" si="7"/>
        <v>0.10370370370370371</v>
      </c>
    </row>
    <row r="131" spans="1:10">
      <c r="A131" s="1">
        <v>37799</v>
      </c>
      <c r="B131">
        <v>9657.2099999999991</v>
      </c>
      <c r="C131">
        <v>1.5</v>
      </c>
      <c r="D131">
        <v>14.45</v>
      </c>
      <c r="E131" s="2">
        <f t="shared" si="9"/>
        <v>6438.1399999999994</v>
      </c>
      <c r="F131" s="3">
        <f t="shared" si="8"/>
        <v>1.5756054957129173E-2</v>
      </c>
      <c r="G131" s="2">
        <f t="shared" si="6"/>
        <v>668.31903114186844</v>
      </c>
      <c r="H131" s="3">
        <f t="shared" si="5"/>
        <v>2.4919449916579239E-2</v>
      </c>
      <c r="J131" s="3">
        <f t="shared" si="7"/>
        <v>0.10380622837370243</v>
      </c>
    </row>
    <row r="132" spans="1:10">
      <c r="A132" s="1">
        <v>37806</v>
      </c>
      <c r="B132">
        <v>9636.81</v>
      </c>
      <c r="C132">
        <v>1.46</v>
      </c>
      <c r="D132">
        <v>14.13</v>
      </c>
      <c r="E132" s="2">
        <f t="shared" si="9"/>
        <v>6600.5547945205481</v>
      </c>
      <c r="F132" s="3">
        <f t="shared" si="8"/>
        <v>4.1978208725663935E-2</v>
      </c>
      <c r="G132" s="2">
        <f t="shared" si="6"/>
        <v>682.01061571125263</v>
      </c>
      <c r="H132" s="3">
        <f t="shared" si="5"/>
        <v>4.6253450487071968E-2</v>
      </c>
      <c r="J132" s="3">
        <f t="shared" si="7"/>
        <v>0.10332625619249822</v>
      </c>
    </row>
    <row r="133" spans="1:10">
      <c r="A133" s="1">
        <v>37813</v>
      </c>
      <c r="B133">
        <v>9911.5</v>
      </c>
      <c r="C133">
        <v>1.5</v>
      </c>
      <c r="D133">
        <v>14.55</v>
      </c>
      <c r="E133" s="2">
        <f t="shared" si="9"/>
        <v>6607.666666666667</v>
      </c>
      <c r="F133" s="3">
        <f t="shared" si="8"/>
        <v>3.4442429848400513E-2</v>
      </c>
      <c r="G133" s="2">
        <f t="shared" si="6"/>
        <v>681.20274914089339</v>
      </c>
      <c r="H133" s="3">
        <f t="shared" si="5"/>
        <v>4.0645878150839865E-2</v>
      </c>
      <c r="J133" s="3">
        <f t="shared" si="7"/>
        <v>0.10309278350515463</v>
      </c>
    </row>
    <row r="134" spans="1:10">
      <c r="A134" s="1">
        <v>37820</v>
      </c>
      <c r="B134">
        <v>10140.84</v>
      </c>
      <c r="C134">
        <v>1.53</v>
      </c>
      <c r="D134">
        <v>14.89</v>
      </c>
      <c r="E134" s="2">
        <f t="shared" si="9"/>
        <v>6628</v>
      </c>
      <c r="F134" s="3">
        <f t="shared" si="8"/>
        <v>4.1458327495166092E-2</v>
      </c>
      <c r="G134" s="2">
        <f t="shared" si="6"/>
        <v>681.05036937541968</v>
      </c>
      <c r="H134" s="3">
        <f t="shared" si="5"/>
        <v>3.9462488237776094E-2</v>
      </c>
      <c r="J134" s="3">
        <f t="shared" si="7"/>
        <v>0.10275352585627938</v>
      </c>
    </row>
    <row r="135" spans="1:10">
      <c r="A135" s="1">
        <v>37827</v>
      </c>
      <c r="B135">
        <v>9939.2000000000007</v>
      </c>
      <c r="C135">
        <v>1.5</v>
      </c>
      <c r="D135">
        <v>14.58</v>
      </c>
      <c r="E135" s="2">
        <f t="shared" si="9"/>
        <v>6626.1333333333341</v>
      </c>
      <c r="F135" s="3">
        <f t="shared" si="8"/>
        <v>1.2375000748947151E-2</v>
      </c>
      <c r="G135" s="2">
        <f t="shared" si="6"/>
        <v>681.70096021947882</v>
      </c>
      <c r="H135" s="3">
        <f t="shared" si="5"/>
        <v>5.4472199467521465E-2</v>
      </c>
      <c r="J135" s="3">
        <f t="shared" si="7"/>
        <v>0.102880658436214</v>
      </c>
    </row>
    <row r="136" spans="1:10">
      <c r="A136" s="1">
        <v>37834</v>
      </c>
      <c r="B136">
        <v>10248.6</v>
      </c>
      <c r="C136">
        <v>1.55</v>
      </c>
      <c r="D136">
        <v>15.05</v>
      </c>
      <c r="E136" s="2">
        <f t="shared" si="9"/>
        <v>6612</v>
      </c>
      <c r="F136" s="3">
        <f t="shared" si="8"/>
        <v>1.1281008159734318E-2</v>
      </c>
      <c r="G136" s="2">
        <f t="shared" si="6"/>
        <v>680.97009966777409</v>
      </c>
      <c r="H136" s="3">
        <f t="shared" si="5"/>
        <v>5.279623671486644E-2</v>
      </c>
      <c r="J136" s="3">
        <f t="shared" si="7"/>
        <v>0.10299003322259136</v>
      </c>
    </row>
    <row r="137" spans="1:10">
      <c r="A137" s="1">
        <v>37841</v>
      </c>
      <c r="B137">
        <v>9945.2199999999993</v>
      </c>
      <c r="C137">
        <v>1.4</v>
      </c>
      <c r="D137">
        <v>14.15</v>
      </c>
      <c r="E137" s="2">
        <f t="shared" si="9"/>
        <v>7103.7285714285717</v>
      </c>
      <c r="F137" s="3">
        <f t="shared" si="8"/>
        <v>8.8541021360480032E-2</v>
      </c>
      <c r="G137" s="2">
        <f t="shared" si="6"/>
        <v>702.84240282685505</v>
      </c>
      <c r="H137" s="3">
        <f t="shared" si="5"/>
        <v>8.6605554216200531E-2</v>
      </c>
      <c r="J137" s="3">
        <f t="shared" si="7"/>
        <v>9.8939929328621903E-2</v>
      </c>
    </row>
    <row r="138" spans="1:10">
      <c r="A138" s="1">
        <v>37848</v>
      </c>
      <c r="B138">
        <v>10424.56</v>
      </c>
      <c r="C138">
        <v>1.47</v>
      </c>
      <c r="D138">
        <v>14.81</v>
      </c>
      <c r="E138" s="2">
        <f t="shared" si="9"/>
        <v>7091.5374149659865</v>
      </c>
      <c r="F138" s="3">
        <f t="shared" si="8"/>
        <v>6.6144971669151342E-2</v>
      </c>
      <c r="G138" s="2">
        <f t="shared" si="6"/>
        <v>703.88656313301817</v>
      </c>
      <c r="H138" s="3">
        <f t="shared" si="5"/>
        <v>8.2053883092254365E-2</v>
      </c>
      <c r="J138" s="3">
        <f t="shared" si="7"/>
        <v>9.9257258609047938E-2</v>
      </c>
    </row>
    <row r="139" spans="1:10">
      <c r="A139" s="1">
        <v>37855</v>
      </c>
      <c r="B139">
        <v>10760.73</v>
      </c>
      <c r="C139">
        <v>1.53</v>
      </c>
      <c r="D139">
        <v>15.5</v>
      </c>
      <c r="E139" s="2">
        <f t="shared" si="9"/>
        <v>7033.1568627450979</v>
      </c>
      <c r="F139" s="3">
        <f t="shared" si="8"/>
        <v>6.3562337924349732E-2</v>
      </c>
      <c r="G139" s="2">
        <f t="shared" si="6"/>
        <v>694.24064516129033</v>
      </c>
      <c r="H139" s="3">
        <f t="shared" si="5"/>
        <v>6.4122476087838498E-2</v>
      </c>
      <c r="J139" s="3">
        <f t="shared" si="7"/>
        <v>9.8709677419354838E-2</v>
      </c>
    </row>
    <row r="140" spans="1:10">
      <c r="A140" s="1">
        <v>37862</v>
      </c>
      <c r="B140">
        <v>10908.99</v>
      </c>
      <c r="C140">
        <v>1.54</v>
      </c>
      <c r="D140">
        <v>15.5</v>
      </c>
      <c r="E140" s="2">
        <f t="shared" si="9"/>
        <v>7083.7597402597403</v>
      </c>
      <c r="F140" s="3">
        <f t="shared" si="8"/>
        <v>7.163209716528196E-2</v>
      </c>
      <c r="G140" s="2">
        <f t="shared" si="6"/>
        <v>703.80580645161285</v>
      </c>
      <c r="H140" s="3">
        <f t="shared" si="5"/>
        <v>8.367907929161178E-2</v>
      </c>
      <c r="J140" s="3">
        <f t="shared" si="7"/>
        <v>9.9354838709677415E-2</v>
      </c>
    </row>
    <row r="141" spans="1:10">
      <c r="A141" s="1">
        <v>37869</v>
      </c>
      <c r="B141">
        <v>11170.61</v>
      </c>
      <c r="C141">
        <v>1.59</v>
      </c>
      <c r="D141">
        <v>15.93</v>
      </c>
      <c r="E141" s="2">
        <f t="shared" si="9"/>
        <v>7025.5408805031448</v>
      </c>
      <c r="F141" s="3">
        <f t="shared" si="8"/>
        <v>6.1940288877131211E-2</v>
      </c>
      <c r="G141" s="2">
        <f t="shared" si="6"/>
        <v>701.23101067168864</v>
      </c>
      <c r="H141" s="3">
        <f t="shared" si="5"/>
        <v>7.5726747730206379E-2</v>
      </c>
      <c r="J141" s="3">
        <f t="shared" si="7"/>
        <v>9.9811676082862524E-2</v>
      </c>
    </row>
    <row r="142" spans="1:10">
      <c r="A142" s="1">
        <v>37875</v>
      </c>
      <c r="B142">
        <v>10883.52</v>
      </c>
      <c r="C142">
        <v>1.54</v>
      </c>
      <c r="D142">
        <v>15.39</v>
      </c>
      <c r="E142" s="2">
        <f t="shared" si="9"/>
        <v>7067.2207792207791</v>
      </c>
      <c r="F142" s="3">
        <f t="shared" si="8"/>
        <v>6.451682947789239E-2</v>
      </c>
      <c r="G142" s="2">
        <f t="shared" si="6"/>
        <v>707.18128654970758</v>
      </c>
      <c r="H142" s="3">
        <f t="shared" ref="H142:H205" si="10">G142/G92-1</f>
        <v>9.4121326100149671E-2</v>
      </c>
      <c r="J142" s="3">
        <f t="shared" si="7"/>
        <v>0.10006497725795971</v>
      </c>
    </row>
    <row r="143" spans="1:10">
      <c r="A143" s="1">
        <v>37883</v>
      </c>
      <c r="B143">
        <v>10968.42</v>
      </c>
      <c r="C143">
        <v>1.54</v>
      </c>
      <c r="D143">
        <v>15.5</v>
      </c>
      <c r="E143" s="2">
        <f t="shared" si="9"/>
        <v>7122.3506493506493</v>
      </c>
      <c r="F143" s="3">
        <f t="shared" si="8"/>
        <v>7.0158095748696914E-2</v>
      </c>
      <c r="G143" s="2">
        <f t="shared" si="6"/>
        <v>707.64</v>
      </c>
      <c r="H143" s="3">
        <f t="shared" si="10"/>
        <v>8.5144370410225045E-2</v>
      </c>
      <c r="J143" s="3">
        <f t="shared" si="7"/>
        <v>9.9354838709677415E-2</v>
      </c>
    </row>
    <row r="144" spans="1:10">
      <c r="A144" s="1">
        <v>37890</v>
      </c>
      <c r="B144">
        <v>11290.15</v>
      </c>
      <c r="C144">
        <v>1.59</v>
      </c>
      <c r="D144">
        <v>16.03</v>
      </c>
      <c r="E144" s="2">
        <f t="shared" si="9"/>
        <v>7100.7232704402513</v>
      </c>
      <c r="F144" s="3">
        <f t="shared" si="8"/>
        <v>6.1259839677297645E-2</v>
      </c>
      <c r="G144" s="2">
        <f t="shared" si="6"/>
        <v>704.31378665003115</v>
      </c>
      <c r="H144" s="3">
        <f t="shared" si="10"/>
        <v>8.0147915054092467E-2</v>
      </c>
      <c r="J144" s="3">
        <f t="shared" si="7"/>
        <v>9.91890205864005E-2</v>
      </c>
    </row>
    <row r="145" spans="1:10">
      <c r="A145" s="1">
        <v>37897</v>
      </c>
      <c r="B145">
        <v>11608.72</v>
      </c>
      <c r="C145">
        <v>1.64</v>
      </c>
      <c r="D145">
        <v>16.48</v>
      </c>
      <c r="E145" s="2">
        <f t="shared" si="9"/>
        <v>7078.4878048780492</v>
      </c>
      <c r="F145" s="3">
        <f t="shared" si="8"/>
        <v>6.7692976028799423E-2</v>
      </c>
      <c r="G145" s="2">
        <f t="shared" si="6"/>
        <v>704.41262135922329</v>
      </c>
      <c r="H145" s="3">
        <f t="shared" si="10"/>
        <v>8.8156793530523192E-2</v>
      </c>
      <c r="J145" s="3">
        <f t="shared" si="7"/>
        <v>9.9514563106796114E-2</v>
      </c>
    </row>
    <row r="146" spans="1:10">
      <c r="A146" s="1">
        <v>37904</v>
      </c>
      <c r="B146">
        <v>11935.83</v>
      </c>
      <c r="C146">
        <v>1.68</v>
      </c>
      <c r="D146">
        <v>16.920000000000002</v>
      </c>
      <c r="E146" s="2">
        <f t="shared" si="9"/>
        <v>7104.6607142857147</v>
      </c>
      <c r="F146" s="3">
        <f t="shared" si="8"/>
        <v>7.4189589345993845E-2</v>
      </c>
      <c r="G146" s="2">
        <f t="shared" si="6"/>
        <v>705.42730496453896</v>
      </c>
      <c r="H146" s="3">
        <f t="shared" si="10"/>
        <v>9.2691335059146729E-2</v>
      </c>
      <c r="J146" s="3">
        <f t="shared" si="7"/>
        <v>9.9290780141843962E-2</v>
      </c>
    </row>
    <row r="147" spans="1:10">
      <c r="A147" s="1">
        <v>37911</v>
      </c>
      <c r="B147">
        <v>12044.49</v>
      </c>
      <c r="C147">
        <v>1.69</v>
      </c>
      <c r="D147">
        <v>17.059999999999999</v>
      </c>
      <c r="E147" s="2">
        <f t="shared" si="9"/>
        <v>7126.917159763314</v>
      </c>
      <c r="F147" s="3">
        <f t="shared" si="8"/>
        <v>8.3316135164199556E-2</v>
      </c>
      <c r="G147" s="2">
        <f t="shared" si="6"/>
        <v>706.00762016412671</v>
      </c>
      <c r="H147" s="3">
        <f t="shared" si="10"/>
        <v>9.642030028635018E-2</v>
      </c>
      <c r="J147" s="3">
        <f t="shared" si="7"/>
        <v>9.9062133645955452E-2</v>
      </c>
    </row>
    <row r="148" spans="1:10">
      <c r="A148" s="1">
        <v>37918</v>
      </c>
      <c r="B148">
        <v>11736.37</v>
      </c>
      <c r="C148">
        <v>1.65</v>
      </c>
      <c r="D148">
        <v>16.579999999999998</v>
      </c>
      <c r="E148" s="2">
        <f t="shared" si="9"/>
        <v>7112.9515151515161</v>
      </c>
      <c r="F148" s="3">
        <f t="shared" si="8"/>
        <v>7.7424318719295337E-2</v>
      </c>
      <c r="G148" s="2">
        <f t="shared" si="6"/>
        <v>707.86308805790122</v>
      </c>
      <c r="H148" s="3">
        <f t="shared" si="10"/>
        <v>0.10120472049848095</v>
      </c>
      <c r="J148" s="3">
        <f t="shared" si="7"/>
        <v>9.9517490952955368E-2</v>
      </c>
    </row>
    <row r="149" spans="1:10">
      <c r="A149" s="1">
        <v>37925</v>
      </c>
      <c r="B149">
        <v>12190.1</v>
      </c>
      <c r="C149">
        <v>1.71</v>
      </c>
      <c r="D149">
        <v>17.21</v>
      </c>
      <c r="E149" s="2">
        <f t="shared" si="9"/>
        <v>7128.7134502923982</v>
      </c>
      <c r="F149" s="3">
        <f t="shared" si="8"/>
        <v>8.3868794802024915E-2</v>
      </c>
      <c r="G149" s="2">
        <f t="shared" si="6"/>
        <v>708.31493317838465</v>
      </c>
      <c r="H149" s="3">
        <f t="shared" si="10"/>
        <v>0.1056595329194856</v>
      </c>
      <c r="J149" s="3">
        <f t="shared" si="7"/>
        <v>9.9360836722835549E-2</v>
      </c>
    </row>
    <row r="150" spans="1:10">
      <c r="A150" s="1">
        <v>37932</v>
      </c>
      <c r="B150">
        <v>12215.17</v>
      </c>
      <c r="C150">
        <v>1.71</v>
      </c>
      <c r="D150">
        <v>17.239999999999998</v>
      </c>
      <c r="E150" s="2">
        <f t="shared" si="9"/>
        <v>7143.374269005848</v>
      </c>
      <c r="F150" s="3">
        <f t="shared" si="8"/>
        <v>8.5843533199038591E-2</v>
      </c>
      <c r="G150" s="2">
        <f t="shared" si="6"/>
        <v>708.5365429234339</v>
      </c>
      <c r="H150" s="3">
        <f t="shared" si="10"/>
        <v>0.10447937655918316</v>
      </c>
      <c r="J150" s="3">
        <f t="shared" si="7"/>
        <v>9.9187935034802791E-2</v>
      </c>
    </row>
    <row r="151" spans="1:10">
      <c r="A151" s="1">
        <v>37939</v>
      </c>
      <c r="B151">
        <v>12203.53</v>
      </c>
      <c r="C151">
        <v>1.71</v>
      </c>
      <c r="D151">
        <v>17.2</v>
      </c>
      <c r="E151" s="2">
        <f t="shared" si="9"/>
        <v>7136.5672514619891</v>
      </c>
      <c r="F151" s="3">
        <f t="shared" si="8"/>
        <v>9.1405705063865028E-2</v>
      </c>
      <c r="G151" s="2">
        <f t="shared" si="6"/>
        <v>709.50755813953492</v>
      </c>
      <c r="H151" s="3">
        <f t="shared" si="10"/>
        <v>0.11183453882144057</v>
      </c>
      <c r="J151" s="3">
        <f t="shared" si="7"/>
        <v>9.9418604651162798E-2</v>
      </c>
    </row>
    <row r="152" spans="1:10">
      <c r="A152" s="1">
        <v>37946</v>
      </c>
      <c r="B152">
        <v>11839.8</v>
      </c>
      <c r="C152">
        <v>1.66</v>
      </c>
      <c r="D152">
        <v>16.649999999999999</v>
      </c>
      <c r="E152" s="2">
        <f t="shared" si="9"/>
        <v>7132.4096385542171</v>
      </c>
      <c r="F152" s="3">
        <f t="shared" si="8"/>
        <v>0.11558431243459877</v>
      </c>
      <c r="G152" s="2">
        <f t="shared" si="6"/>
        <v>711.09909909909913</v>
      </c>
      <c r="H152" s="3">
        <f t="shared" si="10"/>
        <v>0.13219738751158738</v>
      </c>
      <c r="J152" s="3">
        <f t="shared" si="7"/>
        <v>9.9699699699699704E-2</v>
      </c>
    </row>
    <row r="153" spans="1:10">
      <c r="A153" s="1">
        <v>37953</v>
      </c>
      <c r="B153">
        <v>12317.47</v>
      </c>
      <c r="C153">
        <v>1.72</v>
      </c>
      <c r="D153">
        <v>17.32</v>
      </c>
      <c r="E153" s="2">
        <f t="shared" si="9"/>
        <v>7161.3197674418598</v>
      </c>
      <c r="F153" s="3">
        <f t="shared" si="8"/>
        <v>0.11154552675377305</v>
      </c>
      <c r="G153" s="2">
        <f t="shared" si="6"/>
        <v>711.17032332563508</v>
      </c>
      <c r="H153" s="3">
        <f t="shared" si="10"/>
        <v>0.12796803686869818</v>
      </c>
      <c r="J153" s="3">
        <f t="shared" si="7"/>
        <v>9.9307159353348731E-2</v>
      </c>
    </row>
    <row r="154" spans="1:10">
      <c r="A154" s="1">
        <v>37960</v>
      </c>
      <c r="B154">
        <v>12314.73</v>
      </c>
      <c r="C154">
        <v>1.72</v>
      </c>
      <c r="D154">
        <v>17.32</v>
      </c>
      <c r="E154" s="2">
        <f t="shared" si="9"/>
        <v>7159.7267441860467</v>
      </c>
      <c r="F154" s="3">
        <f t="shared" si="8"/>
        <v>0.11537396221906304</v>
      </c>
      <c r="G154" s="2">
        <f t="shared" si="6"/>
        <v>711.01212471131635</v>
      </c>
      <c r="H154" s="3">
        <f t="shared" si="10"/>
        <v>0.12684539881278623</v>
      </c>
      <c r="J154" s="3">
        <f t="shared" si="7"/>
        <v>9.9307159353348731E-2</v>
      </c>
    </row>
    <row r="155" spans="1:10">
      <c r="A155" s="1">
        <v>37967</v>
      </c>
      <c r="B155">
        <v>12594.42</v>
      </c>
      <c r="C155">
        <v>1.76</v>
      </c>
      <c r="D155">
        <v>17.7</v>
      </c>
      <c r="E155" s="2">
        <f t="shared" si="9"/>
        <v>7155.920454545455</v>
      </c>
      <c r="F155" s="3">
        <f t="shared" si="8"/>
        <v>0.11370180049906708</v>
      </c>
      <c r="G155" s="2">
        <f t="shared" si="6"/>
        <v>711.54915254237289</v>
      </c>
      <c r="H155" s="3">
        <f t="shared" si="10"/>
        <v>0.1269965381613527</v>
      </c>
      <c r="J155" s="3">
        <f t="shared" si="7"/>
        <v>9.9435028248587576E-2</v>
      </c>
    </row>
    <row r="156" spans="1:10">
      <c r="A156" s="1">
        <v>37974</v>
      </c>
      <c r="B156">
        <v>12371.75</v>
      </c>
      <c r="C156">
        <v>1.73</v>
      </c>
      <c r="D156">
        <v>17.37</v>
      </c>
      <c r="E156" s="2">
        <f t="shared" si="9"/>
        <v>7151.3005780346821</v>
      </c>
      <c r="F156" s="3">
        <f t="shared" si="8"/>
        <v>0.11927366006897255</v>
      </c>
      <c r="G156" s="2">
        <f t="shared" ref="G156:G219" si="11">B156/D156</f>
        <v>712.24812895797345</v>
      </c>
      <c r="H156" s="3">
        <f t="shared" si="10"/>
        <v>0.13780149463384483</v>
      </c>
      <c r="J156" s="3">
        <f t="shared" ref="J156:J219" si="12">C156/D156</f>
        <v>9.9597006332757615E-2</v>
      </c>
    </row>
    <row r="157" spans="1:10">
      <c r="A157" s="1">
        <v>37979</v>
      </c>
      <c r="B157">
        <v>12456.7</v>
      </c>
      <c r="C157">
        <v>1.74</v>
      </c>
      <c r="D157">
        <v>17.45</v>
      </c>
      <c r="E157" s="2">
        <f t="shared" si="9"/>
        <v>7159.0229885057479</v>
      </c>
      <c r="F157" s="3">
        <f t="shared" si="8"/>
        <v>0.11934525973653631</v>
      </c>
      <c r="G157" s="2">
        <f t="shared" si="11"/>
        <v>713.85100286532963</v>
      </c>
      <c r="H157" s="3">
        <f t="shared" si="10"/>
        <v>0.13743270425180865</v>
      </c>
      <c r="J157" s="3">
        <f t="shared" si="12"/>
        <v>9.9713467048710605E-2</v>
      </c>
    </row>
    <row r="158" spans="1:10">
      <c r="A158" s="1">
        <v>37988</v>
      </c>
      <c r="B158">
        <v>12801.48</v>
      </c>
      <c r="C158">
        <v>1.88</v>
      </c>
      <c r="D158">
        <v>18.98</v>
      </c>
      <c r="E158" s="2">
        <f t="shared" si="9"/>
        <v>6809.2978723404258</v>
      </c>
      <c r="F158" s="3">
        <f t="shared" si="8"/>
        <v>6.9420514783682163E-2</v>
      </c>
      <c r="G158" s="2">
        <f t="shared" si="11"/>
        <v>674.47207586933609</v>
      </c>
      <c r="H158" s="3">
        <f t="shared" si="10"/>
        <v>7.6816210009403196E-2</v>
      </c>
      <c r="J158" s="3">
        <f t="shared" si="12"/>
        <v>9.9051633298208638E-2</v>
      </c>
    </row>
    <row r="159" spans="1:10">
      <c r="A159" s="1">
        <v>37995</v>
      </c>
      <c r="B159">
        <v>13385.8</v>
      </c>
      <c r="C159">
        <v>1.97</v>
      </c>
      <c r="D159">
        <v>19.91</v>
      </c>
      <c r="E159" s="2">
        <f t="shared" si="9"/>
        <v>6794.8223350253802</v>
      </c>
      <c r="F159" s="3">
        <f t="shared" si="8"/>
        <v>7.0152556834430779E-2</v>
      </c>
      <c r="G159" s="2">
        <f t="shared" si="11"/>
        <v>672.31541938724251</v>
      </c>
      <c r="H159" s="3">
        <f t="shared" si="10"/>
        <v>7.5920707938487153E-2</v>
      </c>
      <c r="J159" s="3">
        <f t="shared" si="12"/>
        <v>9.8945253641386233E-2</v>
      </c>
    </row>
    <row r="160" spans="1:10">
      <c r="A160" s="1">
        <v>38002</v>
      </c>
      <c r="B160">
        <v>13167.76</v>
      </c>
      <c r="C160">
        <v>1.94</v>
      </c>
      <c r="D160">
        <v>19.61</v>
      </c>
      <c r="E160" s="2">
        <f t="shared" si="9"/>
        <v>6787.505154639176</v>
      </c>
      <c r="F160" s="3">
        <f t="shared" si="8"/>
        <v>6.2958810040750324E-2</v>
      </c>
      <c r="G160" s="2">
        <f t="shared" si="11"/>
        <v>671.48189699133093</v>
      </c>
      <c r="H160" s="3">
        <f t="shared" si="10"/>
        <v>7.3332513456892734E-2</v>
      </c>
      <c r="J160" s="3">
        <f t="shared" si="12"/>
        <v>9.8929117797042332E-2</v>
      </c>
    </row>
    <row r="161" spans="1:10">
      <c r="A161" s="1">
        <v>38007</v>
      </c>
      <c r="B161">
        <v>13750.58</v>
      </c>
      <c r="C161">
        <v>2.0299999999999998</v>
      </c>
      <c r="D161">
        <v>20.47</v>
      </c>
      <c r="E161" s="2">
        <f t="shared" si="9"/>
        <v>6773.6847290640399</v>
      </c>
      <c r="F161" s="3">
        <f t="shared" si="8"/>
        <v>5.8509680695619126E-2</v>
      </c>
      <c r="G161" s="2">
        <f t="shared" si="11"/>
        <v>671.74303859306303</v>
      </c>
      <c r="H161" s="3">
        <f t="shared" si="10"/>
        <v>7.1006937320473584E-2</v>
      </c>
      <c r="J161" s="3">
        <f t="shared" si="12"/>
        <v>9.9169516365412796E-2</v>
      </c>
    </row>
    <row r="162" spans="1:10">
      <c r="A162" s="1">
        <v>38016</v>
      </c>
      <c r="B162">
        <v>13289.37</v>
      </c>
      <c r="C162">
        <v>1.96</v>
      </c>
      <c r="D162">
        <v>19.760000000000002</v>
      </c>
      <c r="E162" s="2">
        <f t="shared" si="9"/>
        <v>6780.2908163265311</v>
      </c>
      <c r="F162" s="3">
        <f t="shared" si="8"/>
        <v>6.1059925004586457E-2</v>
      </c>
      <c r="G162" s="2">
        <f t="shared" si="11"/>
        <v>672.53896761133603</v>
      </c>
      <c r="H162" s="3">
        <f t="shared" si="10"/>
        <v>7.2202128164427171E-2</v>
      </c>
      <c r="J162" s="3">
        <f t="shared" si="12"/>
        <v>9.9190283400809709E-2</v>
      </c>
    </row>
    <row r="163" spans="1:10">
      <c r="A163" s="1">
        <v>38023</v>
      </c>
      <c r="B163">
        <v>13309.6</v>
      </c>
      <c r="C163">
        <v>1.96</v>
      </c>
      <c r="D163">
        <v>19.78</v>
      </c>
      <c r="E163" s="2">
        <f t="shared" si="9"/>
        <v>6790.6122448979595</v>
      </c>
      <c r="F163" s="3">
        <f t="shared" si="8"/>
        <v>6.4375393758206334E-2</v>
      </c>
      <c r="G163" s="2">
        <f t="shared" si="11"/>
        <v>672.88169868554098</v>
      </c>
      <c r="H163" s="3">
        <f t="shared" si="10"/>
        <v>7.1419027164827842E-2</v>
      </c>
      <c r="J163" s="3">
        <f t="shared" si="12"/>
        <v>9.9089989888776528E-2</v>
      </c>
    </row>
    <row r="164" spans="1:10">
      <c r="A164" s="1">
        <v>38030</v>
      </c>
      <c r="B164">
        <v>13739.8</v>
      </c>
      <c r="C164">
        <v>2.02</v>
      </c>
      <c r="D164">
        <v>20.399999999999999</v>
      </c>
      <c r="E164" s="2">
        <f t="shared" si="9"/>
        <v>6801.8811881188112</v>
      </c>
      <c r="F164" s="3">
        <f t="shared" si="8"/>
        <v>5.8756030272827386E-2</v>
      </c>
      <c r="G164" s="2">
        <f t="shared" si="11"/>
        <v>673.51960784313724</v>
      </c>
      <c r="H164" s="3">
        <f t="shared" si="10"/>
        <v>6.8309980366493495E-2</v>
      </c>
      <c r="J164" s="3">
        <f t="shared" si="12"/>
        <v>9.9019607843137264E-2</v>
      </c>
    </row>
    <row r="165" spans="1:10">
      <c r="A165" s="1">
        <v>38037</v>
      </c>
      <c r="B165">
        <v>13868.37</v>
      </c>
      <c r="C165">
        <v>2.04</v>
      </c>
      <c r="D165">
        <v>20.6</v>
      </c>
      <c r="E165" s="2">
        <f t="shared" si="9"/>
        <v>6798.2205882352946</v>
      </c>
      <c r="F165" s="3">
        <f t="shared" si="8"/>
        <v>5.3265867876717055E-2</v>
      </c>
      <c r="G165" s="2">
        <f t="shared" si="11"/>
        <v>673.22184466019417</v>
      </c>
      <c r="H165" s="3">
        <f t="shared" si="10"/>
        <v>6.57147679613721E-2</v>
      </c>
      <c r="J165" s="3">
        <f t="shared" si="12"/>
        <v>9.9029126213592222E-2</v>
      </c>
    </row>
    <row r="166" spans="1:10">
      <c r="A166" s="1">
        <v>38044</v>
      </c>
      <c r="B166">
        <v>13907.03</v>
      </c>
      <c r="C166">
        <v>2.0499999999999998</v>
      </c>
      <c r="D166">
        <v>20.67</v>
      </c>
      <c r="E166" s="2">
        <f t="shared" si="9"/>
        <v>6783.9170731707327</v>
      </c>
      <c r="F166" s="3">
        <f t="shared" si="8"/>
        <v>5.286575977313035E-2</v>
      </c>
      <c r="G166" s="2">
        <f t="shared" si="11"/>
        <v>672.81228834059016</v>
      </c>
      <c r="H166" s="3">
        <f t="shared" si="10"/>
        <v>7.2001910930701518E-2</v>
      </c>
      <c r="J166" s="3">
        <f t="shared" si="12"/>
        <v>9.9177552007740671E-2</v>
      </c>
    </row>
    <row r="167" spans="1:10">
      <c r="A167" s="1">
        <v>38051</v>
      </c>
      <c r="B167">
        <v>13454.76</v>
      </c>
      <c r="C167">
        <v>1.98</v>
      </c>
      <c r="D167">
        <v>19.97</v>
      </c>
      <c r="E167" s="2">
        <f t="shared" si="9"/>
        <v>6795.3333333333339</v>
      </c>
      <c r="F167" s="3">
        <f t="shared" si="8"/>
        <v>5.1222747686161085E-2</v>
      </c>
      <c r="G167" s="2">
        <f t="shared" si="11"/>
        <v>673.74862293440162</v>
      </c>
      <c r="H167" s="3">
        <f t="shared" si="10"/>
        <v>2.8328012309470241E-2</v>
      </c>
      <c r="J167" s="3">
        <f t="shared" si="12"/>
        <v>9.9148723084626939E-2</v>
      </c>
    </row>
    <row r="168" spans="1:10">
      <c r="A168" s="1">
        <v>38058</v>
      </c>
      <c r="B168">
        <v>12932.23</v>
      </c>
      <c r="C168">
        <v>1.9</v>
      </c>
      <c r="D168">
        <v>19.059999999999999</v>
      </c>
      <c r="E168" s="2">
        <f t="shared" si="9"/>
        <v>6806.4368421052632</v>
      </c>
      <c r="F168" s="3">
        <f t="shared" si="8"/>
        <v>5.2063604962927279E-2</v>
      </c>
      <c r="G168" s="2">
        <f t="shared" si="11"/>
        <v>678.5010493179434</v>
      </c>
      <c r="H168" s="3">
        <f t="shared" si="10"/>
        <v>2.4255365896689751E-2</v>
      </c>
      <c r="J168" s="3">
        <f t="shared" si="12"/>
        <v>9.9685204616998951E-2</v>
      </c>
    </row>
    <row r="169" spans="1:10">
      <c r="A169" s="1">
        <v>38065</v>
      </c>
      <c r="B169">
        <v>12790.58</v>
      </c>
      <c r="C169">
        <v>1.9</v>
      </c>
      <c r="D169">
        <v>18.21</v>
      </c>
      <c r="E169" s="2">
        <f t="shared" si="9"/>
        <v>6731.8842105263157</v>
      </c>
      <c r="F169" s="3">
        <f t="shared" si="8"/>
        <v>7.2130936298575588E-3</v>
      </c>
      <c r="G169" s="2">
        <f t="shared" si="11"/>
        <v>702.39319055464023</v>
      </c>
      <c r="H169" s="3">
        <f t="shared" si="10"/>
        <v>4.0558915102850923E-2</v>
      </c>
      <c r="J169" s="3">
        <f t="shared" si="12"/>
        <v>0.1043382756727073</v>
      </c>
    </row>
    <row r="170" spans="1:10">
      <c r="A170" s="1">
        <v>38072</v>
      </c>
      <c r="B170">
        <v>12483.24</v>
      </c>
      <c r="C170">
        <v>1.85</v>
      </c>
      <c r="D170">
        <v>17.73</v>
      </c>
      <c r="E170" s="2">
        <f t="shared" si="9"/>
        <v>6747.6972972972972</v>
      </c>
      <c r="F170" s="3">
        <f t="shared" si="8"/>
        <v>6.8103050104404428E-3</v>
      </c>
      <c r="G170" s="2">
        <f t="shared" si="11"/>
        <v>704.07445008460229</v>
      </c>
      <c r="H170" s="3">
        <f t="shared" si="10"/>
        <v>6.0307708512549185E-2</v>
      </c>
      <c r="J170" s="3">
        <f t="shared" si="12"/>
        <v>0.10434292160180485</v>
      </c>
    </row>
    <row r="171" spans="1:10">
      <c r="A171" s="1">
        <v>38079</v>
      </c>
      <c r="B171">
        <v>12731.76</v>
      </c>
      <c r="C171">
        <v>1.88</v>
      </c>
      <c r="D171">
        <v>18</v>
      </c>
      <c r="E171" s="2">
        <f t="shared" si="9"/>
        <v>6772.2127659574471</v>
      </c>
      <c r="F171" s="3">
        <f t="shared" si="8"/>
        <v>1.0408075917345272E-2</v>
      </c>
      <c r="G171" s="2">
        <f t="shared" si="11"/>
        <v>707.32</v>
      </c>
      <c r="H171" s="3">
        <f t="shared" si="10"/>
        <v>6.2735285821189812E-2</v>
      </c>
      <c r="J171" s="3">
        <f t="shared" si="12"/>
        <v>0.10444444444444444</v>
      </c>
    </row>
    <row r="172" spans="1:10">
      <c r="A172" s="1">
        <v>38085</v>
      </c>
      <c r="B172">
        <v>12909.37</v>
      </c>
      <c r="C172">
        <v>1.89</v>
      </c>
      <c r="D172">
        <v>18.010000000000002</v>
      </c>
      <c r="E172" s="2">
        <f t="shared" si="9"/>
        <v>6830.3544973544986</v>
      </c>
      <c r="F172" s="3">
        <f t="shared" si="8"/>
        <v>1.5332734970361805E-2</v>
      </c>
      <c r="G172" s="2">
        <f t="shared" si="11"/>
        <v>716.78900610771791</v>
      </c>
      <c r="H172" s="3">
        <f t="shared" si="10"/>
        <v>7.5736294412707128E-2</v>
      </c>
      <c r="J172" s="3">
        <f t="shared" si="12"/>
        <v>0.10494169905607995</v>
      </c>
    </row>
    <row r="173" spans="1:10">
      <c r="A173" s="1">
        <v>38093</v>
      </c>
      <c r="B173">
        <v>12458.38</v>
      </c>
      <c r="C173">
        <v>1.82</v>
      </c>
      <c r="D173">
        <v>17.36</v>
      </c>
      <c r="E173" s="2">
        <f t="shared" si="9"/>
        <v>6845.2637362637352</v>
      </c>
      <c r="F173" s="3">
        <f t="shared" si="8"/>
        <v>1.8064514406550991E-2</v>
      </c>
      <c r="G173" s="2">
        <f t="shared" si="11"/>
        <v>717.64861751152068</v>
      </c>
      <c r="H173" s="3">
        <f t="shared" si="10"/>
        <v>8.117649212185496E-2</v>
      </c>
      <c r="J173" s="3">
        <f t="shared" si="12"/>
        <v>0.10483870967741936</v>
      </c>
    </row>
    <row r="174" spans="1:10">
      <c r="A174" s="1">
        <v>38100</v>
      </c>
      <c r="B174">
        <v>12383.94</v>
      </c>
      <c r="C174">
        <v>1.81</v>
      </c>
      <c r="D174">
        <v>17.25</v>
      </c>
      <c r="E174" s="2">
        <f t="shared" si="9"/>
        <v>6841.9558011049721</v>
      </c>
      <c r="F174" s="3">
        <f t="shared" si="8"/>
        <v>2.4317040816405955E-2</v>
      </c>
      <c r="G174" s="2">
        <f t="shared" si="11"/>
        <v>717.90956521739133</v>
      </c>
      <c r="H174" s="3">
        <f t="shared" si="10"/>
        <v>7.4790634131997047E-2</v>
      </c>
      <c r="J174" s="3">
        <f t="shared" si="12"/>
        <v>0.10492753623188406</v>
      </c>
    </row>
    <row r="175" spans="1:10">
      <c r="A175" s="1">
        <v>38107</v>
      </c>
      <c r="B175">
        <v>11942.96</v>
      </c>
      <c r="C175">
        <v>1.74</v>
      </c>
      <c r="D175">
        <v>16.600000000000001</v>
      </c>
      <c r="E175" s="2">
        <f t="shared" si="9"/>
        <v>6863.7701149425284</v>
      </c>
      <c r="F175" s="3">
        <f t="shared" si="8"/>
        <v>2.6563573614713398E-2</v>
      </c>
      <c r="G175" s="2">
        <f t="shared" si="11"/>
        <v>719.45542168674683</v>
      </c>
      <c r="H175" s="3">
        <f t="shared" si="10"/>
        <v>7.8410126885243736E-2</v>
      </c>
      <c r="J175" s="3">
        <f t="shared" si="12"/>
        <v>0.10481927710843372</v>
      </c>
    </row>
    <row r="176" spans="1:10">
      <c r="A176" s="1">
        <v>38114</v>
      </c>
      <c r="B176">
        <v>11910.76</v>
      </c>
      <c r="C176">
        <v>1.74</v>
      </c>
      <c r="D176">
        <v>16.54</v>
      </c>
      <c r="E176" s="2">
        <f t="shared" si="9"/>
        <v>6845.2643678160921</v>
      </c>
      <c r="F176" s="3">
        <f t="shared" si="8"/>
        <v>2.2699226145252105E-2</v>
      </c>
      <c r="G176" s="2">
        <f t="shared" si="11"/>
        <v>720.11850060459494</v>
      </c>
      <c r="H176" s="3">
        <f t="shared" si="10"/>
        <v>7.7422660418559275E-2</v>
      </c>
      <c r="J176" s="3">
        <f t="shared" si="12"/>
        <v>0.10519951632406288</v>
      </c>
    </row>
    <row r="177" spans="1:10">
      <c r="A177" s="1">
        <v>38121</v>
      </c>
      <c r="B177">
        <v>11276.86</v>
      </c>
      <c r="C177">
        <v>1.64</v>
      </c>
      <c r="D177">
        <v>15.62</v>
      </c>
      <c r="E177" s="2">
        <f t="shared" si="9"/>
        <v>6876.1341463414637</v>
      </c>
      <c r="F177" s="3">
        <f t="shared" si="8"/>
        <v>2.9168272779722004E-2</v>
      </c>
      <c r="G177" s="2">
        <f t="shared" si="11"/>
        <v>721.95006402048659</v>
      </c>
      <c r="H177" s="3">
        <f t="shared" si="10"/>
        <v>7.9799840256288501E-2</v>
      </c>
      <c r="J177" s="3">
        <f t="shared" si="12"/>
        <v>0.10499359795134443</v>
      </c>
    </row>
    <row r="178" spans="1:10">
      <c r="A178" s="1">
        <v>38128</v>
      </c>
      <c r="B178">
        <v>11576.01</v>
      </c>
      <c r="C178">
        <v>1.69</v>
      </c>
      <c r="D178">
        <v>16.07</v>
      </c>
      <c r="E178" s="2">
        <f t="shared" si="9"/>
        <v>6849.710059171598</v>
      </c>
      <c r="F178" s="3">
        <f t="shared" si="8"/>
        <v>2.4492898212599812E-2</v>
      </c>
      <c r="G178" s="2">
        <f t="shared" si="11"/>
        <v>720.34909769757314</v>
      </c>
      <c r="H178" s="3">
        <f t="shared" si="10"/>
        <v>8.0379125404756335E-2</v>
      </c>
      <c r="J178" s="3">
        <f t="shared" si="12"/>
        <v>0.10516490354698195</v>
      </c>
    </row>
    <row r="179" spans="1:10">
      <c r="A179" s="1">
        <v>38135</v>
      </c>
      <c r="B179">
        <v>12116.87</v>
      </c>
      <c r="C179">
        <v>1.77</v>
      </c>
      <c r="D179">
        <v>16.82</v>
      </c>
      <c r="E179" s="2">
        <f t="shared" si="9"/>
        <v>6845.6892655367237</v>
      </c>
      <c r="F179" s="3">
        <f t="shared" si="8"/>
        <v>6.9678018771643035E-2</v>
      </c>
      <c r="G179" s="2">
        <f t="shared" si="11"/>
        <v>720.38466111771709</v>
      </c>
      <c r="H179" s="3">
        <f t="shared" si="10"/>
        <v>7.8862214741762582E-2</v>
      </c>
      <c r="J179" s="3">
        <f t="shared" si="12"/>
        <v>0.10523186682520809</v>
      </c>
    </row>
    <row r="180" spans="1:10">
      <c r="A180" s="1">
        <v>38142</v>
      </c>
      <c r="B180">
        <v>12022.64</v>
      </c>
      <c r="C180">
        <v>1.75</v>
      </c>
      <c r="D180">
        <v>16.7</v>
      </c>
      <c r="E180" s="2">
        <f t="shared" si="9"/>
        <v>6870.08</v>
      </c>
      <c r="F180" s="3">
        <f t="shared" ref="F180:F243" si="13">E180/E130-1</f>
        <v>6.5417212554290893E-2</v>
      </c>
      <c r="G180" s="2">
        <f t="shared" si="11"/>
        <v>719.91856287425151</v>
      </c>
      <c r="H180" s="3">
        <f t="shared" si="10"/>
        <v>7.6581764182853673E-2</v>
      </c>
      <c r="J180" s="3">
        <f t="shared" si="12"/>
        <v>0.10479041916167665</v>
      </c>
    </row>
    <row r="181" spans="1:10">
      <c r="A181" s="1">
        <v>38149</v>
      </c>
      <c r="B181">
        <v>12396.39</v>
      </c>
      <c r="C181">
        <v>1.81</v>
      </c>
      <c r="D181">
        <v>17.22</v>
      </c>
      <c r="E181" s="2">
        <f t="shared" si="9"/>
        <v>6848.8342541436459</v>
      </c>
      <c r="F181" s="3">
        <f t="shared" si="13"/>
        <v>6.3790823769543259E-2</v>
      </c>
      <c r="G181" s="2">
        <f t="shared" si="11"/>
        <v>719.883275261324</v>
      </c>
      <c r="H181" s="3">
        <f t="shared" si="10"/>
        <v>7.7155133576481516E-2</v>
      </c>
      <c r="J181" s="3">
        <f t="shared" si="12"/>
        <v>0.1051103368176539</v>
      </c>
    </row>
    <row r="182" spans="1:10">
      <c r="A182" s="1">
        <v>38156</v>
      </c>
      <c r="B182">
        <v>11855.55</v>
      </c>
      <c r="C182">
        <v>1.73</v>
      </c>
      <c r="D182">
        <v>16.45</v>
      </c>
      <c r="E182" s="2">
        <f t="shared" si="9"/>
        <v>6852.9190751445085</v>
      </c>
      <c r="F182" s="3">
        <f t="shared" si="13"/>
        <v>3.8233798291237742E-2</v>
      </c>
      <c r="G182" s="2">
        <f t="shared" si="11"/>
        <v>720.70212765957444</v>
      </c>
      <c r="H182" s="3">
        <f t="shared" si="10"/>
        <v>5.6731539153494603E-2</v>
      </c>
      <c r="J182" s="3">
        <f t="shared" si="12"/>
        <v>0.10516717325227964</v>
      </c>
    </row>
    <row r="183" spans="1:10">
      <c r="A183" s="1">
        <v>38163</v>
      </c>
      <c r="B183">
        <v>12185.52</v>
      </c>
      <c r="C183">
        <v>1.77</v>
      </c>
      <c r="D183">
        <v>16.89</v>
      </c>
      <c r="E183" s="2">
        <f t="shared" si="9"/>
        <v>6884.4745762711864</v>
      </c>
      <c r="F183" s="3">
        <f t="shared" si="13"/>
        <v>4.189193002136693E-2</v>
      </c>
      <c r="G183" s="2">
        <f t="shared" si="11"/>
        <v>721.46358792184719</v>
      </c>
      <c r="H183" s="3">
        <f t="shared" si="10"/>
        <v>5.9102578243744874E-2</v>
      </c>
      <c r="J183" s="3">
        <f t="shared" si="12"/>
        <v>0.10479573712255773</v>
      </c>
    </row>
    <row r="184" spans="1:10">
      <c r="A184" s="1">
        <v>38170</v>
      </c>
      <c r="B184">
        <v>12220.13</v>
      </c>
      <c r="C184">
        <v>1.76</v>
      </c>
      <c r="D184">
        <v>16.760000000000002</v>
      </c>
      <c r="E184" s="2">
        <f t="shared" si="9"/>
        <v>6943.2556818181811</v>
      </c>
      <c r="F184" s="3">
        <f t="shared" si="13"/>
        <v>4.7564224776430519E-2</v>
      </c>
      <c r="G184" s="2">
        <f t="shared" si="11"/>
        <v>729.1247016706443</v>
      </c>
      <c r="H184" s="3">
        <f t="shared" si="10"/>
        <v>7.0588512182018004E-2</v>
      </c>
      <c r="J184" s="3">
        <f t="shared" si="12"/>
        <v>0.10501193317422433</v>
      </c>
    </row>
    <row r="185" spans="1:10">
      <c r="A185" s="1">
        <v>38177</v>
      </c>
      <c r="B185">
        <v>12202.26</v>
      </c>
      <c r="C185">
        <v>1.76</v>
      </c>
      <c r="D185">
        <v>16.760000000000002</v>
      </c>
      <c r="E185" s="2">
        <f t="shared" si="9"/>
        <v>6933.102272727273</v>
      </c>
      <c r="F185" s="3">
        <f t="shared" si="13"/>
        <v>4.6327009124568219E-2</v>
      </c>
      <c r="G185" s="2">
        <f t="shared" si="11"/>
        <v>728.05847255369918</v>
      </c>
      <c r="H185" s="3">
        <f t="shared" si="10"/>
        <v>6.8002709456790544E-2</v>
      </c>
      <c r="J185" s="3">
        <f t="shared" si="12"/>
        <v>0.10501193317422433</v>
      </c>
    </row>
    <row r="186" spans="1:10">
      <c r="A186" s="1">
        <v>38184</v>
      </c>
      <c r="B186">
        <v>12059.2</v>
      </c>
      <c r="C186">
        <v>1.74</v>
      </c>
      <c r="D186">
        <v>16.559999999999999</v>
      </c>
      <c r="E186" s="2">
        <f t="shared" si="9"/>
        <v>6930.574712643679</v>
      </c>
      <c r="F186" s="3">
        <f t="shared" si="13"/>
        <v>4.8181293503278821E-2</v>
      </c>
      <c r="G186" s="2">
        <f t="shared" si="11"/>
        <v>728.21256038647357</v>
      </c>
      <c r="H186" s="3">
        <f t="shared" si="10"/>
        <v>6.9375235038583449E-2</v>
      </c>
      <c r="J186" s="3">
        <f t="shared" si="12"/>
        <v>0.10507246376811595</v>
      </c>
    </row>
    <row r="187" spans="1:10">
      <c r="A187" s="1">
        <v>38191</v>
      </c>
      <c r="B187">
        <v>12352.99</v>
      </c>
      <c r="C187">
        <v>1.79</v>
      </c>
      <c r="D187">
        <v>16.97</v>
      </c>
      <c r="E187" s="2">
        <f t="shared" si="9"/>
        <v>6901.1117318435754</v>
      </c>
      <c r="F187" s="3">
        <f t="shared" si="13"/>
        <v>-2.8522604368630855E-2</v>
      </c>
      <c r="G187" s="2">
        <f t="shared" si="11"/>
        <v>727.93105480259283</v>
      </c>
      <c r="H187" s="3">
        <f t="shared" si="10"/>
        <v>3.569598515233352E-2</v>
      </c>
      <c r="J187" s="3">
        <f t="shared" si="12"/>
        <v>0.10548025928108427</v>
      </c>
    </row>
    <row r="188" spans="1:10">
      <c r="A188" s="1">
        <v>38198</v>
      </c>
      <c r="B188">
        <v>12238.03</v>
      </c>
      <c r="C188">
        <v>1.77</v>
      </c>
      <c r="D188">
        <v>16.809999999999999</v>
      </c>
      <c r="E188" s="2">
        <f t="shared" si="9"/>
        <v>6914.1412429378533</v>
      </c>
      <c r="F188" s="3">
        <f t="shared" si="13"/>
        <v>-2.5015192284504661E-2</v>
      </c>
      <c r="G188" s="2">
        <f t="shared" si="11"/>
        <v>728.0208209399168</v>
      </c>
      <c r="H188" s="3">
        <f t="shared" si="10"/>
        <v>3.4287140955605588E-2</v>
      </c>
      <c r="J188" s="3">
        <f t="shared" si="12"/>
        <v>0.10529446757882213</v>
      </c>
    </row>
    <row r="189" spans="1:10">
      <c r="A189" s="1">
        <v>38205</v>
      </c>
      <c r="B189">
        <v>12478.68</v>
      </c>
      <c r="C189">
        <v>1.77</v>
      </c>
      <c r="D189">
        <v>15.94</v>
      </c>
      <c r="E189" s="2">
        <f t="shared" si="9"/>
        <v>7050.1016949152545</v>
      </c>
      <c r="F189" s="3">
        <f t="shared" si="13"/>
        <v>2.4092782943481161E-3</v>
      </c>
      <c r="G189" s="2">
        <f t="shared" si="11"/>
        <v>782.85319949811799</v>
      </c>
      <c r="H189" s="3">
        <f t="shared" si="10"/>
        <v>0.127639536743402</v>
      </c>
      <c r="J189" s="3">
        <f t="shared" si="12"/>
        <v>0.11104140526976161</v>
      </c>
    </row>
    <row r="190" spans="1:10">
      <c r="A190" s="1">
        <v>38212</v>
      </c>
      <c r="B190">
        <v>12359.83</v>
      </c>
      <c r="C190">
        <v>1.75</v>
      </c>
      <c r="D190">
        <v>15.77</v>
      </c>
      <c r="E190" s="2">
        <f t="shared" si="9"/>
        <v>7062.76</v>
      </c>
      <c r="F190" s="3">
        <f t="shared" si="13"/>
        <v>-2.9644907548728172E-3</v>
      </c>
      <c r="G190" s="2">
        <f t="shared" si="11"/>
        <v>783.75586556753331</v>
      </c>
      <c r="H190" s="3">
        <f t="shared" si="10"/>
        <v>0.11359675976389805</v>
      </c>
      <c r="J190" s="3">
        <f t="shared" si="12"/>
        <v>0.11097019657577679</v>
      </c>
    </row>
    <row r="191" spans="1:10">
      <c r="A191" s="1">
        <v>38219</v>
      </c>
      <c r="B191">
        <v>12376.9</v>
      </c>
      <c r="C191">
        <v>1.76</v>
      </c>
      <c r="D191">
        <v>15.63</v>
      </c>
      <c r="E191" s="2">
        <f t="shared" si="9"/>
        <v>7032.329545454545</v>
      </c>
      <c r="F191" s="3">
        <f t="shared" si="13"/>
        <v>9.6628360248240952E-4</v>
      </c>
      <c r="G191" s="2">
        <f t="shared" si="11"/>
        <v>791.86820217530385</v>
      </c>
      <c r="H191" s="3">
        <f t="shared" si="10"/>
        <v>0.12925439708776776</v>
      </c>
      <c r="J191" s="3">
        <f t="shared" si="12"/>
        <v>0.11260396673064618</v>
      </c>
    </row>
    <row r="192" spans="1:10">
      <c r="A192" s="1">
        <v>38226</v>
      </c>
      <c r="B192">
        <v>12818.42</v>
      </c>
      <c r="C192">
        <v>1.82</v>
      </c>
      <c r="D192">
        <v>16.07</v>
      </c>
      <c r="E192" s="2">
        <f t="shared" si="9"/>
        <v>7043.0879120879117</v>
      </c>
      <c r="F192" s="3">
        <f t="shared" si="13"/>
        <v>-3.4147606091242677E-3</v>
      </c>
      <c r="G192" s="2">
        <f t="shared" si="11"/>
        <v>797.66148102053512</v>
      </c>
      <c r="H192" s="3">
        <f t="shared" si="10"/>
        <v>0.12794483704775983</v>
      </c>
      <c r="J192" s="3">
        <f t="shared" si="12"/>
        <v>0.11325451151213442</v>
      </c>
    </row>
    <row r="193" spans="1:10">
      <c r="A193" s="1">
        <v>38233</v>
      </c>
      <c r="B193">
        <v>12948.1</v>
      </c>
      <c r="C193">
        <v>1.82</v>
      </c>
      <c r="D193">
        <v>16.13</v>
      </c>
      <c r="E193" s="2">
        <f t="shared" si="9"/>
        <v>7114.3406593406589</v>
      </c>
      <c r="F193" s="3">
        <f t="shared" si="13"/>
        <v>-1.1246273041499721E-3</v>
      </c>
      <c r="G193" s="2">
        <f t="shared" si="11"/>
        <v>802.73403595784259</v>
      </c>
      <c r="H193" s="3">
        <f t="shared" si="10"/>
        <v>0.13438193990990133</v>
      </c>
      <c r="J193" s="3">
        <f t="shared" si="12"/>
        <v>0.11283323000619964</v>
      </c>
    </row>
    <row r="194" spans="1:10">
      <c r="A194" s="1">
        <v>38240</v>
      </c>
      <c r="B194">
        <v>13003.99</v>
      </c>
      <c r="C194">
        <v>1.83</v>
      </c>
      <c r="D194">
        <v>15.6</v>
      </c>
      <c r="E194" s="2">
        <f t="shared" ref="E194:E257" si="14">B194/C194</f>
        <v>7106.0054644808743</v>
      </c>
      <c r="F194" s="3">
        <f t="shared" si="13"/>
        <v>7.4389521171913664E-4</v>
      </c>
      <c r="G194" s="2">
        <f t="shared" si="11"/>
        <v>833.58910256410252</v>
      </c>
      <c r="H194" s="3">
        <f t="shared" si="10"/>
        <v>0.18354789919554348</v>
      </c>
      <c r="J194" s="3">
        <f t="shared" si="12"/>
        <v>0.11730769230769232</v>
      </c>
    </row>
    <row r="195" spans="1:10">
      <c r="A195" s="1">
        <v>38247</v>
      </c>
      <c r="B195">
        <v>13224.93</v>
      </c>
      <c r="C195">
        <v>1.85</v>
      </c>
      <c r="D195">
        <v>15.63</v>
      </c>
      <c r="E195" s="2">
        <f t="shared" si="14"/>
        <v>7148.610810810811</v>
      </c>
      <c r="F195" s="3">
        <f t="shared" si="13"/>
        <v>9.9064952664660311E-3</v>
      </c>
      <c r="G195" s="2">
        <f t="shared" si="11"/>
        <v>846.12476007677537</v>
      </c>
      <c r="H195" s="3">
        <f t="shared" si="10"/>
        <v>0.20117773932571881</v>
      </c>
      <c r="J195" s="3">
        <f t="shared" si="12"/>
        <v>0.11836212412028151</v>
      </c>
    </row>
    <row r="196" spans="1:10">
      <c r="A196" s="1">
        <v>38254</v>
      </c>
      <c r="B196">
        <v>13066.84</v>
      </c>
      <c r="C196">
        <v>1.83</v>
      </c>
      <c r="D196">
        <v>15.39</v>
      </c>
      <c r="E196" s="2">
        <f t="shared" si="14"/>
        <v>7140.3497267759558</v>
      </c>
      <c r="F196" s="3">
        <f t="shared" si="13"/>
        <v>5.0233239735824053E-3</v>
      </c>
      <c r="G196" s="2">
        <f t="shared" si="11"/>
        <v>849.04743339831055</v>
      </c>
      <c r="H196" s="3">
        <f t="shared" si="10"/>
        <v>0.20359309516802893</v>
      </c>
      <c r="J196" s="3">
        <f t="shared" si="12"/>
        <v>0.1189083820662768</v>
      </c>
    </row>
    <row r="197" spans="1:10">
      <c r="A197" s="1">
        <v>38260</v>
      </c>
      <c r="B197">
        <v>13120.03</v>
      </c>
      <c r="C197">
        <v>1.83</v>
      </c>
      <c r="D197">
        <v>15.4</v>
      </c>
      <c r="E197" s="2">
        <f t="shared" si="14"/>
        <v>7169.4153005464477</v>
      </c>
      <c r="F197" s="3">
        <f t="shared" si="13"/>
        <v>5.9630468308327078E-3</v>
      </c>
      <c r="G197" s="2">
        <f t="shared" si="11"/>
        <v>851.95</v>
      </c>
      <c r="H197" s="3">
        <f t="shared" si="10"/>
        <v>0.20671502072732006</v>
      </c>
      <c r="J197" s="3">
        <f t="shared" si="12"/>
        <v>0.11883116883116883</v>
      </c>
    </row>
    <row r="198" spans="1:10">
      <c r="A198" s="1">
        <v>38268</v>
      </c>
      <c r="B198">
        <v>13241.46</v>
      </c>
      <c r="C198">
        <v>1.85</v>
      </c>
      <c r="D198">
        <v>15.53</v>
      </c>
      <c r="E198" s="2">
        <f t="shared" si="14"/>
        <v>7157.5459459459453</v>
      </c>
      <c r="F198" s="3">
        <f t="shared" si="13"/>
        <v>6.2694692490785631E-3</v>
      </c>
      <c r="G198" s="2">
        <f t="shared" si="11"/>
        <v>852.63747585318731</v>
      </c>
      <c r="H198" s="3">
        <f t="shared" si="10"/>
        <v>0.20452314895030099</v>
      </c>
      <c r="J198" s="3">
        <f t="shared" si="12"/>
        <v>0.11912427559562139</v>
      </c>
    </row>
    <row r="199" spans="1:10">
      <c r="A199" s="1">
        <v>38275</v>
      </c>
      <c r="B199">
        <v>13059.43</v>
      </c>
      <c r="C199">
        <v>1.82</v>
      </c>
      <c r="D199">
        <v>15.32</v>
      </c>
      <c r="E199" s="2">
        <f t="shared" si="14"/>
        <v>7175.5109890109889</v>
      </c>
      <c r="F199" s="3">
        <f t="shared" si="13"/>
        <v>6.5646542037218758E-3</v>
      </c>
      <c r="G199" s="2">
        <f t="shared" si="11"/>
        <v>852.44321148825065</v>
      </c>
      <c r="H199" s="3">
        <f t="shared" si="10"/>
        <v>0.20348050218724989</v>
      </c>
      <c r="J199" s="3">
        <f t="shared" si="12"/>
        <v>0.11879895561357702</v>
      </c>
    </row>
    <row r="200" spans="1:10">
      <c r="A200" s="1">
        <v>38281</v>
      </c>
      <c r="B200">
        <v>13015.2</v>
      </c>
      <c r="C200">
        <v>1.82</v>
      </c>
      <c r="D200">
        <v>15.28</v>
      </c>
      <c r="E200" s="2">
        <f t="shared" si="14"/>
        <v>7151.2087912087918</v>
      </c>
      <c r="F200" s="3">
        <f t="shared" si="13"/>
        <v>1.0967537060093679E-3</v>
      </c>
      <c r="G200" s="2">
        <f t="shared" si="11"/>
        <v>851.78010471204198</v>
      </c>
      <c r="H200" s="3">
        <f t="shared" si="10"/>
        <v>0.20216820602870067</v>
      </c>
      <c r="J200" s="3">
        <f t="shared" si="12"/>
        <v>0.11910994764397907</v>
      </c>
    </row>
    <row r="201" spans="1:10">
      <c r="A201" s="1">
        <v>38289</v>
      </c>
      <c r="B201">
        <v>13054.66</v>
      </c>
      <c r="C201">
        <v>1.82</v>
      </c>
      <c r="D201">
        <v>15.28</v>
      </c>
      <c r="E201" s="2">
        <f t="shared" si="14"/>
        <v>7172.8901098901097</v>
      </c>
      <c r="F201" s="3">
        <f t="shared" si="13"/>
        <v>5.0896820765864437E-3</v>
      </c>
      <c r="G201" s="2">
        <f t="shared" si="11"/>
        <v>854.36256544502623</v>
      </c>
      <c r="H201" s="3">
        <f t="shared" si="10"/>
        <v>0.20416274026076464</v>
      </c>
      <c r="J201" s="3">
        <f t="shared" si="12"/>
        <v>0.11910994764397907</v>
      </c>
    </row>
    <row r="202" spans="1:10">
      <c r="A202" s="1">
        <v>38296</v>
      </c>
      <c r="B202">
        <v>13494.95</v>
      </c>
      <c r="C202">
        <v>1.88</v>
      </c>
      <c r="D202">
        <v>15.75</v>
      </c>
      <c r="E202" s="2">
        <f t="shared" si="14"/>
        <v>7178.1648936170222</v>
      </c>
      <c r="F202" s="3">
        <f t="shared" si="13"/>
        <v>6.4151187861498649E-3</v>
      </c>
      <c r="G202" s="2">
        <f t="shared" si="11"/>
        <v>856.82222222222231</v>
      </c>
      <c r="H202" s="3">
        <f t="shared" si="10"/>
        <v>0.20492660348992398</v>
      </c>
      <c r="J202" s="3">
        <f t="shared" si="12"/>
        <v>0.11936507936507935</v>
      </c>
    </row>
    <row r="203" spans="1:10">
      <c r="A203" s="1">
        <v>38303</v>
      </c>
      <c r="B203">
        <v>13784.46</v>
      </c>
      <c r="C203">
        <v>1.92</v>
      </c>
      <c r="D203">
        <v>16.11</v>
      </c>
      <c r="E203" s="2">
        <f t="shared" si="14"/>
        <v>7179.40625</v>
      </c>
      <c r="F203" s="3">
        <f t="shared" si="13"/>
        <v>2.5255795224181643E-3</v>
      </c>
      <c r="G203" s="2">
        <f t="shared" si="11"/>
        <v>855.64618249534453</v>
      </c>
      <c r="H203" s="3">
        <f t="shared" si="10"/>
        <v>0.20315226104219186</v>
      </c>
      <c r="J203" s="3">
        <f t="shared" si="12"/>
        <v>0.11918063314711359</v>
      </c>
    </row>
    <row r="204" spans="1:10">
      <c r="A204" s="1">
        <v>38310</v>
      </c>
      <c r="B204">
        <v>13787.68</v>
      </c>
      <c r="C204">
        <v>1.92</v>
      </c>
      <c r="D204">
        <v>16.100000000000001</v>
      </c>
      <c r="E204" s="2">
        <f t="shared" si="14"/>
        <v>7181.0833333333339</v>
      </c>
      <c r="F204" s="3">
        <f t="shared" si="13"/>
        <v>2.9828776865861162E-3</v>
      </c>
      <c r="G204" s="2">
        <f t="shared" si="11"/>
        <v>856.37763975155269</v>
      </c>
      <c r="H204" s="3">
        <f t="shared" si="10"/>
        <v>0.20444871470969272</v>
      </c>
      <c r="J204" s="3">
        <f t="shared" si="12"/>
        <v>0.11925465838509315</v>
      </c>
    </row>
    <row r="205" spans="1:10">
      <c r="A205" s="1">
        <v>38317</v>
      </c>
      <c r="B205">
        <v>13895.03</v>
      </c>
      <c r="C205">
        <v>1.94</v>
      </c>
      <c r="D205">
        <v>16.260000000000002</v>
      </c>
      <c r="E205" s="2">
        <f t="shared" si="14"/>
        <v>7162.3865979381453</v>
      </c>
      <c r="F205" s="3">
        <f t="shared" si="13"/>
        <v>9.0360750007811852E-4</v>
      </c>
      <c r="G205" s="2">
        <f t="shared" si="11"/>
        <v>854.55289052890521</v>
      </c>
      <c r="H205" s="3">
        <f t="shared" si="10"/>
        <v>0.20097520666784363</v>
      </c>
      <c r="J205" s="3">
        <f t="shared" si="12"/>
        <v>0.1193111931119311</v>
      </c>
    </row>
    <row r="206" spans="1:10">
      <c r="A206" s="1">
        <v>38324</v>
      </c>
      <c r="B206">
        <v>14211.84</v>
      </c>
      <c r="C206">
        <v>1.98</v>
      </c>
      <c r="D206">
        <v>16.61</v>
      </c>
      <c r="E206" s="2">
        <f t="shared" si="14"/>
        <v>7177.69696969697</v>
      </c>
      <c r="F206" s="3">
        <f t="shared" si="13"/>
        <v>3.6911316164454089E-3</v>
      </c>
      <c r="G206" s="2">
        <f t="shared" si="11"/>
        <v>855.61950632149308</v>
      </c>
      <c r="H206" s="3">
        <f t="shared" ref="H206:H269" si="15">G206/G156-1</f>
        <v>0.20129414390076872</v>
      </c>
      <c r="J206" s="3">
        <f t="shared" si="12"/>
        <v>0.11920529801324503</v>
      </c>
    </row>
    <row r="207" spans="1:10">
      <c r="A207" s="1">
        <v>38331</v>
      </c>
      <c r="B207">
        <v>13901.81</v>
      </c>
      <c r="C207">
        <v>1.93</v>
      </c>
      <c r="D207">
        <v>16.23</v>
      </c>
      <c r="E207" s="2">
        <f t="shared" si="14"/>
        <v>7203.0103626943001</v>
      </c>
      <c r="F207" s="3">
        <f t="shared" si="13"/>
        <v>6.1443264338132408E-3</v>
      </c>
      <c r="G207" s="2">
        <f t="shared" si="11"/>
        <v>856.55021565003074</v>
      </c>
      <c r="H207" s="3">
        <f t="shared" si="15"/>
        <v>0.19990055657541994</v>
      </c>
      <c r="J207" s="3">
        <f t="shared" si="12"/>
        <v>0.11891558841651262</v>
      </c>
    </row>
    <row r="208" spans="1:10">
      <c r="A208" s="1">
        <v>38338</v>
      </c>
      <c r="B208">
        <v>13992.44</v>
      </c>
      <c r="C208">
        <v>1.95</v>
      </c>
      <c r="D208">
        <v>16.36</v>
      </c>
      <c r="E208" s="2">
        <f t="shared" si="14"/>
        <v>7175.6102564102566</v>
      </c>
      <c r="F208" s="3">
        <f t="shared" si="13"/>
        <v>5.3795911258017304E-2</v>
      </c>
      <c r="G208" s="2">
        <f t="shared" si="11"/>
        <v>855.28361858190715</v>
      </c>
      <c r="H208" s="3">
        <f t="shared" si="15"/>
        <v>0.26807861908815211</v>
      </c>
      <c r="J208" s="3">
        <f t="shared" si="12"/>
        <v>0.11919315403422984</v>
      </c>
    </row>
    <row r="209" spans="1:10">
      <c r="A209" s="1">
        <v>38345</v>
      </c>
      <c r="B209">
        <v>14194.9</v>
      </c>
      <c r="C209">
        <v>1.98</v>
      </c>
      <c r="D209">
        <v>16.53</v>
      </c>
      <c r="E209" s="2">
        <f t="shared" si="14"/>
        <v>7169.1414141414143</v>
      </c>
      <c r="F209" s="3">
        <f t="shared" si="13"/>
        <v>5.5088869238938853E-2</v>
      </c>
      <c r="G209" s="2">
        <f t="shared" si="11"/>
        <v>858.73563218390791</v>
      </c>
      <c r="H209" s="3">
        <f t="shared" si="15"/>
        <v>0.27728088248603799</v>
      </c>
      <c r="J209" s="3">
        <f t="shared" si="12"/>
        <v>0.11978221415607984</v>
      </c>
    </row>
    <row r="210" spans="1:10">
      <c r="A210" s="1">
        <v>38352</v>
      </c>
      <c r="B210">
        <v>14230.14</v>
      </c>
      <c r="C210">
        <v>1.99</v>
      </c>
      <c r="D210">
        <v>16.52</v>
      </c>
      <c r="E210" s="2">
        <f t="shared" si="14"/>
        <v>7150.8241206030152</v>
      </c>
      <c r="F210" s="3">
        <f t="shared" si="13"/>
        <v>5.3527615476728574E-2</v>
      </c>
      <c r="G210" s="2">
        <f t="shared" si="11"/>
        <v>861.38861985472158</v>
      </c>
      <c r="H210" s="3">
        <f t="shared" si="15"/>
        <v>0.28281733835907485</v>
      </c>
      <c r="J210" s="3">
        <f t="shared" si="12"/>
        <v>0.12046004842615013</v>
      </c>
    </row>
    <row r="211" spans="1:10">
      <c r="A211" s="1">
        <v>38359</v>
      </c>
      <c r="B211">
        <v>13574.86</v>
      </c>
      <c r="C211">
        <v>1.9</v>
      </c>
      <c r="D211">
        <v>15.75</v>
      </c>
      <c r="E211" s="2">
        <f t="shared" si="14"/>
        <v>7144.6631578947372</v>
      </c>
      <c r="F211" s="3">
        <f t="shared" si="13"/>
        <v>5.4767596023318044E-2</v>
      </c>
      <c r="G211" s="2">
        <f t="shared" si="11"/>
        <v>861.89587301587301</v>
      </c>
      <c r="H211" s="3">
        <f t="shared" si="15"/>
        <v>0.28307377002533141</v>
      </c>
      <c r="J211" s="3">
        <f t="shared" si="12"/>
        <v>0.12063492063492062</v>
      </c>
    </row>
    <row r="212" spans="1:10">
      <c r="A212" s="1">
        <v>38366</v>
      </c>
      <c r="B212">
        <v>13494.78</v>
      </c>
      <c r="C212">
        <v>1.89</v>
      </c>
      <c r="D212">
        <v>15.65</v>
      </c>
      <c r="E212" s="2">
        <f t="shared" si="14"/>
        <v>7140.0952380952385</v>
      </c>
      <c r="F212" s="3">
        <f t="shared" si="13"/>
        <v>5.3066222602476065E-2</v>
      </c>
      <c r="G212" s="2">
        <f t="shared" si="11"/>
        <v>862.28626198083066</v>
      </c>
      <c r="H212" s="3">
        <f t="shared" si="15"/>
        <v>0.28213576239815841</v>
      </c>
      <c r="J212" s="3">
        <f t="shared" si="12"/>
        <v>0.12076677316293929</v>
      </c>
    </row>
    <row r="213" spans="1:10">
      <c r="A213" s="1">
        <v>38373</v>
      </c>
      <c r="B213">
        <v>13481.02</v>
      </c>
      <c r="C213">
        <v>1.88</v>
      </c>
      <c r="D213">
        <v>15.63</v>
      </c>
      <c r="E213" s="2">
        <f t="shared" si="14"/>
        <v>7170.7553191489369</v>
      </c>
      <c r="F213" s="3">
        <f t="shared" si="13"/>
        <v>5.5980677520880873E-2</v>
      </c>
      <c r="G213" s="2">
        <f t="shared" si="11"/>
        <v>862.50927703134994</v>
      </c>
      <c r="H213" s="3">
        <f t="shared" si="15"/>
        <v>0.28181414164814123</v>
      </c>
      <c r="J213" s="3">
        <f t="shared" si="12"/>
        <v>0.12028150991682661</v>
      </c>
    </row>
    <row r="214" spans="1:10">
      <c r="A214" s="1">
        <v>38380</v>
      </c>
      <c r="B214">
        <v>13650.06</v>
      </c>
      <c r="C214">
        <v>1.91</v>
      </c>
      <c r="D214">
        <v>15.83</v>
      </c>
      <c r="E214" s="2">
        <f t="shared" si="14"/>
        <v>7146.6282722513088</v>
      </c>
      <c r="F214" s="3">
        <f t="shared" si="13"/>
        <v>5.0684079094866386E-2</v>
      </c>
      <c r="G214" s="2">
        <f t="shared" si="11"/>
        <v>862.29058749210355</v>
      </c>
      <c r="H214" s="3">
        <f t="shared" si="15"/>
        <v>0.28027540319647404</v>
      </c>
      <c r="J214" s="3">
        <f t="shared" si="12"/>
        <v>0.12065698041692988</v>
      </c>
    </row>
    <row r="215" spans="1:10">
      <c r="A215" s="1">
        <v>38387</v>
      </c>
      <c r="B215">
        <v>13585.17</v>
      </c>
      <c r="C215">
        <v>1.9</v>
      </c>
      <c r="D215">
        <v>15.77</v>
      </c>
      <c r="E215" s="2">
        <f t="shared" si="14"/>
        <v>7150.089473684211</v>
      </c>
      <c r="F215" s="3">
        <f t="shared" si="13"/>
        <v>5.1758968524476145E-2</v>
      </c>
      <c r="G215" s="2">
        <f t="shared" si="11"/>
        <v>861.45656309448327</v>
      </c>
      <c r="H215" s="3">
        <f t="shared" si="15"/>
        <v>0.2796028083867359</v>
      </c>
      <c r="J215" s="3">
        <f t="shared" si="12"/>
        <v>0.12048192771084337</v>
      </c>
    </row>
    <row r="216" spans="1:10">
      <c r="A216" s="1">
        <v>38401</v>
      </c>
      <c r="B216">
        <v>14087.87</v>
      </c>
      <c r="C216">
        <v>1.97</v>
      </c>
      <c r="D216">
        <v>16.34</v>
      </c>
      <c r="E216" s="2">
        <f t="shared" si="14"/>
        <v>7151.2030456852799</v>
      </c>
      <c r="F216" s="3">
        <f t="shared" si="13"/>
        <v>5.4140693135401374E-2</v>
      </c>
      <c r="G216" s="2">
        <f t="shared" si="11"/>
        <v>862.17074663402695</v>
      </c>
      <c r="H216" s="3">
        <f t="shared" si="15"/>
        <v>0.28144322209165717</v>
      </c>
      <c r="J216" s="3">
        <f t="shared" si="12"/>
        <v>0.12056303549571604</v>
      </c>
    </row>
    <row r="217" spans="1:10">
      <c r="A217" s="1">
        <v>38408</v>
      </c>
      <c r="B217">
        <v>14157.09</v>
      </c>
      <c r="C217">
        <v>1.98</v>
      </c>
      <c r="D217">
        <v>16.420000000000002</v>
      </c>
      <c r="E217" s="2">
        <f t="shared" si="14"/>
        <v>7150.045454545455</v>
      </c>
      <c r="F217" s="3">
        <f t="shared" si="13"/>
        <v>5.2199370334364836E-2</v>
      </c>
      <c r="G217" s="2">
        <f t="shared" si="11"/>
        <v>862.18574908647986</v>
      </c>
      <c r="H217" s="3">
        <f t="shared" si="15"/>
        <v>0.27968461787924892</v>
      </c>
      <c r="J217" s="3">
        <f t="shared" si="12"/>
        <v>0.12058465286236296</v>
      </c>
    </row>
    <row r="218" spans="1:10">
      <c r="A218" s="1">
        <v>38415</v>
      </c>
      <c r="B218">
        <v>13730.78</v>
      </c>
      <c r="C218">
        <v>1.92</v>
      </c>
      <c r="D218">
        <v>15.96</v>
      </c>
      <c r="E218" s="2">
        <f t="shared" si="14"/>
        <v>7151.447916666667</v>
      </c>
      <c r="F218" s="3">
        <f t="shared" si="13"/>
        <v>5.0688940860676546E-2</v>
      </c>
      <c r="G218" s="2">
        <f t="shared" si="11"/>
        <v>860.32456140350882</v>
      </c>
      <c r="H218" s="3">
        <f t="shared" si="15"/>
        <v>0.26797823270626009</v>
      </c>
      <c r="J218" s="3">
        <f t="shared" si="12"/>
        <v>0.12030075187969924</v>
      </c>
    </row>
    <row r="219" spans="1:10">
      <c r="A219" s="1">
        <v>38422</v>
      </c>
      <c r="B219">
        <v>13890.93</v>
      </c>
      <c r="C219">
        <v>1.94</v>
      </c>
      <c r="D219">
        <v>16.09</v>
      </c>
      <c r="E219" s="2">
        <f t="shared" si="14"/>
        <v>7160.2731958762888</v>
      </c>
      <c r="F219" s="3">
        <f t="shared" si="13"/>
        <v>6.363582200064033E-2</v>
      </c>
      <c r="G219" s="2">
        <f t="shared" si="11"/>
        <v>863.32691112492239</v>
      </c>
      <c r="H219" s="3">
        <f t="shared" si="15"/>
        <v>0.22912198286432983</v>
      </c>
      <c r="J219" s="3">
        <f t="shared" si="12"/>
        <v>0.12057178371659416</v>
      </c>
    </row>
    <row r="220" spans="1:10">
      <c r="A220" s="1">
        <v>38429</v>
      </c>
      <c r="B220">
        <v>13828.37</v>
      </c>
      <c r="C220">
        <v>1.93</v>
      </c>
      <c r="D220">
        <v>16.05</v>
      </c>
      <c r="E220" s="2">
        <f t="shared" si="14"/>
        <v>7164.9585492227989</v>
      </c>
      <c r="F220" s="3">
        <f t="shared" si="13"/>
        <v>6.1837577108361241E-2</v>
      </c>
      <c r="G220" s="2">
        <f t="shared" ref="G220:G283" si="16">B220/D220</f>
        <v>861.58068535825544</v>
      </c>
      <c r="H220" s="3">
        <f t="shared" si="15"/>
        <v>0.22370679017641826</v>
      </c>
      <c r="J220" s="3">
        <f t="shared" ref="J220:J283" si="17">C220/D220</f>
        <v>0.12024922118380062</v>
      </c>
    </row>
    <row r="221" spans="1:10">
      <c r="A221" s="1">
        <v>38443</v>
      </c>
      <c r="B221">
        <v>13491.35</v>
      </c>
      <c r="C221">
        <v>1.86</v>
      </c>
      <c r="D221">
        <v>15.13</v>
      </c>
      <c r="E221" s="2">
        <f t="shared" si="14"/>
        <v>7253.4139784946237</v>
      </c>
      <c r="F221" s="3">
        <f t="shared" si="13"/>
        <v>7.1055241346828169E-2</v>
      </c>
      <c r="G221" s="2">
        <f t="shared" si="16"/>
        <v>891.69530733641773</v>
      </c>
      <c r="H221" s="3">
        <f t="shared" si="15"/>
        <v>0.26066745933441404</v>
      </c>
      <c r="J221" s="3">
        <f t="shared" si="17"/>
        <v>0.12293456708526107</v>
      </c>
    </row>
    <row r="222" spans="1:10">
      <c r="A222" s="1">
        <v>38450</v>
      </c>
      <c r="B222">
        <v>13666.72</v>
      </c>
      <c r="C222">
        <v>1.81</v>
      </c>
      <c r="D222">
        <v>14.69</v>
      </c>
      <c r="E222" s="2">
        <f t="shared" si="14"/>
        <v>7550.674033149171</v>
      </c>
      <c r="F222" s="3">
        <f t="shared" si="13"/>
        <v>0.10545858726273472</v>
      </c>
      <c r="G222" s="2">
        <f t="shared" si="16"/>
        <v>930.34172906739275</v>
      </c>
      <c r="H222" s="3">
        <f t="shared" si="15"/>
        <v>0.29792968522117991</v>
      </c>
      <c r="J222" s="3">
        <f t="shared" si="17"/>
        <v>0.12321307011572499</v>
      </c>
    </row>
    <row r="223" spans="1:10">
      <c r="A223" s="1">
        <v>38457</v>
      </c>
      <c r="B223">
        <v>13638.75</v>
      </c>
      <c r="C223">
        <v>1.81</v>
      </c>
      <c r="D223">
        <v>14.54</v>
      </c>
      <c r="E223" s="2">
        <f t="shared" si="14"/>
        <v>7535.2209944751376</v>
      </c>
      <c r="F223" s="3">
        <f t="shared" si="13"/>
        <v>0.10079337842839542</v>
      </c>
      <c r="G223" s="2">
        <f t="shared" si="16"/>
        <v>938.01581843191207</v>
      </c>
      <c r="H223" s="3">
        <f t="shared" si="15"/>
        <v>0.30706838352803456</v>
      </c>
      <c r="J223" s="3">
        <f t="shared" si="17"/>
        <v>0.12448418156808805</v>
      </c>
    </row>
    <row r="224" spans="1:10">
      <c r="A224" s="1">
        <v>38464</v>
      </c>
      <c r="B224">
        <v>13693.55</v>
      </c>
      <c r="C224">
        <v>1.8</v>
      </c>
      <c r="D224">
        <v>14.42</v>
      </c>
      <c r="E224" s="2">
        <f t="shared" si="14"/>
        <v>7607.5277777777774</v>
      </c>
      <c r="F224" s="3">
        <f t="shared" si="13"/>
        <v>0.1118937331558274</v>
      </c>
      <c r="G224" s="2">
        <f t="shared" si="16"/>
        <v>949.62205270457696</v>
      </c>
      <c r="H224" s="3">
        <f t="shared" si="15"/>
        <v>0.32275999473139816</v>
      </c>
      <c r="J224" s="3">
        <f t="shared" si="17"/>
        <v>0.12482662968099861</v>
      </c>
    </row>
    <row r="225" spans="1:10">
      <c r="A225" s="1">
        <v>38471</v>
      </c>
      <c r="B225">
        <v>13908.97</v>
      </c>
      <c r="C225">
        <v>1.82</v>
      </c>
      <c r="D225">
        <v>14.63</v>
      </c>
      <c r="E225" s="2">
        <f t="shared" si="14"/>
        <v>7642.2912087912082</v>
      </c>
      <c r="F225" s="3">
        <f t="shared" si="13"/>
        <v>0.1134247040345695</v>
      </c>
      <c r="G225" s="2">
        <f t="shared" si="16"/>
        <v>950.71565276828426</v>
      </c>
      <c r="H225" s="3">
        <f t="shared" si="15"/>
        <v>0.32143788775592674</v>
      </c>
      <c r="J225" s="3">
        <f t="shared" si="17"/>
        <v>0.12440191387559808</v>
      </c>
    </row>
    <row r="226" spans="1:10">
      <c r="A226" s="1">
        <v>38478</v>
      </c>
      <c r="B226">
        <v>14033.96</v>
      </c>
      <c r="C226">
        <v>1.84</v>
      </c>
      <c r="D226">
        <v>14.75</v>
      </c>
      <c r="E226" s="2">
        <f t="shared" si="14"/>
        <v>7627.152173913043</v>
      </c>
      <c r="F226" s="3">
        <f t="shared" si="13"/>
        <v>0.11422317153638351</v>
      </c>
      <c r="G226" s="2">
        <f t="shared" si="16"/>
        <v>951.45491525423722</v>
      </c>
      <c r="H226" s="3">
        <f t="shared" si="15"/>
        <v>0.32124770361463773</v>
      </c>
      <c r="J226" s="3">
        <f t="shared" si="17"/>
        <v>0.12474576271186441</v>
      </c>
    </row>
    <row r="227" spans="1:10">
      <c r="A227" s="1">
        <v>38485</v>
      </c>
      <c r="B227">
        <v>13866.81</v>
      </c>
      <c r="C227">
        <v>1.82</v>
      </c>
      <c r="D227">
        <v>14.58</v>
      </c>
      <c r="E227" s="2">
        <f t="shared" si="14"/>
        <v>7619.1263736263727</v>
      </c>
      <c r="F227" s="3">
        <f t="shared" si="13"/>
        <v>0.10805377141750894</v>
      </c>
      <c r="G227" s="2">
        <f t="shared" si="16"/>
        <v>951.08436213991763</v>
      </c>
      <c r="H227" s="3">
        <f t="shared" si="15"/>
        <v>0.31738247496426419</v>
      </c>
      <c r="J227" s="3">
        <f t="shared" si="17"/>
        <v>0.12482853223593965</v>
      </c>
    </row>
    <row r="228" spans="1:10">
      <c r="A228" s="1">
        <v>38492</v>
      </c>
      <c r="B228">
        <v>13717.42</v>
      </c>
      <c r="C228">
        <v>1.8</v>
      </c>
      <c r="D228">
        <v>14.42</v>
      </c>
      <c r="E228" s="2">
        <f t="shared" si="14"/>
        <v>7620.7888888888883</v>
      </c>
      <c r="F228" s="3">
        <f t="shared" si="13"/>
        <v>0.11257101732135855</v>
      </c>
      <c r="G228" s="2">
        <f t="shared" si="16"/>
        <v>951.27739251040225</v>
      </c>
      <c r="H228" s="3">
        <f t="shared" si="15"/>
        <v>0.3205783078661959</v>
      </c>
      <c r="J228" s="3">
        <f t="shared" si="17"/>
        <v>0.12482662968099861</v>
      </c>
    </row>
    <row r="229" spans="1:10">
      <c r="A229" s="1">
        <v>38499</v>
      </c>
      <c r="B229">
        <v>13714.78</v>
      </c>
      <c r="C229">
        <v>1.8</v>
      </c>
      <c r="D229">
        <v>14.43</v>
      </c>
      <c r="E229" s="2">
        <f t="shared" si="14"/>
        <v>7619.3222222222221</v>
      </c>
      <c r="F229" s="3">
        <f t="shared" si="13"/>
        <v>0.11301023559164469</v>
      </c>
      <c r="G229" s="2">
        <f t="shared" si="16"/>
        <v>950.43520443520447</v>
      </c>
      <c r="H229" s="3">
        <f t="shared" si="15"/>
        <v>0.31934403345089435</v>
      </c>
      <c r="J229" s="3">
        <f t="shared" si="17"/>
        <v>0.12474012474012475</v>
      </c>
    </row>
    <row r="230" spans="1:10">
      <c r="A230" s="1">
        <v>38506</v>
      </c>
      <c r="B230">
        <v>13818.45</v>
      </c>
      <c r="C230">
        <v>1.81</v>
      </c>
      <c r="D230">
        <v>14.55</v>
      </c>
      <c r="E230" s="2">
        <f t="shared" si="14"/>
        <v>7634.5027624309396</v>
      </c>
      <c r="F230" s="3">
        <f t="shared" si="13"/>
        <v>0.11126839315276382</v>
      </c>
      <c r="G230" s="2">
        <f t="shared" si="16"/>
        <v>949.7216494845361</v>
      </c>
      <c r="H230" s="3">
        <f t="shared" si="15"/>
        <v>0.31920705821614503</v>
      </c>
      <c r="J230" s="3">
        <f t="shared" si="17"/>
        <v>0.12439862542955327</v>
      </c>
    </row>
    <row r="231" spans="1:10">
      <c r="A231" s="1">
        <v>38513</v>
      </c>
      <c r="B231">
        <v>13934.76</v>
      </c>
      <c r="C231">
        <v>1.81</v>
      </c>
      <c r="D231">
        <v>14.88</v>
      </c>
      <c r="E231" s="2">
        <f t="shared" si="14"/>
        <v>7698.7624309392268</v>
      </c>
      <c r="F231" s="3">
        <f t="shared" si="13"/>
        <v>0.12409822537045079</v>
      </c>
      <c r="G231" s="2">
        <f t="shared" si="16"/>
        <v>936.47580645161293</v>
      </c>
      <c r="H231" s="3">
        <f t="shared" si="15"/>
        <v>0.3008717366182232</v>
      </c>
      <c r="J231" s="3">
        <f t="shared" si="17"/>
        <v>0.12163978494623656</v>
      </c>
    </row>
    <row r="232" spans="1:10">
      <c r="A232" s="1">
        <v>38520</v>
      </c>
      <c r="B232">
        <v>13912.03</v>
      </c>
      <c r="C232">
        <v>1.81</v>
      </c>
      <c r="D232">
        <v>14.87</v>
      </c>
      <c r="E232" s="2">
        <f t="shared" si="14"/>
        <v>7686.2044198895028</v>
      </c>
      <c r="F232" s="3">
        <f t="shared" si="13"/>
        <v>0.12159567851418451</v>
      </c>
      <c r="G232" s="2">
        <f t="shared" si="16"/>
        <v>935.57700067249505</v>
      </c>
      <c r="H232" s="3">
        <f t="shared" si="15"/>
        <v>0.29814657785278142</v>
      </c>
      <c r="J232" s="3">
        <f t="shared" si="17"/>
        <v>0.12172158708809686</v>
      </c>
    </row>
    <row r="233" spans="1:10">
      <c r="A233" s="1">
        <v>38527</v>
      </c>
      <c r="B233">
        <v>14230.29</v>
      </c>
      <c r="C233">
        <v>1.85</v>
      </c>
      <c r="D233">
        <v>15.2</v>
      </c>
      <c r="E233" s="2">
        <f t="shared" si="14"/>
        <v>7692.0486486486489</v>
      </c>
      <c r="F233" s="3">
        <f t="shared" si="13"/>
        <v>0.11730366107544921</v>
      </c>
      <c r="G233" s="2">
        <f t="shared" si="16"/>
        <v>936.20328947368432</v>
      </c>
      <c r="H233" s="3">
        <f t="shared" si="15"/>
        <v>0.29764454526442274</v>
      </c>
      <c r="J233" s="3">
        <f t="shared" si="17"/>
        <v>0.12171052631578949</v>
      </c>
    </row>
    <row r="234" spans="1:10">
      <c r="A234" s="1">
        <v>38541</v>
      </c>
      <c r="B234">
        <v>13964.47</v>
      </c>
      <c r="C234">
        <v>1.8</v>
      </c>
      <c r="D234">
        <v>14.89</v>
      </c>
      <c r="E234" s="2">
        <f t="shared" si="14"/>
        <v>7758.0388888888883</v>
      </c>
      <c r="F234" s="3">
        <f t="shared" si="13"/>
        <v>0.11734886981107762</v>
      </c>
      <c r="G234" s="2">
        <f t="shared" si="16"/>
        <v>937.84217595701807</v>
      </c>
      <c r="H234" s="3">
        <f t="shared" si="15"/>
        <v>0.28625758228755549</v>
      </c>
      <c r="J234" s="3">
        <f t="shared" si="17"/>
        <v>0.1208865010073875</v>
      </c>
    </row>
    <row r="235" spans="1:10">
      <c r="A235" s="1">
        <v>38548</v>
      </c>
      <c r="B235">
        <v>14504.29</v>
      </c>
      <c r="C235">
        <v>1.88</v>
      </c>
      <c r="D235">
        <v>15.47</v>
      </c>
      <c r="E235" s="2">
        <f t="shared" si="14"/>
        <v>7715.0478723404267</v>
      </c>
      <c r="F235" s="3">
        <f t="shared" si="13"/>
        <v>0.11278437398638852</v>
      </c>
      <c r="G235" s="2">
        <f t="shared" si="16"/>
        <v>937.57530704589533</v>
      </c>
      <c r="H235" s="3">
        <f t="shared" si="15"/>
        <v>0.28777473567103207</v>
      </c>
      <c r="J235" s="3">
        <f t="shared" si="17"/>
        <v>0.12152553329023916</v>
      </c>
    </row>
    <row r="236" spans="1:10">
      <c r="A236" s="1">
        <v>38555</v>
      </c>
      <c r="B236">
        <v>14786.46</v>
      </c>
      <c r="C236">
        <v>1.91</v>
      </c>
      <c r="D236">
        <v>15.78</v>
      </c>
      <c r="E236" s="2">
        <f t="shared" si="14"/>
        <v>7741.6020942408377</v>
      </c>
      <c r="F236" s="3">
        <f t="shared" si="13"/>
        <v>0.11702166345852594</v>
      </c>
      <c r="G236" s="2">
        <f t="shared" si="16"/>
        <v>937.03802281368814</v>
      </c>
      <c r="H236" s="3">
        <f t="shared" si="15"/>
        <v>0.28676443361041137</v>
      </c>
      <c r="J236" s="3">
        <f t="shared" si="17"/>
        <v>0.12103929024081116</v>
      </c>
    </row>
    <row r="237" spans="1:10">
      <c r="A237" s="1">
        <v>38562</v>
      </c>
      <c r="B237">
        <v>14880.98</v>
      </c>
      <c r="C237">
        <v>1.92</v>
      </c>
      <c r="D237">
        <v>15.85</v>
      </c>
      <c r="E237" s="2">
        <f t="shared" si="14"/>
        <v>7750.510416666667</v>
      </c>
      <c r="F237" s="3">
        <f t="shared" si="13"/>
        <v>0.12308142772181752</v>
      </c>
      <c r="G237" s="2">
        <f t="shared" si="16"/>
        <v>938.86309148264979</v>
      </c>
      <c r="H237" s="3">
        <f t="shared" si="15"/>
        <v>0.28976925120643404</v>
      </c>
      <c r="J237" s="3">
        <f t="shared" si="17"/>
        <v>0.12113564668769716</v>
      </c>
    </row>
    <row r="238" spans="1:10">
      <c r="A238" s="1">
        <v>38569</v>
      </c>
      <c r="B238">
        <v>15051.32</v>
      </c>
      <c r="C238">
        <v>1.95</v>
      </c>
      <c r="D238">
        <v>15.56</v>
      </c>
      <c r="E238" s="2">
        <f t="shared" si="14"/>
        <v>7718.625641025641</v>
      </c>
      <c r="F238" s="3">
        <f t="shared" si="13"/>
        <v>0.11635348047156158</v>
      </c>
      <c r="G238" s="2">
        <f t="shared" si="16"/>
        <v>967.30848329048843</v>
      </c>
      <c r="H238" s="3">
        <f t="shared" si="15"/>
        <v>0.32868244350709297</v>
      </c>
      <c r="J238" s="3">
        <f t="shared" si="17"/>
        <v>0.12532133676092544</v>
      </c>
    </row>
    <row r="239" spans="1:10">
      <c r="A239" s="1">
        <v>38576</v>
      </c>
      <c r="B239">
        <v>15450.95</v>
      </c>
      <c r="C239">
        <v>1.99</v>
      </c>
      <c r="D239">
        <v>15.94</v>
      </c>
      <c r="E239" s="2">
        <f t="shared" si="14"/>
        <v>7764.2964824120609</v>
      </c>
      <c r="F239" s="3">
        <f t="shared" si="13"/>
        <v>0.10130276390366189</v>
      </c>
      <c r="G239" s="2">
        <f t="shared" si="16"/>
        <v>969.31932245922212</v>
      </c>
      <c r="H239" s="3">
        <f t="shared" si="15"/>
        <v>0.23818785320242197</v>
      </c>
      <c r="J239" s="3">
        <f t="shared" si="17"/>
        <v>0.12484316185696362</v>
      </c>
    </row>
    <row r="240" spans="1:10">
      <c r="A240" s="1">
        <v>38583</v>
      </c>
      <c r="B240">
        <v>15038.61</v>
      </c>
      <c r="C240">
        <v>1.94</v>
      </c>
      <c r="D240">
        <v>15.53</v>
      </c>
      <c r="E240" s="2">
        <f t="shared" si="14"/>
        <v>7751.860824742269</v>
      </c>
      <c r="F240" s="3">
        <f t="shared" si="13"/>
        <v>9.756820630210683E-2</v>
      </c>
      <c r="G240" s="2">
        <f t="shared" si="16"/>
        <v>968.3586606567934</v>
      </c>
      <c r="H240" s="3">
        <f t="shared" si="15"/>
        <v>0.23553609382634155</v>
      </c>
      <c r="J240" s="3">
        <f t="shared" si="17"/>
        <v>0.12491951062459755</v>
      </c>
    </row>
    <row r="241" spans="1:10">
      <c r="A241" s="1">
        <v>38590</v>
      </c>
      <c r="B241">
        <v>14982.89</v>
      </c>
      <c r="C241">
        <v>1.92</v>
      </c>
      <c r="D241">
        <v>14.92</v>
      </c>
      <c r="E241" s="2">
        <f t="shared" si="14"/>
        <v>7803.588541666667</v>
      </c>
      <c r="F241" s="3">
        <f t="shared" si="13"/>
        <v>0.10967332961673226</v>
      </c>
      <c r="G241" s="2">
        <f t="shared" si="16"/>
        <v>1004.2151474530831</v>
      </c>
      <c r="H241" s="3">
        <f t="shared" si="15"/>
        <v>0.26815945468507385</v>
      </c>
      <c r="J241" s="3">
        <f t="shared" si="17"/>
        <v>0.12868632707774799</v>
      </c>
    </row>
    <row r="242" spans="1:10">
      <c r="A242" s="1">
        <v>38597</v>
      </c>
      <c r="B242">
        <v>15221.89</v>
      </c>
      <c r="C242">
        <v>1.95</v>
      </c>
      <c r="D242">
        <v>15.16</v>
      </c>
      <c r="E242" s="2">
        <f t="shared" si="14"/>
        <v>7806.0974358974354</v>
      </c>
      <c r="F242" s="3">
        <f t="shared" si="13"/>
        <v>0.10833451652647774</v>
      </c>
      <c r="G242" s="2">
        <f t="shared" si="16"/>
        <v>1004.0824538258574</v>
      </c>
      <c r="H242" s="3">
        <f t="shared" si="15"/>
        <v>0.25878267625663143</v>
      </c>
      <c r="J242" s="3">
        <f t="shared" si="17"/>
        <v>0.12862796833773088</v>
      </c>
    </row>
    <row r="243" spans="1:10">
      <c r="A243" s="1">
        <v>38604</v>
      </c>
      <c r="B243">
        <v>15165.77</v>
      </c>
      <c r="C243">
        <v>1.94</v>
      </c>
      <c r="D243">
        <v>15.08</v>
      </c>
      <c r="E243" s="2">
        <f t="shared" si="14"/>
        <v>7817.4072164948457</v>
      </c>
      <c r="F243" s="3">
        <f t="shared" si="13"/>
        <v>9.8823853231023939E-2</v>
      </c>
      <c r="G243" s="2">
        <f t="shared" si="16"/>
        <v>1005.6876657824934</v>
      </c>
      <c r="H243" s="3">
        <f t="shared" si="15"/>
        <v>0.25282798627378655</v>
      </c>
      <c r="J243" s="3">
        <f t="shared" si="17"/>
        <v>0.1286472148541114</v>
      </c>
    </row>
    <row r="244" spans="1:10">
      <c r="A244" s="1">
        <v>38611</v>
      </c>
      <c r="B244">
        <v>14983.2</v>
      </c>
      <c r="C244">
        <v>1.9</v>
      </c>
      <c r="D244">
        <v>14.59</v>
      </c>
      <c r="E244" s="2">
        <f t="shared" si="14"/>
        <v>7885.8947368421059</v>
      </c>
      <c r="F244" s="3">
        <f t="shared" ref="F244:F307" si="18">E244/E194-1</f>
        <v>0.10975072792435658</v>
      </c>
      <c r="G244" s="2">
        <f t="shared" si="16"/>
        <v>1026.9499657299521</v>
      </c>
      <c r="H244" s="3">
        <f t="shared" si="15"/>
        <v>0.23196184135694153</v>
      </c>
      <c r="J244" s="3">
        <f t="shared" si="17"/>
        <v>0.13022618231665523</v>
      </c>
    </row>
    <row r="245" spans="1:10">
      <c r="A245" s="1">
        <v>38618</v>
      </c>
      <c r="B245">
        <v>15143.97</v>
      </c>
      <c r="C245">
        <v>1.92</v>
      </c>
      <c r="D245">
        <v>14.57</v>
      </c>
      <c r="E245" s="2">
        <f t="shared" si="14"/>
        <v>7887.484375</v>
      </c>
      <c r="F245" s="3">
        <f t="shared" si="18"/>
        <v>0.10335904188150713</v>
      </c>
      <c r="G245" s="2">
        <f t="shared" si="16"/>
        <v>1039.3939601921757</v>
      </c>
      <c r="H245" s="3">
        <f t="shared" si="15"/>
        <v>0.2284169063884427</v>
      </c>
      <c r="J245" s="3">
        <f t="shared" si="17"/>
        <v>0.13177762525737816</v>
      </c>
    </row>
    <row r="246" spans="1:10">
      <c r="A246" s="1">
        <v>38625</v>
      </c>
      <c r="B246">
        <v>15428.52</v>
      </c>
      <c r="C246">
        <v>1.96</v>
      </c>
      <c r="D246">
        <v>14.52</v>
      </c>
      <c r="E246" s="2">
        <f t="shared" si="14"/>
        <v>7871.6938775510207</v>
      </c>
      <c r="F246" s="3">
        <f t="shared" si="18"/>
        <v>0.10242413589807242</v>
      </c>
      <c r="G246" s="2">
        <f t="shared" si="16"/>
        <v>1062.5702479338843</v>
      </c>
      <c r="H246" s="3">
        <f t="shared" si="15"/>
        <v>0.25148514221514007</v>
      </c>
      <c r="J246" s="3">
        <f t="shared" si="17"/>
        <v>0.13498622589531681</v>
      </c>
    </row>
    <row r="247" spans="1:10">
      <c r="A247" s="1">
        <v>38632</v>
      </c>
      <c r="B247">
        <v>14847.79</v>
      </c>
      <c r="C247">
        <v>1.89</v>
      </c>
      <c r="D247">
        <v>13.99</v>
      </c>
      <c r="E247" s="2">
        <f t="shared" si="14"/>
        <v>7855.9735449735463</v>
      </c>
      <c r="F247" s="3">
        <f t="shared" si="18"/>
        <v>9.5762097137094271E-2</v>
      </c>
      <c r="G247" s="2">
        <f t="shared" si="16"/>
        <v>1061.3145103645461</v>
      </c>
      <c r="H247" s="3">
        <f t="shared" si="15"/>
        <v>0.24574741518228294</v>
      </c>
      <c r="J247" s="3">
        <f t="shared" si="17"/>
        <v>0.13509649749821301</v>
      </c>
    </row>
    <row r="248" spans="1:10">
      <c r="A248" s="1">
        <v>38639</v>
      </c>
      <c r="B248">
        <v>14485.88</v>
      </c>
      <c r="C248">
        <v>1.84</v>
      </c>
      <c r="D248">
        <v>13.4</v>
      </c>
      <c r="E248" s="2">
        <f t="shared" si="14"/>
        <v>7872.760869565217</v>
      </c>
      <c r="F248" s="3">
        <f t="shared" si="18"/>
        <v>9.9924601116164968E-2</v>
      </c>
      <c r="G248" s="2">
        <f t="shared" si="16"/>
        <v>1081.0358208955222</v>
      </c>
      <c r="H248" s="3">
        <f t="shared" si="15"/>
        <v>0.26787274956896456</v>
      </c>
      <c r="J248" s="3">
        <f t="shared" si="17"/>
        <v>0.1373134328358209</v>
      </c>
    </row>
    <row r="249" spans="1:10">
      <c r="A249" s="1">
        <v>38646</v>
      </c>
      <c r="B249">
        <v>14487.85</v>
      </c>
      <c r="C249">
        <v>1.84</v>
      </c>
      <c r="D249">
        <v>13.38</v>
      </c>
      <c r="E249" s="2">
        <f t="shared" si="14"/>
        <v>7873.83152173913</v>
      </c>
      <c r="F249" s="3">
        <f t="shared" si="18"/>
        <v>9.7319972584195336E-2</v>
      </c>
      <c r="G249" s="2">
        <f t="shared" si="16"/>
        <v>1082.7989536621824</v>
      </c>
      <c r="H249" s="3">
        <f t="shared" si="15"/>
        <v>0.27023001540684666</v>
      </c>
      <c r="J249" s="3">
        <f t="shared" si="17"/>
        <v>0.13751868460388639</v>
      </c>
    </row>
    <row r="250" spans="1:10">
      <c r="A250" s="1">
        <v>38653</v>
      </c>
      <c r="B250">
        <v>14215.83</v>
      </c>
      <c r="C250">
        <v>1.8</v>
      </c>
      <c r="D250">
        <v>12.85</v>
      </c>
      <c r="E250" s="2">
        <f t="shared" si="14"/>
        <v>7897.6833333333334</v>
      </c>
      <c r="F250" s="3">
        <f t="shared" si="18"/>
        <v>0.10438438646095838</v>
      </c>
      <c r="G250" s="2">
        <f t="shared" si="16"/>
        <v>1106.2902723735408</v>
      </c>
      <c r="H250" s="3">
        <f t="shared" si="15"/>
        <v>0.2987979717459357</v>
      </c>
      <c r="J250" s="3">
        <f t="shared" si="17"/>
        <v>0.14007782101167315</v>
      </c>
    </row>
    <row r="251" spans="1:10">
      <c r="A251" s="1">
        <v>38660</v>
      </c>
      <c r="B251">
        <v>14585.79</v>
      </c>
      <c r="C251">
        <v>1.84</v>
      </c>
      <c r="D251">
        <v>13.07</v>
      </c>
      <c r="E251" s="2">
        <f t="shared" si="14"/>
        <v>7927.059782608696</v>
      </c>
      <c r="F251" s="3">
        <f t="shared" si="18"/>
        <v>0.10514167388103757</v>
      </c>
      <c r="G251" s="2">
        <f t="shared" si="16"/>
        <v>1115.9747513389441</v>
      </c>
      <c r="H251" s="3">
        <f t="shared" si="15"/>
        <v>0.30620745392519333</v>
      </c>
      <c r="J251" s="3">
        <f t="shared" si="17"/>
        <v>0.14078041315990819</v>
      </c>
    </row>
    <row r="252" spans="1:10">
      <c r="A252" s="1">
        <v>38667</v>
      </c>
      <c r="B252">
        <v>14740.6</v>
      </c>
      <c r="C252">
        <v>1.86</v>
      </c>
      <c r="D252">
        <v>13.2</v>
      </c>
      <c r="E252" s="2">
        <f t="shared" si="14"/>
        <v>7925.0537634408602</v>
      </c>
      <c r="F252" s="3">
        <f t="shared" si="18"/>
        <v>0.10405011321040947</v>
      </c>
      <c r="G252" s="2">
        <f t="shared" si="16"/>
        <v>1116.7121212121212</v>
      </c>
      <c r="H252" s="3">
        <f t="shared" si="15"/>
        <v>0.30331834568419347</v>
      </c>
      <c r="J252" s="3">
        <f t="shared" si="17"/>
        <v>0.14090909090909093</v>
      </c>
    </row>
    <row r="253" spans="1:10">
      <c r="A253" s="1">
        <v>38674</v>
      </c>
      <c r="B253">
        <v>14883.32</v>
      </c>
      <c r="C253">
        <v>1.88</v>
      </c>
      <c r="D253">
        <v>13.32</v>
      </c>
      <c r="E253" s="2">
        <f t="shared" si="14"/>
        <v>7916.6595744680853</v>
      </c>
      <c r="F253" s="3">
        <f t="shared" si="18"/>
        <v>0.10269001346289408</v>
      </c>
      <c r="G253" s="2">
        <f t="shared" si="16"/>
        <v>1117.3663663663663</v>
      </c>
      <c r="H253" s="3">
        <f t="shared" si="15"/>
        <v>0.30587430789179693</v>
      </c>
      <c r="J253" s="3">
        <f t="shared" si="17"/>
        <v>0.14114114114114112</v>
      </c>
    </row>
    <row r="254" spans="1:10">
      <c r="A254" s="1">
        <v>38681</v>
      </c>
      <c r="B254">
        <v>15081.47</v>
      </c>
      <c r="C254">
        <v>1.88</v>
      </c>
      <c r="D254">
        <v>13.48</v>
      </c>
      <c r="E254" s="2">
        <f t="shared" si="14"/>
        <v>8022.0585106382978</v>
      </c>
      <c r="F254" s="3">
        <f t="shared" si="18"/>
        <v>0.11710979225116414</v>
      </c>
      <c r="G254" s="2">
        <f t="shared" si="16"/>
        <v>1118.803412462908</v>
      </c>
      <c r="H254" s="3">
        <f t="shared" si="15"/>
        <v>0.30643697421559102</v>
      </c>
      <c r="J254" s="3">
        <f t="shared" si="17"/>
        <v>0.13946587537091987</v>
      </c>
    </row>
    <row r="255" spans="1:10">
      <c r="A255" s="1">
        <v>38688</v>
      </c>
      <c r="B255">
        <v>15200.38</v>
      </c>
      <c r="C255">
        <v>1.9</v>
      </c>
      <c r="D255">
        <v>13.58</v>
      </c>
      <c r="E255" s="2">
        <f t="shared" si="14"/>
        <v>8000.2</v>
      </c>
      <c r="F255" s="3">
        <f t="shared" si="18"/>
        <v>0.11697405475195066</v>
      </c>
      <c r="G255" s="2">
        <f t="shared" si="16"/>
        <v>1119.3210603829159</v>
      </c>
      <c r="H255" s="3">
        <f t="shared" si="15"/>
        <v>0.30983239631913095</v>
      </c>
      <c r="J255" s="3">
        <f t="shared" si="17"/>
        <v>0.13991163475699558</v>
      </c>
    </row>
    <row r="256" spans="1:10">
      <c r="A256" s="1">
        <v>38695</v>
      </c>
      <c r="B256">
        <v>14910.51</v>
      </c>
      <c r="C256">
        <v>1.86</v>
      </c>
      <c r="D256">
        <v>13.32</v>
      </c>
      <c r="E256" s="2">
        <f t="shared" si="14"/>
        <v>8016.4032258064517</v>
      </c>
      <c r="F256" s="3">
        <f t="shared" si="18"/>
        <v>0.11684893631625282</v>
      </c>
      <c r="G256" s="2">
        <f t="shared" si="16"/>
        <v>1119.4076576576576</v>
      </c>
      <c r="H256" s="3">
        <f t="shared" si="15"/>
        <v>0.30830076849258736</v>
      </c>
      <c r="J256" s="3">
        <f t="shared" si="17"/>
        <v>0.13963963963963966</v>
      </c>
    </row>
    <row r="257" spans="1:10">
      <c r="A257" s="1">
        <v>38702</v>
      </c>
      <c r="B257">
        <v>15029.81</v>
      </c>
      <c r="C257">
        <v>1.88</v>
      </c>
      <c r="D257">
        <v>13.42</v>
      </c>
      <c r="E257" s="2">
        <f t="shared" si="14"/>
        <v>7994.5797872340427</v>
      </c>
      <c r="F257" s="3">
        <f t="shared" si="18"/>
        <v>0.10989425041499645</v>
      </c>
      <c r="G257" s="2">
        <f t="shared" si="16"/>
        <v>1119.9560357675111</v>
      </c>
      <c r="H257" s="3">
        <f t="shared" si="15"/>
        <v>0.30751941369553371</v>
      </c>
      <c r="J257" s="3">
        <f t="shared" si="17"/>
        <v>0.14008941877794337</v>
      </c>
    </row>
    <row r="258" spans="1:10">
      <c r="A258" s="1">
        <v>38709</v>
      </c>
      <c r="B258">
        <v>15183.58</v>
      </c>
      <c r="C258">
        <v>1.9</v>
      </c>
      <c r="D258">
        <v>13.57</v>
      </c>
      <c r="E258" s="2">
        <f t="shared" ref="E258:E321" si="19">B258/C258</f>
        <v>7991.3578947368424</v>
      </c>
      <c r="F258" s="3">
        <f t="shared" si="18"/>
        <v>0.11368338150721691</v>
      </c>
      <c r="G258" s="2">
        <f t="shared" si="16"/>
        <v>1118.9078850405306</v>
      </c>
      <c r="H258" s="3">
        <f t="shared" si="15"/>
        <v>0.30823022998584082</v>
      </c>
      <c r="J258" s="3">
        <f t="shared" si="17"/>
        <v>0.14001473839351511</v>
      </c>
    </row>
    <row r="259" spans="1:10">
      <c r="A259" s="1">
        <v>38716</v>
      </c>
      <c r="B259">
        <v>14876.43</v>
      </c>
      <c r="C259">
        <v>1.86</v>
      </c>
      <c r="D259">
        <v>13.3</v>
      </c>
      <c r="E259" s="2">
        <f t="shared" si="19"/>
        <v>7998.0806451612898</v>
      </c>
      <c r="F259" s="3">
        <f t="shared" si="18"/>
        <v>0.11562601197749567</v>
      </c>
      <c r="G259" s="2">
        <f t="shared" si="16"/>
        <v>1118.5285714285715</v>
      </c>
      <c r="H259" s="3">
        <f t="shared" si="15"/>
        <v>0.30252959060749207</v>
      </c>
      <c r="J259" s="3">
        <f t="shared" si="17"/>
        <v>0.13984962406015036</v>
      </c>
    </row>
    <row r="260" spans="1:10">
      <c r="A260" s="1">
        <v>38723</v>
      </c>
      <c r="B260">
        <v>15344.44</v>
      </c>
      <c r="C260">
        <v>1.93</v>
      </c>
      <c r="D260">
        <v>13.79</v>
      </c>
      <c r="E260" s="2">
        <f t="shared" si="19"/>
        <v>7950.4870466321245</v>
      </c>
      <c r="F260" s="3">
        <f t="shared" si="18"/>
        <v>0.11182807918951787</v>
      </c>
      <c r="G260" s="2">
        <f t="shared" si="16"/>
        <v>1112.7222625090646</v>
      </c>
      <c r="H260" s="3">
        <f t="shared" si="15"/>
        <v>0.29177729640395289</v>
      </c>
      <c r="J260" s="3">
        <f t="shared" si="17"/>
        <v>0.13995649021029732</v>
      </c>
    </row>
    <row r="261" spans="1:10">
      <c r="A261" s="1">
        <v>38730</v>
      </c>
      <c r="B261">
        <v>15787.97</v>
      </c>
      <c r="C261">
        <v>1.98</v>
      </c>
      <c r="D261">
        <v>14.19</v>
      </c>
      <c r="E261" s="2">
        <f t="shared" si="19"/>
        <v>7973.7222222222217</v>
      </c>
      <c r="F261" s="3">
        <f t="shared" si="18"/>
        <v>0.11603892947862593</v>
      </c>
      <c r="G261" s="2">
        <f t="shared" si="16"/>
        <v>1112.6124031007753</v>
      </c>
      <c r="H261" s="3">
        <f t="shared" si="15"/>
        <v>0.29088958183268265</v>
      </c>
      <c r="J261" s="3">
        <f t="shared" si="17"/>
        <v>0.13953488372093023</v>
      </c>
    </row>
    <row r="262" spans="1:10">
      <c r="A262" s="1">
        <v>38737</v>
      </c>
      <c r="B262">
        <v>15662.08</v>
      </c>
      <c r="C262">
        <v>1.97</v>
      </c>
      <c r="D262">
        <v>14.07</v>
      </c>
      <c r="E262" s="2">
        <f t="shared" si="19"/>
        <v>7950.2944162436552</v>
      </c>
      <c r="F262" s="3">
        <f t="shared" si="18"/>
        <v>0.11347176068824449</v>
      </c>
      <c r="G262" s="2">
        <f t="shared" si="16"/>
        <v>1113.1542288557214</v>
      </c>
      <c r="H262" s="3">
        <f t="shared" si="15"/>
        <v>0.29093350774092208</v>
      </c>
      <c r="J262" s="3">
        <f t="shared" si="17"/>
        <v>0.1400142146410803</v>
      </c>
    </row>
    <row r="263" spans="1:10">
      <c r="A263" s="1">
        <v>38744</v>
      </c>
      <c r="B263">
        <v>15753.14</v>
      </c>
      <c r="C263">
        <v>1.98</v>
      </c>
      <c r="D263">
        <v>14.14</v>
      </c>
      <c r="E263" s="2">
        <f t="shared" si="19"/>
        <v>7956.1313131313127</v>
      </c>
      <c r="F263" s="3">
        <f t="shared" si="18"/>
        <v>0.10952486300642428</v>
      </c>
      <c r="G263" s="2">
        <f t="shared" si="16"/>
        <v>1114.0834512022629</v>
      </c>
      <c r="H263" s="3">
        <f t="shared" si="15"/>
        <v>0.29167706466508991</v>
      </c>
      <c r="J263" s="3">
        <f t="shared" si="17"/>
        <v>0.14002828854314003</v>
      </c>
    </row>
    <row r="264" spans="1:10">
      <c r="A264" s="1">
        <v>38751</v>
      </c>
      <c r="B264">
        <v>15429.73</v>
      </c>
      <c r="C264">
        <v>1.94</v>
      </c>
      <c r="D264">
        <v>13.86</v>
      </c>
      <c r="E264" s="2">
        <f t="shared" si="19"/>
        <v>7953.4690721649486</v>
      </c>
      <c r="F264" s="3">
        <f t="shared" si="18"/>
        <v>0.11289810651638543</v>
      </c>
      <c r="G264" s="2">
        <f t="shared" si="16"/>
        <v>1113.2561327561327</v>
      </c>
      <c r="H264" s="3">
        <f t="shared" si="15"/>
        <v>0.29104521016974161</v>
      </c>
      <c r="J264" s="3">
        <f t="shared" si="17"/>
        <v>0.13997113997113997</v>
      </c>
    </row>
    <row r="265" spans="1:10">
      <c r="A265" s="1">
        <v>38758</v>
      </c>
      <c r="B265">
        <v>15425.95</v>
      </c>
      <c r="C265">
        <v>1.94</v>
      </c>
      <c r="D265">
        <v>13.86</v>
      </c>
      <c r="E265" s="2">
        <f t="shared" si="19"/>
        <v>7951.5206185567013</v>
      </c>
      <c r="F265" s="3">
        <f t="shared" si="18"/>
        <v>0.11208686937724965</v>
      </c>
      <c r="G265" s="2">
        <f t="shared" si="16"/>
        <v>1112.9834054834055</v>
      </c>
      <c r="H265" s="3">
        <f t="shared" si="15"/>
        <v>0.29197855488545987</v>
      </c>
      <c r="J265" s="3">
        <f t="shared" si="17"/>
        <v>0.13997113997113997</v>
      </c>
    </row>
    <row r="266" spans="1:10">
      <c r="A266" s="1">
        <v>38765</v>
      </c>
      <c r="B266">
        <v>15475.69</v>
      </c>
      <c r="C266">
        <v>1.94</v>
      </c>
      <c r="D266">
        <v>13.9</v>
      </c>
      <c r="E266" s="2">
        <f t="shared" si="19"/>
        <v>7977.1597938144332</v>
      </c>
      <c r="F266" s="3">
        <f t="shared" si="18"/>
        <v>0.11549899266634567</v>
      </c>
      <c r="G266" s="2">
        <f t="shared" si="16"/>
        <v>1113.3589928057554</v>
      </c>
      <c r="H266" s="3">
        <f t="shared" si="15"/>
        <v>0.29134396771449778</v>
      </c>
      <c r="J266" s="3">
        <f t="shared" si="17"/>
        <v>0.13956834532374099</v>
      </c>
    </row>
    <row r="267" spans="1:10">
      <c r="A267" s="1">
        <v>38772</v>
      </c>
      <c r="B267">
        <v>15856.05</v>
      </c>
      <c r="C267">
        <v>1.99</v>
      </c>
      <c r="D267">
        <v>14.24</v>
      </c>
      <c r="E267" s="2">
        <f t="shared" si="19"/>
        <v>7967.86432160804</v>
      </c>
      <c r="F267" s="3">
        <f t="shared" si="18"/>
        <v>0.1143795339850151</v>
      </c>
      <c r="G267" s="2">
        <f t="shared" si="16"/>
        <v>1113.4866573033707</v>
      </c>
      <c r="H267" s="3">
        <f t="shared" si="15"/>
        <v>0.29146956845801997</v>
      </c>
      <c r="J267" s="3">
        <f t="shared" si="17"/>
        <v>0.13974719101123595</v>
      </c>
    </row>
    <row r="268" spans="1:10">
      <c r="A268" s="1">
        <v>38779</v>
      </c>
      <c r="B268">
        <v>15802</v>
      </c>
      <c r="C268">
        <v>1.99</v>
      </c>
      <c r="D268">
        <v>14.21</v>
      </c>
      <c r="E268" s="2">
        <f t="shared" si="19"/>
        <v>7940.70351758794</v>
      </c>
      <c r="F268" s="3">
        <f t="shared" si="18"/>
        <v>0.11036304956956888</v>
      </c>
      <c r="G268" s="2">
        <f t="shared" si="16"/>
        <v>1112.0337790288529</v>
      </c>
      <c r="H268" s="3">
        <f t="shared" si="15"/>
        <v>0.29257471995767848</v>
      </c>
      <c r="J268" s="3">
        <f t="shared" si="17"/>
        <v>0.14004222378606615</v>
      </c>
    </row>
    <row r="269" spans="1:10">
      <c r="A269" s="1">
        <v>38786</v>
      </c>
      <c r="B269">
        <v>15445.05</v>
      </c>
      <c r="C269">
        <v>1.94</v>
      </c>
      <c r="D269">
        <v>13.95</v>
      </c>
      <c r="E269" s="2">
        <f t="shared" si="19"/>
        <v>7961.3659793814431</v>
      </c>
      <c r="F269" s="3">
        <f t="shared" si="18"/>
        <v>0.11188019808608929</v>
      </c>
      <c r="G269" s="2">
        <f t="shared" si="16"/>
        <v>1107.1720430107528</v>
      </c>
      <c r="H269" s="3">
        <f t="shared" si="15"/>
        <v>0.28244819979965419</v>
      </c>
      <c r="J269" s="3">
        <f t="shared" si="17"/>
        <v>0.13906810035842293</v>
      </c>
    </row>
    <row r="270" spans="1:10">
      <c r="A270" s="1">
        <v>38793</v>
      </c>
      <c r="B270">
        <v>15801.66</v>
      </c>
      <c r="C270">
        <v>1.98</v>
      </c>
      <c r="D270">
        <v>14.16</v>
      </c>
      <c r="E270" s="2">
        <f t="shared" si="19"/>
        <v>7980.636363636364</v>
      </c>
      <c r="F270" s="3">
        <f t="shared" si="18"/>
        <v>0.11384264246749121</v>
      </c>
      <c r="G270" s="2">
        <f t="shared" si="16"/>
        <v>1115.9364406779662</v>
      </c>
      <c r="H270" s="3">
        <f t="shared" ref="H270:H333" si="20">G270/G220-1</f>
        <v>0.29521989018816797</v>
      </c>
      <c r="J270" s="3">
        <f t="shared" si="17"/>
        <v>0.13983050847457626</v>
      </c>
    </row>
    <row r="271" spans="1:10">
      <c r="A271" s="1">
        <v>38800</v>
      </c>
      <c r="B271">
        <v>15716.46</v>
      </c>
      <c r="C271">
        <v>1.97</v>
      </c>
      <c r="D271">
        <v>14.08</v>
      </c>
      <c r="E271" s="2">
        <f t="shared" si="19"/>
        <v>7977.8984771573605</v>
      </c>
      <c r="F271" s="3">
        <f t="shared" si="18"/>
        <v>9.9881862638853125E-2</v>
      </c>
      <c r="G271" s="2">
        <f t="shared" si="16"/>
        <v>1116.2258522727273</v>
      </c>
      <c r="H271" s="3">
        <f t="shared" si="20"/>
        <v>0.2518018689668835</v>
      </c>
      <c r="J271" s="3">
        <f t="shared" si="17"/>
        <v>0.13991477272727273</v>
      </c>
    </row>
    <row r="272" spans="1:10">
      <c r="A272" s="1">
        <v>38807</v>
      </c>
      <c r="B272">
        <v>15805.04</v>
      </c>
      <c r="C272">
        <v>1.96</v>
      </c>
      <c r="D272">
        <v>13.38</v>
      </c>
      <c r="E272" s="2">
        <f t="shared" si="19"/>
        <v>8063.7959183673474</v>
      </c>
      <c r="F272" s="3">
        <f t="shared" si="18"/>
        <v>6.7957096673151973E-2</v>
      </c>
      <c r="G272" s="2">
        <f t="shared" si="16"/>
        <v>1181.2436472346785</v>
      </c>
      <c r="H272" s="3">
        <f t="shared" si="20"/>
        <v>0.26968791179430229</v>
      </c>
      <c r="J272" s="3">
        <f t="shared" si="17"/>
        <v>0.14648729446935724</v>
      </c>
    </row>
    <row r="273" spans="1:10">
      <c r="A273" s="1">
        <v>38814</v>
      </c>
      <c r="B273">
        <v>16471.78</v>
      </c>
      <c r="C273">
        <v>1.99</v>
      </c>
      <c r="D273">
        <v>13.06</v>
      </c>
      <c r="E273" s="2">
        <f t="shared" si="19"/>
        <v>8277.2763819095471</v>
      </c>
      <c r="F273" s="3">
        <f t="shared" si="18"/>
        <v>9.8478251398132599E-2</v>
      </c>
      <c r="G273" s="2">
        <f t="shared" si="16"/>
        <v>1261.2388973966308</v>
      </c>
      <c r="H273" s="3">
        <f t="shared" si="20"/>
        <v>0.34458169320113718</v>
      </c>
      <c r="J273" s="3">
        <f t="shared" si="17"/>
        <v>0.15237366003062786</v>
      </c>
    </row>
    <row r="274" spans="1:10">
      <c r="A274" s="1">
        <v>38820</v>
      </c>
      <c r="B274">
        <v>16429.45</v>
      </c>
      <c r="C274">
        <v>1.97</v>
      </c>
      <c r="D274">
        <v>12.78</v>
      </c>
      <c r="E274" s="2">
        <f t="shared" si="19"/>
        <v>8339.8223350253811</v>
      </c>
      <c r="F274" s="3">
        <f t="shared" si="18"/>
        <v>9.6259202547599898E-2</v>
      </c>
      <c r="G274" s="2">
        <f t="shared" si="16"/>
        <v>1285.5594679186229</v>
      </c>
      <c r="H274" s="3">
        <f t="shared" si="20"/>
        <v>0.3537590710507168</v>
      </c>
      <c r="J274" s="3">
        <f t="shared" si="17"/>
        <v>0.15414710485133021</v>
      </c>
    </row>
    <row r="275" spans="1:10">
      <c r="A275" s="1">
        <v>38828</v>
      </c>
      <c r="B275">
        <v>16912.150000000001</v>
      </c>
      <c r="C275">
        <v>2.0299999999999998</v>
      </c>
      <c r="D275">
        <v>13.07</v>
      </c>
      <c r="E275" s="2">
        <f t="shared" si="19"/>
        <v>8331.1083743842373</v>
      </c>
      <c r="F275" s="3">
        <f t="shared" si="18"/>
        <v>9.0132284517064454E-2</v>
      </c>
      <c r="G275" s="2">
        <f t="shared" si="16"/>
        <v>1293.9671002295333</v>
      </c>
      <c r="H275" s="3">
        <f t="shared" si="20"/>
        <v>0.36104533091652891</v>
      </c>
      <c r="J275" s="3">
        <f t="shared" si="17"/>
        <v>0.15531752104055085</v>
      </c>
    </row>
    <row r="276" spans="1:10">
      <c r="A276" s="1">
        <v>38835</v>
      </c>
      <c r="B276">
        <v>16661.3</v>
      </c>
      <c r="C276">
        <v>2</v>
      </c>
      <c r="D276">
        <v>12.78</v>
      </c>
      <c r="E276" s="2">
        <f t="shared" si="19"/>
        <v>8330.65</v>
      </c>
      <c r="F276" s="3">
        <f t="shared" si="18"/>
        <v>9.2235976160684574E-2</v>
      </c>
      <c r="G276" s="2">
        <f t="shared" si="16"/>
        <v>1303.701095461659</v>
      </c>
      <c r="H276" s="3">
        <f t="shared" si="20"/>
        <v>0.37021846706556594</v>
      </c>
      <c r="J276" s="3">
        <f t="shared" si="17"/>
        <v>0.1564945226917058</v>
      </c>
    </row>
    <row r="277" spans="1:10">
      <c r="A277" s="1">
        <v>38841</v>
      </c>
      <c r="B277">
        <v>17013.93</v>
      </c>
      <c r="C277">
        <v>2.0299999999999998</v>
      </c>
      <c r="D277">
        <v>13.03</v>
      </c>
      <c r="E277" s="2">
        <f t="shared" si="19"/>
        <v>8381.246305418721</v>
      </c>
      <c r="F277" s="3">
        <f t="shared" si="18"/>
        <v>0.10002720711267221</v>
      </c>
      <c r="G277" s="2">
        <f t="shared" si="16"/>
        <v>1305.7505755947814</v>
      </c>
      <c r="H277" s="3">
        <f t="shared" si="20"/>
        <v>0.37290720736578309</v>
      </c>
      <c r="J277" s="3">
        <f t="shared" si="17"/>
        <v>0.15579432079815808</v>
      </c>
    </row>
    <row r="278" spans="1:10">
      <c r="A278" s="1">
        <v>38849</v>
      </c>
      <c r="B278">
        <v>16901.849999999999</v>
      </c>
      <c r="C278">
        <v>2.02</v>
      </c>
      <c r="D278">
        <v>12.91</v>
      </c>
      <c r="E278" s="2">
        <f t="shared" si="19"/>
        <v>8367.2524752475238</v>
      </c>
      <c r="F278" s="3">
        <f t="shared" si="18"/>
        <v>9.7950959833958962E-2</v>
      </c>
      <c r="G278" s="2">
        <f t="shared" si="16"/>
        <v>1309.20604182804</v>
      </c>
      <c r="H278" s="3">
        <f t="shared" si="20"/>
        <v>0.37626106973179629</v>
      </c>
      <c r="J278" s="3">
        <f t="shared" si="17"/>
        <v>0.15646785437645236</v>
      </c>
    </row>
    <row r="279" spans="1:10">
      <c r="A279" s="1">
        <v>38856</v>
      </c>
      <c r="B279">
        <v>16313.36</v>
      </c>
      <c r="C279">
        <v>1.95</v>
      </c>
      <c r="D279">
        <v>12.48</v>
      </c>
      <c r="E279" s="2">
        <f t="shared" si="19"/>
        <v>8365.8256410256417</v>
      </c>
      <c r="F279" s="3">
        <f t="shared" si="18"/>
        <v>9.7975042534124146E-2</v>
      </c>
      <c r="G279" s="2">
        <f t="shared" si="16"/>
        <v>1307.1602564102564</v>
      </c>
      <c r="H279" s="3">
        <f t="shared" si="20"/>
        <v>0.3753281131742543</v>
      </c>
      <c r="J279" s="3">
        <f t="shared" si="17"/>
        <v>0.15625</v>
      </c>
    </row>
    <row r="280" spans="1:10">
      <c r="A280" s="1">
        <v>38863</v>
      </c>
      <c r="B280">
        <v>15895.1</v>
      </c>
      <c r="C280">
        <v>1.9</v>
      </c>
      <c r="D280">
        <v>12.17</v>
      </c>
      <c r="E280" s="2">
        <f t="shared" si="19"/>
        <v>8365.8421052631584</v>
      </c>
      <c r="F280" s="3">
        <f t="shared" si="18"/>
        <v>9.5793971865608452E-2</v>
      </c>
      <c r="G280" s="2">
        <f t="shared" si="16"/>
        <v>1306.0887428101889</v>
      </c>
      <c r="H280" s="3">
        <f t="shared" si="20"/>
        <v>0.37523319966336666</v>
      </c>
      <c r="J280" s="3">
        <f t="shared" si="17"/>
        <v>0.15612161051766638</v>
      </c>
    </row>
    <row r="281" spans="1:10">
      <c r="A281" s="1">
        <v>38870</v>
      </c>
      <c r="B281">
        <v>15912.71</v>
      </c>
      <c r="C281">
        <v>1.9</v>
      </c>
      <c r="D281">
        <v>12.17</v>
      </c>
      <c r="E281" s="2">
        <f t="shared" si="19"/>
        <v>8375.1105263157897</v>
      </c>
      <c r="F281" s="3">
        <f t="shared" si="18"/>
        <v>8.7851534768562889E-2</v>
      </c>
      <c r="G281" s="2">
        <f t="shared" si="16"/>
        <v>1307.5357436318816</v>
      </c>
      <c r="H281" s="3">
        <f t="shared" si="20"/>
        <v>0.39623013709905286</v>
      </c>
      <c r="J281" s="3">
        <f t="shared" si="17"/>
        <v>0.15612161051766638</v>
      </c>
    </row>
    <row r="282" spans="1:10">
      <c r="A282" s="1">
        <v>38877</v>
      </c>
      <c r="B282">
        <v>15628.69</v>
      </c>
      <c r="C282">
        <v>1.87</v>
      </c>
      <c r="D282">
        <v>11.97</v>
      </c>
      <c r="E282" s="2">
        <f t="shared" si="19"/>
        <v>8357.5882352941171</v>
      </c>
      <c r="F282" s="3">
        <f t="shared" si="18"/>
        <v>8.7349201078660066E-2</v>
      </c>
      <c r="G282" s="2">
        <f t="shared" si="16"/>
        <v>1305.6549707602339</v>
      </c>
      <c r="H282" s="3">
        <f t="shared" si="20"/>
        <v>0.39556120962970009</v>
      </c>
      <c r="J282" s="3">
        <f t="shared" si="17"/>
        <v>0.15622389306599832</v>
      </c>
    </row>
    <row r="283" spans="1:10">
      <c r="A283" s="1">
        <v>38884</v>
      </c>
      <c r="B283">
        <v>15842.65</v>
      </c>
      <c r="C283">
        <v>1.9</v>
      </c>
      <c r="D283">
        <v>12.14</v>
      </c>
      <c r="E283" s="2">
        <f t="shared" si="19"/>
        <v>8338.2368421052633</v>
      </c>
      <c r="F283" s="3">
        <f t="shared" si="18"/>
        <v>8.4007294151752232E-2</v>
      </c>
      <c r="G283" s="2">
        <f t="shared" si="16"/>
        <v>1304.995881383855</v>
      </c>
      <c r="H283" s="3">
        <f t="shared" si="20"/>
        <v>0.39392362327363628</v>
      </c>
      <c r="J283" s="3">
        <f t="shared" si="17"/>
        <v>0.15650741350906094</v>
      </c>
    </row>
    <row r="284" spans="1:10">
      <c r="A284" s="1">
        <v>38891</v>
      </c>
      <c r="B284">
        <v>15808.81</v>
      </c>
      <c r="C284">
        <v>1.9</v>
      </c>
      <c r="D284">
        <v>12.13</v>
      </c>
      <c r="E284" s="2">
        <f t="shared" si="19"/>
        <v>8320.4263157894729</v>
      </c>
      <c r="F284" s="3">
        <f t="shared" si="18"/>
        <v>7.2490926502835507E-2</v>
      </c>
      <c r="G284" s="2">
        <f t="shared" ref="G284:G347" si="21">B284/D284</f>
        <v>1303.2819455894476</v>
      </c>
      <c r="H284" s="3">
        <f t="shared" si="20"/>
        <v>0.38966019976604027</v>
      </c>
      <c r="J284" s="3">
        <f t="shared" ref="J284:J347" si="22">C284/D284</f>
        <v>0.15663643858202803</v>
      </c>
    </row>
    <row r="285" spans="1:10">
      <c r="A285" s="1">
        <v>38898</v>
      </c>
      <c r="B285">
        <v>16267.62</v>
      </c>
      <c r="C285">
        <v>1.96</v>
      </c>
      <c r="D285">
        <v>12.57</v>
      </c>
      <c r="E285" s="2">
        <f t="shared" si="19"/>
        <v>8299.8061224489793</v>
      </c>
      <c r="F285" s="3">
        <f t="shared" si="18"/>
        <v>7.5794507018549506E-2</v>
      </c>
      <c r="G285" s="2">
        <f t="shared" si="21"/>
        <v>1294.162291169451</v>
      </c>
      <c r="H285" s="3">
        <f t="shared" si="20"/>
        <v>0.38032889885622856</v>
      </c>
      <c r="J285" s="3">
        <f t="shared" si="22"/>
        <v>0.15592680986475735</v>
      </c>
    </row>
    <row r="286" spans="1:10">
      <c r="A286" s="1">
        <v>38905</v>
      </c>
      <c r="B286">
        <v>16459.78</v>
      </c>
      <c r="C286">
        <v>1.98</v>
      </c>
      <c r="D286">
        <v>12.71</v>
      </c>
      <c r="E286" s="2">
        <f t="shared" si="19"/>
        <v>8313.0202020202014</v>
      </c>
      <c r="F286" s="3">
        <f t="shared" si="18"/>
        <v>7.3811350780280449E-2</v>
      </c>
      <c r="G286" s="2">
        <f t="shared" si="21"/>
        <v>1295.0259638080249</v>
      </c>
      <c r="H286" s="3">
        <f t="shared" si="20"/>
        <v>0.38204206475996516</v>
      </c>
      <c r="J286" s="3">
        <f t="shared" si="22"/>
        <v>0.15578284815106214</v>
      </c>
    </row>
    <row r="287" spans="1:10">
      <c r="A287" s="1">
        <v>38912</v>
      </c>
      <c r="B287">
        <v>16135.71</v>
      </c>
      <c r="C287">
        <v>1.95</v>
      </c>
      <c r="D287">
        <v>12.7</v>
      </c>
      <c r="E287" s="2">
        <f t="shared" si="19"/>
        <v>8274.7230769230773</v>
      </c>
      <c r="F287" s="3">
        <f t="shared" si="18"/>
        <v>6.763588874471349E-2</v>
      </c>
      <c r="G287" s="2">
        <f t="shared" si="21"/>
        <v>1270.5283464566928</v>
      </c>
      <c r="H287" s="3">
        <f t="shared" si="20"/>
        <v>0.35326264072249147</v>
      </c>
      <c r="J287" s="3">
        <f t="shared" si="22"/>
        <v>0.15354330708661418</v>
      </c>
    </row>
    <row r="288" spans="1:10">
      <c r="A288" s="1">
        <v>38919</v>
      </c>
      <c r="B288">
        <v>16464.18</v>
      </c>
      <c r="C288">
        <v>1.99</v>
      </c>
      <c r="D288">
        <v>12.95</v>
      </c>
      <c r="E288" s="2">
        <f t="shared" si="19"/>
        <v>8273.4572864321617</v>
      </c>
      <c r="F288" s="3">
        <f t="shared" si="18"/>
        <v>7.1882181000916479E-2</v>
      </c>
      <c r="G288" s="2">
        <f t="shared" si="21"/>
        <v>1271.3652509652511</v>
      </c>
      <c r="H288" s="3">
        <f t="shared" si="20"/>
        <v>0.31433278310602053</v>
      </c>
      <c r="J288" s="3">
        <f t="shared" si="22"/>
        <v>0.15366795366795369</v>
      </c>
    </row>
    <row r="289" spans="1:10">
      <c r="A289" s="1">
        <v>38926</v>
      </c>
      <c r="B289">
        <v>16955.04</v>
      </c>
      <c r="C289">
        <v>2.0499999999999998</v>
      </c>
      <c r="D289">
        <v>13.34</v>
      </c>
      <c r="E289" s="2">
        <f t="shared" si="19"/>
        <v>8270.7512195121963</v>
      </c>
      <c r="F289" s="3">
        <f t="shared" si="18"/>
        <v>6.5228670523771681E-2</v>
      </c>
      <c r="G289" s="2">
        <f t="shared" si="21"/>
        <v>1270.992503748126</v>
      </c>
      <c r="H289" s="3">
        <f t="shared" si="20"/>
        <v>0.31122167308451121</v>
      </c>
      <c r="J289" s="3">
        <f t="shared" si="22"/>
        <v>0.15367316341829085</v>
      </c>
    </row>
    <row r="290" spans="1:10">
      <c r="A290" s="1">
        <v>38933</v>
      </c>
      <c r="B290">
        <v>16887.8</v>
      </c>
      <c r="C290">
        <v>2</v>
      </c>
      <c r="D290">
        <v>13.03</v>
      </c>
      <c r="E290" s="2">
        <f t="shared" si="19"/>
        <v>8443.9</v>
      </c>
      <c r="F290" s="3">
        <f t="shared" si="18"/>
        <v>8.9273942206094636E-2</v>
      </c>
      <c r="G290" s="2">
        <f t="shared" si="21"/>
        <v>1296.0706062931697</v>
      </c>
      <c r="H290" s="3">
        <f t="shared" si="20"/>
        <v>0.33842000794840232</v>
      </c>
      <c r="J290" s="3">
        <f t="shared" si="22"/>
        <v>0.15349194167306218</v>
      </c>
    </row>
    <row r="291" spans="1:10">
      <c r="A291" s="1">
        <v>38940</v>
      </c>
      <c r="B291">
        <v>17249.95</v>
      </c>
      <c r="C291">
        <v>2.04</v>
      </c>
      <c r="D291">
        <v>13.29</v>
      </c>
      <c r="E291" s="2">
        <f t="shared" si="19"/>
        <v>8455.8578431372553</v>
      </c>
      <c r="F291" s="3">
        <f t="shared" si="18"/>
        <v>8.3585814140231252E-2</v>
      </c>
      <c r="G291" s="2">
        <f t="shared" si="21"/>
        <v>1297.964635063958</v>
      </c>
      <c r="H291" s="3">
        <f t="shared" si="20"/>
        <v>0.2925164874836732</v>
      </c>
      <c r="J291" s="3">
        <f t="shared" si="22"/>
        <v>0.15349887133182846</v>
      </c>
    </row>
    <row r="292" spans="1:10">
      <c r="A292" s="1">
        <v>38947</v>
      </c>
      <c r="B292">
        <v>17330.7</v>
      </c>
      <c r="C292">
        <v>2.04</v>
      </c>
      <c r="D292">
        <v>13.34</v>
      </c>
      <c r="E292" s="2">
        <f t="shared" si="19"/>
        <v>8495.4411764705892</v>
      </c>
      <c r="F292" s="3">
        <f t="shared" si="18"/>
        <v>8.8308369993322033E-2</v>
      </c>
      <c r="G292" s="2">
        <f t="shared" si="21"/>
        <v>1299.1529235382309</v>
      </c>
      <c r="H292" s="3">
        <f t="shared" si="20"/>
        <v>0.293870755920558</v>
      </c>
      <c r="J292" s="3">
        <f t="shared" si="22"/>
        <v>0.15292353823088456</v>
      </c>
    </row>
    <row r="293" spans="1:10">
      <c r="A293" s="1">
        <v>38954</v>
      </c>
      <c r="B293">
        <v>16955.45</v>
      </c>
      <c r="C293">
        <v>1.99</v>
      </c>
      <c r="D293">
        <v>13.04</v>
      </c>
      <c r="E293" s="2">
        <f t="shared" si="19"/>
        <v>8520.3266331658288</v>
      </c>
      <c r="F293" s="3">
        <f t="shared" si="18"/>
        <v>8.9917206204611189E-2</v>
      </c>
      <c r="G293" s="2">
        <f t="shared" si="21"/>
        <v>1300.2645705521475</v>
      </c>
      <c r="H293" s="3">
        <f t="shared" si="20"/>
        <v>0.29291092532237961</v>
      </c>
      <c r="J293" s="3">
        <f t="shared" si="22"/>
        <v>0.15260736196319019</v>
      </c>
    </row>
    <row r="294" spans="1:10">
      <c r="A294" s="1">
        <v>38961</v>
      </c>
      <c r="B294">
        <v>17423.72</v>
      </c>
      <c r="C294">
        <v>2.0299999999999998</v>
      </c>
      <c r="D294">
        <v>13.16</v>
      </c>
      <c r="E294" s="2">
        <f t="shared" si="19"/>
        <v>8583.1133004926123</v>
      </c>
      <c r="F294" s="3">
        <f t="shared" si="18"/>
        <v>8.8413374375030829E-2</v>
      </c>
      <c r="G294" s="2">
        <f t="shared" si="21"/>
        <v>1323.9908814589667</v>
      </c>
      <c r="H294" s="3">
        <f t="shared" si="20"/>
        <v>0.28924575260867669</v>
      </c>
      <c r="J294" s="3">
        <f t="shared" si="22"/>
        <v>0.15425531914893614</v>
      </c>
    </row>
    <row r="295" spans="1:10">
      <c r="A295" s="1">
        <v>38968</v>
      </c>
      <c r="B295">
        <v>17145.759999999998</v>
      </c>
      <c r="C295">
        <v>1.98</v>
      </c>
      <c r="D295">
        <v>12.7</v>
      </c>
      <c r="E295" s="2">
        <f t="shared" si="19"/>
        <v>8659.4747474747473</v>
      </c>
      <c r="F295" s="3">
        <f t="shared" si="18"/>
        <v>9.787535997175878E-2</v>
      </c>
      <c r="G295" s="2">
        <f t="shared" si="21"/>
        <v>1350.0598425196849</v>
      </c>
      <c r="H295" s="3">
        <f t="shared" si="20"/>
        <v>0.29889136768706037</v>
      </c>
      <c r="J295" s="3">
        <f t="shared" si="22"/>
        <v>0.15590551181102363</v>
      </c>
    </row>
    <row r="296" spans="1:10">
      <c r="A296" s="1">
        <v>38975</v>
      </c>
      <c r="B296">
        <v>17237.650000000001</v>
      </c>
      <c r="C296">
        <v>2.0699999999999998</v>
      </c>
      <c r="D296">
        <v>12.95</v>
      </c>
      <c r="E296" s="2">
        <f t="shared" si="19"/>
        <v>8327.3671497584546</v>
      </c>
      <c r="F296" s="3">
        <f t="shared" si="18"/>
        <v>5.7887575316788009E-2</v>
      </c>
      <c r="G296" s="2">
        <f t="shared" si="21"/>
        <v>1331.0926640926643</v>
      </c>
      <c r="H296" s="3">
        <f t="shared" si="20"/>
        <v>0.25271027179700245</v>
      </c>
      <c r="J296" s="3">
        <f t="shared" si="22"/>
        <v>0.15984555984555984</v>
      </c>
    </row>
    <row r="297" spans="1:10">
      <c r="A297" s="1">
        <v>38982</v>
      </c>
      <c r="B297">
        <v>17600.650000000001</v>
      </c>
      <c r="C297">
        <v>2.1</v>
      </c>
      <c r="D297">
        <v>13.22</v>
      </c>
      <c r="E297" s="2">
        <f t="shared" si="19"/>
        <v>8381.2619047619046</v>
      </c>
      <c r="F297" s="3">
        <f t="shared" si="18"/>
        <v>6.6864833082903141E-2</v>
      </c>
      <c r="G297" s="2">
        <f t="shared" si="21"/>
        <v>1331.3653555219364</v>
      </c>
      <c r="H297" s="3">
        <f t="shared" si="20"/>
        <v>0.25444940450746478</v>
      </c>
      <c r="J297" s="3">
        <f t="shared" si="22"/>
        <v>0.15885022692889561</v>
      </c>
    </row>
    <row r="298" spans="1:10">
      <c r="A298" s="1">
        <v>38989</v>
      </c>
      <c r="B298">
        <v>17543.05</v>
      </c>
      <c r="C298">
        <v>2.09</v>
      </c>
      <c r="D298">
        <v>13.2</v>
      </c>
      <c r="E298" s="2">
        <f t="shared" si="19"/>
        <v>8393.8038277511969</v>
      </c>
      <c r="F298" s="3">
        <f t="shared" si="18"/>
        <v>6.6183003246071515E-2</v>
      </c>
      <c r="G298" s="2">
        <f t="shared" si="21"/>
        <v>1329.0189393939395</v>
      </c>
      <c r="H298" s="3">
        <f t="shared" si="20"/>
        <v>0.2293939883444287</v>
      </c>
      <c r="J298" s="3">
        <f t="shared" si="22"/>
        <v>0.15833333333333333</v>
      </c>
    </row>
    <row r="299" spans="1:10">
      <c r="A299" s="1">
        <v>38996</v>
      </c>
      <c r="B299">
        <v>17903.39</v>
      </c>
      <c r="C299">
        <v>2.14</v>
      </c>
      <c r="D299">
        <v>13.5</v>
      </c>
      <c r="E299" s="2">
        <f t="shared" si="19"/>
        <v>8366.0700934579436</v>
      </c>
      <c r="F299" s="3">
        <f t="shared" si="18"/>
        <v>6.2515761273247428E-2</v>
      </c>
      <c r="G299" s="2">
        <f t="shared" si="21"/>
        <v>1326.1770370370371</v>
      </c>
      <c r="H299" s="3">
        <f t="shared" si="20"/>
        <v>0.22476756423869348</v>
      </c>
      <c r="J299" s="3">
        <f t="shared" si="22"/>
        <v>0.15851851851851853</v>
      </c>
    </row>
    <row r="300" spans="1:10">
      <c r="A300" s="1">
        <v>39003</v>
      </c>
      <c r="B300">
        <v>17988.86</v>
      </c>
      <c r="C300">
        <v>2.16</v>
      </c>
      <c r="D300">
        <v>13.63</v>
      </c>
      <c r="E300" s="2">
        <f t="shared" si="19"/>
        <v>8328.1759259259252</v>
      </c>
      <c r="F300" s="3">
        <f t="shared" si="18"/>
        <v>5.4508717863583467E-2</v>
      </c>
      <c r="G300" s="2">
        <f t="shared" si="21"/>
        <v>1319.7989728539985</v>
      </c>
      <c r="H300" s="3">
        <f t="shared" si="20"/>
        <v>0.19299518924845627</v>
      </c>
      <c r="J300" s="3">
        <f t="shared" si="22"/>
        <v>0.15847395451210566</v>
      </c>
    </row>
    <row r="301" spans="1:10">
      <c r="A301" s="1">
        <v>39010</v>
      </c>
      <c r="B301">
        <v>18113.55</v>
      </c>
      <c r="C301">
        <v>2.17</v>
      </c>
      <c r="D301">
        <v>13.76</v>
      </c>
      <c r="E301" s="2">
        <f t="shared" si="19"/>
        <v>8347.2580645161288</v>
      </c>
      <c r="F301" s="3">
        <f t="shared" si="18"/>
        <v>5.3008087920481284E-2</v>
      </c>
      <c r="G301" s="2">
        <f t="shared" si="21"/>
        <v>1316.3917151162791</v>
      </c>
      <c r="H301" s="3">
        <f t="shared" si="20"/>
        <v>0.17958915606009462</v>
      </c>
      <c r="J301" s="3">
        <f t="shared" si="22"/>
        <v>0.15770348837209303</v>
      </c>
    </row>
    <row r="302" spans="1:10">
      <c r="A302" s="1">
        <v>39017</v>
      </c>
      <c r="B302">
        <v>18297.55</v>
      </c>
      <c r="C302">
        <v>2.1800000000000002</v>
      </c>
      <c r="D302">
        <v>13.95</v>
      </c>
      <c r="E302" s="2">
        <f t="shared" si="19"/>
        <v>8393.3715596330258</v>
      </c>
      <c r="F302" s="3">
        <f t="shared" si="18"/>
        <v>5.9093327335212109E-2</v>
      </c>
      <c r="G302" s="2">
        <f t="shared" si="21"/>
        <v>1311.652329749104</v>
      </c>
      <c r="H302" s="3">
        <f t="shared" si="20"/>
        <v>0.17456621526180571</v>
      </c>
      <c r="J302" s="3">
        <f t="shared" si="22"/>
        <v>0.15627240143369178</v>
      </c>
    </row>
    <row r="303" spans="1:10">
      <c r="A303" s="1">
        <v>39024</v>
      </c>
      <c r="B303">
        <v>18749.689999999999</v>
      </c>
      <c r="C303">
        <v>2.23</v>
      </c>
      <c r="D303">
        <v>14.33</v>
      </c>
      <c r="E303" s="2">
        <f t="shared" si="19"/>
        <v>8407.9327354260076</v>
      </c>
      <c r="F303" s="3">
        <f t="shared" si="18"/>
        <v>6.2055612766566348E-2</v>
      </c>
      <c r="G303" s="2">
        <f t="shared" si="21"/>
        <v>1308.4221912072574</v>
      </c>
      <c r="H303" s="3">
        <f t="shared" si="20"/>
        <v>0.17098762822278024</v>
      </c>
      <c r="J303" s="3">
        <f t="shared" si="22"/>
        <v>0.15561758548499652</v>
      </c>
    </row>
    <row r="304" spans="1:10">
      <c r="A304" s="1">
        <v>39031</v>
      </c>
      <c r="B304">
        <v>18891.14</v>
      </c>
      <c r="C304">
        <v>2.2400000000000002</v>
      </c>
      <c r="D304">
        <v>14.41</v>
      </c>
      <c r="E304" s="2">
        <f t="shared" si="19"/>
        <v>8433.5446428571413</v>
      </c>
      <c r="F304" s="3">
        <f t="shared" si="18"/>
        <v>5.1294331956462269E-2</v>
      </c>
      <c r="G304" s="2">
        <f t="shared" si="21"/>
        <v>1310.974323386537</v>
      </c>
      <c r="H304" s="3">
        <f t="shared" si="20"/>
        <v>0.17176468071418238</v>
      </c>
      <c r="J304" s="3">
        <f t="shared" si="22"/>
        <v>0.15544760582928524</v>
      </c>
    </row>
    <row r="305" spans="1:10">
      <c r="A305" s="1">
        <v>39038</v>
      </c>
      <c r="B305">
        <v>19182.71</v>
      </c>
      <c r="C305">
        <v>2.2999999999999998</v>
      </c>
      <c r="D305">
        <v>14.76</v>
      </c>
      <c r="E305" s="2">
        <f t="shared" si="19"/>
        <v>8340.3086956521747</v>
      </c>
      <c r="F305" s="3">
        <f t="shared" si="18"/>
        <v>4.2512524143418329E-2</v>
      </c>
      <c r="G305" s="2">
        <f t="shared" si="21"/>
        <v>1299.6415989159891</v>
      </c>
      <c r="H305" s="3">
        <f t="shared" si="20"/>
        <v>0.16109813789386407</v>
      </c>
      <c r="J305" s="3">
        <f t="shared" si="22"/>
        <v>0.15582655826558264</v>
      </c>
    </row>
    <row r="306" spans="1:10">
      <c r="A306" s="1">
        <v>39045</v>
      </c>
      <c r="B306">
        <v>19260.3</v>
      </c>
      <c r="C306">
        <v>2.31</v>
      </c>
      <c r="D306">
        <v>14.82</v>
      </c>
      <c r="E306" s="2">
        <f t="shared" si="19"/>
        <v>8337.7922077922067</v>
      </c>
      <c r="F306" s="3">
        <f t="shared" si="18"/>
        <v>4.0091419173019949E-2</v>
      </c>
      <c r="G306" s="2">
        <f t="shared" si="21"/>
        <v>1299.6153846153845</v>
      </c>
      <c r="H306" s="3">
        <f t="shared" si="20"/>
        <v>0.16098489743656796</v>
      </c>
      <c r="J306" s="3">
        <f t="shared" si="22"/>
        <v>0.15587044534412955</v>
      </c>
    </row>
    <row r="307" spans="1:10">
      <c r="A307" s="1">
        <v>39052</v>
      </c>
      <c r="B307">
        <v>18690.82</v>
      </c>
      <c r="C307">
        <v>2.23</v>
      </c>
      <c r="D307">
        <v>14.36</v>
      </c>
      <c r="E307" s="2">
        <f t="shared" si="19"/>
        <v>8381.5336322869953</v>
      </c>
      <c r="F307" s="3">
        <f t="shared" si="18"/>
        <v>4.8402024290363777E-2</v>
      </c>
      <c r="G307" s="2">
        <f t="shared" si="21"/>
        <v>1301.5891364902507</v>
      </c>
      <c r="H307" s="3">
        <f t="shared" si="20"/>
        <v>0.16217877748948029</v>
      </c>
      <c r="J307" s="3">
        <f t="shared" si="22"/>
        <v>0.15529247910863511</v>
      </c>
    </row>
    <row r="308" spans="1:10">
      <c r="A308" s="1">
        <v>39059</v>
      </c>
      <c r="B308">
        <v>18739.990000000002</v>
      </c>
      <c r="C308">
        <v>2.25</v>
      </c>
      <c r="D308">
        <v>14.44</v>
      </c>
      <c r="E308" s="2">
        <f t="shared" si="19"/>
        <v>8328.8844444444458</v>
      </c>
      <c r="F308" s="3">
        <f t="shared" ref="F308:F371" si="23">E308/E258-1</f>
        <v>4.2236445189108629E-2</v>
      </c>
      <c r="G308" s="2">
        <f t="shared" si="21"/>
        <v>1297.78324099723</v>
      </c>
      <c r="H308" s="3">
        <f t="shared" si="20"/>
        <v>0.15986602503048752</v>
      </c>
      <c r="J308" s="3">
        <f t="shared" si="22"/>
        <v>0.15581717451523547</v>
      </c>
    </row>
    <row r="309" spans="1:10">
      <c r="A309" s="1">
        <v>39066</v>
      </c>
      <c r="B309">
        <v>19110.650000000001</v>
      </c>
      <c r="C309">
        <v>2.29</v>
      </c>
      <c r="D309">
        <v>14.71</v>
      </c>
      <c r="E309" s="2">
        <f t="shared" si="19"/>
        <v>8345.2620087336254</v>
      </c>
      <c r="F309" s="3">
        <f t="shared" si="23"/>
        <v>4.3408084886262577E-2</v>
      </c>
      <c r="G309" s="2">
        <f t="shared" si="21"/>
        <v>1299.1604350781781</v>
      </c>
      <c r="H309" s="3">
        <f t="shared" si="20"/>
        <v>0.16149061209845161</v>
      </c>
      <c r="J309" s="3">
        <f t="shared" si="22"/>
        <v>0.1556764106050306</v>
      </c>
    </row>
    <row r="310" spans="1:10">
      <c r="A310" s="1">
        <v>39073</v>
      </c>
      <c r="B310">
        <v>19320.52</v>
      </c>
      <c r="C310">
        <v>2.33</v>
      </c>
      <c r="D310">
        <v>14.97</v>
      </c>
      <c r="E310" s="2">
        <f t="shared" si="19"/>
        <v>8292.0686695278964</v>
      </c>
      <c r="F310" s="3">
        <f t="shared" si="23"/>
        <v>4.2963609762809218E-2</v>
      </c>
      <c r="G310" s="2">
        <f t="shared" si="21"/>
        <v>1290.6158984635938</v>
      </c>
      <c r="H310" s="3">
        <f t="shared" si="20"/>
        <v>0.15987245150770946</v>
      </c>
      <c r="J310" s="3">
        <f t="shared" si="22"/>
        <v>0.15564462257849032</v>
      </c>
    </row>
    <row r="311" spans="1:10">
      <c r="A311" s="1">
        <v>39080</v>
      </c>
      <c r="B311">
        <v>19964.72</v>
      </c>
      <c r="C311">
        <v>2.4300000000000002</v>
      </c>
      <c r="D311">
        <v>16.260000000000002</v>
      </c>
      <c r="E311" s="2">
        <f t="shared" si="19"/>
        <v>8215.9341563786002</v>
      </c>
      <c r="F311" s="3">
        <f t="shared" si="23"/>
        <v>3.0376269376596765E-2</v>
      </c>
      <c r="G311" s="2">
        <f t="shared" si="21"/>
        <v>1227.8425584255842</v>
      </c>
      <c r="H311" s="3">
        <f t="shared" si="20"/>
        <v>0.10356720364043248</v>
      </c>
      <c r="J311" s="3">
        <f t="shared" si="22"/>
        <v>0.14944649446494465</v>
      </c>
    </row>
    <row r="312" spans="1:10">
      <c r="A312" s="1">
        <v>39087</v>
      </c>
      <c r="B312">
        <v>20211.28</v>
      </c>
      <c r="C312">
        <v>2.46</v>
      </c>
      <c r="D312">
        <v>16.670000000000002</v>
      </c>
      <c r="E312" s="2">
        <f t="shared" si="19"/>
        <v>8215.9674796747968</v>
      </c>
      <c r="F312" s="3">
        <f t="shared" si="23"/>
        <v>3.3416757860983193E-2</v>
      </c>
      <c r="G312" s="2">
        <f t="shared" si="21"/>
        <v>1212.4343131373723</v>
      </c>
      <c r="H312" s="3">
        <f t="shared" si="20"/>
        <v>8.9188076286344398E-2</v>
      </c>
      <c r="J312" s="3">
        <f t="shared" si="22"/>
        <v>0.14757048590281943</v>
      </c>
    </row>
    <row r="313" spans="1:10">
      <c r="A313" s="1">
        <v>39094</v>
      </c>
      <c r="B313">
        <v>19613.41</v>
      </c>
      <c r="C313">
        <v>2.37</v>
      </c>
      <c r="D313">
        <v>16.02</v>
      </c>
      <c r="E313" s="2">
        <f t="shared" si="19"/>
        <v>8275.7004219409282</v>
      </c>
      <c r="F313" s="3">
        <f t="shared" si="23"/>
        <v>4.0166394473929667E-2</v>
      </c>
      <c r="G313" s="2">
        <f t="shared" si="21"/>
        <v>1224.3077403245943</v>
      </c>
      <c r="H313" s="3">
        <f t="shared" si="20"/>
        <v>9.8937192724102285E-2</v>
      </c>
      <c r="J313" s="3">
        <f t="shared" si="22"/>
        <v>0.14794007490636704</v>
      </c>
    </row>
    <row r="314" spans="1:10">
      <c r="A314" s="1">
        <v>39101</v>
      </c>
      <c r="B314">
        <v>20327.72</v>
      </c>
      <c r="C314">
        <v>2.44</v>
      </c>
      <c r="D314">
        <v>16.510000000000002</v>
      </c>
      <c r="E314" s="2">
        <f t="shared" si="19"/>
        <v>8331.0327868852473</v>
      </c>
      <c r="F314" s="3">
        <f t="shared" si="23"/>
        <v>4.7471576402009497E-2</v>
      </c>
      <c r="G314" s="2">
        <f t="shared" si="21"/>
        <v>1231.2368261659599</v>
      </c>
      <c r="H314" s="3">
        <f t="shared" si="20"/>
        <v>0.1059780314146912</v>
      </c>
      <c r="J314" s="3">
        <f t="shared" si="22"/>
        <v>0.14778921865536038</v>
      </c>
    </row>
    <row r="315" spans="1:10">
      <c r="A315" s="1">
        <v>39108</v>
      </c>
      <c r="B315">
        <v>20281.13</v>
      </c>
      <c r="C315">
        <v>2.42</v>
      </c>
      <c r="D315">
        <v>16.39</v>
      </c>
      <c r="E315" s="2">
        <f t="shared" si="19"/>
        <v>8380.6322314049594</v>
      </c>
      <c r="F315" s="3">
        <f t="shared" si="23"/>
        <v>5.3965981279961328E-2</v>
      </c>
      <c r="G315" s="2">
        <f t="shared" si="21"/>
        <v>1237.4087858450275</v>
      </c>
      <c r="H315" s="3">
        <f t="shared" si="20"/>
        <v>0.11179446139862259</v>
      </c>
      <c r="J315" s="3">
        <f t="shared" si="22"/>
        <v>0.14765100671140938</v>
      </c>
    </row>
    <row r="316" spans="1:10">
      <c r="A316" s="1">
        <v>39115</v>
      </c>
      <c r="B316">
        <v>20563.68</v>
      </c>
      <c r="C316">
        <v>2.4300000000000002</v>
      </c>
      <c r="D316">
        <v>16.440000000000001</v>
      </c>
      <c r="E316" s="2">
        <f t="shared" si="19"/>
        <v>8462.4197530864185</v>
      </c>
      <c r="F316" s="3">
        <f t="shared" si="23"/>
        <v>6.083116946563627E-2</v>
      </c>
      <c r="G316" s="2">
        <f t="shared" si="21"/>
        <v>1250.8321167883212</v>
      </c>
      <c r="H316" s="3">
        <f t="shared" si="20"/>
        <v>0.12347600807186399</v>
      </c>
      <c r="J316" s="3">
        <f t="shared" si="22"/>
        <v>0.14781021897810218</v>
      </c>
    </row>
    <row r="317" spans="1:10">
      <c r="A317" s="1">
        <v>39122</v>
      </c>
      <c r="B317">
        <v>20677.66</v>
      </c>
      <c r="C317">
        <v>2.46</v>
      </c>
      <c r="D317">
        <v>16.670000000000002</v>
      </c>
      <c r="E317" s="2">
        <f t="shared" si="19"/>
        <v>8405.5528455284548</v>
      </c>
      <c r="F317" s="3">
        <f t="shared" si="23"/>
        <v>5.49317240171181E-2</v>
      </c>
      <c r="G317" s="2">
        <f t="shared" si="21"/>
        <v>1240.4115176964606</v>
      </c>
      <c r="H317" s="3">
        <f t="shared" si="20"/>
        <v>0.11398866754315229</v>
      </c>
      <c r="J317" s="3">
        <f t="shared" si="22"/>
        <v>0.14757048590281943</v>
      </c>
    </row>
    <row r="318" spans="1:10">
      <c r="A318" s="1">
        <v>39129</v>
      </c>
      <c r="B318">
        <v>20567.91</v>
      </c>
      <c r="C318">
        <v>2.4500000000000002</v>
      </c>
      <c r="D318">
        <v>16.59</v>
      </c>
      <c r="E318" s="2">
        <f t="shared" si="19"/>
        <v>8395.0653061224475</v>
      </c>
      <c r="F318" s="3">
        <f t="shared" si="23"/>
        <v>5.7219336741151094E-2</v>
      </c>
      <c r="G318" s="2">
        <f t="shared" si="21"/>
        <v>1239.7775768535262</v>
      </c>
      <c r="H318" s="3">
        <f t="shared" si="20"/>
        <v>0.11487402652123824</v>
      </c>
      <c r="J318" s="3">
        <f t="shared" si="22"/>
        <v>0.14767932489451477</v>
      </c>
    </row>
    <row r="319" spans="1:10">
      <c r="A319" s="1">
        <v>39136</v>
      </c>
      <c r="B319">
        <v>20711.650000000001</v>
      </c>
      <c r="C319">
        <v>2.46</v>
      </c>
      <c r="D319">
        <v>16.63</v>
      </c>
      <c r="E319" s="2">
        <f t="shared" si="19"/>
        <v>8419.3699186991871</v>
      </c>
      <c r="F319" s="3">
        <f t="shared" si="23"/>
        <v>5.752831115965451E-2</v>
      </c>
      <c r="G319" s="2">
        <f t="shared" si="21"/>
        <v>1245.4389657245943</v>
      </c>
      <c r="H319" s="3">
        <f t="shared" si="20"/>
        <v>0.12488296068048266</v>
      </c>
      <c r="J319" s="3">
        <f t="shared" si="22"/>
        <v>0.14792543595911004</v>
      </c>
    </row>
    <row r="320" spans="1:10">
      <c r="A320" s="1">
        <v>39143</v>
      </c>
      <c r="B320">
        <v>19442.009999999998</v>
      </c>
      <c r="C320">
        <v>2.29</v>
      </c>
      <c r="D320">
        <v>15.53</v>
      </c>
      <c r="E320" s="2">
        <f t="shared" si="19"/>
        <v>8489.9606986899562</v>
      </c>
      <c r="F320" s="3">
        <f t="shared" si="23"/>
        <v>6.38200153278905E-2</v>
      </c>
      <c r="G320" s="2">
        <f t="shared" si="21"/>
        <v>1251.9001931745008</v>
      </c>
      <c r="H320" s="3">
        <f t="shared" si="20"/>
        <v>0.12183825847100427</v>
      </c>
      <c r="J320" s="3">
        <f t="shared" si="22"/>
        <v>0.14745653573728268</v>
      </c>
    </row>
    <row r="321" spans="1:10">
      <c r="A321" s="1">
        <v>39150</v>
      </c>
      <c r="B321">
        <v>19134.88</v>
      </c>
      <c r="C321">
        <v>2.29</v>
      </c>
      <c r="D321">
        <v>15.5</v>
      </c>
      <c r="E321" s="2">
        <f t="shared" si="19"/>
        <v>8355.8427947598248</v>
      </c>
      <c r="F321" s="3">
        <f t="shared" si="23"/>
        <v>4.7373919169892975E-2</v>
      </c>
      <c r="G321" s="2">
        <f t="shared" si="21"/>
        <v>1234.5083870967742</v>
      </c>
      <c r="H321" s="3">
        <f t="shared" si="20"/>
        <v>0.10596648929355479</v>
      </c>
      <c r="J321" s="3">
        <f t="shared" si="22"/>
        <v>0.14774193548387096</v>
      </c>
    </row>
    <row r="322" spans="1:10">
      <c r="A322" s="1">
        <v>39157</v>
      </c>
      <c r="B322">
        <v>18953.5</v>
      </c>
      <c r="C322">
        <v>2.4900000000000002</v>
      </c>
      <c r="D322">
        <v>17.28</v>
      </c>
      <c r="E322" s="2">
        <f t="shared" ref="E322:E385" si="24">B322/C322</f>
        <v>7611.847389558232</v>
      </c>
      <c r="F322" s="3">
        <f t="shared" si="23"/>
        <v>-5.6046622878895946E-2</v>
      </c>
      <c r="G322" s="2">
        <f t="shared" si="21"/>
        <v>1096.8460648148148</v>
      </c>
      <c r="H322" s="3">
        <f t="shared" si="20"/>
        <v>-7.1448073068956286E-2</v>
      </c>
      <c r="J322" s="3">
        <f t="shared" si="22"/>
        <v>0.14409722222222224</v>
      </c>
    </row>
    <row r="323" spans="1:10">
      <c r="A323" s="1">
        <v>39164</v>
      </c>
      <c r="B323">
        <v>19692.64</v>
      </c>
      <c r="C323">
        <v>2.57</v>
      </c>
      <c r="D323">
        <v>17.48</v>
      </c>
      <c r="E323" s="2">
        <f t="shared" si="24"/>
        <v>7662.5058365758759</v>
      </c>
      <c r="F323" s="3">
        <f t="shared" si="23"/>
        <v>-7.4272081415245106E-2</v>
      </c>
      <c r="G323" s="2">
        <f t="shared" si="21"/>
        <v>1126.5812356979404</v>
      </c>
      <c r="H323" s="3">
        <f t="shared" si="20"/>
        <v>-0.10676618202676924</v>
      </c>
      <c r="J323" s="3">
        <f t="shared" si="22"/>
        <v>0.14702517162471396</v>
      </c>
    </row>
    <row r="324" spans="1:10">
      <c r="A324" s="1">
        <v>39171</v>
      </c>
      <c r="B324">
        <v>19800.93</v>
      </c>
      <c r="C324">
        <v>2.57</v>
      </c>
      <c r="D324">
        <v>17.61</v>
      </c>
      <c r="E324" s="2">
        <f t="shared" si="24"/>
        <v>7704.6420233463041</v>
      </c>
      <c r="F324" s="3">
        <f t="shared" si="23"/>
        <v>-7.6162331301886654E-2</v>
      </c>
      <c r="G324" s="2">
        <f t="shared" si="21"/>
        <v>1124.4139693356049</v>
      </c>
      <c r="H324" s="3">
        <f t="shared" si="20"/>
        <v>-0.12535048171977581</v>
      </c>
      <c r="J324" s="3">
        <f t="shared" si="22"/>
        <v>0.14593980692788189</v>
      </c>
    </row>
    <row r="325" spans="1:10">
      <c r="A325" s="1">
        <v>39176</v>
      </c>
      <c r="B325">
        <v>20209.71</v>
      </c>
      <c r="C325">
        <v>2.46</v>
      </c>
      <c r="D325">
        <v>17.45</v>
      </c>
      <c r="E325" s="2">
        <f t="shared" si="24"/>
        <v>8215.3292682926822</v>
      </c>
      <c r="F325" s="3">
        <f t="shared" si="23"/>
        <v>-1.3897203215786136E-2</v>
      </c>
      <c r="G325" s="2">
        <f t="shared" si="21"/>
        <v>1158.149570200573</v>
      </c>
      <c r="H325" s="3">
        <f t="shared" si="20"/>
        <v>-0.10496211998347416</v>
      </c>
      <c r="J325" s="3">
        <f t="shared" si="22"/>
        <v>0.14097421203438396</v>
      </c>
    </row>
    <row r="326" spans="1:10">
      <c r="A326" s="1">
        <v>39185</v>
      </c>
      <c r="B326">
        <v>20340.97</v>
      </c>
      <c r="C326">
        <v>2.46</v>
      </c>
      <c r="D326">
        <v>17.32</v>
      </c>
      <c r="E326" s="2">
        <f t="shared" si="24"/>
        <v>8268.6869918699194</v>
      </c>
      <c r="F326" s="3">
        <f t="shared" si="23"/>
        <v>-7.4379559974407927E-3</v>
      </c>
      <c r="G326" s="2">
        <f t="shared" si="21"/>
        <v>1174.4209006928406</v>
      </c>
      <c r="H326" s="3">
        <f t="shared" si="20"/>
        <v>-9.916398415162675E-2</v>
      </c>
      <c r="J326" s="3">
        <f t="shared" si="22"/>
        <v>0.14203233256351039</v>
      </c>
    </row>
    <row r="327" spans="1:10">
      <c r="A327" s="1">
        <v>39192</v>
      </c>
      <c r="B327">
        <v>20566.59</v>
      </c>
      <c r="C327">
        <v>2.44</v>
      </c>
      <c r="D327">
        <v>17.32</v>
      </c>
      <c r="E327" s="2">
        <f t="shared" si="24"/>
        <v>8428.9303278688531</v>
      </c>
      <c r="F327" s="3">
        <f t="shared" si="23"/>
        <v>5.6893713312424765E-3</v>
      </c>
      <c r="G327" s="2">
        <f t="shared" si="21"/>
        <v>1187.4474595842955</v>
      </c>
      <c r="H327" s="3">
        <f t="shared" si="20"/>
        <v>-9.0601618886208546E-2</v>
      </c>
      <c r="J327" s="3">
        <f t="shared" si="22"/>
        <v>0.14087759815242493</v>
      </c>
    </row>
    <row r="328" spans="1:10">
      <c r="A328" s="1">
        <v>39199</v>
      </c>
      <c r="B328">
        <v>20526.5</v>
      </c>
      <c r="C328">
        <v>2.4300000000000002</v>
      </c>
      <c r="D328">
        <v>17.29</v>
      </c>
      <c r="E328" s="2">
        <f t="shared" si="24"/>
        <v>8447.1193415637863</v>
      </c>
      <c r="F328" s="3">
        <f t="shared" si="23"/>
        <v>9.5451722716064502E-3</v>
      </c>
      <c r="G328" s="2">
        <f t="shared" si="21"/>
        <v>1187.1891266628108</v>
      </c>
      <c r="H328" s="3">
        <f t="shared" si="20"/>
        <v>-9.3199169013043481E-2</v>
      </c>
      <c r="J328" s="3">
        <f t="shared" si="22"/>
        <v>0.14054366685945635</v>
      </c>
    </row>
    <row r="329" spans="1:10">
      <c r="A329" s="1">
        <v>39206</v>
      </c>
      <c r="B329">
        <v>20841.080000000002</v>
      </c>
      <c r="C329">
        <v>2.4500000000000002</v>
      </c>
      <c r="D329">
        <v>17.45</v>
      </c>
      <c r="E329" s="2">
        <f t="shared" si="24"/>
        <v>8506.563265306122</v>
      </c>
      <c r="F329" s="3">
        <f t="shared" si="23"/>
        <v>1.6822921050411166E-2</v>
      </c>
      <c r="G329" s="2">
        <f t="shared" si="21"/>
        <v>1194.3312320916907</v>
      </c>
      <c r="H329" s="3">
        <f t="shared" si="20"/>
        <v>-8.6316137417166039E-2</v>
      </c>
      <c r="J329" s="3">
        <f t="shared" si="22"/>
        <v>0.14040114613180518</v>
      </c>
    </row>
    <row r="330" spans="1:10">
      <c r="A330" s="1">
        <v>39213</v>
      </c>
      <c r="B330">
        <v>20468.21</v>
      </c>
      <c r="C330">
        <v>2.41</v>
      </c>
      <c r="D330">
        <v>17.18</v>
      </c>
      <c r="E330" s="2">
        <f t="shared" si="24"/>
        <v>8493.0331950207456</v>
      </c>
      <c r="F330" s="3">
        <f t="shared" si="23"/>
        <v>1.5203620646577543E-2</v>
      </c>
      <c r="G330" s="2">
        <f t="shared" si="21"/>
        <v>1191.3975552968568</v>
      </c>
      <c r="H330" s="3">
        <f t="shared" si="20"/>
        <v>-8.7812706559710407E-2</v>
      </c>
      <c r="J330" s="3">
        <f t="shared" si="22"/>
        <v>0.140279394644936</v>
      </c>
    </row>
    <row r="331" spans="1:10">
      <c r="A331" s="1">
        <v>39220</v>
      </c>
      <c r="B331">
        <v>20904.84</v>
      </c>
      <c r="C331">
        <v>2.4700000000000002</v>
      </c>
      <c r="D331">
        <v>17.61</v>
      </c>
      <c r="E331" s="2">
        <f t="shared" si="24"/>
        <v>8463.4979757085021</v>
      </c>
      <c r="F331" s="3">
        <f t="shared" si="23"/>
        <v>1.0553586023132056E-2</v>
      </c>
      <c r="G331" s="2">
        <f t="shared" si="21"/>
        <v>1187.100511073254</v>
      </c>
      <c r="H331" s="3">
        <f t="shared" si="20"/>
        <v>-9.2108558519478967E-2</v>
      </c>
      <c r="J331" s="3">
        <f t="shared" si="22"/>
        <v>0.14026121521862581</v>
      </c>
    </row>
    <row r="332" spans="1:10">
      <c r="A332" s="1">
        <v>39227</v>
      </c>
      <c r="B332">
        <v>20520.66</v>
      </c>
      <c r="C332">
        <v>2.42</v>
      </c>
      <c r="D332">
        <v>17.190000000000001</v>
      </c>
      <c r="E332" s="2">
        <f t="shared" si="24"/>
        <v>8479.6115702479347</v>
      </c>
      <c r="F332" s="3">
        <f t="shared" si="23"/>
        <v>1.4600304719310397E-2</v>
      </c>
      <c r="G332" s="2">
        <f t="shared" si="21"/>
        <v>1193.7556719022687</v>
      </c>
      <c r="H332" s="3">
        <f t="shared" si="20"/>
        <v>-8.5703575112811348E-2</v>
      </c>
      <c r="J332" s="3">
        <f t="shared" si="22"/>
        <v>0.14077952297847585</v>
      </c>
    </row>
    <row r="333" spans="1:10">
      <c r="A333" s="1">
        <v>39234</v>
      </c>
      <c r="B333">
        <v>20602.87</v>
      </c>
      <c r="C333">
        <v>2.4300000000000002</v>
      </c>
      <c r="D333">
        <v>17.28</v>
      </c>
      <c r="E333" s="2">
        <f t="shared" si="24"/>
        <v>8478.5473251028798</v>
      </c>
      <c r="F333" s="3">
        <f t="shared" si="23"/>
        <v>1.6827356388954495E-2</v>
      </c>
      <c r="G333" s="2">
        <f t="shared" si="21"/>
        <v>1192.2957175925924</v>
      </c>
      <c r="H333" s="3">
        <f t="shared" si="20"/>
        <v>-8.6360551323543033E-2</v>
      </c>
      <c r="J333" s="3">
        <f t="shared" si="22"/>
        <v>0.140625</v>
      </c>
    </row>
    <row r="334" spans="1:10">
      <c r="A334" s="1">
        <v>39241</v>
      </c>
      <c r="B334">
        <v>20509.150000000001</v>
      </c>
      <c r="C334">
        <v>2.44</v>
      </c>
      <c r="D334">
        <v>17.3</v>
      </c>
      <c r="E334" s="2">
        <f t="shared" si="24"/>
        <v>8405.3893442622957</v>
      </c>
      <c r="F334" s="3">
        <f t="shared" si="23"/>
        <v>1.0211379230844253E-2</v>
      </c>
      <c r="G334" s="2">
        <f t="shared" si="21"/>
        <v>1185.5</v>
      </c>
      <c r="H334" s="3">
        <f t="shared" ref="H334:H397" si="25">G334/G284-1</f>
        <v>-9.0373342459046491E-2</v>
      </c>
      <c r="J334" s="3">
        <f t="shared" si="22"/>
        <v>0.14104046242774565</v>
      </c>
    </row>
    <row r="335" spans="1:10">
      <c r="A335" s="1">
        <v>39248</v>
      </c>
      <c r="B335">
        <v>21017.05</v>
      </c>
      <c r="C335">
        <v>2.52</v>
      </c>
      <c r="D335">
        <v>17.87</v>
      </c>
      <c r="E335" s="2">
        <f t="shared" si="24"/>
        <v>8340.0992063492067</v>
      </c>
      <c r="F335" s="3">
        <f t="shared" si="23"/>
        <v>4.8547018214371018E-3</v>
      </c>
      <c r="G335" s="2">
        <f t="shared" si="21"/>
        <v>1176.1080022383883</v>
      </c>
      <c r="H335" s="3">
        <f t="shared" si="25"/>
        <v>-9.1220621815819358E-2</v>
      </c>
      <c r="J335" s="3">
        <f t="shared" si="22"/>
        <v>0.14101846670397314</v>
      </c>
    </row>
    <row r="336" spans="1:10">
      <c r="A336" s="1">
        <v>39255</v>
      </c>
      <c r="B336">
        <v>21999.91</v>
      </c>
      <c r="C336">
        <v>2.64</v>
      </c>
      <c r="D336">
        <v>18.77</v>
      </c>
      <c r="E336" s="2">
        <f t="shared" si="24"/>
        <v>8333.299242424242</v>
      </c>
      <c r="F336" s="3">
        <f t="shared" si="23"/>
        <v>2.4394311467104135E-3</v>
      </c>
      <c r="G336" s="2">
        <f t="shared" si="21"/>
        <v>1172.0783164624402</v>
      </c>
      <c r="H336" s="3">
        <f t="shared" si="25"/>
        <v>-9.4938364775372652E-2</v>
      </c>
      <c r="J336" s="3">
        <f t="shared" si="22"/>
        <v>0.14064997336174748</v>
      </c>
    </row>
    <row r="337" spans="1:10">
      <c r="A337" s="1">
        <v>39262</v>
      </c>
      <c r="B337">
        <v>21772.73</v>
      </c>
      <c r="C337">
        <v>2.62</v>
      </c>
      <c r="D337">
        <v>18.57</v>
      </c>
      <c r="E337" s="2">
        <f t="shared" si="24"/>
        <v>8310.202290076335</v>
      </c>
      <c r="F337" s="3">
        <f t="shared" si="23"/>
        <v>4.2876616925349165E-3</v>
      </c>
      <c r="G337" s="2">
        <f t="shared" si="21"/>
        <v>1172.4679590737749</v>
      </c>
      <c r="H337" s="3">
        <f t="shared" si="25"/>
        <v>-7.7180794632715766E-2</v>
      </c>
      <c r="J337" s="3">
        <f t="shared" si="22"/>
        <v>0.14108777598276792</v>
      </c>
    </row>
    <row r="338" spans="1:10">
      <c r="A338" s="1">
        <v>39269</v>
      </c>
      <c r="B338">
        <v>22531.74</v>
      </c>
      <c r="C338">
        <v>2.74</v>
      </c>
      <c r="D338">
        <v>19.07</v>
      </c>
      <c r="E338" s="2">
        <f t="shared" si="24"/>
        <v>8223.2627737226285</v>
      </c>
      <c r="F338" s="3">
        <f t="shared" si="23"/>
        <v>-6.0669332023806088E-3</v>
      </c>
      <c r="G338" s="2">
        <f t="shared" si="21"/>
        <v>1181.5280545359203</v>
      </c>
      <c r="H338" s="3">
        <f t="shared" si="25"/>
        <v>-7.0661988253276742E-2</v>
      </c>
      <c r="J338" s="3">
        <f t="shared" si="22"/>
        <v>0.14368117461982172</v>
      </c>
    </row>
    <row r="339" spans="1:10">
      <c r="A339" s="1">
        <v>39276</v>
      </c>
      <c r="B339">
        <v>23099.29</v>
      </c>
      <c r="C339">
        <v>2.82</v>
      </c>
      <c r="D339">
        <v>19.66</v>
      </c>
      <c r="E339" s="2">
        <f t="shared" si="24"/>
        <v>8191.2375886524833</v>
      </c>
      <c r="F339" s="3">
        <f t="shared" si="23"/>
        <v>-9.6138341910376734E-3</v>
      </c>
      <c r="G339" s="2">
        <f t="shared" si="21"/>
        <v>1174.9384537131232</v>
      </c>
      <c r="H339" s="3">
        <f t="shared" si="25"/>
        <v>-7.5574049218812611E-2</v>
      </c>
      <c r="J339" s="3">
        <f t="shared" si="22"/>
        <v>0.14343845371312308</v>
      </c>
    </row>
    <row r="340" spans="1:10">
      <c r="A340" s="1">
        <v>39283</v>
      </c>
      <c r="B340">
        <v>23291.9</v>
      </c>
      <c r="C340">
        <v>2.84</v>
      </c>
      <c r="D340">
        <v>19.8</v>
      </c>
      <c r="E340" s="2">
        <f t="shared" si="24"/>
        <v>8201.3732394366198</v>
      </c>
      <c r="F340" s="3">
        <f t="shared" si="23"/>
        <v>-2.872212609853031E-2</v>
      </c>
      <c r="G340" s="2">
        <f t="shared" si="21"/>
        <v>1176.3585858585859</v>
      </c>
      <c r="H340" s="3">
        <f t="shared" si="25"/>
        <v>-9.2365354058114524E-2</v>
      </c>
      <c r="J340" s="3">
        <f t="shared" si="22"/>
        <v>0.14343434343434341</v>
      </c>
    </row>
    <row r="341" spans="1:10">
      <c r="A341" s="1">
        <v>39290</v>
      </c>
      <c r="B341">
        <v>22570.41</v>
      </c>
      <c r="C341">
        <v>2.75</v>
      </c>
      <c r="D341">
        <v>19.18</v>
      </c>
      <c r="E341" s="2">
        <f t="shared" si="24"/>
        <v>8207.4218181818178</v>
      </c>
      <c r="F341" s="3">
        <f t="shared" si="23"/>
        <v>-2.9380345502977856E-2</v>
      </c>
      <c r="G341" s="2">
        <f t="shared" si="21"/>
        <v>1176.7679874869657</v>
      </c>
      <c r="H341" s="3">
        <f t="shared" si="25"/>
        <v>-9.3374383479269629E-2</v>
      </c>
      <c r="J341" s="3">
        <f t="shared" si="22"/>
        <v>0.14337851929092804</v>
      </c>
    </row>
    <row r="342" spans="1:10">
      <c r="A342" s="1">
        <v>39297</v>
      </c>
      <c r="B342">
        <v>22538.44</v>
      </c>
      <c r="C342">
        <v>2.7</v>
      </c>
      <c r="D342">
        <v>18.66</v>
      </c>
      <c r="E342" s="2">
        <f t="shared" si="24"/>
        <v>8347.5703703703693</v>
      </c>
      <c r="F342" s="3">
        <f t="shared" si="23"/>
        <v>-1.7405900768257987E-2</v>
      </c>
      <c r="G342" s="2">
        <f t="shared" si="21"/>
        <v>1207.8478027867095</v>
      </c>
      <c r="H342" s="3">
        <f t="shared" si="25"/>
        <v>-7.0280502854777605E-2</v>
      </c>
      <c r="J342" s="3">
        <f t="shared" si="22"/>
        <v>0.14469453376205788</v>
      </c>
    </row>
    <row r="343" spans="1:10">
      <c r="A343" s="1">
        <v>39304</v>
      </c>
      <c r="B343">
        <v>21792.71</v>
      </c>
      <c r="C343">
        <v>2.6</v>
      </c>
      <c r="D343">
        <v>17.87</v>
      </c>
      <c r="E343" s="2">
        <f t="shared" si="24"/>
        <v>8381.8115384615376</v>
      </c>
      <c r="F343" s="3">
        <f t="shared" si="23"/>
        <v>-1.6257016974573935E-2</v>
      </c>
      <c r="G343" s="2">
        <f t="shared" si="21"/>
        <v>1219.5137101287073</v>
      </c>
      <c r="H343" s="3">
        <f t="shared" si="25"/>
        <v>-6.2103407454338289E-2</v>
      </c>
      <c r="J343" s="3">
        <f t="shared" si="22"/>
        <v>0.14549524342473419</v>
      </c>
    </row>
    <row r="344" spans="1:10">
      <c r="A344" s="1">
        <v>39311</v>
      </c>
      <c r="B344">
        <v>20387.13</v>
      </c>
      <c r="C344">
        <v>2.37</v>
      </c>
      <c r="D344">
        <v>16.239999999999998</v>
      </c>
      <c r="E344" s="2">
        <f t="shared" si="24"/>
        <v>8602.164556962025</v>
      </c>
      <c r="F344" s="3">
        <f t="shared" si="23"/>
        <v>2.2196207602571683E-3</v>
      </c>
      <c r="G344" s="2">
        <f t="shared" si="21"/>
        <v>1255.3651477832514</v>
      </c>
      <c r="H344" s="3">
        <f t="shared" si="25"/>
        <v>-5.1832482109010813E-2</v>
      </c>
      <c r="J344" s="3">
        <f t="shared" si="22"/>
        <v>0.14593596059113303</v>
      </c>
    </row>
    <row r="345" spans="1:10">
      <c r="A345" s="1">
        <v>39318</v>
      </c>
      <c r="B345">
        <v>22921.89</v>
      </c>
      <c r="C345">
        <v>2.65</v>
      </c>
      <c r="D345">
        <v>17.43</v>
      </c>
      <c r="E345" s="2">
        <f t="shared" si="24"/>
        <v>8649.7698113207553</v>
      </c>
      <c r="F345" s="3">
        <f t="shared" si="23"/>
        <v>-1.1207303487803522E-3</v>
      </c>
      <c r="G345" s="2">
        <f t="shared" si="21"/>
        <v>1315.0826161790017</v>
      </c>
      <c r="H345" s="3">
        <f t="shared" si="25"/>
        <v>-2.590790810828314E-2</v>
      </c>
      <c r="J345" s="3">
        <f t="shared" si="22"/>
        <v>0.15203671830177853</v>
      </c>
    </row>
    <row r="346" spans="1:10">
      <c r="A346" s="1">
        <v>39325</v>
      </c>
      <c r="B346">
        <v>23984.14</v>
      </c>
      <c r="C346">
        <v>2.75</v>
      </c>
      <c r="D346">
        <v>17.78</v>
      </c>
      <c r="E346" s="2">
        <f t="shared" si="24"/>
        <v>8721.505454545455</v>
      </c>
      <c r="F346" s="3">
        <f t="shared" si="23"/>
        <v>4.7330482456082512E-2</v>
      </c>
      <c r="G346" s="2">
        <f t="shared" si="21"/>
        <v>1348.9392575928007</v>
      </c>
      <c r="H346" s="3">
        <f t="shared" si="25"/>
        <v>1.3407476415101094E-2</v>
      </c>
      <c r="J346" s="3">
        <f t="shared" si="22"/>
        <v>0.1546681664791901</v>
      </c>
    </row>
    <row r="347" spans="1:10">
      <c r="A347" s="1">
        <v>39332</v>
      </c>
      <c r="B347">
        <v>23982.61</v>
      </c>
      <c r="C347">
        <v>2.76</v>
      </c>
      <c r="D347">
        <v>17.79</v>
      </c>
      <c r="E347" s="2">
        <f t="shared" si="24"/>
        <v>8689.3514492753638</v>
      </c>
      <c r="F347" s="3">
        <f t="shared" si="23"/>
        <v>3.6759326699767669E-2</v>
      </c>
      <c r="G347" s="2">
        <f t="shared" si="21"/>
        <v>1348.0949971894324</v>
      </c>
      <c r="H347" s="3">
        <f t="shared" si="25"/>
        <v>1.2565778130029237E-2</v>
      </c>
      <c r="J347" s="3">
        <f t="shared" si="22"/>
        <v>0.1551433389544688</v>
      </c>
    </row>
    <row r="348" spans="1:10">
      <c r="A348" s="1">
        <v>39339</v>
      </c>
      <c r="B348">
        <v>24898.11</v>
      </c>
      <c r="C348">
        <v>2.82</v>
      </c>
      <c r="D348">
        <v>18.27</v>
      </c>
      <c r="E348" s="2">
        <f t="shared" si="24"/>
        <v>8829.1170212765956</v>
      </c>
      <c r="F348" s="3">
        <f t="shared" si="23"/>
        <v>5.1861254141559288E-2</v>
      </c>
      <c r="G348" s="2">
        <f t="shared" ref="G348:G411" si="26">B348/D348</f>
        <v>1362.7865353037766</v>
      </c>
      <c r="H348" s="3">
        <f t="shared" si="25"/>
        <v>2.5407911737688194E-2</v>
      </c>
      <c r="J348" s="3">
        <f t="shared" ref="J348:J411" si="27">C348/D348</f>
        <v>0.15435139573070608</v>
      </c>
    </row>
    <row r="349" spans="1:10">
      <c r="A349" s="1">
        <v>39346</v>
      </c>
      <c r="B349">
        <v>25843.78</v>
      </c>
      <c r="C349">
        <v>2.94</v>
      </c>
      <c r="D349">
        <v>19.059999999999999</v>
      </c>
      <c r="E349" s="2">
        <f t="shared" si="24"/>
        <v>8790.4013605442178</v>
      </c>
      <c r="F349" s="3">
        <f t="shared" si="23"/>
        <v>5.0720501065140589E-2</v>
      </c>
      <c r="G349" s="2">
        <f t="shared" si="26"/>
        <v>1355.9171038824763</v>
      </c>
      <c r="H349" s="3">
        <f t="shared" si="25"/>
        <v>2.2425412305347114E-2</v>
      </c>
      <c r="J349" s="3">
        <f t="shared" si="27"/>
        <v>0.15424973767051417</v>
      </c>
    </row>
    <row r="350" spans="1:10">
      <c r="A350" s="1">
        <v>39353</v>
      </c>
      <c r="B350">
        <v>27142.47</v>
      </c>
      <c r="C350">
        <v>3.1</v>
      </c>
      <c r="D350">
        <v>20.07</v>
      </c>
      <c r="E350" s="2">
        <f t="shared" si="24"/>
        <v>8755.6354838709685</v>
      </c>
      <c r="F350" s="3">
        <f t="shared" si="23"/>
        <v>5.1326912609320097E-2</v>
      </c>
      <c r="G350" s="2">
        <f t="shared" si="26"/>
        <v>1352.3901345291481</v>
      </c>
      <c r="H350" s="3">
        <f t="shared" si="25"/>
        <v>2.4694034732178016E-2</v>
      </c>
      <c r="J350" s="3">
        <f t="shared" si="27"/>
        <v>0.15445939212755355</v>
      </c>
    </row>
    <row r="351" spans="1:10">
      <c r="A351" s="1">
        <v>39360</v>
      </c>
      <c r="B351">
        <v>27831.52</v>
      </c>
      <c r="C351">
        <v>3.2</v>
      </c>
      <c r="D351">
        <v>20.72</v>
      </c>
      <c r="E351" s="2">
        <f t="shared" si="24"/>
        <v>8697.35</v>
      </c>
      <c r="F351" s="3">
        <f t="shared" si="23"/>
        <v>4.1940950283075429E-2</v>
      </c>
      <c r="G351" s="2">
        <f t="shared" si="26"/>
        <v>1343.2200772200774</v>
      </c>
      <c r="H351" s="3">
        <f t="shared" si="25"/>
        <v>2.0380227097850145E-2</v>
      </c>
      <c r="J351" s="3">
        <f t="shared" si="27"/>
        <v>0.15444015444015446</v>
      </c>
    </row>
    <row r="352" spans="1:10">
      <c r="A352" s="1">
        <v>39367</v>
      </c>
      <c r="B352">
        <v>28838.37</v>
      </c>
      <c r="C352">
        <v>3.35</v>
      </c>
      <c r="D352">
        <v>21.71</v>
      </c>
      <c r="E352" s="2">
        <f t="shared" si="24"/>
        <v>8608.4686567164172</v>
      </c>
      <c r="F352" s="3">
        <f t="shared" si="23"/>
        <v>2.5627019554081976E-2</v>
      </c>
      <c r="G352" s="2">
        <f t="shared" si="26"/>
        <v>1328.3450023030859</v>
      </c>
      <c r="H352" s="3">
        <f t="shared" si="25"/>
        <v>1.2726446006599224E-2</v>
      </c>
      <c r="J352" s="3">
        <f t="shared" si="27"/>
        <v>0.15430677107323815</v>
      </c>
    </row>
    <row r="353" spans="1:10">
      <c r="A353" s="1">
        <v>39373</v>
      </c>
      <c r="B353">
        <v>29465.05</v>
      </c>
      <c r="C353">
        <v>3.43</v>
      </c>
      <c r="D353">
        <v>22.25</v>
      </c>
      <c r="E353" s="2">
        <f t="shared" si="24"/>
        <v>8590.39358600583</v>
      </c>
      <c r="F353" s="3">
        <f t="shared" si="23"/>
        <v>2.1701035952754522E-2</v>
      </c>
      <c r="G353" s="2">
        <f t="shared" si="26"/>
        <v>1324.2719101123596</v>
      </c>
      <c r="H353" s="3">
        <f t="shared" si="25"/>
        <v>1.2113612113593186E-2</v>
      </c>
      <c r="J353" s="3">
        <f t="shared" si="27"/>
        <v>0.15415730337078654</v>
      </c>
    </row>
    <row r="354" spans="1:10">
      <c r="A354" s="1">
        <v>39381</v>
      </c>
      <c r="B354">
        <v>30405.22</v>
      </c>
      <c r="C354">
        <v>3.5</v>
      </c>
      <c r="D354">
        <v>22.45</v>
      </c>
      <c r="E354" s="2">
        <f t="shared" si="24"/>
        <v>8687.2057142857138</v>
      </c>
      <c r="F354" s="3">
        <f t="shared" si="23"/>
        <v>3.0077634277232645E-2</v>
      </c>
      <c r="G354" s="2">
        <f t="shared" si="26"/>
        <v>1354.3527839643652</v>
      </c>
      <c r="H354" s="3">
        <f t="shared" si="25"/>
        <v>3.3088718675871709E-2</v>
      </c>
      <c r="J354" s="3">
        <f t="shared" si="27"/>
        <v>0.15590200445434299</v>
      </c>
    </row>
    <row r="355" spans="1:10">
      <c r="A355" s="1">
        <v>39388</v>
      </c>
      <c r="B355">
        <v>30468.34</v>
      </c>
      <c r="C355">
        <v>3.51</v>
      </c>
      <c r="D355">
        <v>22.48</v>
      </c>
      <c r="E355" s="2">
        <f t="shared" si="24"/>
        <v>8680.4387464387473</v>
      </c>
      <c r="F355" s="3">
        <f t="shared" si="23"/>
        <v>4.0781470230698114E-2</v>
      </c>
      <c r="G355" s="2">
        <f t="shared" si="26"/>
        <v>1355.3532028469751</v>
      </c>
      <c r="H355" s="3">
        <f t="shared" si="25"/>
        <v>4.286689805670596E-2</v>
      </c>
      <c r="J355" s="3">
        <f t="shared" si="27"/>
        <v>0.15613879003558717</v>
      </c>
    </row>
    <row r="356" spans="1:10">
      <c r="A356" s="1">
        <v>39395</v>
      </c>
      <c r="B356">
        <v>28783.41</v>
      </c>
      <c r="C356">
        <v>3.28</v>
      </c>
      <c r="D356">
        <v>21</v>
      </c>
      <c r="E356" s="2">
        <f t="shared" si="24"/>
        <v>8775.4298780487807</v>
      </c>
      <c r="F356" s="3">
        <f t="shared" si="23"/>
        <v>5.2488435709344472E-2</v>
      </c>
      <c r="G356" s="2">
        <f t="shared" si="26"/>
        <v>1370.6385714285714</v>
      </c>
      <c r="H356" s="3">
        <f t="shared" si="25"/>
        <v>5.4649389083837097E-2</v>
      </c>
      <c r="J356" s="3">
        <f t="shared" si="27"/>
        <v>0.15619047619047619</v>
      </c>
    </row>
    <row r="357" spans="1:10">
      <c r="A357" s="1">
        <v>39402</v>
      </c>
      <c r="B357">
        <v>27614.43</v>
      </c>
      <c r="C357">
        <v>3.15</v>
      </c>
      <c r="D357">
        <v>20.09</v>
      </c>
      <c r="E357" s="2">
        <f t="shared" si="24"/>
        <v>8766.4857142857145</v>
      </c>
      <c r="F357" s="3">
        <f t="shared" si="23"/>
        <v>4.5928597186059461E-2</v>
      </c>
      <c r="G357" s="2">
        <f t="shared" si="26"/>
        <v>1374.5360876057741</v>
      </c>
      <c r="H357" s="3">
        <f t="shared" si="25"/>
        <v>5.6044529775521656E-2</v>
      </c>
      <c r="J357" s="3">
        <f t="shared" si="27"/>
        <v>0.156794425087108</v>
      </c>
    </row>
    <row r="358" spans="1:10">
      <c r="A358" s="1">
        <v>39409</v>
      </c>
      <c r="B358">
        <v>26541.09</v>
      </c>
      <c r="C358">
        <v>3.02</v>
      </c>
      <c r="D358">
        <v>19.260000000000002</v>
      </c>
      <c r="E358" s="2">
        <f t="shared" si="24"/>
        <v>8788.4403973509925</v>
      </c>
      <c r="F358" s="3">
        <f t="shared" si="23"/>
        <v>5.5176171067312652E-2</v>
      </c>
      <c r="G358" s="2">
        <f t="shared" si="26"/>
        <v>1378.0420560747662</v>
      </c>
      <c r="H358" s="3">
        <f t="shared" si="25"/>
        <v>6.1843004703824311E-2</v>
      </c>
      <c r="J358" s="3">
        <f t="shared" si="27"/>
        <v>0.15680166147455865</v>
      </c>
    </row>
    <row r="359" spans="1:10">
      <c r="A359" s="1">
        <v>39416</v>
      </c>
      <c r="B359">
        <v>28643.61</v>
      </c>
      <c r="C359">
        <v>3.23</v>
      </c>
      <c r="D359">
        <v>20.6</v>
      </c>
      <c r="E359" s="2">
        <f t="shared" si="24"/>
        <v>8867.9907120743028</v>
      </c>
      <c r="F359" s="3">
        <f t="shared" si="23"/>
        <v>6.263778210841342E-2</v>
      </c>
      <c r="G359" s="2">
        <f t="shared" si="26"/>
        <v>1390.4665048543688</v>
      </c>
      <c r="H359" s="3">
        <f t="shared" si="25"/>
        <v>7.0280826994778556E-2</v>
      </c>
      <c r="J359" s="3">
        <f t="shared" si="27"/>
        <v>0.15679611650485437</v>
      </c>
    </row>
    <row r="360" spans="1:10">
      <c r="A360" s="1">
        <v>39423</v>
      </c>
      <c r="B360">
        <v>28842.47</v>
      </c>
      <c r="C360">
        <v>3.19</v>
      </c>
      <c r="D360">
        <v>20.69</v>
      </c>
      <c r="E360" s="2">
        <f t="shared" si="24"/>
        <v>9041.5266457680264</v>
      </c>
      <c r="F360" s="3">
        <f t="shared" si="23"/>
        <v>9.038250961358707E-2</v>
      </c>
      <c r="G360" s="2">
        <f t="shared" si="26"/>
        <v>1394.0294828419526</v>
      </c>
      <c r="H360" s="3">
        <f t="shared" si="25"/>
        <v>8.0127313247471132E-2</v>
      </c>
      <c r="J360" s="3">
        <f t="shared" si="27"/>
        <v>0.1541807636539391</v>
      </c>
    </row>
    <row r="361" spans="1:10">
      <c r="A361" s="1">
        <v>39430</v>
      </c>
      <c r="B361">
        <v>27563.64</v>
      </c>
      <c r="C361">
        <v>3.2</v>
      </c>
      <c r="D361">
        <v>19.670000000000002</v>
      </c>
      <c r="E361" s="2">
        <f t="shared" si="24"/>
        <v>8613.6374999999989</v>
      </c>
      <c r="F361" s="3">
        <f t="shared" si="23"/>
        <v>4.8406345042655285E-2</v>
      </c>
      <c r="G361" s="2">
        <f t="shared" si="26"/>
        <v>1401.3035078800201</v>
      </c>
      <c r="H361" s="3">
        <f t="shared" si="25"/>
        <v>0.1412729574033158</v>
      </c>
      <c r="J361" s="3">
        <f t="shared" si="27"/>
        <v>0.16268429079816979</v>
      </c>
    </row>
    <row r="362" spans="1:10">
      <c r="A362" s="1">
        <v>39437</v>
      </c>
      <c r="B362">
        <v>27626.92</v>
      </c>
      <c r="C362">
        <v>3.2</v>
      </c>
      <c r="D362">
        <v>19.649999999999999</v>
      </c>
      <c r="E362" s="2">
        <f t="shared" si="24"/>
        <v>8633.4124999999985</v>
      </c>
      <c r="F362" s="3">
        <f t="shared" si="23"/>
        <v>5.0808991315740348E-2</v>
      </c>
      <c r="G362" s="2">
        <f t="shared" si="26"/>
        <v>1405.9501272264631</v>
      </c>
      <c r="H362" s="3">
        <f t="shared" si="25"/>
        <v>0.15960931820573188</v>
      </c>
      <c r="J362" s="3">
        <f t="shared" si="27"/>
        <v>0.16284987277353691</v>
      </c>
    </row>
    <row r="363" spans="1:10">
      <c r="A363" s="1">
        <v>39444</v>
      </c>
      <c r="B363">
        <v>27370.6</v>
      </c>
      <c r="C363">
        <v>3.17</v>
      </c>
      <c r="D363">
        <v>19.43</v>
      </c>
      <c r="E363" s="2">
        <f t="shared" si="24"/>
        <v>8634.2586750788632</v>
      </c>
      <c r="F363" s="3">
        <f t="shared" si="23"/>
        <v>4.3326635191784924E-2</v>
      </c>
      <c r="G363" s="2">
        <f t="shared" si="26"/>
        <v>1408.677303139475</v>
      </c>
      <c r="H363" s="3">
        <f t="shared" si="25"/>
        <v>0.15059086595825955</v>
      </c>
      <c r="J363" s="3">
        <f t="shared" si="27"/>
        <v>0.16314976839938239</v>
      </c>
    </row>
    <row r="364" spans="1:10">
      <c r="A364" s="1">
        <v>39451</v>
      </c>
      <c r="B364">
        <v>27519.69</v>
      </c>
      <c r="C364">
        <v>3.27</v>
      </c>
      <c r="D364">
        <v>19.670000000000002</v>
      </c>
      <c r="E364" s="2">
        <f t="shared" si="24"/>
        <v>8415.8073394495405</v>
      </c>
      <c r="F364" s="3">
        <f t="shared" si="23"/>
        <v>1.0175755483491367E-2</v>
      </c>
      <c r="G364" s="2">
        <f t="shared" si="26"/>
        <v>1399.0691408235891</v>
      </c>
      <c r="H364" s="3">
        <f t="shared" si="25"/>
        <v>0.13631196784476862</v>
      </c>
      <c r="J364" s="3">
        <f t="shared" si="27"/>
        <v>0.16624300965937974</v>
      </c>
    </row>
    <row r="365" spans="1:10">
      <c r="A365" s="1">
        <v>39458</v>
      </c>
      <c r="B365">
        <v>26867.01</v>
      </c>
      <c r="C365">
        <v>3.21</v>
      </c>
      <c r="D365">
        <v>19.329999999999998</v>
      </c>
      <c r="E365" s="2">
        <f t="shared" si="24"/>
        <v>8369.7850467289718</v>
      </c>
      <c r="F365" s="3">
        <f t="shared" si="23"/>
        <v>-1.294315795810741E-3</v>
      </c>
      <c r="G365" s="2">
        <f t="shared" si="26"/>
        <v>1389.9125711329541</v>
      </c>
      <c r="H365" s="3">
        <f t="shared" si="25"/>
        <v>0.12324446620425578</v>
      </c>
      <c r="J365" s="3">
        <f t="shared" si="27"/>
        <v>0.16606311433005691</v>
      </c>
    </row>
    <row r="366" spans="1:10">
      <c r="A366" s="1">
        <v>39465</v>
      </c>
      <c r="B366">
        <v>25201.87</v>
      </c>
      <c r="C366">
        <v>3.01</v>
      </c>
      <c r="D366">
        <v>18.100000000000001</v>
      </c>
      <c r="E366" s="2">
        <f t="shared" si="24"/>
        <v>8372.7142857142862</v>
      </c>
      <c r="F366" s="3">
        <f t="shared" si="23"/>
        <v>-1.0600451169940461E-2</v>
      </c>
      <c r="G366" s="2">
        <f t="shared" si="26"/>
        <v>1392.3685082872926</v>
      </c>
      <c r="H366" s="3">
        <f t="shared" si="25"/>
        <v>0.11315378746620697</v>
      </c>
      <c r="J366" s="3">
        <f t="shared" si="27"/>
        <v>0.16629834254143644</v>
      </c>
    </row>
    <row r="367" spans="1:10">
      <c r="A367" s="1">
        <v>39472</v>
      </c>
      <c r="B367">
        <v>25122.37</v>
      </c>
      <c r="C367">
        <v>2.97</v>
      </c>
      <c r="D367">
        <v>17.899999999999999</v>
      </c>
      <c r="E367" s="2">
        <f t="shared" si="24"/>
        <v>8458.710437710437</v>
      </c>
      <c r="F367" s="3">
        <f t="shared" si="23"/>
        <v>6.3241042152581972E-3</v>
      </c>
      <c r="G367" s="2">
        <f t="shared" si="26"/>
        <v>1403.4843575418995</v>
      </c>
      <c r="H367" s="3">
        <f t="shared" si="25"/>
        <v>0.1314667249690471</v>
      </c>
      <c r="J367" s="3">
        <f t="shared" si="27"/>
        <v>0.16592178770949723</v>
      </c>
    </row>
    <row r="368" spans="1:10">
      <c r="A368" s="1">
        <v>39479</v>
      </c>
      <c r="B368">
        <v>24123.58</v>
      </c>
      <c r="C368">
        <v>2.87</v>
      </c>
      <c r="D368">
        <v>17.38</v>
      </c>
      <c r="E368" s="2">
        <f t="shared" si="24"/>
        <v>8405.4285714285725</v>
      </c>
      <c r="F368" s="3">
        <f t="shared" si="23"/>
        <v>1.2344472530270156E-3</v>
      </c>
      <c r="G368" s="2">
        <f t="shared" si="26"/>
        <v>1388.0080552359036</v>
      </c>
      <c r="H368" s="3">
        <f t="shared" si="25"/>
        <v>0.11956215465565734</v>
      </c>
      <c r="J368" s="3">
        <f t="shared" si="27"/>
        <v>0.16513233601841198</v>
      </c>
    </row>
    <row r="369" spans="1:10">
      <c r="A369" s="1">
        <v>39484</v>
      </c>
      <c r="B369">
        <v>23469.46</v>
      </c>
      <c r="C369">
        <v>2.8</v>
      </c>
      <c r="D369">
        <v>16.97</v>
      </c>
      <c r="E369" s="2">
        <f t="shared" si="24"/>
        <v>8381.9500000000007</v>
      </c>
      <c r="F369" s="3">
        <f t="shared" si="23"/>
        <v>-4.4445034557845098E-3</v>
      </c>
      <c r="G369" s="2">
        <f t="shared" si="26"/>
        <v>1382.9970536240426</v>
      </c>
      <c r="H369" s="3">
        <f t="shared" si="25"/>
        <v>0.1104494814159096</v>
      </c>
      <c r="J369" s="3">
        <f t="shared" si="27"/>
        <v>0.16499705362404243</v>
      </c>
    </row>
    <row r="370" spans="1:10">
      <c r="A370" s="1">
        <v>39493</v>
      </c>
      <c r="B370">
        <v>24148.43</v>
      </c>
      <c r="C370">
        <v>2.9</v>
      </c>
      <c r="D370">
        <v>17.59</v>
      </c>
      <c r="E370" s="2">
        <f t="shared" si="24"/>
        <v>8327.0448275862072</v>
      </c>
      <c r="F370" s="3">
        <f t="shared" si="23"/>
        <v>-1.9189237369365841E-2</v>
      </c>
      <c r="G370" s="2">
        <f t="shared" si="26"/>
        <v>1372.8499147242751</v>
      </c>
      <c r="H370" s="3">
        <f t="shared" si="25"/>
        <v>9.6612910685057507E-2</v>
      </c>
      <c r="J370" s="3">
        <f t="shared" si="27"/>
        <v>0.16486640136441158</v>
      </c>
    </row>
    <row r="371" spans="1:10">
      <c r="A371" s="1">
        <v>39500</v>
      </c>
      <c r="B371">
        <v>23305.040000000001</v>
      </c>
      <c r="C371">
        <v>2.8</v>
      </c>
      <c r="D371">
        <v>16.920000000000002</v>
      </c>
      <c r="E371" s="2">
        <f t="shared" si="24"/>
        <v>8323.2285714285717</v>
      </c>
      <c r="F371" s="3">
        <f t="shared" si="23"/>
        <v>-3.90316382588074E-3</v>
      </c>
      <c r="G371" s="2">
        <f t="shared" si="26"/>
        <v>1377.3664302600471</v>
      </c>
      <c r="H371" s="3">
        <f t="shared" si="25"/>
        <v>0.11572059344143937</v>
      </c>
      <c r="J371" s="3">
        <f t="shared" si="27"/>
        <v>0.16548463356973991</v>
      </c>
    </row>
    <row r="372" spans="1:10">
      <c r="A372" s="1">
        <v>39507</v>
      </c>
      <c r="B372">
        <v>24331.67</v>
      </c>
      <c r="C372">
        <v>2.93</v>
      </c>
      <c r="D372">
        <v>17.690000000000001</v>
      </c>
      <c r="E372" s="2">
        <f t="shared" si="24"/>
        <v>8304.3242320819099</v>
      </c>
      <c r="F372" s="3">
        <f t="shared" ref="F372:F435" si="28">E372/E322-1</f>
        <v>9.0973558334025872E-2</v>
      </c>
      <c r="G372" s="2">
        <f t="shared" si="26"/>
        <v>1375.4477105709439</v>
      </c>
      <c r="H372" s="3">
        <f t="shared" si="25"/>
        <v>0.254002502897402</v>
      </c>
      <c r="J372" s="3">
        <f t="shared" si="27"/>
        <v>0.16563029960429621</v>
      </c>
    </row>
    <row r="373" spans="1:10">
      <c r="A373" s="1">
        <v>39514</v>
      </c>
      <c r="B373">
        <v>22501.33</v>
      </c>
      <c r="C373">
        <v>2.64</v>
      </c>
      <c r="D373">
        <v>15.99</v>
      </c>
      <c r="E373" s="2">
        <f t="shared" si="24"/>
        <v>8523.2310606060601</v>
      </c>
      <c r="F373" s="3">
        <f t="shared" si="28"/>
        <v>0.11232947059193554</v>
      </c>
      <c r="G373" s="2">
        <f t="shared" si="26"/>
        <v>1407.2126328955599</v>
      </c>
      <c r="H373" s="3">
        <f t="shared" si="25"/>
        <v>0.24910001010602878</v>
      </c>
      <c r="J373" s="3">
        <f t="shared" si="27"/>
        <v>0.16510318949343339</v>
      </c>
    </row>
    <row r="374" spans="1:10">
      <c r="A374" s="1">
        <v>39521</v>
      </c>
      <c r="B374">
        <v>22237.11</v>
      </c>
      <c r="C374">
        <v>2.58</v>
      </c>
      <c r="D374">
        <v>15.54</v>
      </c>
      <c r="E374" s="2">
        <f t="shared" si="24"/>
        <v>8619.0348837209294</v>
      </c>
      <c r="F374" s="3">
        <f t="shared" si="28"/>
        <v>0.11868077161844348</v>
      </c>
      <c r="G374" s="2">
        <f t="shared" si="26"/>
        <v>1430.9594594594596</v>
      </c>
      <c r="H374" s="3">
        <f t="shared" si="25"/>
        <v>0.2726268958620166</v>
      </c>
      <c r="J374" s="3">
        <f t="shared" si="27"/>
        <v>0.16602316602316602</v>
      </c>
    </row>
    <row r="375" spans="1:10">
      <c r="A375" s="1">
        <v>39527</v>
      </c>
      <c r="B375">
        <v>21108.22</v>
      </c>
      <c r="C375">
        <v>2.34</v>
      </c>
      <c r="D375">
        <v>14.18</v>
      </c>
      <c r="E375" s="2">
        <f t="shared" si="24"/>
        <v>9020.6068376068379</v>
      </c>
      <c r="F375" s="3">
        <f t="shared" si="28"/>
        <v>9.8021338283073911E-2</v>
      </c>
      <c r="G375" s="2">
        <f t="shared" si="26"/>
        <v>1488.5909732016926</v>
      </c>
      <c r="H375" s="3">
        <f t="shared" si="25"/>
        <v>0.28531841784813028</v>
      </c>
      <c r="J375" s="3">
        <f t="shared" si="27"/>
        <v>0.16502115655853314</v>
      </c>
    </row>
    <row r="376" spans="1:10">
      <c r="A376" s="1">
        <v>39535</v>
      </c>
      <c r="B376">
        <v>23285.95</v>
      </c>
      <c r="C376">
        <v>2.5299999999999998</v>
      </c>
      <c r="D376">
        <v>15.14</v>
      </c>
      <c r="E376" s="2">
        <f t="shared" si="24"/>
        <v>9203.9328063241119</v>
      </c>
      <c r="F376" s="3">
        <f t="shared" si="28"/>
        <v>0.11310693165356978</v>
      </c>
      <c r="G376" s="2">
        <f t="shared" si="26"/>
        <v>1538.0416116248348</v>
      </c>
      <c r="H376" s="3">
        <f t="shared" si="25"/>
        <v>0.30961702973565863</v>
      </c>
      <c r="J376" s="3">
        <f t="shared" si="27"/>
        <v>0.16710700132100395</v>
      </c>
    </row>
    <row r="377" spans="1:10">
      <c r="A377" s="1">
        <v>39541</v>
      </c>
      <c r="B377">
        <v>24264.63</v>
      </c>
      <c r="C377">
        <v>2.64</v>
      </c>
      <c r="D377">
        <v>15.8</v>
      </c>
      <c r="E377" s="2">
        <f t="shared" si="24"/>
        <v>9191.1477272727279</v>
      </c>
      <c r="F377" s="3">
        <f t="shared" si="28"/>
        <v>9.0428722240558868E-2</v>
      </c>
      <c r="G377" s="2">
        <f t="shared" si="26"/>
        <v>1535.736075949367</v>
      </c>
      <c r="H377" s="3">
        <f t="shared" si="25"/>
        <v>0.29330865425153307</v>
      </c>
      <c r="J377" s="3">
        <f t="shared" si="27"/>
        <v>0.16708860759493671</v>
      </c>
    </row>
    <row r="378" spans="1:10">
      <c r="A378" s="1">
        <v>39549</v>
      </c>
      <c r="B378">
        <v>24667.79</v>
      </c>
      <c r="C378">
        <v>2.69</v>
      </c>
      <c r="D378">
        <v>16.32</v>
      </c>
      <c r="E378" s="2">
        <f t="shared" si="24"/>
        <v>9170.1821561338293</v>
      </c>
      <c r="F378" s="3">
        <f t="shared" si="28"/>
        <v>8.5598745007926524E-2</v>
      </c>
      <c r="G378" s="2">
        <f t="shared" si="26"/>
        <v>1511.5067401960785</v>
      </c>
      <c r="H378" s="3">
        <f t="shared" si="25"/>
        <v>0.27318108484106873</v>
      </c>
      <c r="J378" s="3">
        <f t="shared" si="27"/>
        <v>0.16482843137254902</v>
      </c>
    </row>
    <row r="379" spans="1:10">
      <c r="A379" s="1">
        <v>39556</v>
      </c>
      <c r="B379">
        <v>24197.78</v>
      </c>
      <c r="C379">
        <v>2.58</v>
      </c>
      <c r="D379">
        <v>15.68</v>
      </c>
      <c r="E379" s="2">
        <f t="shared" si="24"/>
        <v>9378.9844961240306</v>
      </c>
      <c r="F379" s="3">
        <f t="shared" si="28"/>
        <v>0.10255860135385864</v>
      </c>
      <c r="G379" s="2">
        <f t="shared" si="26"/>
        <v>1543.2257653061224</v>
      </c>
      <c r="H379" s="3">
        <f t="shared" si="25"/>
        <v>0.29212543709787742</v>
      </c>
      <c r="J379" s="3">
        <f t="shared" si="27"/>
        <v>0.16454081632653061</v>
      </c>
    </row>
    <row r="380" spans="1:10">
      <c r="A380" s="1">
        <v>39563</v>
      </c>
      <c r="B380">
        <v>25516.78</v>
      </c>
      <c r="C380">
        <v>2.76</v>
      </c>
      <c r="D380">
        <v>16.8</v>
      </c>
      <c r="E380" s="2">
        <f t="shared" si="24"/>
        <v>9245.210144927536</v>
      </c>
      <c r="F380" s="3">
        <f t="shared" si="28"/>
        <v>8.8563995057475253E-2</v>
      </c>
      <c r="G380" s="2">
        <f t="shared" si="26"/>
        <v>1518.8559523809522</v>
      </c>
      <c r="H380" s="3">
        <f t="shared" si="25"/>
        <v>0.27485233256375419</v>
      </c>
      <c r="J380" s="3">
        <f t="shared" si="27"/>
        <v>0.16428571428571426</v>
      </c>
    </row>
    <row r="381" spans="1:10">
      <c r="A381" s="1">
        <v>39570</v>
      </c>
      <c r="B381">
        <v>26241.02</v>
      </c>
      <c r="C381">
        <v>2.84</v>
      </c>
      <c r="D381">
        <v>17.3</v>
      </c>
      <c r="E381" s="2">
        <f t="shared" si="24"/>
        <v>9239.7957746478878</v>
      </c>
      <c r="F381" s="3">
        <f t="shared" si="28"/>
        <v>9.1723044203174231E-2</v>
      </c>
      <c r="G381" s="2">
        <f t="shared" si="26"/>
        <v>1516.821965317919</v>
      </c>
      <c r="H381" s="3">
        <f t="shared" si="25"/>
        <v>0.27775361156787381</v>
      </c>
      <c r="J381" s="3">
        <f t="shared" si="27"/>
        <v>0.16416184971098263</v>
      </c>
    </row>
    <row r="382" spans="1:10">
      <c r="A382" s="1">
        <v>39577</v>
      </c>
      <c r="B382">
        <v>25063.17</v>
      </c>
      <c r="C382">
        <v>2.69</v>
      </c>
      <c r="D382">
        <v>16.37</v>
      </c>
      <c r="E382" s="2">
        <f t="shared" si="24"/>
        <v>9317.1635687732341</v>
      </c>
      <c r="F382" s="3">
        <f t="shared" si="28"/>
        <v>9.8772448665453538E-2</v>
      </c>
      <c r="G382" s="2">
        <f t="shared" si="26"/>
        <v>1531.042761148442</v>
      </c>
      <c r="H382" s="3">
        <f t="shared" si="25"/>
        <v>0.28254281607617493</v>
      </c>
      <c r="J382" s="3">
        <f t="shared" si="27"/>
        <v>0.16432498472816126</v>
      </c>
    </row>
    <row r="383" spans="1:10">
      <c r="A383" s="1">
        <v>39584</v>
      </c>
      <c r="B383">
        <v>25618.86</v>
      </c>
      <c r="C383">
        <v>2.76</v>
      </c>
      <c r="D383">
        <v>16.809999999999999</v>
      </c>
      <c r="E383" s="2">
        <f t="shared" si="24"/>
        <v>9282.1956521739139</v>
      </c>
      <c r="F383" s="3">
        <f t="shared" si="28"/>
        <v>9.4786087316117262E-2</v>
      </c>
      <c r="G383" s="2">
        <f t="shared" si="26"/>
        <v>1524.0249851279002</v>
      </c>
      <c r="H383" s="3">
        <f t="shared" si="25"/>
        <v>0.27822734128837978</v>
      </c>
      <c r="J383" s="3">
        <f t="shared" si="27"/>
        <v>0.16418798334324808</v>
      </c>
    </row>
    <row r="384" spans="1:10">
      <c r="A384" s="1">
        <v>39591</v>
      </c>
      <c r="B384">
        <v>24714.07</v>
      </c>
      <c r="C384">
        <v>2.66</v>
      </c>
      <c r="D384">
        <v>16.16</v>
      </c>
      <c r="E384" s="2">
        <f t="shared" si="24"/>
        <v>9291.0037593984962</v>
      </c>
      <c r="F384" s="3">
        <f t="shared" si="28"/>
        <v>0.105362688016438</v>
      </c>
      <c r="G384" s="2">
        <f t="shared" si="26"/>
        <v>1529.3360148514851</v>
      </c>
      <c r="H384" s="3">
        <f t="shared" si="25"/>
        <v>0.29003459709108825</v>
      </c>
      <c r="J384" s="3">
        <f t="shared" si="27"/>
        <v>0.16460396039603961</v>
      </c>
    </row>
    <row r="385" spans="1:10">
      <c r="A385" s="1">
        <v>39598</v>
      </c>
      <c r="B385">
        <v>24533.119999999999</v>
      </c>
      <c r="C385">
        <v>2.64</v>
      </c>
      <c r="D385">
        <v>16.079999999999998</v>
      </c>
      <c r="E385" s="2">
        <f t="shared" si="24"/>
        <v>9292.8484848484841</v>
      </c>
      <c r="F385" s="3">
        <f t="shared" si="28"/>
        <v>0.11423716372270043</v>
      </c>
      <c r="G385" s="2">
        <f t="shared" si="26"/>
        <v>1525.6915422885572</v>
      </c>
      <c r="H385" s="3">
        <f t="shared" si="25"/>
        <v>0.29723761711070384</v>
      </c>
      <c r="J385" s="3">
        <f t="shared" si="27"/>
        <v>0.16417910447761197</v>
      </c>
    </row>
    <row r="386" spans="1:10">
      <c r="A386" s="1">
        <v>39605</v>
      </c>
      <c r="B386">
        <v>24402.18</v>
      </c>
      <c r="C386">
        <v>2.63</v>
      </c>
      <c r="D386">
        <v>16</v>
      </c>
      <c r="E386" s="2">
        <f t="shared" ref="E386:E449" si="29">B386/C386</f>
        <v>9278.3954372623575</v>
      </c>
      <c r="F386" s="3">
        <f t="shared" si="28"/>
        <v>0.11341200733878565</v>
      </c>
      <c r="G386" s="2">
        <f t="shared" si="26"/>
        <v>1525.13625</v>
      </c>
      <c r="H386" s="3">
        <f t="shared" si="25"/>
        <v>0.30122384193844409</v>
      </c>
      <c r="J386" s="3">
        <f t="shared" si="27"/>
        <v>0.16437499999999999</v>
      </c>
    </row>
    <row r="387" spans="1:10">
      <c r="A387" s="1">
        <v>39612</v>
      </c>
      <c r="B387">
        <v>22592.3</v>
      </c>
      <c r="C387">
        <v>2.44</v>
      </c>
      <c r="D387">
        <v>14.81</v>
      </c>
      <c r="E387" s="2">
        <f t="shared" si="29"/>
        <v>9259.1393442622957</v>
      </c>
      <c r="F387" s="3">
        <f t="shared" si="28"/>
        <v>0.11418940491005114</v>
      </c>
      <c r="G387" s="2">
        <f t="shared" si="26"/>
        <v>1525.4760297096554</v>
      </c>
      <c r="H387" s="3">
        <f t="shared" si="25"/>
        <v>0.30108120900357016</v>
      </c>
      <c r="J387" s="3">
        <f t="shared" si="27"/>
        <v>0.16475354490209318</v>
      </c>
    </row>
    <row r="388" spans="1:10">
      <c r="A388" s="1">
        <v>39619</v>
      </c>
      <c r="B388">
        <v>22745.599999999999</v>
      </c>
      <c r="C388">
        <v>2.46</v>
      </c>
      <c r="D388">
        <v>14.96</v>
      </c>
      <c r="E388" s="2">
        <f t="shared" si="29"/>
        <v>9246.1788617886177</v>
      </c>
      <c r="F388" s="3">
        <f t="shared" si="28"/>
        <v>0.12439297104000002</v>
      </c>
      <c r="G388" s="2">
        <f t="shared" si="26"/>
        <v>1520.4278074866309</v>
      </c>
      <c r="H388" s="3">
        <f t="shared" si="25"/>
        <v>0.28683174440900028</v>
      </c>
      <c r="J388" s="3">
        <f t="shared" si="27"/>
        <v>0.16443850267379678</v>
      </c>
    </row>
    <row r="389" spans="1:10">
      <c r="A389" s="1">
        <v>39626</v>
      </c>
      <c r="B389">
        <v>22042.35</v>
      </c>
      <c r="C389">
        <v>2.39</v>
      </c>
      <c r="D389">
        <v>14.5</v>
      </c>
      <c r="E389" s="2">
        <f t="shared" si="29"/>
        <v>9222.7405857740578</v>
      </c>
      <c r="F389" s="3">
        <f t="shared" si="28"/>
        <v>0.1259276130081417</v>
      </c>
      <c r="G389" s="2">
        <f t="shared" si="26"/>
        <v>1520.1620689655172</v>
      </c>
      <c r="H389" s="3">
        <f t="shared" si="25"/>
        <v>0.29382272251060804</v>
      </c>
      <c r="J389" s="3">
        <f t="shared" si="27"/>
        <v>0.16482758620689655</v>
      </c>
    </row>
    <row r="390" spans="1:10">
      <c r="A390" s="1">
        <v>39633</v>
      </c>
      <c r="B390">
        <v>21423.82</v>
      </c>
      <c r="C390">
        <v>2.31</v>
      </c>
      <c r="D390">
        <v>14.04</v>
      </c>
      <c r="E390" s="2">
        <f t="shared" si="29"/>
        <v>9274.3809523809523</v>
      </c>
      <c r="F390" s="3">
        <f t="shared" si="28"/>
        <v>0.13083268882151744</v>
      </c>
      <c r="G390" s="2">
        <f t="shared" si="26"/>
        <v>1525.9131054131055</v>
      </c>
      <c r="H390" s="3">
        <f t="shared" si="25"/>
        <v>0.29714963086650248</v>
      </c>
      <c r="J390" s="3">
        <f t="shared" si="27"/>
        <v>0.16452991452991456</v>
      </c>
    </row>
    <row r="391" spans="1:10">
      <c r="A391" s="1">
        <v>39640</v>
      </c>
      <c r="B391">
        <v>22184.55</v>
      </c>
      <c r="C391">
        <v>2.42</v>
      </c>
      <c r="D391">
        <v>14.7</v>
      </c>
      <c r="E391" s="2">
        <f t="shared" si="29"/>
        <v>9167.1694214876024</v>
      </c>
      <c r="F391" s="3">
        <f t="shared" si="28"/>
        <v>0.11693655140030268</v>
      </c>
      <c r="G391" s="2">
        <f t="shared" si="26"/>
        <v>1509.1530612244899</v>
      </c>
      <c r="H391" s="3">
        <f t="shared" si="25"/>
        <v>0.28245591082686206</v>
      </c>
      <c r="J391" s="3">
        <f t="shared" si="27"/>
        <v>0.16462585034013605</v>
      </c>
    </row>
    <row r="392" spans="1:10">
      <c r="A392" s="1">
        <v>39647</v>
      </c>
      <c r="B392">
        <v>21874.19</v>
      </c>
      <c r="C392">
        <v>2.39</v>
      </c>
      <c r="D392">
        <v>14.52</v>
      </c>
      <c r="E392" s="2">
        <f t="shared" si="29"/>
        <v>9152.3807531380735</v>
      </c>
      <c r="F392" s="3">
        <f t="shared" si="28"/>
        <v>9.641253048005094E-2</v>
      </c>
      <c r="G392" s="2">
        <f t="shared" si="26"/>
        <v>1506.486914600551</v>
      </c>
      <c r="H392" s="3">
        <f t="shared" si="25"/>
        <v>0.24724895895395971</v>
      </c>
      <c r="J392" s="3">
        <f t="shared" si="27"/>
        <v>0.16460055096418735</v>
      </c>
    </row>
    <row r="393" spans="1:10">
      <c r="A393" s="1">
        <v>39654</v>
      </c>
      <c r="B393">
        <v>22740.71</v>
      </c>
      <c r="C393">
        <v>2.48</v>
      </c>
      <c r="D393">
        <v>15.05</v>
      </c>
      <c r="E393" s="2">
        <f t="shared" si="29"/>
        <v>9169.6411290322576</v>
      </c>
      <c r="F393" s="3">
        <f t="shared" si="28"/>
        <v>9.3992758839257284E-2</v>
      </c>
      <c r="G393" s="2">
        <f t="shared" si="26"/>
        <v>1511.0106312292357</v>
      </c>
      <c r="H393" s="3">
        <f t="shared" si="25"/>
        <v>0.23902717835764542</v>
      </c>
      <c r="J393" s="3">
        <f t="shared" si="27"/>
        <v>0.16478405315614617</v>
      </c>
    </row>
    <row r="394" spans="1:10">
      <c r="A394" s="1">
        <v>39661</v>
      </c>
      <c r="B394">
        <v>22862.6</v>
      </c>
      <c r="C394">
        <v>2.5</v>
      </c>
      <c r="D394">
        <v>15.21</v>
      </c>
      <c r="E394" s="2">
        <f t="shared" si="29"/>
        <v>9145.0399999999991</v>
      </c>
      <c r="F394" s="3">
        <f t="shared" si="28"/>
        <v>6.310916740119854E-2</v>
      </c>
      <c r="G394" s="2">
        <f t="shared" si="26"/>
        <v>1503.1295200525967</v>
      </c>
      <c r="H394" s="3">
        <f t="shared" si="25"/>
        <v>0.19736438653474853</v>
      </c>
      <c r="J394" s="3">
        <f t="shared" si="27"/>
        <v>0.16436554898093358</v>
      </c>
    </row>
    <row r="395" spans="1:10">
      <c r="A395" s="1">
        <v>39668</v>
      </c>
      <c r="B395">
        <v>21885.21</v>
      </c>
      <c r="C395">
        <v>2.4</v>
      </c>
      <c r="D395">
        <v>14.91</v>
      </c>
      <c r="E395" s="2">
        <f t="shared" si="29"/>
        <v>9118.8374999999996</v>
      </c>
      <c r="F395" s="3">
        <f t="shared" si="28"/>
        <v>5.4228921567985866E-2</v>
      </c>
      <c r="G395" s="2">
        <f t="shared" si="26"/>
        <v>1467.8209255533197</v>
      </c>
      <c r="H395" s="3">
        <f t="shared" si="25"/>
        <v>0.11614350877673552</v>
      </c>
      <c r="J395" s="3">
        <f t="shared" si="27"/>
        <v>0.16096579476861167</v>
      </c>
    </row>
    <row r="396" spans="1:10">
      <c r="A396" s="1">
        <v>39675</v>
      </c>
      <c r="B396">
        <v>21160.58</v>
      </c>
      <c r="C396">
        <v>2.29</v>
      </c>
      <c r="D396">
        <v>14.26</v>
      </c>
      <c r="E396" s="2">
        <f t="shared" si="29"/>
        <v>9240.427947598253</v>
      </c>
      <c r="F396" s="3">
        <f t="shared" si="28"/>
        <v>5.9499188042397844E-2</v>
      </c>
      <c r="G396" s="2">
        <f t="shared" si="26"/>
        <v>1483.9116409537169</v>
      </c>
      <c r="H396" s="3">
        <f t="shared" si="25"/>
        <v>0.1000581624422261</v>
      </c>
      <c r="J396" s="3">
        <f t="shared" si="27"/>
        <v>0.16058906030855541</v>
      </c>
    </row>
    <row r="397" spans="1:10">
      <c r="A397" s="1">
        <v>39682</v>
      </c>
      <c r="B397">
        <v>20392.060000000001</v>
      </c>
      <c r="C397">
        <v>2.2200000000000002</v>
      </c>
      <c r="D397">
        <v>13.79</v>
      </c>
      <c r="E397" s="2">
        <f t="shared" si="29"/>
        <v>9185.6126126126128</v>
      </c>
      <c r="F397" s="3">
        <f t="shared" si="28"/>
        <v>5.7111415763789086E-2</v>
      </c>
      <c r="G397" s="2">
        <f t="shared" si="26"/>
        <v>1478.7570703408269</v>
      </c>
      <c r="H397" s="3">
        <f t="shared" si="25"/>
        <v>9.6923490869563755E-2</v>
      </c>
      <c r="J397" s="3">
        <f t="shared" si="27"/>
        <v>0.16098622189992751</v>
      </c>
    </row>
    <row r="398" spans="1:10">
      <c r="A398" s="1">
        <v>39689</v>
      </c>
      <c r="B398">
        <v>21261.89</v>
      </c>
      <c r="C398">
        <v>2.29</v>
      </c>
      <c r="D398">
        <v>14.19</v>
      </c>
      <c r="E398" s="2">
        <f t="shared" si="29"/>
        <v>9284.6681222707412</v>
      </c>
      <c r="F398" s="3">
        <f t="shared" si="28"/>
        <v>5.1596450686557827E-2</v>
      </c>
      <c r="G398" s="2">
        <f t="shared" si="26"/>
        <v>1498.371388301621</v>
      </c>
      <c r="H398" s="3">
        <f t="shared" ref="H398:H461" si="30">G398/G348-1</f>
        <v>9.9490895665197643E-2</v>
      </c>
      <c r="J398" s="3">
        <f t="shared" si="27"/>
        <v>0.16138125440451023</v>
      </c>
    </row>
    <row r="399" spans="1:10">
      <c r="A399" s="1">
        <v>39696</v>
      </c>
      <c r="B399">
        <v>19933.28</v>
      </c>
      <c r="C399">
        <v>2.14</v>
      </c>
      <c r="D399">
        <v>13.31</v>
      </c>
      <c r="E399" s="2">
        <f t="shared" si="29"/>
        <v>9314.6168224299054</v>
      </c>
      <c r="F399" s="3">
        <f t="shared" si="28"/>
        <v>5.9634985978983091E-2</v>
      </c>
      <c r="G399" s="2">
        <f t="shared" si="26"/>
        <v>1497.6168294515401</v>
      </c>
      <c r="H399" s="3">
        <f t="shared" si="30"/>
        <v>0.10450471135980699</v>
      </c>
      <c r="J399" s="3">
        <f t="shared" si="27"/>
        <v>0.16078136739293764</v>
      </c>
    </row>
    <row r="400" spans="1:10">
      <c r="A400" s="1">
        <v>39703</v>
      </c>
      <c r="B400">
        <v>19352.900000000001</v>
      </c>
      <c r="C400">
        <v>2.0499999999999998</v>
      </c>
      <c r="D400">
        <v>12.73</v>
      </c>
      <c r="E400" s="2">
        <f t="shared" si="29"/>
        <v>9440.4390243902453</v>
      </c>
      <c r="F400" s="3">
        <f t="shared" si="28"/>
        <v>7.8212888348398568E-2</v>
      </c>
      <c r="G400" s="2">
        <f t="shared" si="26"/>
        <v>1520.2592301649647</v>
      </c>
      <c r="H400" s="3">
        <f t="shared" si="30"/>
        <v>0.12412771385252852</v>
      </c>
      <c r="J400" s="3">
        <f t="shared" si="27"/>
        <v>0.16103692065985858</v>
      </c>
    </row>
    <row r="401" spans="1:10">
      <c r="A401" s="1">
        <v>39710</v>
      </c>
      <c r="B401">
        <v>19327.73</v>
      </c>
      <c r="C401">
        <v>2.04</v>
      </c>
      <c r="D401">
        <v>12.71</v>
      </c>
      <c r="E401" s="2">
        <f t="shared" si="29"/>
        <v>9474.3774509803916</v>
      </c>
      <c r="F401" s="3">
        <f t="shared" si="28"/>
        <v>8.9340713088514434E-2</v>
      </c>
      <c r="G401" s="2">
        <f t="shared" si="26"/>
        <v>1520.6711250983476</v>
      </c>
      <c r="H401" s="3">
        <f t="shared" si="30"/>
        <v>0.13210869230418454</v>
      </c>
      <c r="J401" s="3">
        <f t="shared" si="27"/>
        <v>0.16050354051927615</v>
      </c>
    </row>
    <row r="402" spans="1:10">
      <c r="A402" s="1">
        <v>39717</v>
      </c>
      <c r="B402">
        <v>18682.09</v>
      </c>
      <c r="C402">
        <v>1.98</v>
      </c>
      <c r="D402">
        <v>12.33</v>
      </c>
      <c r="E402" s="2">
        <f t="shared" si="29"/>
        <v>9435.3989898989894</v>
      </c>
      <c r="F402" s="3">
        <f t="shared" si="28"/>
        <v>9.6060096883479051E-2</v>
      </c>
      <c r="G402" s="2">
        <f t="shared" si="26"/>
        <v>1515.1735604217356</v>
      </c>
      <c r="H402" s="3">
        <f t="shared" si="30"/>
        <v>0.14064761624030364</v>
      </c>
      <c r="J402" s="3">
        <f t="shared" si="27"/>
        <v>0.16058394160583941</v>
      </c>
    </row>
    <row r="403" spans="1:10">
      <c r="A403" s="1">
        <v>39724</v>
      </c>
      <c r="B403">
        <v>17682.400000000001</v>
      </c>
      <c r="C403">
        <v>1.87</v>
      </c>
      <c r="D403">
        <v>11.61</v>
      </c>
      <c r="E403" s="2">
        <f t="shared" si="29"/>
        <v>9455.8288770053477</v>
      </c>
      <c r="F403" s="3">
        <f t="shared" si="28"/>
        <v>0.10074454474464978</v>
      </c>
      <c r="G403" s="2">
        <f t="shared" si="26"/>
        <v>1523.0318690783809</v>
      </c>
      <c r="H403" s="3">
        <f t="shared" si="30"/>
        <v>0.15008999092124298</v>
      </c>
      <c r="J403" s="3">
        <f t="shared" si="27"/>
        <v>0.16106804478897505</v>
      </c>
    </row>
    <row r="404" spans="1:10">
      <c r="A404" s="1">
        <v>39731</v>
      </c>
      <c r="B404">
        <v>14796.87</v>
      </c>
      <c r="C404">
        <v>1.54</v>
      </c>
      <c r="D404">
        <v>9.59</v>
      </c>
      <c r="E404" s="2">
        <f t="shared" si="29"/>
        <v>9608.3571428571431</v>
      </c>
      <c r="F404" s="3">
        <f t="shared" si="28"/>
        <v>0.10603541102481762</v>
      </c>
      <c r="G404" s="2">
        <f t="shared" si="26"/>
        <v>1542.9478623566215</v>
      </c>
      <c r="H404" s="3">
        <f t="shared" si="30"/>
        <v>0.1392510730034564</v>
      </c>
      <c r="J404" s="3">
        <f t="shared" si="27"/>
        <v>0.16058394160583941</v>
      </c>
    </row>
    <row r="405" spans="1:10">
      <c r="A405" s="1">
        <v>39738</v>
      </c>
      <c r="B405">
        <v>14554.21</v>
      </c>
      <c r="C405">
        <v>1.51</v>
      </c>
      <c r="D405">
        <v>9.41</v>
      </c>
      <c r="E405" s="2">
        <f t="shared" si="29"/>
        <v>9638.5496688741714</v>
      </c>
      <c r="F405" s="3">
        <f t="shared" si="28"/>
        <v>0.11037586352746298</v>
      </c>
      <c r="G405" s="2">
        <f t="shared" si="26"/>
        <v>1546.67481402763</v>
      </c>
      <c r="H405" s="3">
        <f t="shared" si="30"/>
        <v>0.14115996537196063</v>
      </c>
      <c r="J405" s="3">
        <f t="shared" si="27"/>
        <v>0.16046758767268862</v>
      </c>
    </row>
    <row r="406" spans="1:10">
      <c r="A406" s="1">
        <v>39745</v>
      </c>
      <c r="B406">
        <v>12618.38</v>
      </c>
      <c r="C406">
        <v>1.3</v>
      </c>
      <c r="D406">
        <v>8.07</v>
      </c>
      <c r="E406" s="2">
        <f t="shared" si="29"/>
        <v>9706.4461538461528</v>
      </c>
      <c r="F406" s="3">
        <f t="shared" si="28"/>
        <v>0.10609352347812084</v>
      </c>
      <c r="G406" s="2">
        <f t="shared" si="26"/>
        <v>1563.615861214374</v>
      </c>
      <c r="H406" s="3">
        <f t="shared" si="30"/>
        <v>0.14079371017894871</v>
      </c>
      <c r="J406" s="3">
        <f t="shared" si="27"/>
        <v>0.16109045848822801</v>
      </c>
    </row>
    <row r="407" spans="1:10">
      <c r="A407" s="1">
        <v>39752</v>
      </c>
      <c r="B407">
        <v>13968.67</v>
      </c>
      <c r="C407">
        <v>1.46</v>
      </c>
      <c r="D407">
        <v>9.07</v>
      </c>
      <c r="E407" s="2">
        <f t="shared" si="29"/>
        <v>9567.5821917808225</v>
      </c>
      <c r="F407" s="3">
        <f t="shared" si="28"/>
        <v>9.1381712536148241E-2</v>
      </c>
      <c r="G407" s="2">
        <f t="shared" si="26"/>
        <v>1540.09592061742</v>
      </c>
      <c r="H407" s="3">
        <f t="shared" si="30"/>
        <v>0.12044778926104804</v>
      </c>
      <c r="J407" s="3">
        <f t="shared" si="27"/>
        <v>0.16097023153252479</v>
      </c>
    </row>
    <row r="408" spans="1:10">
      <c r="A408" s="1">
        <v>39759</v>
      </c>
      <c r="B408">
        <v>14243.43</v>
      </c>
      <c r="C408">
        <v>1.48</v>
      </c>
      <c r="D408">
        <v>9.23</v>
      </c>
      <c r="E408" s="2">
        <f t="shared" si="29"/>
        <v>9623.9391891891901</v>
      </c>
      <c r="F408" s="3">
        <f t="shared" si="28"/>
        <v>9.5067924917603408E-2</v>
      </c>
      <c r="G408" s="2">
        <f t="shared" si="26"/>
        <v>1543.1668472372696</v>
      </c>
      <c r="H408" s="3">
        <f t="shared" si="30"/>
        <v>0.1198256544019034</v>
      </c>
      <c r="J408" s="3">
        <f t="shared" si="27"/>
        <v>0.16034669555796316</v>
      </c>
    </row>
    <row r="409" spans="1:10">
      <c r="A409" s="1">
        <v>39766</v>
      </c>
      <c r="B409">
        <v>13542.66</v>
      </c>
      <c r="C409">
        <v>1.45</v>
      </c>
      <c r="D409">
        <v>9</v>
      </c>
      <c r="E409" s="2">
        <f t="shared" si="29"/>
        <v>9339.7655172413797</v>
      </c>
      <c r="F409" s="3">
        <f t="shared" si="28"/>
        <v>5.3199740559575437E-2</v>
      </c>
      <c r="G409" s="2">
        <f t="shared" si="26"/>
        <v>1504.74</v>
      </c>
      <c r="H409" s="3">
        <f t="shared" si="30"/>
        <v>8.2183565549174942E-2</v>
      </c>
      <c r="J409" s="3">
        <f t="shared" si="27"/>
        <v>0.16111111111111109</v>
      </c>
    </row>
    <row r="410" spans="1:10">
      <c r="A410" s="1">
        <v>39773</v>
      </c>
      <c r="B410">
        <v>12659.2</v>
      </c>
      <c r="C410">
        <v>1.35</v>
      </c>
      <c r="D410">
        <v>8.43</v>
      </c>
      <c r="E410" s="2">
        <f t="shared" si="29"/>
        <v>9377.1851851851843</v>
      </c>
      <c r="F410" s="3">
        <f t="shared" si="28"/>
        <v>3.7124100007410288E-2</v>
      </c>
      <c r="G410" s="2">
        <f t="shared" si="26"/>
        <v>1501.6844602609729</v>
      </c>
      <c r="H410" s="3">
        <f t="shared" si="30"/>
        <v>7.7225753647296225E-2</v>
      </c>
      <c r="J410" s="3">
        <f t="shared" si="27"/>
        <v>0.16014234875444841</v>
      </c>
    </row>
    <row r="411" spans="1:10">
      <c r="A411" s="1">
        <v>39780</v>
      </c>
      <c r="B411">
        <v>13888.24</v>
      </c>
      <c r="C411">
        <v>1.5</v>
      </c>
      <c r="D411">
        <v>9.31</v>
      </c>
      <c r="E411" s="2">
        <f t="shared" si="29"/>
        <v>9258.8266666666659</v>
      </c>
      <c r="F411" s="3">
        <f t="shared" si="28"/>
        <v>7.4903217910745168E-2</v>
      </c>
      <c r="G411" s="2">
        <f t="shared" si="26"/>
        <v>1491.7551020408162</v>
      </c>
      <c r="H411" s="3">
        <f t="shared" si="30"/>
        <v>6.4548182211886962E-2</v>
      </c>
      <c r="J411" s="3">
        <f t="shared" si="27"/>
        <v>0.16111707841031148</v>
      </c>
    </row>
    <row r="412" spans="1:10">
      <c r="A412" s="1">
        <v>39787</v>
      </c>
      <c r="B412">
        <v>13846.09</v>
      </c>
      <c r="C412">
        <v>1.52</v>
      </c>
      <c r="D412">
        <v>9.49</v>
      </c>
      <c r="E412" s="2">
        <f t="shared" si="29"/>
        <v>9109.269736842105</v>
      </c>
      <c r="F412" s="3">
        <f t="shared" si="28"/>
        <v>5.511809343548757E-2</v>
      </c>
      <c r="G412" s="2">
        <f t="shared" ref="G412:G475" si="31">B412/D412</f>
        <v>1459.0189673340358</v>
      </c>
      <c r="H412" s="3">
        <f t="shared" si="30"/>
        <v>3.7745890896046408E-2</v>
      </c>
      <c r="J412" s="3">
        <f t="shared" ref="J412:J475" si="32">C412/D412</f>
        <v>0.1601685985247629</v>
      </c>
    </row>
    <row r="413" spans="1:10">
      <c r="A413" s="1">
        <v>39794</v>
      </c>
      <c r="B413">
        <v>14758.39</v>
      </c>
      <c r="C413">
        <v>1.62</v>
      </c>
      <c r="D413">
        <v>10.08</v>
      </c>
      <c r="E413" s="2">
        <f t="shared" si="29"/>
        <v>9110.1172839506162</v>
      </c>
      <c r="F413" s="3">
        <f t="shared" si="28"/>
        <v>5.5112850654478018E-2</v>
      </c>
      <c r="G413" s="2">
        <f t="shared" si="31"/>
        <v>1464.125992063492</v>
      </c>
      <c r="H413" s="3">
        <f t="shared" si="30"/>
        <v>3.9362236333644551E-2</v>
      </c>
      <c r="J413" s="3">
        <f t="shared" si="32"/>
        <v>0.16071428571428573</v>
      </c>
    </row>
    <row r="414" spans="1:10">
      <c r="A414" s="1">
        <v>39801</v>
      </c>
      <c r="B414">
        <v>15127.51</v>
      </c>
      <c r="C414">
        <v>1.67</v>
      </c>
      <c r="D414">
        <v>10.39</v>
      </c>
      <c r="E414" s="2">
        <f t="shared" si="29"/>
        <v>9058.3892215568867</v>
      </c>
      <c r="F414" s="3">
        <f t="shared" si="28"/>
        <v>7.6354157859010119E-2</v>
      </c>
      <c r="G414" s="2">
        <f t="shared" si="31"/>
        <v>1455.968238691049</v>
      </c>
      <c r="H414" s="3">
        <f t="shared" si="30"/>
        <v>4.0669253725348575E-2</v>
      </c>
      <c r="J414" s="3">
        <f t="shared" si="32"/>
        <v>0.16073147256977863</v>
      </c>
    </row>
    <row r="415" spans="1:10">
      <c r="A415" s="1">
        <v>39806</v>
      </c>
      <c r="B415">
        <v>14184.14</v>
      </c>
      <c r="C415">
        <v>1.55</v>
      </c>
      <c r="D415">
        <v>9.65</v>
      </c>
      <c r="E415" s="2">
        <f t="shared" si="29"/>
        <v>9151.0580645161281</v>
      </c>
      <c r="F415" s="3">
        <f t="shared" si="28"/>
        <v>9.334445429903715E-2</v>
      </c>
      <c r="G415" s="2">
        <f t="shared" si="31"/>
        <v>1469.8590673575129</v>
      </c>
      <c r="H415" s="3">
        <f t="shared" si="30"/>
        <v>5.7519082771797958E-2</v>
      </c>
      <c r="J415" s="3">
        <f t="shared" si="32"/>
        <v>0.16062176165803108</v>
      </c>
    </row>
    <row r="416" spans="1:10">
      <c r="A416" s="1">
        <v>39815</v>
      </c>
      <c r="B416">
        <v>15042.81</v>
      </c>
      <c r="C416">
        <v>1.66</v>
      </c>
      <c r="D416">
        <v>10.3</v>
      </c>
      <c r="E416" s="2">
        <f t="shared" si="29"/>
        <v>9061.9337349397592</v>
      </c>
      <c r="F416" s="3">
        <f t="shared" si="28"/>
        <v>8.2317325744822645E-2</v>
      </c>
      <c r="G416" s="2">
        <f t="shared" si="31"/>
        <v>1460.4669902912619</v>
      </c>
      <c r="H416" s="3">
        <f t="shared" si="30"/>
        <v>4.8908375619422184E-2</v>
      </c>
      <c r="J416" s="3">
        <f t="shared" si="32"/>
        <v>0.16116504854368929</v>
      </c>
    </row>
    <row r="417" spans="1:10">
      <c r="A417" s="1">
        <v>39822</v>
      </c>
      <c r="B417">
        <v>14377.44</v>
      </c>
      <c r="C417">
        <v>1.55</v>
      </c>
      <c r="D417">
        <v>9.68</v>
      </c>
      <c r="E417" s="2">
        <f t="shared" si="29"/>
        <v>9275.7677419354841</v>
      </c>
      <c r="F417" s="3">
        <f t="shared" si="28"/>
        <v>9.6593601381891547E-2</v>
      </c>
      <c r="G417" s="2">
        <f t="shared" si="31"/>
        <v>1485.2727272727275</v>
      </c>
      <c r="H417" s="3">
        <f t="shared" si="30"/>
        <v>5.8275227145441422E-2</v>
      </c>
      <c r="J417" s="3">
        <f t="shared" si="32"/>
        <v>0.16012396694214878</v>
      </c>
    </row>
    <row r="418" spans="1:10">
      <c r="A418" s="1">
        <v>39829</v>
      </c>
      <c r="B418">
        <v>13255.51</v>
      </c>
      <c r="C418">
        <v>1.44</v>
      </c>
      <c r="D418">
        <v>8.9499999999999993</v>
      </c>
      <c r="E418" s="2">
        <f t="shared" si="29"/>
        <v>9205.2152777777774</v>
      </c>
      <c r="F418" s="3">
        <f t="shared" si="28"/>
        <v>9.515121085768441E-2</v>
      </c>
      <c r="G418" s="2">
        <f t="shared" si="31"/>
        <v>1481.0625698324025</v>
      </c>
      <c r="H418" s="3">
        <f t="shared" si="30"/>
        <v>6.7041768414437319E-2</v>
      </c>
      <c r="J418" s="3">
        <f t="shared" si="32"/>
        <v>0.16089385474860335</v>
      </c>
    </row>
    <row r="419" spans="1:10">
      <c r="A419" s="1">
        <v>39836</v>
      </c>
      <c r="B419">
        <v>12578.6</v>
      </c>
      <c r="C419">
        <v>1.36</v>
      </c>
      <c r="D419">
        <v>8.44</v>
      </c>
      <c r="E419" s="2">
        <f t="shared" si="29"/>
        <v>9248.9705882352937</v>
      </c>
      <c r="F419" s="3">
        <f t="shared" si="28"/>
        <v>0.10343900741895307</v>
      </c>
      <c r="G419" s="2">
        <f t="shared" si="31"/>
        <v>1490.355450236967</v>
      </c>
      <c r="H419" s="3">
        <f t="shared" si="30"/>
        <v>7.7627350204108936E-2</v>
      </c>
      <c r="J419" s="3">
        <f t="shared" si="32"/>
        <v>0.16113744075829387</v>
      </c>
    </row>
    <row r="420" spans="1:10">
      <c r="A420" s="1">
        <v>39843</v>
      </c>
      <c r="B420">
        <v>13278.21</v>
      </c>
      <c r="C420">
        <v>1.43</v>
      </c>
      <c r="D420">
        <v>8.9</v>
      </c>
      <c r="E420" s="2">
        <f t="shared" si="29"/>
        <v>9285.461538461539</v>
      </c>
      <c r="F420" s="3">
        <f t="shared" si="28"/>
        <v>0.11509685977674167</v>
      </c>
      <c r="G420" s="2">
        <f t="shared" si="31"/>
        <v>1491.9337078651683</v>
      </c>
      <c r="H420" s="3">
        <f t="shared" si="30"/>
        <v>8.6742033388850226E-2</v>
      </c>
      <c r="J420" s="3">
        <f t="shared" si="32"/>
        <v>0.16067415730337078</v>
      </c>
    </row>
    <row r="421" spans="1:10">
      <c r="A421" s="1">
        <v>39850</v>
      </c>
      <c r="B421">
        <v>13655.04</v>
      </c>
      <c r="C421">
        <v>1.5</v>
      </c>
      <c r="D421">
        <v>9.35</v>
      </c>
      <c r="E421" s="2">
        <f t="shared" si="29"/>
        <v>9103.36</v>
      </c>
      <c r="F421" s="3">
        <f t="shared" si="28"/>
        <v>9.3729425051405135E-2</v>
      </c>
      <c r="G421" s="2">
        <f t="shared" si="31"/>
        <v>1460.4320855614974</v>
      </c>
      <c r="H421" s="3">
        <f t="shared" si="30"/>
        <v>6.0307593881003374E-2</v>
      </c>
      <c r="J421" s="3">
        <f t="shared" si="32"/>
        <v>0.16042780748663102</v>
      </c>
    </row>
    <row r="422" spans="1:10">
      <c r="A422" s="1">
        <v>39857</v>
      </c>
      <c r="B422">
        <v>13554.67</v>
      </c>
      <c r="C422">
        <v>1.49</v>
      </c>
      <c r="D422">
        <v>9.31</v>
      </c>
      <c r="E422" s="2">
        <f t="shared" si="29"/>
        <v>9097.0939597315446</v>
      </c>
      <c r="F422" s="3">
        <f t="shared" si="28"/>
        <v>9.5464688696395683E-2</v>
      </c>
      <c r="G422" s="2">
        <f t="shared" si="31"/>
        <v>1455.9258861439312</v>
      </c>
      <c r="H422" s="3">
        <f t="shared" si="30"/>
        <v>5.8510530756259005E-2</v>
      </c>
      <c r="J422" s="3">
        <f t="shared" si="32"/>
        <v>0.16004296455424274</v>
      </c>
    </row>
    <row r="423" spans="1:10">
      <c r="A423" s="1">
        <v>39864</v>
      </c>
      <c r="B423">
        <v>12699.17</v>
      </c>
      <c r="C423">
        <v>1.39</v>
      </c>
      <c r="D423">
        <v>8.69</v>
      </c>
      <c r="E423" s="2">
        <f t="shared" si="29"/>
        <v>9136.0935251798564</v>
      </c>
      <c r="F423" s="3">
        <f t="shared" si="28"/>
        <v>7.1904945462104797E-2</v>
      </c>
      <c r="G423" s="2">
        <f t="shared" si="31"/>
        <v>1461.3544303797469</v>
      </c>
      <c r="H423" s="3">
        <f t="shared" si="30"/>
        <v>3.8474496475192854E-2</v>
      </c>
      <c r="J423" s="3">
        <f t="shared" si="32"/>
        <v>0.15995397008055234</v>
      </c>
    </row>
    <row r="424" spans="1:10">
      <c r="A424" s="1">
        <v>39871</v>
      </c>
      <c r="B424">
        <v>12811.57</v>
      </c>
      <c r="C424">
        <v>1.39</v>
      </c>
      <c r="D424">
        <v>8.6999999999999993</v>
      </c>
      <c r="E424" s="2">
        <f t="shared" si="29"/>
        <v>9216.9568345323751</v>
      </c>
      <c r="F424" s="3">
        <f t="shared" si="28"/>
        <v>6.9372262541918861E-2</v>
      </c>
      <c r="G424" s="2">
        <f t="shared" si="31"/>
        <v>1472.5942528735634</v>
      </c>
      <c r="H424" s="3">
        <f t="shared" si="30"/>
        <v>2.9095718357968758E-2</v>
      </c>
      <c r="J424" s="3">
        <f t="shared" si="32"/>
        <v>0.15977011494252874</v>
      </c>
    </row>
    <row r="425" spans="1:10">
      <c r="A425" s="1">
        <v>39878</v>
      </c>
      <c r="B425">
        <v>11921.52</v>
      </c>
      <c r="C425">
        <v>1.37</v>
      </c>
      <c r="D425">
        <v>8.9</v>
      </c>
      <c r="E425" s="2">
        <f t="shared" si="29"/>
        <v>8701.8394160583939</v>
      </c>
      <c r="F425" s="3">
        <f t="shared" si="28"/>
        <v>-3.5337691497594692E-2</v>
      </c>
      <c r="G425" s="2">
        <f t="shared" si="31"/>
        <v>1339.4966292134832</v>
      </c>
      <c r="H425" s="3">
        <f t="shared" si="30"/>
        <v>-0.10015803311472071</v>
      </c>
      <c r="J425" s="3">
        <f t="shared" si="32"/>
        <v>0.15393258426966291</v>
      </c>
    </row>
    <row r="426" spans="1:10">
      <c r="A426" s="1">
        <v>39885</v>
      </c>
      <c r="B426">
        <v>12525.8</v>
      </c>
      <c r="C426">
        <v>1.45</v>
      </c>
      <c r="D426">
        <v>9.9700000000000006</v>
      </c>
      <c r="E426" s="2">
        <f t="shared" si="29"/>
        <v>8638.4827586206902</v>
      </c>
      <c r="F426" s="3">
        <f t="shared" si="28"/>
        <v>-6.1435699238796659E-2</v>
      </c>
      <c r="G426" s="2">
        <f t="shared" si="31"/>
        <v>1256.3490471414241</v>
      </c>
      <c r="H426" s="3">
        <f t="shared" si="30"/>
        <v>-0.18315015819748981</v>
      </c>
      <c r="J426" s="3">
        <f t="shared" si="32"/>
        <v>0.14543630892678033</v>
      </c>
    </row>
    <row r="427" spans="1:10">
      <c r="A427" s="1">
        <v>39892</v>
      </c>
      <c r="B427">
        <v>12833.51</v>
      </c>
      <c r="C427">
        <v>1.46</v>
      </c>
      <c r="D427">
        <v>10.039999999999999</v>
      </c>
      <c r="E427" s="2">
        <f t="shared" si="29"/>
        <v>8790.0753424657541</v>
      </c>
      <c r="F427" s="3">
        <f t="shared" si="28"/>
        <v>-4.3636811931210606E-2</v>
      </c>
      <c r="G427" s="2">
        <f t="shared" si="31"/>
        <v>1278.238047808765</v>
      </c>
      <c r="H427" s="3">
        <f t="shared" si="30"/>
        <v>-0.16767075552446131</v>
      </c>
      <c r="J427" s="3">
        <f t="shared" si="32"/>
        <v>0.1454183266932271</v>
      </c>
    </row>
    <row r="428" spans="1:10">
      <c r="A428" s="1">
        <v>39899</v>
      </c>
      <c r="B428">
        <v>14119.5</v>
      </c>
      <c r="C428">
        <v>1.61</v>
      </c>
      <c r="D428">
        <v>11.91</v>
      </c>
      <c r="E428" s="2">
        <f t="shared" si="29"/>
        <v>8769.8757763975154</v>
      </c>
      <c r="F428" s="3">
        <f t="shared" si="28"/>
        <v>-4.3653045590654194E-2</v>
      </c>
      <c r="G428" s="2">
        <f t="shared" si="31"/>
        <v>1185.5163727959698</v>
      </c>
      <c r="H428" s="3">
        <f t="shared" si="30"/>
        <v>-0.21567245367216814</v>
      </c>
      <c r="J428" s="3">
        <f t="shared" si="32"/>
        <v>0.13518052057094879</v>
      </c>
    </row>
    <row r="429" spans="1:10">
      <c r="A429" s="1">
        <v>39906</v>
      </c>
      <c r="B429">
        <v>14545.69</v>
      </c>
      <c r="C429">
        <v>1.59</v>
      </c>
      <c r="D429">
        <v>11.8</v>
      </c>
      <c r="E429" s="2">
        <f t="shared" si="29"/>
        <v>9148.2327044025151</v>
      </c>
      <c r="F429" s="3">
        <f t="shared" si="28"/>
        <v>-2.4603067828598779E-2</v>
      </c>
      <c r="G429" s="2">
        <f t="shared" si="31"/>
        <v>1232.6855932203389</v>
      </c>
      <c r="H429" s="3">
        <f t="shared" si="30"/>
        <v>-0.20122795968494156</v>
      </c>
      <c r="J429" s="3">
        <f t="shared" si="32"/>
        <v>0.13474576271186439</v>
      </c>
    </row>
    <row r="430" spans="1:10">
      <c r="A430" s="1">
        <v>39912</v>
      </c>
      <c r="B430">
        <v>14901.41</v>
      </c>
      <c r="C430">
        <v>1.67</v>
      </c>
      <c r="D430">
        <v>12.61</v>
      </c>
      <c r="E430" s="2">
        <f t="shared" si="29"/>
        <v>8923</v>
      </c>
      <c r="F430" s="3">
        <f t="shared" si="28"/>
        <v>-3.4851576100119241E-2</v>
      </c>
      <c r="G430" s="2">
        <f t="shared" si="31"/>
        <v>1181.7137192704204</v>
      </c>
      <c r="H430" s="3">
        <f t="shared" si="30"/>
        <v>-0.22197117019690316</v>
      </c>
      <c r="J430" s="3">
        <f t="shared" si="32"/>
        <v>0.13243457573354481</v>
      </c>
    </row>
    <row r="431" spans="1:10">
      <c r="A431" s="1">
        <v>39920</v>
      </c>
      <c r="B431">
        <v>15601.27</v>
      </c>
      <c r="C431">
        <v>1.73</v>
      </c>
      <c r="D431">
        <v>13.08</v>
      </c>
      <c r="E431" s="2">
        <f t="shared" si="29"/>
        <v>9018.0751445086717</v>
      </c>
      <c r="F431" s="3">
        <f t="shared" si="28"/>
        <v>-2.3996269565564665E-2</v>
      </c>
      <c r="G431" s="2">
        <f t="shared" si="31"/>
        <v>1192.757645259939</v>
      </c>
      <c r="H431" s="3">
        <f t="shared" si="30"/>
        <v>-0.21364690614172221</v>
      </c>
      <c r="J431" s="3">
        <f t="shared" si="32"/>
        <v>0.13226299694189603</v>
      </c>
    </row>
    <row r="432" spans="1:10">
      <c r="A432" s="1">
        <v>39927</v>
      </c>
      <c r="B432">
        <v>15258.85</v>
      </c>
      <c r="C432">
        <v>1.7</v>
      </c>
      <c r="D432">
        <v>12.81</v>
      </c>
      <c r="E432" s="2">
        <f t="shared" si="29"/>
        <v>8975.7941176470595</v>
      </c>
      <c r="F432" s="3">
        <f t="shared" si="28"/>
        <v>-3.6638774086813819E-2</v>
      </c>
      <c r="G432" s="2">
        <f t="shared" si="31"/>
        <v>1191.167056986729</v>
      </c>
      <c r="H432" s="3">
        <f t="shared" si="30"/>
        <v>-0.22198968754260706</v>
      </c>
      <c r="J432" s="3">
        <f t="shared" si="32"/>
        <v>0.13270882123341138</v>
      </c>
    </row>
    <row r="433" spans="1:10">
      <c r="A433" s="1">
        <v>39933</v>
      </c>
      <c r="B433">
        <v>15520.99</v>
      </c>
      <c r="C433">
        <v>1.72</v>
      </c>
      <c r="D433">
        <v>13</v>
      </c>
      <c r="E433" s="2">
        <f t="shared" si="29"/>
        <v>9023.8313953488378</v>
      </c>
      <c r="F433" s="3">
        <f t="shared" si="28"/>
        <v>-2.7834390321708646E-2</v>
      </c>
      <c r="G433" s="2">
        <f t="shared" si="31"/>
        <v>1193.9223076923076</v>
      </c>
      <c r="H433" s="3">
        <f t="shared" si="30"/>
        <v>-0.2165992556925761</v>
      </c>
      <c r="J433" s="3">
        <f t="shared" si="32"/>
        <v>0.13230769230769229</v>
      </c>
    </row>
    <row r="434" spans="1:10">
      <c r="A434" s="1">
        <v>39941</v>
      </c>
      <c r="B434">
        <v>17389.87</v>
      </c>
      <c r="C434">
        <v>1.91</v>
      </c>
      <c r="D434">
        <v>14.49</v>
      </c>
      <c r="E434" s="2">
        <f t="shared" si="29"/>
        <v>9104.6439790575914</v>
      </c>
      <c r="F434" s="3">
        <f t="shared" si="28"/>
        <v>-2.0058089003826884E-2</v>
      </c>
      <c r="G434" s="2">
        <f t="shared" si="31"/>
        <v>1200.1290545203587</v>
      </c>
      <c r="H434" s="3">
        <f t="shared" si="30"/>
        <v>-0.21526136645849925</v>
      </c>
      <c r="J434" s="3">
        <f t="shared" si="32"/>
        <v>0.13181504485852311</v>
      </c>
    </row>
    <row r="435" spans="1:10">
      <c r="A435" s="1">
        <v>39948</v>
      </c>
      <c r="B435">
        <v>16790.7</v>
      </c>
      <c r="C435">
        <v>1.84</v>
      </c>
      <c r="D435">
        <v>13.97</v>
      </c>
      <c r="E435" s="2">
        <f t="shared" si="29"/>
        <v>9125.3804347826081</v>
      </c>
      <c r="F435" s="3">
        <f t="shared" si="28"/>
        <v>-1.8021175136872625E-2</v>
      </c>
      <c r="G435" s="2">
        <f t="shared" si="31"/>
        <v>1201.9112383679312</v>
      </c>
      <c r="H435" s="3">
        <f t="shared" si="30"/>
        <v>-0.21221871849335372</v>
      </c>
      <c r="J435" s="3">
        <f t="shared" si="32"/>
        <v>0.13171080887616321</v>
      </c>
    </row>
    <row r="436" spans="1:10">
      <c r="A436" s="1">
        <v>39955</v>
      </c>
      <c r="B436">
        <v>17062.52</v>
      </c>
      <c r="C436">
        <v>1.88</v>
      </c>
      <c r="D436">
        <v>14.22</v>
      </c>
      <c r="E436" s="2">
        <f t="shared" si="29"/>
        <v>9075.8085106382987</v>
      </c>
      <c r="F436" s="3">
        <f t="shared" ref="F436:F499" si="33">E436/E386-1</f>
        <v>-2.1834263046222713E-2</v>
      </c>
      <c r="G436" s="2">
        <f t="shared" si="31"/>
        <v>1199.8959212376933</v>
      </c>
      <c r="H436" s="3">
        <f t="shared" si="30"/>
        <v>-0.21325329377116742</v>
      </c>
      <c r="J436" s="3">
        <f t="shared" si="32"/>
        <v>0.13220815752461321</v>
      </c>
    </row>
    <row r="437" spans="1:10">
      <c r="A437" s="1">
        <v>39962</v>
      </c>
      <c r="B437">
        <v>18171</v>
      </c>
      <c r="C437">
        <v>1.99</v>
      </c>
      <c r="D437">
        <v>15.1</v>
      </c>
      <c r="E437" s="2">
        <f t="shared" si="29"/>
        <v>9131.155778894472</v>
      </c>
      <c r="F437" s="3">
        <f t="shared" si="33"/>
        <v>-1.3822404071187511E-2</v>
      </c>
      <c r="G437" s="2">
        <f t="shared" si="31"/>
        <v>1203.3774834437086</v>
      </c>
      <c r="H437" s="3">
        <f t="shared" si="30"/>
        <v>-0.2111462520504187</v>
      </c>
      <c r="J437" s="3">
        <f t="shared" si="32"/>
        <v>0.13178807947019869</v>
      </c>
    </row>
    <row r="438" spans="1:10">
      <c r="A438" s="1">
        <v>39969</v>
      </c>
      <c r="B438">
        <v>18679.53</v>
      </c>
      <c r="C438">
        <v>2.06</v>
      </c>
      <c r="D438">
        <v>15.64</v>
      </c>
      <c r="E438" s="2">
        <f t="shared" si="29"/>
        <v>9067.7330097087379</v>
      </c>
      <c r="F438" s="3">
        <f t="shared" si="33"/>
        <v>-1.9299415980079893E-2</v>
      </c>
      <c r="G438" s="2">
        <f t="shared" si="31"/>
        <v>1194.3433503836316</v>
      </c>
      <c r="H438" s="3">
        <f t="shared" si="30"/>
        <v>-0.21446888533434472</v>
      </c>
      <c r="J438" s="3">
        <f t="shared" si="32"/>
        <v>0.13171355498721227</v>
      </c>
    </row>
    <row r="439" spans="1:10">
      <c r="A439" s="1">
        <v>39976</v>
      </c>
      <c r="B439">
        <v>18889.68</v>
      </c>
      <c r="C439">
        <v>2.1</v>
      </c>
      <c r="D439">
        <v>15.97</v>
      </c>
      <c r="E439" s="2">
        <f t="shared" si="29"/>
        <v>8995.0857142857149</v>
      </c>
      <c r="F439" s="3">
        <f t="shared" si="33"/>
        <v>-2.468408054754323E-2</v>
      </c>
      <c r="G439" s="2">
        <f t="shared" si="31"/>
        <v>1182.8227927363807</v>
      </c>
      <c r="H439" s="3">
        <f t="shared" si="30"/>
        <v>-0.22191007335073065</v>
      </c>
      <c r="J439" s="3">
        <f t="shared" si="32"/>
        <v>0.13149655604257984</v>
      </c>
    </row>
    <row r="440" spans="1:10">
      <c r="A440" s="1">
        <v>39983</v>
      </c>
      <c r="B440">
        <v>17920.93</v>
      </c>
      <c r="C440">
        <v>1.99</v>
      </c>
      <c r="D440">
        <v>15.14</v>
      </c>
      <c r="E440" s="2">
        <f t="shared" si="29"/>
        <v>9005.4924623115585</v>
      </c>
      <c r="F440" s="3">
        <f t="shared" si="33"/>
        <v>-2.8992607857062813E-2</v>
      </c>
      <c r="G440" s="2">
        <f t="shared" si="31"/>
        <v>1183.6809775429326</v>
      </c>
      <c r="H440" s="3">
        <f t="shared" si="30"/>
        <v>-0.22428022058144759</v>
      </c>
      <c r="J440" s="3">
        <f t="shared" si="32"/>
        <v>0.13143989431968295</v>
      </c>
    </row>
    <row r="441" spans="1:10">
      <c r="A441" s="1">
        <v>39990</v>
      </c>
      <c r="B441">
        <v>18600.259999999998</v>
      </c>
      <c r="C441">
        <v>2.08</v>
      </c>
      <c r="D441">
        <v>15.76</v>
      </c>
      <c r="E441" s="2">
        <f t="shared" si="29"/>
        <v>8942.4326923076915</v>
      </c>
      <c r="F441" s="3">
        <f t="shared" si="33"/>
        <v>-2.4515389521779118E-2</v>
      </c>
      <c r="G441" s="2">
        <f t="shared" si="31"/>
        <v>1180.219543147208</v>
      </c>
      <c r="H441" s="3">
        <f t="shared" si="30"/>
        <v>-0.21795901723208466</v>
      </c>
      <c r="J441" s="3">
        <f t="shared" si="32"/>
        <v>0.13197969543147209</v>
      </c>
    </row>
    <row r="442" spans="1:10">
      <c r="A442" s="1">
        <v>39997</v>
      </c>
      <c r="B442">
        <v>18203.400000000001</v>
      </c>
      <c r="C442">
        <v>2.04</v>
      </c>
      <c r="D442">
        <v>15.69</v>
      </c>
      <c r="E442" s="2">
        <f t="shared" si="29"/>
        <v>8923.2352941176468</v>
      </c>
      <c r="F442" s="3">
        <f t="shared" si="33"/>
        <v>-2.5036705224688038E-2</v>
      </c>
      <c r="G442" s="2">
        <f t="shared" si="31"/>
        <v>1160.1912045889103</v>
      </c>
      <c r="H442" s="3">
        <f t="shared" si="30"/>
        <v>-0.2298697098895558</v>
      </c>
      <c r="J442" s="3">
        <f t="shared" si="32"/>
        <v>0.13001912045889102</v>
      </c>
    </row>
    <row r="443" spans="1:10">
      <c r="A443" s="1">
        <v>40004</v>
      </c>
      <c r="B443">
        <v>17708.419999999998</v>
      </c>
      <c r="C443">
        <v>1.98</v>
      </c>
      <c r="D443">
        <v>15.17</v>
      </c>
      <c r="E443" s="2">
        <f t="shared" si="29"/>
        <v>8943.6464646464647</v>
      </c>
      <c r="F443" s="3">
        <f t="shared" si="33"/>
        <v>-2.4645966096782712E-2</v>
      </c>
      <c r="G443" s="2">
        <f t="shared" si="31"/>
        <v>1167.3315754779169</v>
      </c>
      <c r="H443" s="3">
        <f t="shared" si="30"/>
        <v>-0.22744979330273107</v>
      </c>
      <c r="J443" s="3">
        <f t="shared" si="32"/>
        <v>0.13052076466710613</v>
      </c>
    </row>
    <row r="444" spans="1:10">
      <c r="A444" s="1">
        <v>40011</v>
      </c>
      <c r="B444">
        <v>18805.66</v>
      </c>
      <c r="C444">
        <v>2.09</v>
      </c>
      <c r="D444">
        <v>16.03</v>
      </c>
      <c r="E444" s="2">
        <f t="shared" si="29"/>
        <v>8997.923444976077</v>
      </c>
      <c r="F444" s="3">
        <f t="shared" si="33"/>
        <v>-1.6087032426749581E-2</v>
      </c>
      <c r="G444" s="2">
        <f t="shared" si="31"/>
        <v>1173.1540860885839</v>
      </c>
      <c r="H444" s="3">
        <f t="shared" si="30"/>
        <v>-0.21952561609758459</v>
      </c>
      <c r="J444" s="3">
        <f t="shared" si="32"/>
        <v>0.13038053649407361</v>
      </c>
    </row>
    <row r="445" spans="1:10">
      <c r="A445" s="1">
        <v>40018</v>
      </c>
      <c r="B445">
        <v>19982.79</v>
      </c>
      <c r="C445">
        <v>2.2200000000000002</v>
      </c>
      <c r="D445">
        <v>17.04</v>
      </c>
      <c r="E445" s="2">
        <f t="shared" si="29"/>
        <v>9001.2567567567567</v>
      </c>
      <c r="F445" s="3">
        <f t="shared" si="33"/>
        <v>-1.2894268950756405E-2</v>
      </c>
      <c r="G445" s="2">
        <f t="shared" si="31"/>
        <v>1172.698943661972</v>
      </c>
      <c r="H445" s="3">
        <f t="shared" si="30"/>
        <v>-0.2010612989320183</v>
      </c>
      <c r="J445" s="3">
        <f t="shared" si="32"/>
        <v>0.13028169014084509</v>
      </c>
    </row>
    <row r="446" spans="1:10">
      <c r="A446" s="1">
        <v>40025</v>
      </c>
      <c r="B446">
        <v>20573.330000000002</v>
      </c>
      <c r="C446">
        <v>2.27</v>
      </c>
      <c r="D446">
        <v>17.510000000000002</v>
      </c>
      <c r="E446" s="2">
        <f t="shared" si="29"/>
        <v>9063.140969162996</v>
      </c>
      <c r="F446" s="3">
        <f t="shared" si="33"/>
        <v>-1.9186013834060267E-2</v>
      </c>
      <c r="G446" s="2">
        <f t="shared" si="31"/>
        <v>1174.9474585950886</v>
      </c>
      <c r="H446" s="3">
        <f t="shared" si="30"/>
        <v>-0.20820928539926775</v>
      </c>
      <c r="J446" s="3">
        <f t="shared" si="32"/>
        <v>0.12964020559680181</v>
      </c>
    </row>
    <row r="447" spans="1:10">
      <c r="A447" s="1">
        <v>40032</v>
      </c>
      <c r="B447">
        <v>20375.37</v>
      </c>
      <c r="C447">
        <v>2.17</v>
      </c>
      <c r="D447">
        <v>18.02</v>
      </c>
      <c r="E447" s="2">
        <f t="shared" si="29"/>
        <v>9389.5714285714275</v>
      </c>
      <c r="F447" s="3">
        <f t="shared" si="33"/>
        <v>2.2204160414816876E-2</v>
      </c>
      <c r="G447" s="2">
        <f t="shared" si="31"/>
        <v>1130.7086570477247</v>
      </c>
      <c r="H447" s="3">
        <f t="shared" si="30"/>
        <v>-0.23536551085627833</v>
      </c>
      <c r="J447" s="3">
        <f t="shared" si="32"/>
        <v>0.12042175360710322</v>
      </c>
    </row>
    <row r="448" spans="1:10">
      <c r="A448" s="1">
        <v>40039</v>
      </c>
      <c r="B448">
        <v>20893.330000000002</v>
      </c>
      <c r="C448">
        <v>2.2200000000000002</v>
      </c>
      <c r="D448">
        <v>18.54</v>
      </c>
      <c r="E448" s="2">
        <f t="shared" si="29"/>
        <v>9411.4099099099094</v>
      </c>
      <c r="F448" s="3">
        <f t="shared" si="33"/>
        <v>1.3650653525801193E-2</v>
      </c>
      <c r="G448" s="2">
        <f t="shared" si="31"/>
        <v>1126.9325782092774</v>
      </c>
      <c r="H448" s="3">
        <f t="shared" si="30"/>
        <v>-0.24789502321808432</v>
      </c>
      <c r="J448" s="3">
        <f t="shared" si="32"/>
        <v>0.11974110032362462</v>
      </c>
    </row>
    <row r="449" spans="1:10">
      <c r="A449" s="1">
        <v>40046</v>
      </c>
      <c r="B449">
        <v>20199.02</v>
      </c>
      <c r="C449">
        <v>2.11</v>
      </c>
      <c r="D449">
        <v>17.93</v>
      </c>
      <c r="E449" s="2">
        <f t="shared" si="29"/>
        <v>9572.995260663507</v>
      </c>
      <c r="F449" s="3">
        <f t="shared" si="33"/>
        <v>2.773903029606295E-2</v>
      </c>
      <c r="G449" s="2">
        <f t="shared" si="31"/>
        <v>1126.5488008923592</v>
      </c>
      <c r="H449" s="3">
        <f t="shared" si="30"/>
        <v>-0.24777234153750405</v>
      </c>
      <c r="J449" s="3">
        <f t="shared" si="32"/>
        <v>0.11767986614612382</v>
      </c>
    </row>
    <row r="450" spans="1:10">
      <c r="A450" s="1">
        <v>40053</v>
      </c>
      <c r="B450">
        <v>20098.62</v>
      </c>
      <c r="C450">
        <v>2.08</v>
      </c>
      <c r="D450">
        <v>17.920000000000002</v>
      </c>
      <c r="E450" s="2">
        <f t="shared" ref="E450:E513" si="34">B450/C450</f>
        <v>9662.7980769230762</v>
      </c>
      <c r="F450" s="3">
        <f t="shared" si="33"/>
        <v>2.3553888961979963E-2</v>
      </c>
      <c r="G450" s="2">
        <f t="shared" si="31"/>
        <v>1121.5747767857142</v>
      </c>
      <c r="H450" s="3">
        <f t="shared" si="30"/>
        <v>-0.26224767820418948</v>
      </c>
      <c r="J450" s="3">
        <f t="shared" si="32"/>
        <v>0.11607142857142856</v>
      </c>
    </row>
    <row r="451" spans="1:10">
      <c r="A451" s="1">
        <v>40060</v>
      </c>
      <c r="B451">
        <v>20318.62</v>
      </c>
      <c r="C451">
        <v>2.11</v>
      </c>
      <c r="D451">
        <v>18.149999999999999</v>
      </c>
      <c r="E451" s="2">
        <f t="shared" si="34"/>
        <v>9629.6777251184831</v>
      </c>
      <c r="F451" s="3">
        <f t="shared" si="33"/>
        <v>1.6391607252466134E-2</v>
      </c>
      <c r="G451" s="2">
        <f t="shared" si="31"/>
        <v>1119.4831955922866</v>
      </c>
      <c r="H451" s="3">
        <f t="shared" si="30"/>
        <v>-0.26382294165026288</v>
      </c>
      <c r="J451" s="3">
        <f t="shared" si="32"/>
        <v>0.1162534435261708</v>
      </c>
    </row>
    <row r="452" spans="1:10">
      <c r="A452" s="1">
        <v>40067</v>
      </c>
      <c r="B452">
        <v>21161.42</v>
      </c>
      <c r="C452">
        <v>2.2000000000000002</v>
      </c>
      <c r="D452">
        <v>18.96</v>
      </c>
      <c r="E452" s="2">
        <f t="shared" si="34"/>
        <v>9618.8272727272706</v>
      </c>
      <c r="F452" s="3">
        <f t="shared" si="33"/>
        <v>1.9440437338648753E-2</v>
      </c>
      <c r="G452" s="2">
        <f t="shared" si="31"/>
        <v>1116.1086497890294</v>
      </c>
      <c r="H452" s="3">
        <f t="shared" si="30"/>
        <v>-0.26337900888504806</v>
      </c>
      <c r="J452" s="3">
        <f t="shared" si="32"/>
        <v>0.1160337552742616</v>
      </c>
    </row>
    <row r="453" spans="1:10">
      <c r="A453" s="1">
        <v>40074</v>
      </c>
      <c r="B453">
        <v>21623.45</v>
      </c>
      <c r="C453">
        <v>2.2400000000000002</v>
      </c>
      <c r="D453">
        <v>19.48</v>
      </c>
      <c r="E453" s="2">
        <f t="shared" si="34"/>
        <v>9653.3258928571431</v>
      </c>
      <c r="F453" s="3">
        <f t="shared" si="33"/>
        <v>2.0886272205292045E-2</v>
      </c>
      <c r="G453" s="2">
        <f t="shared" si="31"/>
        <v>1110.0333675564682</v>
      </c>
      <c r="H453" s="3">
        <f t="shared" si="30"/>
        <v>-0.27116865372740162</v>
      </c>
      <c r="J453" s="3">
        <f t="shared" si="32"/>
        <v>0.11498973305954827</v>
      </c>
    </row>
    <row r="454" spans="1:10">
      <c r="A454" s="1">
        <v>40081</v>
      </c>
      <c r="B454">
        <v>21024.400000000001</v>
      </c>
      <c r="C454">
        <v>2.17</v>
      </c>
      <c r="D454">
        <v>18.88</v>
      </c>
      <c r="E454" s="2">
        <f t="shared" si="34"/>
        <v>9688.6635944700465</v>
      </c>
      <c r="F454" s="3">
        <f t="shared" si="33"/>
        <v>8.3579794567276711E-3</v>
      </c>
      <c r="G454" s="2">
        <f t="shared" si="31"/>
        <v>1113.5805084745764</v>
      </c>
      <c r="H454" s="3">
        <f t="shared" si="30"/>
        <v>-0.27827729267938506</v>
      </c>
      <c r="J454" s="3">
        <f t="shared" si="32"/>
        <v>0.1149364406779661</v>
      </c>
    </row>
    <row r="455" spans="1:10">
      <c r="A455" s="1">
        <v>40088</v>
      </c>
      <c r="B455">
        <v>20375.490000000002</v>
      </c>
      <c r="C455">
        <v>2.1</v>
      </c>
      <c r="D455">
        <v>18.21</v>
      </c>
      <c r="E455" s="2">
        <f t="shared" si="34"/>
        <v>9702.6142857142859</v>
      </c>
      <c r="F455" s="3">
        <f t="shared" si="33"/>
        <v>6.6467071334392891E-3</v>
      </c>
      <c r="G455" s="2">
        <f t="shared" si="31"/>
        <v>1118.9176276771004</v>
      </c>
      <c r="H455" s="3">
        <f t="shared" si="30"/>
        <v>-0.27656568948493143</v>
      </c>
      <c r="J455" s="3">
        <f t="shared" si="32"/>
        <v>0.11532125205930807</v>
      </c>
    </row>
    <row r="456" spans="1:10">
      <c r="A456" s="1">
        <v>40095</v>
      </c>
      <c r="B456">
        <v>21499.439999999999</v>
      </c>
      <c r="C456">
        <v>2.23</v>
      </c>
      <c r="D456">
        <v>19.36</v>
      </c>
      <c r="E456" s="2">
        <f t="shared" si="34"/>
        <v>9641.0044843049327</v>
      </c>
      <c r="F456" s="3">
        <f t="shared" si="33"/>
        <v>-6.7420834056024503E-3</v>
      </c>
      <c r="G456" s="2">
        <f t="shared" si="31"/>
        <v>1110.5082644628098</v>
      </c>
      <c r="H456" s="3">
        <f t="shared" si="30"/>
        <v>-0.28978191382611107</v>
      </c>
      <c r="J456" s="3">
        <f t="shared" si="32"/>
        <v>0.11518595041322315</v>
      </c>
    </row>
    <row r="457" spans="1:10">
      <c r="A457" s="1">
        <v>40102</v>
      </c>
      <c r="B457">
        <v>21929.9</v>
      </c>
      <c r="C457">
        <v>2.2799999999999998</v>
      </c>
      <c r="D457">
        <v>19.809999999999999</v>
      </c>
      <c r="E457" s="2">
        <f t="shared" si="34"/>
        <v>9618.3771929824579</v>
      </c>
      <c r="F457" s="3">
        <f t="shared" si="33"/>
        <v>5.3090739314758384E-3</v>
      </c>
      <c r="G457" s="2">
        <f t="shared" si="31"/>
        <v>1107.0116102978295</v>
      </c>
      <c r="H457" s="3">
        <f t="shared" si="30"/>
        <v>-0.28120606289637351</v>
      </c>
      <c r="J457" s="3">
        <f t="shared" si="32"/>
        <v>0.11509338717819283</v>
      </c>
    </row>
    <row r="458" spans="1:10">
      <c r="A458" s="1">
        <v>40109</v>
      </c>
      <c r="B458">
        <v>22589.73</v>
      </c>
      <c r="C458">
        <v>2.36</v>
      </c>
      <c r="D458">
        <v>20.5</v>
      </c>
      <c r="E458" s="2">
        <f t="shared" si="34"/>
        <v>9571.9194915254247</v>
      </c>
      <c r="F458" s="3">
        <f t="shared" si="33"/>
        <v>-5.4052396467966224E-3</v>
      </c>
      <c r="G458" s="2">
        <f t="shared" si="31"/>
        <v>1101.9380487804879</v>
      </c>
      <c r="H458" s="3">
        <f t="shared" si="30"/>
        <v>-0.28592423382261833</v>
      </c>
      <c r="J458" s="3">
        <f t="shared" si="32"/>
        <v>0.11512195121951219</v>
      </c>
    </row>
    <row r="459" spans="1:10">
      <c r="A459" s="1">
        <v>40116</v>
      </c>
      <c r="B459">
        <v>21752.87</v>
      </c>
      <c r="C459">
        <v>2.2599999999999998</v>
      </c>
      <c r="D459">
        <v>19.86</v>
      </c>
      <c r="E459" s="2">
        <f t="shared" si="34"/>
        <v>9625.1637168141606</v>
      </c>
      <c r="F459" s="3">
        <f t="shared" si="33"/>
        <v>3.0557319565028829E-2</v>
      </c>
      <c r="G459" s="2">
        <f t="shared" si="31"/>
        <v>1095.3106747230613</v>
      </c>
      <c r="H459" s="3">
        <f t="shared" si="30"/>
        <v>-0.27209306941859634</v>
      </c>
      <c r="J459" s="3">
        <f t="shared" si="32"/>
        <v>0.11379657603222557</v>
      </c>
    </row>
    <row r="460" spans="1:10">
      <c r="A460" s="1">
        <v>40123</v>
      </c>
      <c r="B460">
        <v>21829.72</v>
      </c>
      <c r="C460">
        <v>2.2799999999999998</v>
      </c>
      <c r="D460">
        <v>20.02</v>
      </c>
      <c r="E460" s="2">
        <f t="shared" si="34"/>
        <v>9574.438596491229</v>
      </c>
      <c r="F460" s="3">
        <f t="shared" si="33"/>
        <v>2.1035460792400817E-2</v>
      </c>
      <c r="G460" s="2">
        <f t="shared" si="31"/>
        <v>1090.3956043956046</v>
      </c>
      <c r="H460" s="3">
        <f t="shared" si="30"/>
        <v>-0.27388500497227741</v>
      </c>
      <c r="J460" s="3">
        <f t="shared" si="32"/>
        <v>0.11388611388611387</v>
      </c>
    </row>
    <row r="461" spans="1:10">
      <c r="A461" s="1">
        <v>40130</v>
      </c>
      <c r="B461">
        <v>22553.63</v>
      </c>
      <c r="C461">
        <v>2.35</v>
      </c>
      <c r="D461">
        <v>20.63</v>
      </c>
      <c r="E461" s="2">
        <f t="shared" si="34"/>
        <v>9597.2893617021273</v>
      </c>
      <c r="F461" s="3">
        <f t="shared" si="33"/>
        <v>3.6555678945150216E-2</v>
      </c>
      <c r="G461" s="2">
        <f t="shared" si="31"/>
        <v>1093.2443044110519</v>
      </c>
      <c r="H461" s="3">
        <f t="shared" si="30"/>
        <v>-0.26714223875257814</v>
      </c>
      <c r="J461" s="3">
        <f t="shared" si="32"/>
        <v>0.11391177896267572</v>
      </c>
    </row>
    <row r="462" spans="1:10">
      <c r="A462" s="1">
        <v>40137</v>
      </c>
      <c r="B462">
        <v>22455.84</v>
      </c>
      <c r="C462">
        <v>2.34</v>
      </c>
      <c r="D462">
        <v>20.54</v>
      </c>
      <c r="E462" s="2">
        <f t="shared" si="34"/>
        <v>9596.5128205128203</v>
      </c>
      <c r="F462" s="3">
        <f t="shared" si="33"/>
        <v>5.3488709605346241E-2</v>
      </c>
      <c r="G462" s="2">
        <f t="shared" si="31"/>
        <v>1093.273612463486</v>
      </c>
      <c r="H462" s="3">
        <f t="shared" ref="H462:H525" si="35">G462/G412-1</f>
        <v>-0.25067895829952846</v>
      </c>
      <c r="J462" s="3">
        <f t="shared" si="32"/>
        <v>0.11392405063291139</v>
      </c>
    </row>
    <row r="463" spans="1:10">
      <c r="A463" s="1">
        <v>40144</v>
      </c>
      <c r="B463">
        <v>21134.5</v>
      </c>
      <c r="C463">
        <v>2.2000000000000002</v>
      </c>
      <c r="D463">
        <v>19.32</v>
      </c>
      <c r="E463" s="2">
        <f t="shared" si="34"/>
        <v>9606.5909090909081</v>
      </c>
      <c r="F463" s="3">
        <f t="shared" si="33"/>
        <v>5.4496952088084916E-2</v>
      </c>
      <c r="G463" s="2">
        <f t="shared" si="31"/>
        <v>1093.9182194616976</v>
      </c>
      <c r="H463" s="3">
        <f t="shared" si="35"/>
        <v>-0.25285240109700913</v>
      </c>
      <c r="J463" s="3">
        <f t="shared" si="32"/>
        <v>0.11387163561076605</v>
      </c>
    </row>
    <row r="464" spans="1:10">
      <c r="A464" s="1">
        <v>40151</v>
      </c>
      <c r="B464">
        <v>22498.15</v>
      </c>
      <c r="C464">
        <v>2.34</v>
      </c>
      <c r="D464">
        <v>20.57</v>
      </c>
      <c r="E464" s="2">
        <f t="shared" si="34"/>
        <v>9614.5940170940175</v>
      </c>
      <c r="F464" s="3">
        <f t="shared" si="33"/>
        <v>6.1402174485226446E-2</v>
      </c>
      <c r="G464" s="2">
        <f t="shared" si="31"/>
        <v>1093.7360233349539</v>
      </c>
      <c r="H464" s="3">
        <f t="shared" si="35"/>
        <v>-0.24879128934965689</v>
      </c>
      <c r="J464" s="3">
        <f t="shared" si="32"/>
        <v>0.11375789985415653</v>
      </c>
    </row>
    <row r="465" spans="1:10">
      <c r="A465" s="1">
        <v>40158</v>
      </c>
      <c r="B465">
        <v>21902.11</v>
      </c>
      <c r="C465">
        <v>2.27</v>
      </c>
      <c r="D465">
        <v>19.940000000000001</v>
      </c>
      <c r="E465" s="2">
        <f t="shared" si="34"/>
        <v>9648.5066079295157</v>
      </c>
      <c r="F465" s="3">
        <f t="shared" si="33"/>
        <v>5.4359675122407802E-2</v>
      </c>
      <c r="G465" s="2">
        <f t="shared" si="31"/>
        <v>1098.4007021063189</v>
      </c>
      <c r="H465" s="3">
        <f t="shared" si="35"/>
        <v>-0.25271699409862158</v>
      </c>
      <c r="J465" s="3">
        <f t="shared" si="32"/>
        <v>0.11384152457372115</v>
      </c>
    </row>
    <row r="466" spans="1:10">
      <c r="A466" s="1">
        <v>40165</v>
      </c>
      <c r="B466">
        <v>21175.88</v>
      </c>
      <c r="C466">
        <v>2.19</v>
      </c>
      <c r="D466">
        <v>19.27</v>
      </c>
      <c r="E466" s="2">
        <f t="shared" si="34"/>
        <v>9669.3515981735163</v>
      </c>
      <c r="F466" s="3">
        <f t="shared" si="33"/>
        <v>6.7029607697500548E-2</v>
      </c>
      <c r="G466" s="2">
        <f t="shared" si="31"/>
        <v>1098.9039958484691</v>
      </c>
      <c r="H466" s="3">
        <f t="shared" si="35"/>
        <v>-0.24756670081991106</v>
      </c>
      <c r="J466" s="3">
        <f t="shared" si="32"/>
        <v>0.11364815775817333</v>
      </c>
    </row>
    <row r="467" spans="1:10">
      <c r="A467" s="1">
        <v>40171</v>
      </c>
      <c r="B467">
        <v>21517</v>
      </c>
      <c r="C467">
        <v>2.23</v>
      </c>
      <c r="D467">
        <v>19.59</v>
      </c>
      <c r="E467" s="2">
        <f t="shared" si="34"/>
        <v>9648.878923766817</v>
      </c>
      <c r="F467" s="3">
        <f t="shared" si="33"/>
        <v>4.0224291100402265E-2</v>
      </c>
      <c r="G467" s="2">
        <f t="shared" si="31"/>
        <v>1098.36651352731</v>
      </c>
      <c r="H467" s="3">
        <f t="shared" si="35"/>
        <v>-0.26049506372870557</v>
      </c>
      <c r="J467" s="3">
        <f t="shared" si="32"/>
        <v>0.1138335885655947</v>
      </c>
    </row>
    <row r="468" spans="1:10">
      <c r="A468" s="1">
        <v>40178</v>
      </c>
      <c r="B468">
        <v>21872.5</v>
      </c>
      <c r="C468">
        <v>2.2599999999999998</v>
      </c>
      <c r="D468">
        <v>19.88</v>
      </c>
      <c r="E468" s="2">
        <f t="shared" si="34"/>
        <v>9678.0973451327445</v>
      </c>
      <c r="F468" s="3">
        <f t="shared" si="33"/>
        <v>5.1371103563058185E-2</v>
      </c>
      <c r="G468" s="2">
        <f t="shared" si="31"/>
        <v>1100.2263581488935</v>
      </c>
      <c r="H468" s="3">
        <f t="shared" si="35"/>
        <v>-0.25713715236663126</v>
      </c>
      <c r="J468" s="3">
        <f t="shared" si="32"/>
        <v>0.11368209255533199</v>
      </c>
    </row>
    <row r="469" spans="1:10">
      <c r="A469" s="1">
        <v>40186</v>
      </c>
      <c r="B469">
        <v>22296.75</v>
      </c>
      <c r="C469">
        <v>2.31</v>
      </c>
      <c r="D469">
        <v>20.27</v>
      </c>
      <c r="E469" s="2">
        <f t="shared" si="34"/>
        <v>9652.2727272727279</v>
      </c>
      <c r="F469" s="3">
        <f t="shared" si="33"/>
        <v>4.3605083959336488E-2</v>
      </c>
      <c r="G469" s="2">
        <f t="shared" si="31"/>
        <v>1099.98766650222</v>
      </c>
      <c r="H469" s="3">
        <f t="shared" si="35"/>
        <v>-0.26192931603845138</v>
      </c>
      <c r="J469" s="3">
        <f t="shared" si="32"/>
        <v>0.1139615194869265</v>
      </c>
    </row>
    <row r="470" spans="1:10">
      <c r="A470" s="1">
        <v>40193</v>
      </c>
      <c r="B470">
        <v>21654.16</v>
      </c>
      <c r="C470">
        <v>2.2200000000000002</v>
      </c>
      <c r="D470">
        <v>19.55</v>
      </c>
      <c r="E470" s="2">
        <f t="shared" si="34"/>
        <v>9754.1261261261261</v>
      </c>
      <c r="F470" s="3">
        <f t="shared" si="33"/>
        <v>5.0472944799062391E-2</v>
      </c>
      <c r="G470" s="2">
        <f t="shared" si="31"/>
        <v>1107.6296675191816</v>
      </c>
      <c r="H470" s="3">
        <f t="shared" si="35"/>
        <v>-0.25758787962227458</v>
      </c>
      <c r="J470" s="3">
        <f t="shared" si="32"/>
        <v>0.11355498721227622</v>
      </c>
    </row>
    <row r="471" spans="1:10">
      <c r="A471" s="1">
        <v>40200</v>
      </c>
      <c r="B471">
        <v>20726.18</v>
      </c>
      <c r="C471">
        <v>2.14</v>
      </c>
      <c r="D471">
        <v>18.809999999999999</v>
      </c>
      <c r="E471" s="2">
        <f t="shared" si="34"/>
        <v>9685.1308411214941</v>
      </c>
      <c r="F471" s="3">
        <f t="shared" si="33"/>
        <v>6.3907265133038127E-2</v>
      </c>
      <c r="G471" s="2">
        <f t="shared" si="31"/>
        <v>1101.8702817650187</v>
      </c>
      <c r="H471" s="3">
        <f t="shared" si="35"/>
        <v>-0.24551761587641452</v>
      </c>
      <c r="J471" s="3">
        <f t="shared" si="32"/>
        <v>0.11376927166400852</v>
      </c>
    </row>
    <row r="472" spans="1:10">
      <c r="A472" s="1">
        <v>40207</v>
      </c>
      <c r="B472">
        <v>20121.990000000002</v>
      </c>
      <c r="C472">
        <v>2.0699999999999998</v>
      </c>
      <c r="D472">
        <v>17.89</v>
      </c>
      <c r="E472" s="2">
        <f t="shared" si="34"/>
        <v>9720.7681159420299</v>
      </c>
      <c r="F472" s="3">
        <f t="shared" si="33"/>
        <v>6.8557515067030339E-2</v>
      </c>
      <c r="G472" s="2">
        <f t="shared" si="31"/>
        <v>1124.7618781442147</v>
      </c>
      <c r="H472" s="3">
        <f t="shared" si="35"/>
        <v>-0.22745938591477033</v>
      </c>
      <c r="J472" s="3">
        <f t="shared" si="32"/>
        <v>0.11570709893795415</v>
      </c>
    </row>
    <row r="473" spans="1:10">
      <c r="A473" s="1">
        <v>40214</v>
      </c>
      <c r="B473">
        <v>19665.080000000002</v>
      </c>
      <c r="C473">
        <v>2.0099999999999998</v>
      </c>
      <c r="D473">
        <v>17.399999999999999</v>
      </c>
      <c r="E473" s="2">
        <f t="shared" si="34"/>
        <v>9783.6218905472651</v>
      </c>
      <c r="F473" s="3">
        <f t="shared" si="33"/>
        <v>7.087584683571424E-2</v>
      </c>
      <c r="G473" s="2">
        <f t="shared" si="31"/>
        <v>1130.1770114942531</v>
      </c>
      <c r="H473" s="3">
        <f t="shared" si="35"/>
        <v>-0.22662361163091294</v>
      </c>
      <c r="J473" s="3">
        <f t="shared" si="32"/>
        <v>0.11551724137931034</v>
      </c>
    </row>
    <row r="474" spans="1:10">
      <c r="A474" s="1">
        <v>40221</v>
      </c>
      <c r="B474">
        <v>20268.689999999999</v>
      </c>
      <c r="C474">
        <v>2.0699999999999998</v>
      </c>
      <c r="D474">
        <v>17.89</v>
      </c>
      <c r="E474" s="2">
        <f t="shared" si="34"/>
        <v>9791.63768115942</v>
      </c>
      <c r="F474" s="3">
        <f t="shared" si="33"/>
        <v>6.2350389281843777E-2</v>
      </c>
      <c r="G474" s="2">
        <f t="shared" si="31"/>
        <v>1132.9619899385129</v>
      </c>
      <c r="H474" s="3">
        <f t="shared" si="35"/>
        <v>-0.23063533099650846</v>
      </c>
      <c r="J474" s="3">
        <f t="shared" si="32"/>
        <v>0.11570709893795415</v>
      </c>
    </row>
    <row r="475" spans="1:10">
      <c r="A475" s="1">
        <v>40228</v>
      </c>
      <c r="B475">
        <v>19894.02</v>
      </c>
      <c r="C475">
        <v>2.0299999999999998</v>
      </c>
      <c r="D475">
        <v>17.55</v>
      </c>
      <c r="E475" s="2">
        <f t="shared" si="34"/>
        <v>9800.00985221675</v>
      </c>
      <c r="F475" s="3">
        <f t="shared" si="33"/>
        <v>0.12619980485180982</v>
      </c>
      <c r="G475" s="2">
        <f t="shared" si="31"/>
        <v>1133.5623931623932</v>
      </c>
      <c r="H475" s="3">
        <f t="shared" si="35"/>
        <v>-0.15374001812308336</v>
      </c>
      <c r="J475" s="3">
        <f t="shared" si="32"/>
        <v>0.11566951566951565</v>
      </c>
    </row>
    <row r="476" spans="1:10">
      <c r="A476" s="1">
        <v>40235</v>
      </c>
      <c r="B476">
        <v>20608.7</v>
      </c>
      <c r="C476">
        <v>2.09</v>
      </c>
      <c r="D476">
        <v>18.04</v>
      </c>
      <c r="E476" s="2">
        <f t="shared" si="34"/>
        <v>9860.6220095693789</v>
      </c>
      <c r="F476" s="3">
        <f t="shared" si="33"/>
        <v>0.14147614634399397</v>
      </c>
      <c r="G476" s="2">
        <f t="shared" ref="G476:G539" si="36">B476/D476</f>
        <v>1142.389135254989</v>
      </c>
      <c r="H476" s="3">
        <f t="shared" si="35"/>
        <v>-9.0707206047338951E-2</v>
      </c>
      <c r="J476" s="3">
        <f t="shared" ref="J476:J539" si="37">C476/D476</f>
        <v>0.11585365853658536</v>
      </c>
    </row>
    <row r="477" spans="1:10">
      <c r="A477" s="1">
        <v>40242</v>
      </c>
      <c r="B477">
        <v>20787.97</v>
      </c>
      <c r="C477">
        <v>2.1</v>
      </c>
      <c r="D477">
        <v>17.61</v>
      </c>
      <c r="E477" s="2">
        <f t="shared" si="34"/>
        <v>9899.0333333333328</v>
      </c>
      <c r="F477" s="3">
        <f t="shared" si="33"/>
        <v>0.12616023727465553</v>
      </c>
      <c r="G477" s="2">
        <f t="shared" si="36"/>
        <v>1180.4639409426463</v>
      </c>
      <c r="H477" s="3">
        <f t="shared" si="35"/>
        <v>-7.6491313205493405E-2</v>
      </c>
      <c r="J477" s="3">
        <f t="shared" si="37"/>
        <v>0.1192504258943782</v>
      </c>
    </row>
    <row r="478" spans="1:10">
      <c r="A478" s="1">
        <v>40249</v>
      </c>
      <c r="B478">
        <v>21209.74</v>
      </c>
      <c r="C478">
        <v>2.13</v>
      </c>
      <c r="D478">
        <v>16.73</v>
      </c>
      <c r="E478" s="2">
        <f t="shared" si="34"/>
        <v>9957.6244131455405</v>
      </c>
      <c r="F478" s="3">
        <f t="shared" si="33"/>
        <v>0.13543505826440883</v>
      </c>
      <c r="G478" s="2">
        <f t="shared" si="36"/>
        <v>1267.7668858338316</v>
      </c>
      <c r="H478" s="3">
        <f t="shared" si="35"/>
        <v>6.9379483004421871E-2</v>
      </c>
      <c r="J478" s="3">
        <f t="shared" si="37"/>
        <v>0.12731619844590555</v>
      </c>
    </row>
    <row r="479" spans="1:10">
      <c r="A479" s="1">
        <v>40256</v>
      </c>
      <c r="B479">
        <v>21370.82</v>
      </c>
      <c r="C479">
        <v>2.13</v>
      </c>
      <c r="D479">
        <v>16.7</v>
      </c>
      <c r="E479" s="2">
        <f t="shared" si="34"/>
        <v>10033.248826291081</v>
      </c>
      <c r="F479" s="3">
        <f t="shared" si="33"/>
        <v>9.6741758816722978E-2</v>
      </c>
      <c r="G479" s="2">
        <f t="shared" si="36"/>
        <v>1279.6898203592814</v>
      </c>
      <c r="H479" s="3">
        <f t="shared" si="35"/>
        <v>3.8131562011807008E-2</v>
      </c>
      <c r="J479" s="3">
        <f t="shared" si="37"/>
        <v>0.12754491017964073</v>
      </c>
    </row>
    <row r="480" spans="1:10">
      <c r="A480" s="1">
        <v>40263</v>
      </c>
      <c r="B480">
        <v>21053.11</v>
      </c>
      <c r="C480">
        <v>2.04</v>
      </c>
      <c r="D480">
        <v>15.97</v>
      </c>
      <c r="E480" s="2">
        <f t="shared" si="34"/>
        <v>10320.151960784315</v>
      </c>
      <c r="F480" s="3">
        <f t="shared" si="33"/>
        <v>0.15657872473207601</v>
      </c>
      <c r="G480" s="2">
        <f t="shared" si="36"/>
        <v>1318.2911709455229</v>
      </c>
      <c r="H480" s="3">
        <f t="shared" si="35"/>
        <v>0.11557575193374614</v>
      </c>
      <c r="J480" s="3">
        <f t="shared" si="37"/>
        <v>0.12773951158422042</v>
      </c>
    </row>
    <row r="481" spans="1:10">
      <c r="A481" s="1">
        <v>40269</v>
      </c>
      <c r="B481">
        <v>21537</v>
      </c>
      <c r="C481">
        <v>2.08</v>
      </c>
      <c r="D481">
        <v>15.94</v>
      </c>
      <c r="E481" s="2">
        <f t="shared" si="34"/>
        <v>10354.326923076922</v>
      </c>
      <c r="F481" s="3">
        <f t="shared" si="33"/>
        <v>0.14817483300545864</v>
      </c>
      <c r="G481" s="2">
        <f t="shared" si="36"/>
        <v>1351.1292346298619</v>
      </c>
      <c r="H481" s="3">
        <f t="shared" si="35"/>
        <v>0.13277767700697396</v>
      </c>
      <c r="J481" s="3">
        <f t="shared" si="37"/>
        <v>0.13048933500627352</v>
      </c>
    </row>
    <row r="482" spans="1:10">
      <c r="A482" s="1">
        <v>40277</v>
      </c>
      <c r="B482">
        <v>22208.5</v>
      </c>
      <c r="C482">
        <v>2.13</v>
      </c>
      <c r="D482">
        <v>16.13</v>
      </c>
      <c r="E482" s="2">
        <f t="shared" si="34"/>
        <v>10426.525821596244</v>
      </c>
      <c r="F482" s="3">
        <f t="shared" si="33"/>
        <v>0.16162711454097867</v>
      </c>
      <c r="G482" s="2">
        <f t="shared" si="36"/>
        <v>1376.8443893366398</v>
      </c>
      <c r="H482" s="3">
        <f t="shared" si="35"/>
        <v>0.15587849853706914</v>
      </c>
      <c r="J482" s="3">
        <f t="shared" si="37"/>
        <v>0.13205207687538748</v>
      </c>
    </row>
    <row r="483" spans="1:10">
      <c r="A483" s="1">
        <v>40284</v>
      </c>
      <c r="B483">
        <v>21865.26</v>
      </c>
      <c r="C483">
        <v>2.09</v>
      </c>
      <c r="D483">
        <v>15.8</v>
      </c>
      <c r="E483" s="2">
        <f t="shared" si="34"/>
        <v>10461.846889952152</v>
      </c>
      <c r="F483" s="3">
        <f t="shared" si="33"/>
        <v>0.1593575313635085</v>
      </c>
      <c r="G483" s="2">
        <f t="shared" si="36"/>
        <v>1383.8772151898731</v>
      </c>
      <c r="H483" s="3">
        <f t="shared" si="35"/>
        <v>0.15910156487880944</v>
      </c>
      <c r="J483" s="3">
        <f t="shared" si="37"/>
        <v>0.13227848101265821</v>
      </c>
    </row>
    <row r="484" spans="1:10">
      <c r="A484" s="1">
        <v>40291</v>
      </c>
      <c r="B484">
        <v>21244.49</v>
      </c>
      <c r="C484">
        <v>2.0299999999999998</v>
      </c>
      <c r="D484">
        <v>15.1</v>
      </c>
      <c r="E484" s="2">
        <f t="shared" si="34"/>
        <v>10465.266009852219</v>
      </c>
      <c r="F484" s="3">
        <f t="shared" si="33"/>
        <v>0.14944263981373873</v>
      </c>
      <c r="G484" s="2">
        <f t="shared" si="36"/>
        <v>1406.9198675496691</v>
      </c>
      <c r="H484" s="3">
        <f t="shared" si="35"/>
        <v>0.17230714667761782</v>
      </c>
      <c r="J484" s="3">
        <f t="shared" si="37"/>
        <v>0.13443708609271524</v>
      </c>
    </row>
    <row r="485" spans="1:10">
      <c r="A485" s="1">
        <v>40298</v>
      </c>
      <c r="B485">
        <v>21108.59</v>
      </c>
      <c r="C485">
        <v>1.97</v>
      </c>
      <c r="D485">
        <v>14.88</v>
      </c>
      <c r="E485" s="2">
        <f t="shared" si="34"/>
        <v>10715.020304568528</v>
      </c>
      <c r="F485" s="3">
        <f t="shared" si="33"/>
        <v>0.17419984636769725</v>
      </c>
      <c r="G485" s="2">
        <f t="shared" si="36"/>
        <v>1418.5880376344085</v>
      </c>
      <c r="H485" s="3">
        <f t="shared" si="35"/>
        <v>0.18027687265883419</v>
      </c>
      <c r="J485" s="3">
        <f t="shared" si="37"/>
        <v>0.13239247311827956</v>
      </c>
    </row>
    <row r="486" spans="1:10">
      <c r="A486" s="1">
        <v>40305</v>
      </c>
      <c r="B486">
        <v>19920.29</v>
      </c>
      <c r="C486">
        <v>1.87</v>
      </c>
      <c r="D486">
        <v>14.1</v>
      </c>
      <c r="E486" s="2">
        <f t="shared" si="34"/>
        <v>10652.561497326204</v>
      </c>
      <c r="F486" s="3">
        <f t="shared" si="33"/>
        <v>0.17373140749275384</v>
      </c>
      <c r="G486" s="2">
        <f t="shared" si="36"/>
        <v>1412.7865248226951</v>
      </c>
      <c r="H486" s="3">
        <f t="shared" si="35"/>
        <v>0.1774242247322626</v>
      </c>
      <c r="J486" s="3">
        <f t="shared" si="37"/>
        <v>0.1326241134751773</v>
      </c>
    </row>
    <row r="487" spans="1:10">
      <c r="A487" s="1">
        <v>40312</v>
      </c>
      <c r="B487">
        <v>20145.43</v>
      </c>
      <c r="C487">
        <v>1.89</v>
      </c>
      <c r="D487">
        <v>14.28</v>
      </c>
      <c r="E487" s="2">
        <f t="shared" si="34"/>
        <v>10658.957671957673</v>
      </c>
      <c r="F487" s="3">
        <f t="shared" si="33"/>
        <v>0.16731747109106654</v>
      </c>
      <c r="G487" s="2">
        <f t="shared" si="36"/>
        <v>1410.7443977591038</v>
      </c>
      <c r="H487" s="3">
        <f t="shared" si="35"/>
        <v>0.17232075318708207</v>
      </c>
      <c r="J487" s="3">
        <f t="shared" si="37"/>
        <v>0.13235294117647059</v>
      </c>
    </row>
    <row r="488" spans="1:10">
      <c r="A488" s="1">
        <v>40318</v>
      </c>
      <c r="B488">
        <v>19545.830000000002</v>
      </c>
      <c r="C488">
        <v>1.83</v>
      </c>
      <c r="D488">
        <v>13.82</v>
      </c>
      <c r="E488" s="2">
        <f t="shared" si="34"/>
        <v>10680.781420765028</v>
      </c>
      <c r="F488" s="3">
        <f t="shared" si="33"/>
        <v>0.17788882947140316</v>
      </c>
      <c r="G488" s="2">
        <f t="shared" si="36"/>
        <v>1414.3147612156297</v>
      </c>
      <c r="H488" s="3">
        <f t="shared" si="35"/>
        <v>0.18417769962158848</v>
      </c>
      <c r="J488" s="3">
        <f t="shared" si="37"/>
        <v>0.13241678726483358</v>
      </c>
    </row>
    <row r="489" spans="1:10">
      <c r="A489" s="1">
        <v>40326</v>
      </c>
      <c r="B489">
        <v>19766.71</v>
      </c>
      <c r="C489">
        <v>1.87</v>
      </c>
      <c r="D489">
        <v>14.08</v>
      </c>
      <c r="E489" s="2">
        <f t="shared" si="34"/>
        <v>10570.433155080213</v>
      </c>
      <c r="F489" s="3">
        <f t="shared" si="33"/>
        <v>0.1751342333839665</v>
      </c>
      <c r="G489" s="2">
        <f t="shared" si="36"/>
        <v>1403.8856534090908</v>
      </c>
      <c r="H489" s="3">
        <f t="shared" si="35"/>
        <v>0.18689431927609035</v>
      </c>
      <c r="J489" s="3">
        <f t="shared" si="37"/>
        <v>0.1328125</v>
      </c>
    </row>
    <row r="490" spans="1:10">
      <c r="A490" s="1">
        <v>40333</v>
      </c>
      <c r="B490">
        <v>19780.07</v>
      </c>
      <c r="C490">
        <v>1.87</v>
      </c>
      <c r="D490">
        <v>14.08</v>
      </c>
      <c r="E490" s="2">
        <f t="shared" si="34"/>
        <v>10577.577540106951</v>
      </c>
      <c r="F490" s="3">
        <f t="shared" si="33"/>
        <v>0.17456958454794647</v>
      </c>
      <c r="G490" s="2">
        <f t="shared" si="36"/>
        <v>1404.8345170454545</v>
      </c>
      <c r="H490" s="3">
        <f t="shared" si="35"/>
        <v>0.18683542584386981</v>
      </c>
      <c r="J490" s="3">
        <f t="shared" si="37"/>
        <v>0.1328125</v>
      </c>
    </row>
    <row r="491" spans="1:10">
      <c r="A491" s="1">
        <v>40340</v>
      </c>
      <c r="B491">
        <v>19872.38</v>
      </c>
      <c r="C491">
        <v>1.87</v>
      </c>
      <c r="D491">
        <v>14.12</v>
      </c>
      <c r="E491" s="2">
        <f t="shared" si="34"/>
        <v>10626.941176470587</v>
      </c>
      <c r="F491" s="3">
        <f t="shared" si="33"/>
        <v>0.1883725091508841</v>
      </c>
      <c r="G491" s="2">
        <f t="shared" si="36"/>
        <v>1407.3923512747876</v>
      </c>
      <c r="H491" s="3">
        <f t="shared" si="35"/>
        <v>0.19248351668689878</v>
      </c>
      <c r="J491" s="3">
        <f t="shared" si="37"/>
        <v>0.13243626062322947</v>
      </c>
    </row>
    <row r="492" spans="1:10">
      <c r="A492" s="1">
        <v>40347</v>
      </c>
      <c r="B492">
        <v>20286.71</v>
      </c>
      <c r="C492">
        <v>1.91</v>
      </c>
      <c r="D492">
        <v>14.42</v>
      </c>
      <c r="E492" s="2">
        <f t="shared" si="34"/>
        <v>10621.314136125655</v>
      </c>
      <c r="F492" s="3">
        <f t="shared" si="33"/>
        <v>0.19029856168058368</v>
      </c>
      <c r="G492" s="2">
        <f t="shared" si="36"/>
        <v>1406.8453536754507</v>
      </c>
      <c r="H492" s="3">
        <f t="shared" si="35"/>
        <v>0.21259784431303053</v>
      </c>
      <c r="J492" s="3">
        <f t="shared" si="37"/>
        <v>0.13245492371705964</v>
      </c>
    </row>
    <row r="493" spans="1:10">
      <c r="A493" s="1">
        <v>40354</v>
      </c>
      <c r="B493">
        <v>20690.79</v>
      </c>
      <c r="C493">
        <v>1.95</v>
      </c>
      <c r="D493">
        <v>14.73</v>
      </c>
      <c r="E493" s="2">
        <f t="shared" si="34"/>
        <v>10610.66153846154</v>
      </c>
      <c r="F493" s="3">
        <f t="shared" si="33"/>
        <v>0.18639098497516149</v>
      </c>
      <c r="G493" s="2">
        <f t="shared" si="36"/>
        <v>1404.6700610997964</v>
      </c>
      <c r="H493" s="3">
        <f t="shared" si="35"/>
        <v>0.20331711281322185</v>
      </c>
      <c r="J493" s="3">
        <f t="shared" si="37"/>
        <v>0.13238289205702647</v>
      </c>
    </row>
    <row r="494" spans="1:10">
      <c r="A494" s="1">
        <v>40361</v>
      </c>
      <c r="B494">
        <v>19905.32</v>
      </c>
      <c r="C494">
        <v>1.88</v>
      </c>
      <c r="D494">
        <v>14.16</v>
      </c>
      <c r="E494" s="2">
        <f t="shared" si="34"/>
        <v>10587.936170212766</v>
      </c>
      <c r="F494" s="3">
        <f t="shared" si="33"/>
        <v>0.1767088523213054</v>
      </c>
      <c r="G494" s="2">
        <f t="shared" si="36"/>
        <v>1405.7429378531074</v>
      </c>
      <c r="H494" s="3">
        <f t="shared" si="35"/>
        <v>0.19825942263049057</v>
      </c>
      <c r="J494" s="3">
        <f t="shared" si="37"/>
        <v>0.1327683615819209</v>
      </c>
    </row>
    <row r="495" spans="1:10">
      <c r="A495" s="1">
        <v>40368</v>
      </c>
      <c r="B495">
        <v>20378.66</v>
      </c>
      <c r="C495">
        <v>1.92</v>
      </c>
      <c r="D495">
        <v>14.48</v>
      </c>
      <c r="E495" s="2">
        <f t="shared" si="34"/>
        <v>10613.885416666668</v>
      </c>
      <c r="F495" s="3">
        <f t="shared" si="33"/>
        <v>0.17915594494062148</v>
      </c>
      <c r="G495" s="2">
        <f t="shared" si="36"/>
        <v>1407.3660220994475</v>
      </c>
      <c r="H495" s="3">
        <f t="shared" si="35"/>
        <v>0.20010854423103996</v>
      </c>
      <c r="J495" s="3">
        <f t="shared" si="37"/>
        <v>0.13259668508287292</v>
      </c>
    </row>
    <row r="496" spans="1:10">
      <c r="A496" s="1">
        <v>40375</v>
      </c>
      <c r="B496">
        <v>20250.16</v>
      </c>
      <c r="C496">
        <v>1.9</v>
      </c>
      <c r="D496">
        <v>14.37</v>
      </c>
      <c r="E496" s="2">
        <f t="shared" si="34"/>
        <v>10657.978947368421</v>
      </c>
      <c r="F496" s="3">
        <f t="shared" si="33"/>
        <v>0.17596967581457723</v>
      </c>
      <c r="G496" s="2">
        <f t="shared" si="36"/>
        <v>1409.1969380654141</v>
      </c>
      <c r="H496" s="3">
        <f t="shared" si="35"/>
        <v>0.19937017417819081</v>
      </c>
      <c r="J496" s="3">
        <f t="shared" si="37"/>
        <v>0.13221990257480862</v>
      </c>
    </row>
    <row r="497" spans="1:10">
      <c r="A497" s="1">
        <v>40382</v>
      </c>
      <c r="B497">
        <v>20815.330000000002</v>
      </c>
      <c r="C497">
        <v>1.96</v>
      </c>
      <c r="D497">
        <v>14.81</v>
      </c>
      <c r="E497" s="2">
        <f t="shared" si="34"/>
        <v>10620.066326530614</v>
      </c>
      <c r="F497" s="3">
        <f t="shared" si="33"/>
        <v>0.13104910136951786</v>
      </c>
      <c r="G497" s="2">
        <f t="shared" si="36"/>
        <v>1405.4915597569211</v>
      </c>
      <c r="H497" s="3">
        <f t="shared" si="35"/>
        <v>0.24301830625994625</v>
      </c>
      <c r="J497" s="3">
        <f t="shared" si="37"/>
        <v>0.13234301147873059</v>
      </c>
    </row>
    <row r="498" spans="1:10">
      <c r="A498" s="1">
        <v>40389</v>
      </c>
      <c r="B498">
        <v>21029.81</v>
      </c>
      <c r="C498">
        <v>1.97</v>
      </c>
      <c r="D498">
        <v>14.83</v>
      </c>
      <c r="E498" s="2">
        <f t="shared" si="34"/>
        <v>10675.030456852794</v>
      </c>
      <c r="F498" s="3">
        <f t="shared" si="33"/>
        <v>0.13426474450043169</v>
      </c>
      <c r="G498" s="2">
        <f t="shared" si="36"/>
        <v>1418.0586648685098</v>
      </c>
      <c r="H498" s="3">
        <f t="shared" si="35"/>
        <v>0.2583349636779857</v>
      </c>
      <c r="J498" s="3">
        <f t="shared" si="37"/>
        <v>0.13283884018880648</v>
      </c>
    </row>
    <row r="499" spans="1:10">
      <c r="A499" s="1">
        <v>40396</v>
      </c>
      <c r="B499">
        <v>21678.799999999999</v>
      </c>
      <c r="C499">
        <v>2.0099999999999998</v>
      </c>
      <c r="D499">
        <v>14.67</v>
      </c>
      <c r="E499" s="2">
        <f t="shared" si="34"/>
        <v>10785.472636815921</v>
      </c>
      <c r="F499" s="3">
        <f t="shared" si="33"/>
        <v>0.1266560092361706</v>
      </c>
      <c r="G499" s="2">
        <f t="shared" si="36"/>
        <v>1477.7641445126108</v>
      </c>
      <c r="H499" s="3">
        <f t="shared" si="35"/>
        <v>0.31176220980577818</v>
      </c>
      <c r="J499" s="3">
        <f t="shared" si="37"/>
        <v>0.13701431492842533</v>
      </c>
    </row>
    <row r="500" spans="1:10">
      <c r="A500" s="1">
        <v>40403</v>
      </c>
      <c r="B500">
        <v>21071.57</v>
      </c>
      <c r="C500">
        <v>1.94</v>
      </c>
      <c r="D500">
        <v>14.11</v>
      </c>
      <c r="E500" s="2">
        <f t="shared" si="34"/>
        <v>10861.634020618556</v>
      </c>
      <c r="F500" s="3">
        <f t="shared" ref="F500:F563" si="38">E500/E450-1</f>
        <v>0.12406716296375553</v>
      </c>
      <c r="G500" s="2">
        <f t="shared" si="36"/>
        <v>1493.3784549964564</v>
      </c>
      <c r="H500" s="3">
        <f t="shared" si="35"/>
        <v>0.33150146196786157</v>
      </c>
      <c r="J500" s="3">
        <f t="shared" si="37"/>
        <v>0.13749114103472715</v>
      </c>
    </row>
    <row r="501" spans="1:10">
      <c r="A501" s="1">
        <v>40410</v>
      </c>
      <c r="B501">
        <v>20981.82</v>
      </c>
      <c r="C501">
        <v>1.92</v>
      </c>
      <c r="D501">
        <v>13.75</v>
      </c>
      <c r="E501" s="2">
        <f t="shared" si="34"/>
        <v>10928.03125</v>
      </c>
      <c r="F501" s="3">
        <f t="shared" si="38"/>
        <v>0.13482834648711384</v>
      </c>
      <c r="G501" s="2">
        <f t="shared" si="36"/>
        <v>1525.9505454545454</v>
      </c>
      <c r="H501" s="3">
        <f t="shared" si="35"/>
        <v>0.36308481579949792</v>
      </c>
      <c r="J501" s="3">
        <f t="shared" si="37"/>
        <v>0.13963636363636364</v>
      </c>
    </row>
    <row r="502" spans="1:10">
      <c r="A502" s="1">
        <v>40417</v>
      </c>
      <c r="B502">
        <v>20597.349999999999</v>
      </c>
      <c r="C502">
        <v>1.87</v>
      </c>
      <c r="D502">
        <v>12.6</v>
      </c>
      <c r="E502" s="2">
        <f t="shared" si="34"/>
        <v>11014.625668449196</v>
      </c>
      <c r="F502" s="3">
        <f t="shared" si="38"/>
        <v>0.14511107811234969</v>
      </c>
      <c r="G502" s="2">
        <f t="shared" si="36"/>
        <v>1634.7103174603174</v>
      </c>
      <c r="H502" s="3">
        <f t="shared" si="35"/>
        <v>0.46465159800465283</v>
      </c>
      <c r="J502" s="3">
        <f t="shared" si="37"/>
        <v>0.14841269841269841</v>
      </c>
    </row>
    <row r="503" spans="1:10">
      <c r="A503" s="1">
        <v>40424</v>
      </c>
      <c r="B503">
        <v>20971.5</v>
      </c>
      <c r="C503">
        <v>1.9</v>
      </c>
      <c r="D503">
        <v>12.72</v>
      </c>
      <c r="E503" s="2">
        <f t="shared" si="34"/>
        <v>11037.631578947368</v>
      </c>
      <c r="F503" s="3">
        <f t="shared" si="38"/>
        <v>0.14340194265217177</v>
      </c>
      <c r="G503" s="2">
        <f t="shared" si="36"/>
        <v>1648.7028301886792</v>
      </c>
      <c r="H503" s="3">
        <f t="shared" si="35"/>
        <v>0.48527321644212518</v>
      </c>
      <c r="J503" s="3">
        <f t="shared" si="37"/>
        <v>0.14937106918238993</v>
      </c>
    </row>
    <row r="504" spans="1:10">
      <c r="A504" s="1">
        <v>40431</v>
      </c>
      <c r="B504">
        <v>21257.39</v>
      </c>
      <c r="C504">
        <v>1.93</v>
      </c>
      <c r="D504">
        <v>12.91</v>
      </c>
      <c r="E504" s="2">
        <f t="shared" si="34"/>
        <v>11014.191709844559</v>
      </c>
      <c r="F504" s="3">
        <f t="shared" si="38"/>
        <v>0.136812275754014</v>
      </c>
      <c r="G504" s="2">
        <f t="shared" si="36"/>
        <v>1646.5832687838883</v>
      </c>
      <c r="H504" s="3">
        <f t="shared" si="35"/>
        <v>0.47863872998229717</v>
      </c>
      <c r="J504" s="3">
        <f t="shared" si="37"/>
        <v>0.14949651432997677</v>
      </c>
    </row>
    <row r="505" spans="1:10">
      <c r="A505" s="1">
        <v>40438</v>
      </c>
      <c r="B505">
        <v>21970.86</v>
      </c>
      <c r="C505">
        <v>1.99</v>
      </c>
      <c r="D505">
        <v>13.32</v>
      </c>
      <c r="E505" s="2">
        <f t="shared" si="34"/>
        <v>11040.633165829146</v>
      </c>
      <c r="F505" s="3">
        <f t="shared" si="38"/>
        <v>0.13790292396605941</v>
      </c>
      <c r="G505" s="2">
        <f t="shared" si="36"/>
        <v>1649.463963963964</v>
      </c>
      <c r="H505" s="3">
        <f t="shared" si="35"/>
        <v>0.47416031633024702</v>
      </c>
      <c r="J505" s="3">
        <f t="shared" si="37"/>
        <v>0.14939939939939939</v>
      </c>
    </row>
    <row r="506" spans="1:10">
      <c r="A506" s="1">
        <v>40445</v>
      </c>
      <c r="B506">
        <v>22119.43</v>
      </c>
      <c r="C506">
        <v>1.99</v>
      </c>
      <c r="D506">
        <v>13.31</v>
      </c>
      <c r="E506" s="2">
        <f t="shared" si="34"/>
        <v>11115.291457286432</v>
      </c>
      <c r="F506" s="3">
        <f t="shared" si="38"/>
        <v>0.15291839925824791</v>
      </c>
      <c r="G506" s="2">
        <f t="shared" si="36"/>
        <v>1661.8655146506385</v>
      </c>
      <c r="H506" s="3">
        <f t="shared" si="35"/>
        <v>0.49649090225775017</v>
      </c>
      <c r="J506" s="3">
        <f t="shared" si="37"/>
        <v>0.14951164537941397</v>
      </c>
    </row>
    <row r="507" spans="1:10">
      <c r="A507" s="1">
        <v>40451</v>
      </c>
      <c r="B507">
        <v>22358.17</v>
      </c>
      <c r="C507">
        <v>2.0099999999999998</v>
      </c>
      <c r="D507">
        <v>13.45</v>
      </c>
      <c r="E507" s="2">
        <f t="shared" si="34"/>
        <v>11123.467661691542</v>
      </c>
      <c r="F507" s="3">
        <f t="shared" si="38"/>
        <v>0.15648070755711196</v>
      </c>
      <c r="G507" s="2">
        <f t="shared" si="36"/>
        <v>1662.3174721189591</v>
      </c>
      <c r="H507" s="3">
        <f t="shared" si="35"/>
        <v>0.50162605040043839</v>
      </c>
      <c r="J507" s="3">
        <f t="shared" si="37"/>
        <v>0.14944237918215614</v>
      </c>
    </row>
    <row r="508" spans="1:10">
      <c r="A508" s="1">
        <v>40459</v>
      </c>
      <c r="B508">
        <v>22944.18</v>
      </c>
      <c r="C508">
        <v>2.0699999999999998</v>
      </c>
      <c r="D508">
        <v>13.85</v>
      </c>
      <c r="E508" s="2">
        <f t="shared" si="34"/>
        <v>11084.144927536232</v>
      </c>
      <c r="F508" s="3">
        <f t="shared" si="38"/>
        <v>0.15798559916322619</v>
      </c>
      <c r="G508" s="2">
        <f t="shared" si="36"/>
        <v>1656.6194945848376</v>
      </c>
      <c r="H508" s="3">
        <f t="shared" si="35"/>
        <v>0.503368992856009</v>
      </c>
      <c r="J508" s="3">
        <f t="shared" si="37"/>
        <v>0.14945848375451262</v>
      </c>
    </row>
    <row r="509" spans="1:10">
      <c r="A509" s="1">
        <v>40466</v>
      </c>
      <c r="B509">
        <v>23757.63</v>
      </c>
      <c r="C509">
        <v>2.16</v>
      </c>
      <c r="D509">
        <v>14.47</v>
      </c>
      <c r="E509" s="2">
        <f t="shared" si="34"/>
        <v>10998.902777777777</v>
      </c>
      <c r="F509" s="3">
        <f t="shared" si="38"/>
        <v>0.14272370853950633</v>
      </c>
      <c r="G509" s="2">
        <f t="shared" si="36"/>
        <v>1641.854181064271</v>
      </c>
      <c r="H509" s="3">
        <f t="shared" si="35"/>
        <v>0.49898491720570326</v>
      </c>
      <c r="J509" s="3">
        <f t="shared" si="37"/>
        <v>0.14927436074637182</v>
      </c>
    </row>
    <row r="510" spans="1:10">
      <c r="A510" s="1">
        <v>40473</v>
      </c>
      <c r="B510">
        <v>23517.54</v>
      </c>
      <c r="C510">
        <v>2.14</v>
      </c>
      <c r="D510">
        <v>14.32</v>
      </c>
      <c r="E510" s="2">
        <f t="shared" si="34"/>
        <v>10989.504672897196</v>
      </c>
      <c r="F510" s="3">
        <f t="shared" si="38"/>
        <v>0.14779624540331282</v>
      </c>
      <c r="G510" s="2">
        <f t="shared" si="36"/>
        <v>1642.286312849162</v>
      </c>
      <c r="H510" s="3">
        <f t="shared" si="35"/>
        <v>0.5061380532246964</v>
      </c>
      <c r="J510" s="3">
        <f t="shared" si="37"/>
        <v>0.1494413407821229</v>
      </c>
    </row>
    <row r="511" spans="1:10">
      <c r="A511" s="1">
        <v>40480</v>
      </c>
      <c r="B511">
        <v>23096.32</v>
      </c>
      <c r="C511">
        <v>2.06</v>
      </c>
      <c r="D511">
        <v>13.9</v>
      </c>
      <c r="E511" s="2">
        <f t="shared" si="34"/>
        <v>11211.805825242718</v>
      </c>
      <c r="F511" s="3">
        <f t="shared" si="38"/>
        <v>0.16822629835287661</v>
      </c>
      <c r="G511" s="2">
        <f t="shared" si="36"/>
        <v>1661.6057553956834</v>
      </c>
      <c r="H511" s="3">
        <f t="shared" si="35"/>
        <v>0.51988512420452704</v>
      </c>
      <c r="J511" s="3">
        <f t="shared" si="37"/>
        <v>0.14820143884892087</v>
      </c>
    </row>
    <row r="512" spans="1:10">
      <c r="A512" s="1">
        <v>40487</v>
      </c>
      <c r="B512">
        <v>24876.82</v>
      </c>
      <c r="C512">
        <v>2.2000000000000002</v>
      </c>
      <c r="D512">
        <v>14.94</v>
      </c>
      <c r="E512" s="2">
        <f t="shared" si="34"/>
        <v>11307.645454545453</v>
      </c>
      <c r="F512" s="3">
        <f t="shared" si="38"/>
        <v>0.17830775262187304</v>
      </c>
      <c r="G512" s="2">
        <f t="shared" si="36"/>
        <v>1665.1151271753681</v>
      </c>
      <c r="H512" s="3">
        <f t="shared" si="35"/>
        <v>0.52305434631623937</v>
      </c>
      <c r="J512" s="3">
        <f t="shared" si="37"/>
        <v>0.14725568942436415</v>
      </c>
    </row>
    <row r="513" spans="1:10">
      <c r="A513" s="1">
        <v>40494</v>
      </c>
      <c r="B513">
        <v>24222.58</v>
      </c>
      <c r="C513">
        <v>2.14</v>
      </c>
      <c r="D513">
        <v>14.53</v>
      </c>
      <c r="E513" s="2">
        <f t="shared" si="34"/>
        <v>11318.962616822429</v>
      </c>
      <c r="F513" s="3">
        <f t="shared" si="38"/>
        <v>0.1782496750341549</v>
      </c>
      <c r="G513" s="2">
        <f t="shared" si="36"/>
        <v>1667.0736407432898</v>
      </c>
      <c r="H513" s="3">
        <f t="shared" si="35"/>
        <v>0.52394723031821733</v>
      </c>
      <c r="J513" s="3">
        <f t="shared" si="37"/>
        <v>0.14728148657949072</v>
      </c>
    </row>
    <row r="514" spans="1:10">
      <c r="A514" s="1">
        <v>40501</v>
      </c>
      <c r="B514">
        <v>23605.71</v>
      </c>
      <c r="C514">
        <v>2.09</v>
      </c>
      <c r="D514">
        <v>14.17</v>
      </c>
      <c r="E514" s="2">
        <f t="shared" ref="E514:E577" si="39">B514/C514</f>
        <v>11294.598086124402</v>
      </c>
      <c r="F514" s="3">
        <f t="shared" si="38"/>
        <v>0.17473479026191496</v>
      </c>
      <c r="G514" s="2">
        <f t="shared" si="36"/>
        <v>1665.8934368383909</v>
      </c>
      <c r="H514" s="3">
        <f t="shared" si="35"/>
        <v>0.52312203429018389</v>
      </c>
      <c r="J514" s="3">
        <f t="shared" si="37"/>
        <v>0.14749470712773463</v>
      </c>
    </row>
    <row r="515" spans="1:10">
      <c r="A515" s="1">
        <v>40508</v>
      </c>
      <c r="B515">
        <v>22877.25</v>
      </c>
      <c r="C515">
        <v>2.0299999999999998</v>
      </c>
      <c r="D515">
        <v>13.77</v>
      </c>
      <c r="E515" s="2">
        <f t="shared" si="39"/>
        <v>11269.581280788178</v>
      </c>
      <c r="F515" s="3">
        <f t="shared" si="38"/>
        <v>0.16801301369544586</v>
      </c>
      <c r="G515" s="2">
        <f t="shared" si="36"/>
        <v>1661.3834422657953</v>
      </c>
      <c r="H515" s="3">
        <f t="shared" si="35"/>
        <v>0.51254768781546445</v>
      </c>
      <c r="J515" s="3">
        <f t="shared" si="37"/>
        <v>0.14742193173565721</v>
      </c>
    </row>
    <row r="516" spans="1:10">
      <c r="A516" s="1">
        <v>40515</v>
      </c>
      <c r="B516">
        <v>23320.52</v>
      </c>
      <c r="C516">
        <v>2.06</v>
      </c>
      <c r="D516">
        <v>14.02</v>
      </c>
      <c r="E516" s="2">
        <f t="shared" si="39"/>
        <v>11320.640776699029</v>
      </c>
      <c r="F516" s="3">
        <f t="shared" si="38"/>
        <v>0.17077558528716974</v>
      </c>
      <c r="G516" s="2">
        <f t="shared" si="36"/>
        <v>1663.3751783166906</v>
      </c>
      <c r="H516" s="3">
        <f t="shared" si="35"/>
        <v>0.51366742190466841</v>
      </c>
      <c r="J516" s="3">
        <f t="shared" si="37"/>
        <v>0.14693295292439373</v>
      </c>
    </row>
    <row r="517" spans="1:10">
      <c r="A517" s="1">
        <v>40522</v>
      </c>
      <c r="B517">
        <v>23162.91</v>
      </c>
      <c r="C517">
        <v>2.0499999999999998</v>
      </c>
      <c r="D517">
        <v>13.91</v>
      </c>
      <c r="E517" s="2">
        <f t="shared" si="39"/>
        <v>11298.980487804878</v>
      </c>
      <c r="F517" s="3">
        <f t="shared" si="38"/>
        <v>0.17101484815749757</v>
      </c>
      <c r="G517" s="2">
        <f t="shared" si="36"/>
        <v>1665.1984184040259</v>
      </c>
      <c r="H517" s="3">
        <f t="shared" si="35"/>
        <v>0.51606808646813507</v>
      </c>
      <c r="J517" s="3">
        <f t="shared" si="37"/>
        <v>0.14737598849748382</v>
      </c>
    </row>
    <row r="518" spans="1:10">
      <c r="A518" s="1">
        <v>40529</v>
      </c>
      <c r="B518">
        <v>22714.85</v>
      </c>
      <c r="C518">
        <v>2.02</v>
      </c>
      <c r="D518">
        <v>13.73</v>
      </c>
      <c r="E518" s="2">
        <f t="shared" si="39"/>
        <v>11244.975247524751</v>
      </c>
      <c r="F518" s="3">
        <f t="shared" si="38"/>
        <v>0.1618993740727368</v>
      </c>
      <c r="G518" s="2">
        <f t="shared" si="36"/>
        <v>1654.3954843408592</v>
      </c>
      <c r="H518" s="3">
        <f t="shared" si="35"/>
        <v>0.50368646605080691</v>
      </c>
      <c r="J518" s="3">
        <f t="shared" si="37"/>
        <v>0.14712308812818645</v>
      </c>
    </row>
    <row r="519" spans="1:10">
      <c r="A519" s="1">
        <v>40536</v>
      </c>
      <c r="B519">
        <v>22833.8</v>
      </c>
      <c r="C519">
        <v>2.0299999999999998</v>
      </c>
      <c r="D519">
        <v>13.82</v>
      </c>
      <c r="E519" s="2">
        <f t="shared" si="39"/>
        <v>11248.177339901478</v>
      </c>
      <c r="F519" s="3">
        <f t="shared" si="38"/>
        <v>0.16533977620829998</v>
      </c>
      <c r="G519" s="2">
        <f t="shared" si="36"/>
        <v>1652.2286541244573</v>
      </c>
      <c r="H519" s="3">
        <f t="shared" si="35"/>
        <v>0.50204289051555717</v>
      </c>
      <c r="J519" s="3">
        <f t="shared" si="37"/>
        <v>0.14688856729377711</v>
      </c>
    </row>
    <row r="520" spans="1:10">
      <c r="A520" s="1">
        <v>40543</v>
      </c>
      <c r="B520">
        <v>23035.45</v>
      </c>
      <c r="C520">
        <v>2.06</v>
      </c>
      <c r="D520">
        <v>14.02</v>
      </c>
      <c r="E520" s="2">
        <f t="shared" si="39"/>
        <v>11182.257281553399</v>
      </c>
      <c r="F520" s="3">
        <f t="shared" si="38"/>
        <v>0.1464130294155277</v>
      </c>
      <c r="G520" s="2">
        <f t="shared" si="36"/>
        <v>1643.0420827389444</v>
      </c>
      <c r="H520" s="3">
        <f t="shared" si="35"/>
        <v>0.48338576594734506</v>
      </c>
      <c r="J520" s="3">
        <f t="shared" si="37"/>
        <v>0.14693295292439373</v>
      </c>
    </row>
    <row r="521" spans="1:10">
      <c r="A521" s="1">
        <v>40550</v>
      </c>
      <c r="B521">
        <v>23686.63</v>
      </c>
      <c r="C521">
        <v>2.1</v>
      </c>
      <c r="D521">
        <v>14.32</v>
      </c>
      <c r="E521" s="2">
        <f t="shared" si="39"/>
        <v>11279.347619047619</v>
      </c>
      <c r="F521" s="3">
        <f t="shared" si="38"/>
        <v>0.16460456797933376</v>
      </c>
      <c r="G521" s="2">
        <f t="shared" si="36"/>
        <v>1654.0942737430169</v>
      </c>
      <c r="H521" s="3">
        <f t="shared" si="35"/>
        <v>0.50116969403460465</v>
      </c>
      <c r="J521" s="3">
        <f t="shared" si="37"/>
        <v>0.14664804469273743</v>
      </c>
    </row>
    <row r="522" spans="1:10">
      <c r="A522" s="1">
        <v>40557</v>
      </c>
      <c r="B522">
        <v>24283.23</v>
      </c>
      <c r="C522">
        <v>2.16</v>
      </c>
      <c r="D522">
        <v>14.68</v>
      </c>
      <c r="E522" s="2">
        <f t="shared" si="39"/>
        <v>11242.236111111109</v>
      </c>
      <c r="F522" s="3">
        <f t="shared" si="38"/>
        <v>0.15651726046976444</v>
      </c>
      <c r="G522" s="2">
        <f t="shared" si="36"/>
        <v>1654.1709809264305</v>
      </c>
      <c r="H522" s="3">
        <f t="shared" si="35"/>
        <v>0.47068549625428902</v>
      </c>
      <c r="J522" s="3">
        <f t="shared" si="37"/>
        <v>0.14713896457765668</v>
      </c>
    </row>
    <row r="523" spans="1:10">
      <c r="A523" s="1">
        <v>40564</v>
      </c>
      <c r="B523">
        <v>23876.86</v>
      </c>
      <c r="C523">
        <v>2.11</v>
      </c>
      <c r="D523">
        <v>14.38</v>
      </c>
      <c r="E523" s="2">
        <f t="shared" si="39"/>
        <v>11316.04739336493</v>
      </c>
      <c r="F523" s="3">
        <f t="shared" si="38"/>
        <v>0.15663171777910412</v>
      </c>
      <c r="G523" s="2">
        <f t="shared" si="36"/>
        <v>1660.4214186369957</v>
      </c>
      <c r="H523" s="3">
        <f t="shared" si="35"/>
        <v>0.46916934404964117</v>
      </c>
      <c r="J523" s="3">
        <f t="shared" si="37"/>
        <v>0.14673157162726005</v>
      </c>
    </row>
    <row r="524" spans="1:10">
      <c r="A524" s="1">
        <v>40571</v>
      </c>
      <c r="B524">
        <v>23617.02</v>
      </c>
      <c r="C524">
        <v>2.09</v>
      </c>
      <c r="D524">
        <v>14.36</v>
      </c>
      <c r="E524" s="2">
        <f t="shared" si="39"/>
        <v>11300.009569377991</v>
      </c>
      <c r="F524" s="3">
        <f t="shared" si="38"/>
        <v>0.15404694672484709</v>
      </c>
      <c r="G524" s="2">
        <f t="shared" si="36"/>
        <v>1644.6392757660169</v>
      </c>
      <c r="H524" s="3">
        <f t="shared" si="35"/>
        <v>0.45162793665767476</v>
      </c>
      <c r="J524" s="3">
        <f t="shared" si="37"/>
        <v>0.14554317548746518</v>
      </c>
    </row>
    <row r="525" spans="1:10">
      <c r="A525" s="1">
        <v>40576</v>
      </c>
      <c r="B525">
        <v>23908.959999999999</v>
      </c>
      <c r="C525">
        <v>2.12</v>
      </c>
      <c r="D525">
        <v>14.57</v>
      </c>
      <c r="E525" s="2">
        <f t="shared" si="39"/>
        <v>11277.811320754716</v>
      </c>
      <c r="F525" s="3">
        <f t="shared" si="38"/>
        <v>0.15079591661876646</v>
      </c>
      <c r="G525" s="2">
        <f t="shared" si="36"/>
        <v>1640.9718599862731</v>
      </c>
      <c r="H525" s="3">
        <f t="shared" si="35"/>
        <v>0.44762376547118654</v>
      </c>
      <c r="J525" s="3">
        <f t="shared" si="37"/>
        <v>0.14550446122168839</v>
      </c>
    </row>
    <row r="526" spans="1:10">
      <c r="A526" s="1">
        <v>40585</v>
      </c>
      <c r="B526">
        <v>22828.92</v>
      </c>
      <c r="C526">
        <v>2.0099999999999998</v>
      </c>
      <c r="D526">
        <v>13.87</v>
      </c>
      <c r="E526" s="2">
        <f t="shared" si="39"/>
        <v>11357.671641791045</v>
      </c>
      <c r="F526" s="3">
        <f t="shared" si="38"/>
        <v>0.15182101400589465</v>
      </c>
      <c r="G526" s="2">
        <f t="shared" si="36"/>
        <v>1645.9206921413122</v>
      </c>
      <c r="H526" s="3">
        <f t="shared" ref="H526:H589" si="40">G526/G476-1</f>
        <v>0.44077061077259949</v>
      </c>
      <c r="J526" s="3">
        <f t="shared" si="37"/>
        <v>0.14491708723864455</v>
      </c>
    </row>
    <row r="527" spans="1:10">
      <c r="A527" s="1">
        <v>40592</v>
      </c>
      <c r="B527">
        <v>23595.24</v>
      </c>
      <c r="C527">
        <v>2.09</v>
      </c>
      <c r="D527">
        <v>14.38</v>
      </c>
      <c r="E527" s="2">
        <f t="shared" si="39"/>
        <v>11289.588516746413</v>
      </c>
      <c r="F527" s="3">
        <f t="shared" si="38"/>
        <v>0.14047383583714379</v>
      </c>
      <c r="G527" s="2">
        <f t="shared" si="36"/>
        <v>1640.8372739916551</v>
      </c>
      <c r="H527" s="3">
        <f t="shared" si="40"/>
        <v>0.38999355853375994</v>
      </c>
      <c r="J527" s="3">
        <f t="shared" si="37"/>
        <v>0.14534075104311542</v>
      </c>
    </row>
    <row r="528" spans="1:10">
      <c r="A528" s="1">
        <v>40599</v>
      </c>
      <c r="B528">
        <v>23012.37</v>
      </c>
      <c r="C528">
        <v>2.0299999999999998</v>
      </c>
      <c r="D528">
        <v>13.98</v>
      </c>
      <c r="E528" s="2">
        <f t="shared" si="39"/>
        <v>11336.142857142857</v>
      </c>
      <c r="F528" s="3">
        <f t="shared" si="38"/>
        <v>0.13843848560681482</v>
      </c>
      <c r="G528" s="2">
        <f t="shared" si="36"/>
        <v>1646.0922746781114</v>
      </c>
      <c r="H528" s="3">
        <f t="shared" si="40"/>
        <v>0.29841873381591677</v>
      </c>
      <c r="J528" s="3">
        <f t="shared" si="37"/>
        <v>0.14520743919885548</v>
      </c>
    </row>
    <row r="529" spans="1:10">
      <c r="A529" s="1">
        <v>40606</v>
      </c>
      <c r="B529">
        <v>23408.86</v>
      </c>
      <c r="C529">
        <v>2.06</v>
      </c>
      <c r="D529">
        <v>13.96</v>
      </c>
      <c r="E529" s="2">
        <f t="shared" si="39"/>
        <v>11363.524271844661</v>
      </c>
      <c r="F529" s="3">
        <f t="shared" si="38"/>
        <v>0.13258670930872674</v>
      </c>
      <c r="G529" s="2">
        <f t="shared" si="36"/>
        <v>1676.8524355300858</v>
      </c>
      <c r="H529" s="3">
        <f t="shared" si="40"/>
        <v>0.31035850160884948</v>
      </c>
      <c r="J529" s="3">
        <f t="shared" si="37"/>
        <v>0.1475644699140401</v>
      </c>
    </row>
    <row r="530" spans="1:10">
      <c r="A530" s="1">
        <v>40613</v>
      </c>
      <c r="B530">
        <v>23249.78</v>
      </c>
      <c r="C530">
        <v>2.04</v>
      </c>
      <c r="D530">
        <v>13.81</v>
      </c>
      <c r="E530" s="2">
        <f t="shared" si="39"/>
        <v>11396.950980392156</v>
      </c>
      <c r="F530" s="3">
        <f t="shared" si="38"/>
        <v>0.10433945388591015</v>
      </c>
      <c r="G530" s="2">
        <f t="shared" si="36"/>
        <v>1683.5467052860245</v>
      </c>
      <c r="H530" s="3">
        <f t="shared" si="40"/>
        <v>0.27706742060521261</v>
      </c>
      <c r="J530" s="3">
        <f t="shared" si="37"/>
        <v>0.14771904417089066</v>
      </c>
    </row>
    <row r="531" spans="1:10">
      <c r="A531" s="1">
        <v>40620</v>
      </c>
      <c r="B531">
        <v>22300.23</v>
      </c>
      <c r="C531">
        <v>1.93</v>
      </c>
      <c r="D531">
        <v>12.92</v>
      </c>
      <c r="E531" s="2">
        <f t="shared" si="39"/>
        <v>11554.523316062176</v>
      </c>
      <c r="F531" s="3">
        <f t="shared" si="38"/>
        <v>0.11591254573103615</v>
      </c>
      <c r="G531" s="2">
        <f t="shared" si="36"/>
        <v>1726.0239938080495</v>
      </c>
      <c r="H531" s="3">
        <f t="shared" si="40"/>
        <v>0.27746772815621079</v>
      </c>
      <c r="J531" s="3">
        <f t="shared" si="37"/>
        <v>0.14938080495356038</v>
      </c>
    </row>
    <row r="532" spans="1:10">
      <c r="A532" s="1">
        <v>40627</v>
      </c>
      <c r="B532">
        <v>23158.67</v>
      </c>
      <c r="C532">
        <v>1.97</v>
      </c>
      <c r="D532">
        <v>13.09</v>
      </c>
      <c r="E532" s="2">
        <f t="shared" si="39"/>
        <v>11755.67005076142</v>
      </c>
      <c r="F532" s="3">
        <f t="shared" si="38"/>
        <v>0.1274771915312527</v>
      </c>
      <c r="G532" s="2">
        <f t="shared" si="36"/>
        <v>1769.1879297173414</v>
      </c>
      <c r="H532" s="3">
        <f t="shared" si="40"/>
        <v>0.28495852067184702</v>
      </c>
      <c r="J532" s="3">
        <f t="shared" si="37"/>
        <v>0.15049656226126815</v>
      </c>
    </row>
    <row r="533" spans="1:10">
      <c r="A533" s="1">
        <v>40634</v>
      </c>
      <c r="B533">
        <v>23801.9</v>
      </c>
      <c r="C533">
        <v>1.97</v>
      </c>
      <c r="D533">
        <v>12.87</v>
      </c>
      <c r="E533" s="2">
        <f t="shared" si="39"/>
        <v>12082.182741116752</v>
      </c>
      <c r="F533" s="3">
        <f t="shared" si="38"/>
        <v>0.15488047839056174</v>
      </c>
      <c r="G533" s="2">
        <f t="shared" si="36"/>
        <v>1849.4094794094797</v>
      </c>
      <c r="H533" s="3">
        <f t="shared" si="40"/>
        <v>0.3363970871908124</v>
      </c>
      <c r="J533" s="3">
        <f t="shared" si="37"/>
        <v>0.15306915306915309</v>
      </c>
    </row>
    <row r="534" spans="1:10">
      <c r="A534" s="1">
        <v>40641</v>
      </c>
      <c r="B534">
        <v>24396.07</v>
      </c>
      <c r="C534">
        <v>2.0099999999999998</v>
      </c>
      <c r="D534">
        <v>13.12</v>
      </c>
      <c r="E534" s="2">
        <f t="shared" si="39"/>
        <v>12137.348258706468</v>
      </c>
      <c r="F534" s="3">
        <f t="shared" si="38"/>
        <v>0.15977446223346026</v>
      </c>
      <c r="G534" s="2">
        <f t="shared" si="36"/>
        <v>1859.4565548780488</v>
      </c>
      <c r="H534" s="3">
        <f t="shared" si="40"/>
        <v>0.32165064817552835</v>
      </c>
      <c r="J534" s="3">
        <f t="shared" si="37"/>
        <v>0.15320121951219512</v>
      </c>
    </row>
    <row r="535" spans="1:10">
      <c r="A535" s="1">
        <v>40648</v>
      </c>
      <c r="B535">
        <v>24008.07</v>
      </c>
      <c r="C535">
        <v>1.98</v>
      </c>
      <c r="D535">
        <v>12.93</v>
      </c>
      <c r="E535" s="2">
        <f t="shared" si="39"/>
        <v>12125.287878787878</v>
      </c>
      <c r="F535" s="3">
        <f t="shared" si="38"/>
        <v>0.13161594977268121</v>
      </c>
      <c r="G535" s="2">
        <f t="shared" si="36"/>
        <v>1856.7726218097448</v>
      </c>
      <c r="H535" s="3">
        <f t="shared" si="40"/>
        <v>0.30888783251410934</v>
      </c>
      <c r="J535" s="3">
        <f t="shared" si="37"/>
        <v>0.1531322505800464</v>
      </c>
    </row>
    <row r="536" spans="1:10">
      <c r="A536" s="1">
        <v>40654</v>
      </c>
      <c r="B536">
        <v>24138.31</v>
      </c>
      <c r="C536">
        <v>1.99</v>
      </c>
      <c r="D536">
        <v>13.03</v>
      </c>
      <c r="E536" s="2">
        <f t="shared" si="39"/>
        <v>12129.804020100502</v>
      </c>
      <c r="F536" s="3">
        <f t="shared" si="38"/>
        <v>0.13867486455206923</v>
      </c>
      <c r="G536" s="2">
        <f t="shared" si="36"/>
        <v>1852.5180353031467</v>
      </c>
      <c r="H536" s="3">
        <f t="shared" si="40"/>
        <v>0.31125120657251304</v>
      </c>
      <c r="J536" s="3">
        <f t="shared" si="37"/>
        <v>0.15272448196469687</v>
      </c>
    </row>
    <row r="537" spans="1:10">
      <c r="A537" s="1">
        <v>40662</v>
      </c>
      <c r="B537">
        <v>23720.81</v>
      </c>
      <c r="C537">
        <v>1.9</v>
      </c>
      <c r="D537">
        <v>12.32</v>
      </c>
      <c r="E537" s="2">
        <f t="shared" si="39"/>
        <v>12484.636842105265</v>
      </c>
      <c r="F537" s="3">
        <f t="shared" si="38"/>
        <v>0.17128121025855236</v>
      </c>
      <c r="G537" s="2">
        <f t="shared" si="36"/>
        <v>1925.390422077922</v>
      </c>
      <c r="H537" s="3">
        <f t="shared" si="40"/>
        <v>0.36480458482508071</v>
      </c>
      <c r="J537" s="3">
        <f t="shared" si="37"/>
        <v>0.1542207792207792</v>
      </c>
    </row>
    <row r="538" spans="1:10">
      <c r="A538" s="1">
        <v>40669</v>
      </c>
      <c r="B538">
        <v>23159.14</v>
      </c>
      <c r="C538">
        <v>1.85</v>
      </c>
      <c r="D538">
        <v>11.99</v>
      </c>
      <c r="E538" s="2">
        <f t="shared" si="39"/>
        <v>12518.454054054053</v>
      </c>
      <c r="F538" s="3">
        <f t="shared" si="38"/>
        <v>0.17205413732335306</v>
      </c>
      <c r="G538" s="2">
        <f t="shared" si="36"/>
        <v>1931.5379482902417</v>
      </c>
      <c r="H538" s="3">
        <f t="shared" si="40"/>
        <v>0.36570585364607888</v>
      </c>
      <c r="J538" s="3">
        <f t="shared" si="37"/>
        <v>0.15429524603836531</v>
      </c>
    </row>
    <row r="539" spans="1:10">
      <c r="A539" s="1">
        <v>40676</v>
      </c>
      <c r="B539">
        <v>23276.27</v>
      </c>
      <c r="C539">
        <v>1.86</v>
      </c>
      <c r="D539">
        <v>12.03</v>
      </c>
      <c r="E539" s="2">
        <f t="shared" si="39"/>
        <v>12514.123655913978</v>
      </c>
      <c r="F539" s="3">
        <f t="shared" si="38"/>
        <v>0.18387992926284347</v>
      </c>
      <c r="G539" s="2">
        <f t="shared" si="36"/>
        <v>1934.8520365752288</v>
      </c>
      <c r="H539" s="3">
        <f t="shared" si="40"/>
        <v>0.37821198747688545</v>
      </c>
      <c r="J539" s="3">
        <f t="shared" si="37"/>
        <v>0.15461346633416462</v>
      </c>
    </row>
    <row r="540" spans="1:10">
      <c r="A540" s="1">
        <v>40683</v>
      </c>
      <c r="B540">
        <v>23199.39</v>
      </c>
      <c r="C540">
        <v>1.85</v>
      </c>
      <c r="D540">
        <v>12.02</v>
      </c>
      <c r="E540" s="2">
        <f t="shared" si="39"/>
        <v>12540.21081081081</v>
      </c>
      <c r="F540" s="3">
        <f t="shared" si="38"/>
        <v>0.18554657370859728</v>
      </c>
      <c r="G540" s="2">
        <f t="shared" ref="G540:G603" si="41">B540/D540</f>
        <v>1930.0657237936773</v>
      </c>
      <c r="H540" s="3">
        <f t="shared" si="40"/>
        <v>0.37387407582556476</v>
      </c>
      <c r="J540" s="3">
        <f t="shared" ref="J540:J603" si="42">C540/D540</f>
        <v>0.15391014975041598</v>
      </c>
    </row>
    <row r="541" spans="1:10">
      <c r="A541" s="1">
        <v>40690</v>
      </c>
      <c r="B541">
        <v>23118.07</v>
      </c>
      <c r="C541">
        <v>1.86</v>
      </c>
      <c r="D541">
        <v>12.03</v>
      </c>
      <c r="E541" s="2">
        <f t="shared" si="39"/>
        <v>12429.069892473117</v>
      </c>
      <c r="F541" s="3">
        <f t="shared" si="38"/>
        <v>0.16958113215048876</v>
      </c>
      <c r="G541" s="2">
        <f t="shared" si="41"/>
        <v>1921.7015793848711</v>
      </c>
      <c r="H541" s="3">
        <f t="shared" si="40"/>
        <v>0.36543415035916071</v>
      </c>
      <c r="J541" s="3">
        <f t="shared" si="42"/>
        <v>0.15461346633416462</v>
      </c>
    </row>
    <row r="542" spans="1:10">
      <c r="A542" s="1">
        <v>40697</v>
      </c>
      <c r="B542">
        <v>22949.56</v>
      </c>
      <c r="C542">
        <v>1.84</v>
      </c>
      <c r="D542">
        <v>11.9</v>
      </c>
      <c r="E542" s="2">
        <f t="shared" si="39"/>
        <v>12472.58695652174</v>
      </c>
      <c r="F542" s="3">
        <f t="shared" si="38"/>
        <v>0.1742979067062389</v>
      </c>
      <c r="G542" s="2">
        <f t="shared" si="41"/>
        <v>1928.5344537815126</v>
      </c>
      <c r="H542" s="3">
        <f t="shared" si="40"/>
        <v>0.37082192349224763</v>
      </c>
      <c r="J542" s="3">
        <f t="shared" si="42"/>
        <v>0.1546218487394958</v>
      </c>
    </row>
    <row r="543" spans="1:10">
      <c r="A543" s="1">
        <v>40704</v>
      </c>
      <c r="B543">
        <v>22420.37</v>
      </c>
      <c r="C543">
        <v>1.8</v>
      </c>
      <c r="D543">
        <v>11.65</v>
      </c>
      <c r="E543" s="2">
        <f t="shared" si="39"/>
        <v>12455.761111111111</v>
      </c>
      <c r="F543" s="3">
        <f t="shared" si="38"/>
        <v>0.17389109679556292</v>
      </c>
      <c r="G543" s="2">
        <f t="shared" si="41"/>
        <v>1924.4952789699569</v>
      </c>
      <c r="H543" s="3">
        <f t="shared" si="40"/>
        <v>0.37006926556344455</v>
      </c>
      <c r="J543" s="3">
        <f t="shared" si="42"/>
        <v>0.15450643776824033</v>
      </c>
    </row>
    <row r="544" spans="1:10">
      <c r="A544" s="1">
        <v>40711</v>
      </c>
      <c r="B544">
        <v>21695.26</v>
      </c>
      <c r="C544">
        <v>1.76</v>
      </c>
      <c r="D544">
        <v>11.35</v>
      </c>
      <c r="E544" s="2">
        <f t="shared" si="39"/>
        <v>12326.852272727272</v>
      </c>
      <c r="F544" s="3">
        <f t="shared" si="38"/>
        <v>0.16423560499038814</v>
      </c>
      <c r="G544" s="2">
        <f t="shared" si="41"/>
        <v>1911.4766519823788</v>
      </c>
      <c r="H544" s="3">
        <f t="shared" si="40"/>
        <v>0.35976258568415287</v>
      </c>
      <c r="J544" s="3">
        <f t="shared" si="42"/>
        <v>0.1550660792951542</v>
      </c>
    </row>
    <row r="545" spans="1:10">
      <c r="A545" s="1">
        <v>40718</v>
      </c>
      <c r="B545">
        <v>22171.95</v>
      </c>
      <c r="C545">
        <v>1.79</v>
      </c>
      <c r="D545">
        <v>11.6</v>
      </c>
      <c r="E545" s="2">
        <f t="shared" si="39"/>
        <v>12386.564245810056</v>
      </c>
      <c r="F545" s="3">
        <f t="shared" si="38"/>
        <v>0.16701507125371862</v>
      </c>
      <c r="G545" s="2">
        <f t="shared" si="41"/>
        <v>1911.3750000000002</v>
      </c>
      <c r="H545" s="3">
        <f t="shared" si="40"/>
        <v>0.35812217290047554</v>
      </c>
      <c r="J545" s="3">
        <f t="shared" si="42"/>
        <v>0.15431034482758621</v>
      </c>
    </row>
    <row r="546" spans="1:10">
      <c r="A546" s="1">
        <v>40724</v>
      </c>
      <c r="B546">
        <v>22398.1</v>
      </c>
      <c r="C546">
        <v>1.81</v>
      </c>
      <c r="D546">
        <v>11.73</v>
      </c>
      <c r="E546" s="2">
        <f t="shared" si="39"/>
        <v>12374.6408839779</v>
      </c>
      <c r="F546" s="3">
        <f t="shared" si="38"/>
        <v>0.16106824240193696</v>
      </c>
      <c r="G546" s="2">
        <f t="shared" si="41"/>
        <v>1909.4714407502129</v>
      </c>
      <c r="H546" s="3">
        <f t="shared" si="40"/>
        <v>0.35500680506132087</v>
      </c>
      <c r="J546" s="3">
        <f t="shared" si="42"/>
        <v>0.15430520034100598</v>
      </c>
    </row>
    <row r="547" spans="1:10">
      <c r="A547" s="1">
        <v>40732</v>
      </c>
      <c r="B547">
        <v>22726.43</v>
      </c>
      <c r="C547">
        <v>1.84</v>
      </c>
      <c r="D547">
        <v>11.88</v>
      </c>
      <c r="E547" s="2">
        <f t="shared" si="39"/>
        <v>12351.320652173912</v>
      </c>
      <c r="F547" s="3">
        <f t="shared" si="38"/>
        <v>0.16301727996917958</v>
      </c>
      <c r="G547" s="2">
        <f t="shared" si="41"/>
        <v>1912.9991582491582</v>
      </c>
      <c r="H547" s="3">
        <f t="shared" si="40"/>
        <v>0.36108904032124545</v>
      </c>
      <c r="J547" s="3">
        <f t="shared" si="42"/>
        <v>0.15488215488215487</v>
      </c>
    </row>
    <row r="548" spans="1:10">
      <c r="A548" s="1">
        <v>40739</v>
      </c>
      <c r="B548">
        <v>21875.38</v>
      </c>
      <c r="C548">
        <v>1.77</v>
      </c>
      <c r="D548">
        <v>11.43</v>
      </c>
      <c r="E548" s="2">
        <f t="shared" si="39"/>
        <v>12358.97175141243</v>
      </c>
      <c r="F548" s="3">
        <f t="shared" si="38"/>
        <v>0.15774580703689112</v>
      </c>
      <c r="G548" s="2">
        <f t="shared" si="41"/>
        <v>1913.8565179352581</v>
      </c>
      <c r="H548" s="3">
        <f t="shared" si="40"/>
        <v>0.3496314118377617</v>
      </c>
      <c r="J548" s="3">
        <f t="shared" si="42"/>
        <v>0.15485564304461943</v>
      </c>
    </row>
    <row r="549" spans="1:10">
      <c r="A549" s="1">
        <v>40746</v>
      </c>
      <c r="B549">
        <v>22444.799999999999</v>
      </c>
      <c r="C549">
        <v>1.82</v>
      </c>
      <c r="D549">
        <v>11.76</v>
      </c>
      <c r="E549" s="2">
        <f t="shared" si="39"/>
        <v>12332.307692307691</v>
      </c>
      <c r="F549" s="3">
        <f t="shared" si="38"/>
        <v>0.14341838392985129</v>
      </c>
      <c r="G549" s="2">
        <f t="shared" si="41"/>
        <v>1908.5714285714284</v>
      </c>
      <c r="H549" s="3">
        <f t="shared" si="40"/>
        <v>0.29152641553696945</v>
      </c>
      <c r="J549" s="3">
        <f t="shared" si="42"/>
        <v>0.15476190476190477</v>
      </c>
    </row>
    <row r="550" spans="1:10">
      <c r="A550" s="1">
        <v>40753</v>
      </c>
      <c r="B550">
        <v>22440.25</v>
      </c>
      <c r="C550">
        <v>1.81</v>
      </c>
      <c r="D550">
        <v>11.71</v>
      </c>
      <c r="E550" s="2">
        <f t="shared" si="39"/>
        <v>12397.92817679558</v>
      </c>
      <c r="F550" s="3">
        <f t="shared" si="38"/>
        <v>0.14144226856297015</v>
      </c>
      <c r="G550" s="2">
        <f t="shared" si="41"/>
        <v>1916.3321947053798</v>
      </c>
      <c r="H550" s="3">
        <f t="shared" si="40"/>
        <v>0.28321939311085553</v>
      </c>
      <c r="J550" s="3">
        <f t="shared" si="42"/>
        <v>0.15456874466268147</v>
      </c>
    </row>
    <row r="551" spans="1:10">
      <c r="A551" s="1">
        <v>40760</v>
      </c>
      <c r="B551">
        <v>20946.14</v>
      </c>
      <c r="C551">
        <v>1.65</v>
      </c>
      <c r="D551">
        <v>10.38</v>
      </c>
      <c r="E551" s="2">
        <f t="shared" si="39"/>
        <v>12694.630303030302</v>
      </c>
      <c r="F551" s="3">
        <f t="shared" si="38"/>
        <v>0.16165757697941263</v>
      </c>
      <c r="G551" s="2">
        <f t="shared" si="41"/>
        <v>2017.9325626204236</v>
      </c>
      <c r="H551" s="3">
        <f t="shared" si="40"/>
        <v>0.32241019778221469</v>
      </c>
      <c r="J551" s="3">
        <f t="shared" si="42"/>
        <v>0.15895953757225431</v>
      </c>
    </row>
    <row r="552" spans="1:10">
      <c r="A552" s="1">
        <v>40767</v>
      </c>
      <c r="B552">
        <v>19620.009999999998</v>
      </c>
      <c r="C552">
        <v>1.53</v>
      </c>
      <c r="D552">
        <v>9.57</v>
      </c>
      <c r="E552" s="2">
        <f t="shared" si="39"/>
        <v>12823.535947712417</v>
      </c>
      <c r="F552" s="3">
        <f t="shared" si="38"/>
        <v>0.16422803041275813</v>
      </c>
      <c r="G552" s="2">
        <f t="shared" si="41"/>
        <v>2050.1577847439912</v>
      </c>
      <c r="H552" s="3">
        <f t="shared" si="40"/>
        <v>0.25414133797669569</v>
      </c>
      <c r="J552" s="3">
        <f t="shared" si="42"/>
        <v>0.15987460815047022</v>
      </c>
    </row>
    <row r="553" spans="1:10">
      <c r="A553" s="1">
        <v>40774</v>
      </c>
      <c r="B553">
        <v>19399.919999999998</v>
      </c>
      <c r="C553">
        <v>1.49</v>
      </c>
      <c r="D553">
        <v>9.3699999999999992</v>
      </c>
      <c r="E553" s="2">
        <f t="shared" si="39"/>
        <v>13020.08053691275</v>
      </c>
      <c r="F553" s="3">
        <f t="shared" si="38"/>
        <v>0.17960818349351393</v>
      </c>
      <c r="G553" s="2">
        <f t="shared" si="41"/>
        <v>2070.4290288153684</v>
      </c>
      <c r="H553" s="3">
        <f t="shared" si="40"/>
        <v>0.25579273044519879</v>
      </c>
      <c r="J553" s="3">
        <f t="shared" si="42"/>
        <v>0.15901814300960512</v>
      </c>
    </row>
    <row r="554" spans="1:10">
      <c r="A554" s="1">
        <v>40781</v>
      </c>
      <c r="B554">
        <v>19582.88</v>
      </c>
      <c r="C554">
        <v>1.5</v>
      </c>
      <c r="D554">
        <v>9.16</v>
      </c>
      <c r="E554" s="2">
        <f t="shared" si="39"/>
        <v>13055.253333333334</v>
      </c>
      <c r="F554" s="3">
        <f t="shared" si="38"/>
        <v>0.18531197542752587</v>
      </c>
      <c r="G554" s="2">
        <f t="shared" si="41"/>
        <v>2137.8689956331878</v>
      </c>
      <c r="H554" s="3">
        <f t="shared" si="40"/>
        <v>0.29836676721010691</v>
      </c>
      <c r="J554" s="3">
        <f t="shared" si="42"/>
        <v>0.16375545851528384</v>
      </c>
    </row>
    <row r="555" spans="1:10">
      <c r="A555" s="1">
        <v>40788</v>
      </c>
      <c r="B555">
        <v>20212.91</v>
      </c>
      <c r="C555">
        <v>1.54</v>
      </c>
      <c r="D555">
        <v>9.41</v>
      </c>
      <c r="E555" s="2">
        <f t="shared" si="39"/>
        <v>13125.266233766233</v>
      </c>
      <c r="F555" s="3">
        <f t="shared" si="38"/>
        <v>0.18881463015989386</v>
      </c>
      <c r="G555" s="2">
        <f t="shared" si="41"/>
        <v>2148.0244420828903</v>
      </c>
      <c r="H555" s="3">
        <f t="shared" si="40"/>
        <v>0.30225605955088231</v>
      </c>
      <c r="J555" s="3">
        <f t="shared" si="42"/>
        <v>0.16365568544102019</v>
      </c>
    </row>
    <row r="556" spans="1:10">
      <c r="A556" s="1">
        <v>40795</v>
      </c>
      <c r="B556">
        <v>19866.63</v>
      </c>
      <c r="C556">
        <v>1.52</v>
      </c>
      <c r="D556">
        <v>9.2899999999999991</v>
      </c>
      <c r="E556" s="2">
        <f t="shared" si="39"/>
        <v>13070.151315789473</v>
      </c>
      <c r="F556" s="3">
        <f t="shared" si="38"/>
        <v>0.17587121903326852</v>
      </c>
      <c r="G556" s="2">
        <f t="shared" si="41"/>
        <v>2138.4962325080737</v>
      </c>
      <c r="H556" s="3">
        <f t="shared" si="40"/>
        <v>0.28680462628026415</v>
      </c>
      <c r="J556" s="3">
        <f t="shared" si="42"/>
        <v>0.16361679224973091</v>
      </c>
    </row>
    <row r="557" spans="1:10">
      <c r="A557" s="1">
        <v>40802</v>
      </c>
      <c r="B557">
        <v>19455.310000000001</v>
      </c>
      <c r="C557">
        <v>1.49</v>
      </c>
      <c r="D557">
        <v>9.08</v>
      </c>
      <c r="E557" s="2">
        <f t="shared" si="39"/>
        <v>13057.255033557049</v>
      </c>
      <c r="F557" s="3">
        <f t="shared" si="38"/>
        <v>0.17384752944671544</v>
      </c>
      <c r="G557" s="2">
        <f t="shared" si="41"/>
        <v>2142.6552863436123</v>
      </c>
      <c r="H557" s="3">
        <f t="shared" si="40"/>
        <v>0.28895672594499389</v>
      </c>
      <c r="J557" s="3">
        <f t="shared" si="42"/>
        <v>0.16409691629955947</v>
      </c>
    </row>
    <row r="558" spans="1:10">
      <c r="A558" s="1">
        <v>40809</v>
      </c>
      <c r="B558">
        <v>17668.830000000002</v>
      </c>
      <c r="C558">
        <v>1.35</v>
      </c>
      <c r="D558">
        <v>8.1999999999999993</v>
      </c>
      <c r="E558" s="2">
        <f t="shared" si="39"/>
        <v>13088.022222222222</v>
      </c>
      <c r="F558" s="3">
        <f t="shared" si="38"/>
        <v>0.18078772045895741</v>
      </c>
      <c r="G558" s="2">
        <f t="shared" si="41"/>
        <v>2154.735365853659</v>
      </c>
      <c r="H558" s="3">
        <f t="shared" si="40"/>
        <v>0.30068212579718145</v>
      </c>
      <c r="J558" s="3">
        <f t="shared" si="42"/>
        <v>0.16463414634146345</v>
      </c>
    </row>
    <row r="559" spans="1:10">
      <c r="A559" s="1">
        <v>40816</v>
      </c>
      <c r="B559">
        <v>17592.41</v>
      </c>
      <c r="C559">
        <v>1.35</v>
      </c>
      <c r="D559">
        <v>8.18</v>
      </c>
      <c r="E559" s="2">
        <f t="shared" si="39"/>
        <v>13031.414814814814</v>
      </c>
      <c r="F559" s="3">
        <f t="shared" si="38"/>
        <v>0.18479225410952194</v>
      </c>
      <c r="G559" s="2">
        <f t="shared" si="41"/>
        <v>2150.6613691931543</v>
      </c>
      <c r="H559" s="3">
        <f t="shared" si="40"/>
        <v>0.3098979154160133</v>
      </c>
      <c r="J559" s="3">
        <f t="shared" si="42"/>
        <v>0.16503667481662593</v>
      </c>
    </row>
    <row r="560" spans="1:10">
      <c r="A560" s="1">
        <v>40823</v>
      </c>
      <c r="B560">
        <v>17707.009999999998</v>
      </c>
      <c r="C560">
        <v>1.35</v>
      </c>
      <c r="D560">
        <v>8.1999999999999993</v>
      </c>
      <c r="E560" s="2">
        <f t="shared" si="39"/>
        <v>13116.303703703701</v>
      </c>
      <c r="F560" s="3">
        <f t="shared" si="38"/>
        <v>0.19353001742214193</v>
      </c>
      <c r="G560" s="2">
        <f t="shared" si="41"/>
        <v>2159.391463414634</v>
      </c>
      <c r="H560" s="3">
        <f t="shared" si="40"/>
        <v>0.31486906181928731</v>
      </c>
      <c r="J560" s="3">
        <f t="shared" si="42"/>
        <v>0.16463414634146345</v>
      </c>
    </row>
    <row r="561" spans="1:10">
      <c r="A561" s="1">
        <v>40830</v>
      </c>
      <c r="B561">
        <v>18501.79</v>
      </c>
      <c r="C561">
        <v>1.41</v>
      </c>
      <c r="D561">
        <v>8.56</v>
      </c>
      <c r="E561" s="2">
        <f t="shared" si="39"/>
        <v>13121.836879432625</v>
      </c>
      <c r="F561" s="3">
        <f t="shared" si="38"/>
        <v>0.17035891309226781</v>
      </c>
      <c r="G561" s="2">
        <f t="shared" si="41"/>
        <v>2161.4240654205605</v>
      </c>
      <c r="H561" s="3">
        <f t="shared" si="40"/>
        <v>0.30080439261950787</v>
      </c>
      <c r="J561" s="3">
        <f t="shared" si="42"/>
        <v>0.16471962616822428</v>
      </c>
    </row>
    <row r="562" spans="1:10">
      <c r="A562" s="1">
        <v>40837</v>
      </c>
      <c r="B562">
        <v>18025.72</v>
      </c>
      <c r="C562">
        <v>1.37</v>
      </c>
      <c r="D562">
        <v>8.3699999999999992</v>
      </c>
      <c r="E562" s="2">
        <f t="shared" si="39"/>
        <v>13157.459854014598</v>
      </c>
      <c r="F562" s="3">
        <f t="shared" si="38"/>
        <v>0.16358970635443448</v>
      </c>
      <c r="G562" s="2">
        <f t="shared" si="41"/>
        <v>2153.6105137395461</v>
      </c>
      <c r="H562" s="3">
        <f t="shared" si="40"/>
        <v>0.29337033733687901</v>
      </c>
      <c r="J562" s="3">
        <f t="shared" si="42"/>
        <v>0.1636798088410992</v>
      </c>
    </row>
    <row r="563" spans="1:10">
      <c r="A563" s="1">
        <v>40844</v>
      </c>
      <c r="B563">
        <v>20019.240000000002</v>
      </c>
      <c r="C563">
        <v>1.51</v>
      </c>
      <c r="D563">
        <v>9.14</v>
      </c>
      <c r="E563" s="2">
        <f t="shared" si="39"/>
        <v>13257.774834437087</v>
      </c>
      <c r="F563" s="3">
        <f t="shared" si="38"/>
        <v>0.171288861289564</v>
      </c>
      <c r="G563" s="2">
        <f t="shared" si="41"/>
        <v>2190.2888402625822</v>
      </c>
      <c r="H563" s="3">
        <f t="shared" si="40"/>
        <v>0.31385248181718528</v>
      </c>
      <c r="J563" s="3">
        <f t="shared" si="42"/>
        <v>0.16520787746170679</v>
      </c>
    </row>
    <row r="564" spans="1:10">
      <c r="A564" s="1">
        <v>40851</v>
      </c>
      <c r="B564">
        <v>19842.79</v>
      </c>
      <c r="C564">
        <v>1.5</v>
      </c>
      <c r="D564">
        <v>9.0399999999999991</v>
      </c>
      <c r="E564" s="2">
        <f t="shared" si="39"/>
        <v>13228.526666666667</v>
      </c>
      <c r="F564" s="3">
        <f t="shared" ref="F564:F627" si="43">E564/E514-1</f>
        <v>0.17122597597502187</v>
      </c>
      <c r="G564" s="2">
        <f t="shared" si="41"/>
        <v>2194.9988938053102</v>
      </c>
      <c r="H564" s="3">
        <f t="shared" si="40"/>
        <v>0.31761062578593258</v>
      </c>
      <c r="J564" s="3">
        <f t="shared" si="42"/>
        <v>0.16592920353982302</v>
      </c>
    </row>
    <row r="565" spans="1:10">
      <c r="A565" s="1">
        <v>40858</v>
      </c>
      <c r="B565">
        <v>19137.169999999998</v>
      </c>
      <c r="C565">
        <v>1.46</v>
      </c>
      <c r="D565">
        <v>8.84</v>
      </c>
      <c r="E565" s="2">
        <f t="shared" si="39"/>
        <v>13107.650684931506</v>
      </c>
      <c r="F565" s="3">
        <f t="shared" si="43"/>
        <v>0.1631000618698033</v>
      </c>
      <c r="G565" s="2">
        <f t="shared" si="41"/>
        <v>2164.8382352941176</v>
      </c>
      <c r="H565" s="3">
        <f t="shared" si="40"/>
        <v>0.30303347211749654</v>
      </c>
      <c r="J565" s="3">
        <f t="shared" si="42"/>
        <v>0.16515837104072398</v>
      </c>
    </row>
    <row r="566" spans="1:10">
      <c r="A566" s="1">
        <v>40865</v>
      </c>
      <c r="B566">
        <v>18491.23</v>
      </c>
      <c r="C566">
        <v>1.41</v>
      </c>
      <c r="D566">
        <v>8.51</v>
      </c>
      <c r="E566" s="2">
        <f t="shared" si="39"/>
        <v>13114.347517730497</v>
      </c>
      <c r="F566" s="3">
        <f t="shared" si="43"/>
        <v>0.15844569017006593</v>
      </c>
      <c r="G566" s="2">
        <f t="shared" si="41"/>
        <v>2172.8824911868392</v>
      </c>
      <c r="H566" s="3">
        <f t="shared" si="40"/>
        <v>0.30630931584885257</v>
      </c>
      <c r="J566" s="3">
        <f t="shared" si="42"/>
        <v>0.16568742655699176</v>
      </c>
    </row>
    <row r="567" spans="1:10">
      <c r="A567" s="1">
        <v>40872</v>
      </c>
      <c r="B567">
        <v>17689.48</v>
      </c>
      <c r="C567">
        <v>1.34</v>
      </c>
      <c r="D567">
        <v>8.11</v>
      </c>
      <c r="E567" s="2">
        <f t="shared" si="39"/>
        <v>13201.10447761194</v>
      </c>
      <c r="F567" s="3">
        <f t="shared" si="43"/>
        <v>0.16834474507324315</v>
      </c>
      <c r="G567" s="2">
        <f t="shared" si="41"/>
        <v>2181.1935881627619</v>
      </c>
      <c r="H567" s="3">
        <f t="shared" si="40"/>
        <v>0.30987008158059659</v>
      </c>
      <c r="J567" s="3">
        <f t="shared" si="42"/>
        <v>0.16522811344019731</v>
      </c>
    </row>
    <row r="568" spans="1:10">
      <c r="A568" s="1">
        <v>40879</v>
      </c>
      <c r="B568">
        <v>19040.39</v>
      </c>
      <c r="C568">
        <v>1.45</v>
      </c>
      <c r="D568">
        <v>8.7799999999999994</v>
      </c>
      <c r="E568" s="2">
        <f t="shared" si="39"/>
        <v>13131.303448275861</v>
      </c>
      <c r="F568" s="3">
        <f t="shared" si="43"/>
        <v>0.16774854183572607</v>
      </c>
      <c r="G568" s="2">
        <f t="shared" si="41"/>
        <v>2168.6093394077448</v>
      </c>
      <c r="H568" s="3">
        <f t="shared" si="40"/>
        <v>0.31081676656761292</v>
      </c>
      <c r="J568" s="3">
        <f t="shared" si="42"/>
        <v>0.16514806378132119</v>
      </c>
    </row>
    <row r="569" spans="1:10">
      <c r="A569" s="1">
        <v>40886</v>
      </c>
      <c r="B569">
        <v>18586.23</v>
      </c>
      <c r="C569">
        <v>1.44</v>
      </c>
      <c r="D569">
        <v>8.66</v>
      </c>
      <c r="E569" s="2">
        <f t="shared" si="39"/>
        <v>12907.104166666666</v>
      </c>
      <c r="F569" s="3">
        <f t="shared" si="43"/>
        <v>0.1474840568951874</v>
      </c>
      <c r="G569" s="2">
        <f t="shared" si="41"/>
        <v>2146.2159353348729</v>
      </c>
      <c r="H569" s="3">
        <f t="shared" si="40"/>
        <v>0.29898239567342899</v>
      </c>
      <c r="J569" s="3">
        <f t="shared" si="42"/>
        <v>0.16628175519630484</v>
      </c>
    </row>
    <row r="570" spans="1:10">
      <c r="A570" s="1">
        <v>40893</v>
      </c>
      <c r="B570">
        <v>18285.39</v>
      </c>
      <c r="C570">
        <v>1.41</v>
      </c>
      <c r="D570">
        <v>8.51</v>
      </c>
      <c r="E570" s="2">
        <f t="shared" si="39"/>
        <v>12968.36170212766</v>
      </c>
      <c r="F570" s="3">
        <f t="shared" si="43"/>
        <v>0.15972664334245601</v>
      </c>
      <c r="G570" s="2">
        <f t="shared" si="41"/>
        <v>2148.6944770857813</v>
      </c>
      <c r="H570" s="3">
        <f t="shared" si="40"/>
        <v>0.30775376946153221</v>
      </c>
      <c r="J570" s="3">
        <f t="shared" si="42"/>
        <v>0.16568742655699176</v>
      </c>
    </row>
    <row r="571" spans="1:10">
      <c r="A571" s="1">
        <v>40900</v>
      </c>
      <c r="B571">
        <v>18629.169999999998</v>
      </c>
      <c r="C571">
        <v>1.44</v>
      </c>
      <c r="D571">
        <v>8.6999999999999993</v>
      </c>
      <c r="E571" s="2">
        <f t="shared" si="39"/>
        <v>12936.923611111109</v>
      </c>
      <c r="F571" s="3">
        <f t="shared" si="43"/>
        <v>0.14695672551702499</v>
      </c>
      <c r="G571" s="2">
        <f t="shared" si="41"/>
        <v>2141.2839080459771</v>
      </c>
      <c r="H571" s="3">
        <f t="shared" si="40"/>
        <v>0.29453559088896952</v>
      </c>
      <c r="J571" s="3">
        <f t="shared" si="42"/>
        <v>0.16551724137931034</v>
      </c>
    </row>
    <row r="572" spans="1:10">
      <c r="A572" s="1">
        <v>40907</v>
      </c>
      <c r="B572">
        <v>18434.39</v>
      </c>
      <c r="C572">
        <v>1.43</v>
      </c>
      <c r="D572">
        <v>8.61</v>
      </c>
      <c r="E572" s="2">
        <f t="shared" si="39"/>
        <v>12891.181818181818</v>
      </c>
      <c r="F572" s="3">
        <f t="shared" si="43"/>
        <v>0.14667417502831093</v>
      </c>
      <c r="G572" s="2">
        <f t="shared" si="41"/>
        <v>2141.0441347270616</v>
      </c>
      <c r="H572" s="3">
        <f t="shared" si="40"/>
        <v>0.29433060996388316</v>
      </c>
      <c r="J572" s="3">
        <f t="shared" si="42"/>
        <v>0.16608594657375145</v>
      </c>
    </row>
    <row r="573" spans="1:10">
      <c r="A573" s="1">
        <v>40914</v>
      </c>
      <c r="B573">
        <v>18593.060000000001</v>
      </c>
      <c r="C573">
        <v>1.44</v>
      </c>
      <c r="D573">
        <v>8.7200000000000006</v>
      </c>
      <c r="E573" s="2">
        <f t="shared" si="39"/>
        <v>12911.847222222224</v>
      </c>
      <c r="F573" s="3">
        <f t="shared" si="43"/>
        <v>0.14102095664542547</v>
      </c>
      <c r="G573" s="2">
        <f t="shared" si="41"/>
        <v>2132.2316513761466</v>
      </c>
      <c r="H573" s="3">
        <f t="shared" si="40"/>
        <v>0.28415089533502269</v>
      </c>
      <c r="J573" s="3">
        <f t="shared" si="42"/>
        <v>0.16513761467889906</v>
      </c>
    </row>
    <row r="574" spans="1:10">
      <c r="A574" s="1">
        <v>40921</v>
      </c>
      <c r="B574">
        <v>19204.419999999998</v>
      </c>
      <c r="C574">
        <v>1.5</v>
      </c>
      <c r="D574">
        <v>9.07</v>
      </c>
      <c r="E574" s="2">
        <f t="shared" si="39"/>
        <v>12802.946666666665</v>
      </c>
      <c r="F574" s="3">
        <f t="shared" si="43"/>
        <v>0.13300317031248343</v>
      </c>
      <c r="G574" s="2">
        <f t="shared" si="41"/>
        <v>2117.3561190738696</v>
      </c>
      <c r="H574" s="3">
        <f t="shared" si="40"/>
        <v>0.28742889110907144</v>
      </c>
      <c r="J574" s="3">
        <f t="shared" si="42"/>
        <v>0.16538037486218302</v>
      </c>
    </row>
    <row r="575" spans="1:10">
      <c r="A575" s="1">
        <v>40928</v>
      </c>
      <c r="B575">
        <v>20110.37</v>
      </c>
      <c r="C575">
        <v>1.57</v>
      </c>
      <c r="D575">
        <v>9.4700000000000006</v>
      </c>
      <c r="E575" s="2">
        <f t="shared" si="39"/>
        <v>12809.152866242037</v>
      </c>
      <c r="F575" s="3">
        <f t="shared" si="43"/>
        <v>0.13578357554795861</v>
      </c>
      <c r="G575" s="2">
        <f t="shared" si="41"/>
        <v>2123.5871172122488</v>
      </c>
      <c r="H575" s="3">
        <f t="shared" si="40"/>
        <v>0.2941033109672051</v>
      </c>
      <c r="J575" s="3">
        <f t="shared" si="42"/>
        <v>0.16578669482576558</v>
      </c>
    </row>
    <row r="576" spans="1:10">
      <c r="A576" s="1">
        <v>40935</v>
      </c>
      <c r="B576">
        <v>20501.669999999998</v>
      </c>
      <c r="C576">
        <v>1.6</v>
      </c>
      <c r="D576">
        <v>9.67</v>
      </c>
      <c r="E576" s="2">
        <f t="shared" si="39"/>
        <v>12813.543749999999</v>
      </c>
      <c r="F576" s="3">
        <f t="shared" si="43"/>
        <v>0.12818402874511792</v>
      </c>
      <c r="G576" s="2">
        <f t="shared" si="41"/>
        <v>2120.1313340227507</v>
      </c>
      <c r="H576" s="3">
        <f t="shared" si="40"/>
        <v>0.28811269227346514</v>
      </c>
      <c r="J576" s="3">
        <f t="shared" si="42"/>
        <v>0.16546018614270941</v>
      </c>
    </row>
    <row r="577" spans="1:10">
      <c r="A577" s="1">
        <v>40942</v>
      </c>
      <c r="B577">
        <v>20756.98</v>
      </c>
      <c r="C577">
        <v>1.62</v>
      </c>
      <c r="D577">
        <v>9.7799999999999994</v>
      </c>
      <c r="E577" s="2">
        <f t="shared" si="39"/>
        <v>12812.95061728395</v>
      </c>
      <c r="F577" s="3">
        <f t="shared" si="43"/>
        <v>0.1349351305654638</v>
      </c>
      <c r="G577" s="2">
        <f t="shared" si="41"/>
        <v>2122.3905930470351</v>
      </c>
      <c r="H577" s="3">
        <f t="shared" si="40"/>
        <v>0.2934802412696953</v>
      </c>
      <c r="J577" s="3">
        <f t="shared" si="42"/>
        <v>0.16564417177914112</v>
      </c>
    </row>
    <row r="578" spans="1:10">
      <c r="A578" s="1">
        <v>40949</v>
      </c>
      <c r="B578">
        <v>20783.86</v>
      </c>
      <c r="C578">
        <v>1.6</v>
      </c>
      <c r="D578">
        <v>9.7100000000000009</v>
      </c>
      <c r="E578" s="2">
        <f t="shared" ref="E578:E641" si="44">B578/C578</f>
        <v>12989.9125</v>
      </c>
      <c r="F578" s="3">
        <f t="shared" si="43"/>
        <v>0.145884686149232</v>
      </c>
      <c r="G578" s="2">
        <f t="shared" si="41"/>
        <v>2140.4593202883625</v>
      </c>
      <c r="H578" s="3">
        <f t="shared" si="40"/>
        <v>0.30032766280184586</v>
      </c>
      <c r="J578" s="3">
        <f t="shared" si="42"/>
        <v>0.16477857878475799</v>
      </c>
    </row>
    <row r="579" spans="1:10">
      <c r="A579" s="1">
        <v>40956</v>
      </c>
      <c r="B579">
        <v>21491.62</v>
      </c>
      <c r="C579">
        <v>1.66</v>
      </c>
      <c r="D579">
        <v>10.029999999999999</v>
      </c>
      <c r="E579" s="2">
        <f t="shared" si="44"/>
        <v>12946.759036144578</v>
      </c>
      <c r="F579" s="3">
        <f t="shared" si="43"/>
        <v>0.13932603358120943</v>
      </c>
      <c r="G579" s="2">
        <f t="shared" si="41"/>
        <v>2142.7337986041875</v>
      </c>
      <c r="H579" s="3">
        <f t="shared" si="40"/>
        <v>0.27783086525847311</v>
      </c>
      <c r="J579" s="3">
        <f t="shared" si="42"/>
        <v>0.16550348953140578</v>
      </c>
    </row>
    <row r="580" spans="1:10">
      <c r="A580" s="1">
        <v>40963</v>
      </c>
      <c r="B580">
        <v>21406.86</v>
      </c>
      <c r="C580">
        <v>1.65</v>
      </c>
      <c r="D580">
        <v>9.9700000000000006</v>
      </c>
      <c r="E580" s="2">
        <f t="shared" si="44"/>
        <v>12973.854545454547</v>
      </c>
      <c r="F580" s="3">
        <f t="shared" si="43"/>
        <v>0.13836188010068384</v>
      </c>
      <c r="G580" s="2">
        <f t="shared" si="41"/>
        <v>2147.1273821464392</v>
      </c>
      <c r="H580" s="3">
        <f t="shared" si="40"/>
        <v>0.27535955813097268</v>
      </c>
      <c r="J580" s="3">
        <f t="shared" si="42"/>
        <v>0.1654964894684052</v>
      </c>
    </row>
    <row r="581" spans="1:10">
      <c r="A581" s="1">
        <v>40970</v>
      </c>
      <c r="B581">
        <v>21562.26</v>
      </c>
      <c r="C581">
        <v>1.66</v>
      </c>
      <c r="D581">
        <v>10.07</v>
      </c>
      <c r="E581" s="2">
        <f t="shared" si="44"/>
        <v>12989.313253012047</v>
      </c>
      <c r="F581" s="3">
        <f t="shared" si="43"/>
        <v>0.12417560618492507</v>
      </c>
      <c r="G581" s="2">
        <f t="shared" si="41"/>
        <v>2141.2373386295926</v>
      </c>
      <c r="H581" s="3">
        <f t="shared" si="40"/>
        <v>0.24056058682329007</v>
      </c>
      <c r="J581" s="3">
        <f t="shared" si="42"/>
        <v>0.16484607745779542</v>
      </c>
    </row>
    <row r="582" spans="1:10">
      <c r="A582" s="1">
        <v>40977</v>
      </c>
      <c r="B582">
        <v>21086</v>
      </c>
      <c r="C582">
        <v>1.61</v>
      </c>
      <c r="D582">
        <v>9.81</v>
      </c>
      <c r="E582" s="2">
        <f t="shared" si="44"/>
        <v>13096.894409937888</v>
      </c>
      <c r="F582" s="3">
        <f t="shared" si="43"/>
        <v>0.11409169816650278</v>
      </c>
      <c r="G582" s="2">
        <f t="shared" si="41"/>
        <v>2149.4393476044852</v>
      </c>
      <c r="H582" s="3">
        <f t="shared" si="40"/>
        <v>0.21492991869320277</v>
      </c>
      <c r="J582" s="3">
        <f t="shared" si="42"/>
        <v>0.16411824668705402</v>
      </c>
    </row>
    <row r="583" spans="1:10">
      <c r="A583" s="1">
        <v>40984</v>
      </c>
      <c r="B583">
        <v>21317.85</v>
      </c>
      <c r="C583">
        <v>1.61</v>
      </c>
      <c r="D583">
        <v>9.92</v>
      </c>
      <c r="E583" s="2">
        <f t="shared" si="44"/>
        <v>13240.900621118011</v>
      </c>
      <c r="F583" s="3">
        <f t="shared" si="43"/>
        <v>9.5903025540082121E-2</v>
      </c>
      <c r="G583" s="2">
        <f t="shared" si="41"/>
        <v>2148.9768145161288</v>
      </c>
      <c r="H583" s="3">
        <f t="shared" si="40"/>
        <v>0.16197999331240664</v>
      </c>
      <c r="J583" s="3">
        <f t="shared" si="42"/>
        <v>0.16229838709677422</v>
      </c>
    </row>
    <row r="584" spans="1:10">
      <c r="A584" s="1">
        <v>40991</v>
      </c>
      <c r="B584">
        <v>20668.8</v>
      </c>
      <c r="C584">
        <v>1.55</v>
      </c>
      <c r="D584">
        <v>9.6199999999999992</v>
      </c>
      <c r="E584" s="2">
        <f t="shared" si="44"/>
        <v>13334.709677419354</v>
      </c>
      <c r="F584" s="3">
        <f t="shared" si="43"/>
        <v>9.8650989754206275E-2</v>
      </c>
      <c r="G584" s="2">
        <f t="shared" si="41"/>
        <v>2148.5239085239086</v>
      </c>
      <c r="H584" s="3">
        <f t="shared" si="40"/>
        <v>0.15545797662630423</v>
      </c>
      <c r="J584" s="3">
        <f t="shared" si="42"/>
        <v>0.16112266112266113</v>
      </c>
    </row>
    <row r="585" spans="1:10">
      <c r="A585" s="1">
        <v>40998</v>
      </c>
      <c r="B585">
        <v>20555.580000000002</v>
      </c>
      <c r="C585">
        <v>1.5</v>
      </c>
      <c r="D585">
        <v>9.56</v>
      </c>
      <c r="E585" s="2">
        <f t="shared" si="44"/>
        <v>13703.720000000001</v>
      </c>
      <c r="F585" s="3">
        <f t="shared" si="43"/>
        <v>0.1301768780247643</v>
      </c>
      <c r="G585" s="2">
        <f t="shared" si="41"/>
        <v>2150.1652719665271</v>
      </c>
      <c r="H585" s="3">
        <f t="shared" si="40"/>
        <v>0.15801215868360918</v>
      </c>
      <c r="J585" s="3">
        <f t="shared" si="42"/>
        <v>0.15690376569037656</v>
      </c>
    </row>
    <row r="586" spans="1:10">
      <c r="A586" s="1">
        <v>41004</v>
      </c>
      <c r="B586">
        <v>20593</v>
      </c>
      <c r="C586">
        <v>1.5</v>
      </c>
      <c r="D586">
        <v>9.58</v>
      </c>
      <c r="E586" s="2">
        <f t="shared" si="44"/>
        <v>13728.666666666666</v>
      </c>
      <c r="F586" s="3">
        <f t="shared" si="43"/>
        <v>0.13181273530196047</v>
      </c>
      <c r="G586" s="2">
        <f t="shared" si="41"/>
        <v>2149.5824634655532</v>
      </c>
      <c r="H586" s="3">
        <f t="shared" si="40"/>
        <v>0.16035710449307161</v>
      </c>
      <c r="J586" s="3">
        <f t="shared" si="42"/>
        <v>0.15657620041753653</v>
      </c>
    </row>
    <row r="587" spans="1:10">
      <c r="A587" s="1">
        <v>41012</v>
      </c>
      <c r="B587">
        <v>20701.04</v>
      </c>
      <c r="C587">
        <v>1.51</v>
      </c>
      <c r="D587">
        <v>9.68</v>
      </c>
      <c r="E587" s="2">
        <f t="shared" si="44"/>
        <v>13709.298013245034</v>
      </c>
      <c r="F587" s="3">
        <f t="shared" si="43"/>
        <v>9.8093455711063759E-2</v>
      </c>
      <c r="G587" s="2">
        <f t="shared" si="41"/>
        <v>2138.5371900826449</v>
      </c>
      <c r="H587" s="3">
        <f t="shared" si="40"/>
        <v>0.11070314132688486</v>
      </c>
      <c r="J587" s="3">
        <f t="shared" si="42"/>
        <v>0.15599173553719009</v>
      </c>
    </row>
    <row r="588" spans="1:10">
      <c r="A588" s="1">
        <v>41019</v>
      </c>
      <c r="B588">
        <v>21010.639999999999</v>
      </c>
      <c r="C588">
        <v>1.54</v>
      </c>
      <c r="D588">
        <v>9.83</v>
      </c>
      <c r="E588" s="2">
        <f t="shared" si="44"/>
        <v>13643.272727272726</v>
      </c>
      <c r="F588" s="3">
        <f t="shared" si="43"/>
        <v>8.9852841921355786E-2</v>
      </c>
      <c r="G588" s="2">
        <f t="shared" si="41"/>
        <v>2137.3997965412004</v>
      </c>
      <c r="H588" s="3">
        <f t="shared" si="40"/>
        <v>0.10657924087548132</v>
      </c>
      <c r="J588" s="3">
        <f t="shared" si="42"/>
        <v>0.15666327568667346</v>
      </c>
    </row>
    <row r="589" spans="1:10">
      <c r="A589" s="1">
        <v>41026</v>
      </c>
      <c r="B589">
        <v>20741.45</v>
      </c>
      <c r="C589">
        <v>1.5</v>
      </c>
      <c r="D589">
        <v>9.65</v>
      </c>
      <c r="E589" s="2">
        <f t="shared" si="44"/>
        <v>13827.633333333333</v>
      </c>
      <c r="F589" s="3">
        <f t="shared" si="43"/>
        <v>0.10496217821841736</v>
      </c>
      <c r="G589" s="2">
        <f t="shared" si="41"/>
        <v>2149.3730569948189</v>
      </c>
      <c r="H589" s="3">
        <f t="shared" si="40"/>
        <v>0.11087205448500415</v>
      </c>
      <c r="J589" s="3">
        <f t="shared" si="42"/>
        <v>0.15544041450777202</v>
      </c>
    </row>
    <row r="590" spans="1:10">
      <c r="A590" s="1">
        <v>41033</v>
      </c>
      <c r="B590">
        <v>21086</v>
      </c>
      <c r="C590">
        <v>1.5</v>
      </c>
      <c r="D590">
        <v>9.65</v>
      </c>
      <c r="E590" s="2">
        <f t="shared" si="44"/>
        <v>14057.333333333334</v>
      </c>
      <c r="F590" s="3">
        <f t="shared" si="43"/>
        <v>0.12098062348478433</v>
      </c>
      <c r="G590" s="2">
        <f t="shared" si="41"/>
        <v>2185.0777202072536</v>
      </c>
      <c r="H590" s="3">
        <f t="shared" ref="H590:H653" si="45">G590/G540-1</f>
        <v>0.13212606869797816</v>
      </c>
      <c r="J590" s="3">
        <f t="shared" si="42"/>
        <v>0.15544041450777202</v>
      </c>
    </row>
    <row r="591" spans="1:10">
      <c r="A591" s="1">
        <v>41040</v>
      </c>
      <c r="B591">
        <v>19964.63</v>
      </c>
      <c r="C591">
        <v>1.41</v>
      </c>
      <c r="D591">
        <v>9.09</v>
      </c>
      <c r="E591" s="2">
        <f t="shared" si="44"/>
        <v>14159.31205673759</v>
      </c>
      <c r="F591" s="3">
        <f t="shared" si="43"/>
        <v>0.13920930361106798</v>
      </c>
      <c r="G591" s="2">
        <f t="shared" si="41"/>
        <v>2196.3289328932897</v>
      </c>
      <c r="H591" s="3">
        <f t="shared" si="45"/>
        <v>0.14290842889161048</v>
      </c>
      <c r="J591" s="3">
        <f t="shared" si="42"/>
        <v>0.15511551155115511</v>
      </c>
    </row>
    <row r="592" spans="1:10">
      <c r="A592" s="1">
        <v>41047</v>
      </c>
      <c r="B592">
        <v>18951.849999999999</v>
      </c>
      <c r="C592">
        <v>1.34</v>
      </c>
      <c r="D592">
        <v>8.6300000000000008</v>
      </c>
      <c r="E592" s="2">
        <f t="shared" si="44"/>
        <v>14143.171641791043</v>
      </c>
      <c r="F592" s="3">
        <f t="shared" si="43"/>
        <v>0.13394051218827374</v>
      </c>
      <c r="G592" s="2">
        <f t="shared" si="41"/>
        <v>2196.0428736964077</v>
      </c>
      <c r="H592" s="3">
        <f t="shared" si="45"/>
        <v>0.13871072896331138</v>
      </c>
      <c r="J592" s="3">
        <f t="shared" si="42"/>
        <v>0.1552723059096176</v>
      </c>
    </row>
    <row r="593" spans="1:10">
      <c r="A593" s="1">
        <v>41054</v>
      </c>
      <c r="B593">
        <v>18713.41</v>
      </c>
      <c r="C593">
        <v>1.32</v>
      </c>
      <c r="D593">
        <v>8.5299999999999994</v>
      </c>
      <c r="E593" s="2">
        <f t="shared" si="44"/>
        <v>14176.825757575756</v>
      </c>
      <c r="F593" s="3">
        <f t="shared" si="43"/>
        <v>0.13817418551238725</v>
      </c>
      <c r="G593" s="2">
        <f t="shared" si="41"/>
        <v>2193.8347010550997</v>
      </c>
      <c r="H593" s="3">
        <f t="shared" si="45"/>
        <v>0.13995327763511112</v>
      </c>
      <c r="J593" s="3">
        <f t="shared" si="42"/>
        <v>0.15474794841735054</v>
      </c>
    </row>
    <row r="594" spans="1:10">
      <c r="A594" s="1">
        <v>41061</v>
      </c>
      <c r="B594">
        <v>18558.34</v>
      </c>
      <c r="C594">
        <v>1.32</v>
      </c>
      <c r="D594">
        <v>8.4700000000000006</v>
      </c>
      <c r="E594" s="2">
        <f t="shared" si="44"/>
        <v>14059.348484848484</v>
      </c>
      <c r="F594" s="3">
        <f t="shared" si="43"/>
        <v>0.14054652183625982</v>
      </c>
      <c r="G594" s="2">
        <f t="shared" si="41"/>
        <v>2191.0672963400234</v>
      </c>
      <c r="H594" s="3">
        <f t="shared" si="45"/>
        <v>0.14626945302611105</v>
      </c>
      <c r="J594" s="3">
        <f t="shared" si="42"/>
        <v>0.15584415584415584</v>
      </c>
    </row>
    <row r="595" spans="1:10">
      <c r="A595" s="1">
        <v>41068</v>
      </c>
      <c r="B595">
        <v>18502.34</v>
      </c>
      <c r="C595">
        <v>1.31</v>
      </c>
      <c r="D595">
        <v>8.44</v>
      </c>
      <c r="E595" s="2">
        <f t="shared" si="44"/>
        <v>14123.923664122138</v>
      </c>
      <c r="F595" s="3">
        <f t="shared" si="43"/>
        <v>0.14026160796766307</v>
      </c>
      <c r="G595" s="2">
        <f t="shared" si="41"/>
        <v>2192.2203791469196</v>
      </c>
      <c r="H595" s="3">
        <f t="shared" si="45"/>
        <v>0.14693368865184464</v>
      </c>
      <c r="J595" s="3">
        <f t="shared" si="42"/>
        <v>0.15521327014218012</v>
      </c>
    </row>
    <row r="596" spans="1:10">
      <c r="A596" s="1">
        <v>41075</v>
      </c>
      <c r="B596">
        <v>19233.939999999999</v>
      </c>
      <c r="C596">
        <v>1.37</v>
      </c>
      <c r="D596">
        <v>8.7799999999999994</v>
      </c>
      <c r="E596" s="2">
        <f t="shared" si="44"/>
        <v>14039.372262773721</v>
      </c>
      <c r="F596" s="3">
        <f t="shared" si="43"/>
        <v>0.13452765170351211</v>
      </c>
      <c r="G596" s="2">
        <f t="shared" si="41"/>
        <v>2190.6537585421411</v>
      </c>
      <c r="H596" s="3">
        <f t="shared" si="45"/>
        <v>0.14725662389663929</v>
      </c>
      <c r="J596" s="3">
        <f t="shared" si="42"/>
        <v>0.1560364464692483</v>
      </c>
    </row>
    <row r="597" spans="1:10">
      <c r="A597" s="1">
        <v>41082</v>
      </c>
      <c r="B597">
        <v>18995.13</v>
      </c>
      <c r="C597">
        <v>1.34</v>
      </c>
      <c r="D597">
        <v>8.64</v>
      </c>
      <c r="E597" s="2">
        <f t="shared" si="44"/>
        <v>14175.470149253732</v>
      </c>
      <c r="F597" s="3">
        <f t="shared" si="43"/>
        <v>0.14768861957759616</v>
      </c>
      <c r="G597" s="2">
        <f t="shared" si="41"/>
        <v>2198.5104166666665</v>
      </c>
      <c r="H597" s="3">
        <f t="shared" si="45"/>
        <v>0.1492479791150656</v>
      </c>
      <c r="J597" s="3">
        <f t="shared" si="42"/>
        <v>0.15509259259259259</v>
      </c>
    </row>
    <row r="598" spans="1:10">
      <c r="A598" s="1">
        <v>41089</v>
      </c>
      <c r="B598">
        <v>19441.46</v>
      </c>
      <c r="C598">
        <v>1.37</v>
      </c>
      <c r="D598">
        <v>8.8000000000000007</v>
      </c>
      <c r="E598" s="2">
        <f t="shared" si="44"/>
        <v>14190.846715328466</v>
      </c>
      <c r="F598" s="3">
        <f t="shared" si="43"/>
        <v>0.14822227939040977</v>
      </c>
      <c r="G598" s="2">
        <f t="shared" si="41"/>
        <v>2209.2568181818178</v>
      </c>
      <c r="H598" s="3">
        <f t="shared" si="45"/>
        <v>0.15434819563446101</v>
      </c>
      <c r="J598" s="3">
        <f t="shared" si="42"/>
        <v>0.15568181818181817</v>
      </c>
    </row>
    <row r="599" spans="1:10">
      <c r="A599" s="1">
        <v>41096</v>
      </c>
      <c r="B599">
        <v>19800.64</v>
      </c>
      <c r="C599">
        <v>1.39</v>
      </c>
      <c r="D599">
        <v>8.93</v>
      </c>
      <c r="E599" s="2">
        <f t="shared" si="44"/>
        <v>14245.064748201439</v>
      </c>
      <c r="F599" s="3">
        <f t="shared" si="43"/>
        <v>0.15510130817501699</v>
      </c>
      <c r="G599" s="2">
        <f t="shared" si="41"/>
        <v>2217.3169092945127</v>
      </c>
      <c r="H599" s="3">
        <f t="shared" si="45"/>
        <v>0.16176784169622671</v>
      </c>
      <c r="J599" s="3">
        <f t="shared" si="42"/>
        <v>0.15565509518477044</v>
      </c>
    </row>
    <row r="600" spans="1:10">
      <c r="A600" s="1">
        <v>41103</v>
      </c>
      <c r="B600">
        <v>19092.63</v>
      </c>
      <c r="C600">
        <v>1.33</v>
      </c>
      <c r="D600">
        <v>8.58</v>
      </c>
      <c r="E600" s="2">
        <f t="shared" si="44"/>
        <v>14355.360902255639</v>
      </c>
      <c r="F600" s="3">
        <f t="shared" si="43"/>
        <v>0.15788385749190437</v>
      </c>
      <c r="G600" s="2">
        <f t="shared" si="41"/>
        <v>2225.2482517482517</v>
      </c>
      <c r="H600" s="3">
        <f t="shared" si="45"/>
        <v>0.16120172582622883</v>
      </c>
      <c r="J600" s="3">
        <f t="shared" si="42"/>
        <v>0.15501165501165501</v>
      </c>
    </row>
    <row r="601" spans="1:10">
      <c r="A601" s="1">
        <v>41110</v>
      </c>
      <c r="B601">
        <v>19640.8</v>
      </c>
      <c r="C601">
        <v>1.38</v>
      </c>
      <c r="D601">
        <v>8.89</v>
      </c>
      <c r="E601" s="2">
        <f t="shared" si="44"/>
        <v>14232.463768115942</v>
      </c>
      <c r="F601" s="3">
        <f t="shared" si="43"/>
        <v>0.12114046871601669</v>
      </c>
      <c r="G601" s="2">
        <f t="shared" si="41"/>
        <v>2209.3138357705284</v>
      </c>
      <c r="H601" s="3">
        <f t="shared" si="45"/>
        <v>9.484027201661438E-2</v>
      </c>
      <c r="J601" s="3">
        <f t="shared" si="42"/>
        <v>0.15523059617547805</v>
      </c>
    </row>
    <row r="602" spans="1:10">
      <c r="A602" s="1">
        <v>41117</v>
      </c>
      <c r="B602">
        <v>19274.96</v>
      </c>
      <c r="C602">
        <v>1.36</v>
      </c>
      <c r="D602">
        <v>8.75</v>
      </c>
      <c r="E602" s="2">
        <f t="shared" si="44"/>
        <v>14172.764705882351</v>
      </c>
      <c r="F602" s="3">
        <f t="shared" si="43"/>
        <v>0.1052150330198609</v>
      </c>
      <c r="G602" s="2">
        <f t="shared" si="41"/>
        <v>2202.8525714285715</v>
      </c>
      <c r="H602" s="3">
        <f t="shared" si="45"/>
        <v>7.4479529244451559E-2</v>
      </c>
      <c r="J602" s="3">
        <f t="shared" si="42"/>
        <v>0.15542857142857144</v>
      </c>
    </row>
    <row r="603" spans="1:10">
      <c r="A603" s="1">
        <v>41124</v>
      </c>
      <c r="B603">
        <v>19666.18</v>
      </c>
      <c r="C603">
        <v>1.38</v>
      </c>
      <c r="D603">
        <v>9.2100000000000009</v>
      </c>
      <c r="E603" s="2">
        <f t="shared" si="44"/>
        <v>14250.85507246377</v>
      </c>
      <c r="F603" s="3">
        <f t="shared" si="43"/>
        <v>9.4528949499328885E-2</v>
      </c>
      <c r="G603" s="2">
        <f t="shared" si="41"/>
        <v>2135.3072747014112</v>
      </c>
      <c r="H603" s="3">
        <f t="shared" si="45"/>
        <v>3.1335653134251018E-2</v>
      </c>
      <c r="J603" s="3">
        <f t="shared" si="42"/>
        <v>0.14983713355048858</v>
      </c>
    </row>
    <row r="604" spans="1:10">
      <c r="A604" s="1">
        <v>41131</v>
      </c>
      <c r="B604">
        <v>20136.12</v>
      </c>
      <c r="C604">
        <v>1.42</v>
      </c>
      <c r="D604">
        <v>9.5299999999999994</v>
      </c>
      <c r="E604" s="2">
        <f t="shared" si="44"/>
        <v>14180.366197183099</v>
      </c>
      <c r="F604" s="3">
        <f t="shared" si="43"/>
        <v>8.6180852651634776E-2</v>
      </c>
      <c r="G604" s="2">
        <f t="shared" ref="G604:G667" si="46">B604/D604</f>
        <v>2112.9192025183629</v>
      </c>
      <c r="H604" s="3">
        <f t="shared" si="45"/>
        <v>-1.1670403175211952E-2</v>
      </c>
      <c r="J604" s="3">
        <f t="shared" ref="J604:J667" si="47">C604/D604</f>
        <v>0.14900314795383002</v>
      </c>
    </row>
    <row r="605" spans="1:10">
      <c r="A605" s="1">
        <v>41138</v>
      </c>
      <c r="B605">
        <v>20116.07</v>
      </c>
      <c r="C605">
        <v>1.4</v>
      </c>
      <c r="D605">
        <v>9.49</v>
      </c>
      <c r="E605" s="2">
        <f t="shared" si="44"/>
        <v>14368.621428571429</v>
      </c>
      <c r="F605" s="3">
        <f t="shared" si="43"/>
        <v>9.472990281953475E-2</v>
      </c>
      <c r="G605" s="2">
        <f t="shared" si="46"/>
        <v>2119.7123287671234</v>
      </c>
      <c r="H605" s="3">
        <f t="shared" si="45"/>
        <v>-1.3180535919932734E-2</v>
      </c>
      <c r="J605" s="3">
        <f t="shared" si="47"/>
        <v>0.14752370916754476</v>
      </c>
    </row>
    <row r="606" spans="1:10">
      <c r="A606" s="1">
        <v>41145</v>
      </c>
      <c r="B606">
        <v>19880.03</v>
      </c>
      <c r="C606">
        <v>1.39</v>
      </c>
      <c r="D606">
        <v>9.43</v>
      </c>
      <c r="E606" s="2">
        <f t="shared" si="44"/>
        <v>14302.179856115108</v>
      </c>
      <c r="F606" s="3">
        <f t="shared" si="43"/>
        <v>9.4262760281686786E-2</v>
      </c>
      <c r="G606" s="2">
        <f t="shared" si="46"/>
        <v>2108.1686108165427</v>
      </c>
      <c r="H606" s="3">
        <f t="shared" si="45"/>
        <v>-1.4181751284154553E-2</v>
      </c>
      <c r="J606" s="3">
        <f t="shared" si="47"/>
        <v>0.14740190880169671</v>
      </c>
    </row>
    <row r="607" spans="1:10">
      <c r="A607" s="1">
        <v>41152</v>
      </c>
      <c r="B607">
        <v>19482.57</v>
      </c>
      <c r="C607">
        <v>1.36</v>
      </c>
      <c r="D607">
        <v>9.24</v>
      </c>
      <c r="E607" s="2">
        <f t="shared" si="44"/>
        <v>14325.419117647058</v>
      </c>
      <c r="F607" s="3">
        <f t="shared" si="43"/>
        <v>9.7123329584268392E-2</v>
      </c>
      <c r="G607" s="2">
        <f t="shared" si="46"/>
        <v>2108.5032467532465</v>
      </c>
      <c r="H607" s="3">
        <f t="shared" si="45"/>
        <v>-1.5939119935920898E-2</v>
      </c>
      <c r="J607" s="3">
        <f t="shared" si="47"/>
        <v>0.1471861471861472</v>
      </c>
    </row>
    <row r="608" spans="1:10">
      <c r="A608" s="1">
        <v>41159</v>
      </c>
      <c r="B608">
        <v>19802.16</v>
      </c>
      <c r="C608">
        <v>1.37</v>
      </c>
      <c r="D608">
        <v>9.3699999999999992</v>
      </c>
      <c r="E608" s="2">
        <f t="shared" si="44"/>
        <v>14454.131386861312</v>
      </c>
      <c r="F608" s="3">
        <f t="shared" si="43"/>
        <v>0.10437857924168004</v>
      </c>
      <c r="G608" s="2">
        <f t="shared" si="46"/>
        <v>2113.3575240128071</v>
      </c>
      <c r="H608" s="3">
        <f t="shared" si="45"/>
        <v>-1.9203212838370454E-2</v>
      </c>
      <c r="J608" s="3">
        <f t="shared" si="47"/>
        <v>0.14621131270010676</v>
      </c>
    </row>
    <row r="609" spans="1:10">
      <c r="A609" s="1">
        <v>41166</v>
      </c>
      <c r="B609">
        <v>20629.78</v>
      </c>
      <c r="C609">
        <v>1.43</v>
      </c>
      <c r="D609">
        <v>9.77</v>
      </c>
      <c r="E609" s="2">
        <f t="shared" si="44"/>
        <v>14426.419580419581</v>
      </c>
      <c r="F609" s="3">
        <f t="shared" si="43"/>
        <v>0.10704937149409521</v>
      </c>
      <c r="G609" s="2">
        <f t="shared" si="46"/>
        <v>2111.5435005117706</v>
      </c>
      <c r="H609" s="3">
        <f t="shared" si="45"/>
        <v>-1.8188762415934923E-2</v>
      </c>
      <c r="J609" s="3">
        <f t="shared" si="47"/>
        <v>0.14636642784032752</v>
      </c>
    </row>
    <row r="610" spans="1:10">
      <c r="A610" s="1">
        <v>41173</v>
      </c>
      <c r="B610">
        <v>20734.939999999999</v>
      </c>
      <c r="C610">
        <v>1.44</v>
      </c>
      <c r="D610">
        <v>9.83</v>
      </c>
      <c r="E610" s="2">
        <f t="shared" si="44"/>
        <v>14399.263888888889</v>
      </c>
      <c r="F610" s="3">
        <f t="shared" si="43"/>
        <v>9.7814156653212692E-2</v>
      </c>
      <c r="G610" s="2">
        <f t="shared" si="46"/>
        <v>2109.353001017294</v>
      </c>
      <c r="H610" s="3">
        <f t="shared" si="45"/>
        <v>-2.3172483194971227E-2</v>
      </c>
      <c r="J610" s="3">
        <f t="shared" si="47"/>
        <v>0.14649033570701933</v>
      </c>
    </row>
    <row r="611" spans="1:10">
      <c r="A611" s="1">
        <v>41180</v>
      </c>
      <c r="B611">
        <v>20840.38</v>
      </c>
      <c r="C611">
        <v>1.44</v>
      </c>
      <c r="D611">
        <v>9.8699999999999992</v>
      </c>
      <c r="E611" s="2">
        <f t="shared" si="44"/>
        <v>14472.486111111113</v>
      </c>
      <c r="F611" s="3">
        <f t="shared" si="43"/>
        <v>0.10293141456403232</v>
      </c>
      <c r="G611" s="2">
        <f t="shared" si="46"/>
        <v>2111.4873353596759</v>
      </c>
      <c r="H611" s="3">
        <f t="shared" si="45"/>
        <v>-2.3103624531527589E-2</v>
      </c>
      <c r="J611" s="3">
        <f t="shared" si="47"/>
        <v>0.1458966565349544</v>
      </c>
    </row>
    <row r="612" spans="1:10">
      <c r="A612" s="1">
        <v>41187</v>
      </c>
      <c r="B612">
        <v>21012.38</v>
      </c>
      <c r="C612">
        <v>1.45</v>
      </c>
      <c r="D612">
        <v>9.93</v>
      </c>
      <c r="E612" s="2">
        <f t="shared" si="44"/>
        <v>14491.296551724139</v>
      </c>
      <c r="F612" s="3">
        <f t="shared" si="43"/>
        <v>0.10137493957867272</v>
      </c>
      <c r="G612" s="2">
        <f t="shared" si="46"/>
        <v>2116.0503524672708</v>
      </c>
      <c r="H612" s="3">
        <f t="shared" si="45"/>
        <v>-1.7440554377242345E-2</v>
      </c>
      <c r="J612" s="3">
        <f t="shared" si="47"/>
        <v>0.14602215508559918</v>
      </c>
    </row>
    <row r="613" spans="1:10">
      <c r="A613" s="1">
        <v>41194</v>
      </c>
      <c r="B613">
        <v>21136.43</v>
      </c>
      <c r="C613">
        <v>1.48</v>
      </c>
      <c r="D613">
        <v>10.09</v>
      </c>
      <c r="E613" s="2">
        <f t="shared" si="44"/>
        <v>14281.371621621622</v>
      </c>
      <c r="F613" s="3">
        <f t="shared" si="43"/>
        <v>7.7207284025200051E-2</v>
      </c>
      <c r="G613" s="2">
        <f t="shared" si="46"/>
        <v>2094.7898909811697</v>
      </c>
      <c r="H613" s="3">
        <f t="shared" si="45"/>
        <v>-4.3601075586890858E-2</v>
      </c>
      <c r="J613" s="3">
        <f t="shared" si="47"/>
        <v>0.1466798810703667</v>
      </c>
    </row>
    <row r="614" spans="1:10">
      <c r="A614" s="1">
        <v>41201</v>
      </c>
      <c r="B614">
        <v>21551.759999999998</v>
      </c>
      <c r="C614">
        <v>1.51</v>
      </c>
      <c r="D614">
        <v>10.33</v>
      </c>
      <c r="E614" s="2">
        <f t="shared" si="44"/>
        <v>14272.688741721853</v>
      </c>
      <c r="F614" s="3">
        <f t="shared" si="43"/>
        <v>7.8932605373678744E-2</v>
      </c>
      <c r="G614" s="2">
        <f t="shared" si="46"/>
        <v>2086.3272023233299</v>
      </c>
      <c r="H614" s="3">
        <f t="shared" si="45"/>
        <v>-4.9508768222467858E-2</v>
      </c>
      <c r="J614" s="3">
        <f t="shared" si="47"/>
        <v>0.14617618586640851</v>
      </c>
    </row>
    <row r="615" spans="1:10">
      <c r="A615" s="1">
        <v>41208</v>
      </c>
      <c r="B615">
        <v>21545.57</v>
      </c>
      <c r="C615">
        <v>1.49</v>
      </c>
      <c r="D615">
        <v>10.220000000000001</v>
      </c>
      <c r="E615" s="2">
        <f t="shared" si="44"/>
        <v>14460.114093959732</v>
      </c>
      <c r="F615" s="3">
        <f t="shared" si="43"/>
        <v>0.10318122152759313</v>
      </c>
      <c r="G615" s="2">
        <f t="shared" si="46"/>
        <v>2108.1771037181993</v>
      </c>
      <c r="H615" s="3">
        <f t="shared" si="45"/>
        <v>-2.6173378986083962E-2</v>
      </c>
      <c r="J615" s="3">
        <f t="shared" si="47"/>
        <v>0.14579256360078277</v>
      </c>
    </row>
    <row r="616" spans="1:10">
      <c r="A616" s="1">
        <v>41215</v>
      </c>
      <c r="B616">
        <v>22111.33</v>
      </c>
      <c r="C616">
        <v>1.5</v>
      </c>
      <c r="D616">
        <v>10.47</v>
      </c>
      <c r="E616" s="2">
        <f t="shared" si="44"/>
        <v>14740.886666666667</v>
      </c>
      <c r="F616" s="3">
        <f t="shared" si="43"/>
        <v>0.12402745517740033</v>
      </c>
      <c r="G616" s="2">
        <f t="shared" si="46"/>
        <v>2111.8748806112703</v>
      </c>
      <c r="H616" s="3">
        <f t="shared" si="45"/>
        <v>-2.8076810790741868E-2</v>
      </c>
      <c r="J616" s="3">
        <f t="shared" si="47"/>
        <v>0.14326647564469913</v>
      </c>
    </row>
    <row r="617" spans="1:10">
      <c r="A617" s="1">
        <v>41222</v>
      </c>
      <c r="B617">
        <v>21384.38</v>
      </c>
      <c r="C617">
        <v>1.45</v>
      </c>
      <c r="D617">
        <v>10.119999999999999</v>
      </c>
      <c r="E617" s="2">
        <f t="shared" si="44"/>
        <v>14747.84827586207</v>
      </c>
      <c r="F617" s="3">
        <f t="shared" si="43"/>
        <v>0.11716775674893642</v>
      </c>
      <c r="G617" s="2">
        <f t="shared" si="46"/>
        <v>2113.0810276679845</v>
      </c>
      <c r="H617" s="3">
        <f t="shared" si="45"/>
        <v>-3.1227196368273424E-2</v>
      </c>
      <c r="J617" s="3">
        <f t="shared" si="47"/>
        <v>0.1432806324110672</v>
      </c>
    </row>
    <row r="618" spans="1:10">
      <c r="A618" s="1">
        <v>41229</v>
      </c>
      <c r="B618">
        <v>21159.01</v>
      </c>
      <c r="C618">
        <v>1.43</v>
      </c>
      <c r="D618">
        <v>10</v>
      </c>
      <c r="E618" s="2">
        <f t="shared" si="44"/>
        <v>14796.510489510489</v>
      </c>
      <c r="F618" s="3">
        <f t="shared" si="43"/>
        <v>0.12681201434372991</v>
      </c>
      <c r="G618" s="2">
        <f t="shared" si="46"/>
        <v>2115.9009999999998</v>
      </c>
      <c r="H618" s="3">
        <f t="shared" si="45"/>
        <v>-2.4305133455774786E-2</v>
      </c>
      <c r="J618" s="3">
        <f t="shared" si="47"/>
        <v>0.14299999999999999</v>
      </c>
    </row>
    <row r="619" spans="1:10">
      <c r="A619" s="1">
        <v>41236</v>
      </c>
      <c r="B619">
        <v>21913.98</v>
      </c>
      <c r="C619">
        <v>1.48</v>
      </c>
      <c r="D619">
        <v>10.35</v>
      </c>
      <c r="E619" s="2">
        <f t="shared" si="44"/>
        <v>14806.743243243243</v>
      </c>
      <c r="F619" s="3">
        <f t="shared" si="43"/>
        <v>0.14717779077684234</v>
      </c>
      <c r="G619" s="2">
        <f t="shared" si="46"/>
        <v>2117.2927536231882</v>
      </c>
      <c r="H619" s="3">
        <f t="shared" si="45"/>
        <v>-1.3476361458089614E-2</v>
      </c>
      <c r="J619" s="3">
        <f t="shared" si="47"/>
        <v>0.14299516908212562</v>
      </c>
    </row>
    <row r="620" spans="1:10">
      <c r="A620" s="1">
        <v>41243</v>
      </c>
      <c r="B620">
        <v>22030.39</v>
      </c>
      <c r="C620">
        <v>1.48</v>
      </c>
      <c r="D620">
        <v>10.39</v>
      </c>
      <c r="E620" s="2">
        <f t="shared" si="44"/>
        <v>14885.398648648648</v>
      </c>
      <c r="F620" s="3">
        <f t="shared" si="43"/>
        <v>0.14782414236691666</v>
      </c>
      <c r="G620" s="2">
        <f t="shared" si="46"/>
        <v>2120.3455245428295</v>
      </c>
      <c r="H620" s="3">
        <f t="shared" si="45"/>
        <v>-1.3193570721790393E-2</v>
      </c>
      <c r="J620" s="3">
        <f t="shared" si="47"/>
        <v>0.14244465832531278</v>
      </c>
    </row>
    <row r="621" spans="1:10">
      <c r="A621" s="1">
        <v>41250</v>
      </c>
      <c r="B621">
        <v>22191.17</v>
      </c>
      <c r="C621">
        <v>1.5</v>
      </c>
      <c r="D621">
        <v>10.5</v>
      </c>
      <c r="E621" s="2">
        <f t="shared" si="44"/>
        <v>14794.113333333333</v>
      </c>
      <c r="F621" s="3">
        <f t="shared" si="43"/>
        <v>0.14355729213915613</v>
      </c>
      <c r="G621" s="2">
        <f t="shared" si="46"/>
        <v>2113.4447619047619</v>
      </c>
      <c r="H621" s="3">
        <f t="shared" si="45"/>
        <v>-1.3001146665609475E-2</v>
      </c>
      <c r="J621" s="3">
        <f t="shared" si="47"/>
        <v>0.14285714285714285</v>
      </c>
    </row>
    <row r="622" spans="1:10">
      <c r="A622" s="1">
        <v>41257</v>
      </c>
      <c r="B622">
        <v>22605.98</v>
      </c>
      <c r="C622">
        <v>1.54</v>
      </c>
      <c r="D622">
        <v>10.76</v>
      </c>
      <c r="E622" s="2">
        <f t="shared" si="44"/>
        <v>14679.207792207791</v>
      </c>
      <c r="F622" s="3">
        <f t="shared" si="43"/>
        <v>0.13870147820769452</v>
      </c>
      <c r="G622" s="2">
        <f t="shared" si="46"/>
        <v>2100.9275092936805</v>
      </c>
      <c r="H622" s="3">
        <f t="shared" si="45"/>
        <v>-1.8736944644298648E-2</v>
      </c>
      <c r="J622" s="3">
        <f t="shared" si="47"/>
        <v>0.14312267657992567</v>
      </c>
    </row>
    <row r="623" spans="1:10">
      <c r="A623" s="1">
        <v>41264</v>
      </c>
      <c r="B623">
        <v>22506.29</v>
      </c>
      <c r="C623">
        <v>1.54</v>
      </c>
      <c r="D623">
        <v>10.75</v>
      </c>
      <c r="E623" s="2">
        <f t="shared" si="44"/>
        <v>14614.474025974027</v>
      </c>
      <c r="F623" s="3">
        <f t="shared" si="43"/>
        <v>0.13186547009489535</v>
      </c>
      <c r="G623" s="2">
        <f t="shared" si="46"/>
        <v>2093.6083720930233</v>
      </c>
      <c r="H623" s="3">
        <f t="shared" si="45"/>
        <v>-1.8114016485120565E-2</v>
      </c>
      <c r="J623" s="3">
        <f t="shared" si="47"/>
        <v>0.14325581395348838</v>
      </c>
    </row>
    <row r="624" spans="1:10">
      <c r="A624" s="1">
        <v>41271</v>
      </c>
      <c r="B624">
        <v>22666.59</v>
      </c>
      <c r="C624">
        <v>1.55</v>
      </c>
      <c r="D624">
        <v>10.82</v>
      </c>
      <c r="E624" s="2">
        <f t="shared" si="44"/>
        <v>14623.606451612903</v>
      </c>
      <c r="F624" s="3">
        <f t="shared" si="43"/>
        <v>0.14220630862162764</v>
      </c>
      <c r="G624" s="2">
        <f t="shared" si="46"/>
        <v>2094.8789279112752</v>
      </c>
      <c r="H624" s="3">
        <f t="shared" si="45"/>
        <v>-1.0615687630489812E-2</v>
      </c>
      <c r="J624" s="3">
        <f t="shared" si="47"/>
        <v>0.14325323475046212</v>
      </c>
    </row>
    <row r="625" spans="1:10">
      <c r="A625" s="1">
        <v>41278</v>
      </c>
      <c r="B625">
        <v>23331.09</v>
      </c>
      <c r="C625">
        <v>1.6</v>
      </c>
      <c r="D625">
        <v>11.15</v>
      </c>
      <c r="E625" s="2">
        <f t="shared" si="44"/>
        <v>14581.93125</v>
      </c>
      <c r="F625" s="3">
        <f t="shared" si="43"/>
        <v>0.13839934633226547</v>
      </c>
      <c r="G625" s="2">
        <f t="shared" si="46"/>
        <v>2092.4744394618833</v>
      </c>
      <c r="H625" s="3">
        <f t="shared" si="45"/>
        <v>-1.4651001363772065E-2</v>
      </c>
      <c r="J625" s="3">
        <f t="shared" si="47"/>
        <v>0.14349775784753363</v>
      </c>
    </row>
    <row r="626" spans="1:10">
      <c r="A626" s="1">
        <v>41285</v>
      </c>
      <c r="B626">
        <v>23264.07</v>
      </c>
      <c r="C626">
        <v>1.59</v>
      </c>
      <c r="D626">
        <v>11.07</v>
      </c>
      <c r="E626" s="2">
        <f t="shared" si="44"/>
        <v>14631.490566037735</v>
      </c>
      <c r="F626" s="3">
        <f t="shared" si="43"/>
        <v>0.1418769742006567</v>
      </c>
      <c r="G626" s="2">
        <f t="shared" si="46"/>
        <v>2101.542005420054</v>
      </c>
      <c r="H626" s="3">
        <f t="shared" si="45"/>
        <v>-8.7680080494944024E-3</v>
      </c>
      <c r="J626" s="3">
        <f t="shared" si="47"/>
        <v>0.14363143631436315</v>
      </c>
    </row>
    <row r="627" spans="1:10">
      <c r="A627" s="1">
        <v>41292</v>
      </c>
      <c r="B627">
        <v>23601.78</v>
      </c>
      <c r="C627">
        <v>1.61</v>
      </c>
      <c r="D627">
        <v>11.24</v>
      </c>
      <c r="E627" s="2">
        <f t="shared" si="44"/>
        <v>14659.490683229813</v>
      </c>
      <c r="F627" s="3">
        <f t="shared" si="43"/>
        <v>0.14411513172110291</v>
      </c>
      <c r="G627" s="2">
        <f t="shared" si="46"/>
        <v>2099.8024911032026</v>
      </c>
      <c r="H627" s="3">
        <f t="shared" si="45"/>
        <v>-1.0642763880423955E-2</v>
      </c>
      <c r="J627" s="3">
        <f t="shared" si="47"/>
        <v>0.14323843416370108</v>
      </c>
    </row>
    <row r="628" spans="1:10">
      <c r="A628" s="1">
        <v>41299</v>
      </c>
      <c r="B628">
        <v>23580.43</v>
      </c>
      <c r="C628">
        <v>1.6</v>
      </c>
      <c r="D628">
        <v>11.18</v>
      </c>
      <c r="E628" s="2">
        <f t="shared" si="44"/>
        <v>14737.768749999999</v>
      </c>
      <c r="F628" s="3">
        <f t="shared" ref="F628:F691" si="48">E628/E578-1</f>
        <v>0.13455489018882916</v>
      </c>
      <c r="G628" s="2">
        <f t="shared" si="46"/>
        <v>2109.1618962432917</v>
      </c>
      <c r="H628" s="3">
        <f t="shared" si="45"/>
        <v>-1.4621826141902328E-2</v>
      </c>
      <c r="J628" s="3">
        <f t="shared" si="47"/>
        <v>0.14311270125223616</v>
      </c>
    </row>
    <row r="629" spans="1:10">
      <c r="A629" s="1">
        <v>41306</v>
      </c>
      <c r="B629">
        <v>23721.84</v>
      </c>
      <c r="C629">
        <v>1.61</v>
      </c>
      <c r="D629">
        <v>11.24</v>
      </c>
      <c r="E629" s="2">
        <f t="shared" si="44"/>
        <v>14734.062111801242</v>
      </c>
      <c r="F629" s="3">
        <f t="shared" si="48"/>
        <v>0.13805023100120239</v>
      </c>
      <c r="G629" s="2">
        <f t="shared" si="46"/>
        <v>2110.4839857651245</v>
      </c>
      <c r="H629" s="3">
        <f t="shared" si="45"/>
        <v>-1.5050778990871927E-2</v>
      </c>
      <c r="J629" s="3">
        <f t="shared" si="47"/>
        <v>0.14323843416370108</v>
      </c>
    </row>
    <row r="630" spans="1:10">
      <c r="A630" s="1">
        <v>41313</v>
      </c>
      <c r="B630">
        <v>23215.16</v>
      </c>
      <c r="C630">
        <v>1.56</v>
      </c>
      <c r="D630">
        <v>10.89</v>
      </c>
      <c r="E630" s="2">
        <f t="shared" si="44"/>
        <v>14881.51282051282</v>
      </c>
      <c r="F630" s="3">
        <f t="shared" si="48"/>
        <v>0.14703866675664479</v>
      </c>
      <c r="G630" s="2">
        <f t="shared" si="46"/>
        <v>2131.7869605142332</v>
      </c>
      <c r="H630" s="3">
        <f t="shared" si="45"/>
        <v>-7.144625772910862E-3</v>
      </c>
      <c r="J630" s="3">
        <f t="shared" si="47"/>
        <v>0.14325068870523416</v>
      </c>
    </row>
    <row r="631" spans="1:10">
      <c r="A631" s="1">
        <v>41320</v>
      </c>
      <c r="B631">
        <v>23444.560000000001</v>
      </c>
      <c r="C631">
        <v>1.58</v>
      </c>
      <c r="D631">
        <v>11.02</v>
      </c>
      <c r="E631" s="2">
        <f t="shared" si="44"/>
        <v>14838.32911392405</v>
      </c>
      <c r="F631" s="3">
        <f t="shared" si="48"/>
        <v>0.14234900836526054</v>
      </c>
      <c r="G631" s="2">
        <f t="shared" si="46"/>
        <v>2127.4555353901997</v>
      </c>
      <c r="H631" s="3">
        <f t="shared" si="45"/>
        <v>-6.4363734887107338E-3</v>
      </c>
      <c r="J631" s="3">
        <f t="shared" si="47"/>
        <v>0.14337568058076225</v>
      </c>
    </row>
    <row r="632" spans="1:10">
      <c r="A632" s="1">
        <v>41327</v>
      </c>
      <c r="B632">
        <v>22782.44</v>
      </c>
      <c r="C632">
        <v>1.54</v>
      </c>
      <c r="D632">
        <v>10.7</v>
      </c>
      <c r="E632" s="2">
        <f t="shared" si="44"/>
        <v>14793.792207792207</v>
      </c>
      <c r="F632" s="3">
        <f t="shared" si="48"/>
        <v>0.12956489872642774</v>
      </c>
      <c r="G632" s="2">
        <f t="shared" si="46"/>
        <v>2129.1999999999998</v>
      </c>
      <c r="H632" s="3">
        <f t="shared" si="45"/>
        <v>-9.4161054728256754E-3</v>
      </c>
      <c r="J632" s="3">
        <f t="shared" si="47"/>
        <v>0.14392523364485982</v>
      </c>
    </row>
    <row r="633" spans="1:10">
      <c r="A633" s="1">
        <v>41334</v>
      </c>
      <c r="B633">
        <v>22880.22</v>
      </c>
      <c r="C633">
        <v>1.53</v>
      </c>
      <c r="D633">
        <v>10.63</v>
      </c>
      <c r="E633" s="2">
        <f t="shared" si="44"/>
        <v>14954.392156862745</v>
      </c>
      <c r="F633" s="3">
        <f t="shared" si="48"/>
        <v>0.1294089869545485</v>
      </c>
      <c r="G633" s="2">
        <f t="shared" si="46"/>
        <v>2152.4195672624646</v>
      </c>
      <c r="H633" s="3">
        <f t="shared" si="45"/>
        <v>1.6020427596428188E-3</v>
      </c>
      <c r="J633" s="3">
        <f t="shared" si="47"/>
        <v>0.14393226716839133</v>
      </c>
    </row>
    <row r="634" spans="1:10">
      <c r="A634" s="1">
        <v>41341</v>
      </c>
      <c r="B634">
        <v>23091.95</v>
      </c>
      <c r="C634">
        <v>1.54</v>
      </c>
      <c r="D634">
        <v>10.8</v>
      </c>
      <c r="E634" s="2">
        <f t="shared" si="44"/>
        <v>14994.772727272728</v>
      </c>
      <c r="F634" s="3">
        <f t="shared" si="48"/>
        <v>0.12449187796450345</v>
      </c>
      <c r="G634" s="2">
        <f t="shared" si="46"/>
        <v>2138.1435185185182</v>
      </c>
      <c r="H634" s="3">
        <f t="shared" si="45"/>
        <v>-4.8314053961456827E-3</v>
      </c>
      <c r="J634" s="3">
        <f t="shared" si="47"/>
        <v>0.14259259259259258</v>
      </c>
    </row>
    <row r="635" spans="1:10">
      <c r="A635" s="1">
        <v>41348</v>
      </c>
      <c r="B635">
        <v>22533.11</v>
      </c>
      <c r="C635">
        <v>1.49</v>
      </c>
      <c r="D635">
        <v>10.47</v>
      </c>
      <c r="E635" s="2">
        <f t="shared" si="44"/>
        <v>15122.892617449665</v>
      </c>
      <c r="F635" s="3">
        <f t="shared" si="48"/>
        <v>0.10356112190337097</v>
      </c>
      <c r="G635" s="2">
        <f t="shared" si="46"/>
        <v>2152.1595033428844</v>
      </c>
      <c r="H635" s="3">
        <f t="shared" si="45"/>
        <v>9.274781814949673E-4</v>
      </c>
      <c r="J635" s="3">
        <f t="shared" si="47"/>
        <v>0.1423113658070678</v>
      </c>
    </row>
    <row r="636" spans="1:10">
      <c r="A636" s="1">
        <v>41355</v>
      </c>
      <c r="B636">
        <v>22115.3</v>
      </c>
      <c r="C636">
        <v>1.45</v>
      </c>
      <c r="D636">
        <v>10.26</v>
      </c>
      <c r="E636" s="2">
        <f t="shared" si="44"/>
        <v>15251.931034482759</v>
      </c>
      <c r="F636" s="3">
        <f t="shared" si="48"/>
        <v>0.11095501149536924</v>
      </c>
      <c r="G636" s="2">
        <f t="shared" si="46"/>
        <v>2155.487329434698</v>
      </c>
      <c r="H636" s="3">
        <f t="shared" si="45"/>
        <v>2.7469827603752162E-3</v>
      </c>
      <c r="J636" s="3">
        <f t="shared" si="47"/>
        <v>0.14132553606237816</v>
      </c>
    </row>
    <row r="637" spans="1:10">
      <c r="A637" s="1">
        <v>41361</v>
      </c>
      <c r="B637">
        <v>22299.63</v>
      </c>
      <c r="C637">
        <v>1.43</v>
      </c>
      <c r="D637">
        <v>10.06</v>
      </c>
      <c r="E637" s="2">
        <f t="shared" si="44"/>
        <v>15594.146853146854</v>
      </c>
      <c r="F637" s="3">
        <f t="shared" si="48"/>
        <v>0.13748689670913872</v>
      </c>
      <c r="G637" s="2">
        <f t="shared" si="46"/>
        <v>2216.6630218687874</v>
      </c>
      <c r="H637" s="3">
        <f t="shared" si="45"/>
        <v>3.6532369952903876E-2</v>
      </c>
      <c r="J637" s="3">
        <f t="shared" si="47"/>
        <v>0.14214711729622265</v>
      </c>
    </row>
    <row r="638" spans="1:10">
      <c r="A638" s="1">
        <v>41369</v>
      </c>
      <c r="B638">
        <v>21726.9</v>
      </c>
      <c r="C638">
        <v>1.39</v>
      </c>
      <c r="D638">
        <v>9.77</v>
      </c>
      <c r="E638" s="2">
        <f t="shared" si="44"/>
        <v>15630.86330935252</v>
      </c>
      <c r="F638" s="3">
        <f t="shared" si="48"/>
        <v>0.14568283005195859</v>
      </c>
      <c r="G638" s="2">
        <f t="shared" si="46"/>
        <v>2223.8382804503585</v>
      </c>
      <c r="H638" s="3">
        <f t="shared" si="45"/>
        <v>4.0440952623386206E-2</v>
      </c>
      <c r="J638" s="3">
        <f t="shared" si="47"/>
        <v>0.14227226202661208</v>
      </c>
    </row>
    <row r="639" spans="1:10">
      <c r="A639" s="1">
        <v>41376</v>
      </c>
      <c r="B639">
        <v>22089.05</v>
      </c>
      <c r="C639">
        <v>1.41</v>
      </c>
      <c r="D639">
        <v>9.93</v>
      </c>
      <c r="E639" s="2">
        <f t="shared" si="44"/>
        <v>15665.992907801419</v>
      </c>
      <c r="F639" s="3">
        <f t="shared" si="48"/>
        <v>0.13294824429835561</v>
      </c>
      <c r="G639" s="2">
        <f t="shared" si="46"/>
        <v>2224.4763343403829</v>
      </c>
      <c r="H639" s="3">
        <f t="shared" si="45"/>
        <v>3.4941946025214943E-2</v>
      </c>
      <c r="J639" s="3">
        <f t="shared" si="47"/>
        <v>0.14199395770392748</v>
      </c>
    </row>
    <row r="640" spans="1:10">
      <c r="A640" s="1">
        <v>41383</v>
      </c>
      <c r="B640">
        <v>22013.57</v>
      </c>
      <c r="C640">
        <v>1.4</v>
      </c>
      <c r="D640">
        <v>9.86</v>
      </c>
      <c r="E640" s="2">
        <f t="shared" si="44"/>
        <v>15723.978571428572</v>
      </c>
      <c r="F640" s="3">
        <f t="shared" si="48"/>
        <v>0.11856055473503058</v>
      </c>
      <c r="G640" s="2">
        <f t="shared" si="46"/>
        <v>2232.613590263692</v>
      </c>
      <c r="H640" s="3">
        <f t="shared" si="45"/>
        <v>2.1754773121722026E-2</v>
      </c>
      <c r="J640" s="3">
        <f t="shared" si="47"/>
        <v>0.14198782961460446</v>
      </c>
    </row>
    <row r="641" spans="1:10">
      <c r="A641" s="1">
        <v>41390</v>
      </c>
      <c r="B641">
        <v>22547.71</v>
      </c>
      <c r="C641">
        <v>1.42</v>
      </c>
      <c r="D641">
        <v>10.09</v>
      </c>
      <c r="E641" s="2">
        <f t="shared" si="44"/>
        <v>15878.669014084508</v>
      </c>
      <c r="F641" s="3">
        <f t="shared" si="48"/>
        <v>0.12142941341057423</v>
      </c>
      <c r="G641" s="2">
        <f t="shared" si="46"/>
        <v>2234.6590683845393</v>
      </c>
      <c r="H641" s="3">
        <f t="shared" si="45"/>
        <v>1.7451910284110417E-2</v>
      </c>
      <c r="J641" s="3">
        <f t="shared" si="47"/>
        <v>0.14073339940535182</v>
      </c>
    </row>
    <row r="642" spans="1:10">
      <c r="A642" s="1">
        <v>41397</v>
      </c>
      <c r="B642">
        <v>22689.96</v>
      </c>
      <c r="C642">
        <v>1.4</v>
      </c>
      <c r="D642">
        <v>9.99</v>
      </c>
      <c r="E642" s="2">
        <f t="shared" ref="E642:E705" si="49">B642/C642</f>
        <v>16207.114285714286</v>
      </c>
      <c r="F642" s="3">
        <f t="shared" si="48"/>
        <v>0.14593209332372026</v>
      </c>
      <c r="G642" s="2">
        <f t="shared" si="46"/>
        <v>2271.267267267267</v>
      </c>
      <c r="H642" s="3">
        <f t="shared" si="45"/>
        <v>3.4254519559647978E-2</v>
      </c>
      <c r="J642" s="3">
        <f t="shared" si="47"/>
        <v>0.14014014014014012</v>
      </c>
    </row>
    <row r="643" spans="1:10">
      <c r="A643" s="1">
        <v>41404</v>
      </c>
      <c r="B643">
        <v>23321.22</v>
      </c>
      <c r="C643">
        <v>1.44</v>
      </c>
      <c r="D643">
        <v>10.31</v>
      </c>
      <c r="E643" s="2">
        <f t="shared" si="49"/>
        <v>16195.291666666668</v>
      </c>
      <c r="F643" s="3">
        <f t="shared" si="48"/>
        <v>0.14237784561979905</v>
      </c>
      <c r="G643" s="2">
        <f t="shared" si="46"/>
        <v>2262</v>
      </c>
      <c r="H643" s="3">
        <f t="shared" si="45"/>
        <v>3.1071301275395591E-2</v>
      </c>
      <c r="J643" s="3">
        <f t="shared" si="47"/>
        <v>0.13967022308438409</v>
      </c>
    </row>
    <row r="644" spans="1:10">
      <c r="A644" s="1">
        <v>41410</v>
      </c>
      <c r="B644">
        <v>23082.68</v>
      </c>
      <c r="C644">
        <v>1.42</v>
      </c>
      <c r="D644">
        <v>10.14</v>
      </c>
      <c r="E644" s="2">
        <f t="shared" si="49"/>
        <v>16255.408450704226</v>
      </c>
      <c r="F644" s="3">
        <f t="shared" si="48"/>
        <v>0.1561992697045953</v>
      </c>
      <c r="G644" s="2">
        <f t="shared" si="46"/>
        <v>2276.3984220907296</v>
      </c>
      <c r="H644" s="3">
        <f t="shared" si="45"/>
        <v>3.8945004515947179E-2</v>
      </c>
      <c r="J644" s="3">
        <f t="shared" si="47"/>
        <v>0.14003944773175542</v>
      </c>
    </row>
    <row r="645" spans="1:10">
      <c r="A645" s="1">
        <v>41418</v>
      </c>
      <c r="B645">
        <v>22618.67</v>
      </c>
      <c r="C645">
        <v>1.39</v>
      </c>
      <c r="D645">
        <v>9.9</v>
      </c>
      <c r="E645" s="2">
        <f t="shared" si="49"/>
        <v>16272.424460431655</v>
      </c>
      <c r="F645" s="3">
        <f t="shared" si="48"/>
        <v>0.15211784256291194</v>
      </c>
      <c r="G645" s="2">
        <f t="shared" si="46"/>
        <v>2284.7141414141411</v>
      </c>
      <c r="H645" s="3">
        <f t="shared" si="45"/>
        <v>4.2191817550393473E-2</v>
      </c>
      <c r="J645" s="3">
        <f t="shared" si="47"/>
        <v>0.14040404040404039</v>
      </c>
    </row>
    <row r="646" spans="1:10">
      <c r="A646" s="1">
        <v>41425</v>
      </c>
      <c r="B646">
        <v>22392.16</v>
      </c>
      <c r="C646">
        <v>1.37</v>
      </c>
      <c r="D646">
        <v>9.7899999999999991</v>
      </c>
      <c r="E646" s="2">
        <f t="shared" si="49"/>
        <v>16344.642335766423</v>
      </c>
      <c r="F646" s="3">
        <f t="shared" si="48"/>
        <v>0.16420036664354787</v>
      </c>
      <c r="G646" s="2">
        <f t="shared" si="46"/>
        <v>2287.2482124616959</v>
      </c>
      <c r="H646" s="3">
        <f t="shared" si="45"/>
        <v>4.4093893680321905E-2</v>
      </c>
      <c r="J646" s="3">
        <f t="shared" si="47"/>
        <v>0.13993871297242086</v>
      </c>
    </row>
    <row r="647" spans="1:10">
      <c r="A647" s="1">
        <v>41432</v>
      </c>
      <c r="B647">
        <v>21575.26</v>
      </c>
      <c r="C647">
        <v>1.32</v>
      </c>
      <c r="D647">
        <v>9.43</v>
      </c>
      <c r="E647" s="2">
        <f t="shared" si="49"/>
        <v>16344.893939393938</v>
      </c>
      <c r="F647" s="3">
        <f t="shared" si="48"/>
        <v>0.15304069405094234</v>
      </c>
      <c r="G647" s="2">
        <f t="shared" si="46"/>
        <v>2287.9384941675503</v>
      </c>
      <c r="H647" s="3">
        <f t="shared" si="45"/>
        <v>4.0676667630473506E-2</v>
      </c>
      <c r="J647" s="3">
        <f t="shared" si="47"/>
        <v>0.13997879109225875</v>
      </c>
    </row>
    <row r="648" spans="1:10">
      <c r="A648" s="1">
        <v>41439</v>
      </c>
      <c r="B648">
        <v>20969.14</v>
      </c>
      <c r="C648">
        <v>1.26</v>
      </c>
      <c r="D648">
        <v>9.02</v>
      </c>
      <c r="E648" s="2">
        <f t="shared" si="49"/>
        <v>16642.174603174604</v>
      </c>
      <c r="F648" s="3">
        <f t="shared" si="48"/>
        <v>0.17274007231705912</v>
      </c>
      <c r="G648" s="2">
        <f t="shared" si="46"/>
        <v>2324.7383592017741</v>
      </c>
      <c r="H648" s="3">
        <f t="shared" si="45"/>
        <v>5.2271668947476924E-2</v>
      </c>
      <c r="J648" s="3">
        <f t="shared" si="47"/>
        <v>0.13968957871396898</v>
      </c>
    </row>
    <row r="649" spans="1:10">
      <c r="A649" s="1">
        <v>41446</v>
      </c>
      <c r="B649">
        <v>20263.310000000001</v>
      </c>
      <c r="C649">
        <v>1.24</v>
      </c>
      <c r="D649">
        <v>8.81</v>
      </c>
      <c r="E649" s="2">
        <f t="shared" si="49"/>
        <v>16341.379032258066</v>
      </c>
      <c r="F649" s="3">
        <f t="shared" si="48"/>
        <v>0.14716074100830645</v>
      </c>
      <c r="G649" s="2">
        <f t="shared" si="46"/>
        <v>2300.0351872871738</v>
      </c>
      <c r="H649" s="3">
        <f t="shared" si="45"/>
        <v>3.7305573076146237E-2</v>
      </c>
      <c r="J649" s="3">
        <f t="shared" si="47"/>
        <v>0.14074914869466515</v>
      </c>
    </row>
    <row r="650" spans="1:10">
      <c r="A650" s="1">
        <v>41453</v>
      </c>
      <c r="B650">
        <v>20803.29</v>
      </c>
      <c r="C650">
        <v>1.27</v>
      </c>
      <c r="D650">
        <v>9.0299999999999994</v>
      </c>
      <c r="E650" s="2">
        <f t="shared" si="49"/>
        <v>16380.543307086615</v>
      </c>
      <c r="F650" s="3">
        <f t="shared" si="48"/>
        <v>0.14107499063383089</v>
      </c>
      <c r="G650" s="2">
        <f t="shared" si="46"/>
        <v>2303.7973421926913</v>
      </c>
      <c r="H650" s="3">
        <f t="shared" si="45"/>
        <v>3.5299023550620978E-2</v>
      </c>
      <c r="J650" s="3">
        <f t="shared" si="47"/>
        <v>0.14064230343300113</v>
      </c>
    </row>
    <row r="651" spans="1:10">
      <c r="A651" s="1">
        <v>41460</v>
      </c>
      <c r="B651">
        <v>20854.669999999998</v>
      </c>
      <c r="C651">
        <v>1.27</v>
      </c>
      <c r="D651">
        <v>9.06</v>
      </c>
      <c r="E651" s="2">
        <f t="shared" si="49"/>
        <v>16421</v>
      </c>
      <c r="F651" s="3">
        <f t="shared" si="48"/>
        <v>0.15377072217017629</v>
      </c>
      <c r="G651" s="2">
        <f t="shared" si="46"/>
        <v>2301.8399558498895</v>
      </c>
      <c r="H651" s="3">
        <f t="shared" si="45"/>
        <v>4.1880025635693041E-2</v>
      </c>
      <c r="J651" s="3">
        <f t="shared" si="47"/>
        <v>0.1401766004415011</v>
      </c>
    </row>
    <row r="652" spans="1:10">
      <c r="A652" s="1">
        <v>41467</v>
      </c>
      <c r="B652">
        <v>21277.279999999999</v>
      </c>
      <c r="C652">
        <v>1.3</v>
      </c>
      <c r="D652">
        <v>9.25</v>
      </c>
      <c r="E652" s="2">
        <f t="shared" si="49"/>
        <v>16367.13846153846</v>
      </c>
      <c r="F652" s="3">
        <f t="shared" si="48"/>
        <v>0.15483032430118171</v>
      </c>
      <c r="G652" s="2">
        <f t="shared" si="46"/>
        <v>2300.2464864864864</v>
      </c>
      <c r="H652" s="3">
        <f t="shared" si="45"/>
        <v>4.4212634254844341E-2</v>
      </c>
      <c r="J652" s="3">
        <f t="shared" si="47"/>
        <v>0.14054054054054055</v>
      </c>
    </row>
    <row r="653" spans="1:10">
      <c r="A653" s="1">
        <v>41474</v>
      </c>
      <c r="B653">
        <v>21362.42</v>
      </c>
      <c r="C653">
        <v>1.3</v>
      </c>
      <c r="D653">
        <v>9.2799999999999994</v>
      </c>
      <c r="E653" s="2">
        <f t="shared" si="49"/>
        <v>16432.630769230767</v>
      </c>
      <c r="F653" s="3">
        <f t="shared" si="48"/>
        <v>0.15309787978847211</v>
      </c>
      <c r="G653" s="2">
        <f t="shared" si="46"/>
        <v>2301.9849137931033</v>
      </c>
      <c r="H653" s="3">
        <f t="shared" si="45"/>
        <v>7.8057917502762919E-2</v>
      </c>
      <c r="J653" s="3">
        <f t="shared" si="47"/>
        <v>0.14008620689655174</v>
      </c>
    </row>
    <row r="654" spans="1:10">
      <c r="A654" s="1">
        <v>41481</v>
      </c>
      <c r="B654">
        <v>21968.95</v>
      </c>
      <c r="C654">
        <v>1.34</v>
      </c>
      <c r="D654">
        <v>9.5299999999999994</v>
      </c>
      <c r="E654" s="2">
        <f t="shared" si="49"/>
        <v>16394.738805970148</v>
      </c>
      <c r="F654" s="3">
        <f t="shared" si="48"/>
        <v>0.15615764628327655</v>
      </c>
      <c r="G654" s="2">
        <f t="shared" si="46"/>
        <v>2305.2413431269679</v>
      </c>
      <c r="H654" s="3">
        <f t="shared" ref="H654:H717" si="50">G654/G604-1</f>
        <v>9.1022004239148524E-2</v>
      </c>
      <c r="J654" s="3">
        <f t="shared" si="47"/>
        <v>0.14060860440713538</v>
      </c>
    </row>
    <row r="655" spans="1:10">
      <c r="A655" s="1">
        <v>41488</v>
      </c>
      <c r="B655">
        <v>22190.97</v>
      </c>
      <c r="C655">
        <v>1.35</v>
      </c>
      <c r="D655">
        <v>9.56</v>
      </c>
      <c r="E655" s="2">
        <f t="shared" si="49"/>
        <v>16437.755555555555</v>
      </c>
      <c r="F655" s="3">
        <f t="shared" si="48"/>
        <v>0.14400366362702943</v>
      </c>
      <c r="G655" s="2">
        <f t="shared" si="46"/>
        <v>2321.2311715481173</v>
      </c>
      <c r="H655" s="3">
        <f t="shared" si="50"/>
        <v>9.5068958200664078E-2</v>
      </c>
      <c r="J655" s="3">
        <f t="shared" si="47"/>
        <v>0.14121338912133891</v>
      </c>
    </row>
    <row r="656" spans="1:10">
      <c r="A656" s="1">
        <v>41495</v>
      </c>
      <c r="B656">
        <v>21807.56</v>
      </c>
      <c r="C656">
        <v>1.32</v>
      </c>
      <c r="D656">
        <v>9.2799999999999994</v>
      </c>
      <c r="E656" s="2">
        <f t="shared" si="49"/>
        <v>16520.878787878788</v>
      </c>
      <c r="F656" s="3">
        <f t="shared" si="48"/>
        <v>0.1551301238052214</v>
      </c>
      <c r="G656" s="2">
        <f t="shared" si="46"/>
        <v>2349.9525862068967</v>
      </c>
      <c r="H656" s="3">
        <f t="shared" si="50"/>
        <v>0.11468910700492096</v>
      </c>
      <c r="J656" s="3">
        <f t="shared" si="47"/>
        <v>0.14224137931034483</v>
      </c>
    </row>
    <row r="657" spans="1:10">
      <c r="A657" s="1">
        <v>41502</v>
      </c>
      <c r="B657">
        <v>22517.81</v>
      </c>
      <c r="C657">
        <v>1.36</v>
      </c>
      <c r="D657">
        <v>9.61</v>
      </c>
      <c r="E657" s="2">
        <f t="shared" si="49"/>
        <v>16557.213235294119</v>
      </c>
      <c r="F657" s="3">
        <f t="shared" si="48"/>
        <v>0.15579258793886042</v>
      </c>
      <c r="G657" s="2">
        <f t="shared" si="46"/>
        <v>2343.1644120707597</v>
      </c>
      <c r="H657" s="3">
        <f t="shared" si="50"/>
        <v>0.11129276925651088</v>
      </c>
      <c r="J657" s="3">
        <f t="shared" si="47"/>
        <v>0.14151925078043706</v>
      </c>
    </row>
    <row r="658" spans="1:10">
      <c r="A658" s="1">
        <v>41509</v>
      </c>
      <c r="B658">
        <v>21863.51</v>
      </c>
      <c r="C658">
        <v>1.32</v>
      </c>
      <c r="D658">
        <v>9.24</v>
      </c>
      <c r="E658" s="2">
        <f t="shared" si="49"/>
        <v>16563.265151515148</v>
      </c>
      <c r="F658" s="3">
        <f t="shared" si="48"/>
        <v>0.14591909456219709</v>
      </c>
      <c r="G658" s="2">
        <f t="shared" si="46"/>
        <v>2366.1807359307359</v>
      </c>
      <c r="H658" s="3">
        <f t="shared" si="50"/>
        <v>0.1196310652813124</v>
      </c>
      <c r="J658" s="3">
        <f t="shared" si="47"/>
        <v>0.14285714285714285</v>
      </c>
    </row>
    <row r="659" spans="1:10">
      <c r="A659" s="1">
        <v>41516</v>
      </c>
      <c r="B659">
        <v>21731.37</v>
      </c>
      <c r="C659">
        <v>1.31</v>
      </c>
      <c r="D659">
        <v>8.9499999999999993</v>
      </c>
      <c r="E659" s="2">
        <f t="shared" si="49"/>
        <v>16588.832061068701</v>
      </c>
      <c r="F659" s="3">
        <f t="shared" si="48"/>
        <v>0.1498925265964175</v>
      </c>
      <c r="G659" s="2">
        <f t="shared" si="46"/>
        <v>2428.086033519553</v>
      </c>
      <c r="H659" s="3">
        <f t="shared" si="50"/>
        <v>0.14991049577290849</v>
      </c>
      <c r="J659" s="3">
        <f t="shared" si="47"/>
        <v>0.14636871508379889</v>
      </c>
    </row>
    <row r="660" spans="1:10">
      <c r="A660" s="1">
        <v>41523</v>
      </c>
      <c r="B660">
        <v>22621.22</v>
      </c>
      <c r="C660">
        <v>1.36</v>
      </c>
      <c r="D660">
        <v>9.33</v>
      </c>
      <c r="E660" s="2">
        <f t="shared" si="49"/>
        <v>16633.25</v>
      </c>
      <c r="F660" s="3">
        <f t="shared" si="48"/>
        <v>0.15514585525687563</v>
      </c>
      <c r="G660" s="2">
        <f t="shared" si="46"/>
        <v>2424.5680600214364</v>
      </c>
      <c r="H660" s="3">
        <f t="shared" si="50"/>
        <v>0.14943684573047822</v>
      </c>
      <c r="J660" s="3">
        <f t="shared" si="47"/>
        <v>0.14576634512325831</v>
      </c>
    </row>
    <row r="661" spans="1:10">
      <c r="A661" s="1">
        <v>41530</v>
      </c>
      <c r="B661">
        <v>22915.279999999999</v>
      </c>
      <c r="C661">
        <v>1.38</v>
      </c>
      <c r="D661">
        <v>9.49</v>
      </c>
      <c r="E661" s="2">
        <f t="shared" si="49"/>
        <v>16605.27536231884</v>
      </c>
      <c r="F661" s="3">
        <f t="shared" si="48"/>
        <v>0.14736854710610481</v>
      </c>
      <c r="G661" s="2">
        <f t="shared" si="46"/>
        <v>2414.6765015806109</v>
      </c>
      <c r="H661" s="3">
        <f t="shared" si="50"/>
        <v>0.14359033139513899</v>
      </c>
      <c r="J661" s="3">
        <f t="shared" si="47"/>
        <v>0.1454162276080084</v>
      </c>
    </row>
    <row r="662" spans="1:10">
      <c r="A662" s="1">
        <v>41536</v>
      </c>
      <c r="B662">
        <v>23502.51</v>
      </c>
      <c r="C662">
        <v>1.41</v>
      </c>
      <c r="D662">
        <v>9.7200000000000006</v>
      </c>
      <c r="E662" s="2">
        <f t="shared" si="49"/>
        <v>16668.446808510638</v>
      </c>
      <c r="F662" s="3">
        <f t="shared" si="48"/>
        <v>0.15023847238344357</v>
      </c>
      <c r="G662" s="2">
        <f t="shared" si="46"/>
        <v>2417.9537037037035</v>
      </c>
      <c r="H662" s="3">
        <f t="shared" si="50"/>
        <v>0.14267304692651561</v>
      </c>
      <c r="J662" s="3">
        <f t="shared" si="47"/>
        <v>0.14506172839506171</v>
      </c>
    </row>
    <row r="663" spans="1:10">
      <c r="A663" s="1">
        <v>41544</v>
      </c>
      <c r="B663">
        <v>23207.040000000001</v>
      </c>
      <c r="C663">
        <v>1.39</v>
      </c>
      <c r="D663">
        <v>9.57</v>
      </c>
      <c r="E663" s="2">
        <f t="shared" si="49"/>
        <v>16695.712230215828</v>
      </c>
      <c r="F663" s="3">
        <f t="shared" si="48"/>
        <v>0.16905523310792914</v>
      </c>
      <c r="G663" s="2">
        <f t="shared" si="46"/>
        <v>2424.9780564263324</v>
      </c>
      <c r="H663" s="3">
        <f t="shared" si="50"/>
        <v>0.15762352437671323</v>
      </c>
      <c r="J663" s="3">
        <f t="shared" si="47"/>
        <v>0.14524555903866249</v>
      </c>
    </row>
    <row r="664" spans="1:10">
      <c r="A664" s="1">
        <v>41551</v>
      </c>
      <c r="B664">
        <v>23138.54</v>
      </c>
      <c r="C664">
        <v>1.39</v>
      </c>
      <c r="D664">
        <v>9.5399999999999991</v>
      </c>
      <c r="E664" s="2">
        <f t="shared" si="49"/>
        <v>16646.43165467626</v>
      </c>
      <c r="F664" s="3">
        <f t="shared" si="48"/>
        <v>0.1663136467073294</v>
      </c>
      <c r="G664" s="2">
        <f t="shared" si="46"/>
        <v>2425.4234800838576</v>
      </c>
      <c r="H664" s="3">
        <f t="shared" si="50"/>
        <v>0.16253264463163353</v>
      </c>
      <c r="J664" s="3">
        <f t="shared" si="47"/>
        <v>0.14570230607966458</v>
      </c>
    </row>
    <row r="665" spans="1:10">
      <c r="A665" s="1">
        <v>41558</v>
      </c>
      <c r="B665">
        <v>23218.32</v>
      </c>
      <c r="C665">
        <v>1.39</v>
      </c>
      <c r="D665">
        <v>9.58</v>
      </c>
      <c r="E665" s="2">
        <f t="shared" si="49"/>
        <v>16703.827338129497</v>
      </c>
      <c r="F665" s="3">
        <f t="shared" si="48"/>
        <v>0.15516566671538268</v>
      </c>
      <c r="G665" s="2">
        <f t="shared" si="46"/>
        <v>2423.6242171189979</v>
      </c>
      <c r="H665" s="3">
        <f t="shared" si="50"/>
        <v>0.1496302719749889</v>
      </c>
      <c r="J665" s="3">
        <f t="shared" si="47"/>
        <v>0.1450939457202505</v>
      </c>
    </row>
    <row r="666" spans="1:10">
      <c r="A666" s="1">
        <v>41565</v>
      </c>
      <c r="B666">
        <v>23340.1</v>
      </c>
      <c r="C666">
        <v>1.4</v>
      </c>
      <c r="D666">
        <v>9.6199999999999992</v>
      </c>
      <c r="E666" s="2">
        <f t="shared" si="49"/>
        <v>16671.5</v>
      </c>
      <c r="F666" s="3">
        <f t="shared" si="48"/>
        <v>0.13096995974461967</v>
      </c>
      <c r="G666" s="2">
        <f t="shared" si="46"/>
        <v>2426.2058212058214</v>
      </c>
      <c r="H666" s="3">
        <f t="shared" si="50"/>
        <v>0.14883975536636429</v>
      </c>
      <c r="J666" s="3">
        <f t="shared" si="47"/>
        <v>0.14553014553014554</v>
      </c>
    </row>
    <row r="667" spans="1:10">
      <c r="A667" s="1">
        <v>41572</v>
      </c>
      <c r="B667">
        <v>22698.34</v>
      </c>
      <c r="C667">
        <v>1.35</v>
      </c>
      <c r="D667">
        <v>9.2899999999999991</v>
      </c>
      <c r="E667" s="2">
        <f t="shared" si="49"/>
        <v>16813.585185185184</v>
      </c>
      <c r="F667" s="3">
        <f t="shared" si="48"/>
        <v>0.14007039336742588</v>
      </c>
      <c r="G667" s="2">
        <f t="shared" si="46"/>
        <v>2443.3089343379979</v>
      </c>
      <c r="H667" s="3">
        <f t="shared" si="50"/>
        <v>0.15627791946741199</v>
      </c>
      <c r="J667" s="3">
        <f t="shared" si="47"/>
        <v>0.14531754574811628</v>
      </c>
    </row>
    <row r="668" spans="1:10">
      <c r="A668" s="1">
        <v>41579</v>
      </c>
      <c r="B668">
        <v>23249.79</v>
      </c>
      <c r="C668">
        <v>1.37</v>
      </c>
      <c r="D668">
        <v>9.39</v>
      </c>
      <c r="E668" s="2">
        <f t="shared" si="49"/>
        <v>16970.649635036494</v>
      </c>
      <c r="F668" s="3">
        <f t="shared" si="48"/>
        <v>0.14693593783935022</v>
      </c>
      <c r="G668" s="2">
        <f t="shared" ref="G668:G731" si="51">B668/D668</f>
        <v>2476.0159744408943</v>
      </c>
      <c r="H668" s="3">
        <f t="shared" si="50"/>
        <v>0.17019462368083116</v>
      </c>
      <c r="J668" s="3">
        <f t="shared" ref="J668:J731" si="52">C668/D668</f>
        <v>0.14589989350372737</v>
      </c>
    </row>
    <row r="669" spans="1:10">
      <c r="A669" s="1">
        <v>41586</v>
      </c>
      <c r="B669">
        <v>22744.39</v>
      </c>
      <c r="C669">
        <v>1.34</v>
      </c>
      <c r="D669">
        <v>9.18</v>
      </c>
      <c r="E669" s="2">
        <f t="shared" si="49"/>
        <v>16973.425373134327</v>
      </c>
      <c r="F669" s="3">
        <f t="shared" si="48"/>
        <v>0.14633076931889155</v>
      </c>
      <c r="G669" s="2">
        <f t="shared" si="51"/>
        <v>2477.6023965141612</v>
      </c>
      <c r="H669" s="3">
        <f t="shared" si="50"/>
        <v>0.17017469231611826</v>
      </c>
      <c r="J669" s="3">
        <f t="shared" si="52"/>
        <v>0.1459694989106754</v>
      </c>
    </row>
    <row r="670" spans="1:10">
      <c r="A670" s="1">
        <v>41593</v>
      </c>
      <c r="B670">
        <v>23032.15</v>
      </c>
      <c r="C670">
        <v>1.35</v>
      </c>
      <c r="D670">
        <v>9.32</v>
      </c>
      <c r="E670" s="2">
        <f t="shared" si="49"/>
        <v>17060.85185185185</v>
      </c>
      <c r="F670" s="3">
        <f t="shared" si="48"/>
        <v>0.14614678817491389</v>
      </c>
      <c r="G670" s="2">
        <f t="shared" si="51"/>
        <v>2471.2607296137339</v>
      </c>
      <c r="H670" s="3">
        <f t="shared" si="50"/>
        <v>0.16549906654792301</v>
      </c>
      <c r="J670" s="3">
        <f t="shared" si="52"/>
        <v>0.14484978540772533</v>
      </c>
    </row>
    <row r="671" spans="1:10">
      <c r="A671" s="1">
        <v>41600</v>
      </c>
      <c r="B671">
        <v>23696.28</v>
      </c>
      <c r="C671">
        <v>1.41</v>
      </c>
      <c r="D671">
        <v>9.67</v>
      </c>
      <c r="E671" s="2">
        <f t="shared" si="49"/>
        <v>16805.872340425532</v>
      </c>
      <c r="F671" s="3">
        <f t="shared" si="48"/>
        <v>0.13598374987160655</v>
      </c>
      <c r="G671" s="2">
        <f t="shared" si="51"/>
        <v>2450.4943123061012</v>
      </c>
      <c r="H671" s="3">
        <f t="shared" si="50"/>
        <v>0.15947876021021257</v>
      </c>
      <c r="J671" s="3">
        <f t="shared" si="52"/>
        <v>0.14581178903826267</v>
      </c>
    </row>
    <row r="672" spans="1:10">
      <c r="A672" s="1">
        <v>41607</v>
      </c>
      <c r="B672">
        <v>23881.29</v>
      </c>
      <c r="C672">
        <v>1.41</v>
      </c>
      <c r="D672">
        <v>9.7200000000000006</v>
      </c>
      <c r="E672" s="2">
        <f t="shared" si="49"/>
        <v>16937.08510638298</v>
      </c>
      <c r="F672" s="3">
        <f t="shared" si="48"/>
        <v>0.15381465717610077</v>
      </c>
      <c r="G672" s="2">
        <f t="shared" si="51"/>
        <v>2456.9228395061727</v>
      </c>
      <c r="H672" s="3">
        <f t="shared" si="50"/>
        <v>0.16944674608605403</v>
      </c>
      <c r="J672" s="3">
        <f t="shared" si="52"/>
        <v>0.14506172839506171</v>
      </c>
    </row>
    <row r="673" spans="1:10">
      <c r="A673" s="1">
        <v>41614</v>
      </c>
      <c r="B673">
        <v>23743.1</v>
      </c>
      <c r="C673">
        <v>1.41</v>
      </c>
      <c r="D673">
        <v>9.69</v>
      </c>
      <c r="E673" s="2">
        <f t="shared" si="49"/>
        <v>16839.078014184397</v>
      </c>
      <c r="F673" s="3">
        <f t="shared" si="48"/>
        <v>0.15221923035044749</v>
      </c>
      <c r="G673" s="2">
        <f t="shared" si="51"/>
        <v>2450.2683178534571</v>
      </c>
      <c r="H673" s="3">
        <f t="shared" si="50"/>
        <v>0.17035657218158407</v>
      </c>
      <c r="J673" s="3">
        <f t="shared" si="52"/>
        <v>0.14551083591331268</v>
      </c>
    </row>
    <row r="674" spans="1:10">
      <c r="A674" s="1">
        <v>41621</v>
      </c>
      <c r="B674">
        <v>23245.96</v>
      </c>
      <c r="C674">
        <v>1.37</v>
      </c>
      <c r="D674">
        <v>9.44</v>
      </c>
      <c r="E674" s="2">
        <f t="shared" si="49"/>
        <v>16967.854014598539</v>
      </c>
      <c r="F674" s="3">
        <f t="shared" si="48"/>
        <v>0.16030570644405429</v>
      </c>
      <c r="G674" s="2">
        <f t="shared" si="51"/>
        <v>2462.4957627118642</v>
      </c>
      <c r="H674" s="3">
        <f t="shared" si="50"/>
        <v>0.17548357086541788</v>
      </c>
      <c r="J674" s="3">
        <f t="shared" si="52"/>
        <v>0.14512711864406783</v>
      </c>
    </row>
    <row r="675" spans="1:10">
      <c r="A675" s="1">
        <v>41628</v>
      </c>
      <c r="B675">
        <v>22812.18</v>
      </c>
      <c r="C675">
        <v>1.34</v>
      </c>
      <c r="D675">
        <v>9.2100000000000009</v>
      </c>
      <c r="E675" s="2">
        <f t="shared" si="49"/>
        <v>17024.014925373132</v>
      </c>
      <c r="F675" s="3">
        <f t="shared" si="48"/>
        <v>0.16747326766974946</v>
      </c>
      <c r="G675" s="2">
        <f t="shared" si="51"/>
        <v>2476.8925081433222</v>
      </c>
      <c r="H675" s="3">
        <f t="shared" si="50"/>
        <v>0.18371458280766317</v>
      </c>
      <c r="J675" s="3">
        <f t="shared" si="52"/>
        <v>0.14549402823018456</v>
      </c>
    </row>
    <row r="676" spans="1:10">
      <c r="A676" s="1">
        <v>41635</v>
      </c>
      <c r="B676">
        <v>23243.24</v>
      </c>
      <c r="C676">
        <v>1.36</v>
      </c>
      <c r="D676">
        <v>9.3800000000000008</v>
      </c>
      <c r="E676" s="2">
        <f t="shared" si="49"/>
        <v>17090.617647058825</v>
      </c>
      <c r="F676" s="3">
        <f t="shared" si="48"/>
        <v>0.16807085169635116</v>
      </c>
      <c r="G676" s="2">
        <f t="shared" si="51"/>
        <v>2477.957356076759</v>
      </c>
      <c r="H676" s="3">
        <f t="shared" si="50"/>
        <v>0.17911388384619387</v>
      </c>
      <c r="J676" s="3">
        <f t="shared" si="52"/>
        <v>0.14498933901918976</v>
      </c>
    </row>
    <row r="677" spans="1:10">
      <c r="A677" s="1">
        <v>41642</v>
      </c>
      <c r="B677">
        <v>22817.279999999999</v>
      </c>
      <c r="C677">
        <v>1.33</v>
      </c>
      <c r="D677">
        <v>9.17</v>
      </c>
      <c r="E677" s="2">
        <f t="shared" si="49"/>
        <v>17155.849624060149</v>
      </c>
      <c r="F677" s="3">
        <f t="shared" si="48"/>
        <v>0.17028960928950454</v>
      </c>
      <c r="G677" s="2">
        <f t="shared" si="51"/>
        <v>2488.2529989094874</v>
      </c>
      <c r="H677" s="3">
        <f t="shared" si="50"/>
        <v>0.1849938313018189</v>
      </c>
      <c r="J677" s="3">
        <f t="shared" si="52"/>
        <v>0.14503816793893132</v>
      </c>
    </row>
    <row r="678" spans="1:10">
      <c r="A678" s="1">
        <v>41649</v>
      </c>
      <c r="B678">
        <v>22846.25</v>
      </c>
      <c r="C678">
        <v>1.32</v>
      </c>
      <c r="D678">
        <v>9.1199999999999992</v>
      </c>
      <c r="E678" s="2">
        <f t="shared" si="49"/>
        <v>17307.765151515152</v>
      </c>
      <c r="F678" s="3">
        <f t="shared" si="48"/>
        <v>0.17438164793535327</v>
      </c>
      <c r="G678" s="2">
        <f t="shared" si="51"/>
        <v>2505.0712719298249</v>
      </c>
      <c r="H678" s="3">
        <f t="shared" si="50"/>
        <v>0.18770933440040927</v>
      </c>
      <c r="J678" s="3">
        <f t="shared" si="52"/>
        <v>0.14473684210526316</v>
      </c>
    </row>
    <row r="679" spans="1:10">
      <c r="A679" s="1">
        <v>41656</v>
      </c>
      <c r="B679">
        <v>23133.35</v>
      </c>
      <c r="C679">
        <v>1.33</v>
      </c>
      <c r="D679">
        <v>9.19</v>
      </c>
      <c r="E679" s="2">
        <f t="shared" si="49"/>
        <v>17393.4962406015</v>
      </c>
      <c r="F679" s="3">
        <f t="shared" si="48"/>
        <v>0.18049565073233853</v>
      </c>
      <c r="G679" s="2">
        <f t="shared" si="51"/>
        <v>2517.2306855277475</v>
      </c>
      <c r="H679" s="3">
        <f t="shared" si="50"/>
        <v>0.19272674064625184</v>
      </c>
      <c r="J679" s="3">
        <f t="shared" si="52"/>
        <v>0.14472252448313386</v>
      </c>
    </row>
    <row r="680" spans="1:10">
      <c r="A680" s="1">
        <v>41663</v>
      </c>
      <c r="B680">
        <v>22450.06</v>
      </c>
      <c r="C680">
        <v>1.29</v>
      </c>
      <c r="D680">
        <v>8.94</v>
      </c>
      <c r="E680" s="2">
        <f t="shared" si="49"/>
        <v>17403.147286821706</v>
      </c>
      <c r="F680" s="3">
        <f t="shared" si="48"/>
        <v>0.1694474544841329</v>
      </c>
      <c r="G680" s="2">
        <f t="shared" si="51"/>
        <v>2511.1923937360184</v>
      </c>
      <c r="H680" s="3">
        <f t="shared" si="50"/>
        <v>0.17797530440389986</v>
      </c>
      <c r="J680" s="3">
        <f t="shared" si="52"/>
        <v>0.14429530201342283</v>
      </c>
    </row>
    <row r="681" spans="1:10">
      <c r="A681" s="1">
        <v>41669</v>
      </c>
      <c r="B681">
        <v>22035.42</v>
      </c>
      <c r="C681">
        <v>1.27</v>
      </c>
      <c r="D681">
        <v>8.77</v>
      </c>
      <c r="E681" s="2">
        <f t="shared" si="49"/>
        <v>17350.724409448816</v>
      </c>
      <c r="F681" s="3">
        <f t="shared" si="48"/>
        <v>0.16931793844410525</v>
      </c>
      <c r="G681" s="2">
        <f t="shared" si="51"/>
        <v>2512.5906499429875</v>
      </c>
      <c r="H681" s="3">
        <f t="shared" si="50"/>
        <v>0.18103086440401195</v>
      </c>
      <c r="J681" s="3">
        <f t="shared" si="52"/>
        <v>0.14481185860889398</v>
      </c>
    </row>
    <row r="682" spans="1:10">
      <c r="A682" s="1">
        <v>41677</v>
      </c>
      <c r="B682">
        <v>21636.85</v>
      </c>
      <c r="C682">
        <v>1.25</v>
      </c>
      <c r="D682">
        <v>8.6199999999999992</v>
      </c>
      <c r="E682" s="2">
        <f t="shared" si="49"/>
        <v>17309.48</v>
      </c>
      <c r="F682" s="3">
        <f t="shared" si="48"/>
        <v>0.17005023166965438</v>
      </c>
      <c r="G682" s="2">
        <f t="shared" si="51"/>
        <v>2510.0754060324825</v>
      </c>
      <c r="H682" s="3">
        <f t="shared" si="50"/>
        <v>0.17888193031771693</v>
      </c>
      <c r="J682" s="3">
        <f t="shared" si="52"/>
        <v>0.14501160092807425</v>
      </c>
    </row>
    <row r="683" spans="1:10">
      <c r="A683" s="1">
        <v>41684</v>
      </c>
      <c r="B683">
        <v>22298.41</v>
      </c>
      <c r="C683">
        <v>1.28</v>
      </c>
      <c r="D683">
        <v>8.86</v>
      </c>
      <c r="E683" s="2">
        <f t="shared" si="49"/>
        <v>17420.6328125</v>
      </c>
      <c r="F683" s="3">
        <f t="shared" si="48"/>
        <v>0.16491747907690568</v>
      </c>
      <c r="G683" s="2">
        <f t="shared" si="51"/>
        <v>2516.750564334086</v>
      </c>
      <c r="H683" s="3">
        <f t="shared" si="50"/>
        <v>0.16926578935304537</v>
      </c>
      <c r="J683" s="3">
        <f t="shared" si="52"/>
        <v>0.14446952595936796</v>
      </c>
    </row>
    <row r="684" spans="1:10">
      <c r="A684" s="1">
        <v>41691</v>
      </c>
      <c r="B684">
        <v>22568.240000000002</v>
      </c>
      <c r="C684">
        <v>1.3</v>
      </c>
      <c r="D684">
        <v>8.9499999999999993</v>
      </c>
      <c r="E684" s="2">
        <f t="shared" si="49"/>
        <v>17360.184615384616</v>
      </c>
      <c r="F684" s="3">
        <f t="shared" si="48"/>
        <v>0.15774909904500523</v>
      </c>
      <c r="G684" s="2">
        <f t="shared" si="51"/>
        <v>2521.5910614525142</v>
      </c>
      <c r="H684" s="3">
        <f t="shared" si="50"/>
        <v>0.17933667203017323</v>
      </c>
      <c r="J684" s="3">
        <f t="shared" si="52"/>
        <v>0.14525139664804471</v>
      </c>
    </row>
    <row r="685" spans="1:10">
      <c r="A685" s="1">
        <v>41698</v>
      </c>
      <c r="B685">
        <v>22836.959999999999</v>
      </c>
      <c r="C685">
        <v>1.3</v>
      </c>
      <c r="D685">
        <v>9.07</v>
      </c>
      <c r="E685" s="2">
        <f t="shared" si="49"/>
        <v>17566.892307692306</v>
      </c>
      <c r="F685" s="3">
        <f t="shared" si="48"/>
        <v>0.1616092735739334</v>
      </c>
      <c r="G685" s="2">
        <f t="shared" si="51"/>
        <v>2517.856670341786</v>
      </c>
      <c r="H685" s="3">
        <f t="shared" si="50"/>
        <v>0.16992103346934795</v>
      </c>
      <c r="J685" s="3">
        <f t="shared" si="52"/>
        <v>0.14332965821389196</v>
      </c>
    </row>
    <row r="686" spans="1:10">
      <c r="A686" s="1">
        <v>41705</v>
      </c>
      <c r="B686">
        <v>22660.49</v>
      </c>
      <c r="C686">
        <v>1.29</v>
      </c>
      <c r="D686">
        <v>8.98</v>
      </c>
      <c r="E686" s="2">
        <f t="shared" si="49"/>
        <v>17566.271317829458</v>
      </c>
      <c r="F686" s="3">
        <f t="shared" si="48"/>
        <v>0.1517408043685915</v>
      </c>
      <c r="G686" s="2">
        <f t="shared" si="51"/>
        <v>2523.4398663697107</v>
      </c>
      <c r="H686" s="3">
        <f t="shared" si="50"/>
        <v>0.17070503357192668</v>
      </c>
      <c r="J686" s="3">
        <f t="shared" si="52"/>
        <v>0.14365256124721604</v>
      </c>
    </row>
    <row r="687" spans="1:10">
      <c r="A687" s="1">
        <v>41712</v>
      </c>
      <c r="B687">
        <v>21539.49</v>
      </c>
      <c r="C687">
        <v>1.23</v>
      </c>
      <c r="D687">
        <v>8.59</v>
      </c>
      <c r="E687" s="2">
        <f t="shared" si="49"/>
        <v>17511.780487804881</v>
      </c>
      <c r="F687" s="3">
        <f t="shared" si="48"/>
        <v>0.1229713720613741</v>
      </c>
      <c r="G687" s="2">
        <f t="shared" si="51"/>
        <v>2507.5075669383004</v>
      </c>
      <c r="H687" s="3">
        <f t="shared" si="50"/>
        <v>0.13120828118669681</v>
      </c>
      <c r="J687" s="3">
        <f t="shared" si="52"/>
        <v>0.14318975552968569</v>
      </c>
    </row>
    <row r="688" spans="1:10">
      <c r="A688" s="1">
        <v>41719</v>
      </c>
      <c r="B688">
        <v>21436.7</v>
      </c>
      <c r="C688">
        <v>1.22</v>
      </c>
      <c r="D688">
        <v>8.5500000000000007</v>
      </c>
      <c r="E688" s="2">
        <f t="shared" si="49"/>
        <v>17571.065573770491</v>
      </c>
      <c r="F688" s="3">
        <f t="shared" si="48"/>
        <v>0.12412636628055451</v>
      </c>
      <c r="G688" s="2">
        <f t="shared" si="51"/>
        <v>2507.2163742690059</v>
      </c>
      <c r="H688" s="3">
        <f t="shared" si="50"/>
        <v>0.12742747362063556</v>
      </c>
      <c r="J688" s="3">
        <f t="shared" si="52"/>
        <v>0.14269005847953214</v>
      </c>
    </row>
    <row r="689" spans="1:10">
      <c r="A689" s="1">
        <v>41726</v>
      </c>
      <c r="B689">
        <v>22065.53</v>
      </c>
      <c r="C689">
        <v>1.25</v>
      </c>
      <c r="D689">
        <v>8.92</v>
      </c>
      <c r="E689" s="2">
        <f t="shared" si="49"/>
        <v>17652.423999999999</v>
      </c>
      <c r="F689" s="3">
        <f t="shared" si="48"/>
        <v>0.12679892707019991</v>
      </c>
      <c r="G689" s="2">
        <f t="shared" si="51"/>
        <v>2473.7141255605379</v>
      </c>
      <c r="H689" s="3">
        <f t="shared" si="50"/>
        <v>0.11204335482133176</v>
      </c>
      <c r="J689" s="3">
        <f t="shared" si="52"/>
        <v>0.14013452914798205</v>
      </c>
    </row>
    <row r="690" spans="1:10">
      <c r="A690" s="1">
        <v>41733</v>
      </c>
      <c r="B690">
        <v>22510.080000000002</v>
      </c>
      <c r="C690">
        <v>1.27</v>
      </c>
      <c r="D690">
        <v>9.0500000000000007</v>
      </c>
      <c r="E690" s="2">
        <f t="shared" si="49"/>
        <v>17724.472440944883</v>
      </c>
      <c r="F690" s="3">
        <f t="shared" si="48"/>
        <v>0.12722568022010217</v>
      </c>
      <c r="G690" s="2">
        <f t="shared" si="51"/>
        <v>2487.3016574585636</v>
      </c>
      <c r="H690" s="3">
        <f t="shared" si="50"/>
        <v>0.11407619675234115</v>
      </c>
      <c r="J690" s="3">
        <f t="shared" si="52"/>
        <v>0.14033149171270717</v>
      </c>
    </row>
    <row r="691" spans="1:10">
      <c r="A691" s="1">
        <v>41740</v>
      </c>
      <c r="B691">
        <v>23003.64</v>
      </c>
      <c r="C691">
        <v>1.29</v>
      </c>
      <c r="D691">
        <v>9.2200000000000006</v>
      </c>
      <c r="E691" s="2">
        <f t="shared" si="49"/>
        <v>17832.279069767443</v>
      </c>
      <c r="F691" s="3">
        <f t="shared" si="48"/>
        <v>0.12303361534584956</v>
      </c>
      <c r="G691" s="2">
        <f t="shared" si="51"/>
        <v>2494.9718004338392</v>
      </c>
      <c r="H691" s="3">
        <f t="shared" si="50"/>
        <v>0.11648879049701444</v>
      </c>
      <c r="J691" s="3">
        <f t="shared" si="52"/>
        <v>0.13991323210412146</v>
      </c>
    </row>
    <row r="692" spans="1:10">
      <c r="A692" s="1">
        <v>41746</v>
      </c>
      <c r="B692">
        <v>22760.240000000002</v>
      </c>
      <c r="C692">
        <v>1.28</v>
      </c>
      <c r="D692">
        <v>9.11</v>
      </c>
      <c r="E692" s="2">
        <f t="shared" si="49"/>
        <v>17781.4375</v>
      </c>
      <c r="F692" s="3">
        <f t="shared" ref="F692:F755" si="53">E692/E642-1</f>
        <v>9.7137786933075176E-2</v>
      </c>
      <c r="G692" s="2">
        <f t="shared" si="51"/>
        <v>2498.3798024149291</v>
      </c>
      <c r="H692" s="3">
        <f t="shared" si="50"/>
        <v>9.9993751691282995E-2</v>
      </c>
      <c r="J692" s="3">
        <f t="shared" si="52"/>
        <v>0.14050493962678376</v>
      </c>
    </row>
    <row r="693" spans="1:10">
      <c r="A693" s="1">
        <v>41754</v>
      </c>
      <c r="B693">
        <v>22223.53</v>
      </c>
      <c r="C693">
        <v>1.24</v>
      </c>
      <c r="D693">
        <v>8.8699999999999992</v>
      </c>
      <c r="E693" s="2">
        <f t="shared" si="49"/>
        <v>17922.201612903224</v>
      </c>
      <c r="F693" s="3">
        <f t="shared" si="53"/>
        <v>0.10663037021993871</v>
      </c>
      <c r="G693" s="2">
        <f t="shared" si="51"/>
        <v>2505.4712514092448</v>
      </c>
      <c r="H693" s="3">
        <f t="shared" si="50"/>
        <v>0.10763538965925945</v>
      </c>
      <c r="J693" s="3">
        <f t="shared" si="52"/>
        <v>0.13979706877113868</v>
      </c>
    </row>
    <row r="694" spans="1:10">
      <c r="A694" s="1">
        <v>41761</v>
      </c>
      <c r="B694">
        <v>22260.67</v>
      </c>
      <c r="C694">
        <v>1.24</v>
      </c>
      <c r="D694">
        <v>8.86</v>
      </c>
      <c r="E694" s="2">
        <f t="shared" si="49"/>
        <v>17952.153225806451</v>
      </c>
      <c r="F694" s="3">
        <f t="shared" si="53"/>
        <v>0.10438032241685802</v>
      </c>
      <c r="G694" s="2">
        <f t="shared" si="51"/>
        <v>2512.4909706546273</v>
      </c>
      <c r="H694" s="3">
        <f t="shared" si="50"/>
        <v>0.1037131928544659</v>
      </c>
      <c r="J694" s="3">
        <f t="shared" si="52"/>
        <v>0.1399548532731377</v>
      </c>
    </row>
    <row r="695" spans="1:10">
      <c r="A695" s="1">
        <v>41768</v>
      </c>
      <c r="B695">
        <v>21862.99</v>
      </c>
      <c r="C695">
        <v>1.23</v>
      </c>
      <c r="D695">
        <v>8.75</v>
      </c>
      <c r="E695" s="2">
        <f t="shared" si="49"/>
        <v>17774.788617886181</v>
      </c>
      <c r="F695" s="3">
        <f t="shared" si="53"/>
        <v>9.2325772419942886E-2</v>
      </c>
      <c r="G695" s="2">
        <f t="shared" si="51"/>
        <v>2498.6274285714289</v>
      </c>
      <c r="H695" s="3">
        <f t="shared" si="50"/>
        <v>9.3628031305870385E-2</v>
      </c>
      <c r="J695" s="3">
        <f t="shared" si="52"/>
        <v>0.14057142857142857</v>
      </c>
    </row>
    <row r="696" spans="1:10">
      <c r="A696" s="1">
        <v>41775</v>
      </c>
      <c r="B696">
        <v>22712.91</v>
      </c>
      <c r="C696">
        <v>1.27</v>
      </c>
      <c r="D696">
        <v>9.02</v>
      </c>
      <c r="E696" s="2">
        <f t="shared" si="49"/>
        <v>17884.181102362203</v>
      </c>
      <c r="F696" s="3">
        <f t="shared" si="53"/>
        <v>9.4192257925819645E-2</v>
      </c>
      <c r="G696" s="2">
        <f t="shared" si="51"/>
        <v>2518.060975609756</v>
      </c>
      <c r="H696" s="3">
        <f t="shared" si="50"/>
        <v>0.10091286196684512</v>
      </c>
      <c r="J696" s="3">
        <f t="shared" si="52"/>
        <v>0.14079822616407983</v>
      </c>
    </row>
    <row r="697" spans="1:10">
      <c r="A697" s="1">
        <v>41782</v>
      </c>
      <c r="B697">
        <v>22965.86</v>
      </c>
      <c r="C697">
        <v>1.28</v>
      </c>
      <c r="D697">
        <v>9.1300000000000008</v>
      </c>
      <c r="E697" s="2">
        <f t="shared" si="49"/>
        <v>17942.078125</v>
      </c>
      <c r="F697" s="3">
        <f t="shared" si="53"/>
        <v>9.7717623101645223E-2</v>
      </c>
      <c r="G697" s="2">
        <f t="shared" si="51"/>
        <v>2515.4282584884995</v>
      </c>
      <c r="H697" s="3">
        <f t="shared" si="50"/>
        <v>9.9430017415621075E-2</v>
      </c>
      <c r="J697" s="3">
        <f t="shared" si="52"/>
        <v>0.14019715224534501</v>
      </c>
    </row>
    <row r="698" spans="1:10">
      <c r="A698" s="1">
        <v>41789</v>
      </c>
      <c r="B698">
        <v>23081.65</v>
      </c>
      <c r="C698">
        <v>1.29</v>
      </c>
      <c r="D698">
        <v>9.1999999999999993</v>
      </c>
      <c r="E698" s="2">
        <f t="shared" si="49"/>
        <v>17892.751937984496</v>
      </c>
      <c r="F698" s="3">
        <f t="shared" si="53"/>
        <v>7.5145067554533096E-2</v>
      </c>
      <c r="G698" s="2">
        <f t="shared" si="51"/>
        <v>2508.8750000000005</v>
      </c>
      <c r="H698" s="3">
        <f t="shared" si="50"/>
        <v>7.9207468689703076E-2</v>
      </c>
      <c r="J698" s="3">
        <f t="shared" si="52"/>
        <v>0.14021739130434785</v>
      </c>
    </row>
    <row r="699" spans="1:10">
      <c r="A699" s="1">
        <v>41796</v>
      </c>
      <c r="B699">
        <v>22951</v>
      </c>
      <c r="C699">
        <v>1.29</v>
      </c>
      <c r="D699">
        <v>9.18</v>
      </c>
      <c r="E699" s="2">
        <f t="shared" si="49"/>
        <v>17791.472868217053</v>
      </c>
      <c r="F699" s="3">
        <f t="shared" si="53"/>
        <v>8.8737543697902543E-2</v>
      </c>
      <c r="G699" s="2">
        <f t="shared" si="51"/>
        <v>2500.1089324618738</v>
      </c>
      <c r="H699" s="3">
        <f t="shared" si="50"/>
        <v>8.6987254056178687E-2</v>
      </c>
      <c r="J699" s="3">
        <f t="shared" si="52"/>
        <v>0.14052287581699346</v>
      </c>
    </row>
    <row r="700" spans="1:10">
      <c r="A700" s="1">
        <v>41803</v>
      </c>
      <c r="B700">
        <v>23319.17</v>
      </c>
      <c r="C700">
        <v>1.31</v>
      </c>
      <c r="D700">
        <v>9.32</v>
      </c>
      <c r="E700" s="2">
        <f t="shared" si="49"/>
        <v>17800.89312977099</v>
      </c>
      <c r="F700" s="3">
        <f t="shared" si="53"/>
        <v>8.6709567323685732E-2</v>
      </c>
      <c r="G700" s="2">
        <f t="shared" si="51"/>
        <v>2502.0568669527893</v>
      </c>
      <c r="H700" s="3">
        <f t="shared" si="50"/>
        <v>8.6057710515196506E-2</v>
      </c>
      <c r="J700" s="3">
        <f t="shared" si="52"/>
        <v>0.1405579399141631</v>
      </c>
    </row>
    <row r="701" spans="1:10">
      <c r="A701" s="1">
        <v>41810</v>
      </c>
      <c r="B701">
        <v>23194.06</v>
      </c>
      <c r="C701">
        <v>1.3</v>
      </c>
      <c r="D701">
        <v>9.2799999999999994</v>
      </c>
      <c r="E701" s="2">
        <f t="shared" si="49"/>
        <v>17841.584615384614</v>
      </c>
      <c r="F701" s="3">
        <f t="shared" si="53"/>
        <v>8.651023782867151E-2</v>
      </c>
      <c r="G701" s="2">
        <f t="shared" si="51"/>
        <v>2499.3599137931037</v>
      </c>
      <c r="H701" s="3">
        <f t="shared" si="50"/>
        <v>8.5809596553938272E-2</v>
      </c>
      <c r="J701" s="3">
        <f t="shared" si="52"/>
        <v>0.14008620689655174</v>
      </c>
    </row>
    <row r="702" spans="1:10">
      <c r="A702" s="1">
        <v>41817</v>
      </c>
      <c r="B702">
        <v>23221.52</v>
      </c>
      <c r="C702">
        <v>1.3</v>
      </c>
      <c r="D702">
        <v>9.2799999999999994</v>
      </c>
      <c r="E702" s="2">
        <f t="shared" si="49"/>
        <v>17862.707692307693</v>
      </c>
      <c r="F702" s="3">
        <f t="shared" si="53"/>
        <v>9.1376341336862676E-2</v>
      </c>
      <c r="G702" s="2">
        <f t="shared" si="51"/>
        <v>2502.3189655172414</v>
      </c>
      <c r="H702" s="3">
        <f t="shared" si="50"/>
        <v>8.7848185060989126E-2</v>
      </c>
      <c r="J702" s="3">
        <f t="shared" si="52"/>
        <v>0.14008620689655174</v>
      </c>
    </row>
    <row r="703" spans="1:10">
      <c r="A703" s="1">
        <v>41824</v>
      </c>
      <c r="B703">
        <v>23546.36</v>
      </c>
      <c r="C703">
        <v>1.32</v>
      </c>
      <c r="D703">
        <v>9.39</v>
      </c>
      <c r="E703" s="2">
        <f t="shared" si="49"/>
        <v>17838.151515151516</v>
      </c>
      <c r="F703" s="3">
        <f t="shared" si="53"/>
        <v>8.5532302505847868E-2</v>
      </c>
      <c r="G703" s="2">
        <f t="shared" si="51"/>
        <v>2507.5995740149092</v>
      </c>
      <c r="H703" s="3">
        <f t="shared" si="50"/>
        <v>8.9320594148900589E-2</v>
      </c>
      <c r="J703" s="3">
        <f t="shared" si="52"/>
        <v>0.14057507987220447</v>
      </c>
    </row>
    <row r="704" spans="1:10">
      <c r="A704" s="1">
        <v>41831</v>
      </c>
      <c r="B704">
        <v>23233.45</v>
      </c>
      <c r="C704">
        <v>1.3</v>
      </c>
      <c r="D704">
        <v>9.2799999999999994</v>
      </c>
      <c r="E704" s="2">
        <f t="shared" si="49"/>
        <v>17871.884615384617</v>
      </c>
      <c r="F704" s="3">
        <f t="shared" si="53"/>
        <v>9.0098770520001592E-2</v>
      </c>
      <c r="G704" s="2">
        <f t="shared" si="51"/>
        <v>2503.6045258620693</v>
      </c>
      <c r="H704" s="3">
        <f t="shared" si="50"/>
        <v>8.6048770262826313E-2</v>
      </c>
      <c r="J704" s="3">
        <f t="shared" si="52"/>
        <v>0.14008620689655174</v>
      </c>
    </row>
    <row r="705" spans="1:10">
      <c r="A705" s="1">
        <v>41838</v>
      </c>
      <c r="B705">
        <v>23454.79</v>
      </c>
      <c r="C705">
        <v>1.31</v>
      </c>
      <c r="D705">
        <v>9.3800000000000008</v>
      </c>
      <c r="E705" s="2">
        <f t="shared" si="49"/>
        <v>17904.419847328245</v>
      </c>
      <c r="F705" s="3">
        <f t="shared" si="53"/>
        <v>8.9225337778976455E-2</v>
      </c>
      <c r="G705" s="2">
        <f t="shared" si="51"/>
        <v>2500.5106609808099</v>
      </c>
      <c r="H705" s="3">
        <f t="shared" si="50"/>
        <v>7.723465531144158E-2</v>
      </c>
      <c r="J705" s="3">
        <f t="shared" si="52"/>
        <v>0.13965884861407249</v>
      </c>
    </row>
    <row r="706" spans="1:10">
      <c r="A706" s="1">
        <v>41845</v>
      </c>
      <c r="B706">
        <v>24216.01</v>
      </c>
      <c r="C706">
        <v>1.36</v>
      </c>
      <c r="D706">
        <v>9.5</v>
      </c>
      <c r="E706" s="2">
        <f t="shared" ref="E706:E769" si="54">B706/C706</f>
        <v>17805.88970588235</v>
      </c>
      <c r="F706" s="3">
        <f t="shared" si="53"/>
        <v>7.7781026935828779E-2</v>
      </c>
      <c r="G706" s="2">
        <f t="shared" si="51"/>
        <v>2549.0536842105262</v>
      </c>
      <c r="H706" s="3">
        <f t="shared" si="50"/>
        <v>8.472558092118887E-2</v>
      </c>
      <c r="J706" s="3">
        <f t="shared" si="52"/>
        <v>0.14315789473684212</v>
      </c>
    </row>
    <row r="707" spans="1:10">
      <c r="A707" s="1">
        <v>41852</v>
      </c>
      <c r="B707">
        <v>24532.43</v>
      </c>
      <c r="C707">
        <v>1.36</v>
      </c>
      <c r="D707">
        <v>9.48</v>
      </c>
      <c r="E707" s="2">
        <f t="shared" si="54"/>
        <v>18038.551470588234</v>
      </c>
      <c r="F707" s="3">
        <f t="shared" si="53"/>
        <v>8.9467847894622032E-2</v>
      </c>
      <c r="G707" s="2">
        <f t="shared" si="51"/>
        <v>2587.8090717299579</v>
      </c>
      <c r="H707" s="3">
        <f t="shared" si="50"/>
        <v>0.1044078078341053</v>
      </c>
      <c r="J707" s="3">
        <f t="shared" si="52"/>
        <v>0.14345991561181434</v>
      </c>
    </row>
    <row r="708" spans="1:10">
      <c r="A708" s="1">
        <v>41859</v>
      </c>
      <c r="B708">
        <v>24331.41</v>
      </c>
      <c r="C708">
        <v>1.34</v>
      </c>
      <c r="D708">
        <v>9.4499999999999993</v>
      </c>
      <c r="E708" s="2">
        <f t="shared" si="54"/>
        <v>18157.768656716416</v>
      </c>
      <c r="F708" s="3">
        <f t="shared" si="53"/>
        <v>9.6267462400395631E-2</v>
      </c>
      <c r="G708" s="2">
        <f t="shared" si="51"/>
        <v>2574.7523809523809</v>
      </c>
      <c r="H708" s="3">
        <f t="shared" si="50"/>
        <v>8.8146962678911089E-2</v>
      </c>
      <c r="J708" s="3">
        <f t="shared" si="52"/>
        <v>0.14179894179894181</v>
      </c>
    </row>
    <row r="709" spans="1:10">
      <c r="A709" s="1">
        <v>41866</v>
      </c>
      <c r="B709">
        <v>24954.94</v>
      </c>
      <c r="C709">
        <v>1.38</v>
      </c>
      <c r="D709">
        <v>9.75</v>
      </c>
      <c r="E709" s="2">
        <f t="shared" si="54"/>
        <v>18083.289855072464</v>
      </c>
      <c r="F709" s="3">
        <f t="shared" si="53"/>
        <v>9.0088186347428989E-2</v>
      </c>
      <c r="G709" s="2">
        <f t="shared" si="51"/>
        <v>2559.4810256410256</v>
      </c>
      <c r="H709" s="3">
        <f t="shared" si="50"/>
        <v>5.411463609920486E-2</v>
      </c>
      <c r="J709" s="3">
        <f t="shared" si="52"/>
        <v>0.14153846153846153</v>
      </c>
    </row>
    <row r="710" spans="1:10">
      <c r="A710" s="1">
        <v>41873</v>
      </c>
      <c r="B710">
        <v>25112.23</v>
      </c>
      <c r="C710">
        <v>1.39</v>
      </c>
      <c r="D710">
        <v>9.7799999999999994</v>
      </c>
      <c r="E710" s="2">
        <f t="shared" si="54"/>
        <v>18066.352517985611</v>
      </c>
      <c r="F710" s="3">
        <f t="shared" si="53"/>
        <v>8.615889967298096E-2</v>
      </c>
      <c r="G710" s="2">
        <f t="shared" si="51"/>
        <v>2567.7126789366052</v>
      </c>
      <c r="H710" s="3">
        <f t="shared" si="50"/>
        <v>5.9039224872863949E-2</v>
      </c>
      <c r="J710" s="3">
        <f t="shared" si="52"/>
        <v>0.14212678936605316</v>
      </c>
    </row>
    <row r="711" spans="1:10">
      <c r="A711" s="1">
        <v>41880</v>
      </c>
      <c r="B711">
        <v>24742.06</v>
      </c>
      <c r="C711">
        <v>1.38</v>
      </c>
      <c r="D711">
        <v>9.76</v>
      </c>
      <c r="E711" s="2">
        <f t="shared" si="54"/>
        <v>17929.028985507248</v>
      </c>
      <c r="F711" s="3">
        <f t="shared" si="53"/>
        <v>7.971886007938811E-2</v>
      </c>
      <c r="G711" s="2">
        <f t="shared" si="51"/>
        <v>2535.0471311475412</v>
      </c>
      <c r="H711" s="3">
        <f t="shared" si="50"/>
        <v>4.9849588335388884E-2</v>
      </c>
      <c r="J711" s="3">
        <f t="shared" si="52"/>
        <v>0.14139344262295081</v>
      </c>
    </row>
    <row r="712" spans="1:10">
      <c r="A712" s="1">
        <v>41887</v>
      </c>
      <c r="B712">
        <v>25240.15</v>
      </c>
      <c r="C712">
        <v>1.42</v>
      </c>
      <c r="D712">
        <v>9.99</v>
      </c>
      <c r="E712" s="2">
        <f t="shared" si="54"/>
        <v>17774.753521126764</v>
      </c>
      <c r="F712" s="3">
        <f t="shared" si="53"/>
        <v>6.637131373579841E-2</v>
      </c>
      <c r="G712" s="2">
        <f t="shared" si="51"/>
        <v>2526.5415415415418</v>
      </c>
      <c r="H712" s="3">
        <f t="shared" si="50"/>
        <v>4.4908981371938106E-2</v>
      </c>
      <c r="J712" s="3">
        <f t="shared" si="52"/>
        <v>0.14214214214214213</v>
      </c>
    </row>
    <row r="713" spans="1:10">
      <c r="A713" s="1">
        <v>41894</v>
      </c>
      <c r="B713">
        <v>24595.32</v>
      </c>
      <c r="C713">
        <v>1.37</v>
      </c>
      <c r="D713">
        <v>9.6999999999999993</v>
      </c>
      <c r="E713" s="2">
        <f t="shared" si="54"/>
        <v>17952.788321167882</v>
      </c>
      <c r="F713" s="3">
        <f t="shared" si="53"/>
        <v>7.5293349191596803E-2</v>
      </c>
      <c r="G713" s="2">
        <f t="shared" si="51"/>
        <v>2535.6000000000004</v>
      </c>
      <c r="H713" s="3">
        <f t="shared" si="50"/>
        <v>4.5617709108960236E-2</v>
      </c>
      <c r="J713" s="3">
        <f t="shared" si="52"/>
        <v>0.14123711340206188</v>
      </c>
    </row>
    <row r="714" spans="1:10">
      <c r="A714" s="1">
        <v>41901</v>
      </c>
      <c r="B714">
        <v>24306.16</v>
      </c>
      <c r="C714">
        <v>1.35</v>
      </c>
      <c r="D714">
        <v>9.5500000000000007</v>
      </c>
      <c r="E714" s="2">
        <f t="shared" si="54"/>
        <v>18004.562962962962</v>
      </c>
      <c r="F714" s="3">
        <f t="shared" si="53"/>
        <v>8.1586933251558413E-2</v>
      </c>
      <c r="G714" s="2">
        <f t="shared" si="51"/>
        <v>2545.1476439790572</v>
      </c>
      <c r="H714" s="3">
        <f t="shared" si="50"/>
        <v>4.9362169072041828E-2</v>
      </c>
      <c r="J714" s="3">
        <f t="shared" si="52"/>
        <v>0.14136125654450263</v>
      </c>
    </row>
    <row r="715" spans="1:10">
      <c r="A715" s="1">
        <v>41908</v>
      </c>
      <c r="B715">
        <v>23678.41</v>
      </c>
      <c r="C715">
        <v>1.32</v>
      </c>
      <c r="D715">
        <v>9.32</v>
      </c>
      <c r="E715" s="2">
        <f t="shared" si="54"/>
        <v>17938.189393939392</v>
      </c>
      <c r="F715" s="3">
        <f t="shared" si="53"/>
        <v>7.3896959710080479E-2</v>
      </c>
      <c r="G715" s="2">
        <f t="shared" si="51"/>
        <v>2540.6019313304719</v>
      </c>
      <c r="H715" s="3">
        <f t="shared" si="50"/>
        <v>4.8265615347963253E-2</v>
      </c>
      <c r="J715" s="3">
        <f t="shared" si="52"/>
        <v>0.14163090128755365</v>
      </c>
    </row>
    <row r="716" spans="1:10">
      <c r="A716" s="1">
        <v>41915</v>
      </c>
      <c r="B716">
        <v>23064.560000000001</v>
      </c>
      <c r="C716">
        <v>1.29</v>
      </c>
      <c r="D716">
        <v>9.08</v>
      </c>
      <c r="E716" s="2">
        <f t="shared" si="54"/>
        <v>17879.503875968992</v>
      </c>
      <c r="F716" s="3">
        <f t="shared" si="53"/>
        <v>7.2459219384517937E-2</v>
      </c>
      <c r="G716" s="2">
        <f t="shared" si="51"/>
        <v>2540.1497797356828</v>
      </c>
      <c r="H716" s="3">
        <f t="shared" si="50"/>
        <v>4.6963846815449184E-2</v>
      </c>
      <c r="J716" s="3">
        <f t="shared" si="52"/>
        <v>0.14207048458149779</v>
      </c>
    </row>
    <row r="717" spans="1:10">
      <c r="A717" s="1">
        <v>41922</v>
      </c>
      <c r="B717">
        <v>23088.54</v>
      </c>
      <c r="C717">
        <v>1.28</v>
      </c>
      <c r="D717">
        <v>9.06</v>
      </c>
      <c r="E717" s="2">
        <f t="shared" si="54"/>
        <v>18037.921875</v>
      </c>
      <c r="F717" s="3">
        <f t="shared" si="53"/>
        <v>7.2818299983611112E-2</v>
      </c>
      <c r="G717" s="2">
        <f t="shared" si="51"/>
        <v>2548.4039735099336</v>
      </c>
      <c r="H717" s="3">
        <f t="shared" si="50"/>
        <v>4.3013405998292509E-2</v>
      </c>
      <c r="J717" s="3">
        <f t="shared" si="52"/>
        <v>0.141280353200883</v>
      </c>
    </row>
    <row r="718" spans="1:10">
      <c r="A718" s="1">
        <v>41929</v>
      </c>
      <c r="B718">
        <v>23023.21</v>
      </c>
      <c r="C718">
        <v>1.28</v>
      </c>
      <c r="D718">
        <v>9.02</v>
      </c>
      <c r="E718" s="2">
        <f t="shared" si="54"/>
        <v>17986.8828125</v>
      </c>
      <c r="F718" s="3">
        <f t="shared" si="53"/>
        <v>5.9881807669015741E-2</v>
      </c>
      <c r="G718" s="2">
        <f t="shared" si="51"/>
        <v>2552.4623059866963</v>
      </c>
      <c r="H718" s="3">
        <f t="shared" ref="H718:H781" si="55">G718/G668-1</f>
        <v>3.0874732770277857E-2</v>
      </c>
      <c r="J718" s="3">
        <f t="shared" si="52"/>
        <v>0.14190687361419069</v>
      </c>
    </row>
    <row r="719" spans="1:10">
      <c r="A719" s="1">
        <v>41936</v>
      </c>
      <c r="B719">
        <v>23302.2</v>
      </c>
      <c r="C719">
        <v>1.28</v>
      </c>
      <c r="D719">
        <v>9.07</v>
      </c>
      <c r="E719" s="2">
        <f t="shared" si="54"/>
        <v>18204.84375</v>
      </c>
      <c r="F719" s="3">
        <f t="shared" si="53"/>
        <v>7.254978590324912E-2</v>
      </c>
      <c r="G719" s="2">
        <f t="shared" si="51"/>
        <v>2569.151047409041</v>
      </c>
      <c r="H719" s="3">
        <f t="shared" si="55"/>
        <v>3.6950501429803051E-2</v>
      </c>
      <c r="J719" s="3">
        <f t="shared" si="52"/>
        <v>0.14112458654906285</v>
      </c>
    </row>
    <row r="720" spans="1:10">
      <c r="A720" s="1">
        <v>41943</v>
      </c>
      <c r="B720">
        <v>23998.06</v>
      </c>
      <c r="C720">
        <v>1.3</v>
      </c>
      <c r="D720">
        <v>9.33</v>
      </c>
      <c r="E720" s="2">
        <f t="shared" si="54"/>
        <v>18460.046153846153</v>
      </c>
      <c r="F720" s="3">
        <f t="shared" si="53"/>
        <v>8.2011983583482717E-2</v>
      </c>
      <c r="G720" s="2">
        <f t="shared" si="51"/>
        <v>2572.1393354769561</v>
      </c>
      <c r="H720" s="3">
        <f t="shared" si="55"/>
        <v>4.0820705259614565E-2</v>
      </c>
      <c r="J720" s="3">
        <f t="shared" si="52"/>
        <v>0.13933547695605575</v>
      </c>
    </row>
    <row r="721" spans="1:10">
      <c r="A721" s="1">
        <v>41950</v>
      </c>
      <c r="B721">
        <v>23550.240000000002</v>
      </c>
      <c r="C721">
        <v>1.27</v>
      </c>
      <c r="D721">
        <v>9.1199999999999992</v>
      </c>
      <c r="E721" s="2">
        <f t="shared" si="54"/>
        <v>18543.496062992126</v>
      </c>
      <c r="F721" s="3">
        <f t="shared" si="53"/>
        <v>0.10339384278118335</v>
      </c>
      <c r="G721" s="2">
        <f t="shared" si="51"/>
        <v>2582.2631578947371</v>
      </c>
      <c r="H721" s="3">
        <f t="shared" si="55"/>
        <v>5.3772353164383224E-2</v>
      </c>
      <c r="J721" s="3">
        <f t="shared" si="52"/>
        <v>0.1392543859649123</v>
      </c>
    </row>
    <row r="722" spans="1:10">
      <c r="A722" s="1">
        <v>41957</v>
      </c>
      <c r="B722">
        <v>24087.38</v>
      </c>
      <c r="C722">
        <v>1.29</v>
      </c>
      <c r="D722">
        <v>9.25</v>
      </c>
      <c r="E722" s="2">
        <f t="shared" si="54"/>
        <v>18672.387596899225</v>
      </c>
      <c r="F722" s="3">
        <f t="shared" si="53"/>
        <v>0.10245579328536714</v>
      </c>
      <c r="G722" s="2">
        <f t="shared" si="51"/>
        <v>2604.0410810810813</v>
      </c>
      <c r="H722" s="3">
        <f t="shared" si="55"/>
        <v>5.9879064661419568E-2</v>
      </c>
      <c r="J722" s="3">
        <f t="shared" si="52"/>
        <v>0.13945945945945945</v>
      </c>
    </row>
    <row r="723" spans="1:10">
      <c r="A723" s="1">
        <v>41964</v>
      </c>
      <c r="B723">
        <v>23437.119999999999</v>
      </c>
      <c r="C723">
        <v>1.26</v>
      </c>
      <c r="D723">
        <v>9.0399999999999991</v>
      </c>
      <c r="E723" s="2">
        <f t="shared" si="54"/>
        <v>18600.888888888887</v>
      </c>
      <c r="F723" s="3">
        <f t="shared" si="53"/>
        <v>0.10462632652574144</v>
      </c>
      <c r="G723" s="2">
        <f t="shared" si="51"/>
        <v>2592.6017699115046</v>
      </c>
      <c r="H723" s="3">
        <f t="shared" si="55"/>
        <v>5.8088924800993924E-2</v>
      </c>
      <c r="J723" s="3">
        <f t="shared" si="52"/>
        <v>0.13938053097345135</v>
      </c>
    </row>
    <row r="724" spans="1:10">
      <c r="A724" s="1">
        <v>41971</v>
      </c>
      <c r="B724">
        <v>23987.45</v>
      </c>
      <c r="C724">
        <v>1.3</v>
      </c>
      <c r="D724">
        <v>9.31</v>
      </c>
      <c r="E724" s="2">
        <f t="shared" si="54"/>
        <v>18451.884615384617</v>
      </c>
      <c r="F724" s="3">
        <f t="shared" si="53"/>
        <v>8.7461301795104474E-2</v>
      </c>
      <c r="G724" s="2">
        <f t="shared" si="51"/>
        <v>2576.5252416756175</v>
      </c>
      <c r="H724" s="3">
        <f t="shared" si="55"/>
        <v>4.6306467077196656E-2</v>
      </c>
      <c r="J724" s="3">
        <f t="shared" si="52"/>
        <v>0.13963480128893663</v>
      </c>
    </row>
    <row r="725" spans="1:10">
      <c r="A725" s="1">
        <v>41978</v>
      </c>
      <c r="B725">
        <v>24002.639999999999</v>
      </c>
      <c r="C725">
        <v>1.31</v>
      </c>
      <c r="D725">
        <v>9.41</v>
      </c>
      <c r="E725" s="2">
        <f t="shared" si="54"/>
        <v>18322.625954198473</v>
      </c>
      <c r="F725" s="3">
        <f t="shared" si="53"/>
        <v>7.6281126075015804E-2</v>
      </c>
      <c r="G725" s="2">
        <f t="shared" si="51"/>
        <v>2550.7587672688628</v>
      </c>
      <c r="H725" s="3">
        <f t="shared" si="55"/>
        <v>2.9822149682591892E-2</v>
      </c>
      <c r="J725" s="3">
        <f t="shared" si="52"/>
        <v>0.13921360255047821</v>
      </c>
    </row>
    <row r="726" spans="1:10">
      <c r="A726" s="1">
        <v>41985</v>
      </c>
      <c r="B726">
        <v>23249.200000000001</v>
      </c>
      <c r="C726">
        <v>1.27</v>
      </c>
      <c r="D726">
        <v>9.0299999999999994</v>
      </c>
      <c r="E726" s="2">
        <f t="shared" si="54"/>
        <v>18306.456692913387</v>
      </c>
      <c r="F726" s="3">
        <f t="shared" si="53"/>
        <v>7.1140731772429522E-2</v>
      </c>
      <c r="G726" s="2">
        <f t="shared" si="51"/>
        <v>2574.6622369878187</v>
      </c>
      <c r="H726" s="3">
        <f t="shared" si="55"/>
        <v>3.9026047269904662E-2</v>
      </c>
      <c r="J726" s="3">
        <f t="shared" si="52"/>
        <v>0.14064230343300113</v>
      </c>
    </row>
    <row r="727" spans="1:10">
      <c r="A727" s="1">
        <v>41992</v>
      </c>
      <c r="B727">
        <v>23116.63</v>
      </c>
      <c r="C727">
        <v>1.27</v>
      </c>
      <c r="D727">
        <v>9.0399999999999991</v>
      </c>
      <c r="E727" s="2">
        <f t="shared" si="54"/>
        <v>18202.070866141734</v>
      </c>
      <c r="F727" s="3">
        <f t="shared" si="53"/>
        <v>6.098335349211248E-2</v>
      </c>
      <c r="G727" s="2">
        <f t="shared" si="51"/>
        <v>2557.1493362831861</v>
      </c>
      <c r="H727" s="3">
        <f t="shared" si="55"/>
        <v>2.768863833536761E-2</v>
      </c>
      <c r="J727" s="3">
        <f t="shared" si="52"/>
        <v>0.14048672566371684</v>
      </c>
    </row>
    <row r="728" spans="1:10">
      <c r="A728" s="1">
        <v>41997</v>
      </c>
      <c r="B728">
        <v>23349.34</v>
      </c>
      <c r="C728">
        <v>1.28</v>
      </c>
      <c r="D728">
        <v>9.15</v>
      </c>
      <c r="E728" s="2">
        <f t="shared" si="54"/>
        <v>18241.671875</v>
      </c>
      <c r="F728" s="3">
        <f t="shared" si="53"/>
        <v>5.395882803523544E-2</v>
      </c>
      <c r="G728" s="2">
        <f t="shared" si="51"/>
        <v>2551.8404371584697</v>
      </c>
      <c r="H728" s="3">
        <f t="shared" si="55"/>
        <v>1.8669794250051552E-2</v>
      </c>
      <c r="J728" s="3">
        <f t="shared" si="52"/>
        <v>0.13989071038251366</v>
      </c>
    </row>
    <row r="729" spans="1:10">
      <c r="A729" s="1">
        <v>42006</v>
      </c>
      <c r="B729">
        <v>23721.3</v>
      </c>
      <c r="C729">
        <v>1.33</v>
      </c>
      <c r="D729">
        <v>9.44</v>
      </c>
      <c r="E729" s="2">
        <f t="shared" si="54"/>
        <v>17835.563909774435</v>
      </c>
      <c r="F729" s="3">
        <f t="shared" si="53"/>
        <v>2.5415687740859116E-2</v>
      </c>
      <c r="G729" s="2">
        <f t="shared" si="51"/>
        <v>2512.8495762711864</v>
      </c>
      <c r="H729" s="3">
        <f t="shared" si="55"/>
        <v>-1.7404480573629533E-3</v>
      </c>
      <c r="J729" s="3">
        <f t="shared" si="52"/>
        <v>0.14088983050847459</v>
      </c>
    </row>
    <row r="730" spans="1:10">
      <c r="A730" s="1">
        <v>42013</v>
      </c>
      <c r="B730">
        <v>23919.95</v>
      </c>
      <c r="C730">
        <v>1.34</v>
      </c>
      <c r="D730">
        <v>9.5399999999999991</v>
      </c>
      <c r="E730" s="2">
        <f t="shared" si="54"/>
        <v>17850.708955223879</v>
      </c>
      <c r="F730" s="3">
        <f t="shared" si="53"/>
        <v>2.5717283260659585E-2</v>
      </c>
      <c r="G730" s="2">
        <f t="shared" si="51"/>
        <v>2507.3322851153043</v>
      </c>
      <c r="H730" s="3">
        <f t="shared" si="55"/>
        <v>-1.5371616409570743E-3</v>
      </c>
      <c r="J730" s="3">
        <f t="shared" si="52"/>
        <v>0.14046121593291408</v>
      </c>
    </row>
    <row r="731" spans="1:10">
      <c r="A731" s="1">
        <v>42020</v>
      </c>
      <c r="B731">
        <v>24103.52</v>
      </c>
      <c r="C731">
        <v>1.34</v>
      </c>
      <c r="D731">
        <v>9.52</v>
      </c>
      <c r="E731" s="2">
        <f t="shared" si="54"/>
        <v>17987.701492537311</v>
      </c>
      <c r="F731" s="3">
        <f t="shared" si="53"/>
        <v>3.6711843728070015E-2</v>
      </c>
      <c r="G731" s="2">
        <f t="shared" si="51"/>
        <v>2531.8823529411766</v>
      </c>
      <c r="H731" s="3">
        <f t="shared" si="55"/>
        <v>7.6780127310538404E-3</v>
      </c>
      <c r="J731" s="3">
        <f t="shared" si="52"/>
        <v>0.14075630252100843</v>
      </c>
    </row>
    <row r="732" spans="1:10">
      <c r="A732" s="1">
        <v>42027</v>
      </c>
      <c r="B732">
        <v>24850.45</v>
      </c>
      <c r="C732">
        <v>1.38</v>
      </c>
      <c r="D732">
        <v>9.8000000000000007</v>
      </c>
      <c r="E732" s="2">
        <f t="shared" si="54"/>
        <v>18007.57246376812</v>
      </c>
      <c r="F732" s="3">
        <f t="shared" si="53"/>
        <v>4.0330065592272035E-2</v>
      </c>
      <c r="G732" s="2">
        <f t="shared" ref="G732:G795" si="56">B732/D732</f>
        <v>2535.7602040816328</v>
      </c>
      <c r="H732" s="3">
        <f t="shared" si="55"/>
        <v>1.0232679857912652E-2</v>
      </c>
      <c r="J732" s="3">
        <f t="shared" ref="J732:J795" si="57">C732/D732</f>
        <v>0.14081632653061221</v>
      </c>
    </row>
    <row r="733" spans="1:10">
      <c r="A733" s="1">
        <v>42034</v>
      </c>
      <c r="B733">
        <v>24507.05</v>
      </c>
      <c r="C733">
        <v>1.34</v>
      </c>
      <c r="D733">
        <v>9.56</v>
      </c>
      <c r="E733" s="2">
        <f t="shared" si="54"/>
        <v>18288.843283582089</v>
      </c>
      <c r="F733" s="3">
        <f t="shared" si="53"/>
        <v>4.9838055851743501E-2</v>
      </c>
      <c r="G733" s="2">
        <f t="shared" si="56"/>
        <v>2563.4989539748954</v>
      </c>
      <c r="H733" s="3">
        <f t="shared" si="55"/>
        <v>1.8574899834453262E-2</v>
      </c>
      <c r="J733" s="3">
        <f t="shared" si="57"/>
        <v>0.14016736401673641</v>
      </c>
    </row>
    <row r="734" spans="1:10">
      <c r="A734" s="1">
        <v>42041</v>
      </c>
      <c r="B734">
        <v>24679.39</v>
      </c>
      <c r="C734">
        <v>1.36</v>
      </c>
      <c r="D734">
        <v>9.66</v>
      </c>
      <c r="E734" s="2">
        <f t="shared" si="54"/>
        <v>18146.610294117647</v>
      </c>
      <c r="F734" s="3">
        <f t="shared" si="53"/>
        <v>4.5300536610428654E-2</v>
      </c>
      <c r="G734" s="2">
        <f t="shared" si="56"/>
        <v>2554.8022774327123</v>
      </c>
      <c r="H734" s="3">
        <f t="shared" si="55"/>
        <v>1.3170738304040253E-2</v>
      </c>
      <c r="J734" s="3">
        <f t="shared" si="57"/>
        <v>0.14078674948240166</v>
      </c>
    </row>
    <row r="735" spans="1:10">
      <c r="A735" s="1">
        <v>42048</v>
      </c>
      <c r="B735">
        <v>24682.54</v>
      </c>
      <c r="C735">
        <v>1.36</v>
      </c>
      <c r="D735">
        <v>9.7200000000000006</v>
      </c>
      <c r="E735" s="2">
        <f t="shared" si="54"/>
        <v>18148.926470588234</v>
      </c>
      <c r="F735" s="3">
        <f t="shared" si="53"/>
        <v>3.3132448967143846E-2</v>
      </c>
      <c r="G735" s="2">
        <f t="shared" si="56"/>
        <v>2539.3559670781892</v>
      </c>
      <c r="H735" s="3">
        <f t="shared" si="55"/>
        <v>8.5387293842602574E-3</v>
      </c>
      <c r="J735" s="3">
        <f t="shared" si="57"/>
        <v>0.13991769547325103</v>
      </c>
    </row>
    <row r="736" spans="1:10">
      <c r="A736" s="1">
        <v>42053</v>
      </c>
      <c r="B736">
        <v>24832.080000000002</v>
      </c>
      <c r="C736">
        <v>1.37</v>
      </c>
      <c r="D736">
        <v>9.8000000000000007</v>
      </c>
      <c r="E736" s="2">
        <f t="shared" si="54"/>
        <v>18125.605839416057</v>
      </c>
      <c r="F736" s="3">
        <f t="shared" si="53"/>
        <v>3.1841391463587554E-2</v>
      </c>
      <c r="G736" s="2">
        <f t="shared" si="56"/>
        <v>2533.8857142857141</v>
      </c>
      <c r="H736" s="3">
        <f t="shared" si="55"/>
        <v>4.1395271808204459E-3</v>
      </c>
      <c r="J736" s="3">
        <f t="shared" si="57"/>
        <v>0.13979591836734695</v>
      </c>
    </row>
    <row r="737" spans="1:10">
      <c r="A737" s="1">
        <v>42062</v>
      </c>
      <c r="B737">
        <v>24823.29</v>
      </c>
      <c r="C737">
        <v>1.36</v>
      </c>
      <c r="D737">
        <v>9.7200000000000006</v>
      </c>
      <c r="E737" s="2">
        <f t="shared" si="54"/>
        <v>18252.419117647059</v>
      </c>
      <c r="F737" s="3">
        <f t="shared" si="53"/>
        <v>4.229373651399726E-2</v>
      </c>
      <c r="G737" s="2">
        <f t="shared" si="56"/>
        <v>2553.8364197530864</v>
      </c>
      <c r="H737" s="3">
        <f t="shared" si="55"/>
        <v>1.8476057031945103E-2</v>
      </c>
      <c r="J737" s="3">
        <f t="shared" si="57"/>
        <v>0.13991769547325103</v>
      </c>
    </row>
    <row r="738" spans="1:10">
      <c r="A738" s="1">
        <v>42069</v>
      </c>
      <c r="B738">
        <v>24164</v>
      </c>
      <c r="C738">
        <v>1.32</v>
      </c>
      <c r="D738">
        <v>9.39</v>
      </c>
      <c r="E738" s="2">
        <f t="shared" si="54"/>
        <v>18306.060606060604</v>
      </c>
      <c r="F738" s="3">
        <f t="shared" si="53"/>
        <v>4.182984971539172E-2</v>
      </c>
      <c r="G738" s="2">
        <f t="shared" si="56"/>
        <v>2573.3759318423854</v>
      </c>
      <c r="H738" s="3">
        <f t="shared" si="55"/>
        <v>2.6387653755120644E-2</v>
      </c>
      <c r="J738" s="3">
        <f t="shared" si="57"/>
        <v>0.14057507987220447</v>
      </c>
    </row>
    <row r="739" spans="1:10">
      <c r="A739" s="1">
        <v>42076</v>
      </c>
      <c r="B739">
        <v>23823.21</v>
      </c>
      <c r="C739">
        <v>1.3</v>
      </c>
      <c r="D739">
        <v>9.31</v>
      </c>
      <c r="E739" s="2">
        <f t="shared" si="54"/>
        <v>18325.546153846153</v>
      </c>
      <c r="F739" s="3">
        <f t="shared" si="53"/>
        <v>3.8131995574440802E-2</v>
      </c>
      <c r="G739" s="2">
        <f t="shared" si="56"/>
        <v>2558.8839957035443</v>
      </c>
      <c r="H739" s="3">
        <f t="shared" si="55"/>
        <v>3.4429956664336459E-2</v>
      </c>
      <c r="J739" s="3">
        <f t="shared" si="57"/>
        <v>0.13963480128893663</v>
      </c>
    </row>
    <row r="740" spans="1:10">
      <c r="A740" s="1">
        <v>42083</v>
      </c>
      <c r="B740">
        <v>24375.24</v>
      </c>
      <c r="C740">
        <v>1.33</v>
      </c>
      <c r="D740">
        <v>9.5399999999999991</v>
      </c>
      <c r="E740" s="2">
        <f t="shared" si="54"/>
        <v>18327.248120300752</v>
      </c>
      <c r="F740" s="3">
        <f t="shared" si="53"/>
        <v>3.4008102715847865E-2</v>
      </c>
      <c r="G740" s="2">
        <f t="shared" si="56"/>
        <v>2555.0566037735853</v>
      </c>
      <c r="H740" s="3">
        <f t="shared" si="55"/>
        <v>2.7240341400428081E-2</v>
      </c>
      <c r="J740" s="3">
        <f t="shared" si="57"/>
        <v>0.13941299790356396</v>
      </c>
    </row>
    <row r="741" spans="1:10">
      <c r="A741" s="1">
        <v>42090</v>
      </c>
      <c r="B741">
        <v>24486.2</v>
      </c>
      <c r="C741">
        <v>1.28</v>
      </c>
      <c r="D741">
        <v>9.65</v>
      </c>
      <c r="E741" s="2">
        <f t="shared" si="54"/>
        <v>19129.84375</v>
      </c>
      <c r="F741" s="3">
        <f t="shared" si="53"/>
        <v>7.2764937961992127E-2</v>
      </c>
      <c r="G741" s="2">
        <f t="shared" si="56"/>
        <v>2537.4300518134714</v>
      </c>
      <c r="H741" s="3">
        <f t="shared" si="55"/>
        <v>1.7017527561734136E-2</v>
      </c>
      <c r="J741" s="3">
        <f t="shared" si="57"/>
        <v>0.13264248704663212</v>
      </c>
    </row>
    <row r="742" spans="1:10">
      <c r="A742" s="1">
        <v>42096</v>
      </c>
      <c r="B742">
        <v>25275.64</v>
      </c>
      <c r="C742">
        <v>1.33</v>
      </c>
      <c r="D742">
        <v>10.09</v>
      </c>
      <c r="E742" s="2">
        <f t="shared" si="54"/>
        <v>19004.24060150376</v>
      </c>
      <c r="F742" s="3">
        <f t="shared" si="53"/>
        <v>6.8768517815489316E-2</v>
      </c>
      <c r="G742" s="2">
        <f t="shared" si="56"/>
        <v>2505.0188305252727</v>
      </c>
      <c r="H742" s="3">
        <f t="shared" si="55"/>
        <v>2.6573334062043319E-3</v>
      </c>
      <c r="J742" s="3">
        <f t="shared" si="57"/>
        <v>0.13181367690782955</v>
      </c>
    </row>
    <row r="743" spans="1:10">
      <c r="A743" s="1">
        <v>42104</v>
      </c>
      <c r="B743">
        <v>27272.39</v>
      </c>
      <c r="C743">
        <v>1.44</v>
      </c>
      <c r="D743">
        <v>10.93</v>
      </c>
      <c r="E743" s="2">
        <f t="shared" si="54"/>
        <v>18939.159722222223</v>
      </c>
      <c r="F743" s="3">
        <f t="shared" si="53"/>
        <v>5.6742923178971116E-2</v>
      </c>
      <c r="G743" s="2">
        <f t="shared" si="56"/>
        <v>2495.1866422689845</v>
      </c>
      <c r="H743" s="3">
        <f t="shared" si="55"/>
        <v>-4.1048601673140395E-3</v>
      </c>
      <c r="J743" s="3">
        <f t="shared" si="57"/>
        <v>0.13174748398902103</v>
      </c>
    </row>
    <row r="744" spans="1:10">
      <c r="A744" s="1">
        <v>42111</v>
      </c>
      <c r="B744">
        <v>27653.119999999999</v>
      </c>
      <c r="C744">
        <v>1.47</v>
      </c>
      <c r="D744">
        <v>11.16</v>
      </c>
      <c r="E744" s="2">
        <f t="shared" si="54"/>
        <v>18811.646258503402</v>
      </c>
      <c r="F744" s="3">
        <f t="shared" si="53"/>
        <v>4.7876877045669231E-2</v>
      </c>
      <c r="G744" s="2">
        <f t="shared" si="56"/>
        <v>2477.8781362007167</v>
      </c>
      <c r="H744" s="3">
        <f t="shared" si="55"/>
        <v>-1.3776302027820764E-2</v>
      </c>
      <c r="J744" s="3">
        <f t="shared" si="57"/>
        <v>0.13172043010752688</v>
      </c>
    </row>
    <row r="745" spans="1:10">
      <c r="A745" s="1">
        <v>42118</v>
      </c>
      <c r="B745">
        <v>28060.98</v>
      </c>
      <c r="C745">
        <v>1.48</v>
      </c>
      <c r="D745">
        <v>11.2</v>
      </c>
      <c r="E745" s="2">
        <f t="shared" si="54"/>
        <v>18960.12162162162</v>
      </c>
      <c r="F745" s="3">
        <f t="shared" si="53"/>
        <v>6.6686194093058093E-2</v>
      </c>
      <c r="G745" s="2">
        <f t="shared" si="56"/>
        <v>2505.4446428571428</v>
      </c>
      <c r="H745" s="3">
        <f t="shared" si="55"/>
        <v>2.728383674876822E-3</v>
      </c>
      <c r="J745" s="3">
        <f t="shared" si="57"/>
        <v>0.13214285714285715</v>
      </c>
    </row>
    <row r="746" spans="1:10">
      <c r="A746" s="1">
        <v>42124</v>
      </c>
      <c r="B746">
        <v>28133</v>
      </c>
      <c r="C746">
        <v>1.45</v>
      </c>
      <c r="D746">
        <v>11.47</v>
      </c>
      <c r="E746" s="2">
        <f t="shared" si="54"/>
        <v>19402.068965517243</v>
      </c>
      <c r="F746" s="3">
        <f t="shared" si="53"/>
        <v>8.4873210267063959E-2</v>
      </c>
      <c r="G746" s="2">
        <f t="shared" si="56"/>
        <v>2452.7462946817786</v>
      </c>
      <c r="H746" s="3">
        <f t="shared" si="55"/>
        <v>-2.5938482650191275E-2</v>
      </c>
      <c r="J746" s="3">
        <f t="shared" si="57"/>
        <v>0.12641673931996511</v>
      </c>
    </row>
    <row r="747" spans="1:10">
      <c r="A747" s="1">
        <v>42132</v>
      </c>
      <c r="B747">
        <v>27577.34</v>
      </c>
      <c r="C747">
        <v>1.41</v>
      </c>
      <c r="D747">
        <v>11.22</v>
      </c>
      <c r="E747" s="2">
        <f t="shared" si="54"/>
        <v>19558.397163120568</v>
      </c>
      <c r="F747" s="3">
        <f t="shared" si="53"/>
        <v>9.008538625569984E-2</v>
      </c>
      <c r="G747" s="2">
        <f t="shared" si="56"/>
        <v>2457.8734402852047</v>
      </c>
      <c r="H747" s="3">
        <f t="shared" si="55"/>
        <v>-2.2880723395339087E-2</v>
      </c>
      <c r="J747" s="3">
        <f t="shared" si="57"/>
        <v>0.12566844919786094</v>
      </c>
    </row>
    <row r="748" spans="1:10">
      <c r="A748" s="1">
        <v>42139</v>
      </c>
      <c r="B748">
        <v>27822.28</v>
      </c>
      <c r="C748">
        <v>1.42</v>
      </c>
      <c r="D748">
        <v>11.28</v>
      </c>
      <c r="E748" s="2">
        <f t="shared" si="54"/>
        <v>19593.154929577464</v>
      </c>
      <c r="F748" s="3">
        <f t="shared" si="53"/>
        <v>9.5033061291325716E-2</v>
      </c>
      <c r="G748" s="2">
        <f t="shared" si="56"/>
        <v>2466.5141843971633</v>
      </c>
      <c r="H748" s="3">
        <f t="shared" si="55"/>
        <v>-1.6884386668461815E-2</v>
      </c>
      <c r="J748" s="3">
        <f t="shared" si="57"/>
        <v>0.12588652482269502</v>
      </c>
    </row>
    <row r="749" spans="1:10">
      <c r="A749" s="1">
        <v>42146</v>
      </c>
      <c r="B749">
        <v>27992.83</v>
      </c>
      <c r="C749">
        <v>1.44</v>
      </c>
      <c r="D749">
        <v>11.42</v>
      </c>
      <c r="E749" s="2">
        <f t="shared" si="54"/>
        <v>19439.465277777781</v>
      </c>
      <c r="F749" s="3">
        <f t="shared" si="53"/>
        <v>9.2628216998533297E-2</v>
      </c>
      <c r="G749" s="2">
        <f t="shared" si="56"/>
        <v>2451.2110332749562</v>
      </c>
      <c r="H749" s="3">
        <f t="shared" si="55"/>
        <v>-1.9558307460934343E-2</v>
      </c>
      <c r="J749" s="3">
        <f t="shared" si="57"/>
        <v>0.12609457092819615</v>
      </c>
    </row>
    <row r="750" spans="1:10">
      <c r="A750" s="1">
        <v>42153</v>
      </c>
      <c r="B750">
        <v>27424.19</v>
      </c>
      <c r="C750">
        <v>1.41</v>
      </c>
      <c r="D750">
        <v>11.23</v>
      </c>
      <c r="E750" s="2">
        <f t="shared" si="54"/>
        <v>19449.78014184397</v>
      </c>
      <c r="F750" s="3">
        <f t="shared" si="53"/>
        <v>9.2629454042129522E-2</v>
      </c>
      <c r="G750" s="2">
        <f t="shared" si="56"/>
        <v>2442.0471950133569</v>
      </c>
      <c r="H750" s="3">
        <f t="shared" si="55"/>
        <v>-2.3984135905159132E-2</v>
      </c>
      <c r="J750" s="3">
        <f t="shared" si="57"/>
        <v>0.12555654496883348</v>
      </c>
    </row>
    <row r="751" spans="1:10">
      <c r="A751" s="1">
        <v>42160</v>
      </c>
      <c r="B751">
        <v>27260.16</v>
      </c>
      <c r="C751">
        <v>1.41</v>
      </c>
      <c r="D751">
        <v>11.22</v>
      </c>
      <c r="E751" s="2">
        <f t="shared" si="54"/>
        <v>19333.446808510638</v>
      </c>
      <c r="F751" s="3">
        <f t="shared" si="53"/>
        <v>8.3617135208921223E-2</v>
      </c>
      <c r="G751" s="2">
        <f t="shared" si="56"/>
        <v>2429.6042780748662</v>
      </c>
      <c r="H751" s="3">
        <f t="shared" si="55"/>
        <v>-2.7909400056102429E-2</v>
      </c>
      <c r="J751" s="3">
        <f t="shared" si="57"/>
        <v>0.12566844919786094</v>
      </c>
    </row>
    <row r="752" spans="1:10">
      <c r="A752" s="1">
        <v>42167</v>
      </c>
      <c r="B752">
        <v>27280.54</v>
      </c>
      <c r="C752">
        <v>1.42</v>
      </c>
      <c r="D752">
        <v>11.25</v>
      </c>
      <c r="E752" s="2">
        <f t="shared" si="54"/>
        <v>19211.647887323947</v>
      </c>
      <c r="F752" s="3">
        <f t="shared" si="53"/>
        <v>7.5517117463504979E-2</v>
      </c>
      <c r="G752" s="2">
        <f t="shared" si="56"/>
        <v>2424.9368888888889</v>
      </c>
      <c r="H752" s="3">
        <f t="shared" si="55"/>
        <v>-3.0924145840199535E-2</v>
      </c>
      <c r="J752" s="3">
        <f t="shared" si="57"/>
        <v>0.12622222222222221</v>
      </c>
    </row>
    <row r="753" spans="1:10">
      <c r="A753" s="1">
        <v>42174</v>
      </c>
      <c r="B753">
        <v>26760.53</v>
      </c>
      <c r="C753">
        <v>1.38</v>
      </c>
      <c r="D753">
        <v>10.95</v>
      </c>
      <c r="E753" s="2">
        <f t="shared" si="54"/>
        <v>19391.688405797104</v>
      </c>
      <c r="F753" s="3">
        <f t="shared" si="53"/>
        <v>8.7090688142548389E-2</v>
      </c>
      <c r="G753" s="2">
        <f t="shared" si="56"/>
        <v>2443.8840182648401</v>
      </c>
      <c r="H753" s="3">
        <f t="shared" si="55"/>
        <v>-2.5408983320273304E-2</v>
      </c>
      <c r="J753" s="3">
        <f t="shared" si="57"/>
        <v>0.12602739726027398</v>
      </c>
    </row>
    <row r="754" spans="1:10">
      <c r="A754" s="1">
        <v>42181</v>
      </c>
      <c r="B754">
        <v>26663.87</v>
      </c>
      <c r="C754">
        <v>1.37</v>
      </c>
      <c r="D754">
        <v>10.93</v>
      </c>
      <c r="E754" s="2">
        <f t="shared" si="54"/>
        <v>19462.678832116788</v>
      </c>
      <c r="F754" s="3">
        <f t="shared" si="53"/>
        <v>8.9010994137840971E-2</v>
      </c>
      <c r="G754" s="2">
        <f t="shared" si="56"/>
        <v>2439.512351326624</v>
      </c>
      <c r="H754" s="3">
        <f t="shared" si="55"/>
        <v>-2.5599959527703886E-2</v>
      </c>
      <c r="J754" s="3">
        <f t="shared" si="57"/>
        <v>0.12534309240622143</v>
      </c>
    </row>
    <row r="755" spans="1:10">
      <c r="A755" s="1">
        <v>42188</v>
      </c>
      <c r="B755">
        <v>26064.11</v>
      </c>
      <c r="C755">
        <v>1.34</v>
      </c>
      <c r="D755">
        <v>10.7</v>
      </c>
      <c r="E755" s="2">
        <f t="shared" si="54"/>
        <v>19450.828358208953</v>
      </c>
      <c r="F755" s="3">
        <f t="shared" si="53"/>
        <v>8.6370210488080579E-2</v>
      </c>
      <c r="G755" s="2">
        <f t="shared" si="56"/>
        <v>2435.8981308411217</v>
      </c>
      <c r="H755" s="3">
        <f t="shared" si="55"/>
        <v>-2.5839733918328611E-2</v>
      </c>
      <c r="J755" s="3">
        <f t="shared" si="57"/>
        <v>0.12523364485981309</v>
      </c>
    </row>
    <row r="756" spans="1:10">
      <c r="A756" s="1">
        <v>42195</v>
      </c>
      <c r="B756">
        <v>24901.279999999999</v>
      </c>
      <c r="C756">
        <v>1.28</v>
      </c>
      <c r="D756">
        <v>10.15</v>
      </c>
      <c r="E756" s="2">
        <f t="shared" si="54"/>
        <v>19454.125</v>
      </c>
      <c r="F756" s="3">
        <f t="shared" ref="F756:F819" si="58">E756/E706-1</f>
        <v>9.2566859693236303E-2</v>
      </c>
      <c r="G756" s="2">
        <f t="shared" si="56"/>
        <v>2453.328078817734</v>
      </c>
      <c r="H756" s="3">
        <f t="shared" si="55"/>
        <v>-3.755338931688279E-2</v>
      </c>
      <c r="J756" s="3">
        <f t="shared" si="57"/>
        <v>0.12610837438423644</v>
      </c>
    </row>
    <row r="757" spans="1:10">
      <c r="A757" s="1">
        <v>42202</v>
      </c>
      <c r="B757">
        <v>25415.27</v>
      </c>
      <c r="C757">
        <v>1.29</v>
      </c>
      <c r="D757">
        <v>10.3</v>
      </c>
      <c r="E757" s="2">
        <f t="shared" si="54"/>
        <v>19701.759689922481</v>
      </c>
      <c r="F757" s="3">
        <f t="shared" si="58"/>
        <v>9.220298104568414E-2</v>
      </c>
      <c r="G757" s="2">
        <f t="shared" si="56"/>
        <v>2467.5019417475728</v>
      </c>
      <c r="H757" s="3">
        <f t="shared" si="55"/>
        <v>-4.6489956039129088E-2</v>
      </c>
      <c r="J757" s="3">
        <f t="shared" si="57"/>
        <v>0.12524271844660192</v>
      </c>
    </row>
    <row r="758" spans="1:10">
      <c r="A758" s="1">
        <v>42209</v>
      </c>
      <c r="B758">
        <v>25128.51</v>
      </c>
      <c r="C758">
        <v>1.28</v>
      </c>
      <c r="D758">
        <v>10.46</v>
      </c>
      <c r="E758" s="2">
        <f t="shared" si="54"/>
        <v>19631.6484375</v>
      </c>
      <c r="F758" s="3">
        <f t="shared" si="58"/>
        <v>8.1170754438398829E-2</v>
      </c>
      <c r="G758" s="2">
        <f t="shared" si="56"/>
        <v>2402.3432122370932</v>
      </c>
      <c r="H758" s="3">
        <f t="shared" si="55"/>
        <v>-6.6961456173705858E-2</v>
      </c>
      <c r="J758" s="3">
        <f t="shared" si="57"/>
        <v>0.12237093690248566</v>
      </c>
    </row>
    <row r="759" spans="1:10">
      <c r="A759" s="1">
        <v>42216</v>
      </c>
      <c r="B759">
        <v>24636.28</v>
      </c>
      <c r="C759">
        <v>1.25</v>
      </c>
      <c r="D759">
        <v>10.19</v>
      </c>
      <c r="E759" s="2">
        <f t="shared" si="54"/>
        <v>19709.023999999998</v>
      </c>
      <c r="F759" s="3">
        <f t="shared" si="58"/>
        <v>8.9902565183486605E-2</v>
      </c>
      <c r="G759" s="2">
        <f t="shared" si="56"/>
        <v>2417.6918547595683</v>
      </c>
      <c r="H759" s="3">
        <f t="shared" si="55"/>
        <v>-5.5397625323651667E-2</v>
      </c>
      <c r="J759" s="3">
        <f t="shared" si="57"/>
        <v>0.12266928361138371</v>
      </c>
    </row>
    <row r="760" spans="1:10">
      <c r="A760" s="1">
        <v>42223</v>
      </c>
      <c r="B760">
        <v>24552.47</v>
      </c>
      <c r="C760">
        <v>1.24</v>
      </c>
      <c r="D760">
        <v>10.11</v>
      </c>
      <c r="E760" s="2">
        <f t="shared" si="54"/>
        <v>19800.379032258064</v>
      </c>
      <c r="F760" s="3">
        <f t="shared" si="58"/>
        <v>9.5980996304936284E-2</v>
      </c>
      <c r="G760" s="2">
        <f t="shared" si="56"/>
        <v>2428.5331355093967</v>
      </c>
      <c r="H760" s="3">
        <f t="shared" si="55"/>
        <v>-5.4203706111249361E-2</v>
      </c>
      <c r="J760" s="3">
        <f t="shared" si="57"/>
        <v>0.12265084075173097</v>
      </c>
    </row>
    <row r="761" spans="1:10">
      <c r="A761" s="1">
        <v>42230</v>
      </c>
      <c r="B761">
        <v>23991.03</v>
      </c>
      <c r="C761">
        <v>1.22</v>
      </c>
      <c r="D761">
        <v>9.91</v>
      </c>
      <c r="E761" s="2">
        <f t="shared" si="54"/>
        <v>19664.778688524591</v>
      </c>
      <c r="F761" s="3">
        <f t="shared" si="58"/>
        <v>9.6812253715492291E-2</v>
      </c>
      <c r="G761" s="2">
        <f t="shared" si="56"/>
        <v>2420.8910191725527</v>
      </c>
      <c r="H761" s="3">
        <f t="shared" si="55"/>
        <v>-4.5031159607400895E-2</v>
      </c>
      <c r="J761" s="3">
        <f t="shared" si="57"/>
        <v>0.12310797174571139</v>
      </c>
    </row>
    <row r="762" spans="1:10">
      <c r="A762" s="1">
        <v>42237</v>
      </c>
      <c r="B762">
        <v>22409.62</v>
      </c>
      <c r="C762">
        <v>1.1299999999999999</v>
      </c>
      <c r="D762">
        <v>9.2899999999999991</v>
      </c>
      <c r="E762" s="2">
        <f t="shared" si="54"/>
        <v>19831.522123893807</v>
      </c>
      <c r="F762" s="3">
        <f t="shared" si="58"/>
        <v>0.11571291834355968</v>
      </c>
      <c r="G762" s="2">
        <f t="shared" si="56"/>
        <v>2412.2303552206677</v>
      </c>
      <c r="H762" s="3">
        <f t="shared" si="55"/>
        <v>-4.5244134894029231E-2</v>
      </c>
      <c r="J762" s="3">
        <f t="shared" si="57"/>
        <v>0.1216361679224973</v>
      </c>
    </row>
    <row r="763" spans="1:10">
      <c r="A763" s="1">
        <v>42244</v>
      </c>
      <c r="B763">
        <v>21612.39</v>
      </c>
      <c r="C763">
        <v>1.07</v>
      </c>
      <c r="D763">
        <v>8.5299999999999994</v>
      </c>
      <c r="E763" s="2">
        <f t="shared" si="54"/>
        <v>20198.495327102803</v>
      </c>
      <c r="F763" s="3">
        <f t="shared" si="58"/>
        <v>0.12508959420454135</v>
      </c>
      <c r="G763" s="2">
        <f t="shared" si="56"/>
        <v>2533.6916764361081</v>
      </c>
      <c r="H763" s="3">
        <f t="shared" si="55"/>
        <v>-7.5261222743816525E-4</v>
      </c>
      <c r="J763" s="3">
        <f t="shared" si="57"/>
        <v>0.12543962485345839</v>
      </c>
    </row>
    <row r="764" spans="1:10">
      <c r="A764" s="1">
        <v>42251</v>
      </c>
      <c r="B764">
        <v>20840.61</v>
      </c>
      <c r="C764">
        <v>1.03</v>
      </c>
      <c r="D764">
        <v>8.16</v>
      </c>
      <c r="E764" s="2">
        <f t="shared" si="54"/>
        <v>20233.601941747573</v>
      </c>
      <c r="F764" s="3">
        <f t="shared" si="58"/>
        <v>0.12380411473302333</v>
      </c>
      <c r="G764" s="2">
        <f t="shared" si="56"/>
        <v>2553.9963235294117</v>
      </c>
      <c r="H764" s="3">
        <f t="shared" si="55"/>
        <v>3.4766861448243258E-3</v>
      </c>
      <c r="J764" s="3">
        <f t="shared" si="57"/>
        <v>0.12622549019607843</v>
      </c>
    </row>
    <row r="765" spans="1:10">
      <c r="A765" s="1">
        <v>42258</v>
      </c>
      <c r="B765">
        <v>21504.37</v>
      </c>
      <c r="C765">
        <v>1.06</v>
      </c>
      <c r="D765">
        <v>8.4499999999999993</v>
      </c>
      <c r="E765" s="2">
        <f t="shared" si="54"/>
        <v>20287.141509433961</v>
      </c>
      <c r="F765" s="3">
        <f t="shared" si="58"/>
        <v>0.1309470016125589</v>
      </c>
      <c r="G765" s="2">
        <f t="shared" si="56"/>
        <v>2544.895857988166</v>
      </c>
      <c r="H765" s="3">
        <f t="shared" si="55"/>
        <v>1.6901217797018475E-3</v>
      </c>
      <c r="J765" s="3">
        <f t="shared" si="57"/>
        <v>0.12544378698224853</v>
      </c>
    </row>
    <row r="766" spans="1:10">
      <c r="A766" s="1">
        <v>42265</v>
      </c>
      <c r="B766">
        <v>21920.83</v>
      </c>
      <c r="C766">
        <v>1.08</v>
      </c>
      <c r="D766">
        <v>8.6199999999999992</v>
      </c>
      <c r="E766" s="2">
        <f t="shared" si="54"/>
        <v>20297.064814814814</v>
      </c>
      <c r="F766" s="3">
        <f t="shared" si="58"/>
        <v>0.13521409517940564</v>
      </c>
      <c r="G766" s="2">
        <f t="shared" si="56"/>
        <v>2543.0197215777266</v>
      </c>
      <c r="H766" s="3">
        <f t="shared" si="55"/>
        <v>1.129831738639675E-3</v>
      </c>
      <c r="J766" s="3">
        <f t="shared" si="57"/>
        <v>0.12529002320185617</v>
      </c>
    </row>
    <row r="767" spans="1:10">
      <c r="A767" s="1">
        <v>42272</v>
      </c>
      <c r="B767">
        <v>21186.32</v>
      </c>
      <c r="C767">
        <v>1.04</v>
      </c>
      <c r="D767">
        <v>8.31</v>
      </c>
      <c r="E767" s="2">
        <f t="shared" si="54"/>
        <v>20371.461538461539</v>
      </c>
      <c r="F767" s="3">
        <f t="shared" si="58"/>
        <v>0.12936854254235097</v>
      </c>
      <c r="G767" s="2">
        <f t="shared" si="56"/>
        <v>2549.4969915764136</v>
      </c>
      <c r="H767" s="3">
        <f t="shared" si="55"/>
        <v>4.2890298313835729E-4</v>
      </c>
      <c r="J767" s="3">
        <f t="shared" si="57"/>
        <v>0.12515042117930203</v>
      </c>
    </row>
    <row r="768" spans="1:10">
      <c r="A768" s="1">
        <v>42279</v>
      </c>
      <c r="B768">
        <v>21506.09</v>
      </c>
      <c r="C768">
        <v>1.06</v>
      </c>
      <c r="D768">
        <v>8.42</v>
      </c>
      <c r="E768" s="2">
        <f t="shared" si="54"/>
        <v>20288.764150943396</v>
      </c>
      <c r="F768" s="3">
        <f t="shared" si="58"/>
        <v>0.12797555654522319</v>
      </c>
      <c r="G768" s="2">
        <f t="shared" si="56"/>
        <v>2554.1674584323041</v>
      </c>
      <c r="H768" s="3">
        <f t="shared" si="55"/>
        <v>6.6804216524896098E-4</v>
      </c>
      <c r="J768" s="3">
        <f t="shared" si="57"/>
        <v>0.12589073634204276</v>
      </c>
    </row>
    <row r="769" spans="1:10">
      <c r="A769" s="1">
        <v>42286</v>
      </c>
      <c r="B769">
        <v>22458.799999999999</v>
      </c>
      <c r="C769">
        <v>1.1100000000000001</v>
      </c>
      <c r="D769">
        <v>8.85</v>
      </c>
      <c r="E769" s="2">
        <f t="shared" si="54"/>
        <v>20233.153153153151</v>
      </c>
      <c r="F769" s="3">
        <f t="shared" si="58"/>
        <v>0.11141591935680029</v>
      </c>
      <c r="G769" s="2">
        <f t="shared" si="56"/>
        <v>2537.7175141242938</v>
      </c>
      <c r="H769" s="3">
        <f t="shared" si="55"/>
        <v>-1.2234988408504677E-2</v>
      </c>
      <c r="J769" s="3">
        <f t="shared" si="57"/>
        <v>0.12542372881355934</v>
      </c>
    </row>
    <row r="770" spans="1:10">
      <c r="A770" s="1">
        <v>42293</v>
      </c>
      <c r="B770">
        <v>23067.37</v>
      </c>
      <c r="C770">
        <v>1.1399999999999999</v>
      </c>
      <c r="D770">
        <v>9.0500000000000007</v>
      </c>
      <c r="E770" s="2">
        <f t="shared" ref="E770:E833" si="59">B770/C770</f>
        <v>20234.535087719298</v>
      </c>
      <c r="F770" s="3">
        <f t="shared" si="58"/>
        <v>9.6125920763390438E-2</v>
      </c>
      <c r="G770" s="2">
        <f t="shared" si="56"/>
        <v>2548.8806629834253</v>
      </c>
      <c r="H770" s="3">
        <f t="shared" si="55"/>
        <v>-9.0425398704996329E-3</v>
      </c>
      <c r="J770" s="3">
        <f t="shared" si="57"/>
        <v>0.12596685082872927</v>
      </c>
    </row>
    <row r="771" spans="1:10">
      <c r="A771" s="1">
        <v>42300</v>
      </c>
      <c r="B771">
        <v>23151.94</v>
      </c>
      <c r="C771">
        <v>1.1399999999999999</v>
      </c>
      <c r="D771">
        <v>9.08</v>
      </c>
      <c r="E771" s="2">
        <f t="shared" si="59"/>
        <v>20308.719298245614</v>
      </c>
      <c r="F771" s="3">
        <f t="shared" si="58"/>
        <v>9.519365869612928E-2</v>
      </c>
      <c r="G771" s="2">
        <f t="shared" si="56"/>
        <v>2549.7731277533039</v>
      </c>
      <c r="H771" s="3">
        <f t="shared" si="55"/>
        <v>-1.2581998098103009E-2</v>
      </c>
      <c r="J771" s="3">
        <f t="shared" si="57"/>
        <v>0.12555066079295152</v>
      </c>
    </row>
    <row r="772" spans="1:10">
      <c r="A772" s="1">
        <v>42307</v>
      </c>
      <c r="B772">
        <v>22640.04</v>
      </c>
      <c r="C772">
        <v>1.1200000000000001</v>
      </c>
      <c r="D772">
        <v>9.16</v>
      </c>
      <c r="E772" s="2">
        <f t="shared" si="59"/>
        <v>20214.321428571428</v>
      </c>
      <c r="F772" s="3">
        <f t="shared" si="58"/>
        <v>8.2578289662766924E-2</v>
      </c>
      <c r="G772" s="2">
        <f t="shared" si="56"/>
        <v>2471.6200873362445</v>
      </c>
      <c r="H772" s="3">
        <f t="shared" si="55"/>
        <v>-5.085211393433986E-2</v>
      </c>
      <c r="J772" s="3">
        <f t="shared" si="57"/>
        <v>0.12227074235807861</v>
      </c>
    </row>
    <row r="773" spans="1:10">
      <c r="A773" s="1">
        <v>42314</v>
      </c>
      <c r="B773">
        <v>22867.33</v>
      </c>
      <c r="C773">
        <v>1.1200000000000001</v>
      </c>
      <c r="D773">
        <v>9.2799999999999994</v>
      </c>
      <c r="E773" s="2">
        <f t="shared" si="59"/>
        <v>20417.258928571428</v>
      </c>
      <c r="F773" s="3">
        <f t="shared" si="58"/>
        <v>9.7649636559440811E-2</v>
      </c>
      <c r="G773" s="2">
        <f t="shared" si="56"/>
        <v>2464.1519396551726</v>
      </c>
      <c r="H773" s="3">
        <f t="shared" si="55"/>
        <v>-4.9544759147763906E-2</v>
      </c>
      <c r="J773" s="3">
        <f t="shared" si="57"/>
        <v>0.12068965517241381</v>
      </c>
    </row>
    <row r="774" spans="1:10">
      <c r="A774" s="1">
        <v>42321</v>
      </c>
      <c r="B774">
        <v>22396.14</v>
      </c>
      <c r="C774">
        <v>1.0900000000000001</v>
      </c>
      <c r="D774">
        <v>9.09</v>
      </c>
      <c r="E774" s="2">
        <f t="shared" si="59"/>
        <v>20546.917431192658</v>
      </c>
      <c r="F774" s="3">
        <f t="shared" si="58"/>
        <v>0.11354031631334105</v>
      </c>
      <c r="G774" s="2">
        <f t="shared" si="56"/>
        <v>2463.8217821782177</v>
      </c>
      <c r="H774" s="3">
        <f t="shared" si="55"/>
        <v>-4.3742423972568667E-2</v>
      </c>
      <c r="J774" s="3">
        <f t="shared" si="57"/>
        <v>0.11991199119911992</v>
      </c>
    </row>
    <row r="775" spans="1:10">
      <c r="A775" s="1">
        <v>42328</v>
      </c>
      <c r="B775">
        <v>22754.720000000001</v>
      </c>
      <c r="C775">
        <v>1.1100000000000001</v>
      </c>
      <c r="D775">
        <v>9.23</v>
      </c>
      <c r="E775" s="2">
        <f t="shared" si="59"/>
        <v>20499.747747747748</v>
      </c>
      <c r="F775" s="3">
        <f t="shared" si="58"/>
        <v>0.1188214942002026</v>
      </c>
      <c r="G775" s="2">
        <f t="shared" si="56"/>
        <v>2465.3001083423619</v>
      </c>
      <c r="H775" s="3">
        <f t="shared" si="55"/>
        <v>-3.3503230498744041E-2</v>
      </c>
      <c r="J775" s="3">
        <f t="shared" si="57"/>
        <v>0.12026002166847238</v>
      </c>
    </row>
    <row r="776" spans="1:10">
      <c r="A776" s="1">
        <v>42335</v>
      </c>
      <c r="B776">
        <v>22068.32</v>
      </c>
      <c r="C776">
        <v>1.07</v>
      </c>
      <c r="D776">
        <v>8.94</v>
      </c>
      <c r="E776" s="2">
        <f t="shared" si="59"/>
        <v>20624.598130841121</v>
      </c>
      <c r="F776" s="3">
        <f t="shared" si="58"/>
        <v>0.1266297174168669</v>
      </c>
      <c r="G776" s="2">
        <f t="shared" si="56"/>
        <v>2468.4921700223713</v>
      </c>
      <c r="H776" s="3">
        <f t="shared" si="55"/>
        <v>-4.1236502963456378E-2</v>
      </c>
      <c r="J776" s="3">
        <f t="shared" si="57"/>
        <v>0.1196868008948546</v>
      </c>
    </row>
    <row r="777" spans="1:10">
      <c r="A777" s="1">
        <v>42342</v>
      </c>
      <c r="B777">
        <v>22235.89</v>
      </c>
      <c r="C777">
        <v>1.08</v>
      </c>
      <c r="D777">
        <v>8.99</v>
      </c>
      <c r="E777" s="2">
        <f t="shared" si="59"/>
        <v>20588.787037037036</v>
      </c>
      <c r="F777" s="3">
        <f t="shared" si="58"/>
        <v>0.13112333143010169</v>
      </c>
      <c r="G777" s="2">
        <f t="shared" si="56"/>
        <v>2473.4026696329252</v>
      </c>
      <c r="H777" s="3">
        <f t="shared" si="55"/>
        <v>-3.2750010123376971E-2</v>
      </c>
      <c r="J777" s="3">
        <f t="shared" si="57"/>
        <v>0.12013348164627365</v>
      </c>
    </row>
    <row r="778" spans="1:10">
      <c r="A778" s="1">
        <v>42349</v>
      </c>
      <c r="B778">
        <v>21464.05</v>
      </c>
      <c r="C778">
        <v>1.04</v>
      </c>
      <c r="D778">
        <v>8.65</v>
      </c>
      <c r="E778" s="2">
        <f t="shared" si="59"/>
        <v>20638.509615384613</v>
      </c>
      <c r="F778" s="3">
        <f t="shared" si="58"/>
        <v>0.13139353436509582</v>
      </c>
      <c r="G778" s="2">
        <f t="shared" si="56"/>
        <v>2481.3930635838146</v>
      </c>
      <c r="H778" s="3">
        <f t="shared" si="55"/>
        <v>-2.7606496295316862E-2</v>
      </c>
      <c r="J778" s="3">
        <f t="shared" si="57"/>
        <v>0.12023121387283237</v>
      </c>
    </row>
    <row r="779" spans="1:10">
      <c r="A779" s="1">
        <v>42356</v>
      </c>
      <c r="B779">
        <v>21755.56</v>
      </c>
      <c r="C779">
        <v>1.05</v>
      </c>
      <c r="D779">
        <v>8.7899999999999991</v>
      </c>
      <c r="E779" s="2">
        <f t="shared" si="59"/>
        <v>20719.580952380951</v>
      </c>
      <c r="F779" s="3">
        <f t="shared" si="58"/>
        <v>0.16170035650097869</v>
      </c>
      <c r="G779" s="2">
        <f t="shared" si="56"/>
        <v>2475.0352673492607</v>
      </c>
      <c r="H779" s="3">
        <f t="shared" si="55"/>
        <v>-1.50483774592024E-2</v>
      </c>
      <c r="J779" s="3">
        <f t="shared" si="57"/>
        <v>0.11945392491467578</v>
      </c>
    </row>
    <row r="780" spans="1:10">
      <c r="A780" s="1">
        <v>42362</v>
      </c>
      <c r="B780">
        <v>22138.13</v>
      </c>
      <c r="C780">
        <v>1.08</v>
      </c>
      <c r="D780">
        <v>8.98</v>
      </c>
      <c r="E780" s="2">
        <f t="shared" si="59"/>
        <v>20498.268518518518</v>
      </c>
      <c r="F780" s="3">
        <f t="shared" si="58"/>
        <v>0.14831677385675213</v>
      </c>
      <c r="G780" s="2">
        <f t="shared" si="56"/>
        <v>2465.2706013363031</v>
      </c>
      <c r="H780" s="3">
        <f t="shared" si="55"/>
        <v>-1.6775472492696286E-2</v>
      </c>
      <c r="J780" s="3">
        <f t="shared" si="57"/>
        <v>0.12026726057906459</v>
      </c>
    </row>
    <row r="781" spans="1:10">
      <c r="A781" s="1">
        <v>42369</v>
      </c>
      <c r="B781">
        <v>21914.400000000001</v>
      </c>
      <c r="C781">
        <v>1.06</v>
      </c>
      <c r="D781">
        <v>8.86</v>
      </c>
      <c r="E781" s="2">
        <f t="shared" si="59"/>
        <v>20673.962264150945</v>
      </c>
      <c r="F781" s="3">
        <f t="shared" si="58"/>
        <v>0.14933874529372759</v>
      </c>
      <c r="G781" s="2">
        <f t="shared" si="56"/>
        <v>2473.4085778781041</v>
      </c>
      <c r="H781" s="3">
        <f t="shared" si="55"/>
        <v>-2.3094981089917588E-2</v>
      </c>
      <c r="J781" s="3">
        <f t="shared" si="57"/>
        <v>0.11963882618510159</v>
      </c>
    </row>
    <row r="782" spans="1:10">
      <c r="A782" s="1">
        <v>42377</v>
      </c>
      <c r="B782">
        <v>20453.71</v>
      </c>
      <c r="C782">
        <v>0.99</v>
      </c>
      <c r="D782">
        <v>8.24</v>
      </c>
      <c r="E782" s="2">
        <f t="shared" si="59"/>
        <v>20660.313131313131</v>
      </c>
      <c r="F782" s="3">
        <f t="shared" si="58"/>
        <v>0.1473125082729736</v>
      </c>
      <c r="G782" s="2">
        <f t="shared" si="56"/>
        <v>2482.2463592233007</v>
      </c>
      <c r="H782" s="3">
        <f t="shared" ref="H782:H845" si="60">G782/G732-1</f>
        <v>-2.1103669334424646E-2</v>
      </c>
      <c r="J782" s="3">
        <f t="shared" si="57"/>
        <v>0.12014563106796117</v>
      </c>
    </row>
    <row r="783" spans="1:10">
      <c r="A783" s="1">
        <v>42384</v>
      </c>
      <c r="B783">
        <v>19520.77</v>
      </c>
      <c r="C783">
        <v>0.94</v>
      </c>
      <c r="D783">
        <v>7.82</v>
      </c>
      <c r="E783" s="2">
        <f t="shared" si="59"/>
        <v>20766.776595744683</v>
      </c>
      <c r="F783" s="3">
        <f t="shared" si="58"/>
        <v>0.13548879356339816</v>
      </c>
      <c r="G783" s="2">
        <f t="shared" si="56"/>
        <v>2496.262148337596</v>
      </c>
      <c r="H783" s="3">
        <f t="shared" si="60"/>
        <v>-2.6228528602691092E-2</v>
      </c>
      <c r="J783" s="3">
        <f t="shared" si="57"/>
        <v>0.12020460358056265</v>
      </c>
    </row>
    <row r="784" spans="1:10">
      <c r="A784" s="1">
        <v>42391</v>
      </c>
      <c r="B784">
        <v>19080.509999999998</v>
      </c>
      <c r="C784">
        <v>0.92</v>
      </c>
      <c r="D784">
        <v>7.67</v>
      </c>
      <c r="E784" s="2">
        <f t="shared" si="59"/>
        <v>20739.684782608692</v>
      </c>
      <c r="F784" s="3">
        <f t="shared" si="58"/>
        <v>0.14289580513731592</v>
      </c>
      <c r="G784" s="2">
        <f t="shared" si="56"/>
        <v>2487.6805736636243</v>
      </c>
      <c r="H784" s="3">
        <f t="shared" si="60"/>
        <v>-2.627275870308754E-2</v>
      </c>
      <c r="J784" s="3">
        <f t="shared" si="57"/>
        <v>0.11994784876140809</v>
      </c>
    </row>
    <row r="785" spans="1:10">
      <c r="A785" s="1">
        <v>42398</v>
      </c>
      <c r="B785">
        <v>19683.11</v>
      </c>
      <c r="C785">
        <v>0.95</v>
      </c>
      <c r="D785">
        <v>7.94</v>
      </c>
      <c r="E785" s="2">
        <f t="shared" si="59"/>
        <v>20719.06315789474</v>
      </c>
      <c r="F785" s="3">
        <f t="shared" si="58"/>
        <v>0.14161370323867994</v>
      </c>
      <c r="G785" s="2">
        <f t="shared" si="56"/>
        <v>2478.9811083123427</v>
      </c>
      <c r="H785" s="3">
        <f t="shared" si="60"/>
        <v>-2.3775657902469827E-2</v>
      </c>
      <c r="J785" s="3">
        <f t="shared" si="57"/>
        <v>0.11964735516372794</v>
      </c>
    </row>
    <row r="786" spans="1:10">
      <c r="A786" s="1">
        <v>42405</v>
      </c>
      <c r="B786">
        <v>19288.169999999998</v>
      </c>
      <c r="C786">
        <v>0.93</v>
      </c>
      <c r="D786">
        <v>7.81</v>
      </c>
      <c r="E786" s="2">
        <f t="shared" si="59"/>
        <v>20739.967741935481</v>
      </c>
      <c r="F786" s="3">
        <f t="shared" si="58"/>
        <v>0.14423583551807218</v>
      </c>
      <c r="G786" s="2">
        <f t="shared" si="56"/>
        <v>2469.676056338028</v>
      </c>
      <c r="H786" s="3">
        <f t="shared" si="60"/>
        <v>-2.5340392262239941E-2</v>
      </c>
      <c r="J786" s="3">
        <f t="shared" si="57"/>
        <v>0.11907810499359796</v>
      </c>
    </row>
    <row r="787" spans="1:10">
      <c r="A787" s="1">
        <v>42412</v>
      </c>
      <c r="B787">
        <v>18319.580000000002</v>
      </c>
      <c r="C787">
        <v>0.88</v>
      </c>
      <c r="D787">
        <v>7.4</v>
      </c>
      <c r="E787" s="2">
        <f t="shared" si="59"/>
        <v>20817.704545454548</v>
      </c>
      <c r="F787" s="3">
        <f t="shared" si="58"/>
        <v>0.14054495523430544</v>
      </c>
      <c r="G787" s="2">
        <f t="shared" si="56"/>
        <v>2475.618918918919</v>
      </c>
      <c r="H787" s="3">
        <f t="shared" si="60"/>
        <v>-3.0627451401812888E-2</v>
      </c>
      <c r="J787" s="3">
        <f t="shared" si="57"/>
        <v>0.11891891891891891</v>
      </c>
    </row>
    <row r="788" spans="1:10">
      <c r="A788" s="1">
        <v>42419</v>
      </c>
      <c r="B788">
        <v>19285.5</v>
      </c>
      <c r="C788">
        <v>0.93</v>
      </c>
      <c r="D788">
        <v>7.83</v>
      </c>
      <c r="E788" s="2">
        <f t="shared" si="59"/>
        <v>20737.096774193546</v>
      </c>
      <c r="F788" s="3">
        <f t="shared" si="58"/>
        <v>0.13279952582086918</v>
      </c>
      <c r="G788" s="2">
        <f t="shared" si="56"/>
        <v>2463.0268199233715</v>
      </c>
      <c r="H788" s="3">
        <f t="shared" si="60"/>
        <v>-4.2881069397431748E-2</v>
      </c>
      <c r="J788" s="3">
        <f t="shared" si="57"/>
        <v>0.11877394636015326</v>
      </c>
    </row>
    <row r="789" spans="1:10">
      <c r="A789" s="1">
        <v>42426</v>
      </c>
      <c r="B789">
        <v>19364.150000000001</v>
      </c>
      <c r="C789">
        <v>0.94</v>
      </c>
      <c r="D789">
        <v>7.9</v>
      </c>
      <c r="E789" s="2">
        <f t="shared" si="59"/>
        <v>20600.159574468089</v>
      </c>
      <c r="F789" s="3">
        <f t="shared" si="58"/>
        <v>0.12412254464484485</v>
      </c>
      <c r="G789" s="2">
        <f t="shared" si="56"/>
        <v>2451.1582278481014</v>
      </c>
      <c r="H789" s="3">
        <f t="shared" si="60"/>
        <v>-4.2098730554537944E-2</v>
      </c>
      <c r="J789" s="3">
        <f t="shared" si="57"/>
        <v>0.11898734177215188</v>
      </c>
    </row>
    <row r="790" spans="1:10">
      <c r="A790" s="1">
        <v>42433</v>
      </c>
      <c r="B790">
        <v>20176.7</v>
      </c>
      <c r="C790">
        <v>0.98</v>
      </c>
      <c r="D790">
        <v>8.25</v>
      </c>
      <c r="E790" s="2">
        <f t="shared" si="59"/>
        <v>20588.469387755104</v>
      </c>
      <c r="F790" s="3">
        <f t="shared" si="58"/>
        <v>0.12338029433614972</v>
      </c>
      <c r="G790" s="2">
        <f t="shared" si="56"/>
        <v>2445.6606060606064</v>
      </c>
      <c r="H790" s="3">
        <f t="shared" si="60"/>
        <v>-4.2815488921619571E-2</v>
      </c>
      <c r="J790" s="3">
        <f t="shared" si="57"/>
        <v>0.11878787878787879</v>
      </c>
    </row>
    <row r="791" spans="1:10">
      <c r="A791" s="1">
        <v>42440</v>
      </c>
      <c r="B791">
        <v>20199.599999999999</v>
      </c>
      <c r="C791">
        <v>0.99</v>
      </c>
      <c r="D791">
        <v>8.34</v>
      </c>
      <c r="E791" s="2">
        <f t="shared" si="59"/>
        <v>20403.636363636364</v>
      </c>
      <c r="F791" s="3">
        <f t="shared" si="58"/>
        <v>6.6586671082264459E-2</v>
      </c>
      <c r="G791" s="2">
        <f t="shared" si="56"/>
        <v>2422.0143884892086</v>
      </c>
      <c r="H791" s="3">
        <f t="shared" si="60"/>
        <v>-4.5485259087940766E-2</v>
      </c>
      <c r="J791" s="3">
        <f t="shared" si="57"/>
        <v>0.11870503597122302</v>
      </c>
    </row>
    <row r="792" spans="1:10">
      <c r="A792" s="1">
        <v>42447</v>
      </c>
      <c r="B792">
        <v>20671.63</v>
      </c>
      <c r="C792">
        <v>1.02</v>
      </c>
      <c r="D792">
        <v>8.67</v>
      </c>
      <c r="E792" s="2">
        <f t="shared" si="59"/>
        <v>20266.303921568629</v>
      </c>
      <c r="F792" s="3">
        <f t="shared" si="58"/>
        <v>6.6409563345825262E-2</v>
      </c>
      <c r="G792" s="2">
        <f t="shared" si="56"/>
        <v>2384.2710495963092</v>
      </c>
      <c r="H792" s="3">
        <f t="shared" si="60"/>
        <v>-4.8202344612173653E-2</v>
      </c>
      <c r="J792" s="3">
        <f t="shared" si="57"/>
        <v>0.11764705882352941</v>
      </c>
    </row>
    <row r="793" spans="1:10">
      <c r="A793" s="1">
        <v>42453</v>
      </c>
      <c r="B793">
        <v>20345.61</v>
      </c>
      <c r="C793">
        <v>1</v>
      </c>
      <c r="D793">
        <v>8.6999999999999993</v>
      </c>
      <c r="E793" s="2">
        <f t="shared" si="59"/>
        <v>20345.61</v>
      </c>
      <c r="F793" s="3">
        <f t="shared" si="58"/>
        <v>7.4261493033797255E-2</v>
      </c>
      <c r="G793" s="2">
        <f t="shared" si="56"/>
        <v>2338.5758620689658</v>
      </c>
      <c r="H793" s="3">
        <f t="shared" si="60"/>
        <v>-6.2765156540596778E-2</v>
      </c>
      <c r="J793" s="3">
        <f t="shared" si="57"/>
        <v>0.1149425287356322</v>
      </c>
    </row>
    <row r="794" spans="1:10">
      <c r="A794" s="1">
        <v>42461</v>
      </c>
      <c r="B794">
        <v>20498.919999999998</v>
      </c>
      <c r="C794">
        <v>1</v>
      </c>
      <c r="D794">
        <v>8.9600000000000009</v>
      </c>
      <c r="E794" s="2">
        <f t="shared" si="59"/>
        <v>20498.919999999998</v>
      </c>
      <c r="F794" s="3">
        <f t="shared" si="58"/>
        <v>8.9693040062025498E-2</v>
      </c>
      <c r="G794" s="2">
        <f t="shared" si="56"/>
        <v>2287.8258928571427</v>
      </c>
      <c r="H794" s="3">
        <f t="shared" si="60"/>
        <v>-7.6699592513043258E-2</v>
      </c>
      <c r="J794" s="3">
        <f t="shared" si="57"/>
        <v>0.11160714285714285</v>
      </c>
    </row>
    <row r="795" spans="1:10">
      <c r="A795" s="1">
        <v>42468</v>
      </c>
      <c r="B795">
        <v>20370.400000000001</v>
      </c>
      <c r="C795">
        <v>0.99</v>
      </c>
      <c r="D795">
        <v>8.8699999999999992</v>
      </c>
      <c r="E795" s="2">
        <f t="shared" si="59"/>
        <v>20576.161616161618</v>
      </c>
      <c r="F795" s="3">
        <f t="shared" si="58"/>
        <v>8.523363018394936E-2</v>
      </c>
      <c r="G795" s="2">
        <f t="shared" si="56"/>
        <v>2296.5501691093577</v>
      </c>
      <c r="H795" s="3">
        <f t="shared" si="60"/>
        <v>-8.3376208028913879E-2</v>
      </c>
      <c r="J795" s="3">
        <f t="shared" si="57"/>
        <v>0.11161217587373169</v>
      </c>
    </row>
    <row r="796" spans="1:10">
      <c r="A796" s="1">
        <v>42475</v>
      </c>
      <c r="B796">
        <v>21316.47</v>
      </c>
      <c r="C796">
        <v>1.04</v>
      </c>
      <c r="D796">
        <v>9.31</v>
      </c>
      <c r="E796" s="2">
        <f t="shared" si="59"/>
        <v>20496.60576923077</v>
      </c>
      <c r="F796" s="3">
        <f t="shared" si="58"/>
        <v>5.6413406511378605E-2</v>
      </c>
      <c r="G796" s="2">
        <f t="shared" ref="G796:G859" si="61">B796/D796</f>
        <v>2289.6315789473683</v>
      </c>
      <c r="H796" s="3">
        <f t="shared" si="60"/>
        <v>-6.6502889470503868E-2</v>
      </c>
      <c r="J796" s="3">
        <f t="shared" ref="J796:J859" si="62">C796/D796</f>
        <v>0.11170784103114929</v>
      </c>
    </row>
    <row r="797" spans="1:10">
      <c r="A797" s="1">
        <v>42482</v>
      </c>
      <c r="B797">
        <v>21467.040000000001</v>
      </c>
      <c r="C797">
        <v>1.04</v>
      </c>
      <c r="D797">
        <v>9.36</v>
      </c>
      <c r="E797" s="2">
        <f t="shared" si="59"/>
        <v>20641.384615384617</v>
      </c>
      <c r="F797" s="3">
        <f t="shared" si="58"/>
        <v>5.537199409704896E-2</v>
      </c>
      <c r="G797" s="2">
        <f t="shared" si="61"/>
        <v>2293.4871794871797</v>
      </c>
      <c r="H797" s="3">
        <f t="shared" si="60"/>
        <v>-6.6881499308992121E-2</v>
      </c>
      <c r="J797" s="3">
        <f t="shared" si="62"/>
        <v>0.11111111111111112</v>
      </c>
    </row>
    <row r="798" spans="1:10">
      <c r="A798" s="1">
        <v>42489</v>
      </c>
      <c r="B798">
        <v>21067.05</v>
      </c>
      <c r="C798">
        <v>1.01</v>
      </c>
      <c r="D798">
        <v>9.32</v>
      </c>
      <c r="E798" s="2">
        <f t="shared" si="59"/>
        <v>20858.465346534653</v>
      </c>
      <c r="F798" s="3">
        <f t="shared" si="58"/>
        <v>6.457920745816681E-2</v>
      </c>
      <c r="G798" s="2">
        <f t="shared" si="61"/>
        <v>2260.4130901287554</v>
      </c>
      <c r="H798" s="3">
        <f t="shared" si="60"/>
        <v>-8.3559663095463144E-2</v>
      </c>
      <c r="J798" s="3">
        <f t="shared" si="62"/>
        <v>0.10836909871244635</v>
      </c>
    </row>
    <row r="799" spans="1:10">
      <c r="A799" s="1">
        <v>42496</v>
      </c>
      <c r="B799">
        <v>20109.87</v>
      </c>
      <c r="C799">
        <v>0.96</v>
      </c>
      <c r="D799">
        <v>8.9</v>
      </c>
      <c r="E799" s="2">
        <f t="shared" si="59"/>
        <v>20947.78125</v>
      </c>
      <c r="F799" s="3">
        <f t="shared" si="58"/>
        <v>7.759040439998377E-2</v>
      </c>
      <c r="G799" s="2">
        <f t="shared" si="61"/>
        <v>2259.5359550561798</v>
      </c>
      <c r="H799" s="3">
        <f t="shared" si="60"/>
        <v>-7.819607353948943E-2</v>
      </c>
      <c r="J799" s="3">
        <f t="shared" si="62"/>
        <v>0.10786516853932583</v>
      </c>
    </row>
    <row r="800" spans="1:10">
      <c r="A800" s="1">
        <v>42503</v>
      </c>
      <c r="B800">
        <v>19719.29</v>
      </c>
      <c r="C800">
        <v>0.94</v>
      </c>
      <c r="D800">
        <v>8.73</v>
      </c>
      <c r="E800" s="2">
        <f t="shared" si="59"/>
        <v>20977.968085106386</v>
      </c>
      <c r="F800" s="3">
        <f t="shared" si="58"/>
        <v>7.8570962351121709E-2</v>
      </c>
      <c r="G800" s="2">
        <f t="shared" si="61"/>
        <v>2258.7961053837344</v>
      </c>
      <c r="H800" s="3">
        <f t="shared" si="60"/>
        <v>-7.50399459944181E-2</v>
      </c>
      <c r="J800" s="3">
        <f t="shared" si="62"/>
        <v>0.10767468499427262</v>
      </c>
    </row>
    <row r="801" spans="1:10">
      <c r="A801" s="1">
        <v>42510</v>
      </c>
      <c r="B801">
        <v>19852.2</v>
      </c>
      <c r="C801">
        <v>0.95</v>
      </c>
      <c r="D801">
        <v>8.76</v>
      </c>
      <c r="E801" s="2">
        <f t="shared" si="59"/>
        <v>20897.05263157895</v>
      </c>
      <c r="F801" s="3">
        <f t="shared" si="58"/>
        <v>8.0875688569924664E-2</v>
      </c>
      <c r="G801" s="2">
        <f t="shared" si="61"/>
        <v>2266.232876712329</v>
      </c>
      <c r="H801" s="3">
        <f t="shared" si="60"/>
        <v>-6.7241979624758863E-2</v>
      </c>
      <c r="J801" s="3">
        <f t="shared" si="62"/>
        <v>0.10844748858447488</v>
      </c>
    </row>
    <row r="802" spans="1:10">
      <c r="A802" s="1">
        <v>42517</v>
      </c>
      <c r="B802">
        <v>20576.77</v>
      </c>
      <c r="C802">
        <v>0.98</v>
      </c>
      <c r="D802">
        <v>9.09</v>
      </c>
      <c r="E802" s="2">
        <f t="shared" si="59"/>
        <v>20996.704081632655</v>
      </c>
      <c r="F802" s="3">
        <f t="shared" si="58"/>
        <v>9.2915308711571276E-2</v>
      </c>
      <c r="G802" s="2">
        <f t="shared" si="61"/>
        <v>2263.6710671067108</v>
      </c>
      <c r="H802" s="3">
        <f t="shared" si="60"/>
        <v>-6.6503100563606976E-2</v>
      </c>
      <c r="J802" s="3">
        <f t="shared" si="62"/>
        <v>0.10781078107810781</v>
      </c>
    </row>
    <row r="803" spans="1:10">
      <c r="A803" s="1">
        <v>42524</v>
      </c>
      <c r="B803">
        <v>20947.240000000002</v>
      </c>
      <c r="C803">
        <v>1</v>
      </c>
      <c r="D803">
        <v>9.26</v>
      </c>
      <c r="E803" s="2">
        <f t="shared" si="59"/>
        <v>20947.240000000002</v>
      </c>
      <c r="F803" s="3">
        <f t="shared" si="58"/>
        <v>8.0217439639648447E-2</v>
      </c>
      <c r="G803" s="2">
        <f t="shared" si="61"/>
        <v>2262.1209503239743</v>
      </c>
      <c r="H803" s="3">
        <f t="shared" si="60"/>
        <v>-7.4374670230839213E-2</v>
      </c>
      <c r="J803" s="3">
        <f t="shared" si="62"/>
        <v>0.10799136069114471</v>
      </c>
    </row>
    <row r="804" spans="1:10">
      <c r="A804" s="1">
        <v>42531</v>
      </c>
      <c r="B804">
        <v>21042.639999999999</v>
      </c>
      <c r="C804">
        <v>1.01</v>
      </c>
      <c r="D804">
        <v>9.34</v>
      </c>
      <c r="E804" s="2">
        <f t="shared" si="59"/>
        <v>20834.297029702968</v>
      </c>
      <c r="F804" s="3">
        <f t="shared" si="58"/>
        <v>7.047427589067401E-2</v>
      </c>
      <c r="G804" s="2">
        <f t="shared" si="61"/>
        <v>2252.9593147751607</v>
      </c>
      <c r="H804" s="3">
        <f t="shared" si="60"/>
        <v>-7.6471445799409232E-2</v>
      </c>
      <c r="J804" s="3">
        <f t="shared" si="62"/>
        <v>0.10813704496788008</v>
      </c>
    </row>
    <row r="805" spans="1:10">
      <c r="A805" s="1">
        <v>42538</v>
      </c>
      <c r="B805">
        <v>20169.98</v>
      </c>
      <c r="C805">
        <v>0.96</v>
      </c>
      <c r="D805">
        <v>8.94</v>
      </c>
      <c r="E805" s="2">
        <f t="shared" si="59"/>
        <v>21010.395833333332</v>
      </c>
      <c r="F805" s="3">
        <f t="shared" si="58"/>
        <v>8.0180002949138407E-2</v>
      </c>
      <c r="G805" s="2">
        <f t="shared" si="61"/>
        <v>2256.1498881431767</v>
      </c>
      <c r="H805" s="3">
        <f t="shared" si="60"/>
        <v>-7.3791362792284487E-2</v>
      </c>
      <c r="J805" s="3">
        <f t="shared" si="62"/>
        <v>0.10738255033557047</v>
      </c>
    </row>
    <row r="806" spans="1:10">
      <c r="A806" s="1">
        <v>42545</v>
      </c>
      <c r="B806">
        <v>20259.13</v>
      </c>
      <c r="C806">
        <v>0.97</v>
      </c>
      <c r="D806">
        <v>9</v>
      </c>
      <c r="E806" s="2">
        <f t="shared" si="59"/>
        <v>20885.701030927838</v>
      </c>
      <c r="F806" s="3">
        <f t="shared" si="58"/>
        <v>7.3587274211913245E-2</v>
      </c>
      <c r="G806" s="2">
        <f t="shared" si="61"/>
        <v>2251.0144444444445</v>
      </c>
      <c r="H806" s="3">
        <f t="shared" si="60"/>
        <v>-8.2464973241893058E-2</v>
      </c>
      <c r="J806" s="3">
        <f t="shared" si="62"/>
        <v>0.10777777777777778</v>
      </c>
    </row>
    <row r="807" spans="1:10">
      <c r="A807" s="1">
        <v>42551</v>
      </c>
      <c r="B807">
        <v>20794.37</v>
      </c>
      <c r="C807">
        <v>0.99</v>
      </c>
      <c r="D807">
        <v>9.24</v>
      </c>
      <c r="E807" s="2">
        <f t="shared" si="59"/>
        <v>21004.414141414141</v>
      </c>
      <c r="F807" s="3">
        <f t="shared" si="58"/>
        <v>6.6118685436914237E-2</v>
      </c>
      <c r="G807" s="2">
        <f t="shared" si="61"/>
        <v>2250.4729437229435</v>
      </c>
      <c r="H807" s="3">
        <f t="shared" si="60"/>
        <v>-8.7954945182706412E-2</v>
      </c>
      <c r="J807" s="3">
        <f t="shared" si="62"/>
        <v>0.10714285714285714</v>
      </c>
    </row>
    <row r="808" spans="1:10">
      <c r="A808" s="1">
        <v>42559</v>
      </c>
      <c r="B808">
        <v>20564.169999999998</v>
      </c>
      <c r="C808">
        <v>0.98</v>
      </c>
      <c r="D808">
        <v>9.1199999999999992</v>
      </c>
      <c r="E808" s="2">
        <f t="shared" si="59"/>
        <v>20983.84693877551</v>
      </c>
      <c r="F808" s="3">
        <f t="shared" si="58"/>
        <v>6.8878500222760985E-2</v>
      </c>
      <c r="G808" s="2">
        <f t="shared" si="61"/>
        <v>2254.843201754386</v>
      </c>
      <c r="H808" s="3">
        <f t="shared" si="60"/>
        <v>-6.1398392091258858E-2</v>
      </c>
      <c r="J808" s="3">
        <f t="shared" si="62"/>
        <v>0.10745614035087719</v>
      </c>
    </row>
    <row r="809" spans="1:10">
      <c r="A809" s="1">
        <v>42566</v>
      </c>
      <c r="B809">
        <v>21659.25</v>
      </c>
      <c r="C809">
        <v>1.04</v>
      </c>
      <c r="D809">
        <v>9.6199999999999992</v>
      </c>
      <c r="E809" s="2">
        <f t="shared" si="59"/>
        <v>20826.201923076922</v>
      </c>
      <c r="F809" s="3">
        <f t="shared" si="58"/>
        <v>5.6683574137254222E-2</v>
      </c>
      <c r="G809" s="2">
        <f t="shared" si="61"/>
        <v>2251.4812889812893</v>
      </c>
      <c r="H809" s="3">
        <f t="shared" si="60"/>
        <v>-6.8747622014389442E-2</v>
      </c>
      <c r="J809" s="3">
        <f t="shared" si="62"/>
        <v>0.10810810810810811</v>
      </c>
    </row>
    <row r="810" spans="1:10">
      <c r="A810" s="1">
        <v>42573</v>
      </c>
      <c r="B810">
        <v>21964.27</v>
      </c>
      <c r="C810">
        <v>1.05</v>
      </c>
      <c r="D810">
        <v>9.7200000000000006</v>
      </c>
      <c r="E810" s="2">
        <f t="shared" si="59"/>
        <v>20918.352380952379</v>
      </c>
      <c r="F810" s="3">
        <f t="shared" si="58"/>
        <v>5.6462219580390549E-2</v>
      </c>
      <c r="G810" s="2">
        <f t="shared" si="61"/>
        <v>2259.6985596707818</v>
      </c>
      <c r="H810" s="3">
        <f t="shared" si="60"/>
        <v>-6.9521215654815838E-2</v>
      </c>
      <c r="J810" s="3">
        <f t="shared" si="62"/>
        <v>0.10802469135802469</v>
      </c>
    </row>
    <row r="811" spans="1:10">
      <c r="A811" s="1">
        <v>42580</v>
      </c>
      <c r="B811">
        <v>21891.37</v>
      </c>
      <c r="C811">
        <v>1.04</v>
      </c>
      <c r="D811">
        <v>9.69</v>
      </c>
      <c r="E811" s="2">
        <f t="shared" si="59"/>
        <v>21049.39423076923</v>
      </c>
      <c r="F811" s="3">
        <f t="shared" si="58"/>
        <v>7.0410939486068802E-2</v>
      </c>
      <c r="G811" s="2">
        <f t="shared" si="61"/>
        <v>2259.1713106295151</v>
      </c>
      <c r="H811" s="3">
        <f t="shared" si="60"/>
        <v>-6.6801730132532988E-2</v>
      </c>
      <c r="J811" s="3">
        <f t="shared" si="62"/>
        <v>0.10732714138286895</v>
      </c>
    </row>
    <row r="812" spans="1:10">
      <c r="A812" s="1">
        <v>42587</v>
      </c>
      <c r="B812">
        <v>22146.09</v>
      </c>
      <c r="C812">
        <v>1.05</v>
      </c>
      <c r="D812">
        <v>9.9600000000000009</v>
      </c>
      <c r="E812" s="2">
        <f t="shared" si="59"/>
        <v>21091.514285714286</v>
      </c>
      <c r="F812" s="3">
        <f t="shared" si="58"/>
        <v>6.3534818656324488E-2</v>
      </c>
      <c r="G812" s="2">
        <f t="shared" si="61"/>
        <v>2223.5030120481924</v>
      </c>
      <c r="H812" s="3">
        <f t="shared" si="60"/>
        <v>-7.8237695153790865E-2</v>
      </c>
      <c r="J812" s="3">
        <f t="shared" si="62"/>
        <v>0.10542168674698794</v>
      </c>
    </row>
    <row r="813" spans="1:10">
      <c r="A813" s="1">
        <v>42594</v>
      </c>
      <c r="B813">
        <v>22766.91</v>
      </c>
      <c r="C813">
        <v>1.0900000000000001</v>
      </c>
      <c r="D813">
        <v>10.8</v>
      </c>
      <c r="E813" s="2">
        <f t="shared" si="59"/>
        <v>20887.073394495412</v>
      </c>
      <c r="F813" s="3">
        <f t="shared" si="58"/>
        <v>3.4090562501883914E-2</v>
      </c>
      <c r="G813" s="2">
        <f t="shared" si="61"/>
        <v>2108.047222222222</v>
      </c>
      <c r="H813" s="3">
        <f t="shared" si="60"/>
        <v>-0.16799378478939386</v>
      </c>
      <c r="J813" s="3">
        <f t="shared" si="62"/>
        <v>0.10092592592592593</v>
      </c>
    </row>
    <row r="814" spans="1:10">
      <c r="A814" s="1">
        <v>42601</v>
      </c>
      <c r="B814">
        <v>22937.22</v>
      </c>
      <c r="C814">
        <v>1.0900000000000001</v>
      </c>
      <c r="D814">
        <v>10.91</v>
      </c>
      <c r="E814" s="2">
        <f t="shared" si="59"/>
        <v>21043.32110091743</v>
      </c>
      <c r="F814" s="3">
        <f t="shared" si="58"/>
        <v>4.0018537554560751E-2</v>
      </c>
      <c r="G814" s="2">
        <f t="shared" si="61"/>
        <v>2102.4032997250229</v>
      </c>
      <c r="H814" s="3">
        <f t="shared" si="60"/>
        <v>-0.17681819650402808</v>
      </c>
      <c r="J814" s="3">
        <f t="shared" si="62"/>
        <v>9.9908340971585713E-2</v>
      </c>
    </row>
    <row r="815" spans="1:10">
      <c r="A815" s="1">
        <v>42608</v>
      </c>
      <c r="B815">
        <v>22909.54</v>
      </c>
      <c r="C815">
        <v>1.1000000000000001</v>
      </c>
      <c r="D815">
        <v>11.32</v>
      </c>
      <c r="E815" s="2">
        <f t="shared" si="59"/>
        <v>20826.854545454546</v>
      </c>
      <c r="F815" s="3">
        <f t="shared" si="58"/>
        <v>2.6603700465617885E-2</v>
      </c>
      <c r="G815" s="2">
        <f t="shared" si="61"/>
        <v>2023.8109540636042</v>
      </c>
      <c r="H815" s="3">
        <f t="shared" si="60"/>
        <v>-0.20475686747217181</v>
      </c>
      <c r="J815" s="3">
        <f t="shared" si="62"/>
        <v>9.7173144876325099E-2</v>
      </c>
    </row>
    <row r="816" spans="1:10">
      <c r="A816" s="1">
        <v>42615</v>
      </c>
      <c r="B816">
        <v>23266.7</v>
      </c>
      <c r="C816">
        <v>1.1200000000000001</v>
      </c>
      <c r="D816">
        <v>11.56</v>
      </c>
      <c r="E816" s="2">
        <f t="shared" si="59"/>
        <v>20773.839285714283</v>
      </c>
      <c r="F816" s="3">
        <f t="shared" si="58"/>
        <v>2.3489823540961963E-2</v>
      </c>
      <c r="G816" s="2">
        <f t="shared" si="61"/>
        <v>2012.690311418685</v>
      </c>
      <c r="H816" s="3">
        <f t="shared" si="60"/>
        <v>-0.20854317631088504</v>
      </c>
      <c r="J816" s="3">
        <f t="shared" si="62"/>
        <v>9.6885813148788927E-2</v>
      </c>
    </row>
    <row r="817" spans="1:10">
      <c r="A817" s="1">
        <v>42622</v>
      </c>
      <c r="B817">
        <v>24099.7</v>
      </c>
      <c r="C817">
        <v>1.1599999999999999</v>
      </c>
      <c r="D817">
        <v>11.97</v>
      </c>
      <c r="E817" s="2">
        <f t="shared" si="59"/>
        <v>20775.603448275862</v>
      </c>
      <c r="F817" s="3">
        <f t="shared" si="58"/>
        <v>1.9838631069807988E-2</v>
      </c>
      <c r="G817" s="2">
        <f t="shared" si="61"/>
        <v>2013.3416875522139</v>
      </c>
      <c r="H817" s="3">
        <f t="shared" si="60"/>
        <v>-0.21029846506807692</v>
      </c>
      <c r="J817" s="3">
        <f t="shared" si="62"/>
        <v>9.6908939014202167E-2</v>
      </c>
    </row>
    <row r="818" spans="1:10">
      <c r="A818" s="1">
        <v>42628</v>
      </c>
      <c r="B818">
        <v>23335.59</v>
      </c>
      <c r="C818">
        <v>1.1200000000000001</v>
      </c>
      <c r="D818">
        <v>11.56</v>
      </c>
      <c r="E818" s="2">
        <f t="shared" si="59"/>
        <v>20835.348214285714</v>
      </c>
      <c r="F818" s="3">
        <f t="shared" si="58"/>
        <v>2.6940234470461899E-2</v>
      </c>
      <c r="G818" s="2">
        <f t="shared" si="61"/>
        <v>2018.6496539792388</v>
      </c>
      <c r="H818" s="3">
        <f t="shared" si="60"/>
        <v>-0.20966432826677517</v>
      </c>
      <c r="J818" s="3">
        <f t="shared" si="62"/>
        <v>9.6885813148788927E-2</v>
      </c>
    </row>
    <row r="819" spans="1:10">
      <c r="A819" s="1">
        <v>42636</v>
      </c>
      <c r="B819">
        <v>23686.48</v>
      </c>
      <c r="C819">
        <v>1.1399999999999999</v>
      </c>
      <c r="D819">
        <v>11.76</v>
      </c>
      <c r="E819" s="2">
        <f t="shared" si="59"/>
        <v>20777.614035087721</v>
      </c>
      <c r="F819" s="3">
        <f t="shared" si="58"/>
        <v>2.6909344174549599E-2</v>
      </c>
      <c r="G819" s="2">
        <f t="shared" si="61"/>
        <v>2014.156462585034</v>
      </c>
      <c r="H819" s="3">
        <f t="shared" si="60"/>
        <v>-0.20631179342273176</v>
      </c>
      <c r="J819" s="3">
        <f t="shared" si="62"/>
        <v>9.6938775510204078E-2</v>
      </c>
    </row>
    <row r="820" spans="1:10">
      <c r="A820" s="1">
        <v>42643</v>
      </c>
      <c r="B820">
        <v>23297.15</v>
      </c>
      <c r="C820">
        <v>1.1200000000000001</v>
      </c>
      <c r="D820">
        <v>11.56</v>
      </c>
      <c r="E820" s="2">
        <f t="shared" si="59"/>
        <v>20801.026785714286</v>
      </c>
      <c r="F820" s="3">
        <f t="shared" ref="F820:F883" si="63">E820/E770-1</f>
        <v>2.7996279407417779E-2</v>
      </c>
      <c r="G820" s="2">
        <f t="shared" si="61"/>
        <v>2015.3243944636679</v>
      </c>
      <c r="H820" s="3">
        <f t="shared" si="60"/>
        <v>-0.20932963879730571</v>
      </c>
      <c r="J820" s="3">
        <f t="shared" si="62"/>
        <v>9.6885813148788927E-2</v>
      </c>
    </row>
    <row r="821" spans="1:10">
      <c r="A821" s="1">
        <v>42650</v>
      </c>
      <c r="B821">
        <v>23851.82</v>
      </c>
      <c r="C821">
        <v>1.1499999999999999</v>
      </c>
      <c r="D821">
        <v>11.88</v>
      </c>
      <c r="E821" s="2">
        <f t="shared" si="59"/>
        <v>20740.713043478263</v>
      </c>
      <c r="F821" s="3">
        <f t="shared" si="63"/>
        <v>2.1271343548973309E-2</v>
      </c>
      <c r="G821" s="2">
        <f t="shared" si="61"/>
        <v>2007.7289562289561</v>
      </c>
      <c r="H821" s="3">
        <f t="shared" si="60"/>
        <v>-0.21258525537994133</v>
      </c>
      <c r="J821" s="3">
        <f t="shared" si="62"/>
        <v>9.6801346801346791E-2</v>
      </c>
    </row>
    <row r="822" spans="1:10">
      <c r="A822" s="1">
        <v>42657</v>
      </c>
      <c r="B822">
        <v>23233.31</v>
      </c>
      <c r="C822">
        <v>1.1200000000000001</v>
      </c>
      <c r="D822">
        <v>11.54</v>
      </c>
      <c r="E822" s="2">
        <f t="shared" si="59"/>
        <v>20744.026785714286</v>
      </c>
      <c r="F822" s="3">
        <f t="shared" si="63"/>
        <v>2.6204459002722613E-2</v>
      </c>
      <c r="G822" s="2">
        <f t="shared" si="61"/>
        <v>2013.2850953206241</v>
      </c>
      <c r="H822" s="3">
        <f t="shared" si="60"/>
        <v>-0.18543909493371402</v>
      </c>
      <c r="J822" s="3">
        <f t="shared" si="62"/>
        <v>9.7053726169844035E-2</v>
      </c>
    </row>
    <row r="823" spans="1:10">
      <c r="A823" s="1">
        <v>42663</v>
      </c>
      <c r="B823">
        <v>23374.400000000001</v>
      </c>
      <c r="C823">
        <v>1.1299999999999999</v>
      </c>
      <c r="D823">
        <v>11.66</v>
      </c>
      <c r="E823" s="2">
        <f t="shared" si="59"/>
        <v>20685.309734513277</v>
      </c>
      <c r="F823" s="3">
        <f t="shared" si="63"/>
        <v>1.312863822120347E-2</v>
      </c>
      <c r="G823" s="2">
        <f t="shared" si="61"/>
        <v>2004.6655231560892</v>
      </c>
      <c r="H823" s="3">
        <f t="shared" si="60"/>
        <v>-0.18646837847319708</v>
      </c>
      <c r="J823" s="3">
        <f t="shared" si="62"/>
        <v>9.6912521440823324E-2</v>
      </c>
    </row>
    <row r="824" spans="1:10">
      <c r="A824" s="1">
        <v>42671</v>
      </c>
      <c r="B824">
        <v>22954.81</v>
      </c>
      <c r="C824">
        <v>1.1000000000000001</v>
      </c>
      <c r="D824">
        <v>11.34</v>
      </c>
      <c r="E824" s="2">
        <f t="shared" si="59"/>
        <v>20868.00909090909</v>
      </c>
      <c r="F824" s="3">
        <f t="shared" si="63"/>
        <v>1.5627242421725862E-2</v>
      </c>
      <c r="G824" s="2">
        <f t="shared" si="61"/>
        <v>2024.2336860670196</v>
      </c>
      <c r="H824" s="3">
        <f t="shared" si="60"/>
        <v>-0.17841716446007172</v>
      </c>
      <c r="J824" s="3">
        <f t="shared" si="62"/>
        <v>9.7001763668430344E-2</v>
      </c>
    </row>
    <row r="825" spans="1:10">
      <c r="A825" s="1">
        <v>42678</v>
      </c>
      <c r="B825">
        <v>22642.62</v>
      </c>
      <c r="C825">
        <v>1.08</v>
      </c>
      <c r="D825">
        <v>11.2</v>
      </c>
      <c r="E825" s="2">
        <f t="shared" si="59"/>
        <v>20965.388888888887</v>
      </c>
      <c r="F825" s="3">
        <f t="shared" si="63"/>
        <v>2.2714481508305351E-2</v>
      </c>
      <c r="G825" s="2">
        <f t="shared" si="61"/>
        <v>2021.6625000000001</v>
      </c>
      <c r="H825" s="3">
        <f t="shared" si="60"/>
        <v>-0.17995278012649685</v>
      </c>
      <c r="J825" s="3">
        <f t="shared" si="62"/>
        <v>9.6428571428571447E-2</v>
      </c>
    </row>
    <row r="826" spans="1:10">
      <c r="A826" s="1">
        <v>42685</v>
      </c>
      <c r="B826">
        <v>22531.09</v>
      </c>
      <c r="C826">
        <v>1.07</v>
      </c>
      <c r="D826">
        <v>11.12</v>
      </c>
      <c r="E826" s="2">
        <f t="shared" si="59"/>
        <v>21057.093457943924</v>
      </c>
      <c r="F826" s="3">
        <f t="shared" si="63"/>
        <v>2.0969878993960522E-2</v>
      </c>
      <c r="G826" s="2">
        <f t="shared" si="61"/>
        <v>2026.1771582733813</v>
      </c>
      <c r="H826" s="3">
        <f t="shared" si="60"/>
        <v>-0.17918428793111441</v>
      </c>
      <c r="J826" s="3">
        <f t="shared" si="62"/>
        <v>9.6223021582733825E-2</v>
      </c>
    </row>
    <row r="827" spans="1:10">
      <c r="A827" s="1">
        <v>42692</v>
      </c>
      <c r="B827">
        <v>22344.21</v>
      </c>
      <c r="C827">
        <v>1.06</v>
      </c>
      <c r="D827">
        <v>11</v>
      </c>
      <c r="E827" s="2">
        <f t="shared" si="59"/>
        <v>21079.443396226412</v>
      </c>
      <c r="F827" s="3">
        <f t="shared" si="63"/>
        <v>2.3831241651425916E-2</v>
      </c>
      <c r="G827" s="2">
        <f t="shared" si="61"/>
        <v>2031.2918181818181</v>
      </c>
      <c r="H827" s="3">
        <f t="shared" si="60"/>
        <v>-0.17874600722280298</v>
      </c>
      <c r="J827" s="3">
        <f t="shared" si="62"/>
        <v>9.6363636363636374E-2</v>
      </c>
    </row>
    <row r="828" spans="1:10">
      <c r="A828" s="1">
        <v>42699</v>
      </c>
      <c r="B828">
        <v>22723.45</v>
      </c>
      <c r="C828">
        <v>1.08</v>
      </c>
      <c r="D828">
        <v>11.24</v>
      </c>
      <c r="E828" s="2">
        <f t="shared" si="59"/>
        <v>21040.231481481482</v>
      </c>
      <c r="F828" s="3">
        <f t="shared" si="63"/>
        <v>1.9464674222280598E-2</v>
      </c>
      <c r="G828" s="2">
        <f t="shared" si="61"/>
        <v>2021.6592526690392</v>
      </c>
      <c r="H828" s="3">
        <f t="shared" si="60"/>
        <v>-0.1852724655604514</v>
      </c>
      <c r="J828" s="3">
        <f t="shared" si="62"/>
        <v>9.6085409252669049E-2</v>
      </c>
    </row>
    <row r="829" spans="1:10">
      <c r="A829" s="1">
        <v>42706</v>
      </c>
      <c r="B829">
        <v>22564.82</v>
      </c>
      <c r="C829">
        <v>1.08</v>
      </c>
      <c r="D829">
        <v>11.21</v>
      </c>
      <c r="E829" s="2">
        <f t="shared" si="59"/>
        <v>20893.35185185185</v>
      </c>
      <c r="F829" s="3">
        <f t="shared" si="63"/>
        <v>8.3867960394696794E-3</v>
      </c>
      <c r="G829" s="2">
        <f t="shared" si="61"/>
        <v>2012.9188224799284</v>
      </c>
      <c r="H829" s="3">
        <f t="shared" si="60"/>
        <v>-0.18671105457186254</v>
      </c>
      <c r="J829" s="3">
        <f t="shared" si="62"/>
        <v>9.6342551293487955E-2</v>
      </c>
    </row>
    <row r="830" spans="1:10">
      <c r="A830" s="1">
        <v>42713</v>
      </c>
      <c r="B830">
        <v>22760.98</v>
      </c>
      <c r="C830">
        <v>1.0900000000000001</v>
      </c>
      <c r="D830">
        <v>11.32</v>
      </c>
      <c r="E830" s="2">
        <f t="shared" si="59"/>
        <v>20881.633027522934</v>
      </c>
      <c r="F830" s="3">
        <f t="shared" si="63"/>
        <v>1.8702287398473461E-2</v>
      </c>
      <c r="G830" s="2">
        <f t="shared" si="61"/>
        <v>2010.6872791519434</v>
      </c>
      <c r="H830" s="3">
        <f t="shared" si="60"/>
        <v>-0.18439489844966805</v>
      </c>
      <c r="J830" s="3">
        <f t="shared" si="62"/>
        <v>9.6289752650176683E-2</v>
      </c>
    </row>
    <row r="831" spans="1:10">
      <c r="A831" s="1">
        <v>42720</v>
      </c>
      <c r="B831">
        <v>22020.75</v>
      </c>
      <c r="C831">
        <v>1.06</v>
      </c>
      <c r="D831">
        <v>10.96</v>
      </c>
      <c r="E831" s="2">
        <f t="shared" si="59"/>
        <v>20774.292452830188</v>
      </c>
      <c r="F831" s="3">
        <f t="shared" si="63"/>
        <v>4.8529733873616809E-3</v>
      </c>
      <c r="G831" s="2">
        <f t="shared" si="61"/>
        <v>2009.192518248175</v>
      </c>
      <c r="H831" s="3">
        <f t="shared" si="60"/>
        <v>-0.18768272406824604</v>
      </c>
      <c r="J831" s="3">
        <f t="shared" si="62"/>
        <v>9.6715328467153278E-2</v>
      </c>
    </row>
    <row r="832" spans="1:10">
      <c r="A832" s="1">
        <v>42727</v>
      </c>
      <c r="B832">
        <v>21574.76</v>
      </c>
      <c r="C832">
        <v>1.03</v>
      </c>
      <c r="D832">
        <v>10.73</v>
      </c>
      <c r="E832" s="2">
        <f t="shared" si="59"/>
        <v>20946.368932038833</v>
      </c>
      <c r="F832" s="3">
        <f t="shared" si="63"/>
        <v>1.3845666273671009E-2</v>
      </c>
      <c r="G832" s="2">
        <f t="shared" si="61"/>
        <v>2010.6952469711089</v>
      </c>
      <c r="H832" s="3">
        <f t="shared" si="60"/>
        <v>-0.18996950504128896</v>
      </c>
      <c r="J832" s="3">
        <f t="shared" si="62"/>
        <v>9.5992544268406338E-2</v>
      </c>
    </row>
    <row r="833" spans="1:10">
      <c r="A833" s="1">
        <v>42734</v>
      </c>
      <c r="B833">
        <v>22000.560000000001</v>
      </c>
      <c r="C833">
        <v>1.06</v>
      </c>
      <c r="D833">
        <v>10.96</v>
      </c>
      <c r="E833" s="2">
        <f t="shared" si="59"/>
        <v>20755.245283018867</v>
      </c>
      <c r="F833" s="3">
        <f t="shared" si="63"/>
        <v>-5.5527696716195507E-4</v>
      </c>
      <c r="G833" s="2">
        <f t="shared" si="61"/>
        <v>2007.3503649635036</v>
      </c>
      <c r="H833" s="3">
        <f t="shared" si="60"/>
        <v>-0.19585754793409293</v>
      </c>
      <c r="J833" s="3">
        <f t="shared" si="62"/>
        <v>9.6715328467153278E-2</v>
      </c>
    </row>
    <row r="834" spans="1:10">
      <c r="A834" s="1">
        <v>42741</v>
      </c>
      <c r="B834">
        <v>22503.01</v>
      </c>
      <c r="C834">
        <v>1.08</v>
      </c>
      <c r="D834">
        <v>11.21</v>
      </c>
      <c r="E834" s="2">
        <f t="shared" ref="E834:E897" si="64">B834/C834</f>
        <v>20836.120370370369</v>
      </c>
      <c r="F834" s="3">
        <f t="shared" si="63"/>
        <v>4.6498097137206429E-3</v>
      </c>
      <c r="G834" s="2">
        <f t="shared" si="61"/>
        <v>2007.4049955396963</v>
      </c>
      <c r="H834" s="3">
        <f t="shared" si="60"/>
        <v>-0.19306159448623372</v>
      </c>
      <c r="J834" s="3">
        <f t="shared" si="62"/>
        <v>9.6342551293487955E-2</v>
      </c>
    </row>
    <row r="835" spans="1:10">
      <c r="A835" s="1">
        <v>42748</v>
      </c>
      <c r="B835">
        <v>22937.38</v>
      </c>
      <c r="C835">
        <v>1.1000000000000001</v>
      </c>
      <c r="D835">
        <v>11.44</v>
      </c>
      <c r="E835" s="2">
        <f t="shared" si="64"/>
        <v>20852.163636363635</v>
      </c>
      <c r="F835" s="3">
        <f t="shared" si="63"/>
        <v>6.4240587257526904E-3</v>
      </c>
      <c r="G835" s="2">
        <f t="shared" si="61"/>
        <v>2005.0157342657344</v>
      </c>
      <c r="H835" s="3">
        <f t="shared" si="60"/>
        <v>-0.19119362082161151</v>
      </c>
      <c r="J835" s="3">
        <f t="shared" si="62"/>
        <v>9.6153846153846159E-2</v>
      </c>
    </row>
    <row r="836" spans="1:10">
      <c r="A836" s="1">
        <v>42755</v>
      </c>
      <c r="B836">
        <v>22885.91</v>
      </c>
      <c r="C836">
        <v>1.1000000000000001</v>
      </c>
      <c r="D836">
        <v>11.38</v>
      </c>
      <c r="E836" s="2">
        <f t="shared" si="64"/>
        <v>20805.372727272726</v>
      </c>
      <c r="F836" s="3">
        <f t="shared" si="63"/>
        <v>3.1535721825159957E-3</v>
      </c>
      <c r="G836" s="2">
        <f t="shared" si="61"/>
        <v>2011.0641476274163</v>
      </c>
      <c r="H836" s="3">
        <f t="shared" si="60"/>
        <v>-0.18569719195910639</v>
      </c>
      <c r="J836" s="3">
        <f t="shared" si="62"/>
        <v>9.6660808435852369E-2</v>
      </c>
    </row>
    <row r="837" spans="1:10">
      <c r="A837" s="1">
        <v>42762</v>
      </c>
      <c r="B837">
        <v>23360.78</v>
      </c>
      <c r="C837">
        <v>1.1200000000000001</v>
      </c>
      <c r="D837">
        <v>11.59</v>
      </c>
      <c r="E837" s="2">
        <f t="shared" si="64"/>
        <v>20857.839285714283</v>
      </c>
      <c r="F837" s="3">
        <f t="shared" si="63"/>
        <v>1.9279138183607714E-3</v>
      </c>
      <c r="G837" s="2">
        <f t="shared" si="61"/>
        <v>2015.5979292493528</v>
      </c>
      <c r="H837" s="3">
        <f t="shared" si="60"/>
        <v>-0.18582059870121426</v>
      </c>
      <c r="J837" s="3">
        <f t="shared" si="62"/>
        <v>9.663503019844695E-2</v>
      </c>
    </row>
    <row r="838" spans="1:10">
      <c r="A838" s="1">
        <v>42769</v>
      </c>
      <c r="B838">
        <v>23129.21</v>
      </c>
      <c r="C838">
        <v>1.1100000000000001</v>
      </c>
      <c r="D838">
        <v>11.47</v>
      </c>
      <c r="E838" s="2">
        <f t="shared" si="64"/>
        <v>20837.126126126124</v>
      </c>
      <c r="F838" s="3">
        <f t="shared" si="63"/>
        <v>4.823691234207006E-3</v>
      </c>
      <c r="G838" s="2">
        <f t="shared" si="61"/>
        <v>2016.4960767218829</v>
      </c>
      <c r="H838" s="3">
        <f t="shared" si="60"/>
        <v>-0.18129349611198342</v>
      </c>
      <c r="J838" s="3">
        <f t="shared" si="62"/>
        <v>9.6774193548387094E-2</v>
      </c>
    </row>
    <row r="839" spans="1:10">
      <c r="A839" s="1">
        <v>42776</v>
      </c>
      <c r="B839">
        <v>23574.98</v>
      </c>
      <c r="C839">
        <v>1.1299999999999999</v>
      </c>
      <c r="D839">
        <v>11.71</v>
      </c>
      <c r="E839" s="2">
        <f t="shared" si="64"/>
        <v>20862.814159292036</v>
      </c>
      <c r="F839" s="3">
        <f t="shared" si="63"/>
        <v>1.2750123797559354E-2</v>
      </c>
      <c r="G839" s="2">
        <f t="shared" si="61"/>
        <v>2013.2348420153712</v>
      </c>
      <c r="H839" s="3">
        <f t="shared" si="60"/>
        <v>-0.17865977840899649</v>
      </c>
      <c r="J839" s="3">
        <f t="shared" si="62"/>
        <v>9.6498719043552506E-2</v>
      </c>
    </row>
    <row r="840" spans="1:10">
      <c r="A840" s="1">
        <v>42783</v>
      </c>
      <c r="B840">
        <v>24033.74</v>
      </c>
      <c r="C840">
        <v>1.1499999999999999</v>
      </c>
      <c r="D840">
        <v>11.94</v>
      </c>
      <c r="E840" s="2">
        <f t="shared" si="64"/>
        <v>20898.90434782609</v>
      </c>
      <c r="F840" s="3">
        <f t="shared" si="63"/>
        <v>1.5078098047231148E-2</v>
      </c>
      <c r="G840" s="2">
        <f t="shared" si="61"/>
        <v>2012.8760469011727</v>
      </c>
      <c r="H840" s="3">
        <f t="shared" si="60"/>
        <v>-0.17696018739760855</v>
      </c>
      <c r="J840" s="3">
        <f t="shared" si="62"/>
        <v>9.6314907872696809E-2</v>
      </c>
    </row>
    <row r="841" spans="1:10">
      <c r="A841" s="1">
        <v>42790</v>
      </c>
      <c r="B841">
        <v>23965.7</v>
      </c>
      <c r="C841">
        <v>1.1599999999999999</v>
      </c>
      <c r="D841">
        <v>12.42</v>
      </c>
      <c r="E841" s="2">
        <f t="shared" si="64"/>
        <v>20660.086206896554</v>
      </c>
      <c r="F841" s="3">
        <f t="shared" si="63"/>
        <v>1.2568830314837243E-2</v>
      </c>
      <c r="G841" s="2">
        <f t="shared" si="61"/>
        <v>1929.6054750402577</v>
      </c>
      <c r="H841" s="3">
        <f t="shared" si="60"/>
        <v>-0.2033055277413538</v>
      </c>
      <c r="J841" s="3">
        <f t="shared" si="62"/>
        <v>9.3397745571658614E-2</v>
      </c>
    </row>
    <row r="842" spans="1:10">
      <c r="A842" s="1">
        <v>42797</v>
      </c>
      <c r="B842">
        <v>23552.720000000001</v>
      </c>
      <c r="C842">
        <v>1.1299999999999999</v>
      </c>
      <c r="D842">
        <v>12.03</v>
      </c>
      <c r="E842" s="2">
        <f t="shared" si="64"/>
        <v>20843.115044247792</v>
      </c>
      <c r="F842" s="3">
        <f t="shared" si="63"/>
        <v>2.8461584554906771E-2</v>
      </c>
      <c r="G842" s="2">
        <f t="shared" si="61"/>
        <v>1957.8320864505406</v>
      </c>
      <c r="H842" s="3">
        <f t="shared" si="60"/>
        <v>-0.1788550690232853</v>
      </c>
      <c r="J842" s="3">
        <f t="shared" si="62"/>
        <v>9.3931837073981714E-2</v>
      </c>
    </row>
    <row r="843" spans="1:10">
      <c r="A843" s="1">
        <v>42804</v>
      </c>
      <c r="B843">
        <v>23568.67</v>
      </c>
      <c r="C843">
        <v>1.1299999999999999</v>
      </c>
      <c r="D843">
        <v>11.99</v>
      </c>
      <c r="E843" s="2">
        <f t="shared" si="64"/>
        <v>20857.230088495577</v>
      </c>
      <c r="F843" s="3">
        <f t="shared" si="63"/>
        <v>2.514646100537532E-2</v>
      </c>
      <c r="G843" s="2">
        <f t="shared" si="61"/>
        <v>1965.693911592994</v>
      </c>
      <c r="H843" s="3">
        <f t="shared" si="60"/>
        <v>-0.15944830207307392</v>
      </c>
      <c r="J843" s="3">
        <f t="shared" si="62"/>
        <v>9.4245204336947441E-2</v>
      </c>
    </row>
    <row r="844" spans="1:10">
      <c r="A844" s="1">
        <v>42811</v>
      </c>
      <c r="B844">
        <v>24309.93</v>
      </c>
      <c r="C844">
        <v>1.17</v>
      </c>
      <c r="D844">
        <v>12.5</v>
      </c>
      <c r="E844" s="2">
        <f t="shared" si="64"/>
        <v>20777.717948717949</v>
      </c>
      <c r="F844" s="3">
        <f t="shared" si="63"/>
        <v>1.3600616457742687E-2</v>
      </c>
      <c r="G844" s="2">
        <f t="shared" si="61"/>
        <v>1944.7944</v>
      </c>
      <c r="H844" s="3">
        <f t="shared" si="60"/>
        <v>-0.14993776140401538</v>
      </c>
      <c r="J844" s="3">
        <f t="shared" si="62"/>
        <v>9.3599999999999989E-2</v>
      </c>
    </row>
    <row r="845" spans="1:10">
      <c r="A845" s="1">
        <v>42818</v>
      </c>
      <c r="B845">
        <v>24358.27</v>
      </c>
      <c r="C845">
        <v>1.18</v>
      </c>
      <c r="D845">
        <v>12.29</v>
      </c>
      <c r="E845" s="2">
        <f t="shared" si="64"/>
        <v>20642.601694915254</v>
      </c>
      <c r="F845" s="3">
        <f t="shared" si="63"/>
        <v>3.2289831307239503E-3</v>
      </c>
      <c r="G845" s="2">
        <f t="shared" si="61"/>
        <v>1981.9585028478439</v>
      </c>
      <c r="H845" s="3">
        <f t="shared" si="60"/>
        <v>-0.13698445193710618</v>
      </c>
      <c r="J845" s="3">
        <f t="shared" si="62"/>
        <v>9.601301871440196E-2</v>
      </c>
    </row>
    <row r="846" spans="1:10">
      <c r="A846" s="1">
        <v>42825</v>
      </c>
      <c r="B846">
        <v>24111.59</v>
      </c>
      <c r="C846">
        <v>1.18</v>
      </c>
      <c r="D846">
        <v>12.21</v>
      </c>
      <c r="E846" s="2">
        <f t="shared" si="64"/>
        <v>20433.550847457627</v>
      </c>
      <c r="F846" s="3">
        <f t="shared" si="63"/>
        <v>-3.0763592022537978E-3</v>
      </c>
      <c r="G846" s="2">
        <f t="shared" si="61"/>
        <v>1974.7411957411957</v>
      </c>
      <c r="H846" s="3">
        <f t="shared" ref="H846:H909" si="65">G846/G796-1</f>
        <v>-0.13752884354911799</v>
      </c>
      <c r="J846" s="3">
        <f t="shared" si="62"/>
        <v>9.6642096642096637E-2</v>
      </c>
    </row>
    <row r="847" spans="1:10">
      <c r="A847" s="1">
        <v>42832</v>
      </c>
      <c r="B847">
        <v>24267.3</v>
      </c>
      <c r="C847">
        <v>1.19</v>
      </c>
      <c r="D847">
        <v>12.4</v>
      </c>
      <c r="E847" s="2">
        <f t="shared" si="64"/>
        <v>20392.689075630253</v>
      </c>
      <c r="F847" s="3">
        <f t="shared" si="63"/>
        <v>-1.2048394252050509E-2</v>
      </c>
      <c r="G847" s="2">
        <f t="shared" si="61"/>
        <v>1957.0403225806451</v>
      </c>
      <c r="H847" s="3">
        <f t="shared" si="65"/>
        <v>-0.14669663729350502</v>
      </c>
      <c r="J847" s="3">
        <f t="shared" si="62"/>
        <v>9.5967741935483866E-2</v>
      </c>
    </row>
    <row r="848" spans="1:10">
      <c r="A848" s="1">
        <v>42838</v>
      </c>
      <c r="B848">
        <v>24261.66</v>
      </c>
      <c r="C848">
        <v>1.18</v>
      </c>
      <c r="D848">
        <v>12.37</v>
      </c>
      <c r="E848" s="2">
        <f t="shared" si="64"/>
        <v>20560.728813559323</v>
      </c>
      <c r="F848" s="3">
        <f t="shared" si="63"/>
        <v>-1.4274134171850528E-2</v>
      </c>
      <c r="G848" s="2">
        <f t="shared" si="61"/>
        <v>1961.3306386418756</v>
      </c>
      <c r="H848" s="3">
        <f t="shared" si="65"/>
        <v>-0.1323131832818415</v>
      </c>
      <c r="J848" s="3">
        <f t="shared" si="62"/>
        <v>9.539207760711399E-2</v>
      </c>
    </row>
    <row r="849" spans="1:10">
      <c r="A849" s="1">
        <v>42846</v>
      </c>
      <c r="B849">
        <v>24042.02</v>
      </c>
      <c r="C849">
        <v>1.17</v>
      </c>
      <c r="D849">
        <v>12.24</v>
      </c>
      <c r="E849" s="2">
        <f t="shared" si="64"/>
        <v>20548.735042735043</v>
      </c>
      <c r="F849" s="3">
        <f t="shared" si="63"/>
        <v>-1.9049569140643818E-2</v>
      </c>
      <c r="G849" s="2">
        <f t="shared" si="61"/>
        <v>1964.2173202614379</v>
      </c>
      <c r="H849" s="3">
        <f t="shared" si="65"/>
        <v>-0.13069879863336775</v>
      </c>
      <c r="J849" s="3">
        <f t="shared" si="62"/>
        <v>9.5588235294117641E-2</v>
      </c>
    </row>
    <row r="850" spans="1:10">
      <c r="A850" s="1">
        <v>42853</v>
      </c>
      <c r="B850">
        <v>24615.13</v>
      </c>
      <c r="C850">
        <v>1.18</v>
      </c>
      <c r="D850">
        <v>12.23</v>
      </c>
      <c r="E850" s="2">
        <f t="shared" si="64"/>
        <v>20860.27966101695</v>
      </c>
      <c r="F850" s="3">
        <f t="shared" si="63"/>
        <v>-5.6100964407983511E-3</v>
      </c>
      <c r="G850" s="2">
        <f t="shared" si="61"/>
        <v>2012.6843826655765</v>
      </c>
      <c r="H850" s="3">
        <f t="shared" si="65"/>
        <v>-0.10895703340888629</v>
      </c>
      <c r="J850" s="3">
        <f t="shared" si="62"/>
        <v>9.6484055600981181E-2</v>
      </c>
    </row>
    <row r="851" spans="1:10">
      <c r="A851" s="1">
        <v>42860</v>
      </c>
      <c r="B851">
        <v>24476.35</v>
      </c>
      <c r="C851">
        <v>1.1599999999999999</v>
      </c>
      <c r="D851">
        <v>12.1</v>
      </c>
      <c r="E851" s="2">
        <f t="shared" si="64"/>
        <v>21100.301724137931</v>
      </c>
      <c r="F851" s="3">
        <f t="shared" si="63"/>
        <v>9.7262085779425966E-3</v>
      </c>
      <c r="G851" s="2">
        <f t="shared" si="61"/>
        <v>2022.8388429752065</v>
      </c>
      <c r="H851" s="3">
        <f t="shared" si="65"/>
        <v>-0.10740027480768843</v>
      </c>
      <c r="J851" s="3">
        <f t="shared" si="62"/>
        <v>9.5867768595041314E-2</v>
      </c>
    </row>
    <row r="852" spans="1:10">
      <c r="A852" s="1">
        <v>42867</v>
      </c>
      <c r="B852">
        <v>25156.34</v>
      </c>
      <c r="C852">
        <v>1.19</v>
      </c>
      <c r="D852">
        <v>12.44</v>
      </c>
      <c r="E852" s="2">
        <f t="shared" si="64"/>
        <v>21139.781512605045</v>
      </c>
      <c r="F852" s="3">
        <f t="shared" si="63"/>
        <v>6.8142804897435294E-3</v>
      </c>
      <c r="G852" s="2">
        <f t="shared" si="61"/>
        <v>2022.2138263665595</v>
      </c>
      <c r="H852" s="3">
        <f t="shared" si="65"/>
        <v>-0.10666622207119847</v>
      </c>
      <c r="J852" s="3">
        <f t="shared" si="62"/>
        <v>9.5659163987138265E-2</v>
      </c>
    </row>
    <row r="853" spans="1:10">
      <c r="A853" s="1">
        <v>42874</v>
      </c>
      <c r="B853">
        <v>25174.87</v>
      </c>
      <c r="C853">
        <v>1.19</v>
      </c>
      <c r="D853">
        <v>12.44</v>
      </c>
      <c r="E853" s="2">
        <f t="shared" si="64"/>
        <v>21155.352941176472</v>
      </c>
      <c r="F853" s="3">
        <f t="shared" si="63"/>
        <v>9.9351008140675656E-3</v>
      </c>
      <c r="G853" s="2">
        <f t="shared" si="61"/>
        <v>2023.7033762057879</v>
      </c>
      <c r="H853" s="3">
        <f t="shared" si="65"/>
        <v>-0.10539559084320449</v>
      </c>
      <c r="J853" s="3">
        <f t="shared" si="62"/>
        <v>9.5659163987138265E-2</v>
      </c>
    </row>
    <row r="854" spans="1:10">
      <c r="A854" s="1">
        <v>42881</v>
      </c>
      <c r="B854">
        <v>25639.27</v>
      </c>
      <c r="C854">
        <v>1.22</v>
      </c>
      <c r="D854">
        <v>12.7</v>
      </c>
      <c r="E854" s="2">
        <f t="shared" si="64"/>
        <v>21015.795081967215</v>
      </c>
      <c r="F854" s="3">
        <f t="shared" si="63"/>
        <v>8.7115035369558225E-3</v>
      </c>
      <c r="G854" s="2">
        <f t="shared" si="61"/>
        <v>2018.8401574803152</v>
      </c>
      <c r="H854" s="3">
        <f t="shared" si="65"/>
        <v>-0.10391628280167586</v>
      </c>
      <c r="J854" s="3">
        <f t="shared" si="62"/>
        <v>9.6062992125984251E-2</v>
      </c>
    </row>
    <row r="855" spans="1:10">
      <c r="A855" s="1">
        <v>42888</v>
      </c>
      <c r="B855">
        <v>25924.05</v>
      </c>
      <c r="C855">
        <v>1.23</v>
      </c>
      <c r="D855">
        <v>12.81</v>
      </c>
      <c r="E855" s="2">
        <f t="shared" si="64"/>
        <v>21076.463414634145</v>
      </c>
      <c r="F855" s="3">
        <f t="shared" si="63"/>
        <v>3.1445186385301582E-3</v>
      </c>
      <c r="G855" s="2">
        <f t="shared" si="61"/>
        <v>2023.7353629976581</v>
      </c>
      <c r="H855" s="3">
        <f t="shared" si="65"/>
        <v>-0.10301377863542438</v>
      </c>
      <c r="J855" s="3">
        <f t="shared" si="62"/>
        <v>9.6018735362997654E-2</v>
      </c>
    </row>
    <row r="856" spans="1:10">
      <c r="A856" s="1">
        <v>42895</v>
      </c>
      <c r="B856">
        <v>26030.29</v>
      </c>
      <c r="C856">
        <v>1.23</v>
      </c>
      <c r="D856">
        <v>12.78</v>
      </c>
      <c r="E856" s="2">
        <f t="shared" si="64"/>
        <v>21162.837398373984</v>
      </c>
      <c r="F856" s="3">
        <f t="shared" si="63"/>
        <v>1.3269191540937975E-2</v>
      </c>
      <c r="G856" s="2">
        <f t="shared" si="61"/>
        <v>2036.7989045383413</v>
      </c>
      <c r="H856" s="3">
        <f t="shared" si="65"/>
        <v>-9.5164000584177511E-2</v>
      </c>
      <c r="J856" s="3">
        <f t="shared" si="62"/>
        <v>9.6244131455399062E-2</v>
      </c>
    </row>
    <row r="857" spans="1:10">
      <c r="A857" s="1">
        <v>42902</v>
      </c>
      <c r="B857">
        <v>25626.49</v>
      </c>
      <c r="C857">
        <v>1.21</v>
      </c>
      <c r="D857">
        <v>12.58</v>
      </c>
      <c r="E857" s="2">
        <f t="shared" si="64"/>
        <v>21178.917355371901</v>
      </c>
      <c r="F857" s="3">
        <f t="shared" si="63"/>
        <v>8.3079305513069635E-3</v>
      </c>
      <c r="G857" s="2">
        <f t="shared" si="61"/>
        <v>2037.0818759936408</v>
      </c>
      <c r="H857" s="3">
        <f t="shared" si="65"/>
        <v>-9.4820543532636803E-2</v>
      </c>
      <c r="J857" s="3">
        <f t="shared" si="62"/>
        <v>9.6184419713831473E-2</v>
      </c>
    </row>
    <row r="858" spans="1:10">
      <c r="A858" s="1">
        <v>42909</v>
      </c>
      <c r="B858">
        <v>25670.05</v>
      </c>
      <c r="C858">
        <v>1.21</v>
      </c>
      <c r="D858">
        <v>12.6</v>
      </c>
      <c r="E858" s="2">
        <f t="shared" si="64"/>
        <v>21214.917355371901</v>
      </c>
      <c r="F858" s="3">
        <f t="shared" si="63"/>
        <v>1.1011823393040521E-2</v>
      </c>
      <c r="G858" s="2">
        <f t="shared" si="61"/>
        <v>2037.3055555555557</v>
      </c>
      <c r="H858" s="3">
        <f t="shared" si="65"/>
        <v>-9.6475731008513033E-2</v>
      </c>
      <c r="J858" s="3">
        <f t="shared" si="62"/>
        <v>9.6031746031746038E-2</v>
      </c>
    </row>
    <row r="859" spans="1:10">
      <c r="A859" s="1">
        <v>42916</v>
      </c>
      <c r="B859">
        <v>25764.58</v>
      </c>
      <c r="C859">
        <v>1.21</v>
      </c>
      <c r="D859">
        <v>12.59</v>
      </c>
      <c r="E859" s="2">
        <f t="shared" si="64"/>
        <v>21293.041322314053</v>
      </c>
      <c r="F859" s="3">
        <f t="shared" si="63"/>
        <v>2.2415964320399606E-2</v>
      </c>
      <c r="G859" s="2">
        <f t="shared" si="61"/>
        <v>2046.4320889594919</v>
      </c>
      <c r="H859" s="3">
        <f t="shared" si="65"/>
        <v>-9.1073019804918887E-2</v>
      </c>
      <c r="J859" s="3">
        <f t="shared" si="62"/>
        <v>9.6108022239872914E-2</v>
      </c>
    </row>
    <row r="860" spans="1:10">
      <c r="A860" s="1">
        <v>42923</v>
      </c>
      <c r="B860">
        <v>25340.85</v>
      </c>
      <c r="C860">
        <v>1.18</v>
      </c>
      <c r="D860">
        <v>12.31</v>
      </c>
      <c r="E860" s="2">
        <f t="shared" si="64"/>
        <v>21475.296610169491</v>
      </c>
      <c r="F860" s="3">
        <f t="shared" si="63"/>
        <v>2.662467000624047E-2</v>
      </c>
      <c r="G860" s="2">
        <f t="shared" ref="G860:G923" si="66">B860/D860</f>
        <v>2058.5580828594639</v>
      </c>
      <c r="H860" s="3">
        <f t="shared" si="65"/>
        <v>-8.9012083470382142E-2</v>
      </c>
      <c r="J860" s="3">
        <f t="shared" ref="J860:J923" si="67">C860/D860</f>
        <v>9.5857026807473586E-2</v>
      </c>
    </row>
    <row r="861" spans="1:10">
      <c r="A861" s="1">
        <v>42930</v>
      </c>
      <c r="B861">
        <v>26389.23</v>
      </c>
      <c r="C861">
        <v>1.23</v>
      </c>
      <c r="D861">
        <v>12.83</v>
      </c>
      <c r="E861" s="2">
        <f t="shared" si="64"/>
        <v>21454.658536585364</v>
      </c>
      <c r="F861" s="3">
        <f t="shared" si="63"/>
        <v>1.9253015140157093E-2</v>
      </c>
      <c r="G861" s="2">
        <f t="shared" si="66"/>
        <v>2056.837879968823</v>
      </c>
      <c r="H861" s="3">
        <f t="shared" si="65"/>
        <v>-8.9560906562819342E-2</v>
      </c>
      <c r="J861" s="3">
        <f t="shared" si="67"/>
        <v>9.5869056897895558E-2</v>
      </c>
    </row>
    <row r="862" spans="1:10">
      <c r="A862" s="1">
        <v>42937</v>
      </c>
      <c r="B862">
        <v>26706.09</v>
      </c>
      <c r="C862">
        <v>1.25</v>
      </c>
      <c r="D862">
        <v>13.02</v>
      </c>
      <c r="E862" s="2">
        <f t="shared" si="64"/>
        <v>21364.871999999999</v>
      </c>
      <c r="F862" s="3">
        <f t="shared" si="63"/>
        <v>1.2960554210698083E-2</v>
      </c>
      <c r="G862" s="2">
        <f t="shared" si="66"/>
        <v>2051.1589861751154</v>
      </c>
      <c r="H862" s="3">
        <f t="shared" si="65"/>
        <v>-7.7510138254466066E-2</v>
      </c>
      <c r="J862" s="3">
        <f t="shared" si="67"/>
        <v>9.6006144393241177E-2</v>
      </c>
    </row>
    <row r="863" spans="1:10">
      <c r="A863" s="1">
        <v>42944</v>
      </c>
      <c r="B863">
        <v>26979.39</v>
      </c>
      <c r="C863">
        <v>1.26</v>
      </c>
      <c r="D863">
        <v>13.13</v>
      </c>
      <c r="E863" s="2">
        <f t="shared" si="64"/>
        <v>21412.214285714286</v>
      </c>
      <c r="F863" s="3">
        <f t="shared" si="63"/>
        <v>2.5141908648497857E-2</v>
      </c>
      <c r="G863" s="2">
        <f t="shared" si="66"/>
        <v>2054.7897943640514</v>
      </c>
      <c r="H863" s="3">
        <f t="shared" si="65"/>
        <v>-2.5263868520947419E-2</v>
      </c>
      <c r="J863" s="3">
        <f t="shared" si="67"/>
        <v>9.5963442498095963E-2</v>
      </c>
    </row>
    <row r="864" spans="1:10">
      <c r="A864" s="1">
        <v>42951</v>
      </c>
      <c r="B864">
        <v>27562.68</v>
      </c>
      <c r="C864">
        <v>1.28</v>
      </c>
      <c r="D864">
        <v>13.25</v>
      </c>
      <c r="E864" s="2">
        <f t="shared" si="64"/>
        <v>21533.34375</v>
      </c>
      <c r="F864" s="3">
        <f t="shared" si="63"/>
        <v>2.3286374176992641E-2</v>
      </c>
      <c r="G864" s="2">
        <f t="shared" si="66"/>
        <v>2080.2022641509434</v>
      </c>
      <c r="H864" s="3">
        <f t="shared" si="65"/>
        <v>-1.0559836724468252E-2</v>
      </c>
      <c r="J864" s="3">
        <f t="shared" si="67"/>
        <v>9.6603773584905656E-2</v>
      </c>
    </row>
    <row r="865" spans="1:10">
      <c r="A865" s="1">
        <v>42958</v>
      </c>
      <c r="B865">
        <v>26883.51</v>
      </c>
      <c r="C865">
        <v>1.24</v>
      </c>
      <c r="D865">
        <v>12.89</v>
      </c>
      <c r="E865" s="2">
        <f t="shared" si="64"/>
        <v>21680.25</v>
      </c>
      <c r="F865" s="3">
        <f t="shared" si="63"/>
        <v>4.0975724523495405E-2</v>
      </c>
      <c r="G865" s="2">
        <f t="shared" si="66"/>
        <v>2085.6097750193949</v>
      </c>
      <c r="H865" s="3">
        <f t="shared" si="65"/>
        <v>3.0535866421567137E-2</v>
      </c>
      <c r="J865" s="3">
        <f t="shared" si="67"/>
        <v>9.6198603568657864E-2</v>
      </c>
    </row>
    <row r="866" spans="1:10">
      <c r="A866" s="1">
        <v>42965</v>
      </c>
      <c r="B866">
        <v>27047.57</v>
      </c>
      <c r="C866">
        <v>1.25</v>
      </c>
      <c r="D866">
        <v>12.91</v>
      </c>
      <c r="E866" s="2">
        <f t="shared" si="64"/>
        <v>21638.056</v>
      </c>
      <c r="F866" s="3">
        <f t="shared" si="63"/>
        <v>4.1601203436671508E-2</v>
      </c>
      <c r="G866" s="2">
        <f t="shared" si="66"/>
        <v>2095.0867544539115</v>
      </c>
      <c r="H866" s="3">
        <f t="shared" si="65"/>
        <v>4.0938460610538518E-2</v>
      </c>
      <c r="J866" s="3">
        <f t="shared" si="67"/>
        <v>9.6824167312161119E-2</v>
      </c>
    </row>
    <row r="867" spans="1:10">
      <c r="A867" s="1">
        <v>42972</v>
      </c>
      <c r="B867">
        <v>27848.16</v>
      </c>
      <c r="C867">
        <v>1.28</v>
      </c>
      <c r="D867">
        <v>13.11</v>
      </c>
      <c r="E867" s="2">
        <f t="shared" si="64"/>
        <v>21756.375</v>
      </c>
      <c r="F867" s="3">
        <f t="shared" si="63"/>
        <v>4.7207849060361795E-2</v>
      </c>
      <c r="G867" s="2">
        <f t="shared" si="66"/>
        <v>2124.192219679634</v>
      </c>
      <c r="H867" s="3">
        <f t="shared" si="65"/>
        <v>5.5057982861413945E-2</v>
      </c>
      <c r="J867" s="3">
        <f t="shared" si="67"/>
        <v>9.7635392829900844E-2</v>
      </c>
    </row>
    <row r="868" spans="1:10">
      <c r="A868" s="1">
        <v>42979</v>
      </c>
      <c r="B868">
        <v>27953.16</v>
      </c>
      <c r="C868">
        <v>1.27</v>
      </c>
      <c r="D868">
        <v>12.96</v>
      </c>
      <c r="E868" s="2">
        <f t="shared" si="64"/>
        <v>22010.36220472441</v>
      </c>
      <c r="F868" s="3">
        <f t="shared" si="63"/>
        <v>5.6395217317896762E-2</v>
      </c>
      <c r="G868" s="2">
        <f t="shared" si="66"/>
        <v>2156.8796296296296</v>
      </c>
      <c r="H868" s="3">
        <f t="shared" si="65"/>
        <v>6.8476456713480127E-2</v>
      </c>
      <c r="J868" s="3">
        <f t="shared" si="67"/>
        <v>9.7993827160493818E-2</v>
      </c>
    </row>
    <row r="869" spans="1:10">
      <c r="A869" s="1">
        <v>42986</v>
      </c>
      <c r="B869">
        <v>27668.47</v>
      </c>
      <c r="C869">
        <v>1.27</v>
      </c>
      <c r="D869">
        <v>12.85</v>
      </c>
      <c r="E869" s="2">
        <f t="shared" si="64"/>
        <v>21786.196850393702</v>
      </c>
      <c r="F869" s="3">
        <f t="shared" si="63"/>
        <v>4.8541801460108003E-2</v>
      </c>
      <c r="G869" s="2">
        <f t="shared" si="66"/>
        <v>2153.1883268482493</v>
      </c>
      <c r="H869" s="3">
        <f t="shared" si="65"/>
        <v>6.9027340648986746E-2</v>
      </c>
      <c r="J869" s="3">
        <f t="shared" si="67"/>
        <v>9.8832684824902733E-2</v>
      </c>
    </row>
    <row r="870" spans="1:10">
      <c r="A870" s="1">
        <v>42993</v>
      </c>
      <c r="B870">
        <v>27807.59</v>
      </c>
      <c r="C870">
        <v>1.27</v>
      </c>
      <c r="D870">
        <v>12.88</v>
      </c>
      <c r="E870" s="2">
        <f t="shared" si="64"/>
        <v>21895.740157480315</v>
      </c>
      <c r="F870" s="3">
        <f t="shared" si="63"/>
        <v>5.2627852607634473E-2</v>
      </c>
      <c r="G870" s="2">
        <f t="shared" si="66"/>
        <v>2158.9743788819874</v>
      </c>
      <c r="H870" s="3">
        <f t="shared" si="65"/>
        <v>7.1278839681067074E-2</v>
      </c>
      <c r="J870" s="3">
        <f t="shared" si="67"/>
        <v>9.8602484472049681E-2</v>
      </c>
    </row>
    <row r="871" spans="1:10">
      <c r="A871" s="1">
        <v>43000</v>
      </c>
      <c r="B871">
        <v>27880.53</v>
      </c>
      <c r="C871">
        <v>1.27</v>
      </c>
      <c r="D871">
        <v>12.9</v>
      </c>
      <c r="E871" s="2">
        <f t="shared" si="64"/>
        <v>21953.173228346455</v>
      </c>
      <c r="F871" s="3">
        <f t="shared" si="63"/>
        <v>5.845797983543477E-2</v>
      </c>
      <c r="G871" s="2">
        <f t="shared" si="66"/>
        <v>2161.2813953488371</v>
      </c>
      <c r="H871" s="3">
        <f t="shared" si="65"/>
        <v>7.6480661716556098E-2</v>
      </c>
      <c r="J871" s="3">
        <f t="shared" si="67"/>
        <v>9.8449612403100781E-2</v>
      </c>
    </row>
    <row r="872" spans="1:10">
      <c r="A872" s="1">
        <v>43007</v>
      </c>
      <c r="B872">
        <v>27554.3</v>
      </c>
      <c r="C872">
        <v>1.26</v>
      </c>
      <c r="D872">
        <v>12.75</v>
      </c>
      <c r="E872" s="2">
        <f t="shared" si="64"/>
        <v>21868.492063492064</v>
      </c>
      <c r="F872" s="3">
        <f t="shared" si="63"/>
        <v>5.4206701977079996E-2</v>
      </c>
      <c r="G872" s="2">
        <f t="shared" si="66"/>
        <v>2161.1215686274509</v>
      </c>
      <c r="H872" s="3">
        <f t="shared" si="65"/>
        <v>7.343047124842661E-2</v>
      </c>
      <c r="J872" s="3">
        <f t="shared" si="67"/>
        <v>9.8823529411764713E-2</v>
      </c>
    </row>
    <row r="873" spans="1:10">
      <c r="A873" s="1">
        <v>43014</v>
      </c>
      <c r="B873">
        <v>28458.04</v>
      </c>
      <c r="C873">
        <v>1.3</v>
      </c>
      <c r="D873">
        <v>13.21</v>
      </c>
      <c r="E873" s="2">
        <f t="shared" si="64"/>
        <v>21890.799999999999</v>
      </c>
      <c r="F873" s="3">
        <f t="shared" si="63"/>
        <v>5.8277602847559562E-2</v>
      </c>
      <c r="G873" s="2">
        <f t="shared" si="66"/>
        <v>2154.2800908402724</v>
      </c>
      <c r="H873" s="3">
        <f t="shared" si="65"/>
        <v>7.4633182421691036E-2</v>
      </c>
      <c r="J873" s="3">
        <f t="shared" si="67"/>
        <v>9.8410295230885694E-2</v>
      </c>
    </row>
    <row r="874" spans="1:10">
      <c r="A874" s="1">
        <v>43021</v>
      </c>
      <c r="B874">
        <v>28476.43</v>
      </c>
      <c r="C874">
        <v>1.3</v>
      </c>
      <c r="D874">
        <v>13.19</v>
      </c>
      <c r="E874" s="2">
        <f t="shared" si="64"/>
        <v>21904.946153846155</v>
      </c>
      <c r="F874" s="3">
        <f t="shared" si="63"/>
        <v>4.9690272724137952E-2</v>
      </c>
      <c r="G874" s="2">
        <f t="shared" si="66"/>
        <v>2158.9408642911299</v>
      </c>
      <c r="H874" s="3">
        <f t="shared" si="65"/>
        <v>6.6547246571041496E-2</v>
      </c>
      <c r="J874" s="3">
        <f t="shared" si="67"/>
        <v>9.855951478392723E-2</v>
      </c>
    </row>
    <row r="875" spans="1:10">
      <c r="A875" s="1">
        <v>43028</v>
      </c>
      <c r="B875">
        <v>28487.24</v>
      </c>
      <c r="C875">
        <v>1.3</v>
      </c>
      <c r="D875">
        <v>13.22</v>
      </c>
      <c r="E875" s="2">
        <f t="shared" si="64"/>
        <v>21913.261538461538</v>
      </c>
      <c r="F875" s="3">
        <f t="shared" si="63"/>
        <v>4.52113077699694E-2</v>
      </c>
      <c r="G875" s="2">
        <f t="shared" si="66"/>
        <v>2154.85930408472</v>
      </c>
      <c r="H875" s="3">
        <f t="shared" si="65"/>
        <v>6.5884787438417636E-2</v>
      </c>
      <c r="J875" s="3">
        <f t="shared" si="67"/>
        <v>9.8335854765506811E-2</v>
      </c>
    </row>
    <row r="876" spans="1:10">
      <c r="A876" s="1">
        <v>43035</v>
      </c>
      <c r="B876">
        <v>28438.85</v>
      </c>
      <c r="C876">
        <v>1.29</v>
      </c>
      <c r="D876">
        <v>12.99</v>
      </c>
      <c r="E876" s="2">
        <f t="shared" si="64"/>
        <v>22045.62015503876</v>
      </c>
      <c r="F876" s="3">
        <f t="shared" si="63"/>
        <v>4.694506860926273E-2</v>
      </c>
      <c r="G876" s="2">
        <f t="shared" si="66"/>
        <v>2189.2879137798304</v>
      </c>
      <c r="H876" s="3">
        <f t="shared" si="65"/>
        <v>8.0501724560672061E-2</v>
      </c>
      <c r="J876" s="3">
        <f t="shared" si="67"/>
        <v>9.9307159353348731E-2</v>
      </c>
    </row>
    <row r="877" spans="1:10">
      <c r="A877" s="1">
        <v>43042</v>
      </c>
      <c r="B877">
        <v>28603.61</v>
      </c>
      <c r="C877">
        <v>1.28</v>
      </c>
      <c r="D877">
        <v>12.92</v>
      </c>
      <c r="E877" s="2">
        <f t="shared" si="64"/>
        <v>22346.5703125</v>
      </c>
      <c r="F877" s="3">
        <f t="shared" si="63"/>
        <v>6.01119722402359E-2</v>
      </c>
      <c r="G877" s="2">
        <f t="shared" si="66"/>
        <v>2213.9017027863779</v>
      </c>
      <c r="H877" s="3">
        <f t="shared" si="65"/>
        <v>8.9898400106790843E-2</v>
      </c>
      <c r="J877" s="3">
        <f t="shared" si="67"/>
        <v>9.9071207430340563E-2</v>
      </c>
    </row>
    <row r="878" spans="1:10">
      <c r="A878" s="1">
        <v>43049</v>
      </c>
      <c r="B878">
        <v>29120.92</v>
      </c>
      <c r="C878">
        <v>1.3</v>
      </c>
      <c r="D878">
        <v>13.07</v>
      </c>
      <c r="E878" s="2">
        <f t="shared" si="64"/>
        <v>22400.707692307689</v>
      </c>
      <c r="F878" s="3">
        <f t="shared" si="63"/>
        <v>6.4660705469121282E-2</v>
      </c>
      <c r="G878" s="2">
        <f t="shared" si="66"/>
        <v>2228.0734506503441</v>
      </c>
      <c r="H878" s="3">
        <f t="shared" si="65"/>
        <v>0.10210137920561646</v>
      </c>
      <c r="J878" s="3">
        <f t="shared" si="67"/>
        <v>9.9464422341239478E-2</v>
      </c>
    </row>
    <row r="879" spans="1:10">
      <c r="A879" s="1">
        <v>43056</v>
      </c>
      <c r="B879">
        <v>29199.040000000001</v>
      </c>
      <c r="C879">
        <v>1.29</v>
      </c>
      <c r="D879">
        <v>12.91</v>
      </c>
      <c r="E879" s="2">
        <f t="shared" si="64"/>
        <v>22634.914728682172</v>
      </c>
      <c r="F879" s="3">
        <f t="shared" si="63"/>
        <v>8.3354881934655234E-2</v>
      </c>
      <c r="G879" s="2">
        <f t="shared" si="66"/>
        <v>2261.7381874515881</v>
      </c>
      <c r="H879" s="3">
        <f t="shared" si="65"/>
        <v>0.12361122673844971</v>
      </c>
      <c r="J879" s="3">
        <f t="shared" si="67"/>
        <v>9.9922540666150278E-2</v>
      </c>
    </row>
    <row r="880" spans="1:10">
      <c r="A880" s="1">
        <v>43063</v>
      </c>
      <c r="B880">
        <v>29866.32</v>
      </c>
      <c r="C880">
        <v>1.31</v>
      </c>
      <c r="D880">
        <v>13.2</v>
      </c>
      <c r="E880" s="2">
        <f t="shared" si="64"/>
        <v>22798.717557251908</v>
      </c>
      <c r="F880" s="3">
        <f t="shared" si="63"/>
        <v>9.1807212932157656E-2</v>
      </c>
      <c r="G880" s="2">
        <f t="shared" si="66"/>
        <v>2262.6</v>
      </c>
      <c r="H880" s="3">
        <f t="shared" si="65"/>
        <v>0.12528687253360804</v>
      </c>
      <c r="J880" s="3">
        <f t="shared" si="67"/>
        <v>9.9242424242424257E-2</v>
      </c>
    </row>
    <row r="881" spans="1:10">
      <c r="A881" s="1">
        <v>43070</v>
      </c>
      <c r="B881">
        <v>29074.240000000002</v>
      </c>
      <c r="C881">
        <v>1.28</v>
      </c>
      <c r="D881">
        <v>12.87</v>
      </c>
      <c r="E881" s="2">
        <f t="shared" si="64"/>
        <v>22714.25</v>
      </c>
      <c r="F881" s="3">
        <f t="shared" si="63"/>
        <v>9.3382605042970912E-2</v>
      </c>
      <c r="G881" s="2">
        <f t="shared" si="66"/>
        <v>2259.0707070707072</v>
      </c>
      <c r="H881" s="3">
        <f t="shared" si="65"/>
        <v>0.12436746929577569</v>
      </c>
      <c r="J881" s="3">
        <f t="shared" si="67"/>
        <v>9.945609945609947E-2</v>
      </c>
    </row>
    <row r="882" spans="1:10">
      <c r="A882" s="1">
        <v>43077</v>
      </c>
      <c r="B882">
        <v>28639.85</v>
      </c>
      <c r="C882">
        <v>1.28</v>
      </c>
      <c r="D882">
        <v>12.74</v>
      </c>
      <c r="E882" s="2">
        <f t="shared" si="64"/>
        <v>22374.8828125</v>
      </c>
      <c r="F882" s="3">
        <f t="shared" si="63"/>
        <v>6.8198640303530622E-2</v>
      </c>
      <c r="G882" s="2">
        <f t="shared" si="66"/>
        <v>2248.0259026687595</v>
      </c>
      <c r="H882" s="3">
        <f t="shared" si="65"/>
        <v>0.11803412578567696</v>
      </c>
      <c r="J882" s="3">
        <f t="shared" si="67"/>
        <v>0.10047095761381476</v>
      </c>
    </row>
    <row r="883" spans="1:10">
      <c r="A883" s="1">
        <v>43084</v>
      </c>
      <c r="B883">
        <v>28848.11</v>
      </c>
      <c r="C883">
        <v>1.29</v>
      </c>
      <c r="D883">
        <v>12.84</v>
      </c>
      <c r="E883" s="2">
        <f t="shared" si="64"/>
        <v>22362.875968992248</v>
      </c>
      <c r="F883" s="3">
        <f t="shared" si="63"/>
        <v>7.7456597792591841E-2</v>
      </c>
      <c r="G883" s="2">
        <f t="shared" si="66"/>
        <v>2246.7375389408098</v>
      </c>
      <c r="H883" s="3">
        <f t="shared" si="65"/>
        <v>0.11925530199191647</v>
      </c>
      <c r="J883" s="3">
        <f t="shared" si="67"/>
        <v>0.10046728971962617</v>
      </c>
    </row>
    <row r="884" spans="1:10">
      <c r="A884" s="1">
        <v>43091</v>
      </c>
      <c r="B884">
        <v>29578.01</v>
      </c>
      <c r="C884">
        <v>1.32</v>
      </c>
      <c r="D884">
        <v>13.18</v>
      </c>
      <c r="E884" s="2">
        <f t="shared" si="64"/>
        <v>22407.583333333332</v>
      </c>
      <c r="F884" s="3">
        <f t="shared" ref="F884:F947" si="68">E884/E834-1</f>
        <v>7.5420132684472119E-2</v>
      </c>
      <c r="G884" s="2">
        <f t="shared" si="66"/>
        <v>2244.1585735963581</v>
      </c>
      <c r="H884" s="3">
        <f t="shared" si="65"/>
        <v>0.11794011601182142</v>
      </c>
      <c r="J884" s="3">
        <f t="shared" si="67"/>
        <v>0.10015174506828529</v>
      </c>
    </row>
    <row r="885" spans="1:10">
      <c r="A885" s="1">
        <v>43098</v>
      </c>
      <c r="B885">
        <v>29919.15</v>
      </c>
      <c r="C885">
        <v>1.33</v>
      </c>
      <c r="D885">
        <v>13.29</v>
      </c>
      <c r="E885" s="2">
        <f t="shared" si="64"/>
        <v>22495.601503759397</v>
      </c>
      <c r="F885" s="3">
        <f t="shared" si="68"/>
        <v>7.8813781440397301E-2</v>
      </c>
      <c r="G885" s="2">
        <f t="shared" si="66"/>
        <v>2251.2528216704291</v>
      </c>
      <c r="H885" s="3">
        <f t="shared" si="65"/>
        <v>0.12281055115753015</v>
      </c>
      <c r="J885" s="3">
        <f t="shared" si="67"/>
        <v>0.10007524454477051</v>
      </c>
    </row>
    <row r="886" spans="1:10">
      <c r="A886" s="1">
        <v>43105</v>
      </c>
      <c r="B886">
        <v>30814.639999999999</v>
      </c>
      <c r="C886">
        <v>1.38</v>
      </c>
      <c r="D886">
        <v>13.57</v>
      </c>
      <c r="E886" s="2">
        <f t="shared" si="64"/>
        <v>22329.44927536232</v>
      </c>
      <c r="F886" s="3">
        <f t="shared" si="68"/>
        <v>7.3253989153088117E-2</v>
      </c>
      <c r="G886" s="2">
        <f t="shared" si="66"/>
        <v>2270.7914517317613</v>
      </c>
      <c r="H886" s="3">
        <f t="shared" si="65"/>
        <v>0.12914918920451246</v>
      </c>
      <c r="J886" s="3">
        <f t="shared" si="67"/>
        <v>0.10169491525423728</v>
      </c>
    </row>
    <row r="887" spans="1:10">
      <c r="A887" s="1">
        <v>43112</v>
      </c>
      <c r="B887">
        <v>31412.54</v>
      </c>
      <c r="C887">
        <v>1.41</v>
      </c>
      <c r="D887">
        <v>13.89</v>
      </c>
      <c r="E887" s="2">
        <f t="shared" si="64"/>
        <v>22278.397163120568</v>
      </c>
      <c r="F887" s="3">
        <f t="shared" si="68"/>
        <v>6.8106665218157891E-2</v>
      </c>
      <c r="G887" s="2">
        <f t="shared" si="66"/>
        <v>2261.5219582433406</v>
      </c>
      <c r="H887" s="3">
        <f t="shared" si="65"/>
        <v>0.12201045924152876</v>
      </c>
      <c r="J887" s="3">
        <f t="shared" si="67"/>
        <v>0.10151187904967601</v>
      </c>
    </row>
    <row r="888" spans="1:10">
      <c r="A888" s="1">
        <v>43119</v>
      </c>
      <c r="B888">
        <v>32254.89</v>
      </c>
      <c r="C888">
        <v>1.45</v>
      </c>
      <c r="D888">
        <v>14.33</v>
      </c>
      <c r="E888" s="2">
        <f t="shared" si="64"/>
        <v>22244.751724137932</v>
      </c>
      <c r="F888" s="3">
        <f t="shared" si="68"/>
        <v>6.7553730274103829E-2</v>
      </c>
      <c r="G888" s="2">
        <f t="shared" si="66"/>
        <v>2250.864619678995</v>
      </c>
      <c r="H888" s="3">
        <f t="shared" si="65"/>
        <v>0.11622563795815233</v>
      </c>
      <c r="J888" s="3">
        <f t="shared" si="67"/>
        <v>0.10118632240055826</v>
      </c>
    </row>
    <row r="889" spans="1:10">
      <c r="A889" s="1">
        <v>43126</v>
      </c>
      <c r="B889">
        <v>33154.120000000003</v>
      </c>
      <c r="C889">
        <v>1.5</v>
      </c>
      <c r="D889">
        <v>14.82</v>
      </c>
      <c r="E889" s="2">
        <f t="shared" si="64"/>
        <v>22102.74666666667</v>
      </c>
      <c r="F889" s="3">
        <f t="shared" si="68"/>
        <v>5.9432658408759442E-2</v>
      </c>
      <c r="G889" s="2">
        <f t="shared" si="66"/>
        <v>2237.1201079622133</v>
      </c>
      <c r="H889" s="3">
        <f t="shared" si="65"/>
        <v>0.11120673121408897</v>
      </c>
      <c r="J889" s="3">
        <f t="shared" si="67"/>
        <v>0.10121457489878542</v>
      </c>
    </row>
    <row r="890" spans="1:10">
      <c r="A890" s="1">
        <v>43133</v>
      </c>
      <c r="B890">
        <v>32601.78</v>
      </c>
      <c r="C890">
        <v>1.48</v>
      </c>
      <c r="D890">
        <v>14.6</v>
      </c>
      <c r="E890" s="2">
        <f t="shared" si="64"/>
        <v>22028.22972972973</v>
      </c>
      <c r="F890" s="3">
        <f t="shared" si="68"/>
        <v>5.4037540107747972E-2</v>
      </c>
      <c r="G890" s="2">
        <f t="shared" si="66"/>
        <v>2232.9986301369863</v>
      </c>
      <c r="H890" s="3">
        <f t="shared" si="65"/>
        <v>0.10935724709660732</v>
      </c>
      <c r="J890" s="3">
        <f t="shared" si="67"/>
        <v>0.10136986301369863</v>
      </c>
    </row>
    <row r="891" spans="1:10">
      <c r="A891" s="1">
        <v>43140</v>
      </c>
      <c r="B891">
        <v>29507.42</v>
      </c>
      <c r="C891">
        <v>1.33</v>
      </c>
      <c r="D891">
        <v>13.1</v>
      </c>
      <c r="E891" s="2">
        <f t="shared" si="64"/>
        <v>22186.030075187966</v>
      </c>
      <c r="F891" s="3">
        <f t="shared" si="68"/>
        <v>7.3859511185487392E-2</v>
      </c>
      <c r="G891" s="2">
        <f t="shared" si="66"/>
        <v>2252.4748091603051</v>
      </c>
      <c r="H891" s="3">
        <f t="shared" si="65"/>
        <v>0.16732401431091048</v>
      </c>
      <c r="J891" s="3">
        <f t="shared" si="67"/>
        <v>0.10152671755725191</v>
      </c>
    </row>
    <row r="892" spans="1:10">
      <c r="A892" s="1">
        <v>43146</v>
      </c>
      <c r="B892">
        <v>31115.43</v>
      </c>
      <c r="C892">
        <v>1.4</v>
      </c>
      <c r="D892">
        <v>13.81</v>
      </c>
      <c r="E892" s="2">
        <f t="shared" si="64"/>
        <v>22225.307142857146</v>
      </c>
      <c r="F892" s="3">
        <f t="shared" si="68"/>
        <v>6.6314084803308138E-2</v>
      </c>
      <c r="G892" s="2">
        <f t="shared" si="66"/>
        <v>2253.1086169442433</v>
      </c>
      <c r="H892" s="3">
        <f t="shared" si="65"/>
        <v>0.15081810771066961</v>
      </c>
      <c r="J892" s="3">
        <f t="shared" si="67"/>
        <v>0.10137581462708181</v>
      </c>
    </row>
    <row r="893" spans="1:10">
      <c r="A893" s="1">
        <v>43154</v>
      </c>
      <c r="B893">
        <v>31267.17</v>
      </c>
      <c r="C893">
        <v>1.41</v>
      </c>
      <c r="D893">
        <v>13.67</v>
      </c>
      <c r="E893" s="2">
        <f t="shared" si="64"/>
        <v>22175.297872340427</v>
      </c>
      <c r="F893" s="3">
        <f t="shared" si="68"/>
        <v>6.3194766431227567E-2</v>
      </c>
      <c r="G893" s="2">
        <f t="shared" si="66"/>
        <v>2287.2838332114115</v>
      </c>
      <c r="H893" s="3">
        <f t="shared" si="65"/>
        <v>0.16360121976356012</v>
      </c>
      <c r="J893" s="3">
        <f t="shared" si="67"/>
        <v>0.10314557425018288</v>
      </c>
    </row>
    <row r="894" spans="1:10">
      <c r="A894" s="1">
        <v>43161</v>
      </c>
      <c r="B894">
        <v>30583.45</v>
      </c>
      <c r="C894">
        <v>1.36</v>
      </c>
      <c r="D894">
        <v>13</v>
      </c>
      <c r="E894" s="2">
        <f t="shared" si="64"/>
        <v>22487.830882352941</v>
      </c>
      <c r="F894" s="3">
        <f t="shared" si="68"/>
        <v>8.230513754473745E-2</v>
      </c>
      <c r="G894" s="2">
        <f t="shared" si="66"/>
        <v>2352.5730769230768</v>
      </c>
      <c r="H894" s="3">
        <f t="shared" si="65"/>
        <v>0.20967701106249415</v>
      </c>
      <c r="J894" s="3">
        <f t="shared" si="67"/>
        <v>0.10461538461538462</v>
      </c>
    </row>
    <row r="895" spans="1:10">
      <c r="A895" s="1">
        <v>43168</v>
      </c>
      <c r="B895">
        <v>30996.21</v>
      </c>
      <c r="C895">
        <v>1.4</v>
      </c>
      <c r="D895">
        <v>13.24</v>
      </c>
      <c r="E895" s="2">
        <f t="shared" si="64"/>
        <v>22140.15</v>
      </c>
      <c r="F895" s="3">
        <f t="shared" si="68"/>
        <v>7.2546490370621664E-2</v>
      </c>
      <c r="G895" s="2">
        <f t="shared" si="66"/>
        <v>2341.1034743202417</v>
      </c>
      <c r="H895" s="3">
        <f t="shared" si="65"/>
        <v>0.18120710951129815</v>
      </c>
      <c r="J895" s="3">
        <f t="shared" si="67"/>
        <v>0.10574018126888217</v>
      </c>
    </row>
    <row r="896" spans="1:10">
      <c r="A896" s="1">
        <v>43175</v>
      </c>
      <c r="B896">
        <v>31501.97</v>
      </c>
      <c r="C896">
        <v>1.42</v>
      </c>
      <c r="D896">
        <v>13.43</v>
      </c>
      <c r="E896" s="2">
        <f t="shared" si="64"/>
        <v>22184.485915492958</v>
      </c>
      <c r="F896" s="3">
        <f t="shared" si="68"/>
        <v>8.5689221668155957E-2</v>
      </c>
      <c r="G896" s="2">
        <f t="shared" si="66"/>
        <v>2345.6418466120626</v>
      </c>
      <c r="H896" s="3">
        <f t="shared" si="65"/>
        <v>0.18782241018254231</v>
      </c>
      <c r="J896" s="3">
        <f t="shared" si="67"/>
        <v>0.10573343261355175</v>
      </c>
    </row>
    <row r="897" spans="1:10">
      <c r="A897" s="1">
        <v>43182</v>
      </c>
      <c r="B897">
        <v>30309.29</v>
      </c>
      <c r="C897">
        <v>1.34</v>
      </c>
      <c r="D897">
        <v>12.3</v>
      </c>
      <c r="E897" s="2">
        <f t="shared" si="64"/>
        <v>22618.873134328358</v>
      </c>
      <c r="F897" s="3">
        <f t="shared" si="68"/>
        <v>0.10916579223278844</v>
      </c>
      <c r="G897" s="2">
        <f t="shared" si="66"/>
        <v>2464.1699186991868</v>
      </c>
      <c r="H897" s="3">
        <f t="shared" si="65"/>
        <v>0.25913088773245962</v>
      </c>
      <c r="J897" s="3">
        <f t="shared" si="67"/>
        <v>0.10894308943089431</v>
      </c>
    </row>
    <row r="898" spans="1:10">
      <c r="A898" s="1">
        <v>43188</v>
      </c>
      <c r="B898">
        <v>30093.38</v>
      </c>
      <c r="C898">
        <v>1.32</v>
      </c>
      <c r="D898">
        <v>11.95</v>
      </c>
      <c r="E898" s="2">
        <f t="shared" ref="E898:E953" si="69">B898/C898</f>
        <v>22798.015151515152</v>
      </c>
      <c r="F898" s="3">
        <f t="shared" si="68"/>
        <v>0.10881357165123395</v>
      </c>
      <c r="G898" s="2">
        <f t="shared" si="66"/>
        <v>2518.274476987448</v>
      </c>
      <c r="H898" s="3">
        <f t="shared" si="65"/>
        <v>0.28396223837671175</v>
      </c>
      <c r="J898" s="3">
        <f t="shared" si="67"/>
        <v>0.11046025104602511</v>
      </c>
    </row>
    <row r="899" spans="1:10">
      <c r="A899" s="1">
        <v>43196</v>
      </c>
      <c r="B899">
        <v>29844.94</v>
      </c>
      <c r="C899">
        <v>1.3</v>
      </c>
      <c r="D899">
        <v>11.76</v>
      </c>
      <c r="E899" s="2">
        <f t="shared" si="69"/>
        <v>22957.646153846152</v>
      </c>
      <c r="F899" s="3">
        <f t="shared" si="68"/>
        <v>0.11722916793181271</v>
      </c>
      <c r="G899" s="2">
        <f t="shared" si="66"/>
        <v>2537.8350340136053</v>
      </c>
      <c r="H899" s="3">
        <f t="shared" si="65"/>
        <v>0.29203373162182422</v>
      </c>
      <c r="J899" s="3">
        <f t="shared" si="67"/>
        <v>0.11054421768707484</v>
      </c>
    </row>
    <row r="900" spans="1:10">
      <c r="A900" s="1">
        <v>43203</v>
      </c>
      <c r="B900">
        <v>30808.38</v>
      </c>
      <c r="C900">
        <v>1.34</v>
      </c>
      <c r="D900">
        <v>12.12</v>
      </c>
      <c r="E900" s="2">
        <f t="shared" si="69"/>
        <v>22991.328358208953</v>
      </c>
      <c r="F900" s="3">
        <f t="shared" si="68"/>
        <v>0.10215820362056038</v>
      </c>
      <c r="G900" s="2">
        <f t="shared" si="66"/>
        <v>2541.9455445544559</v>
      </c>
      <c r="H900" s="3">
        <f t="shared" si="65"/>
        <v>0.26296282042390162</v>
      </c>
      <c r="J900" s="3">
        <f t="shared" si="67"/>
        <v>0.11056105610561058</v>
      </c>
    </row>
    <row r="901" spans="1:10">
      <c r="A901" s="1">
        <v>43210</v>
      </c>
      <c r="B901">
        <v>30418.33</v>
      </c>
      <c r="C901">
        <v>1.32</v>
      </c>
      <c r="D901">
        <v>11.99</v>
      </c>
      <c r="E901" s="2">
        <f t="shared" si="69"/>
        <v>23044.189393939396</v>
      </c>
      <c r="F901" s="3">
        <f t="shared" si="68"/>
        <v>9.2126060338641125E-2</v>
      </c>
      <c r="G901" s="2">
        <f t="shared" si="66"/>
        <v>2536.9749791492914</v>
      </c>
      <c r="H901" s="3">
        <f t="shared" si="65"/>
        <v>0.25416564347651627</v>
      </c>
      <c r="J901" s="3">
        <f t="shared" si="67"/>
        <v>0.11009174311926606</v>
      </c>
    </row>
    <row r="902" spans="1:10">
      <c r="A902" s="1">
        <v>43217</v>
      </c>
      <c r="B902">
        <v>30280.67</v>
      </c>
      <c r="C902">
        <v>1.29</v>
      </c>
      <c r="D902">
        <v>11.74</v>
      </c>
      <c r="E902" s="2">
        <f t="shared" si="69"/>
        <v>23473.387596899222</v>
      </c>
      <c r="F902" s="3">
        <f t="shared" si="68"/>
        <v>0.11038931896730886</v>
      </c>
      <c r="G902" s="2">
        <f t="shared" si="66"/>
        <v>2579.2734241908006</v>
      </c>
      <c r="H902" s="3">
        <f t="shared" si="65"/>
        <v>0.2754701755872897</v>
      </c>
      <c r="J902" s="3">
        <f t="shared" si="67"/>
        <v>0.10988074957410562</v>
      </c>
    </row>
    <row r="903" spans="1:10">
      <c r="A903" s="1">
        <v>43224</v>
      </c>
      <c r="B903">
        <v>29926.5</v>
      </c>
      <c r="C903">
        <v>1.26</v>
      </c>
      <c r="D903">
        <v>11.41</v>
      </c>
      <c r="E903" s="2">
        <f t="shared" si="69"/>
        <v>23751.190476190477</v>
      </c>
      <c r="F903" s="3">
        <f t="shared" si="68"/>
        <v>0.1227035796676077</v>
      </c>
      <c r="G903" s="2">
        <f t="shared" si="66"/>
        <v>2622.8308501314636</v>
      </c>
      <c r="H903" s="3">
        <f t="shared" si="65"/>
        <v>0.29605498561205712</v>
      </c>
      <c r="J903" s="3">
        <f t="shared" si="67"/>
        <v>0.11042944785276074</v>
      </c>
    </row>
    <row r="904" spans="1:10">
      <c r="A904" s="1">
        <v>43231</v>
      </c>
      <c r="B904">
        <v>31122.06</v>
      </c>
      <c r="C904">
        <v>1.31</v>
      </c>
      <c r="D904">
        <v>11.86</v>
      </c>
      <c r="E904" s="2">
        <f t="shared" si="69"/>
        <v>23757.297709923663</v>
      </c>
      <c r="F904" s="3">
        <f t="shared" si="68"/>
        <v>0.13044962692412332</v>
      </c>
      <c r="G904" s="2">
        <f t="shared" si="66"/>
        <v>2624.1197301854977</v>
      </c>
      <c r="H904" s="3">
        <f t="shared" si="65"/>
        <v>0.29981550072821173</v>
      </c>
      <c r="J904" s="3">
        <f t="shared" si="67"/>
        <v>0.11045531197301856</v>
      </c>
    </row>
    <row r="905" spans="1:10">
      <c r="A905" s="1">
        <v>43238</v>
      </c>
      <c r="B905">
        <v>31047.91</v>
      </c>
      <c r="C905">
        <v>1.31</v>
      </c>
      <c r="D905">
        <v>11.83</v>
      </c>
      <c r="E905" s="2">
        <f t="shared" si="69"/>
        <v>23700.694656488547</v>
      </c>
      <c r="F905" s="3">
        <f t="shared" si="68"/>
        <v>0.12451003710766306</v>
      </c>
      <c r="G905" s="2">
        <f t="shared" si="66"/>
        <v>2624.5063398140319</v>
      </c>
      <c r="H905" s="3">
        <f t="shared" si="65"/>
        <v>0.29686241976148597</v>
      </c>
      <c r="J905" s="3">
        <f t="shared" si="67"/>
        <v>0.11073541842772612</v>
      </c>
    </row>
    <row r="906" spans="1:10">
      <c r="A906" s="1">
        <v>43245</v>
      </c>
      <c r="B906">
        <v>30588.04</v>
      </c>
      <c r="C906">
        <v>1.28</v>
      </c>
      <c r="D906">
        <v>11.46</v>
      </c>
      <c r="E906" s="2">
        <f t="shared" si="69"/>
        <v>23896.90625</v>
      </c>
      <c r="F906" s="3">
        <f t="shared" si="68"/>
        <v>0.12919197932485571</v>
      </c>
      <c r="G906" s="2">
        <f t="shared" si="66"/>
        <v>2669.113438045375</v>
      </c>
      <c r="H906" s="3">
        <f t="shared" si="65"/>
        <v>0.31044524429884923</v>
      </c>
      <c r="J906" s="3">
        <f t="shared" si="67"/>
        <v>0.11169284467713786</v>
      </c>
    </row>
    <row r="907" spans="1:10">
      <c r="A907" s="1">
        <v>43252</v>
      </c>
      <c r="B907">
        <v>30492.91</v>
      </c>
      <c r="C907">
        <v>1.28</v>
      </c>
      <c r="D907">
        <v>11.57</v>
      </c>
      <c r="E907" s="2">
        <f t="shared" si="69"/>
        <v>23822.5859375</v>
      </c>
      <c r="F907" s="3">
        <f t="shared" si="68"/>
        <v>0.12482548270851757</v>
      </c>
      <c r="G907" s="2">
        <f t="shared" si="66"/>
        <v>2635.5151253241138</v>
      </c>
      <c r="H907" s="3">
        <f t="shared" si="65"/>
        <v>0.29376985598017336</v>
      </c>
      <c r="J907" s="3">
        <f t="shared" si="67"/>
        <v>0.11063094209161625</v>
      </c>
    </row>
    <row r="908" spans="1:10">
      <c r="A908" s="1">
        <v>43259</v>
      </c>
      <c r="B908">
        <v>30958.21</v>
      </c>
      <c r="C908">
        <v>1.3</v>
      </c>
      <c r="D908">
        <v>11.64</v>
      </c>
      <c r="E908" s="2">
        <f t="shared" si="69"/>
        <v>23814.007692307692</v>
      </c>
      <c r="F908" s="3">
        <f t="shared" si="68"/>
        <v>0.12251239509437295</v>
      </c>
      <c r="G908" s="2">
        <f t="shared" si="66"/>
        <v>2659.6400343642608</v>
      </c>
      <c r="H908" s="3">
        <f t="shared" si="65"/>
        <v>0.30546938681419333</v>
      </c>
      <c r="J908" s="3">
        <f t="shared" si="67"/>
        <v>0.11168384879725085</v>
      </c>
    </row>
    <row r="909" spans="1:10">
      <c r="A909" s="1">
        <v>43266</v>
      </c>
      <c r="B909">
        <v>30309.49</v>
      </c>
      <c r="C909">
        <v>1.27</v>
      </c>
      <c r="D909">
        <v>11.38</v>
      </c>
      <c r="E909" s="2">
        <f t="shared" si="69"/>
        <v>23865.740157480315</v>
      </c>
      <c r="F909" s="3">
        <f t="shared" si="68"/>
        <v>0.12082345571133613</v>
      </c>
      <c r="G909" s="2">
        <f t="shared" si="66"/>
        <v>2663.3998242530756</v>
      </c>
      <c r="H909" s="3">
        <f t="shared" si="65"/>
        <v>0.30148458804087697</v>
      </c>
      <c r="J909" s="3">
        <f t="shared" si="67"/>
        <v>0.11159929701230228</v>
      </c>
    </row>
    <row r="910" spans="1:10">
      <c r="A910" s="1">
        <v>43273</v>
      </c>
      <c r="B910">
        <v>29338.7</v>
      </c>
      <c r="C910">
        <v>1.23</v>
      </c>
      <c r="D910">
        <v>10.99</v>
      </c>
      <c r="E910" s="2">
        <f t="shared" si="69"/>
        <v>23852.601626016261</v>
      </c>
      <c r="F910" s="3">
        <f t="shared" si="68"/>
        <v>0.11069951949911672</v>
      </c>
      <c r="G910" s="2">
        <f t="shared" si="66"/>
        <v>2669.5814376706098</v>
      </c>
      <c r="H910" s="3">
        <f t="shared" ref="H910:H953" si="70">G910/G860-1</f>
        <v>0.29682104182476943</v>
      </c>
      <c r="J910" s="3">
        <f t="shared" si="67"/>
        <v>0.1119199272065514</v>
      </c>
    </row>
    <row r="911" spans="1:10">
      <c r="A911" s="1">
        <v>43280</v>
      </c>
      <c r="B911">
        <v>28955.11</v>
      </c>
      <c r="C911">
        <v>1.21</v>
      </c>
      <c r="D911">
        <v>10.84</v>
      </c>
      <c r="E911" s="2">
        <f t="shared" si="69"/>
        <v>23929.842975206611</v>
      </c>
      <c r="F911" s="3">
        <f t="shared" si="68"/>
        <v>0.11536815812754431</v>
      </c>
      <c r="G911" s="2">
        <f t="shared" si="66"/>
        <v>2671.1356088560888</v>
      </c>
      <c r="H911" s="3">
        <f t="shared" si="70"/>
        <v>0.29866122890374669</v>
      </c>
      <c r="J911" s="3">
        <f t="shared" si="67"/>
        <v>0.11162361623616236</v>
      </c>
    </row>
    <row r="912" spans="1:10">
      <c r="A912" s="1">
        <v>43287</v>
      </c>
      <c r="B912">
        <v>28315.62</v>
      </c>
      <c r="C912">
        <v>1.18</v>
      </c>
      <c r="D912">
        <v>10.54</v>
      </c>
      <c r="E912" s="2">
        <f t="shared" si="69"/>
        <v>23996.288135593222</v>
      </c>
      <c r="F912" s="3">
        <f t="shared" si="68"/>
        <v>0.12316554649113853</v>
      </c>
      <c r="G912" s="2">
        <f t="shared" si="66"/>
        <v>2686.4914611005693</v>
      </c>
      <c r="H912" s="3">
        <f t="shared" si="70"/>
        <v>0.30974316433178384</v>
      </c>
      <c r="J912" s="3">
        <f t="shared" si="67"/>
        <v>0.11195445920303605</v>
      </c>
    </row>
    <row r="913" spans="1:10">
      <c r="A913" s="1">
        <v>43294</v>
      </c>
      <c r="B913">
        <v>28525.439999999999</v>
      </c>
      <c r="C913">
        <v>1.18</v>
      </c>
      <c r="D913">
        <v>10.59</v>
      </c>
      <c r="E913" s="2">
        <f t="shared" si="69"/>
        <v>24174.101694915254</v>
      </c>
      <c r="F913" s="3">
        <f t="shared" si="68"/>
        <v>0.12898653882067834</v>
      </c>
      <c r="G913" s="2">
        <f t="shared" si="66"/>
        <v>2693.6203966005664</v>
      </c>
      <c r="H913" s="3">
        <f t="shared" si="70"/>
        <v>0.31089827484481458</v>
      </c>
      <c r="J913" s="3">
        <f t="shared" si="67"/>
        <v>0.11142587346553352</v>
      </c>
    </row>
    <row r="914" spans="1:10">
      <c r="A914" s="1">
        <v>43301</v>
      </c>
      <c r="B914">
        <v>28224.48</v>
      </c>
      <c r="C914">
        <v>1.17</v>
      </c>
      <c r="D914">
        <v>10.49</v>
      </c>
      <c r="E914" s="2">
        <f t="shared" si="69"/>
        <v>24123.48717948718</v>
      </c>
      <c r="F914" s="3">
        <f t="shared" si="68"/>
        <v>0.12028524039547639</v>
      </c>
      <c r="G914" s="2">
        <f t="shared" si="66"/>
        <v>2690.6081982840801</v>
      </c>
      <c r="H914" s="3">
        <f t="shared" si="70"/>
        <v>0.29343585700897235</v>
      </c>
      <c r="J914" s="3">
        <f t="shared" si="67"/>
        <v>0.11153479504289798</v>
      </c>
    </row>
    <row r="915" spans="1:10">
      <c r="A915" s="1">
        <v>43308</v>
      </c>
      <c r="B915">
        <v>28804.28</v>
      </c>
      <c r="C915">
        <v>1.2</v>
      </c>
      <c r="D915">
        <v>10.72</v>
      </c>
      <c r="E915" s="2">
        <f t="shared" si="69"/>
        <v>24003.566666666666</v>
      </c>
      <c r="F915" s="3">
        <f t="shared" si="68"/>
        <v>0.1071628171569361</v>
      </c>
      <c r="G915" s="2">
        <f t="shared" si="66"/>
        <v>2686.9664179104475</v>
      </c>
      <c r="H915" s="3">
        <f t="shared" si="70"/>
        <v>0.28833612600682224</v>
      </c>
      <c r="J915" s="3">
        <f t="shared" si="67"/>
        <v>0.11194029850746268</v>
      </c>
    </row>
    <row r="916" spans="1:10">
      <c r="A916" s="1">
        <v>43315</v>
      </c>
      <c r="B916">
        <v>27676.32</v>
      </c>
      <c r="C916">
        <v>1.1499999999999999</v>
      </c>
      <c r="D916">
        <v>10.26</v>
      </c>
      <c r="E916" s="2">
        <f t="shared" si="69"/>
        <v>24066.365217391307</v>
      </c>
      <c r="F916" s="3">
        <f t="shared" si="68"/>
        <v>0.11222400096345564</v>
      </c>
      <c r="G916" s="2">
        <f t="shared" si="66"/>
        <v>2697.4970760233919</v>
      </c>
      <c r="H916" s="3">
        <f t="shared" si="70"/>
        <v>0.28753478598861171</v>
      </c>
      <c r="J916" s="3">
        <f t="shared" si="67"/>
        <v>0.11208576998050682</v>
      </c>
    </row>
    <row r="917" spans="1:10">
      <c r="A917" s="1">
        <v>43322</v>
      </c>
      <c r="B917">
        <v>28366.62</v>
      </c>
      <c r="C917">
        <v>1.18</v>
      </c>
      <c r="D917">
        <v>10.42</v>
      </c>
      <c r="E917" s="2">
        <f t="shared" si="69"/>
        <v>24039.508474576272</v>
      </c>
      <c r="F917" s="3">
        <f t="shared" si="68"/>
        <v>0.10494089546518071</v>
      </c>
      <c r="G917" s="2">
        <f t="shared" si="66"/>
        <v>2722.3243761996159</v>
      </c>
      <c r="H917" s="3">
        <f t="shared" si="70"/>
        <v>0.28158099393198555</v>
      </c>
      <c r="J917" s="3">
        <f t="shared" si="67"/>
        <v>0.11324376199616122</v>
      </c>
    </row>
    <row r="918" spans="1:10">
      <c r="A918" s="1">
        <v>43329</v>
      </c>
      <c r="B918">
        <v>27213.41</v>
      </c>
      <c r="C918">
        <v>1.1399999999999999</v>
      </c>
      <c r="D918">
        <v>10.01</v>
      </c>
      <c r="E918" s="2">
        <f t="shared" si="69"/>
        <v>23871.412280701756</v>
      </c>
      <c r="F918" s="3">
        <f t="shared" si="68"/>
        <v>8.4553359852382659E-2</v>
      </c>
      <c r="G918" s="2">
        <f t="shared" si="66"/>
        <v>2718.6223776223778</v>
      </c>
      <c r="H918" s="3">
        <f t="shared" si="70"/>
        <v>0.26044232616226637</v>
      </c>
      <c r="J918" s="3">
        <f t="shared" si="67"/>
        <v>0.11388611388611387</v>
      </c>
    </row>
    <row r="919" spans="1:10">
      <c r="A919" s="1">
        <v>43336</v>
      </c>
      <c r="B919">
        <v>27671.87</v>
      </c>
      <c r="C919">
        <v>1.1599999999999999</v>
      </c>
      <c r="D919">
        <v>10.08</v>
      </c>
      <c r="E919" s="2">
        <f t="shared" si="69"/>
        <v>23855.060344827587</v>
      </c>
      <c r="F919" s="3">
        <f t="shared" si="68"/>
        <v>9.4962122514581804E-2</v>
      </c>
      <c r="G919" s="2">
        <f t="shared" si="66"/>
        <v>2745.2251984126983</v>
      </c>
      <c r="H919" s="3">
        <f t="shared" si="70"/>
        <v>0.27495823945462727</v>
      </c>
      <c r="J919" s="3">
        <f t="shared" si="67"/>
        <v>0.11507936507936507</v>
      </c>
    </row>
    <row r="920" spans="1:10">
      <c r="A920" s="1">
        <v>43343</v>
      </c>
      <c r="B920">
        <v>27888.55</v>
      </c>
      <c r="C920">
        <v>1.2</v>
      </c>
      <c r="D920">
        <v>10.050000000000001</v>
      </c>
      <c r="E920" s="2">
        <f t="shared" si="69"/>
        <v>23240.458333333332</v>
      </c>
      <c r="F920" s="3">
        <f t="shared" si="68"/>
        <v>6.1414602392128703E-2</v>
      </c>
      <c r="G920" s="2">
        <f t="shared" si="66"/>
        <v>2774.9800995024875</v>
      </c>
      <c r="H920" s="3">
        <f t="shared" si="70"/>
        <v>0.2853233121457861</v>
      </c>
      <c r="J920" s="3">
        <f t="shared" si="67"/>
        <v>0.11940298507462685</v>
      </c>
    </row>
    <row r="921" spans="1:10">
      <c r="A921" s="1">
        <v>43350</v>
      </c>
      <c r="B921">
        <v>26973.47</v>
      </c>
      <c r="C921">
        <v>1.1599999999999999</v>
      </c>
      <c r="D921">
        <v>9.7200000000000006</v>
      </c>
      <c r="E921" s="2">
        <f t="shared" si="69"/>
        <v>23252.991379310348</v>
      </c>
      <c r="F921" s="3">
        <f t="shared" si="68"/>
        <v>5.9208668261476527E-2</v>
      </c>
      <c r="G921" s="2">
        <f t="shared" si="66"/>
        <v>2775.0483539094648</v>
      </c>
      <c r="H921" s="3">
        <f t="shared" si="70"/>
        <v>0.28398290008949245</v>
      </c>
      <c r="J921" s="3">
        <f t="shared" si="67"/>
        <v>0.11934156378600821</v>
      </c>
    </row>
    <row r="922" spans="1:10">
      <c r="A922" s="1">
        <v>43357</v>
      </c>
      <c r="B922">
        <v>27286.41</v>
      </c>
      <c r="C922">
        <v>1.19</v>
      </c>
      <c r="D922">
        <v>9.94</v>
      </c>
      <c r="E922" s="2">
        <f t="shared" si="69"/>
        <v>22929.756302521011</v>
      </c>
      <c r="F922" s="3">
        <f t="shared" si="68"/>
        <v>4.8529374405318793E-2</v>
      </c>
      <c r="G922" s="2">
        <f t="shared" si="66"/>
        <v>2745.111670020121</v>
      </c>
      <c r="H922" s="3">
        <f t="shared" si="70"/>
        <v>0.27022547452689949</v>
      </c>
      <c r="J922" s="3">
        <f t="shared" si="67"/>
        <v>0.11971830985915494</v>
      </c>
    </row>
    <row r="923" spans="1:10">
      <c r="A923" s="1">
        <v>43364</v>
      </c>
      <c r="B923">
        <v>27953.58</v>
      </c>
      <c r="C923">
        <v>1.22</v>
      </c>
      <c r="D923">
        <v>10.15</v>
      </c>
      <c r="E923" s="2">
        <f t="shared" si="69"/>
        <v>22912.77049180328</v>
      </c>
      <c r="F923" s="3">
        <f t="shared" si="68"/>
        <v>4.6684931194989732E-2</v>
      </c>
      <c r="G923" s="2">
        <f t="shared" si="66"/>
        <v>2754.0472906403943</v>
      </c>
      <c r="H923" s="3">
        <f t="shared" si="70"/>
        <v>0.27840725184726756</v>
      </c>
      <c r="J923" s="3">
        <f t="shared" si="67"/>
        <v>0.12019704433497536</v>
      </c>
    </row>
    <row r="924" spans="1:10">
      <c r="A924" s="1">
        <v>43371</v>
      </c>
      <c r="B924">
        <v>27788.52</v>
      </c>
      <c r="C924">
        <v>1.21</v>
      </c>
      <c r="D924">
        <v>10.09</v>
      </c>
      <c r="E924" s="2">
        <f t="shared" si="69"/>
        <v>22965.719008264463</v>
      </c>
      <c r="F924" s="3">
        <f t="shared" si="68"/>
        <v>4.8426179501566802E-2</v>
      </c>
      <c r="G924" s="2">
        <f t="shared" ref="G924:G953" si="71">B924/D924</f>
        <v>2754.0654112983152</v>
      </c>
      <c r="H924" s="3">
        <f t="shared" si="70"/>
        <v>0.27565578884097386</v>
      </c>
      <c r="J924" s="3">
        <f t="shared" ref="J924:J953" si="72">C924/D924</f>
        <v>0.11992071357779981</v>
      </c>
    </row>
    <row r="925" spans="1:10">
      <c r="A925" s="1">
        <v>43378</v>
      </c>
      <c r="B925">
        <v>26572.57</v>
      </c>
      <c r="C925">
        <v>1.1599999999999999</v>
      </c>
      <c r="D925">
        <v>9.67</v>
      </c>
      <c r="E925" s="2">
        <f t="shared" si="69"/>
        <v>22907.387931034486</v>
      </c>
      <c r="F925" s="3">
        <f t="shared" si="68"/>
        <v>4.5366427577569146E-2</v>
      </c>
      <c r="G925" s="2">
        <f t="shared" si="71"/>
        <v>2747.9389865563599</v>
      </c>
      <c r="H925" s="3">
        <f t="shared" si="70"/>
        <v>0.27522895872941988</v>
      </c>
      <c r="J925" s="3">
        <f t="shared" si="72"/>
        <v>0.11995863495346432</v>
      </c>
    </row>
    <row r="926" spans="1:10">
      <c r="A926" s="1">
        <v>43385</v>
      </c>
      <c r="B926">
        <v>25801.49</v>
      </c>
      <c r="C926">
        <v>1.1299999999999999</v>
      </c>
      <c r="D926">
        <v>9.4</v>
      </c>
      <c r="E926" s="2">
        <f t="shared" si="69"/>
        <v>22833.176991150445</v>
      </c>
      <c r="F926" s="3">
        <f t="shared" si="68"/>
        <v>3.5723959252363491E-2</v>
      </c>
      <c r="G926" s="2">
        <f t="shared" si="71"/>
        <v>2744.8393617021279</v>
      </c>
      <c r="H926" s="3">
        <f t="shared" si="70"/>
        <v>0.25375897086241683</v>
      </c>
      <c r="J926" s="3">
        <f t="shared" si="72"/>
        <v>0.12021276595744679</v>
      </c>
    </row>
    <row r="927" spans="1:10">
      <c r="A927" s="1">
        <v>43392</v>
      </c>
      <c r="B927">
        <v>25561.4</v>
      </c>
      <c r="C927">
        <v>1.1100000000000001</v>
      </c>
      <c r="D927">
        <v>9.2100000000000009</v>
      </c>
      <c r="E927" s="2">
        <f t="shared" si="69"/>
        <v>23028.288288288288</v>
      </c>
      <c r="F927" s="3">
        <f t="shared" si="68"/>
        <v>3.0506604201672838E-2</v>
      </c>
      <c r="G927" s="2">
        <f t="shared" si="71"/>
        <v>2775.3963083604776</v>
      </c>
      <c r="H927" s="3">
        <f t="shared" si="70"/>
        <v>0.25362219328320346</v>
      </c>
      <c r="J927" s="3">
        <f t="shared" si="72"/>
        <v>0.12052117263843648</v>
      </c>
    </row>
    <row r="928" spans="1:10">
      <c r="A928" s="1">
        <v>43399</v>
      </c>
      <c r="B928">
        <v>24717.63</v>
      </c>
      <c r="C928">
        <v>1.07</v>
      </c>
      <c r="D928">
        <v>9</v>
      </c>
      <c r="E928" s="2">
        <f t="shared" si="69"/>
        <v>23100.58878504673</v>
      </c>
      <c r="F928" s="3">
        <f t="shared" si="68"/>
        <v>3.1243704545074635E-2</v>
      </c>
      <c r="G928" s="2">
        <f t="shared" si="71"/>
        <v>2746.4033333333336</v>
      </c>
      <c r="H928" s="3">
        <f t="shared" si="70"/>
        <v>0.23263590458909511</v>
      </c>
      <c r="J928" s="3">
        <f t="shared" si="72"/>
        <v>0.11888888888888889</v>
      </c>
    </row>
    <row r="929" spans="1:10">
      <c r="A929" s="1">
        <v>43406</v>
      </c>
      <c r="B929">
        <v>26486.35</v>
      </c>
      <c r="C929">
        <v>1.1599999999999999</v>
      </c>
      <c r="D929">
        <v>9.69</v>
      </c>
      <c r="E929" s="2">
        <f t="shared" si="69"/>
        <v>22833.060344827587</v>
      </c>
      <c r="F929" s="3">
        <f t="shared" si="68"/>
        <v>8.7539811181320815E-3</v>
      </c>
      <c r="G929" s="2">
        <f t="shared" si="71"/>
        <v>2733.3694530443759</v>
      </c>
      <c r="H929" s="3">
        <f t="shared" si="70"/>
        <v>0.20852602136244514</v>
      </c>
      <c r="J929" s="3">
        <f t="shared" si="72"/>
        <v>0.11971104231166151</v>
      </c>
    </row>
    <row r="930" spans="1:10">
      <c r="A930" s="1">
        <v>43413</v>
      </c>
      <c r="B930">
        <v>25601.919999999998</v>
      </c>
      <c r="C930">
        <v>1.1200000000000001</v>
      </c>
      <c r="D930">
        <v>9.3699999999999992</v>
      </c>
      <c r="E930" s="2">
        <f t="shared" si="69"/>
        <v>22858.857142857138</v>
      </c>
      <c r="F930" s="3">
        <f t="shared" si="68"/>
        <v>2.6378494954466536E-3</v>
      </c>
      <c r="G930" s="2">
        <f t="shared" si="71"/>
        <v>2732.3287086446103</v>
      </c>
      <c r="H930" s="3">
        <f t="shared" si="70"/>
        <v>0.20760572290489288</v>
      </c>
      <c r="J930" s="3">
        <f t="shared" si="72"/>
        <v>0.11953041622198508</v>
      </c>
    </row>
    <row r="931" spans="1:10">
      <c r="A931" s="1">
        <v>43420</v>
      </c>
      <c r="B931">
        <v>26183.53</v>
      </c>
      <c r="C931">
        <v>1.1399999999999999</v>
      </c>
      <c r="D931">
        <v>9.56</v>
      </c>
      <c r="E931" s="2">
        <f t="shared" si="69"/>
        <v>22968.008771929824</v>
      </c>
      <c r="F931" s="3">
        <f t="shared" si="68"/>
        <v>1.117178739909197E-2</v>
      </c>
      <c r="G931" s="2">
        <f t="shared" si="71"/>
        <v>2738.8629707112968</v>
      </c>
      <c r="H931" s="3">
        <f t="shared" si="70"/>
        <v>0.21238479262241716</v>
      </c>
      <c r="J931" s="3">
        <f t="shared" si="72"/>
        <v>0.11924686192468617</v>
      </c>
    </row>
    <row r="932" spans="1:10">
      <c r="A932" s="1">
        <v>43427</v>
      </c>
      <c r="B932">
        <v>25927.68</v>
      </c>
      <c r="C932">
        <v>1.1299999999999999</v>
      </c>
      <c r="D932">
        <v>9.4499999999999993</v>
      </c>
      <c r="E932" s="2">
        <f t="shared" si="69"/>
        <v>22944.849557522128</v>
      </c>
      <c r="F932" s="3">
        <f t="shared" si="68"/>
        <v>2.5473507494917946E-2</v>
      </c>
      <c r="G932" s="2">
        <f t="shared" si="71"/>
        <v>2743.6698412698415</v>
      </c>
      <c r="H932" s="3">
        <f t="shared" si="70"/>
        <v>0.22047963860766684</v>
      </c>
      <c r="J932" s="3">
        <f t="shared" si="72"/>
        <v>0.11957671957671957</v>
      </c>
    </row>
    <row r="933" spans="1:10">
      <c r="A933" s="1">
        <v>43434</v>
      </c>
      <c r="B933">
        <v>26506.75</v>
      </c>
      <c r="C933">
        <v>1.1599999999999999</v>
      </c>
      <c r="D933">
        <v>9.6999999999999993</v>
      </c>
      <c r="E933" s="2">
        <f t="shared" si="69"/>
        <v>22850.646551724141</v>
      </c>
      <c r="F933" s="3">
        <f t="shared" si="68"/>
        <v>2.181162134102177E-2</v>
      </c>
      <c r="G933" s="2">
        <f t="shared" si="71"/>
        <v>2732.6546391752581</v>
      </c>
      <c r="H933" s="3">
        <f t="shared" si="70"/>
        <v>0.21627675320880013</v>
      </c>
      <c r="J933" s="3">
        <f t="shared" si="72"/>
        <v>0.11958762886597939</v>
      </c>
    </row>
    <row r="934" spans="1:10">
      <c r="A934" s="1">
        <v>43441</v>
      </c>
      <c r="B934">
        <v>26063.759999999998</v>
      </c>
      <c r="C934">
        <v>1.1399999999999999</v>
      </c>
      <c r="D934">
        <v>9.5399999999999991</v>
      </c>
      <c r="E934" s="2">
        <f t="shared" si="69"/>
        <v>22862.947368421053</v>
      </c>
      <c r="F934" s="3">
        <f t="shared" si="68"/>
        <v>2.0321871766078692E-2</v>
      </c>
      <c r="G934" s="2">
        <f t="shared" si="71"/>
        <v>2732.050314465409</v>
      </c>
      <c r="H934" s="3">
        <f t="shared" si="70"/>
        <v>0.21740519881675913</v>
      </c>
      <c r="J934" s="3">
        <f t="shared" si="72"/>
        <v>0.11949685534591195</v>
      </c>
    </row>
    <row r="935" spans="1:10">
      <c r="A935" s="1">
        <v>43448</v>
      </c>
      <c r="B935">
        <v>26094.79</v>
      </c>
      <c r="C935">
        <v>1.1399999999999999</v>
      </c>
      <c r="D935">
        <v>9.5399999999999991</v>
      </c>
      <c r="E935" s="2">
        <f t="shared" si="69"/>
        <v>22890.166666666668</v>
      </c>
      <c r="F935" s="3">
        <f t="shared" si="68"/>
        <v>1.7539658267921032E-2</v>
      </c>
      <c r="G935" s="2">
        <f t="shared" si="71"/>
        <v>2735.3029350104825</v>
      </c>
      <c r="H935" s="3">
        <f t="shared" si="70"/>
        <v>0.21501366202881123</v>
      </c>
      <c r="J935" s="3">
        <f t="shared" si="72"/>
        <v>0.11949685534591195</v>
      </c>
    </row>
    <row r="936" spans="1:10">
      <c r="A936" s="1">
        <v>43455</v>
      </c>
      <c r="B936">
        <v>25753.42</v>
      </c>
      <c r="C936">
        <v>1.1200000000000001</v>
      </c>
      <c r="D936">
        <v>9.39</v>
      </c>
      <c r="E936" s="2">
        <f t="shared" si="69"/>
        <v>22994.124999999996</v>
      </c>
      <c r="F936" s="3">
        <f t="shared" si="68"/>
        <v>2.9766776441327636E-2</v>
      </c>
      <c r="G936" s="2">
        <f t="shared" si="71"/>
        <v>2742.6432374866877</v>
      </c>
      <c r="H936" s="3">
        <f t="shared" si="70"/>
        <v>0.20779177471144727</v>
      </c>
      <c r="J936" s="3">
        <f t="shared" si="72"/>
        <v>0.11927582534611289</v>
      </c>
    </row>
    <row r="937" spans="1:10">
      <c r="A937" s="1">
        <v>43462</v>
      </c>
      <c r="B937">
        <v>25504.2</v>
      </c>
      <c r="C937">
        <v>1.1100000000000001</v>
      </c>
      <c r="D937">
        <v>9.2799999999999994</v>
      </c>
      <c r="E937" s="2">
        <f t="shared" si="69"/>
        <v>22976.756756756757</v>
      </c>
      <c r="F937" s="3">
        <f t="shared" si="68"/>
        <v>3.134694064940402E-2</v>
      </c>
      <c r="G937" s="2">
        <f t="shared" si="71"/>
        <v>2748.2974137931037</v>
      </c>
      <c r="H937" s="3">
        <f t="shared" si="70"/>
        <v>0.21524241839679981</v>
      </c>
      <c r="J937" s="3">
        <f t="shared" si="72"/>
        <v>0.11961206896551727</v>
      </c>
    </row>
    <row r="938" spans="1:10">
      <c r="A938" s="1">
        <v>43469</v>
      </c>
      <c r="B938">
        <v>25626.03</v>
      </c>
      <c r="C938">
        <v>1.1200000000000001</v>
      </c>
      <c r="D938">
        <v>9.34</v>
      </c>
      <c r="E938" s="2">
        <f t="shared" si="69"/>
        <v>22880.383928571424</v>
      </c>
      <c r="F938" s="3">
        <f t="shared" si="68"/>
        <v>2.85744796038232E-2</v>
      </c>
      <c r="G938" s="2">
        <f t="shared" si="71"/>
        <v>2743.686295503212</v>
      </c>
      <c r="H938" s="3">
        <f t="shared" si="70"/>
        <v>0.2189477196964873</v>
      </c>
      <c r="J938" s="3">
        <f t="shared" si="72"/>
        <v>0.11991434689507496</v>
      </c>
    </row>
    <row r="939" spans="1:10">
      <c r="A939" s="1">
        <v>43476</v>
      </c>
      <c r="B939">
        <v>26667.27</v>
      </c>
      <c r="C939">
        <v>1.1599999999999999</v>
      </c>
      <c r="D939">
        <v>9.74</v>
      </c>
      <c r="E939" s="2">
        <f t="shared" si="69"/>
        <v>22989.025862068967</v>
      </c>
      <c r="F939" s="3">
        <f t="shared" si="68"/>
        <v>4.0098147473178081E-2</v>
      </c>
      <c r="G939" s="2">
        <f t="shared" si="71"/>
        <v>2737.9127310061604</v>
      </c>
      <c r="H939" s="3">
        <f t="shared" si="70"/>
        <v>0.22385593927726921</v>
      </c>
      <c r="J939" s="3">
        <f t="shared" si="72"/>
        <v>0.1190965092402464</v>
      </c>
    </row>
    <row r="940" spans="1:10">
      <c r="A940" s="1">
        <v>43483</v>
      </c>
      <c r="B940">
        <v>27090.81</v>
      </c>
      <c r="C940">
        <v>1.18</v>
      </c>
      <c r="D940">
        <v>9.8800000000000008</v>
      </c>
      <c r="E940" s="2">
        <f t="shared" si="69"/>
        <v>22958.313559322036</v>
      </c>
      <c r="F940" s="3">
        <f t="shared" si="68"/>
        <v>4.2222359263715425E-2</v>
      </c>
      <c r="G940" s="2">
        <f t="shared" si="71"/>
        <v>2741.9848178137649</v>
      </c>
      <c r="H940" s="3">
        <f t="shared" si="70"/>
        <v>0.22793842361002881</v>
      </c>
      <c r="J940" s="3">
        <f t="shared" si="72"/>
        <v>0.11943319838056679</v>
      </c>
    </row>
    <row r="941" spans="1:10">
      <c r="A941" s="1">
        <v>43490</v>
      </c>
      <c r="B941">
        <v>27569.19</v>
      </c>
      <c r="C941">
        <v>1.2</v>
      </c>
      <c r="D941">
        <v>10.06</v>
      </c>
      <c r="E941" s="2">
        <f t="shared" si="69"/>
        <v>22974.325000000001</v>
      </c>
      <c r="F941" s="3">
        <f t="shared" si="68"/>
        <v>3.5531139286322011E-2</v>
      </c>
      <c r="G941" s="2">
        <f t="shared" si="71"/>
        <v>2740.476143141153</v>
      </c>
      <c r="H941" s="3">
        <f t="shared" si="70"/>
        <v>0.21665118384288107</v>
      </c>
      <c r="J941" s="3">
        <f t="shared" si="72"/>
        <v>0.11928429423459244</v>
      </c>
    </row>
    <row r="942" spans="1:10">
      <c r="A942" s="1">
        <v>43497</v>
      </c>
      <c r="B942">
        <v>27930.74</v>
      </c>
      <c r="C942">
        <v>1.22</v>
      </c>
      <c r="D942">
        <v>10.210000000000001</v>
      </c>
      <c r="E942" s="2">
        <f t="shared" si="69"/>
        <v>22894.049180327871</v>
      </c>
      <c r="F942" s="3">
        <f t="shared" si="68"/>
        <v>3.0089214658419072E-2</v>
      </c>
      <c r="G942" s="2">
        <f t="shared" si="71"/>
        <v>2735.6258570029381</v>
      </c>
      <c r="H942" s="3">
        <f t="shared" si="70"/>
        <v>0.21415622683699298</v>
      </c>
      <c r="J942" s="3">
        <f t="shared" si="72"/>
        <v>0.11949069539666991</v>
      </c>
    </row>
    <row r="943" spans="1:10">
      <c r="A943" s="1">
        <v>43504</v>
      </c>
      <c r="B943">
        <v>27946.32</v>
      </c>
      <c r="C943">
        <v>1.22</v>
      </c>
      <c r="D943">
        <v>10.16</v>
      </c>
      <c r="E943" s="2">
        <f t="shared" si="69"/>
        <v>22906.819672131147</v>
      </c>
      <c r="F943" s="3">
        <f t="shared" si="68"/>
        <v>3.2988138603682993E-2</v>
      </c>
      <c r="G943" s="2">
        <f t="shared" si="71"/>
        <v>2750.6220472440946</v>
      </c>
      <c r="H943" s="3">
        <f t="shared" si="70"/>
        <v>0.20257136753427885</v>
      </c>
      <c r="J943" s="3">
        <f t="shared" si="72"/>
        <v>0.12007874015748031</v>
      </c>
    </row>
    <row r="944" spans="1:10">
      <c r="A944" s="1">
        <v>43511</v>
      </c>
      <c r="B944">
        <v>27900.84</v>
      </c>
      <c r="C944">
        <v>1.21</v>
      </c>
      <c r="D944">
        <v>10.11</v>
      </c>
      <c r="E944" s="2">
        <f t="shared" si="69"/>
        <v>23058.545454545456</v>
      </c>
      <c r="F944" s="3">
        <f t="shared" si="68"/>
        <v>2.5378818222987265E-2</v>
      </c>
      <c r="G944" s="2">
        <f t="shared" si="71"/>
        <v>2759.7270029673591</v>
      </c>
      <c r="H944" s="3">
        <f t="shared" si="70"/>
        <v>0.17306749364691276</v>
      </c>
      <c r="J944" s="3">
        <f t="shared" si="72"/>
        <v>0.11968348170128586</v>
      </c>
    </row>
    <row r="945" spans="1:13">
      <c r="A945" s="1">
        <v>43518</v>
      </c>
      <c r="B945">
        <v>28816.3</v>
      </c>
      <c r="C945">
        <v>1.25</v>
      </c>
      <c r="D945">
        <v>10.44</v>
      </c>
      <c r="E945" s="2">
        <f t="shared" si="69"/>
        <v>23053.040000000001</v>
      </c>
      <c r="F945" s="3">
        <f t="shared" si="68"/>
        <v>4.1232331307601733E-2</v>
      </c>
      <c r="G945" s="2">
        <f t="shared" si="71"/>
        <v>2760.181992337165</v>
      </c>
      <c r="H945" s="3">
        <f t="shared" si="70"/>
        <v>0.17900896846885672</v>
      </c>
      <c r="J945" s="3">
        <f t="shared" si="72"/>
        <v>0.11973180076628354</v>
      </c>
    </row>
    <row r="946" spans="1:13">
      <c r="A946" s="1">
        <v>43525</v>
      </c>
      <c r="B946">
        <v>28812.17</v>
      </c>
      <c r="C946">
        <v>1.23</v>
      </c>
      <c r="D946">
        <v>10.6</v>
      </c>
      <c r="E946" s="2">
        <f t="shared" si="69"/>
        <v>23424.528455284551</v>
      </c>
      <c r="F946" s="3">
        <f t="shared" si="68"/>
        <v>5.5896834594917788E-2</v>
      </c>
      <c r="G946" s="2">
        <f t="shared" si="71"/>
        <v>2718.1292452830189</v>
      </c>
      <c r="H946" s="3">
        <f t="shared" si="70"/>
        <v>0.15879977551089475</v>
      </c>
      <c r="J946" s="3">
        <f t="shared" si="72"/>
        <v>0.11603773584905661</v>
      </c>
    </row>
    <row r="947" spans="1:13">
      <c r="A947" s="1">
        <v>43532</v>
      </c>
      <c r="B947">
        <v>28228.42</v>
      </c>
      <c r="C947">
        <v>1.2</v>
      </c>
      <c r="D947">
        <v>10.35</v>
      </c>
      <c r="E947" s="2">
        <f t="shared" si="69"/>
        <v>23523.683333333334</v>
      </c>
      <c r="F947" s="3">
        <f t="shared" si="68"/>
        <v>4.0002443695206003E-2</v>
      </c>
      <c r="G947" s="2">
        <f t="shared" si="71"/>
        <v>2727.3835748792271</v>
      </c>
      <c r="H947" s="3">
        <f t="shared" si="70"/>
        <v>0.10681635798840872</v>
      </c>
      <c r="J947" s="3">
        <f t="shared" si="72"/>
        <v>0.11594202898550725</v>
      </c>
    </row>
    <row r="948" spans="1:13">
      <c r="A948" s="1">
        <v>43539</v>
      </c>
      <c r="B948">
        <v>29012.26</v>
      </c>
      <c r="C948">
        <v>1.23</v>
      </c>
      <c r="D948">
        <v>10.58</v>
      </c>
      <c r="E948" s="2">
        <f t="shared" si="69"/>
        <v>23587.203252032519</v>
      </c>
      <c r="F948" s="3">
        <f t="shared" ref="F948:F953" si="73">E948/E898-1</f>
        <v>3.4616526713945994E-2</v>
      </c>
      <c r="G948" s="2">
        <f t="shared" si="71"/>
        <v>2742.1795841209828</v>
      </c>
      <c r="H948" s="3">
        <f t="shared" si="70"/>
        <v>8.8912113901653544E-2</v>
      </c>
      <c r="J948" s="3">
        <f t="shared" si="72"/>
        <v>0.11625708884688091</v>
      </c>
    </row>
    <row r="949" spans="1:13">
      <c r="A949" s="1">
        <v>43546</v>
      </c>
      <c r="B949">
        <v>29113.360000000001</v>
      </c>
      <c r="C949">
        <v>1.26</v>
      </c>
      <c r="D949">
        <v>10.7</v>
      </c>
      <c r="E949" s="2">
        <f t="shared" si="69"/>
        <v>23105.841269841269</v>
      </c>
      <c r="F949" s="3">
        <f t="shared" si="73"/>
        <v>6.4551528933767255E-3</v>
      </c>
      <c r="G949" s="2">
        <f t="shared" si="71"/>
        <v>2720.8747663551403</v>
      </c>
      <c r="H949" s="3">
        <f t="shared" si="70"/>
        <v>7.2124361862897057E-2</v>
      </c>
      <c r="J949" s="3">
        <f t="shared" si="72"/>
        <v>0.1177570093457944</v>
      </c>
    </row>
    <row r="950" spans="1:13">
      <c r="A950" s="1">
        <v>43553</v>
      </c>
      <c r="B950">
        <v>29051.360000000001</v>
      </c>
      <c r="C950">
        <v>1.24</v>
      </c>
      <c r="D950">
        <v>10.87</v>
      </c>
      <c r="E950" s="2">
        <f t="shared" si="69"/>
        <v>23428.516129032258</v>
      </c>
      <c r="F950" s="3">
        <f t="shared" si="73"/>
        <v>1.9015333260081535E-2</v>
      </c>
      <c r="G950" s="2">
        <f t="shared" si="71"/>
        <v>2672.6182152713895</v>
      </c>
      <c r="H950" s="3">
        <f t="shared" si="70"/>
        <v>5.1406557861505053E-2</v>
      </c>
      <c r="J950" s="3">
        <f t="shared" si="72"/>
        <v>0.11407543698252071</v>
      </c>
    </row>
    <row r="951" spans="1:13">
      <c r="A951" s="1">
        <v>43559</v>
      </c>
      <c r="B951">
        <v>29936.32</v>
      </c>
      <c r="C951">
        <v>1.27</v>
      </c>
      <c r="D951">
        <v>11.15</v>
      </c>
      <c r="E951" s="2">
        <f t="shared" si="69"/>
        <v>23571.905511811023</v>
      </c>
      <c r="F951" s="3">
        <f t="shared" si="73"/>
        <v>2.2900181423192834E-2</v>
      </c>
      <c r="G951" s="2">
        <f t="shared" si="71"/>
        <v>2684.8717488789239</v>
      </c>
      <c r="H951" s="3">
        <f t="shared" si="70"/>
        <v>5.8296503097253982E-2</v>
      </c>
      <c r="J951" s="3">
        <f t="shared" si="72"/>
        <v>0.11390134529147981</v>
      </c>
    </row>
    <row r="952" spans="1:13">
      <c r="A952" s="1">
        <v>43567</v>
      </c>
      <c r="B952">
        <v>29909.759999999998</v>
      </c>
      <c r="C952">
        <v>1.27</v>
      </c>
      <c r="D952">
        <v>11.15</v>
      </c>
      <c r="E952" s="2">
        <f t="shared" si="69"/>
        <v>23550.992125984252</v>
      </c>
      <c r="F952" s="3">
        <f t="shared" si="73"/>
        <v>3.3060643149471769E-3</v>
      </c>
      <c r="G952" s="2">
        <f t="shared" si="71"/>
        <v>2682.4896860986546</v>
      </c>
      <c r="H952" s="3">
        <f t="shared" si="70"/>
        <v>4.0017572755101094E-2</v>
      </c>
      <c r="J952" s="3">
        <f t="shared" si="72"/>
        <v>0.11390134529147981</v>
      </c>
    </row>
    <row r="953" spans="1:13">
      <c r="A953" s="1">
        <v>43573</v>
      </c>
      <c r="B953">
        <v>29963.26</v>
      </c>
      <c r="C953">
        <v>1.27</v>
      </c>
      <c r="D953">
        <v>11.18</v>
      </c>
      <c r="E953" s="2">
        <f t="shared" si="69"/>
        <v>23593.118110236221</v>
      </c>
      <c r="F953" s="3">
        <f t="shared" si="73"/>
        <v>-6.6553449652435592E-3</v>
      </c>
      <c r="G953" s="2">
        <f t="shared" si="71"/>
        <v>2680.0769230769229</v>
      </c>
      <c r="H953" s="3">
        <f t="shared" si="70"/>
        <v>2.1826063599408307E-2</v>
      </c>
      <c r="J953" s="3">
        <f t="shared" si="72"/>
        <v>0.11359570661896244</v>
      </c>
    </row>
    <row r="955" spans="1:13">
      <c r="J955" s="4" t="s">
        <v>40</v>
      </c>
      <c r="K955" s="3">
        <f>(E953/E441)^(1/10)-1</f>
        <v>0.10187661500891632</v>
      </c>
      <c r="L955" s="4" t="s">
        <v>40</v>
      </c>
      <c r="M955" s="3">
        <f>(G953/G441)^(1/10)-1</f>
        <v>8.5471551448009775E-2</v>
      </c>
    </row>
    <row r="956" spans="1:13">
      <c r="J956" s="4" t="s">
        <v>10</v>
      </c>
      <c r="K956" s="3">
        <f>(E953/E697)^(1/5)-1</f>
        <v>5.6288422452886566E-2</v>
      </c>
      <c r="L956" s="4" t="s">
        <v>10</v>
      </c>
      <c r="M956" s="3">
        <f>(G953/G697)^(1/5)-1</f>
        <v>1.2761223456451587E-2</v>
      </c>
    </row>
    <row r="957" spans="1:13">
      <c r="J957" s="4" t="s">
        <v>11</v>
      </c>
      <c r="K957" s="3">
        <f>(E953/E801)^(1/3)-1</f>
        <v>4.1278181429956762E-2</v>
      </c>
      <c r="L957" s="4" t="s">
        <v>11</v>
      </c>
      <c r="M957" s="3">
        <f>(G953/G801)^(1/3)-1</f>
        <v>5.7501294965512262E-2</v>
      </c>
    </row>
    <row r="958" spans="1:13">
      <c r="J958" s="4" t="s">
        <v>12</v>
      </c>
      <c r="K958" s="3">
        <f>F953</f>
        <v>-6.6553449652435592E-3</v>
      </c>
      <c r="L958" s="4" t="s">
        <v>12</v>
      </c>
      <c r="M958" s="3">
        <f>H953</f>
        <v>2.1826063599408307E-2</v>
      </c>
    </row>
    <row r="959" spans="1:13">
      <c r="K959" s="4" t="s">
        <v>4</v>
      </c>
      <c r="L959" s="4"/>
      <c r="M959" s="4" t="s">
        <v>6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627"/>
  <sheetViews>
    <sheetView topLeftCell="A385" zoomScale="161" workbookViewId="0">
      <selection activeCell="K403" sqref="K403"/>
    </sheetView>
  </sheetViews>
  <sheetFormatPr baseColWidth="10" defaultRowHeight="16"/>
  <sheetData>
    <row r="1" spans="1:10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s="1">
        <v>40760</v>
      </c>
      <c r="B2">
        <v>7058.6</v>
      </c>
      <c r="C2">
        <v>6.61</v>
      </c>
      <c r="D2">
        <v>41.53</v>
      </c>
      <c r="E2" s="2">
        <f t="shared" ref="E2:E65" si="0">B2/C2</f>
        <v>1067.8668683812405</v>
      </c>
      <c r="F2" s="2"/>
      <c r="G2" s="2">
        <f t="shared" ref="G2:G65" si="1">B2/D2</f>
        <v>169.96388153142308</v>
      </c>
      <c r="H2" s="2"/>
      <c r="J2" s="3">
        <f t="shared" ref="J2:J65" si="2">C2/D2</f>
        <v>0.15916205152901516</v>
      </c>
    </row>
    <row r="3" spans="1:10">
      <c r="A3" s="1">
        <v>40767</v>
      </c>
      <c r="B3">
        <v>7297.54</v>
      </c>
      <c r="C3">
        <v>6.82</v>
      </c>
      <c r="D3">
        <v>42.28</v>
      </c>
      <c r="E3" s="2">
        <f t="shared" si="0"/>
        <v>1070.0205278592375</v>
      </c>
      <c r="F3" s="2"/>
      <c r="G3" s="2">
        <f t="shared" si="1"/>
        <v>172.60028382213812</v>
      </c>
      <c r="H3" s="2"/>
      <c r="J3" s="3">
        <f t="shared" si="2"/>
        <v>0.16130558183538315</v>
      </c>
    </row>
    <row r="4" spans="1:10">
      <c r="A4" s="1">
        <v>40774</v>
      </c>
      <c r="B4">
        <v>7128.03</v>
      </c>
      <c r="C4">
        <v>6.27</v>
      </c>
      <c r="D4">
        <v>40.380000000000003</v>
      </c>
      <c r="E4" s="2">
        <f t="shared" si="0"/>
        <v>1136.8468899521531</v>
      </c>
      <c r="F4" s="2"/>
      <c r="G4" s="2">
        <f t="shared" si="1"/>
        <v>176.52377414561661</v>
      </c>
      <c r="H4" s="2"/>
      <c r="J4" s="3">
        <f t="shared" si="2"/>
        <v>0.1552748885586924</v>
      </c>
    </row>
    <row r="5" spans="1:10">
      <c r="A5" s="1">
        <v>40781</v>
      </c>
      <c r="B5">
        <v>7196.74</v>
      </c>
      <c r="C5">
        <v>6.26</v>
      </c>
      <c r="D5">
        <v>40.21</v>
      </c>
      <c r="E5" s="2">
        <f t="shared" si="0"/>
        <v>1149.6389776357828</v>
      </c>
      <c r="F5" s="2"/>
      <c r="G5" s="2">
        <f t="shared" si="1"/>
        <v>178.97886097985574</v>
      </c>
      <c r="H5" s="2"/>
      <c r="J5" s="3">
        <f t="shared" si="2"/>
        <v>0.15568266600348171</v>
      </c>
    </row>
    <row r="6" spans="1:10">
      <c r="A6" s="1">
        <v>40788</v>
      </c>
      <c r="B6">
        <v>7003.16</v>
      </c>
      <c r="C6">
        <v>6.08</v>
      </c>
      <c r="D6">
        <v>38.71</v>
      </c>
      <c r="E6" s="2">
        <f t="shared" si="0"/>
        <v>1151.8355263157894</v>
      </c>
      <c r="F6" s="2"/>
      <c r="G6" s="2">
        <f t="shared" si="1"/>
        <v>180.91345905450788</v>
      </c>
      <c r="H6" s="2"/>
      <c r="J6" s="3">
        <f t="shared" si="2"/>
        <v>0.15706535778868511</v>
      </c>
    </row>
    <row r="7" spans="1:10">
      <c r="A7" s="1">
        <v>40795</v>
      </c>
      <c r="B7">
        <v>6841.17</v>
      </c>
      <c r="C7">
        <v>5.86</v>
      </c>
      <c r="D7">
        <v>37.97</v>
      </c>
      <c r="E7" s="2">
        <f t="shared" si="0"/>
        <v>1167.4351535836176</v>
      </c>
      <c r="F7" s="2"/>
      <c r="G7" s="2">
        <f t="shared" si="1"/>
        <v>180.17303134053202</v>
      </c>
      <c r="H7" s="2"/>
      <c r="J7" s="3">
        <f t="shared" si="2"/>
        <v>0.15433236765867792</v>
      </c>
    </row>
    <row r="8" spans="1:10">
      <c r="A8" s="1">
        <v>40802</v>
      </c>
      <c r="B8">
        <v>6771.44</v>
      </c>
      <c r="C8">
        <v>5.79</v>
      </c>
      <c r="D8">
        <v>37.520000000000003</v>
      </c>
      <c r="E8" s="2">
        <f t="shared" si="0"/>
        <v>1169.5060449050086</v>
      </c>
      <c r="F8" s="2"/>
      <c r="G8" s="2">
        <f t="shared" si="1"/>
        <v>180.47547974413644</v>
      </c>
      <c r="H8" s="2"/>
      <c r="J8" s="3">
        <f t="shared" si="2"/>
        <v>0.15431769722814498</v>
      </c>
    </row>
    <row r="9" spans="1:10">
      <c r="A9" s="1">
        <v>40809</v>
      </c>
      <c r="B9">
        <v>6559.52</v>
      </c>
      <c r="C9">
        <v>5.62</v>
      </c>
      <c r="D9">
        <v>36.380000000000003</v>
      </c>
      <c r="E9" s="2">
        <f t="shared" si="0"/>
        <v>1167.1743772241994</v>
      </c>
      <c r="F9" s="2"/>
      <c r="G9" s="2">
        <f t="shared" si="1"/>
        <v>180.30566245189664</v>
      </c>
      <c r="H9" s="2"/>
      <c r="J9" s="3">
        <f t="shared" si="2"/>
        <v>0.15448048378229795</v>
      </c>
    </row>
    <row r="10" spans="1:10">
      <c r="A10" s="1">
        <v>40816</v>
      </c>
      <c r="B10">
        <v>6272.68</v>
      </c>
      <c r="C10">
        <v>5.4</v>
      </c>
      <c r="D10">
        <v>34.97</v>
      </c>
      <c r="E10" s="2">
        <f t="shared" si="0"/>
        <v>1161.6074074074074</v>
      </c>
      <c r="F10" s="2"/>
      <c r="G10" s="2">
        <f t="shared" si="1"/>
        <v>179.37317700886476</v>
      </c>
      <c r="H10" s="2"/>
      <c r="J10" s="3">
        <f t="shared" si="2"/>
        <v>0.15441807263368604</v>
      </c>
    </row>
    <row r="11" spans="1:10">
      <c r="A11" s="1">
        <v>40830</v>
      </c>
      <c r="B11">
        <v>6376.75</v>
      </c>
      <c r="C11">
        <v>5.49</v>
      </c>
      <c r="D11">
        <v>35.549999999999997</v>
      </c>
      <c r="E11" s="2">
        <f t="shared" si="0"/>
        <v>1161.5209471766848</v>
      </c>
      <c r="F11" s="2"/>
      <c r="G11" s="2">
        <f t="shared" si="1"/>
        <v>179.37412095639945</v>
      </c>
      <c r="H11" s="2"/>
      <c r="J11" s="3">
        <f t="shared" si="2"/>
        <v>0.15443037974683546</v>
      </c>
    </row>
    <row r="12" spans="1:10">
      <c r="A12" s="1">
        <v>40837</v>
      </c>
      <c r="B12">
        <v>6157.71</v>
      </c>
      <c r="C12">
        <v>5.26</v>
      </c>
      <c r="D12">
        <v>33.700000000000003</v>
      </c>
      <c r="E12" s="2">
        <f t="shared" si="0"/>
        <v>1170.6673003802282</v>
      </c>
      <c r="F12" s="2"/>
      <c r="G12" s="2">
        <f t="shared" si="1"/>
        <v>182.72136498516318</v>
      </c>
      <c r="H12" s="2"/>
      <c r="J12" s="3">
        <f t="shared" si="2"/>
        <v>0.15608308605341245</v>
      </c>
    </row>
    <row r="13" spans="1:10">
      <c r="A13" s="1">
        <v>40844</v>
      </c>
      <c r="B13">
        <v>6576.24</v>
      </c>
      <c r="C13">
        <v>5.49</v>
      </c>
      <c r="D13">
        <v>34.92</v>
      </c>
      <c r="E13" s="2">
        <f t="shared" si="0"/>
        <v>1197.8579234972676</v>
      </c>
      <c r="F13" s="2"/>
      <c r="G13" s="2">
        <f t="shared" si="1"/>
        <v>188.3230240549828</v>
      </c>
      <c r="H13" s="2"/>
      <c r="J13" s="3">
        <f t="shared" si="2"/>
        <v>0.15721649484536082</v>
      </c>
    </row>
    <row r="14" spans="1:10">
      <c r="A14" s="1">
        <v>40851</v>
      </c>
      <c r="B14">
        <v>6785.94</v>
      </c>
      <c r="C14">
        <v>5.46</v>
      </c>
      <c r="D14">
        <v>35.22</v>
      </c>
      <c r="E14" s="2">
        <f t="shared" si="0"/>
        <v>1242.8461538461538</v>
      </c>
      <c r="F14" s="2"/>
      <c r="G14" s="2">
        <f t="shared" si="1"/>
        <v>192.67291311754684</v>
      </c>
      <c r="H14" s="2"/>
      <c r="J14" s="3">
        <f t="shared" si="2"/>
        <v>0.15502555366269166</v>
      </c>
    </row>
    <row r="15" spans="1:10">
      <c r="A15" s="1">
        <v>40858</v>
      </c>
      <c r="B15">
        <v>6721.55</v>
      </c>
      <c r="C15">
        <v>5.4</v>
      </c>
      <c r="D15">
        <v>34.869999999999997</v>
      </c>
      <c r="E15" s="2">
        <f t="shared" si="0"/>
        <v>1244.7314814814815</v>
      </c>
      <c r="F15" s="3"/>
      <c r="G15" s="2">
        <f t="shared" si="1"/>
        <v>192.76025236593063</v>
      </c>
      <c r="H15" s="3"/>
      <c r="J15" s="3">
        <f t="shared" si="2"/>
        <v>0.15486091195870377</v>
      </c>
    </row>
    <row r="16" spans="1:10">
      <c r="A16" s="1">
        <v>40865</v>
      </c>
      <c r="B16">
        <v>6574.01</v>
      </c>
      <c r="C16">
        <v>5.28</v>
      </c>
      <c r="D16">
        <v>34.1</v>
      </c>
      <c r="E16" s="2">
        <f t="shared" si="0"/>
        <v>1245.0776515151515</v>
      </c>
      <c r="F16" s="3"/>
      <c r="G16" s="2">
        <f t="shared" si="1"/>
        <v>192.78621700879765</v>
      </c>
      <c r="H16" s="3"/>
      <c r="J16" s="3">
        <f t="shared" si="2"/>
        <v>0.15483870967741936</v>
      </c>
    </row>
    <row r="17" spans="1:10">
      <c r="A17" s="1">
        <v>40872</v>
      </c>
      <c r="B17">
        <v>6775.78</v>
      </c>
      <c r="C17">
        <v>5.43</v>
      </c>
      <c r="D17">
        <v>35.340000000000003</v>
      </c>
      <c r="E17" s="2">
        <f t="shared" si="0"/>
        <v>1247.8416206261511</v>
      </c>
      <c r="F17" s="3"/>
      <c r="G17" s="2">
        <f t="shared" si="1"/>
        <v>191.73118279569889</v>
      </c>
      <c r="H17" s="3"/>
      <c r="J17" s="3">
        <f t="shared" si="2"/>
        <v>0.15365025466893037</v>
      </c>
    </row>
    <row r="18" spans="1:10">
      <c r="A18" s="1">
        <v>40879</v>
      </c>
      <c r="B18">
        <v>6696.94</v>
      </c>
      <c r="C18">
        <v>5.36</v>
      </c>
      <c r="D18">
        <v>34.979999999999997</v>
      </c>
      <c r="E18" s="2">
        <f t="shared" si="0"/>
        <v>1249.4291044776119</v>
      </c>
      <c r="F18" s="3"/>
      <c r="G18" s="2">
        <f t="shared" si="1"/>
        <v>191.4505431675243</v>
      </c>
      <c r="H18" s="3"/>
      <c r="J18" s="3">
        <f t="shared" si="2"/>
        <v>0.15323041738136081</v>
      </c>
    </row>
    <row r="19" spans="1:10">
      <c r="A19" s="1">
        <v>40886</v>
      </c>
      <c r="B19">
        <v>6311.43</v>
      </c>
      <c r="C19">
        <v>5.0599999999999996</v>
      </c>
      <c r="D19">
        <v>33.03</v>
      </c>
      <c r="E19" s="2">
        <f t="shared" si="0"/>
        <v>1247.318181818182</v>
      </c>
      <c r="F19" s="3"/>
      <c r="G19" s="2">
        <f t="shared" si="1"/>
        <v>191.08174386920982</v>
      </c>
      <c r="H19" s="3"/>
      <c r="J19" s="3">
        <f t="shared" si="2"/>
        <v>0.15319406600060551</v>
      </c>
    </row>
    <row r="20" spans="1:10">
      <c r="A20" s="1">
        <v>40893</v>
      </c>
      <c r="B20">
        <v>6040.35</v>
      </c>
      <c r="C20">
        <v>4.87</v>
      </c>
      <c r="D20">
        <v>31.94</v>
      </c>
      <c r="E20" s="2">
        <f t="shared" si="0"/>
        <v>1240.3182751540041</v>
      </c>
      <c r="F20" s="3"/>
      <c r="G20" s="2">
        <f t="shared" si="1"/>
        <v>189.11552911709455</v>
      </c>
      <c r="H20" s="3"/>
      <c r="J20" s="3">
        <f t="shared" si="2"/>
        <v>0.15247338760175327</v>
      </c>
    </row>
    <row r="21" spans="1:10">
      <c r="A21" s="1">
        <v>40900</v>
      </c>
      <c r="B21">
        <v>5867.98</v>
      </c>
      <c r="C21">
        <v>4.74</v>
      </c>
      <c r="D21">
        <v>31.11</v>
      </c>
      <c r="E21" s="2">
        <f t="shared" si="0"/>
        <v>1237.9704641350208</v>
      </c>
      <c r="F21" s="3"/>
      <c r="G21" s="2">
        <f t="shared" si="1"/>
        <v>188.62037929926069</v>
      </c>
      <c r="H21" s="3"/>
      <c r="J21" s="3">
        <f t="shared" si="2"/>
        <v>0.1523625843780135</v>
      </c>
    </row>
    <row r="22" spans="1:10">
      <c r="A22" s="1">
        <v>40907</v>
      </c>
      <c r="B22">
        <v>5712.13</v>
      </c>
      <c r="C22">
        <v>4.6100000000000003</v>
      </c>
      <c r="D22">
        <v>30.3</v>
      </c>
      <c r="E22" s="2">
        <f t="shared" si="0"/>
        <v>1239.0737527114966</v>
      </c>
      <c r="F22" s="3"/>
      <c r="G22" s="2">
        <f t="shared" si="1"/>
        <v>188.51914191419141</v>
      </c>
      <c r="H22" s="3"/>
      <c r="J22" s="3">
        <f t="shared" si="2"/>
        <v>0.15214521452145216</v>
      </c>
    </row>
    <row r="23" spans="1:10">
      <c r="A23" s="1">
        <v>40914</v>
      </c>
      <c r="B23">
        <v>5370.66</v>
      </c>
      <c r="C23">
        <v>4.28</v>
      </c>
      <c r="D23">
        <v>28.41</v>
      </c>
      <c r="E23" s="2">
        <f t="shared" si="0"/>
        <v>1254.8271028037382</v>
      </c>
      <c r="F23" s="3"/>
      <c r="G23" s="2">
        <f t="shared" si="1"/>
        <v>189.04118268215416</v>
      </c>
      <c r="H23" s="3"/>
      <c r="J23" s="3">
        <f t="shared" si="2"/>
        <v>0.15065117916226681</v>
      </c>
    </row>
    <row r="24" spans="1:10">
      <c r="A24" s="1">
        <v>40921</v>
      </c>
      <c r="B24">
        <v>5526.76</v>
      </c>
      <c r="C24">
        <v>4.4000000000000004</v>
      </c>
      <c r="D24">
        <v>29.17</v>
      </c>
      <c r="E24" s="2">
        <f t="shared" si="0"/>
        <v>1256.0818181818181</v>
      </c>
      <c r="F24" s="3"/>
      <c r="G24" s="2">
        <f t="shared" si="1"/>
        <v>189.46726088447033</v>
      </c>
      <c r="H24" s="3"/>
      <c r="J24" s="3">
        <f t="shared" si="2"/>
        <v>0.15083990401097017</v>
      </c>
    </row>
    <row r="25" spans="1:10">
      <c r="A25" s="1">
        <v>40928</v>
      </c>
      <c r="B25">
        <v>5531.75</v>
      </c>
      <c r="C25">
        <v>4.38</v>
      </c>
      <c r="D25">
        <v>29.07</v>
      </c>
      <c r="E25" s="2">
        <f t="shared" si="0"/>
        <v>1262.9566210045662</v>
      </c>
      <c r="F25" s="3"/>
      <c r="G25" s="2">
        <f t="shared" si="1"/>
        <v>190.2906776745786</v>
      </c>
      <c r="H25" s="3"/>
      <c r="J25" s="3">
        <f t="shared" si="2"/>
        <v>0.15067079463364291</v>
      </c>
    </row>
    <row r="26" spans="1:10">
      <c r="A26" s="1">
        <v>40942</v>
      </c>
      <c r="B26">
        <v>5642.12</v>
      </c>
      <c r="C26">
        <v>4.45</v>
      </c>
      <c r="D26">
        <v>29.52</v>
      </c>
      <c r="E26" s="2">
        <f t="shared" si="0"/>
        <v>1267.8921348314607</v>
      </c>
      <c r="F26" s="3"/>
      <c r="G26" s="2">
        <f t="shared" si="1"/>
        <v>191.12872628726288</v>
      </c>
      <c r="H26" s="3"/>
      <c r="J26" s="3">
        <f t="shared" si="2"/>
        <v>0.15074525745257453</v>
      </c>
    </row>
    <row r="27" spans="1:10">
      <c r="A27" s="1">
        <v>40949</v>
      </c>
      <c r="B27">
        <v>5824.53</v>
      </c>
      <c r="C27">
        <v>4.59</v>
      </c>
      <c r="D27">
        <v>30.42</v>
      </c>
      <c r="E27" s="2">
        <f t="shared" si="0"/>
        <v>1268.9607843137255</v>
      </c>
      <c r="F27" s="3"/>
      <c r="G27" s="2">
        <f t="shared" si="1"/>
        <v>191.47041420118342</v>
      </c>
      <c r="H27" s="3"/>
      <c r="J27" s="3">
        <f t="shared" si="2"/>
        <v>0.15088757396449703</v>
      </c>
    </row>
    <row r="28" spans="1:10">
      <c r="A28" s="1">
        <v>40956</v>
      </c>
      <c r="B28">
        <v>5893.74</v>
      </c>
      <c r="C28">
        <v>4.6399999999999997</v>
      </c>
      <c r="D28">
        <v>30.78</v>
      </c>
      <c r="E28" s="2">
        <f t="shared" si="0"/>
        <v>1270.2025862068965</v>
      </c>
      <c r="F28" s="3"/>
      <c r="G28" s="2">
        <f t="shared" si="1"/>
        <v>191.47953216374268</v>
      </c>
      <c r="H28" s="3"/>
      <c r="J28" s="3">
        <f t="shared" si="2"/>
        <v>0.1507472384665367</v>
      </c>
    </row>
    <row r="29" spans="1:10">
      <c r="A29" s="1">
        <v>40963</v>
      </c>
      <c r="B29">
        <v>6139.79</v>
      </c>
      <c r="C29">
        <v>4.83</v>
      </c>
      <c r="D29">
        <v>32.43</v>
      </c>
      <c r="E29" s="2">
        <f t="shared" si="0"/>
        <v>1271.1780538302278</v>
      </c>
      <c r="F29" s="3"/>
      <c r="G29" s="2">
        <f t="shared" si="1"/>
        <v>189.32439099599137</v>
      </c>
      <c r="H29" s="3"/>
      <c r="J29" s="3">
        <f t="shared" si="2"/>
        <v>0.14893617021276595</v>
      </c>
    </row>
    <row r="30" spans="1:10">
      <c r="A30" s="1">
        <v>40970</v>
      </c>
      <c r="B30">
        <v>6236.02</v>
      </c>
      <c r="C30">
        <v>4.8</v>
      </c>
      <c r="D30">
        <v>32.950000000000003</v>
      </c>
      <c r="E30" s="2">
        <f t="shared" si="0"/>
        <v>1299.1708333333336</v>
      </c>
      <c r="F30" s="3"/>
      <c r="G30" s="2">
        <f t="shared" si="1"/>
        <v>189.25705614567525</v>
      </c>
      <c r="H30" s="3"/>
      <c r="J30" s="3">
        <f t="shared" si="2"/>
        <v>0.14567526555386948</v>
      </c>
    </row>
    <row r="31" spans="1:10">
      <c r="A31" s="1">
        <v>40977</v>
      </c>
      <c r="B31">
        <v>6348.24</v>
      </c>
      <c r="C31">
        <v>4.87</v>
      </c>
      <c r="D31">
        <v>33.35</v>
      </c>
      <c r="E31" s="2">
        <f t="shared" si="0"/>
        <v>1303.5400410677616</v>
      </c>
      <c r="F31" s="3"/>
      <c r="G31" s="2">
        <f t="shared" si="1"/>
        <v>190.35202398800598</v>
      </c>
      <c r="H31" s="3"/>
      <c r="J31" s="3">
        <f t="shared" si="2"/>
        <v>0.14602698650674661</v>
      </c>
    </row>
    <row r="32" spans="1:10">
      <c r="A32" s="1">
        <v>40984</v>
      </c>
      <c r="B32">
        <v>6575.88</v>
      </c>
      <c r="C32">
        <v>5.05</v>
      </c>
      <c r="D32">
        <v>34.39</v>
      </c>
      <c r="E32" s="2">
        <f t="shared" si="0"/>
        <v>1302.1544554455447</v>
      </c>
      <c r="F32" s="3"/>
      <c r="G32" s="2">
        <f t="shared" si="1"/>
        <v>191.21488804885141</v>
      </c>
      <c r="H32" s="3"/>
      <c r="J32" s="3">
        <f t="shared" si="2"/>
        <v>0.14684501308519918</v>
      </c>
    </row>
    <row r="33" spans="1:10">
      <c r="A33" s="1">
        <v>40991</v>
      </c>
      <c r="B33">
        <v>6324.5</v>
      </c>
      <c r="C33">
        <v>4.8899999999999997</v>
      </c>
      <c r="D33">
        <v>33.04</v>
      </c>
      <c r="E33" s="2">
        <f t="shared" si="0"/>
        <v>1293.353783231084</v>
      </c>
      <c r="F33" s="3"/>
      <c r="G33" s="2">
        <f t="shared" si="1"/>
        <v>191.41949152542372</v>
      </c>
      <c r="H33" s="3"/>
      <c r="J33" s="3">
        <f t="shared" si="2"/>
        <v>0.14800242130750604</v>
      </c>
    </row>
    <row r="34" spans="1:10">
      <c r="A34" s="1">
        <v>40998</v>
      </c>
      <c r="B34">
        <v>5882.36</v>
      </c>
      <c r="C34">
        <v>4.5</v>
      </c>
      <c r="D34">
        <v>30.51</v>
      </c>
      <c r="E34" s="2">
        <f t="shared" si="0"/>
        <v>1307.191111111111</v>
      </c>
      <c r="F34" s="3"/>
      <c r="G34" s="2">
        <f t="shared" si="1"/>
        <v>192.80104883644705</v>
      </c>
      <c r="H34" s="3"/>
      <c r="J34" s="3">
        <f t="shared" si="2"/>
        <v>0.14749262536873156</v>
      </c>
    </row>
    <row r="35" spans="1:10">
      <c r="A35" s="1">
        <v>41005</v>
      </c>
      <c r="B35">
        <v>6179.72</v>
      </c>
      <c r="C35">
        <v>4.72</v>
      </c>
      <c r="D35">
        <v>31.98</v>
      </c>
      <c r="E35" s="2">
        <f t="shared" si="0"/>
        <v>1309.2627118644068</v>
      </c>
      <c r="F35" s="3"/>
      <c r="G35" s="2">
        <f t="shared" si="1"/>
        <v>193.23702313946217</v>
      </c>
      <c r="H35" s="3"/>
      <c r="J35" s="3">
        <f t="shared" si="2"/>
        <v>0.14759224515322075</v>
      </c>
    </row>
    <row r="36" spans="1:10">
      <c r="A36" s="1">
        <v>41012</v>
      </c>
      <c r="B36">
        <v>6252.93</v>
      </c>
      <c r="C36">
        <v>4.75</v>
      </c>
      <c r="D36">
        <v>31.47</v>
      </c>
      <c r="E36" s="2">
        <f t="shared" si="0"/>
        <v>1316.4063157894736</v>
      </c>
      <c r="F36" s="3"/>
      <c r="G36" s="2">
        <f t="shared" si="1"/>
        <v>198.69494756911345</v>
      </c>
      <c r="H36" s="3"/>
      <c r="J36" s="3">
        <f t="shared" si="2"/>
        <v>0.15093740069907849</v>
      </c>
    </row>
    <row r="37" spans="1:10">
      <c r="A37" s="1">
        <v>41019</v>
      </c>
      <c r="B37">
        <v>6245.34</v>
      </c>
      <c r="C37">
        <v>4.79</v>
      </c>
      <c r="D37">
        <v>31.34</v>
      </c>
      <c r="E37" s="2">
        <f t="shared" si="0"/>
        <v>1303.8288100208767</v>
      </c>
      <c r="F37" s="3"/>
      <c r="G37" s="2">
        <f t="shared" si="1"/>
        <v>199.27696234843651</v>
      </c>
      <c r="H37" s="3"/>
      <c r="J37" s="3">
        <f t="shared" si="2"/>
        <v>0.15283982131461391</v>
      </c>
    </row>
    <row r="38" spans="1:10">
      <c r="A38" s="1">
        <v>41026</v>
      </c>
      <c r="B38">
        <v>6308.65</v>
      </c>
      <c r="C38">
        <v>4.6500000000000004</v>
      </c>
      <c r="D38">
        <v>28.12</v>
      </c>
      <c r="E38" s="2">
        <f t="shared" si="0"/>
        <v>1356.6989247311826</v>
      </c>
      <c r="F38" s="3"/>
      <c r="G38" s="2">
        <f t="shared" si="1"/>
        <v>224.34743954480794</v>
      </c>
      <c r="H38" s="3"/>
      <c r="J38" s="3">
        <f t="shared" si="2"/>
        <v>0.16536273115220484</v>
      </c>
    </row>
    <row r="39" spans="1:10">
      <c r="A39" s="1">
        <v>41033</v>
      </c>
      <c r="B39">
        <v>6557.34</v>
      </c>
      <c r="C39">
        <v>4.8499999999999996</v>
      </c>
      <c r="D39">
        <v>29.81</v>
      </c>
      <c r="E39" s="2">
        <f t="shared" si="0"/>
        <v>1352.0288659793816</v>
      </c>
      <c r="F39" s="3"/>
      <c r="G39" s="2">
        <f t="shared" si="1"/>
        <v>219.97115062059714</v>
      </c>
      <c r="H39" s="3"/>
      <c r="J39" s="3">
        <f t="shared" si="2"/>
        <v>0.16269708151626971</v>
      </c>
    </row>
    <row r="40" spans="1:10">
      <c r="A40" s="1">
        <v>41040</v>
      </c>
      <c r="B40">
        <v>6476.32</v>
      </c>
      <c r="C40">
        <v>4.78</v>
      </c>
      <c r="D40">
        <v>29.45</v>
      </c>
      <c r="E40" s="2">
        <f t="shared" si="0"/>
        <v>1354.878661087866</v>
      </c>
      <c r="F40" s="3"/>
      <c r="G40" s="2">
        <f t="shared" si="1"/>
        <v>219.90899830220712</v>
      </c>
      <c r="H40" s="3"/>
      <c r="J40" s="3">
        <f t="shared" si="2"/>
        <v>0.16230899830220713</v>
      </c>
    </row>
    <row r="41" spans="1:10">
      <c r="A41" s="1">
        <v>41047</v>
      </c>
      <c r="B41">
        <v>6277.8</v>
      </c>
      <c r="C41">
        <v>4.66</v>
      </c>
      <c r="D41">
        <v>28.51</v>
      </c>
      <c r="E41" s="2">
        <f t="shared" si="0"/>
        <v>1347.1673819742489</v>
      </c>
      <c r="F41" s="3"/>
      <c r="G41" s="2">
        <f t="shared" si="1"/>
        <v>220.19642230796211</v>
      </c>
      <c r="H41" s="3"/>
      <c r="J41" s="3">
        <f t="shared" si="2"/>
        <v>0.16345142055419151</v>
      </c>
    </row>
    <row r="42" spans="1:10">
      <c r="A42" s="1">
        <v>41054</v>
      </c>
      <c r="B42">
        <v>6210.58</v>
      </c>
      <c r="C42">
        <v>4.5999999999999996</v>
      </c>
      <c r="D42">
        <v>28.14</v>
      </c>
      <c r="E42" s="2">
        <f t="shared" si="0"/>
        <v>1350.1260869565219</v>
      </c>
      <c r="F42" s="3"/>
      <c r="G42" s="2">
        <f t="shared" si="1"/>
        <v>220.70291400142145</v>
      </c>
      <c r="H42" s="3"/>
      <c r="J42" s="3">
        <f t="shared" si="2"/>
        <v>0.1634683724235963</v>
      </c>
    </row>
    <row r="43" spans="1:10">
      <c r="A43" s="1">
        <v>41061</v>
      </c>
      <c r="B43">
        <v>6412.02</v>
      </c>
      <c r="C43">
        <v>4.79</v>
      </c>
      <c r="D43">
        <v>29.16</v>
      </c>
      <c r="E43" s="2">
        <f t="shared" si="0"/>
        <v>1338.6263048016701</v>
      </c>
      <c r="F43" s="3"/>
      <c r="G43" s="2">
        <f t="shared" si="1"/>
        <v>219.89094650205763</v>
      </c>
      <c r="H43" s="3"/>
      <c r="J43" s="3">
        <f t="shared" si="2"/>
        <v>0.16426611796982168</v>
      </c>
    </row>
    <row r="44" spans="1:10">
      <c r="A44" s="1">
        <v>41068</v>
      </c>
      <c r="B44">
        <v>6207.77</v>
      </c>
      <c r="C44">
        <v>4.66</v>
      </c>
      <c r="D44">
        <v>28.3</v>
      </c>
      <c r="E44" s="2">
        <f t="shared" si="0"/>
        <v>1332.1394849785408</v>
      </c>
      <c r="F44" s="3"/>
      <c r="G44" s="2">
        <f t="shared" si="1"/>
        <v>219.3558303886926</v>
      </c>
      <c r="H44" s="3"/>
      <c r="J44" s="3">
        <f t="shared" si="2"/>
        <v>0.16466431095406361</v>
      </c>
    </row>
    <row r="45" spans="1:10">
      <c r="A45" s="1">
        <v>41075</v>
      </c>
      <c r="B45">
        <v>6384.93</v>
      </c>
      <c r="C45">
        <v>4.82</v>
      </c>
      <c r="D45">
        <v>29.13</v>
      </c>
      <c r="E45" s="2">
        <f t="shared" si="0"/>
        <v>1324.6742738589212</v>
      </c>
      <c r="F45" s="3"/>
      <c r="G45" s="2">
        <f t="shared" si="1"/>
        <v>219.18743563336767</v>
      </c>
      <c r="H45" s="3"/>
      <c r="J45" s="3">
        <f t="shared" si="2"/>
        <v>0.16546515619636115</v>
      </c>
    </row>
    <row r="46" spans="1:10">
      <c r="A46" s="1">
        <v>41081</v>
      </c>
      <c r="B46">
        <v>6264.36</v>
      </c>
      <c r="C46">
        <v>4.75</v>
      </c>
      <c r="D46">
        <v>28.62</v>
      </c>
      <c r="E46" s="2">
        <f t="shared" si="0"/>
        <v>1318.8126315789473</v>
      </c>
      <c r="F46" s="3"/>
      <c r="G46" s="2">
        <f t="shared" si="1"/>
        <v>218.88050314465406</v>
      </c>
      <c r="H46" s="3"/>
      <c r="J46" s="3">
        <f t="shared" si="2"/>
        <v>0.16596785464709993</v>
      </c>
    </row>
    <row r="47" spans="1:10">
      <c r="A47" s="1">
        <v>41089</v>
      </c>
      <c r="B47">
        <v>6263.46</v>
      </c>
      <c r="C47">
        <v>4.75</v>
      </c>
      <c r="D47">
        <v>28.6</v>
      </c>
      <c r="E47" s="2">
        <f t="shared" si="0"/>
        <v>1318.6231578947368</v>
      </c>
      <c r="F47" s="3"/>
      <c r="G47" s="2">
        <f t="shared" si="1"/>
        <v>219.00209790209789</v>
      </c>
      <c r="H47" s="3"/>
      <c r="J47" s="3">
        <f t="shared" si="2"/>
        <v>0.16608391608391607</v>
      </c>
    </row>
    <row r="48" spans="1:10">
      <c r="A48" s="1">
        <v>41096</v>
      </c>
      <c r="B48">
        <v>6574.35</v>
      </c>
      <c r="C48">
        <v>5.0599999999999996</v>
      </c>
      <c r="D48">
        <v>29.07</v>
      </c>
      <c r="E48" s="2">
        <f t="shared" si="0"/>
        <v>1299.2786561264825</v>
      </c>
      <c r="F48" s="3"/>
      <c r="G48" s="2">
        <f t="shared" si="1"/>
        <v>226.155830753354</v>
      </c>
      <c r="H48" s="3"/>
      <c r="J48" s="3">
        <f t="shared" si="2"/>
        <v>0.17406260749913999</v>
      </c>
    </row>
    <row r="49" spans="1:10">
      <c r="A49" s="1">
        <v>41103</v>
      </c>
      <c r="B49">
        <v>6688.43</v>
      </c>
      <c r="C49">
        <v>5.17</v>
      </c>
      <c r="D49">
        <v>29.49</v>
      </c>
      <c r="E49" s="2">
        <f t="shared" si="0"/>
        <v>1293.7001934235977</v>
      </c>
      <c r="F49" s="3"/>
      <c r="G49" s="2">
        <f t="shared" si="1"/>
        <v>226.80332316039338</v>
      </c>
      <c r="H49" s="3"/>
      <c r="J49" s="3">
        <f t="shared" si="2"/>
        <v>0.17531366564937267</v>
      </c>
    </row>
    <row r="50" spans="1:10">
      <c r="A50" s="1">
        <v>41110</v>
      </c>
      <c r="B50">
        <v>6372.71</v>
      </c>
      <c r="C50">
        <v>4.92</v>
      </c>
      <c r="D50">
        <v>28</v>
      </c>
      <c r="E50" s="2">
        <f t="shared" si="0"/>
        <v>1295.2662601626016</v>
      </c>
      <c r="F50" s="3"/>
      <c r="G50" s="2">
        <f t="shared" si="1"/>
        <v>227.59678571428572</v>
      </c>
      <c r="H50" s="3"/>
      <c r="J50" s="3">
        <f t="shared" si="2"/>
        <v>0.17571428571428571</v>
      </c>
    </row>
    <row r="51" spans="1:10">
      <c r="A51" s="1">
        <v>41117</v>
      </c>
      <c r="B51">
        <v>6242.81</v>
      </c>
      <c r="C51">
        <v>4.84</v>
      </c>
      <c r="D51">
        <v>27.5</v>
      </c>
      <c r="E51" s="2">
        <f t="shared" si="0"/>
        <v>1289.8367768595042</v>
      </c>
      <c r="F51" s="3"/>
      <c r="G51" s="2">
        <f t="shared" si="1"/>
        <v>227.01127272727274</v>
      </c>
      <c r="H51" s="3"/>
      <c r="J51" s="3">
        <f t="shared" si="2"/>
        <v>0.17599999999999999</v>
      </c>
    </row>
    <row r="52" spans="1:10">
      <c r="A52" s="1">
        <v>41124</v>
      </c>
      <c r="B52">
        <v>6191.53</v>
      </c>
      <c r="C52">
        <v>4.54</v>
      </c>
      <c r="D52">
        <v>27.78</v>
      </c>
      <c r="E52" s="2">
        <f t="shared" si="0"/>
        <v>1363.7731277533039</v>
      </c>
      <c r="F52" s="3">
        <f t="shared" ref="F52:F115" si="3">E52/E2-1</f>
        <v>0.27710032789070627</v>
      </c>
      <c r="G52" s="2">
        <f t="shared" si="1"/>
        <v>222.87724982001438</v>
      </c>
      <c r="H52" s="3">
        <f t="shared" ref="H52:H115" si="4">G52/G2-1</f>
        <v>0.31132125138486333</v>
      </c>
      <c r="J52" s="3">
        <f t="shared" si="2"/>
        <v>0.16342692584593232</v>
      </c>
    </row>
    <row r="53" spans="1:10">
      <c r="A53" s="1">
        <v>41131</v>
      </c>
      <c r="B53">
        <v>6411.32</v>
      </c>
      <c r="C53">
        <v>4.68</v>
      </c>
      <c r="D53">
        <v>27.97</v>
      </c>
      <c r="E53" s="2">
        <f t="shared" si="0"/>
        <v>1369.9401709401709</v>
      </c>
      <c r="F53" s="3">
        <f t="shared" si="3"/>
        <v>0.28029335444711045</v>
      </c>
      <c r="G53" s="2">
        <f t="shared" si="1"/>
        <v>229.22130854486952</v>
      </c>
      <c r="H53" s="3">
        <f t="shared" si="4"/>
        <v>0.32804711248956275</v>
      </c>
      <c r="J53" s="3">
        <f t="shared" si="2"/>
        <v>0.16732213085448694</v>
      </c>
    </row>
    <row r="54" spans="1:10">
      <c r="A54" s="1">
        <v>41138</v>
      </c>
      <c r="B54">
        <v>6092.18</v>
      </c>
      <c r="C54">
        <v>4.3600000000000003</v>
      </c>
      <c r="D54">
        <v>26.63</v>
      </c>
      <c r="E54" s="2">
        <f t="shared" si="0"/>
        <v>1397.288990825688</v>
      </c>
      <c r="F54" s="3">
        <f t="shared" si="3"/>
        <v>0.22909162454101106</v>
      </c>
      <c r="G54" s="2">
        <f t="shared" si="1"/>
        <v>228.77131055200903</v>
      </c>
      <c r="H54" s="3">
        <f t="shared" si="4"/>
        <v>0.29598016844627839</v>
      </c>
      <c r="J54" s="3">
        <f t="shared" si="2"/>
        <v>0.16372512204280887</v>
      </c>
    </row>
    <row r="55" spans="1:10">
      <c r="A55" s="1">
        <v>41145</v>
      </c>
      <c r="B55">
        <v>6105.7</v>
      </c>
      <c r="C55">
        <v>4.29</v>
      </c>
      <c r="D55">
        <v>26.04</v>
      </c>
      <c r="E55" s="2">
        <f t="shared" si="0"/>
        <v>1423.2400932400931</v>
      </c>
      <c r="F55" s="3">
        <f t="shared" si="3"/>
        <v>0.23798872596244713</v>
      </c>
      <c r="G55" s="2">
        <f t="shared" si="1"/>
        <v>234.47388632872503</v>
      </c>
      <c r="H55" s="3">
        <f t="shared" si="4"/>
        <v>0.31006469169068684</v>
      </c>
      <c r="J55" s="3">
        <f t="shared" si="2"/>
        <v>0.16474654377880185</v>
      </c>
    </row>
    <row r="56" spans="1:10">
      <c r="A56" s="1">
        <v>41152</v>
      </c>
      <c r="B56">
        <v>5786.47</v>
      </c>
      <c r="C56">
        <v>4.04</v>
      </c>
      <c r="D56">
        <v>24.45</v>
      </c>
      <c r="E56" s="2">
        <f t="shared" si="0"/>
        <v>1432.2945544554457</v>
      </c>
      <c r="F56" s="3">
        <f t="shared" si="3"/>
        <v>0.24348878093447968</v>
      </c>
      <c r="G56" s="2">
        <f t="shared" si="1"/>
        <v>236.66543967280165</v>
      </c>
      <c r="H56" s="3">
        <f t="shared" si="4"/>
        <v>0.30816933637588639</v>
      </c>
      <c r="J56" s="3">
        <f t="shared" si="2"/>
        <v>0.16523517382413089</v>
      </c>
    </row>
    <row r="57" spans="1:10">
      <c r="A57" s="1">
        <v>41159</v>
      </c>
      <c r="B57">
        <v>6126.4</v>
      </c>
      <c r="C57">
        <v>4.2699999999999996</v>
      </c>
      <c r="D57">
        <v>25.92</v>
      </c>
      <c r="E57" s="2">
        <f t="shared" si="0"/>
        <v>1434.7540983606557</v>
      </c>
      <c r="F57" s="3">
        <f t="shared" si="3"/>
        <v>0.22897969446650834</v>
      </c>
      <c r="G57" s="2">
        <f t="shared" si="1"/>
        <v>236.358024691358</v>
      </c>
      <c r="H57" s="3">
        <f t="shared" si="4"/>
        <v>0.31183908564337126</v>
      </c>
      <c r="J57" s="3">
        <f t="shared" si="2"/>
        <v>0.16473765432098764</v>
      </c>
    </row>
    <row r="58" spans="1:10">
      <c r="A58" s="1">
        <v>41166</v>
      </c>
      <c r="B58">
        <v>6111.19</v>
      </c>
      <c r="C58">
        <v>4.26</v>
      </c>
      <c r="D58">
        <v>25.84</v>
      </c>
      <c r="E58" s="2">
        <f t="shared" si="0"/>
        <v>1434.5516431924882</v>
      </c>
      <c r="F58" s="3">
        <f t="shared" si="3"/>
        <v>0.22663037907513139</v>
      </c>
      <c r="G58" s="2">
        <f t="shared" si="1"/>
        <v>236.50116099071207</v>
      </c>
      <c r="H58" s="3">
        <f t="shared" si="4"/>
        <v>0.31043375712869326</v>
      </c>
      <c r="J58" s="3">
        <f t="shared" si="2"/>
        <v>0.16486068111455107</v>
      </c>
    </row>
    <row r="59" spans="1:10">
      <c r="A59" s="1">
        <v>41173</v>
      </c>
      <c r="B59">
        <v>5746.17</v>
      </c>
      <c r="C59">
        <v>4</v>
      </c>
      <c r="D59">
        <v>24.28</v>
      </c>
      <c r="E59" s="2">
        <f t="shared" si="0"/>
        <v>1436.5425</v>
      </c>
      <c r="F59" s="3">
        <f t="shared" si="3"/>
        <v>0.23078652858745752</v>
      </c>
      <c r="G59" s="2">
        <f t="shared" si="1"/>
        <v>236.66268533772651</v>
      </c>
      <c r="H59" s="3">
        <f t="shared" si="4"/>
        <v>0.31256379926983846</v>
      </c>
      <c r="J59" s="3">
        <f t="shared" si="2"/>
        <v>0.16474464579901152</v>
      </c>
    </row>
    <row r="60" spans="1:10">
      <c r="A60" s="1">
        <v>41180</v>
      </c>
      <c r="B60">
        <v>5970.05</v>
      </c>
      <c r="C60">
        <v>4.17</v>
      </c>
      <c r="D60">
        <v>25.31</v>
      </c>
      <c r="E60" s="2">
        <f t="shared" si="0"/>
        <v>1431.6666666666667</v>
      </c>
      <c r="F60" s="3">
        <f t="shared" si="3"/>
        <v>0.23248754918153014</v>
      </c>
      <c r="G60" s="2">
        <f t="shared" si="1"/>
        <v>235.877123666535</v>
      </c>
      <c r="H60" s="3">
        <f t="shared" si="4"/>
        <v>0.31500778209931446</v>
      </c>
      <c r="J60" s="3">
        <f t="shared" si="2"/>
        <v>0.16475701303832477</v>
      </c>
    </row>
    <row r="61" spans="1:10">
      <c r="A61" s="1">
        <v>41194</v>
      </c>
      <c r="B61">
        <v>5991.08</v>
      </c>
      <c r="C61">
        <v>4.1900000000000004</v>
      </c>
      <c r="D61">
        <v>25.4</v>
      </c>
      <c r="E61" s="2">
        <f t="shared" si="0"/>
        <v>1429.8520286396181</v>
      </c>
      <c r="F61" s="3">
        <f t="shared" si="3"/>
        <v>0.23101699725275471</v>
      </c>
      <c r="G61" s="2">
        <f t="shared" si="1"/>
        <v>235.86929133858268</v>
      </c>
      <c r="H61" s="3">
        <f t="shared" si="4"/>
        <v>0.31495719717514614</v>
      </c>
      <c r="J61" s="3">
        <f t="shared" si="2"/>
        <v>0.16496062992125987</v>
      </c>
    </row>
    <row r="62" spans="1:10">
      <c r="A62" s="1">
        <v>41201</v>
      </c>
      <c r="B62">
        <v>6170.54</v>
      </c>
      <c r="C62">
        <v>4.2699999999999996</v>
      </c>
      <c r="D62">
        <v>26.03</v>
      </c>
      <c r="E62" s="2">
        <f t="shared" si="0"/>
        <v>1445.0913348946137</v>
      </c>
      <c r="F62" s="3">
        <f t="shared" si="3"/>
        <v>0.23441675907856463</v>
      </c>
      <c r="G62" s="2">
        <f t="shared" si="1"/>
        <v>237.05493661160199</v>
      </c>
      <c r="H62" s="3">
        <f t="shared" si="4"/>
        <v>0.29735751826750345</v>
      </c>
      <c r="J62" s="3">
        <f t="shared" si="2"/>
        <v>0.16404149058778331</v>
      </c>
    </row>
    <row r="63" spans="1:10">
      <c r="A63" s="1">
        <v>41208</v>
      </c>
      <c r="B63">
        <v>5905.29</v>
      </c>
      <c r="C63">
        <v>4.21</v>
      </c>
      <c r="D63">
        <v>23.61</v>
      </c>
      <c r="E63" s="2">
        <f t="shared" si="0"/>
        <v>1402.6817102137768</v>
      </c>
      <c r="F63" s="3">
        <f t="shared" si="3"/>
        <v>0.17099172005182828</v>
      </c>
      <c r="G63" s="2">
        <f t="shared" si="1"/>
        <v>250.1181702668361</v>
      </c>
      <c r="H63" s="3">
        <f t="shared" si="4"/>
        <v>0.32813378248329106</v>
      </c>
      <c r="J63" s="3">
        <f t="shared" si="2"/>
        <v>0.17831427361287591</v>
      </c>
    </row>
    <row r="64" spans="1:10">
      <c r="A64" s="1">
        <v>41215</v>
      </c>
      <c r="B64">
        <v>6047.51</v>
      </c>
      <c r="C64">
        <v>4.2</v>
      </c>
      <c r="D64">
        <v>23.49</v>
      </c>
      <c r="E64" s="2">
        <f t="shared" si="0"/>
        <v>1439.8833333333332</v>
      </c>
      <c r="F64" s="3">
        <f t="shared" si="3"/>
        <v>0.1585370633987333</v>
      </c>
      <c r="G64" s="2">
        <f t="shared" si="1"/>
        <v>257.45040442741595</v>
      </c>
      <c r="H64" s="3">
        <f t="shared" si="4"/>
        <v>0.33620445272631194</v>
      </c>
      <c r="J64" s="3">
        <f t="shared" si="2"/>
        <v>0.17879948914431676</v>
      </c>
    </row>
    <row r="65" spans="1:10">
      <c r="A65" s="1">
        <v>41222</v>
      </c>
      <c r="B65">
        <v>5797.66</v>
      </c>
      <c r="C65">
        <v>4.0199999999999996</v>
      </c>
      <c r="D65">
        <v>22.51</v>
      </c>
      <c r="E65" s="2">
        <f t="shared" si="0"/>
        <v>1442.2039800995026</v>
      </c>
      <c r="F65" s="3">
        <f t="shared" si="3"/>
        <v>0.15864666520926174</v>
      </c>
      <c r="G65" s="2">
        <f t="shared" si="1"/>
        <v>257.5593069746779</v>
      </c>
      <c r="H65" s="3">
        <f t="shared" si="4"/>
        <v>0.33616398512352319</v>
      </c>
      <c r="J65" s="3">
        <f t="shared" si="2"/>
        <v>0.17858729453576186</v>
      </c>
    </row>
    <row r="66" spans="1:10">
      <c r="A66" s="1">
        <v>41229</v>
      </c>
      <c r="B66">
        <v>5535.59</v>
      </c>
      <c r="C66">
        <v>3.84</v>
      </c>
      <c r="D66">
        <v>21.46</v>
      </c>
      <c r="E66" s="2">
        <f t="shared" ref="E66:E129" si="5">B66/C66</f>
        <v>1441.5598958333335</v>
      </c>
      <c r="F66" s="3">
        <f t="shared" si="3"/>
        <v>0.15780722116333878</v>
      </c>
      <c r="G66" s="2">
        <f t="shared" ref="G66:G129" si="6">B66/D66</f>
        <v>257.94920782851818</v>
      </c>
      <c r="H66" s="3">
        <f t="shared" si="4"/>
        <v>0.33800648112072706</v>
      </c>
      <c r="J66" s="3">
        <f t="shared" ref="J66:J129" si="7">C66/D66</f>
        <v>0.17893755824790306</v>
      </c>
    </row>
    <row r="67" spans="1:10">
      <c r="A67" s="1">
        <v>41236</v>
      </c>
      <c r="B67">
        <v>5398.56</v>
      </c>
      <c r="C67">
        <v>3.75</v>
      </c>
      <c r="D67">
        <v>20.97</v>
      </c>
      <c r="E67" s="2">
        <f t="shared" si="5"/>
        <v>1439.6160000000002</v>
      </c>
      <c r="F67" s="3">
        <f t="shared" si="3"/>
        <v>0.1536848717048076</v>
      </c>
      <c r="G67" s="2">
        <f t="shared" si="6"/>
        <v>257.44206008583694</v>
      </c>
      <c r="H67" s="3">
        <f t="shared" si="4"/>
        <v>0.34272399685843991</v>
      </c>
      <c r="J67" s="3">
        <f t="shared" si="7"/>
        <v>0.17882689556509299</v>
      </c>
    </row>
    <row r="68" spans="1:10">
      <c r="A68" s="1">
        <v>41243</v>
      </c>
      <c r="B68">
        <v>5110.12</v>
      </c>
      <c r="C68">
        <v>3.57</v>
      </c>
      <c r="D68">
        <v>19.96</v>
      </c>
      <c r="E68" s="2">
        <f t="shared" si="5"/>
        <v>1431.406162464986</v>
      </c>
      <c r="F68" s="3">
        <f t="shared" si="3"/>
        <v>0.14564816629868638</v>
      </c>
      <c r="G68" s="2">
        <f t="shared" si="6"/>
        <v>256.0180360721443</v>
      </c>
      <c r="H68" s="3">
        <f t="shared" si="4"/>
        <v>0.33725416411131159</v>
      </c>
      <c r="J68" s="3">
        <f t="shared" si="7"/>
        <v>0.17885771543086171</v>
      </c>
    </row>
    <row r="69" spans="1:10">
      <c r="A69" s="1">
        <v>41250</v>
      </c>
      <c r="B69">
        <v>5109.67</v>
      </c>
      <c r="C69">
        <v>3.53</v>
      </c>
      <c r="D69">
        <v>19.75</v>
      </c>
      <c r="E69" s="2">
        <f t="shared" si="5"/>
        <v>1447.4985835694051</v>
      </c>
      <c r="F69" s="3">
        <f t="shared" si="3"/>
        <v>0.16048864248849926</v>
      </c>
      <c r="G69" s="2">
        <f t="shared" si="6"/>
        <v>258.71746835443037</v>
      </c>
      <c r="H69" s="3">
        <f t="shared" si="4"/>
        <v>0.35396225257141967</v>
      </c>
      <c r="J69" s="3">
        <f t="shared" si="7"/>
        <v>0.17873417721518986</v>
      </c>
    </row>
    <row r="70" spans="1:10">
      <c r="A70" s="1">
        <v>41257</v>
      </c>
      <c r="B70">
        <v>5296.33</v>
      </c>
      <c r="C70">
        <v>3.66</v>
      </c>
      <c r="D70">
        <v>20.47</v>
      </c>
      <c r="E70" s="2">
        <f t="shared" si="5"/>
        <v>1447.0846994535518</v>
      </c>
      <c r="F70" s="3">
        <f t="shared" si="3"/>
        <v>0.16670432778544253</v>
      </c>
      <c r="G70" s="2">
        <f t="shared" si="6"/>
        <v>258.73619931607232</v>
      </c>
      <c r="H70" s="3">
        <f t="shared" si="4"/>
        <v>0.36813830426305594</v>
      </c>
      <c r="J70" s="3">
        <f t="shared" si="7"/>
        <v>0.17879824132877384</v>
      </c>
    </row>
    <row r="71" spans="1:10">
      <c r="A71" s="1">
        <v>41264</v>
      </c>
      <c r="B71">
        <v>5397.31</v>
      </c>
      <c r="C71">
        <v>3.73</v>
      </c>
      <c r="D71">
        <v>20.88</v>
      </c>
      <c r="E71" s="2">
        <f t="shared" si="5"/>
        <v>1447.0000000000002</v>
      </c>
      <c r="F71" s="3">
        <f t="shared" si="3"/>
        <v>0.16884856458270181</v>
      </c>
      <c r="G71" s="2">
        <f t="shared" si="6"/>
        <v>258.49185823754794</v>
      </c>
      <c r="H71" s="3">
        <f t="shared" si="4"/>
        <v>0.3704344100985546</v>
      </c>
      <c r="J71" s="3">
        <f t="shared" si="7"/>
        <v>0.17863984674329503</v>
      </c>
    </row>
    <row r="72" spans="1:10">
      <c r="A72" s="1">
        <v>41271</v>
      </c>
      <c r="B72">
        <v>5578.48</v>
      </c>
      <c r="C72">
        <v>3.85</v>
      </c>
      <c r="D72">
        <v>21.54</v>
      </c>
      <c r="E72" s="2">
        <f t="shared" si="5"/>
        <v>1448.955844155844</v>
      </c>
      <c r="F72" s="3">
        <f t="shared" si="3"/>
        <v>0.16938627824619568</v>
      </c>
      <c r="G72" s="2">
        <f t="shared" si="6"/>
        <v>258.98235840297122</v>
      </c>
      <c r="H72" s="3">
        <f t="shared" si="4"/>
        <v>0.37377221099835412</v>
      </c>
      <c r="J72" s="3">
        <f t="shared" si="7"/>
        <v>0.17873723305478181</v>
      </c>
    </row>
    <row r="73" spans="1:10">
      <c r="A73" s="1">
        <v>41278</v>
      </c>
      <c r="B73">
        <v>5566.92</v>
      </c>
      <c r="C73">
        <v>3.84</v>
      </c>
      <c r="D73">
        <v>21.31</v>
      </c>
      <c r="E73" s="2">
        <f t="shared" si="5"/>
        <v>1449.71875</v>
      </c>
      <c r="F73" s="3">
        <f t="shared" si="3"/>
        <v>0.15531354619357773</v>
      </c>
      <c r="G73" s="2">
        <f t="shared" si="6"/>
        <v>261.23510089160021</v>
      </c>
      <c r="H73" s="3">
        <f t="shared" si="4"/>
        <v>0.38189518910717912</v>
      </c>
      <c r="J73" s="3">
        <f t="shared" si="7"/>
        <v>0.18019709056780855</v>
      </c>
    </row>
    <row r="74" spans="1:10">
      <c r="A74" s="1">
        <v>41285</v>
      </c>
      <c r="B74">
        <v>5715.79</v>
      </c>
      <c r="C74">
        <v>3.91</v>
      </c>
      <c r="D74">
        <v>22</v>
      </c>
      <c r="E74" s="2">
        <f t="shared" si="5"/>
        <v>1461.8388746803068</v>
      </c>
      <c r="F74" s="3">
        <f t="shared" si="3"/>
        <v>0.16380864169845455</v>
      </c>
      <c r="G74" s="2">
        <f t="shared" si="6"/>
        <v>259.80863636363637</v>
      </c>
      <c r="H74" s="3">
        <f t="shared" si="4"/>
        <v>0.37125873436285883</v>
      </c>
      <c r="J74" s="3">
        <f t="shared" si="7"/>
        <v>0.17772727272727273</v>
      </c>
    </row>
    <row r="75" spans="1:10">
      <c r="A75" s="1">
        <v>41292</v>
      </c>
      <c r="B75">
        <v>5911</v>
      </c>
      <c r="C75">
        <v>4.01</v>
      </c>
      <c r="D75">
        <v>22.54</v>
      </c>
      <c r="E75" s="2">
        <f t="shared" si="5"/>
        <v>1474.064837905237</v>
      </c>
      <c r="F75" s="3">
        <f t="shared" si="3"/>
        <v>0.1671539729787026</v>
      </c>
      <c r="G75" s="2">
        <f t="shared" si="6"/>
        <v>262.24489795918367</v>
      </c>
      <c r="H75" s="3">
        <f t="shared" si="4"/>
        <v>0.37812793124661614</v>
      </c>
      <c r="J75" s="3">
        <f t="shared" si="7"/>
        <v>0.17790594498669032</v>
      </c>
    </row>
    <row r="76" spans="1:10">
      <c r="A76" s="1">
        <v>41299</v>
      </c>
      <c r="B76">
        <v>5628.88</v>
      </c>
      <c r="C76">
        <v>3.79</v>
      </c>
      <c r="D76">
        <v>21.44</v>
      </c>
      <c r="E76" s="2">
        <f t="shared" si="5"/>
        <v>1485.1926121372032</v>
      </c>
      <c r="F76" s="3">
        <f t="shared" si="3"/>
        <v>0.17138719559501658</v>
      </c>
      <c r="G76" s="2">
        <f t="shared" si="6"/>
        <v>262.54104477611941</v>
      </c>
      <c r="H76" s="3">
        <f t="shared" si="4"/>
        <v>0.37363466955524594</v>
      </c>
      <c r="J76" s="3">
        <f t="shared" si="7"/>
        <v>0.1767723880597015</v>
      </c>
    </row>
    <row r="77" spans="1:10">
      <c r="A77" s="1">
        <v>41306</v>
      </c>
      <c r="B77">
        <v>5685.38</v>
      </c>
      <c r="C77">
        <v>3.8</v>
      </c>
      <c r="D77">
        <v>21.46</v>
      </c>
      <c r="E77" s="2">
        <f t="shared" si="5"/>
        <v>1496.1526315789474</v>
      </c>
      <c r="F77" s="3">
        <f t="shared" si="3"/>
        <v>0.17903772131783491</v>
      </c>
      <c r="G77" s="2">
        <f t="shared" si="6"/>
        <v>264.9291705498602</v>
      </c>
      <c r="H77" s="3">
        <f t="shared" si="4"/>
        <v>0.38365591182923731</v>
      </c>
      <c r="J77" s="3">
        <f t="shared" si="7"/>
        <v>0.1770736253494874</v>
      </c>
    </row>
    <row r="78" spans="1:10">
      <c r="A78" s="1">
        <v>41313</v>
      </c>
      <c r="B78">
        <v>5853.32</v>
      </c>
      <c r="C78">
        <v>3.91</v>
      </c>
      <c r="D78">
        <v>22.14</v>
      </c>
      <c r="E78" s="2">
        <f t="shared" si="5"/>
        <v>1497.0127877237851</v>
      </c>
      <c r="F78" s="3">
        <f t="shared" si="3"/>
        <v>0.1785622261990456</v>
      </c>
      <c r="G78" s="2">
        <f t="shared" si="6"/>
        <v>264.37759710930442</v>
      </c>
      <c r="H78" s="3">
        <f t="shared" si="4"/>
        <v>0.38070943730541051</v>
      </c>
      <c r="J78" s="3">
        <f t="shared" si="7"/>
        <v>0.17660343270099368</v>
      </c>
    </row>
    <row r="79" spans="1:10">
      <c r="A79" s="1">
        <v>41327</v>
      </c>
      <c r="B79">
        <v>5908.07</v>
      </c>
      <c r="C79">
        <v>3.96</v>
      </c>
      <c r="D79">
        <v>22.39</v>
      </c>
      <c r="E79" s="2">
        <f t="shared" si="5"/>
        <v>1491.9368686868686</v>
      </c>
      <c r="F79" s="3">
        <f t="shared" si="3"/>
        <v>0.17366474680039135</v>
      </c>
      <c r="G79" s="2">
        <f t="shared" si="6"/>
        <v>263.8709245198749</v>
      </c>
      <c r="H79" s="3">
        <f t="shared" si="4"/>
        <v>0.393750288231282</v>
      </c>
      <c r="J79" s="3">
        <f t="shared" si="7"/>
        <v>0.17686467172845019</v>
      </c>
    </row>
    <row r="80" spans="1:10">
      <c r="A80" s="1">
        <v>41334</v>
      </c>
      <c r="B80">
        <v>5808.74</v>
      </c>
      <c r="C80">
        <v>3.87</v>
      </c>
      <c r="D80">
        <v>21.9</v>
      </c>
      <c r="E80" s="2">
        <f t="shared" si="5"/>
        <v>1500.9664082687339</v>
      </c>
      <c r="F80" s="3">
        <f t="shared" si="3"/>
        <v>0.15532643572181004</v>
      </c>
      <c r="G80" s="2">
        <f t="shared" si="6"/>
        <v>265.23926940639268</v>
      </c>
      <c r="H80" s="3">
        <f t="shared" si="4"/>
        <v>0.40147625038736878</v>
      </c>
      <c r="J80" s="3">
        <f t="shared" si="7"/>
        <v>0.17671232876712331</v>
      </c>
    </row>
    <row r="81" spans="1:10">
      <c r="A81" s="1">
        <v>41341</v>
      </c>
      <c r="B81">
        <v>5885.48</v>
      </c>
      <c r="C81">
        <v>3.94</v>
      </c>
      <c r="D81">
        <v>22.27</v>
      </c>
      <c r="E81" s="2">
        <f t="shared" si="5"/>
        <v>1493.7766497461928</v>
      </c>
      <c r="F81" s="3">
        <f t="shared" si="3"/>
        <v>0.14593844660314659</v>
      </c>
      <c r="G81" s="2">
        <f t="shared" si="6"/>
        <v>264.27840143691066</v>
      </c>
      <c r="H81" s="3">
        <f t="shared" si="4"/>
        <v>0.38836664775134078</v>
      </c>
      <c r="J81" s="3">
        <f t="shared" si="7"/>
        <v>0.17691962281095644</v>
      </c>
    </row>
    <row r="82" spans="1:10">
      <c r="A82" s="1">
        <v>41348</v>
      </c>
      <c r="B82">
        <v>5667.64</v>
      </c>
      <c r="C82">
        <v>3.76</v>
      </c>
      <c r="D82">
        <v>21.38</v>
      </c>
      <c r="E82" s="2">
        <f t="shared" si="5"/>
        <v>1507.3510638297873</v>
      </c>
      <c r="F82" s="3">
        <f t="shared" si="3"/>
        <v>0.1575823878082363</v>
      </c>
      <c r="G82" s="2">
        <f t="shared" si="6"/>
        <v>265.09073900841912</v>
      </c>
      <c r="H82" s="3">
        <f t="shared" si="4"/>
        <v>0.38634988997663178</v>
      </c>
      <c r="J82" s="3">
        <f t="shared" si="7"/>
        <v>0.17586529466791392</v>
      </c>
    </row>
    <row r="83" spans="1:10">
      <c r="A83" s="1">
        <v>41355</v>
      </c>
      <c r="B83">
        <v>5707.8</v>
      </c>
      <c r="C83">
        <v>3.75</v>
      </c>
      <c r="D83">
        <v>21.35</v>
      </c>
      <c r="E83" s="2">
        <f t="shared" si="5"/>
        <v>1522.0800000000002</v>
      </c>
      <c r="F83" s="3">
        <f t="shared" si="3"/>
        <v>0.17684737133370221</v>
      </c>
      <c r="G83" s="2">
        <f t="shared" si="6"/>
        <v>267.34426229508193</v>
      </c>
      <c r="H83" s="3">
        <f t="shared" si="4"/>
        <v>0.39664075045134117</v>
      </c>
      <c r="J83" s="3">
        <f t="shared" si="7"/>
        <v>0.1756440281030445</v>
      </c>
    </row>
    <row r="84" spans="1:10">
      <c r="A84" s="1">
        <v>41362</v>
      </c>
      <c r="B84">
        <v>5546.5</v>
      </c>
      <c r="C84">
        <v>3.58</v>
      </c>
      <c r="D84">
        <v>20.64</v>
      </c>
      <c r="E84" s="2">
        <f t="shared" si="5"/>
        <v>1549.3016759776535</v>
      </c>
      <c r="F84" s="3">
        <f t="shared" si="3"/>
        <v>0.18521435986567325</v>
      </c>
      <c r="G84" s="2">
        <f t="shared" si="6"/>
        <v>268.72577519379843</v>
      </c>
      <c r="H84" s="3">
        <f t="shared" si="4"/>
        <v>0.39379830563970764</v>
      </c>
      <c r="J84" s="3">
        <f t="shared" si="7"/>
        <v>0.17344961240310078</v>
      </c>
    </row>
    <row r="85" spans="1:10">
      <c r="A85" s="1">
        <v>41367</v>
      </c>
      <c r="B85">
        <v>5414.25</v>
      </c>
      <c r="C85">
        <v>3.47</v>
      </c>
      <c r="D85">
        <v>19.91</v>
      </c>
      <c r="E85" s="2">
        <f t="shared" si="5"/>
        <v>1560.3025936599422</v>
      </c>
      <c r="F85" s="3">
        <f t="shared" si="3"/>
        <v>0.19174141256803345</v>
      </c>
      <c r="G85" s="2">
        <f t="shared" si="6"/>
        <v>271.93621295831241</v>
      </c>
      <c r="H85" s="3">
        <f t="shared" si="4"/>
        <v>0.40726765782378993</v>
      </c>
      <c r="J85" s="3">
        <f t="shared" si="7"/>
        <v>0.17428427925665496</v>
      </c>
    </row>
    <row r="86" spans="1:10">
      <c r="A86" s="1">
        <v>41376</v>
      </c>
      <c r="B86">
        <v>5491.1</v>
      </c>
      <c r="C86">
        <v>3.53</v>
      </c>
      <c r="D86">
        <v>20.239999999999998</v>
      </c>
      <c r="E86" s="2">
        <f t="shared" si="5"/>
        <v>1555.5524079320114</v>
      </c>
      <c r="F86" s="3">
        <f t="shared" si="3"/>
        <v>0.18166586507078364</v>
      </c>
      <c r="G86" s="2">
        <f t="shared" si="6"/>
        <v>271.29940711462456</v>
      </c>
      <c r="H86" s="3">
        <f t="shared" si="4"/>
        <v>0.36540667205569788</v>
      </c>
      <c r="J86" s="3">
        <f t="shared" si="7"/>
        <v>0.17440711462450592</v>
      </c>
    </row>
    <row r="87" spans="1:10">
      <c r="A87" s="1">
        <v>41383</v>
      </c>
      <c r="B87">
        <v>5567.13</v>
      </c>
      <c r="C87">
        <v>3.54</v>
      </c>
      <c r="D87">
        <v>20.47</v>
      </c>
      <c r="E87" s="2">
        <f t="shared" si="5"/>
        <v>1572.6355932203389</v>
      </c>
      <c r="F87" s="3">
        <f t="shared" si="3"/>
        <v>0.20616723693592731</v>
      </c>
      <c r="G87" s="2">
        <f t="shared" si="6"/>
        <v>271.96531509526136</v>
      </c>
      <c r="H87" s="3">
        <f t="shared" si="4"/>
        <v>0.3647604413987855</v>
      </c>
      <c r="J87" s="3">
        <f t="shared" si="7"/>
        <v>0.1729360039081583</v>
      </c>
    </row>
    <row r="88" spans="1:10">
      <c r="A88" s="1">
        <v>41390</v>
      </c>
      <c r="B88">
        <v>5347.36</v>
      </c>
      <c r="C88">
        <v>3.27</v>
      </c>
      <c r="D88">
        <v>19.079999999999998</v>
      </c>
      <c r="E88" s="2">
        <f t="shared" si="5"/>
        <v>1635.2782874617735</v>
      </c>
      <c r="F88" s="3">
        <f t="shared" si="3"/>
        <v>0.20533617124063741</v>
      </c>
      <c r="G88" s="2">
        <f t="shared" si="6"/>
        <v>280.25995807127885</v>
      </c>
      <c r="H88" s="3">
        <f t="shared" si="4"/>
        <v>0.24922289570103939</v>
      </c>
      <c r="J88" s="3">
        <f t="shared" si="7"/>
        <v>0.17138364779874216</v>
      </c>
    </row>
    <row r="89" spans="1:10">
      <c r="A89" s="1">
        <v>41397</v>
      </c>
      <c r="B89">
        <v>5385.2</v>
      </c>
      <c r="C89">
        <v>3.27</v>
      </c>
      <c r="D89">
        <v>19.64</v>
      </c>
      <c r="E89" s="2">
        <f t="shared" si="5"/>
        <v>1646.8501529051987</v>
      </c>
      <c r="F89" s="3">
        <f t="shared" si="3"/>
        <v>0.21805842637261641</v>
      </c>
      <c r="G89" s="2">
        <f t="shared" si="6"/>
        <v>274.19551934826882</v>
      </c>
      <c r="H89" s="3">
        <f t="shared" si="4"/>
        <v>0.24650672860823031</v>
      </c>
      <c r="J89" s="3">
        <f t="shared" si="7"/>
        <v>0.16649694501018331</v>
      </c>
    </row>
    <row r="90" spans="1:10">
      <c r="A90" s="1">
        <v>41404</v>
      </c>
      <c r="B90">
        <v>5611.58</v>
      </c>
      <c r="C90">
        <v>3.4</v>
      </c>
      <c r="D90">
        <v>20.7</v>
      </c>
      <c r="E90" s="2">
        <f t="shared" si="5"/>
        <v>1650.464705882353</v>
      </c>
      <c r="F90" s="3">
        <f t="shared" si="3"/>
        <v>0.21816421889555304</v>
      </c>
      <c r="G90" s="2">
        <f t="shared" si="6"/>
        <v>271.09082125603868</v>
      </c>
      <c r="H90" s="3">
        <f t="shared" si="4"/>
        <v>0.23274092169478022</v>
      </c>
      <c r="J90" s="3">
        <f t="shared" si="7"/>
        <v>0.16425120772946861</v>
      </c>
    </row>
    <row r="91" spans="1:10">
      <c r="A91" s="1">
        <v>41411</v>
      </c>
      <c r="B91">
        <v>5681.84</v>
      </c>
      <c r="C91">
        <v>3.45</v>
      </c>
      <c r="D91">
        <v>20.95</v>
      </c>
      <c r="E91" s="2">
        <f t="shared" si="5"/>
        <v>1646.9101449275363</v>
      </c>
      <c r="F91" s="3">
        <f t="shared" si="3"/>
        <v>0.22249853059388958</v>
      </c>
      <c r="G91" s="2">
        <f t="shared" si="6"/>
        <v>271.20954653937952</v>
      </c>
      <c r="H91" s="3">
        <f t="shared" si="4"/>
        <v>0.23167099490867993</v>
      </c>
      <c r="J91" s="3">
        <f t="shared" si="7"/>
        <v>0.16467780429594273</v>
      </c>
    </row>
    <row r="92" spans="1:10">
      <c r="A92" s="1">
        <v>41418</v>
      </c>
      <c r="B92">
        <v>5748.1</v>
      </c>
      <c r="C92">
        <v>3.5</v>
      </c>
      <c r="D92">
        <v>21.24</v>
      </c>
      <c r="E92" s="2">
        <f t="shared" si="5"/>
        <v>1642.3142857142859</v>
      </c>
      <c r="F92" s="3">
        <f t="shared" si="3"/>
        <v>0.21641549006465</v>
      </c>
      <c r="G92" s="2">
        <f t="shared" si="6"/>
        <v>270.62617702448216</v>
      </c>
      <c r="H92" s="3">
        <f t="shared" si="4"/>
        <v>0.22620119561601792</v>
      </c>
      <c r="J92" s="3">
        <f t="shared" si="7"/>
        <v>0.1647834274952919</v>
      </c>
    </row>
    <row r="93" spans="1:10">
      <c r="A93" s="1">
        <v>41425</v>
      </c>
      <c r="B93">
        <v>5771.65</v>
      </c>
      <c r="C93">
        <v>3.53</v>
      </c>
      <c r="D93">
        <v>21.35</v>
      </c>
      <c r="E93" s="2">
        <f t="shared" si="5"/>
        <v>1635.0283286118979</v>
      </c>
      <c r="F93" s="3">
        <f t="shared" si="3"/>
        <v>0.22142253050536187</v>
      </c>
      <c r="G93" s="2">
        <f t="shared" si="6"/>
        <v>270.33489461358312</v>
      </c>
      <c r="H93" s="3">
        <f t="shared" si="4"/>
        <v>0.22940438846605016</v>
      </c>
      <c r="J93" s="3">
        <f t="shared" si="7"/>
        <v>0.16533957845433253</v>
      </c>
    </row>
    <row r="94" spans="1:10">
      <c r="A94" s="1">
        <v>41432</v>
      </c>
      <c r="B94">
        <v>5522.39</v>
      </c>
      <c r="C94">
        <v>3.48</v>
      </c>
      <c r="D94">
        <v>20.47</v>
      </c>
      <c r="E94" s="2">
        <f t="shared" si="5"/>
        <v>1586.8936781609195</v>
      </c>
      <c r="F94" s="3">
        <f t="shared" si="3"/>
        <v>0.19123687575890935</v>
      </c>
      <c r="G94" s="2">
        <f t="shared" si="6"/>
        <v>269.77967757694188</v>
      </c>
      <c r="H94" s="3">
        <f t="shared" si="4"/>
        <v>0.22987238177758762</v>
      </c>
      <c r="J94" s="3">
        <f t="shared" si="7"/>
        <v>0.17000488519785051</v>
      </c>
    </row>
    <row r="95" spans="1:10">
      <c r="A95" s="1">
        <v>41439</v>
      </c>
      <c r="B95">
        <v>5436.21</v>
      </c>
      <c r="C95">
        <v>3.43</v>
      </c>
      <c r="D95">
        <v>20.13</v>
      </c>
      <c r="E95" s="2">
        <f t="shared" si="5"/>
        <v>1584.9008746355685</v>
      </c>
      <c r="F95" s="3">
        <f t="shared" si="3"/>
        <v>0.196445727007726</v>
      </c>
      <c r="G95" s="2">
        <f t="shared" si="6"/>
        <v>270.05514157973175</v>
      </c>
      <c r="H95" s="3">
        <f t="shared" si="4"/>
        <v>0.23207400460421423</v>
      </c>
      <c r="J95" s="3">
        <f t="shared" si="7"/>
        <v>0.1703924490809737</v>
      </c>
    </row>
    <row r="96" spans="1:10">
      <c r="A96" s="1">
        <v>41446</v>
      </c>
      <c r="B96">
        <v>5407.99</v>
      </c>
      <c r="C96">
        <v>3.41</v>
      </c>
      <c r="D96">
        <v>20.02</v>
      </c>
      <c r="E96" s="2">
        <f t="shared" si="5"/>
        <v>1585.9208211143693</v>
      </c>
      <c r="F96" s="3">
        <f t="shared" si="3"/>
        <v>0.20253687532218057</v>
      </c>
      <c r="G96" s="2">
        <f t="shared" si="6"/>
        <v>270.12937062937061</v>
      </c>
      <c r="H96" s="3">
        <f t="shared" si="4"/>
        <v>0.23414085196454026</v>
      </c>
      <c r="J96" s="3">
        <f t="shared" si="7"/>
        <v>0.17032967032967034</v>
      </c>
    </row>
    <row r="97" spans="1:10">
      <c r="A97" s="1">
        <v>41453</v>
      </c>
      <c r="B97">
        <v>5140.45</v>
      </c>
      <c r="C97">
        <v>3.26</v>
      </c>
      <c r="D97">
        <v>19.09</v>
      </c>
      <c r="E97" s="2">
        <f t="shared" si="5"/>
        <v>1576.8251533742332</v>
      </c>
      <c r="F97" s="3">
        <f t="shared" si="3"/>
        <v>0.1958118162369693</v>
      </c>
      <c r="G97" s="2">
        <f t="shared" si="6"/>
        <v>269.2744892613934</v>
      </c>
      <c r="H97" s="3">
        <f t="shared" si="4"/>
        <v>0.22955209945874189</v>
      </c>
      <c r="J97" s="3">
        <f t="shared" si="7"/>
        <v>0.17077003666841278</v>
      </c>
    </row>
    <row r="98" spans="1:10">
      <c r="A98" s="1">
        <v>41460</v>
      </c>
      <c r="B98">
        <v>5375.33</v>
      </c>
      <c r="C98">
        <v>3.4</v>
      </c>
      <c r="D98">
        <v>19.89</v>
      </c>
      <c r="E98" s="2">
        <f t="shared" si="5"/>
        <v>1580.9794117647059</v>
      </c>
      <c r="F98" s="3">
        <f t="shared" si="3"/>
        <v>0.21681319423660295</v>
      </c>
      <c r="G98" s="2">
        <f t="shared" si="6"/>
        <v>270.2528908999497</v>
      </c>
      <c r="H98" s="3">
        <f t="shared" si="4"/>
        <v>0.19498528956650274</v>
      </c>
      <c r="J98" s="3">
        <f t="shared" si="7"/>
        <v>0.17094017094017094</v>
      </c>
    </row>
    <row r="99" spans="1:10">
      <c r="A99" s="1">
        <v>41467</v>
      </c>
      <c r="B99">
        <v>5423.21</v>
      </c>
      <c r="C99">
        <v>3.42</v>
      </c>
      <c r="D99">
        <v>20</v>
      </c>
      <c r="E99" s="2">
        <f t="shared" si="5"/>
        <v>1585.733918128655</v>
      </c>
      <c r="F99" s="3">
        <f t="shared" si="3"/>
        <v>0.22573524081513097</v>
      </c>
      <c r="G99" s="2">
        <f t="shared" si="6"/>
        <v>271.16050000000001</v>
      </c>
      <c r="H99" s="3">
        <f t="shared" si="4"/>
        <v>0.1955755154797163</v>
      </c>
      <c r="J99" s="3">
        <f t="shared" si="7"/>
        <v>0.17099999999999999</v>
      </c>
    </row>
    <row r="100" spans="1:10">
      <c r="A100" s="1">
        <v>41474</v>
      </c>
      <c r="B100">
        <v>5232.1400000000003</v>
      </c>
      <c r="C100">
        <v>3.27</v>
      </c>
      <c r="D100">
        <v>19.27</v>
      </c>
      <c r="E100" s="2">
        <f t="shared" si="5"/>
        <v>1600.0428134556576</v>
      </c>
      <c r="F100" s="3">
        <f t="shared" si="3"/>
        <v>0.23530031057459633</v>
      </c>
      <c r="G100" s="2">
        <f t="shared" si="6"/>
        <v>271.51738453554748</v>
      </c>
      <c r="H100" s="3">
        <f t="shared" si="4"/>
        <v>0.19297547934792725</v>
      </c>
      <c r="J100" s="3">
        <f t="shared" si="7"/>
        <v>0.16969382459782045</v>
      </c>
    </row>
    <row r="101" spans="1:10">
      <c r="A101" s="1">
        <v>41481</v>
      </c>
      <c r="B101">
        <v>5354.77</v>
      </c>
      <c r="C101">
        <v>3.35</v>
      </c>
      <c r="D101">
        <v>19.63</v>
      </c>
      <c r="E101" s="2">
        <f t="shared" si="5"/>
        <v>1598.4388059701494</v>
      </c>
      <c r="F101" s="3">
        <f t="shared" si="3"/>
        <v>0.23925665219596981</v>
      </c>
      <c r="G101" s="2">
        <f t="shared" si="6"/>
        <v>272.78502292409581</v>
      </c>
      <c r="H101" s="3">
        <f t="shared" si="4"/>
        <v>0.20163646345357855</v>
      </c>
      <c r="J101" s="3">
        <f t="shared" si="7"/>
        <v>0.17065715741212431</v>
      </c>
    </row>
    <row r="102" spans="1:10">
      <c r="A102" s="1">
        <v>41488</v>
      </c>
      <c r="B102">
        <v>5372.43</v>
      </c>
      <c r="C102">
        <v>3.39</v>
      </c>
      <c r="D102">
        <v>19.760000000000002</v>
      </c>
      <c r="E102" s="2">
        <f t="shared" si="5"/>
        <v>1584.787610619469</v>
      </c>
      <c r="F102" s="3">
        <f t="shared" si="3"/>
        <v>0.1620610337367967</v>
      </c>
      <c r="G102" s="2">
        <f t="shared" si="6"/>
        <v>271.88410931174087</v>
      </c>
      <c r="H102" s="3">
        <f t="shared" si="4"/>
        <v>0.21988273604103692</v>
      </c>
      <c r="J102" s="3">
        <f t="shared" si="7"/>
        <v>0.17155870445344129</v>
      </c>
    </row>
    <row r="103" spans="1:10">
      <c r="A103" s="1">
        <v>41495</v>
      </c>
      <c r="B103">
        <v>5520.8</v>
      </c>
      <c r="C103">
        <v>3.46</v>
      </c>
      <c r="D103">
        <v>20</v>
      </c>
      <c r="E103" s="2">
        <f t="shared" si="5"/>
        <v>1595.6069364161851</v>
      </c>
      <c r="F103" s="3">
        <f t="shared" si="3"/>
        <v>0.16472746055847254</v>
      </c>
      <c r="G103" s="2">
        <f t="shared" si="6"/>
        <v>276.04000000000002</v>
      </c>
      <c r="H103" s="3">
        <f t="shared" si="4"/>
        <v>0.20425104346686807</v>
      </c>
      <c r="J103" s="3">
        <f t="shared" si="7"/>
        <v>0.17299999999999999</v>
      </c>
    </row>
    <row r="104" spans="1:10">
      <c r="A104" s="1">
        <v>41502</v>
      </c>
      <c r="B104">
        <v>5416.44</v>
      </c>
      <c r="C104">
        <v>3.37</v>
      </c>
      <c r="D104">
        <v>19.55</v>
      </c>
      <c r="E104" s="2">
        <f t="shared" si="5"/>
        <v>1607.2522255192878</v>
      </c>
      <c r="F104" s="3">
        <f t="shared" si="3"/>
        <v>0.15026471694271915</v>
      </c>
      <c r="G104" s="2">
        <f t="shared" si="6"/>
        <v>277.05575447570328</v>
      </c>
      <c r="H104" s="3">
        <f t="shared" si="4"/>
        <v>0.21105987375421909</v>
      </c>
      <c r="J104" s="3">
        <f t="shared" si="7"/>
        <v>0.17237851662404091</v>
      </c>
    </row>
    <row r="105" spans="1:10">
      <c r="A105" s="1">
        <v>41509</v>
      </c>
      <c r="B105">
        <v>5462.47</v>
      </c>
      <c r="C105">
        <v>3.38</v>
      </c>
      <c r="D105">
        <v>19.850000000000001</v>
      </c>
      <c r="E105" s="2">
        <f t="shared" si="5"/>
        <v>1616.1153846153848</v>
      </c>
      <c r="F105" s="3">
        <f t="shared" si="3"/>
        <v>0.13551844997297624</v>
      </c>
      <c r="G105" s="2">
        <f t="shared" si="6"/>
        <v>275.1874055415617</v>
      </c>
      <c r="H105" s="3">
        <f t="shared" si="4"/>
        <v>0.17363775493428557</v>
      </c>
      <c r="J105" s="3">
        <f t="shared" si="7"/>
        <v>0.1702770780856423</v>
      </c>
    </row>
    <row r="106" spans="1:10">
      <c r="A106" s="1">
        <v>41516</v>
      </c>
      <c r="B106">
        <v>5451.28</v>
      </c>
      <c r="C106">
        <v>3.35</v>
      </c>
      <c r="D106">
        <v>20</v>
      </c>
      <c r="E106" s="2">
        <f t="shared" si="5"/>
        <v>1627.2477611940296</v>
      </c>
      <c r="F106" s="3">
        <f t="shared" si="3"/>
        <v>0.13611250991085733</v>
      </c>
      <c r="G106" s="2">
        <f t="shared" si="6"/>
        <v>272.56399999999996</v>
      </c>
      <c r="H106" s="3">
        <f t="shared" si="4"/>
        <v>0.15168484412776673</v>
      </c>
      <c r="J106" s="3">
        <f t="shared" si="7"/>
        <v>0.16750000000000001</v>
      </c>
    </row>
    <row r="107" spans="1:10">
      <c r="A107" s="1">
        <v>41523</v>
      </c>
      <c r="B107">
        <v>5584.5</v>
      </c>
      <c r="C107">
        <v>3.33</v>
      </c>
      <c r="D107">
        <v>20.09</v>
      </c>
      <c r="E107" s="2">
        <f t="shared" si="5"/>
        <v>1677.0270270270271</v>
      </c>
      <c r="F107" s="3">
        <f t="shared" si="3"/>
        <v>0.16886024507139696</v>
      </c>
      <c r="G107" s="2">
        <f t="shared" si="6"/>
        <v>277.97411647585864</v>
      </c>
      <c r="H107" s="3">
        <f t="shared" si="4"/>
        <v>0.17607226087984085</v>
      </c>
      <c r="J107" s="3">
        <f t="shared" si="7"/>
        <v>0.16575410652065706</v>
      </c>
    </row>
    <row r="108" spans="1:10">
      <c r="A108" s="1">
        <v>41530</v>
      </c>
      <c r="B108">
        <v>5736.17</v>
      </c>
      <c r="C108">
        <v>3.42</v>
      </c>
      <c r="D108">
        <v>20.67</v>
      </c>
      <c r="E108" s="2">
        <f t="shared" si="5"/>
        <v>1677.2426900584796</v>
      </c>
      <c r="F108" s="3">
        <f t="shared" si="3"/>
        <v>0.16917553858563128</v>
      </c>
      <c r="G108" s="2">
        <f t="shared" si="6"/>
        <v>277.51185292694726</v>
      </c>
      <c r="H108" s="3">
        <f t="shared" si="4"/>
        <v>0.17340587997301959</v>
      </c>
      <c r="J108" s="3">
        <f t="shared" si="7"/>
        <v>0.16545718432510884</v>
      </c>
    </row>
    <row r="109" spans="1:10">
      <c r="A109" s="1">
        <v>41535</v>
      </c>
      <c r="B109">
        <v>5598.02</v>
      </c>
      <c r="C109">
        <v>3.34</v>
      </c>
      <c r="D109">
        <v>20.16</v>
      </c>
      <c r="E109" s="2">
        <f t="shared" si="5"/>
        <v>1676.053892215569</v>
      </c>
      <c r="F109" s="3">
        <f t="shared" si="3"/>
        <v>0.166727675801843</v>
      </c>
      <c r="G109" s="2">
        <f t="shared" si="6"/>
        <v>277.67956349206349</v>
      </c>
      <c r="H109" s="3">
        <f t="shared" si="4"/>
        <v>0.17331366833687523</v>
      </c>
      <c r="J109" s="3">
        <f t="shared" si="7"/>
        <v>0.16567460317460317</v>
      </c>
    </row>
    <row r="110" spans="1:10">
      <c r="A110" s="1">
        <v>41544</v>
      </c>
      <c r="B110">
        <v>5687.83</v>
      </c>
      <c r="C110">
        <v>3.4</v>
      </c>
      <c r="D110">
        <v>20.51</v>
      </c>
      <c r="E110" s="2">
        <f t="shared" si="5"/>
        <v>1672.8911764705883</v>
      </c>
      <c r="F110" s="3">
        <f t="shared" si="3"/>
        <v>0.16849209066630144</v>
      </c>
      <c r="G110" s="2">
        <f t="shared" si="6"/>
        <v>277.319843978547</v>
      </c>
      <c r="H110" s="3">
        <f t="shared" si="4"/>
        <v>0.17569622550850061</v>
      </c>
      <c r="J110" s="3">
        <f t="shared" si="7"/>
        <v>0.16577279375914186</v>
      </c>
    </row>
    <row r="111" spans="1:10">
      <c r="A111" s="1">
        <v>41547</v>
      </c>
      <c r="B111">
        <v>5761.56</v>
      </c>
      <c r="C111">
        <v>3.44</v>
      </c>
      <c r="D111">
        <v>20.75</v>
      </c>
      <c r="E111" s="2">
        <f t="shared" si="5"/>
        <v>1674.872093023256</v>
      </c>
      <c r="F111" s="3">
        <f t="shared" si="3"/>
        <v>0.17136043413999524</v>
      </c>
      <c r="G111" s="2">
        <f t="shared" si="6"/>
        <v>277.66554216867473</v>
      </c>
      <c r="H111" s="3">
        <f t="shared" si="4"/>
        <v>0.17720090051949522</v>
      </c>
      <c r="J111" s="3">
        <f t="shared" si="7"/>
        <v>0.16578313253012048</v>
      </c>
    </row>
    <row r="112" spans="1:10">
      <c r="A112" s="1">
        <v>41558</v>
      </c>
      <c r="B112">
        <v>5954.61</v>
      </c>
      <c r="C112">
        <v>3.55</v>
      </c>
      <c r="D112">
        <v>21.4</v>
      </c>
      <c r="E112" s="2">
        <f t="shared" si="5"/>
        <v>1677.3549295774649</v>
      </c>
      <c r="F112" s="3">
        <f t="shared" si="3"/>
        <v>0.16072589259542513</v>
      </c>
      <c r="G112" s="2">
        <f t="shared" si="6"/>
        <v>278.25280373831777</v>
      </c>
      <c r="H112" s="3">
        <f t="shared" si="4"/>
        <v>0.1737903783637107</v>
      </c>
      <c r="J112" s="3">
        <f t="shared" si="7"/>
        <v>0.16588785046728971</v>
      </c>
    </row>
    <row r="113" spans="1:10">
      <c r="A113" s="1">
        <v>41565</v>
      </c>
      <c r="B113">
        <v>6031.79</v>
      </c>
      <c r="C113">
        <v>3.55</v>
      </c>
      <c r="D113">
        <v>21.48</v>
      </c>
      <c r="E113" s="2">
        <f t="shared" si="5"/>
        <v>1699.0957746478873</v>
      </c>
      <c r="F113" s="3">
        <f t="shared" si="3"/>
        <v>0.21131954760352256</v>
      </c>
      <c r="G113" s="2">
        <f t="shared" si="6"/>
        <v>280.80959031657358</v>
      </c>
      <c r="H113" s="3">
        <f t="shared" si="4"/>
        <v>0.12270767860245679</v>
      </c>
      <c r="J113" s="3">
        <f t="shared" si="7"/>
        <v>0.16527001862197391</v>
      </c>
    </row>
    <row r="114" spans="1:10">
      <c r="A114" s="1">
        <v>41572</v>
      </c>
      <c r="B114">
        <v>5742.37</v>
      </c>
      <c r="C114">
        <v>3.37</v>
      </c>
      <c r="D114">
        <v>20.73</v>
      </c>
      <c r="E114" s="2">
        <f t="shared" si="5"/>
        <v>1703.9673590504451</v>
      </c>
      <c r="F114" s="3">
        <f t="shared" si="3"/>
        <v>0.18340654385224164</v>
      </c>
      <c r="G114" s="2">
        <f t="shared" si="6"/>
        <v>277.00771828268211</v>
      </c>
      <c r="H114" s="3">
        <f t="shared" si="4"/>
        <v>7.5965364664167812E-2</v>
      </c>
      <c r="J114" s="3">
        <f t="shared" si="7"/>
        <v>0.16256632899179932</v>
      </c>
    </row>
    <row r="115" spans="1:10">
      <c r="A115" s="1">
        <v>41579</v>
      </c>
      <c r="B115">
        <v>5534.65</v>
      </c>
      <c r="C115">
        <v>3.21</v>
      </c>
      <c r="D115">
        <v>20.92</v>
      </c>
      <c r="E115" s="2">
        <f t="shared" si="5"/>
        <v>1724.1900311526479</v>
      </c>
      <c r="F115" s="3">
        <f t="shared" si="3"/>
        <v>0.19552438832798824</v>
      </c>
      <c r="G115" s="2">
        <f t="shared" si="6"/>
        <v>264.56261950286802</v>
      </c>
      <c r="H115" s="3">
        <f t="shared" si="4"/>
        <v>2.7191067604785291E-2</v>
      </c>
      <c r="J115" s="3">
        <f t="shared" si="7"/>
        <v>0.15344168260038241</v>
      </c>
    </row>
    <row r="116" spans="1:10">
      <c r="A116" s="1">
        <v>41586</v>
      </c>
      <c r="B116">
        <v>5406.98</v>
      </c>
      <c r="C116">
        <v>3.13</v>
      </c>
      <c r="D116">
        <v>20.440000000000001</v>
      </c>
      <c r="E116" s="2">
        <f t="shared" si="5"/>
        <v>1727.4696485623003</v>
      </c>
      <c r="F116" s="3">
        <f t="shared" ref="F116:F179" si="8">E116/E66-1</f>
        <v>0.198333592350451</v>
      </c>
      <c r="G116" s="2">
        <f t="shared" si="6"/>
        <v>264.52935420743637</v>
      </c>
      <c r="H116" s="3">
        <f t="shared" ref="H116:H179" si="9">G116/G66-1</f>
        <v>2.5509465349056626E-2</v>
      </c>
      <c r="J116" s="3">
        <f t="shared" si="7"/>
        <v>0.15313111545988256</v>
      </c>
    </row>
    <row r="117" spans="1:10">
      <c r="A117" s="1">
        <v>41593</v>
      </c>
      <c r="B117">
        <v>5651.38</v>
      </c>
      <c r="C117">
        <v>3.27</v>
      </c>
      <c r="D117">
        <v>21.38</v>
      </c>
      <c r="E117" s="2">
        <f t="shared" si="5"/>
        <v>1728.2507645259939</v>
      </c>
      <c r="F117" s="3">
        <f t="shared" si="8"/>
        <v>0.20049427383829688</v>
      </c>
      <c r="G117" s="2">
        <f t="shared" si="6"/>
        <v>264.3302151543499</v>
      </c>
      <c r="H117" s="3">
        <f t="shared" si="9"/>
        <v>2.6756137152632586E-2</v>
      </c>
      <c r="J117" s="3">
        <f t="shared" si="7"/>
        <v>0.15294667913938262</v>
      </c>
    </row>
    <row r="118" spans="1:10">
      <c r="A118" s="1">
        <v>41600</v>
      </c>
      <c r="B118">
        <v>5682.48</v>
      </c>
      <c r="C118">
        <v>3.29</v>
      </c>
      <c r="D118">
        <v>21.5</v>
      </c>
      <c r="E118" s="2">
        <f t="shared" si="5"/>
        <v>1727.1975683890576</v>
      </c>
      <c r="F118" s="3">
        <f t="shared" si="8"/>
        <v>0.20664393774489365</v>
      </c>
      <c r="G118" s="2">
        <f t="shared" si="6"/>
        <v>264.30139534883716</v>
      </c>
      <c r="H118" s="3">
        <f t="shared" si="9"/>
        <v>3.2354592683300876E-2</v>
      </c>
      <c r="J118" s="3">
        <f t="shared" si="7"/>
        <v>0.15302325581395348</v>
      </c>
    </row>
    <row r="119" spans="1:10">
      <c r="A119" s="1">
        <v>41607</v>
      </c>
      <c r="B119">
        <v>5801.75</v>
      </c>
      <c r="C119">
        <v>3.36</v>
      </c>
      <c r="D119">
        <v>21.97</v>
      </c>
      <c r="E119" s="2">
        <f t="shared" si="5"/>
        <v>1726.7113095238096</v>
      </c>
      <c r="F119" s="3">
        <f t="shared" si="8"/>
        <v>0.19289326367829007</v>
      </c>
      <c r="G119" s="2">
        <f t="shared" si="6"/>
        <v>264.07601274465179</v>
      </c>
      <c r="H119" s="3">
        <f t="shared" si="9"/>
        <v>2.0711954334990956E-2</v>
      </c>
      <c r="J119" s="3">
        <f t="shared" si="7"/>
        <v>0.15293582157487484</v>
      </c>
    </row>
    <row r="120" spans="1:10">
      <c r="A120" s="1">
        <v>41614</v>
      </c>
      <c r="B120">
        <v>5783.14</v>
      </c>
      <c r="C120">
        <v>3.35</v>
      </c>
      <c r="D120">
        <v>21.95</v>
      </c>
      <c r="E120" s="2">
        <f t="shared" si="5"/>
        <v>1726.3104477611942</v>
      </c>
      <c r="F120" s="3">
        <f t="shared" si="8"/>
        <v>0.19295743256292019</v>
      </c>
      <c r="G120" s="2">
        <f t="shared" si="6"/>
        <v>263.46879271070617</v>
      </c>
      <c r="H120" s="3">
        <f t="shared" si="9"/>
        <v>1.8291191596474299E-2</v>
      </c>
      <c r="J120" s="3">
        <f t="shared" si="7"/>
        <v>0.15261958997722097</v>
      </c>
    </row>
    <row r="121" spans="1:10">
      <c r="A121" s="1">
        <v>41621</v>
      </c>
      <c r="B121">
        <v>5764.33</v>
      </c>
      <c r="C121">
        <v>3.33</v>
      </c>
      <c r="D121">
        <v>21.83</v>
      </c>
      <c r="E121" s="2">
        <f t="shared" si="5"/>
        <v>1731.03003003003</v>
      </c>
      <c r="F121" s="3">
        <f t="shared" si="8"/>
        <v>0.19628889428474761</v>
      </c>
      <c r="G121" s="2">
        <f t="shared" si="6"/>
        <v>264.05542830966561</v>
      </c>
      <c r="H121" s="3">
        <f t="shared" si="9"/>
        <v>2.1523192684099524E-2</v>
      </c>
      <c r="J121" s="3">
        <f t="shared" si="7"/>
        <v>0.15254237288135594</v>
      </c>
    </row>
    <row r="122" spans="1:10">
      <c r="A122" s="1">
        <v>41628</v>
      </c>
      <c r="B122">
        <v>5541.55</v>
      </c>
      <c r="C122">
        <v>3.2</v>
      </c>
      <c r="D122">
        <v>20.99</v>
      </c>
      <c r="E122" s="2">
        <f t="shared" si="5"/>
        <v>1731.734375</v>
      </c>
      <c r="F122" s="3">
        <f t="shared" si="8"/>
        <v>0.19516021277301343</v>
      </c>
      <c r="G122" s="2">
        <f t="shared" si="6"/>
        <v>264.00905192949028</v>
      </c>
      <c r="H122" s="3">
        <f t="shared" si="9"/>
        <v>1.94094051715199E-2</v>
      </c>
      <c r="J122" s="3">
        <f t="shared" si="7"/>
        <v>0.15245354930919489</v>
      </c>
    </row>
    <row r="123" spans="1:10">
      <c r="A123" s="1">
        <v>41635</v>
      </c>
      <c r="B123">
        <v>5594.94</v>
      </c>
      <c r="C123">
        <v>3.25</v>
      </c>
      <c r="D123">
        <v>21.3</v>
      </c>
      <c r="E123" s="2">
        <f t="shared" si="5"/>
        <v>1721.52</v>
      </c>
      <c r="F123" s="3">
        <f t="shared" si="8"/>
        <v>0.18748550365372596</v>
      </c>
      <c r="G123" s="2">
        <f t="shared" si="6"/>
        <v>262.67323943661967</v>
      </c>
      <c r="H123" s="3">
        <f t="shared" si="9"/>
        <v>5.5051504951328933E-3</v>
      </c>
      <c r="J123" s="3">
        <f t="shared" si="7"/>
        <v>0.15258215962441313</v>
      </c>
    </row>
    <row r="124" spans="1:10">
      <c r="A124" s="1">
        <v>41642</v>
      </c>
      <c r="B124">
        <v>5598.91</v>
      </c>
      <c r="C124">
        <v>3.26</v>
      </c>
      <c r="D124">
        <v>21.37</v>
      </c>
      <c r="E124" s="2">
        <f t="shared" si="5"/>
        <v>1717.4570552147241</v>
      </c>
      <c r="F124" s="3">
        <f t="shared" si="8"/>
        <v>0.17486070794930741</v>
      </c>
      <c r="G124" s="2">
        <f t="shared" si="6"/>
        <v>261.9985961628451</v>
      </c>
      <c r="H124" s="3">
        <f t="shared" si="9"/>
        <v>8.4291262594657912E-3</v>
      </c>
      <c r="J124" s="3">
        <f t="shared" si="7"/>
        <v>0.15255030416471688</v>
      </c>
    </row>
    <row r="125" spans="1:10">
      <c r="A125" s="1">
        <v>41649</v>
      </c>
      <c r="B125">
        <v>5379.35</v>
      </c>
      <c r="C125">
        <v>3.12</v>
      </c>
      <c r="D125">
        <v>20.55</v>
      </c>
      <c r="E125" s="2">
        <f t="shared" si="5"/>
        <v>1724.1506410256411</v>
      </c>
      <c r="F125" s="3">
        <f t="shared" si="8"/>
        <v>0.16965726112549828</v>
      </c>
      <c r="G125" s="2">
        <f t="shared" si="6"/>
        <v>261.76885644768856</v>
      </c>
      <c r="H125" s="3">
        <f t="shared" si="9"/>
        <v>-1.815255569125318E-3</v>
      </c>
      <c r="J125" s="3">
        <f t="shared" si="7"/>
        <v>0.15182481751824817</v>
      </c>
    </row>
    <row r="126" spans="1:10">
      <c r="A126" s="1">
        <v>41656</v>
      </c>
      <c r="B126">
        <v>5361.81</v>
      </c>
      <c r="C126">
        <v>3.13</v>
      </c>
      <c r="D126">
        <v>20.56</v>
      </c>
      <c r="E126" s="2">
        <f t="shared" si="5"/>
        <v>1713.038338658147</v>
      </c>
      <c r="F126" s="3">
        <f t="shared" si="8"/>
        <v>0.15341156740139716</v>
      </c>
      <c r="G126" s="2">
        <f t="shared" si="6"/>
        <v>260.78842412451365</v>
      </c>
      <c r="H126" s="3">
        <f t="shared" si="9"/>
        <v>-6.6756062965327434E-3</v>
      </c>
      <c r="J126" s="3">
        <f t="shared" si="7"/>
        <v>0.15223735408560313</v>
      </c>
    </row>
    <row r="127" spans="1:10">
      <c r="A127" s="1">
        <v>41663</v>
      </c>
      <c r="B127">
        <v>5524.66</v>
      </c>
      <c r="C127">
        <v>3.22</v>
      </c>
      <c r="D127">
        <v>21.19</v>
      </c>
      <c r="E127" s="2">
        <f t="shared" si="5"/>
        <v>1715.7329192546583</v>
      </c>
      <c r="F127" s="3">
        <f t="shared" si="8"/>
        <v>0.14676329342413363</v>
      </c>
      <c r="G127" s="2">
        <f t="shared" si="6"/>
        <v>260.72015101462949</v>
      </c>
      <c r="H127" s="3">
        <f t="shared" si="9"/>
        <v>-1.588733896873229E-2</v>
      </c>
      <c r="J127" s="3">
        <f t="shared" si="7"/>
        <v>0.1519584709768759</v>
      </c>
    </row>
    <row r="128" spans="1:10">
      <c r="A128" s="1">
        <v>41669</v>
      </c>
      <c r="B128">
        <v>5306.07</v>
      </c>
      <c r="C128">
        <v>3.09</v>
      </c>
      <c r="D128">
        <v>20.38</v>
      </c>
      <c r="E128" s="2">
        <f t="shared" si="5"/>
        <v>1717.1747572815534</v>
      </c>
      <c r="F128" s="3">
        <f t="shared" si="8"/>
        <v>0.14706752765454034</v>
      </c>
      <c r="G128" s="2">
        <f t="shared" si="6"/>
        <v>260.35672227674189</v>
      </c>
      <c r="H128" s="3">
        <f t="shared" si="9"/>
        <v>-1.5208833412991951E-2</v>
      </c>
      <c r="J128" s="3">
        <f t="shared" si="7"/>
        <v>0.15161923454367027</v>
      </c>
    </row>
    <row r="129" spans="1:10">
      <c r="A129" s="1">
        <v>41677</v>
      </c>
      <c r="B129">
        <v>5376.07</v>
      </c>
      <c r="C129">
        <v>3.13</v>
      </c>
      <c r="D129">
        <v>20.6</v>
      </c>
      <c r="E129" s="2">
        <f t="shared" si="5"/>
        <v>1717.594249201278</v>
      </c>
      <c r="F129" s="3">
        <f t="shared" si="8"/>
        <v>0.15125129303428375</v>
      </c>
      <c r="G129" s="2">
        <f t="shared" si="6"/>
        <v>260.97427184466017</v>
      </c>
      <c r="H129" s="3">
        <f t="shared" si="9"/>
        <v>-1.0977536386342357E-2</v>
      </c>
      <c r="J129" s="3">
        <f t="shared" si="7"/>
        <v>0.15194174757281551</v>
      </c>
    </row>
    <row r="130" spans="1:10">
      <c r="A130" s="1">
        <v>41684</v>
      </c>
      <c r="B130">
        <v>5641.31</v>
      </c>
      <c r="C130">
        <v>3.29</v>
      </c>
      <c r="D130">
        <v>21.62</v>
      </c>
      <c r="E130" s="2">
        <f t="shared" ref="E130:E193" si="10">B130/C130</f>
        <v>1714.6838905775078</v>
      </c>
      <c r="F130" s="3">
        <f t="shared" si="8"/>
        <v>0.14238658582325181</v>
      </c>
      <c r="G130" s="2">
        <f t="shared" ref="G130:G193" si="11">B130/D130</f>
        <v>260.93015726179465</v>
      </c>
      <c r="H130" s="3">
        <f t="shared" si="9"/>
        <v>-1.6246131857631241E-2</v>
      </c>
      <c r="J130" s="3">
        <f t="shared" ref="J130:J193" si="12">C130/D130</f>
        <v>0.15217391304347824</v>
      </c>
    </row>
    <row r="131" spans="1:10">
      <c r="A131" s="1">
        <v>41691</v>
      </c>
      <c r="B131">
        <v>5619.8</v>
      </c>
      <c r="C131">
        <v>3.27</v>
      </c>
      <c r="D131">
        <v>21.54</v>
      </c>
      <c r="E131" s="2">
        <f t="shared" si="10"/>
        <v>1718.5932721712538</v>
      </c>
      <c r="F131" s="3">
        <f t="shared" si="8"/>
        <v>0.15050216674846251</v>
      </c>
      <c r="G131" s="2">
        <f t="shared" si="11"/>
        <v>260.90064995357477</v>
      </c>
      <c r="H131" s="3">
        <f t="shared" si="9"/>
        <v>-1.2781034942585867E-2</v>
      </c>
      <c r="J131" s="3">
        <f t="shared" si="12"/>
        <v>0.15181058495821728</v>
      </c>
    </row>
    <row r="132" spans="1:10">
      <c r="A132" s="1">
        <v>41698</v>
      </c>
      <c r="B132">
        <v>5389.75</v>
      </c>
      <c r="C132">
        <v>3.14</v>
      </c>
      <c r="D132">
        <v>20.66</v>
      </c>
      <c r="E132" s="2">
        <f t="shared" si="10"/>
        <v>1716.4808917197452</v>
      </c>
      <c r="F132" s="3">
        <f t="shared" si="8"/>
        <v>0.13873996105367348</v>
      </c>
      <c r="G132" s="2">
        <f t="shared" si="11"/>
        <v>260.87850919651498</v>
      </c>
      <c r="H132" s="3">
        <f t="shared" si="9"/>
        <v>-1.5889766001106365E-2</v>
      </c>
      <c r="J132" s="3">
        <f t="shared" si="12"/>
        <v>0.15198451113262343</v>
      </c>
    </row>
    <row r="133" spans="1:10">
      <c r="A133" s="1">
        <v>41705</v>
      </c>
      <c r="B133">
        <v>5486.2</v>
      </c>
      <c r="C133">
        <v>3.2</v>
      </c>
      <c r="D133">
        <v>21.03</v>
      </c>
      <c r="E133" s="2">
        <f t="shared" si="10"/>
        <v>1714.4374999999998</v>
      </c>
      <c r="F133" s="3">
        <f t="shared" si="8"/>
        <v>0.12637804846000189</v>
      </c>
      <c r="G133" s="2">
        <f t="shared" si="11"/>
        <v>260.87494056110319</v>
      </c>
      <c r="H133" s="3">
        <f t="shared" si="9"/>
        <v>-2.4198468590428179E-2</v>
      </c>
      <c r="J133" s="3">
        <f t="shared" si="12"/>
        <v>0.15216357584403234</v>
      </c>
    </row>
    <row r="134" spans="1:10">
      <c r="A134" s="1">
        <v>41712</v>
      </c>
      <c r="B134">
        <v>5508.58</v>
      </c>
      <c r="C134">
        <v>3.18</v>
      </c>
      <c r="D134">
        <v>21.26</v>
      </c>
      <c r="E134" s="2">
        <f t="shared" si="10"/>
        <v>1732.25786163522</v>
      </c>
      <c r="F134" s="3">
        <f t="shared" si="8"/>
        <v>0.11808945184424191</v>
      </c>
      <c r="G134" s="2">
        <f t="shared" si="11"/>
        <v>259.10536218250235</v>
      </c>
      <c r="H134" s="3">
        <f t="shared" si="9"/>
        <v>-3.5800112603110223E-2</v>
      </c>
      <c r="J134" s="3">
        <f t="shared" si="12"/>
        <v>0.14957666980244591</v>
      </c>
    </row>
    <row r="135" spans="1:10">
      <c r="A135" s="1">
        <v>41719</v>
      </c>
      <c r="B135">
        <v>5504.88</v>
      </c>
      <c r="C135">
        <v>3.18</v>
      </c>
      <c r="D135">
        <v>21.38</v>
      </c>
      <c r="E135" s="2">
        <f t="shared" si="10"/>
        <v>1731.0943396226414</v>
      </c>
      <c r="F135" s="3">
        <f t="shared" si="8"/>
        <v>0.10946065632184809</v>
      </c>
      <c r="G135" s="2">
        <f t="shared" si="11"/>
        <v>257.47801683816652</v>
      </c>
      <c r="H135" s="3">
        <f t="shared" si="9"/>
        <v>-5.3167601191689395E-2</v>
      </c>
      <c r="J135" s="3">
        <f t="shared" si="12"/>
        <v>0.14873713751169318</v>
      </c>
    </row>
    <row r="136" spans="1:10">
      <c r="A136" s="1">
        <v>41726</v>
      </c>
      <c r="B136">
        <v>5290.53</v>
      </c>
      <c r="C136">
        <v>3.01</v>
      </c>
      <c r="D136">
        <v>20.149999999999999</v>
      </c>
      <c r="E136" s="2">
        <f t="shared" si="10"/>
        <v>1757.6511627906978</v>
      </c>
      <c r="F136" s="3">
        <f t="shared" si="8"/>
        <v>0.12992089101476267</v>
      </c>
      <c r="G136" s="2">
        <f t="shared" si="11"/>
        <v>262.55732009925561</v>
      </c>
      <c r="H136" s="3">
        <f t="shared" si="9"/>
        <v>-3.2223022926384015E-2</v>
      </c>
      <c r="J136" s="3">
        <f t="shared" si="12"/>
        <v>0.14937965260545905</v>
      </c>
    </row>
    <row r="137" spans="1:10">
      <c r="A137" s="1">
        <v>41733</v>
      </c>
      <c r="B137">
        <v>5434.24</v>
      </c>
      <c r="C137">
        <v>3.1</v>
      </c>
      <c r="D137">
        <v>20.73</v>
      </c>
      <c r="E137" s="2">
        <f t="shared" si="10"/>
        <v>1752.9806451612901</v>
      </c>
      <c r="F137" s="3">
        <f t="shared" si="8"/>
        <v>0.11467694914093385</v>
      </c>
      <c r="G137" s="2">
        <f t="shared" si="11"/>
        <v>262.14375301495414</v>
      </c>
      <c r="H137" s="3">
        <f t="shared" si="9"/>
        <v>-3.6113289214350752E-2</v>
      </c>
      <c r="J137" s="3">
        <f t="shared" si="12"/>
        <v>0.14954172696575013</v>
      </c>
    </row>
    <row r="138" spans="1:10">
      <c r="A138" s="1">
        <v>41740</v>
      </c>
      <c r="B138">
        <v>5650.71</v>
      </c>
      <c r="C138">
        <v>3.21</v>
      </c>
      <c r="D138">
        <v>21.6</v>
      </c>
      <c r="E138" s="2">
        <f t="shared" si="10"/>
        <v>1760.3457943925234</v>
      </c>
      <c r="F138" s="3">
        <f t="shared" si="8"/>
        <v>7.6480870497507514E-2</v>
      </c>
      <c r="G138" s="2">
        <f t="shared" si="11"/>
        <v>261.60694444444442</v>
      </c>
      <c r="H138" s="3">
        <f t="shared" si="9"/>
        <v>-6.6556113671045303E-2</v>
      </c>
      <c r="J138" s="3">
        <f t="shared" si="12"/>
        <v>0.14861111111111111</v>
      </c>
    </row>
    <row r="139" spans="1:10">
      <c r="A139" s="1">
        <v>41747</v>
      </c>
      <c r="B139">
        <v>5629.07</v>
      </c>
      <c r="C139">
        <v>3.18</v>
      </c>
      <c r="D139">
        <v>22.09</v>
      </c>
      <c r="E139" s="2">
        <f t="shared" si="10"/>
        <v>1770.1477987421381</v>
      </c>
      <c r="F139" s="3">
        <f t="shared" si="8"/>
        <v>7.4868770312484623E-2</v>
      </c>
      <c r="G139" s="2">
        <f t="shared" si="11"/>
        <v>254.82435491172475</v>
      </c>
      <c r="H139" s="3">
        <f t="shared" si="9"/>
        <v>-7.0647268352842074E-2</v>
      </c>
      <c r="J139" s="3">
        <f t="shared" si="12"/>
        <v>0.14395654142145767</v>
      </c>
    </row>
    <row r="140" spans="1:10">
      <c r="A140" s="1">
        <v>41754</v>
      </c>
      <c r="B140">
        <v>5362.66</v>
      </c>
      <c r="C140">
        <v>3</v>
      </c>
      <c r="D140">
        <v>21.46</v>
      </c>
      <c r="E140" s="2">
        <f t="shared" si="10"/>
        <v>1787.5533333333333</v>
      </c>
      <c r="F140" s="3">
        <f t="shared" si="8"/>
        <v>8.3060623448891979E-2</v>
      </c>
      <c r="G140" s="2">
        <f t="shared" si="11"/>
        <v>249.89095992544267</v>
      </c>
      <c r="H140" s="3">
        <f t="shared" si="9"/>
        <v>-7.8202062439337472E-2</v>
      </c>
      <c r="J140" s="3">
        <f t="shared" si="12"/>
        <v>0.13979496738117428</v>
      </c>
    </row>
    <row r="141" spans="1:10">
      <c r="A141" s="1">
        <v>41759</v>
      </c>
      <c r="B141">
        <v>5337.87</v>
      </c>
      <c r="C141">
        <v>2.89</v>
      </c>
      <c r="D141">
        <v>22.15</v>
      </c>
      <c r="E141" s="2">
        <f t="shared" si="10"/>
        <v>1847.0138408304497</v>
      </c>
      <c r="F141" s="3">
        <f t="shared" si="8"/>
        <v>0.12150249758265819</v>
      </c>
      <c r="G141" s="2">
        <f t="shared" si="11"/>
        <v>240.98735891647857</v>
      </c>
      <c r="H141" s="3">
        <f t="shared" si="9"/>
        <v>-0.1114348222934427</v>
      </c>
      <c r="J141" s="3">
        <f t="shared" si="12"/>
        <v>0.1304740406320542</v>
      </c>
    </row>
    <row r="142" spans="1:10">
      <c r="A142" s="1">
        <v>41768</v>
      </c>
      <c r="B142">
        <v>5264.71</v>
      </c>
      <c r="C142">
        <v>2.85</v>
      </c>
      <c r="D142">
        <v>21.8</v>
      </c>
      <c r="E142" s="2">
        <f t="shared" si="10"/>
        <v>1847.2666666666667</v>
      </c>
      <c r="F142" s="3">
        <f t="shared" si="8"/>
        <v>0.12479485975075799</v>
      </c>
      <c r="G142" s="2">
        <f t="shared" si="11"/>
        <v>241.50045871559632</v>
      </c>
      <c r="H142" s="3">
        <f t="shared" si="9"/>
        <v>-0.10762343328764901</v>
      </c>
      <c r="J142" s="3">
        <f t="shared" si="12"/>
        <v>0.13073394495412843</v>
      </c>
    </row>
    <row r="143" spans="1:10">
      <c r="A143" s="1">
        <v>41775</v>
      </c>
      <c r="B143">
        <v>5235.18</v>
      </c>
      <c r="C143">
        <v>2.84</v>
      </c>
      <c r="D143">
        <v>21.69</v>
      </c>
      <c r="E143" s="2">
        <f t="shared" si="10"/>
        <v>1843.37323943662</v>
      </c>
      <c r="F143" s="3">
        <f t="shared" si="8"/>
        <v>0.12742587218754942</v>
      </c>
      <c r="G143" s="2">
        <f t="shared" si="11"/>
        <v>241.3637621023513</v>
      </c>
      <c r="H143" s="3">
        <f t="shared" si="9"/>
        <v>-0.1071675654474542</v>
      </c>
      <c r="J143" s="3">
        <f t="shared" si="12"/>
        <v>0.13093591516828029</v>
      </c>
    </row>
    <row r="144" spans="1:10">
      <c r="A144" s="1">
        <v>41782</v>
      </c>
      <c r="B144">
        <v>5237.3</v>
      </c>
      <c r="C144">
        <v>2.84</v>
      </c>
      <c r="D144">
        <v>21.69</v>
      </c>
      <c r="E144" s="2">
        <f t="shared" si="10"/>
        <v>1844.1197183098593</v>
      </c>
      <c r="F144" s="3">
        <f t="shared" si="8"/>
        <v>0.16209406067269971</v>
      </c>
      <c r="G144" s="2">
        <f t="shared" si="11"/>
        <v>241.46150299677271</v>
      </c>
      <c r="H144" s="3">
        <f t="shared" si="9"/>
        <v>-0.10496778272741747</v>
      </c>
      <c r="J144" s="3">
        <f t="shared" si="12"/>
        <v>0.13093591516828029</v>
      </c>
    </row>
    <row r="145" spans="1:10">
      <c r="A145" s="1">
        <v>41789</v>
      </c>
      <c r="B145">
        <v>5257.37</v>
      </c>
      <c r="C145">
        <v>2.86</v>
      </c>
      <c r="D145">
        <v>21.83</v>
      </c>
      <c r="E145" s="2">
        <f t="shared" si="10"/>
        <v>1838.2412587412589</v>
      </c>
      <c r="F145" s="3">
        <f t="shared" si="8"/>
        <v>0.15984620121049731</v>
      </c>
      <c r="G145" s="2">
        <f t="shared" si="11"/>
        <v>240.83234081539169</v>
      </c>
      <c r="H145" s="3">
        <f t="shared" si="9"/>
        <v>-0.10821049580243691</v>
      </c>
      <c r="J145" s="3">
        <f t="shared" si="12"/>
        <v>0.13101236830050389</v>
      </c>
    </row>
    <row r="146" spans="1:10">
      <c r="A146" s="1">
        <v>41796</v>
      </c>
      <c r="B146">
        <v>5185.3999999999996</v>
      </c>
      <c r="C146">
        <v>2.83</v>
      </c>
      <c r="D146">
        <v>21.56</v>
      </c>
      <c r="E146" s="2">
        <f t="shared" si="10"/>
        <v>1832.2968197879857</v>
      </c>
      <c r="F146" s="3">
        <f t="shared" si="8"/>
        <v>0.1553520171962286</v>
      </c>
      <c r="G146" s="2">
        <f t="shared" si="11"/>
        <v>240.51020408163265</v>
      </c>
      <c r="H146" s="3">
        <f t="shared" si="9"/>
        <v>-0.10964807891392436</v>
      </c>
      <c r="J146" s="3">
        <f t="shared" si="12"/>
        <v>0.13126159554730985</v>
      </c>
    </row>
    <row r="147" spans="1:10">
      <c r="A147" s="1">
        <v>41803</v>
      </c>
      <c r="B147">
        <v>5256.27</v>
      </c>
      <c r="C147">
        <v>2.86</v>
      </c>
      <c r="D147">
        <v>21.85</v>
      </c>
      <c r="E147" s="2">
        <f t="shared" si="10"/>
        <v>1837.8566433566436</v>
      </c>
      <c r="F147" s="3">
        <f t="shared" si="8"/>
        <v>0.16554244421065434</v>
      </c>
      <c r="G147" s="2">
        <f t="shared" si="11"/>
        <v>240.56155606407324</v>
      </c>
      <c r="H147" s="3">
        <f t="shared" si="9"/>
        <v>-0.10663072196730672</v>
      </c>
      <c r="J147" s="3">
        <f t="shared" si="12"/>
        <v>0.1308924485125858</v>
      </c>
    </row>
    <row r="148" spans="1:10">
      <c r="A148" s="1">
        <v>41810</v>
      </c>
      <c r="B148">
        <v>5112.59</v>
      </c>
      <c r="C148">
        <v>2.78</v>
      </c>
      <c r="D148">
        <v>20.94</v>
      </c>
      <c r="E148" s="2">
        <f t="shared" si="10"/>
        <v>1839.0611510791368</v>
      </c>
      <c r="F148" s="3">
        <f t="shared" si="8"/>
        <v>0.16324168258861604</v>
      </c>
      <c r="G148" s="2">
        <f t="shared" si="11"/>
        <v>244.15425023877745</v>
      </c>
      <c r="H148" s="3">
        <f t="shared" si="9"/>
        <v>-9.657118032766665E-2</v>
      </c>
      <c r="J148" s="3">
        <f t="shared" si="12"/>
        <v>0.13276026743075453</v>
      </c>
    </row>
    <row r="149" spans="1:10">
      <c r="A149" s="1">
        <v>41817</v>
      </c>
      <c r="B149">
        <v>5244.19</v>
      </c>
      <c r="C149">
        <v>2.87</v>
      </c>
      <c r="D149">
        <v>21.43</v>
      </c>
      <c r="E149" s="2">
        <f t="shared" si="10"/>
        <v>1827.2439024390242</v>
      </c>
      <c r="F149" s="3">
        <f t="shared" si="8"/>
        <v>0.15230170809197174</v>
      </c>
      <c r="G149" s="2">
        <f t="shared" si="11"/>
        <v>244.71255249650022</v>
      </c>
      <c r="H149" s="3">
        <f t="shared" si="9"/>
        <v>-9.7536136360199199E-2</v>
      </c>
      <c r="J149" s="3">
        <f t="shared" si="12"/>
        <v>0.13392440503966402</v>
      </c>
    </row>
    <row r="150" spans="1:10">
      <c r="A150" s="1">
        <v>41824</v>
      </c>
      <c r="B150">
        <v>5320.83</v>
      </c>
      <c r="C150">
        <v>2.94</v>
      </c>
      <c r="D150">
        <v>21.77</v>
      </c>
      <c r="E150" s="2">
        <f t="shared" si="10"/>
        <v>1809.8061224489795</v>
      </c>
      <c r="F150" s="3">
        <f t="shared" si="8"/>
        <v>0.13109856013183196</v>
      </c>
      <c r="G150" s="2">
        <f t="shared" si="11"/>
        <v>244.41111621497473</v>
      </c>
      <c r="H150" s="3">
        <f t="shared" si="9"/>
        <v>-9.9832533253589761E-2</v>
      </c>
      <c r="J150" s="3">
        <f t="shared" si="12"/>
        <v>0.13504823151125403</v>
      </c>
    </row>
    <row r="151" spans="1:10">
      <c r="A151" s="1">
        <v>41831</v>
      </c>
      <c r="B151">
        <v>5236.22</v>
      </c>
      <c r="C151">
        <v>2.89</v>
      </c>
      <c r="D151">
        <v>21.4</v>
      </c>
      <c r="E151" s="2">
        <f t="shared" si="10"/>
        <v>1811.8408304498271</v>
      </c>
      <c r="F151" s="3">
        <f t="shared" si="8"/>
        <v>0.13350653380199717</v>
      </c>
      <c r="G151" s="2">
        <f t="shared" si="11"/>
        <v>244.68317757009348</v>
      </c>
      <c r="H151" s="3">
        <f t="shared" si="9"/>
        <v>-0.10301828543505431</v>
      </c>
      <c r="J151" s="3">
        <f t="shared" si="12"/>
        <v>0.13504672897196263</v>
      </c>
    </row>
    <row r="152" spans="1:10">
      <c r="A152" s="1">
        <v>41838</v>
      </c>
      <c r="B152">
        <v>5444.94</v>
      </c>
      <c r="C152">
        <v>3.03</v>
      </c>
      <c r="D152">
        <v>22.38</v>
      </c>
      <c r="E152" s="2">
        <f t="shared" si="10"/>
        <v>1797.0099009900989</v>
      </c>
      <c r="F152" s="3">
        <f t="shared" si="8"/>
        <v>0.13391213368186006</v>
      </c>
      <c r="G152" s="2">
        <f t="shared" si="11"/>
        <v>243.29490616621985</v>
      </c>
      <c r="H152" s="3">
        <f t="shared" si="9"/>
        <v>-0.10515216655321624</v>
      </c>
      <c r="J152" s="3">
        <f t="shared" si="12"/>
        <v>0.1353887399463807</v>
      </c>
    </row>
    <row r="153" spans="1:10">
      <c r="A153" s="1">
        <v>41845</v>
      </c>
      <c r="B153">
        <v>5543.17</v>
      </c>
      <c r="C153">
        <v>3.09</v>
      </c>
      <c r="D153">
        <v>22.76</v>
      </c>
      <c r="E153" s="2">
        <f t="shared" si="10"/>
        <v>1793.906148867314</v>
      </c>
      <c r="F153" s="3">
        <f t="shared" si="8"/>
        <v>0.12427823414738914</v>
      </c>
      <c r="G153" s="2">
        <f t="shared" si="11"/>
        <v>243.54876977152898</v>
      </c>
      <c r="H153" s="3">
        <f t="shared" si="9"/>
        <v>-0.11770478998866485</v>
      </c>
      <c r="J153" s="3">
        <f t="shared" si="12"/>
        <v>0.13576449912126537</v>
      </c>
    </row>
    <row r="154" spans="1:10">
      <c r="A154" s="1">
        <v>41852</v>
      </c>
      <c r="B154">
        <v>5749.88</v>
      </c>
      <c r="C154">
        <v>3.2</v>
      </c>
      <c r="D154">
        <v>23.43</v>
      </c>
      <c r="E154" s="2">
        <f t="shared" si="10"/>
        <v>1796.8374999999999</v>
      </c>
      <c r="F154" s="3">
        <f t="shared" si="8"/>
        <v>0.11795614370324414</v>
      </c>
      <c r="G154" s="2">
        <f t="shared" si="11"/>
        <v>245.40674349125055</v>
      </c>
      <c r="H154" s="3">
        <f t="shared" si="9"/>
        <v>-0.11423336448775412</v>
      </c>
      <c r="J154" s="3">
        <f t="shared" si="12"/>
        <v>0.1365770379854887</v>
      </c>
    </row>
    <row r="155" spans="1:10">
      <c r="A155" s="1">
        <v>41859</v>
      </c>
      <c r="B155">
        <v>5761.42</v>
      </c>
      <c r="C155">
        <v>3.21</v>
      </c>
      <c r="D155">
        <v>23.53</v>
      </c>
      <c r="E155" s="2">
        <f t="shared" si="10"/>
        <v>1794.834890965732</v>
      </c>
      <c r="F155" s="3">
        <f t="shared" si="8"/>
        <v>0.11058585794781006</v>
      </c>
      <c r="G155" s="2">
        <f t="shared" si="11"/>
        <v>244.85422864428389</v>
      </c>
      <c r="H155" s="3">
        <f t="shared" si="9"/>
        <v>-0.11022734429863501</v>
      </c>
      <c r="J155" s="3">
        <f t="shared" si="12"/>
        <v>0.13642158946026348</v>
      </c>
    </row>
    <row r="156" spans="1:10">
      <c r="A156" s="1">
        <v>41866</v>
      </c>
      <c r="B156">
        <v>5888.01</v>
      </c>
      <c r="C156">
        <v>3.26</v>
      </c>
      <c r="D156">
        <v>23.92</v>
      </c>
      <c r="E156" s="2">
        <f t="shared" si="10"/>
        <v>1806.1380368098162</v>
      </c>
      <c r="F156" s="3">
        <f t="shared" si="8"/>
        <v>0.10993425824996783</v>
      </c>
      <c r="G156" s="2">
        <f t="shared" si="11"/>
        <v>246.1542642140468</v>
      </c>
      <c r="H156" s="3">
        <f t="shared" si="9"/>
        <v>-9.689370491316962E-2</v>
      </c>
      <c r="J156" s="3">
        <f t="shared" si="12"/>
        <v>0.13628762541806019</v>
      </c>
    </row>
    <row r="157" spans="1:10">
      <c r="A157" s="1">
        <v>41873</v>
      </c>
      <c r="B157">
        <v>5925.12</v>
      </c>
      <c r="C157">
        <v>3.28</v>
      </c>
      <c r="D157">
        <v>24.18</v>
      </c>
      <c r="E157" s="2">
        <f t="shared" si="10"/>
        <v>1806.439024390244</v>
      </c>
      <c r="F157" s="3">
        <f t="shared" si="8"/>
        <v>7.7167508500225912E-2</v>
      </c>
      <c r="G157" s="2">
        <f t="shared" si="11"/>
        <v>245.04218362282879</v>
      </c>
      <c r="H157" s="3">
        <f t="shared" si="9"/>
        <v>-0.11847122052419545</v>
      </c>
      <c r="J157" s="3">
        <f t="shared" si="12"/>
        <v>0.13564929693961952</v>
      </c>
    </row>
    <row r="158" spans="1:10">
      <c r="A158" s="1">
        <v>41880</v>
      </c>
      <c r="B158">
        <v>5856.21</v>
      </c>
      <c r="C158">
        <v>3.22</v>
      </c>
      <c r="D158">
        <v>23.92</v>
      </c>
      <c r="E158" s="2">
        <f t="shared" si="10"/>
        <v>1818.698757763975</v>
      </c>
      <c r="F158" s="3">
        <f t="shared" si="8"/>
        <v>8.4338461299577006E-2</v>
      </c>
      <c r="G158" s="2">
        <f t="shared" si="11"/>
        <v>244.8248327759197</v>
      </c>
      <c r="H158" s="3">
        <f t="shared" si="9"/>
        <v>-0.11778603258301956</v>
      </c>
      <c r="J158" s="3">
        <f t="shared" si="12"/>
        <v>0.13461538461538461</v>
      </c>
    </row>
    <row r="159" spans="1:10">
      <c r="A159" s="1">
        <v>41887</v>
      </c>
      <c r="B159">
        <v>6103.13</v>
      </c>
      <c r="C159">
        <v>3.35</v>
      </c>
      <c r="D159">
        <v>25.16</v>
      </c>
      <c r="E159" s="2">
        <f t="shared" si="10"/>
        <v>1821.8298507462687</v>
      </c>
      <c r="F159" s="3">
        <f t="shared" si="8"/>
        <v>8.6975698817177705E-2</v>
      </c>
      <c r="G159" s="2">
        <f t="shared" si="11"/>
        <v>242.5727344992051</v>
      </c>
      <c r="H159" s="3">
        <f t="shared" si="9"/>
        <v>-0.12642928615761029</v>
      </c>
      <c r="J159" s="3">
        <f t="shared" si="12"/>
        <v>0.13314785373608903</v>
      </c>
    </row>
    <row r="160" spans="1:10">
      <c r="A160" s="1">
        <v>41894</v>
      </c>
      <c r="B160">
        <v>6101.38</v>
      </c>
      <c r="C160">
        <v>3.34</v>
      </c>
      <c r="D160">
        <v>25.21</v>
      </c>
      <c r="E160" s="2">
        <f t="shared" si="10"/>
        <v>1826.7604790419164</v>
      </c>
      <c r="F160" s="3">
        <f t="shared" si="8"/>
        <v>9.1978070501846032E-2</v>
      </c>
      <c r="G160" s="2">
        <f t="shared" si="11"/>
        <v>242.02221340737802</v>
      </c>
      <c r="H160" s="3">
        <f t="shared" si="9"/>
        <v>-0.12728130113148173</v>
      </c>
      <c r="J160" s="3">
        <f t="shared" si="12"/>
        <v>0.13248710829036095</v>
      </c>
    </row>
    <row r="161" spans="1:10">
      <c r="A161" s="1">
        <v>41901</v>
      </c>
      <c r="B161">
        <v>6119.12</v>
      </c>
      <c r="C161">
        <v>3.35</v>
      </c>
      <c r="D161">
        <v>25.24</v>
      </c>
      <c r="E161" s="2">
        <f t="shared" si="10"/>
        <v>1826.6029850746268</v>
      </c>
      <c r="F161" s="3">
        <f t="shared" si="8"/>
        <v>9.0592525055144035E-2</v>
      </c>
      <c r="G161" s="2">
        <f t="shared" si="11"/>
        <v>242.43740095087165</v>
      </c>
      <c r="H161" s="3">
        <f t="shared" si="9"/>
        <v>-0.12687257101712279</v>
      </c>
      <c r="J161" s="3">
        <f t="shared" si="12"/>
        <v>0.13272583201267829</v>
      </c>
    </row>
    <row r="162" spans="1:10">
      <c r="A162" s="1">
        <v>41908</v>
      </c>
      <c r="B162">
        <v>6170.41</v>
      </c>
      <c r="C162">
        <v>3.37</v>
      </c>
      <c r="D162">
        <v>25.38</v>
      </c>
      <c r="E162" s="2">
        <f t="shared" si="10"/>
        <v>1830.9821958456973</v>
      </c>
      <c r="F162" s="3">
        <f t="shared" si="8"/>
        <v>9.1589003352398501E-2</v>
      </c>
      <c r="G162" s="2">
        <f t="shared" si="11"/>
        <v>243.12096138691885</v>
      </c>
      <c r="H162" s="3">
        <f t="shared" si="9"/>
        <v>-0.12625871825693658</v>
      </c>
      <c r="J162" s="3">
        <f t="shared" si="12"/>
        <v>0.13278171788810086</v>
      </c>
    </row>
    <row r="163" spans="1:10">
      <c r="A163" s="1">
        <v>41912</v>
      </c>
      <c r="B163">
        <v>6234.6</v>
      </c>
      <c r="C163">
        <v>3.4</v>
      </c>
      <c r="D163">
        <v>25.62</v>
      </c>
      <c r="E163" s="2">
        <f t="shared" si="10"/>
        <v>1833.7058823529414</v>
      </c>
      <c r="F163" s="3">
        <f t="shared" si="8"/>
        <v>7.9224555621621784E-2</v>
      </c>
      <c r="G163" s="2">
        <f t="shared" si="11"/>
        <v>243.3489461358314</v>
      </c>
      <c r="H163" s="3">
        <f t="shared" si="9"/>
        <v>-0.1334022963336492</v>
      </c>
      <c r="J163" s="3">
        <f t="shared" si="12"/>
        <v>0.13270882123341138</v>
      </c>
    </row>
    <row r="164" spans="1:10">
      <c r="A164" s="1">
        <v>41922</v>
      </c>
      <c r="B164">
        <v>6262.13</v>
      </c>
      <c r="C164">
        <v>3.41</v>
      </c>
      <c r="D164">
        <v>25.69</v>
      </c>
      <c r="E164" s="2">
        <f t="shared" si="10"/>
        <v>1836.4017595307917</v>
      </c>
      <c r="F164" s="3">
        <f t="shared" si="8"/>
        <v>7.7721207379316981E-2</v>
      </c>
      <c r="G164" s="2">
        <f t="shared" si="11"/>
        <v>243.7574931880109</v>
      </c>
      <c r="H164" s="3">
        <f t="shared" si="9"/>
        <v>-0.12003356910344232</v>
      </c>
      <c r="J164" s="3">
        <f t="shared" si="12"/>
        <v>0.13273647333592836</v>
      </c>
    </row>
    <row r="165" spans="1:10">
      <c r="A165" s="1">
        <v>41929</v>
      </c>
      <c r="B165">
        <v>6153.96</v>
      </c>
      <c r="C165">
        <v>3.35</v>
      </c>
      <c r="D165">
        <v>25.33</v>
      </c>
      <c r="E165" s="2">
        <f t="shared" si="10"/>
        <v>1837.0029850746268</v>
      </c>
      <c r="F165" s="3">
        <f t="shared" si="8"/>
        <v>6.5429536120541032E-2</v>
      </c>
      <c r="G165" s="2">
        <f t="shared" si="11"/>
        <v>242.95144097907621</v>
      </c>
      <c r="H165" s="3">
        <f t="shared" si="9"/>
        <v>-8.1686439922619258E-2</v>
      </c>
      <c r="J165" s="3">
        <f t="shared" si="12"/>
        <v>0.132254243979471</v>
      </c>
    </row>
    <row r="166" spans="1:10">
      <c r="A166" s="1">
        <v>41936</v>
      </c>
      <c r="B166">
        <v>5981.74</v>
      </c>
      <c r="C166">
        <v>3.26</v>
      </c>
      <c r="D166">
        <v>24.86</v>
      </c>
      <c r="E166" s="2">
        <f t="shared" si="10"/>
        <v>1834.8895705521472</v>
      </c>
      <c r="F166" s="3">
        <f t="shared" si="8"/>
        <v>6.2183391806187593E-2</v>
      </c>
      <c r="G166" s="2">
        <f t="shared" si="11"/>
        <v>240.61705551086081</v>
      </c>
      <c r="H166" s="3">
        <f t="shared" si="9"/>
        <v>-9.0395634043034079E-2</v>
      </c>
      <c r="J166" s="3">
        <f t="shared" si="12"/>
        <v>0.13113435237329041</v>
      </c>
    </row>
    <row r="167" spans="1:10">
      <c r="A167" s="1">
        <v>41943</v>
      </c>
      <c r="B167">
        <v>6108.46</v>
      </c>
      <c r="C167">
        <v>3.19</v>
      </c>
      <c r="D167">
        <v>25.31</v>
      </c>
      <c r="E167" s="2">
        <f t="shared" si="10"/>
        <v>1914.8777429467084</v>
      </c>
      <c r="F167" s="3">
        <f t="shared" si="8"/>
        <v>0.10798605286420959</v>
      </c>
      <c r="G167" s="2">
        <f t="shared" si="11"/>
        <v>241.345713156855</v>
      </c>
      <c r="H167" s="3">
        <f t="shared" si="9"/>
        <v>-8.6953744520177567E-2</v>
      </c>
      <c r="J167" s="3">
        <f t="shared" si="12"/>
        <v>0.126037139470565</v>
      </c>
    </row>
    <row r="168" spans="1:10">
      <c r="A168" s="1">
        <v>41950</v>
      </c>
      <c r="B168">
        <v>5980.86</v>
      </c>
      <c r="C168">
        <v>3.12</v>
      </c>
      <c r="D168">
        <v>24.78</v>
      </c>
      <c r="E168" s="2">
        <f t="shared" si="10"/>
        <v>1916.9423076923076</v>
      </c>
      <c r="F168" s="3">
        <f t="shared" si="8"/>
        <v>0.10985699770306145</v>
      </c>
      <c r="G168" s="2">
        <f t="shared" si="11"/>
        <v>241.35835351089585</v>
      </c>
      <c r="H168" s="3">
        <f t="shared" si="9"/>
        <v>-8.6806359110060738E-2</v>
      </c>
      <c r="J168" s="3">
        <f t="shared" si="12"/>
        <v>0.12590799031476999</v>
      </c>
    </row>
    <row r="169" spans="1:10">
      <c r="A169" s="1">
        <v>41957</v>
      </c>
      <c r="B169">
        <v>6156.7</v>
      </c>
      <c r="C169">
        <v>3.21</v>
      </c>
      <c r="D169">
        <v>25.48</v>
      </c>
      <c r="E169" s="2">
        <f t="shared" si="10"/>
        <v>1917.9750778816199</v>
      </c>
      <c r="F169" s="3">
        <f t="shared" si="8"/>
        <v>0.11076765832416813</v>
      </c>
      <c r="G169" s="2">
        <f t="shared" si="11"/>
        <v>241.62872841444269</v>
      </c>
      <c r="H169" s="3">
        <f t="shared" si="9"/>
        <v>-8.5003117461919908E-2</v>
      </c>
      <c r="J169" s="3">
        <f t="shared" si="12"/>
        <v>0.1259811616954474</v>
      </c>
    </row>
    <row r="170" spans="1:10">
      <c r="A170" s="1">
        <v>41964</v>
      </c>
      <c r="B170">
        <v>6143.14</v>
      </c>
      <c r="C170">
        <v>3.19</v>
      </c>
      <c r="D170">
        <v>25.3</v>
      </c>
      <c r="E170" s="2">
        <f t="shared" si="10"/>
        <v>1925.7492163009406</v>
      </c>
      <c r="F170" s="3">
        <f t="shared" si="8"/>
        <v>0.11552891242614738</v>
      </c>
      <c r="G170" s="2">
        <f t="shared" si="11"/>
        <v>242.81185770750989</v>
      </c>
      <c r="H170" s="3">
        <f t="shared" si="9"/>
        <v>-7.8403725885964781E-2</v>
      </c>
      <c r="J170" s="3">
        <f t="shared" si="12"/>
        <v>0.12608695652173912</v>
      </c>
    </row>
    <row r="171" spans="1:10">
      <c r="A171" s="1">
        <v>41971</v>
      </c>
      <c r="B171">
        <v>6287.95</v>
      </c>
      <c r="C171">
        <v>3.27</v>
      </c>
      <c r="D171">
        <v>25.92</v>
      </c>
      <c r="E171" s="2">
        <f t="shared" si="10"/>
        <v>1922.9204892966361</v>
      </c>
      <c r="F171" s="3">
        <f t="shared" si="8"/>
        <v>0.11085333930531349</v>
      </c>
      <c r="G171" s="2">
        <f t="shared" si="11"/>
        <v>242.59066358024688</v>
      </c>
      <c r="H171" s="3">
        <f t="shared" si="9"/>
        <v>-8.1288859944383951E-2</v>
      </c>
      <c r="J171" s="3">
        <f t="shared" si="12"/>
        <v>0.12615740740740741</v>
      </c>
    </row>
    <row r="172" spans="1:10">
      <c r="A172" s="1">
        <v>41978</v>
      </c>
      <c r="B172">
        <v>6496.27</v>
      </c>
      <c r="C172">
        <v>3.39</v>
      </c>
      <c r="D172">
        <v>26.88</v>
      </c>
      <c r="E172" s="2">
        <f t="shared" si="10"/>
        <v>1916.3038348082596</v>
      </c>
      <c r="F172" s="3">
        <f t="shared" si="8"/>
        <v>0.10658069879121013</v>
      </c>
      <c r="G172" s="2">
        <f t="shared" si="11"/>
        <v>241.67671130952382</v>
      </c>
      <c r="H172" s="3">
        <f t="shared" si="9"/>
        <v>-8.4589298953017811E-2</v>
      </c>
      <c r="J172" s="3">
        <f t="shared" si="12"/>
        <v>0.12611607142857142</v>
      </c>
    </row>
    <row r="173" spans="1:10">
      <c r="A173" s="1">
        <v>41985</v>
      </c>
      <c r="B173">
        <v>6706.49</v>
      </c>
      <c r="C173">
        <v>3.5</v>
      </c>
      <c r="D173">
        <v>28.11</v>
      </c>
      <c r="E173" s="2">
        <f t="shared" si="10"/>
        <v>1916.1399999999999</v>
      </c>
      <c r="F173" s="3">
        <f t="shared" si="8"/>
        <v>0.11305125702867236</v>
      </c>
      <c r="G173" s="2">
        <f t="shared" si="11"/>
        <v>238.58022056207756</v>
      </c>
      <c r="H173" s="3">
        <f t="shared" si="9"/>
        <v>-9.1722395955586178E-2</v>
      </c>
      <c r="J173" s="3">
        <f t="shared" si="12"/>
        <v>0.12451085023123444</v>
      </c>
    </row>
    <row r="174" spans="1:10">
      <c r="A174" s="1">
        <v>41992</v>
      </c>
      <c r="B174">
        <v>6614.12</v>
      </c>
      <c r="C174">
        <v>3.52</v>
      </c>
      <c r="D174">
        <v>27.33</v>
      </c>
      <c r="E174" s="2">
        <f t="shared" si="10"/>
        <v>1879.0113636363635</v>
      </c>
      <c r="F174" s="3">
        <f t="shared" si="8"/>
        <v>9.4065995962525628E-2</v>
      </c>
      <c r="G174" s="2">
        <f t="shared" si="11"/>
        <v>242.00951335528725</v>
      </c>
      <c r="H174" s="3">
        <f t="shared" si="9"/>
        <v>-7.6294617987699653E-2</v>
      </c>
      <c r="J174" s="3">
        <f t="shared" si="12"/>
        <v>0.12879619465788511</v>
      </c>
    </row>
    <row r="175" spans="1:10">
      <c r="A175" s="1">
        <v>41999</v>
      </c>
      <c r="B175">
        <v>6676.82</v>
      </c>
      <c r="C175">
        <v>3.56</v>
      </c>
      <c r="D175">
        <v>27.67</v>
      </c>
      <c r="E175" s="2">
        <f t="shared" si="10"/>
        <v>1875.511235955056</v>
      </c>
      <c r="F175" s="3">
        <f t="shared" si="8"/>
        <v>8.7788497900262108E-2</v>
      </c>
      <c r="G175" s="2">
        <f t="shared" si="11"/>
        <v>241.30177087097937</v>
      </c>
      <c r="H175" s="3">
        <f t="shared" si="9"/>
        <v>-7.818762649788058E-2</v>
      </c>
      <c r="J175" s="3">
        <f t="shared" si="12"/>
        <v>0.12865919768702566</v>
      </c>
    </row>
    <row r="176" spans="1:10">
      <c r="A176" s="1">
        <v>42004</v>
      </c>
      <c r="B176">
        <v>6656</v>
      </c>
      <c r="C176">
        <v>3.55</v>
      </c>
      <c r="D176">
        <v>27.56</v>
      </c>
      <c r="E176" s="2">
        <f t="shared" si="10"/>
        <v>1874.9295774647887</v>
      </c>
      <c r="F176" s="3">
        <f t="shared" si="8"/>
        <v>9.45053214240692E-2</v>
      </c>
      <c r="G176" s="2">
        <f t="shared" si="11"/>
        <v>241.50943396226415</v>
      </c>
      <c r="H176" s="3">
        <f t="shared" si="9"/>
        <v>-7.3925789562824806E-2</v>
      </c>
      <c r="J176" s="3">
        <f t="shared" si="12"/>
        <v>0.1288098693759071</v>
      </c>
    </row>
    <row r="177" spans="1:10">
      <c r="A177" s="1">
        <v>42013</v>
      </c>
      <c r="B177">
        <v>6812.78</v>
      </c>
      <c r="C177">
        <v>3.64</v>
      </c>
      <c r="D177">
        <v>28.24</v>
      </c>
      <c r="E177" s="2">
        <f t="shared" si="10"/>
        <v>1871.6428571428571</v>
      </c>
      <c r="F177" s="3">
        <f t="shared" si="8"/>
        <v>9.0870750417220369E-2</v>
      </c>
      <c r="G177" s="2">
        <f t="shared" si="11"/>
        <v>241.2457507082153</v>
      </c>
      <c r="H177" s="3">
        <f t="shared" si="9"/>
        <v>-7.4694649533711965E-2</v>
      </c>
      <c r="J177" s="3">
        <f t="shared" si="12"/>
        <v>0.12889518413597734</v>
      </c>
    </row>
    <row r="178" spans="1:10">
      <c r="A178" s="1">
        <v>42020</v>
      </c>
      <c r="B178">
        <v>6807</v>
      </c>
      <c r="C178">
        <v>3.63</v>
      </c>
      <c r="D178">
        <v>28.25</v>
      </c>
      <c r="E178" s="2">
        <f t="shared" si="10"/>
        <v>1875.206611570248</v>
      </c>
      <c r="F178" s="3">
        <f t="shared" si="8"/>
        <v>9.2030152212855487E-2</v>
      </c>
      <c r="G178" s="2">
        <f t="shared" si="11"/>
        <v>240.95575221238937</v>
      </c>
      <c r="H178" s="3">
        <f t="shared" si="9"/>
        <v>-7.4516877823229688E-2</v>
      </c>
      <c r="J178" s="3">
        <f t="shared" si="12"/>
        <v>0.12849557522123894</v>
      </c>
    </row>
    <row r="179" spans="1:10">
      <c r="A179" s="1">
        <v>42027</v>
      </c>
      <c r="B179">
        <v>6824.62</v>
      </c>
      <c r="C179">
        <v>3.64</v>
      </c>
      <c r="D179">
        <v>28.35</v>
      </c>
      <c r="E179" s="2">
        <f t="shared" si="10"/>
        <v>1874.8956043956043</v>
      </c>
      <c r="F179" s="3">
        <f t="shared" si="8"/>
        <v>9.1582371836349097E-2</v>
      </c>
      <c r="G179" s="2">
        <f t="shared" si="11"/>
        <v>240.72733686067019</v>
      </c>
      <c r="H179" s="3">
        <f t="shared" si="9"/>
        <v>-7.7582111220686034E-2</v>
      </c>
      <c r="J179" s="3">
        <f t="shared" si="12"/>
        <v>0.12839506172839507</v>
      </c>
    </row>
    <row r="180" spans="1:10">
      <c r="A180" s="1">
        <v>42034</v>
      </c>
      <c r="B180">
        <v>6807.24</v>
      </c>
      <c r="C180">
        <v>3.62</v>
      </c>
      <c r="D180">
        <v>28.21</v>
      </c>
      <c r="E180" s="2">
        <f t="shared" si="10"/>
        <v>1880.453038674033</v>
      </c>
      <c r="F180" s="3">
        <f t="shared" ref="F180:F243" si="13">E180/E130-1</f>
        <v>9.6676214786559855E-2</v>
      </c>
      <c r="G180" s="2">
        <f t="shared" si="11"/>
        <v>241.30591988656502</v>
      </c>
      <c r="H180" s="3">
        <f t="shared" ref="H180:H243" si="14">G180/G130-1</f>
        <v>-7.5208774566982606E-2</v>
      </c>
      <c r="J180" s="3">
        <f t="shared" si="12"/>
        <v>0.1283232896136122</v>
      </c>
    </row>
    <row r="181" spans="1:10">
      <c r="A181" s="1">
        <v>42041</v>
      </c>
      <c r="B181">
        <v>6614.65</v>
      </c>
      <c r="C181">
        <v>3.52</v>
      </c>
      <c r="D181">
        <v>27.62</v>
      </c>
      <c r="E181" s="2">
        <f t="shared" si="10"/>
        <v>1879.1619318181818</v>
      </c>
      <c r="F181" s="3">
        <f t="shared" si="13"/>
        <v>9.3430285249555878E-2</v>
      </c>
      <c r="G181" s="2">
        <f t="shared" si="11"/>
        <v>239.4876900796524</v>
      </c>
      <c r="H181" s="3">
        <f t="shared" si="14"/>
        <v>-8.2073233154967729E-2</v>
      </c>
      <c r="J181" s="3">
        <f t="shared" si="12"/>
        <v>0.12744388124547429</v>
      </c>
    </row>
    <row r="182" spans="1:10">
      <c r="A182" s="1">
        <v>42048</v>
      </c>
      <c r="B182">
        <v>6927.15</v>
      </c>
      <c r="C182">
        <v>3.68</v>
      </c>
      <c r="D182">
        <v>28.91</v>
      </c>
      <c r="E182" s="2">
        <f t="shared" si="10"/>
        <v>1882.3777173913043</v>
      </c>
      <c r="F182" s="3">
        <f t="shared" si="13"/>
        <v>9.664938681918378E-2</v>
      </c>
      <c r="G182" s="2">
        <f t="shared" si="11"/>
        <v>239.61086129366998</v>
      </c>
      <c r="H182" s="3">
        <f t="shared" si="14"/>
        <v>-8.152318858440144E-2</v>
      </c>
      <c r="J182" s="3">
        <f t="shared" si="12"/>
        <v>0.12729159460394326</v>
      </c>
    </row>
    <row r="183" spans="1:10">
      <c r="A183" s="1">
        <v>42052</v>
      </c>
      <c r="B183">
        <v>6993.9</v>
      </c>
      <c r="C183">
        <v>3.71</v>
      </c>
      <c r="D183">
        <v>29.16</v>
      </c>
      <c r="E183" s="2">
        <f t="shared" si="10"/>
        <v>1885.1482479784365</v>
      </c>
      <c r="F183" s="3">
        <f t="shared" si="13"/>
        <v>9.9572453343115042E-2</v>
      </c>
      <c r="G183" s="2">
        <f t="shared" si="11"/>
        <v>239.84567901234567</v>
      </c>
      <c r="H183" s="3">
        <f t="shared" si="14"/>
        <v>-8.0610508251680701E-2</v>
      </c>
      <c r="J183" s="3">
        <f t="shared" si="12"/>
        <v>0.12722908093278462</v>
      </c>
    </row>
    <row r="184" spans="1:10">
      <c r="A184" s="1">
        <v>42062</v>
      </c>
      <c r="B184">
        <v>7101.12</v>
      </c>
      <c r="C184">
        <v>3.75</v>
      </c>
      <c r="D184">
        <v>29.64</v>
      </c>
      <c r="E184" s="2">
        <f t="shared" si="10"/>
        <v>1893.6320000000001</v>
      </c>
      <c r="F184" s="3">
        <f t="shared" si="13"/>
        <v>9.3158265832574028E-2</v>
      </c>
      <c r="G184" s="2">
        <f t="shared" si="11"/>
        <v>239.57894736842104</v>
      </c>
      <c r="H184" s="3">
        <f t="shared" si="14"/>
        <v>-7.5360905886338925E-2</v>
      </c>
      <c r="J184" s="3">
        <f t="shared" si="12"/>
        <v>0.12651821862348178</v>
      </c>
    </row>
    <row r="185" spans="1:10">
      <c r="A185" s="1">
        <v>42069</v>
      </c>
      <c r="B185">
        <v>7195.33</v>
      </c>
      <c r="C185">
        <v>3.8</v>
      </c>
      <c r="D185">
        <v>30.02</v>
      </c>
      <c r="E185" s="2">
        <f t="shared" si="10"/>
        <v>1893.5078947368422</v>
      </c>
      <c r="F185" s="3">
        <f t="shared" si="13"/>
        <v>9.3821319495276612E-2</v>
      </c>
      <c r="G185" s="2">
        <f t="shared" si="11"/>
        <v>239.68454363757496</v>
      </c>
      <c r="H185" s="3">
        <f t="shared" si="14"/>
        <v>-6.9106766546890741E-2</v>
      </c>
      <c r="J185" s="3">
        <f t="shared" si="12"/>
        <v>0.12658227848101267</v>
      </c>
    </row>
    <row r="186" spans="1:10">
      <c r="A186" s="1">
        <v>42076</v>
      </c>
      <c r="B186">
        <v>7421</v>
      </c>
      <c r="C186">
        <v>3.91</v>
      </c>
      <c r="D186">
        <v>30.91</v>
      </c>
      <c r="E186" s="2">
        <f t="shared" si="10"/>
        <v>1897.9539641943734</v>
      </c>
      <c r="F186" s="3">
        <f t="shared" si="13"/>
        <v>7.9824031283267205E-2</v>
      </c>
      <c r="G186" s="2">
        <f t="shared" si="11"/>
        <v>240.08411517308315</v>
      </c>
      <c r="H186" s="3">
        <f t="shared" si="14"/>
        <v>-8.5593518846386885E-2</v>
      </c>
      <c r="J186" s="3">
        <f t="shared" si="12"/>
        <v>0.12649627952119055</v>
      </c>
    </row>
    <row r="187" spans="1:10">
      <c r="A187" s="1">
        <v>42083</v>
      </c>
      <c r="B187">
        <v>7846.93</v>
      </c>
      <c r="C187">
        <v>4.1100000000000003</v>
      </c>
      <c r="D187">
        <v>32.590000000000003</v>
      </c>
      <c r="E187" s="2">
        <f t="shared" si="10"/>
        <v>1909.2287104622869</v>
      </c>
      <c r="F187" s="3">
        <f t="shared" si="13"/>
        <v>8.9132795465987957E-2</v>
      </c>
      <c r="G187" s="2">
        <f t="shared" si="11"/>
        <v>240.77723227984043</v>
      </c>
      <c r="H187" s="3">
        <f t="shared" si="14"/>
        <v>-8.1506885017759156E-2</v>
      </c>
      <c r="J187" s="3">
        <f t="shared" si="12"/>
        <v>0.12611230438784904</v>
      </c>
    </row>
    <row r="188" spans="1:10">
      <c r="A188" s="1">
        <v>42090</v>
      </c>
      <c r="B188">
        <v>8175.3</v>
      </c>
      <c r="C188">
        <v>4.2699999999999996</v>
      </c>
      <c r="D188">
        <v>33.909999999999997</v>
      </c>
      <c r="E188" s="2">
        <f t="shared" si="10"/>
        <v>1914.5901639344265</v>
      </c>
      <c r="F188" s="3">
        <f t="shared" si="13"/>
        <v>8.7621630950714069E-2</v>
      </c>
      <c r="G188" s="2">
        <f t="shared" si="11"/>
        <v>241.08817457977</v>
      </c>
      <c r="H188" s="3">
        <f t="shared" si="14"/>
        <v>-7.8433582519182088E-2</v>
      </c>
      <c r="J188" s="3">
        <f t="shared" si="12"/>
        <v>0.12592155706281333</v>
      </c>
    </row>
    <row r="189" spans="1:10">
      <c r="A189" s="1">
        <v>42097</v>
      </c>
      <c r="B189">
        <v>8536.6299999999992</v>
      </c>
      <c r="C189">
        <v>4.43</v>
      </c>
      <c r="D189">
        <v>36.17</v>
      </c>
      <c r="E189" s="2">
        <f t="shared" si="10"/>
        <v>1927.0045146726861</v>
      </c>
      <c r="F189" s="3">
        <f t="shared" si="13"/>
        <v>8.8612214212852702E-2</v>
      </c>
      <c r="G189" s="2">
        <f t="shared" si="11"/>
        <v>236.01410008294164</v>
      </c>
      <c r="H189" s="3">
        <f t="shared" si="14"/>
        <v>-7.3816550365836453E-2</v>
      </c>
      <c r="J189" s="3">
        <f t="shared" si="12"/>
        <v>0.12247719104230023</v>
      </c>
    </row>
    <row r="190" spans="1:10">
      <c r="A190" s="1">
        <v>42104</v>
      </c>
      <c r="B190">
        <v>8899.77</v>
      </c>
      <c r="C190">
        <v>4.63</v>
      </c>
      <c r="D190">
        <v>37.71</v>
      </c>
      <c r="E190" s="2">
        <f t="shared" si="10"/>
        <v>1922.1965442764581</v>
      </c>
      <c r="F190" s="3">
        <f t="shared" si="13"/>
        <v>7.5322625866524051E-2</v>
      </c>
      <c r="G190" s="2">
        <f t="shared" si="11"/>
        <v>236.00556881463802</v>
      </c>
      <c r="H190" s="3">
        <f t="shared" si="14"/>
        <v>-5.5565800039135027E-2</v>
      </c>
      <c r="J190" s="3">
        <f t="shared" si="12"/>
        <v>0.12277910368602492</v>
      </c>
    </row>
    <row r="191" spans="1:10">
      <c r="A191" s="1">
        <v>42111</v>
      </c>
      <c r="B191">
        <v>9140.99</v>
      </c>
      <c r="C191">
        <v>4.72</v>
      </c>
      <c r="D191">
        <v>38.21</v>
      </c>
      <c r="E191" s="2">
        <f t="shared" si="10"/>
        <v>1936.6504237288136</v>
      </c>
      <c r="F191" s="3">
        <f t="shared" si="13"/>
        <v>4.8530542065706284E-2</v>
      </c>
      <c r="G191" s="2">
        <f t="shared" si="11"/>
        <v>239.23030620256478</v>
      </c>
      <c r="H191" s="3">
        <f t="shared" si="14"/>
        <v>-7.2910575966050883E-3</v>
      </c>
      <c r="J191" s="3">
        <f t="shared" si="12"/>
        <v>0.1235278722847422</v>
      </c>
    </row>
    <row r="192" spans="1:10">
      <c r="A192" s="1">
        <v>42118</v>
      </c>
      <c r="B192">
        <v>9614.86</v>
      </c>
      <c r="C192">
        <v>4.8099999999999996</v>
      </c>
      <c r="D192">
        <v>39.65</v>
      </c>
      <c r="E192" s="2">
        <f t="shared" si="10"/>
        <v>1998.9313929313932</v>
      </c>
      <c r="F192" s="3">
        <f t="shared" si="13"/>
        <v>8.2102237322563054E-2</v>
      </c>
      <c r="G192" s="2">
        <f t="shared" si="11"/>
        <v>242.49331651954606</v>
      </c>
      <c r="H192" s="3">
        <f t="shared" si="14"/>
        <v>4.1112046297144822E-3</v>
      </c>
      <c r="J192" s="3">
        <f t="shared" si="12"/>
        <v>0.12131147540983606</v>
      </c>
    </row>
    <row r="193" spans="1:10">
      <c r="A193" s="1">
        <v>42124</v>
      </c>
      <c r="B193">
        <v>9498.9500000000007</v>
      </c>
      <c r="C193">
        <v>4.55</v>
      </c>
      <c r="D193">
        <v>38.32</v>
      </c>
      <c r="E193" s="2">
        <f t="shared" si="10"/>
        <v>2087.6813186813188</v>
      </c>
      <c r="F193" s="3">
        <f t="shared" si="13"/>
        <v>0.1325331593287995</v>
      </c>
      <c r="G193" s="2">
        <f t="shared" si="11"/>
        <v>247.88491649269312</v>
      </c>
      <c r="H193" s="3">
        <f t="shared" si="14"/>
        <v>2.7017951384004757E-2</v>
      </c>
      <c r="J193" s="3">
        <f t="shared" si="12"/>
        <v>0.11873695198329853</v>
      </c>
    </row>
    <row r="194" spans="1:10">
      <c r="A194" s="1">
        <v>42132</v>
      </c>
      <c r="B194">
        <v>9313.73</v>
      </c>
      <c r="C194">
        <v>4.47</v>
      </c>
      <c r="D194">
        <v>37.630000000000003</v>
      </c>
      <c r="E194" s="2">
        <f t="shared" ref="E194:E257" si="15">B194/C194</f>
        <v>2083.6085011185683</v>
      </c>
      <c r="F194" s="3">
        <f t="shared" si="13"/>
        <v>0.12986617974466497</v>
      </c>
      <c r="G194" s="2">
        <f t="shared" ref="G194:G257" si="16">B194/D194</f>
        <v>247.50810523518467</v>
      </c>
      <c r="H194" s="3">
        <f t="shared" si="14"/>
        <v>2.5041682269710597E-2</v>
      </c>
      <c r="J194" s="3">
        <f t="shared" ref="J194:J257" si="17">C194/D194</f>
        <v>0.1187882009035344</v>
      </c>
    </row>
    <row r="195" spans="1:10">
      <c r="A195" s="1">
        <v>42139</v>
      </c>
      <c r="B195">
        <v>9763.73</v>
      </c>
      <c r="C195">
        <v>4.68</v>
      </c>
      <c r="D195">
        <v>39.33</v>
      </c>
      <c r="E195" s="2">
        <f t="shared" si="15"/>
        <v>2086.2670940170942</v>
      </c>
      <c r="F195" s="3">
        <f t="shared" si="13"/>
        <v>0.13492561658945235</v>
      </c>
      <c r="G195" s="2">
        <f t="shared" si="16"/>
        <v>248.2514619883041</v>
      </c>
      <c r="H195" s="3">
        <f t="shared" si="14"/>
        <v>3.0806166430112025E-2</v>
      </c>
      <c r="J195" s="3">
        <f t="shared" si="17"/>
        <v>0.11899313501144164</v>
      </c>
    </row>
    <row r="196" spans="1:10">
      <c r="A196" s="1">
        <v>42146</v>
      </c>
      <c r="B196">
        <v>10775.19</v>
      </c>
      <c r="C196">
        <v>5.15</v>
      </c>
      <c r="D196">
        <v>43.21</v>
      </c>
      <c r="E196" s="2">
        <f t="shared" si="15"/>
        <v>2092.2699029126211</v>
      </c>
      <c r="F196" s="3">
        <f t="shared" si="13"/>
        <v>0.1418837168285414</v>
      </c>
      <c r="G196" s="2">
        <f t="shared" si="16"/>
        <v>249.36797037722749</v>
      </c>
      <c r="H196" s="3">
        <f t="shared" si="14"/>
        <v>3.6829066481471884E-2</v>
      </c>
      <c r="J196" s="3">
        <f t="shared" si="17"/>
        <v>0.11918537375607499</v>
      </c>
    </row>
    <row r="197" spans="1:10">
      <c r="A197" s="1">
        <v>42153</v>
      </c>
      <c r="B197">
        <v>10798.39</v>
      </c>
      <c r="C197">
        <v>5.17</v>
      </c>
      <c r="D197">
        <v>43.11</v>
      </c>
      <c r="E197" s="2">
        <f t="shared" si="15"/>
        <v>2088.6634429400387</v>
      </c>
      <c r="F197" s="3">
        <f t="shared" si="13"/>
        <v>0.13646700926864685</v>
      </c>
      <c r="G197" s="2">
        <f t="shared" si="16"/>
        <v>250.48457434469961</v>
      </c>
      <c r="H197" s="3">
        <f t="shared" si="14"/>
        <v>4.1249393473258733E-2</v>
      </c>
      <c r="J197" s="3">
        <f t="shared" si="17"/>
        <v>0.11992577128276502</v>
      </c>
    </row>
    <row r="198" spans="1:10">
      <c r="A198" s="1">
        <v>42160</v>
      </c>
      <c r="B198">
        <v>11607.36</v>
      </c>
      <c r="C198">
        <v>5.54</v>
      </c>
      <c r="D198">
        <v>46.18</v>
      </c>
      <c r="E198" s="2">
        <f t="shared" si="15"/>
        <v>2095.1913357400722</v>
      </c>
      <c r="F198" s="3">
        <f t="shared" si="13"/>
        <v>0.13927225014276523</v>
      </c>
      <c r="G198" s="2">
        <f t="shared" si="16"/>
        <v>251.35036812472933</v>
      </c>
      <c r="H198" s="3">
        <f t="shared" si="14"/>
        <v>2.9473653966352042E-2</v>
      </c>
      <c r="J198" s="3">
        <f t="shared" si="17"/>
        <v>0.11996535296665223</v>
      </c>
    </row>
    <row r="199" spans="1:10">
      <c r="A199" s="1">
        <v>42167</v>
      </c>
      <c r="B199">
        <v>12316.64</v>
      </c>
      <c r="C199">
        <v>5.87</v>
      </c>
      <c r="D199">
        <v>48.82</v>
      </c>
      <c r="E199" s="2">
        <f t="shared" si="15"/>
        <v>2098.2350936967632</v>
      </c>
      <c r="F199" s="3">
        <f t="shared" si="13"/>
        <v>0.14830597650155908</v>
      </c>
      <c r="G199" s="2">
        <f t="shared" si="16"/>
        <v>252.2867677181483</v>
      </c>
      <c r="H199" s="3">
        <f t="shared" si="14"/>
        <v>3.0951478150089473E-2</v>
      </c>
      <c r="J199" s="3">
        <f t="shared" si="17"/>
        <v>0.12023760753789431</v>
      </c>
    </row>
    <row r="200" spans="1:10">
      <c r="A200" s="1">
        <v>42174</v>
      </c>
      <c r="B200">
        <v>10629.49</v>
      </c>
      <c r="C200">
        <v>5.16</v>
      </c>
      <c r="D200">
        <v>42.96</v>
      </c>
      <c r="E200" s="2">
        <f t="shared" si="15"/>
        <v>2059.9786821705425</v>
      </c>
      <c r="F200" s="3">
        <f t="shared" si="13"/>
        <v>0.13823169046584738</v>
      </c>
      <c r="G200" s="2">
        <f t="shared" si="16"/>
        <v>247.42760707635009</v>
      </c>
      <c r="H200" s="3">
        <f t="shared" si="14"/>
        <v>1.2341872612382287E-2</v>
      </c>
      <c r="J200" s="3">
        <f t="shared" si="17"/>
        <v>0.12011173184357542</v>
      </c>
    </row>
    <row r="201" spans="1:10">
      <c r="A201" s="1">
        <v>42181</v>
      </c>
      <c r="B201">
        <v>10041.790000000001</v>
      </c>
      <c r="C201">
        <v>4.88</v>
      </c>
      <c r="D201">
        <v>40.6</v>
      </c>
      <c r="E201" s="2">
        <f t="shared" si="15"/>
        <v>2057.7438524590166</v>
      </c>
      <c r="F201" s="3">
        <f t="shared" si="13"/>
        <v>0.1357199914454621</v>
      </c>
      <c r="G201" s="2">
        <f t="shared" si="16"/>
        <v>247.33472906403941</v>
      </c>
      <c r="H201" s="3">
        <f t="shared" si="14"/>
        <v>1.0836672632250632E-2</v>
      </c>
      <c r="J201" s="3">
        <f t="shared" si="17"/>
        <v>0.12019704433497536</v>
      </c>
    </row>
    <row r="202" spans="1:10">
      <c r="A202" s="1">
        <v>42188</v>
      </c>
      <c r="B202">
        <v>8589.41</v>
      </c>
      <c r="C202">
        <v>4.24</v>
      </c>
      <c r="D202">
        <v>35.25</v>
      </c>
      <c r="E202" s="2">
        <f t="shared" si="15"/>
        <v>2025.8042452830186</v>
      </c>
      <c r="F202" s="3">
        <f t="shared" si="13"/>
        <v>0.12731946783757886</v>
      </c>
      <c r="G202" s="2">
        <f t="shared" si="16"/>
        <v>243.67120567375886</v>
      </c>
      <c r="H202" s="3">
        <f t="shared" si="14"/>
        <v>1.5466805839408071E-3</v>
      </c>
      <c r="J202" s="3">
        <f t="shared" si="17"/>
        <v>0.12028368794326241</v>
      </c>
    </row>
    <row r="203" spans="1:10">
      <c r="A203" s="1">
        <v>42195</v>
      </c>
      <c r="B203">
        <v>8693.15</v>
      </c>
      <c r="C203">
        <v>4.32</v>
      </c>
      <c r="D203">
        <v>35.909999999999997</v>
      </c>
      <c r="E203" s="2">
        <f t="shared" si="15"/>
        <v>2012.3032407407404</v>
      </c>
      <c r="F203" s="3">
        <f t="shared" si="13"/>
        <v>0.12174387830228683</v>
      </c>
      <c r="G203" s="2">
        <f t="shared" si="16"/>
        <v>242.08159287106656</v>
      </c>
      <c r="H203" s="3">
        <f t="shared" si="14"/>
        <v>-6.0241605894325589E-3</v>
      </c>
      <c r="J203" s="3">
        <f t="shared" si="17"/>
        <v>0.12030075187969927</v>
      </c>
    </row>
    <row r="204" spans="1:10">
      <c r="A204" s="1">
        <v>42202</v>
      </c>
      <c r="B204">
        <v>9229.6200000000008</v>
      </c>
      <c r="C204">
        <v>4.62</v>
      </c>
      <c r="D204">
        <v>37.94</v>
      </c>
      <c r="E204" s="2">
        <f t="shared" si="15"/>
        <v>1997.7532467532469</v>
      </c>
      <c r="F204" s="3">
        <f t="shared" si="13"/>
        <v>0.11181631435967199</v>
      </c>
      <c r="G204" s="2">
        <f t="shared" si="16"/>
        <v>243.26884554559834</v>
      </c>
      <c r="H204" s="3">
        <f t="shared" si="14"/>
        <v>-8.7116511764822047E-3</v>
      </c>
      <c r="J204" s="3">
        <f t="shared" si="17"/>
        <v>0.12177121771217714</v>
      </c>
    </row>
    <row r="205" spans="1:10">
      <c r="A205" s="1">
        <v>42209</v>
      </c>
      <c r="B205">
        <v>9590.26</v>
      </c>
      <c r="C205">
        <v>4.75</v>
      </c>
      <c r="D205">
        <v>39.11</v>
      </c>
      <c r="E205" s="2">
        <f t="shared" si="15"/>
        <v>2019.002105263158</v>
      </c>
      <c r="F205" s="3">
        <f t="shared" si="13"/>
        <v>0.12489573020101585</v>
      </c>
      <c r="G205" s="2">
        <f t="shared" si="16"/>
        <v>245.21247762720532</v>
      </c>
      <c r="H205" s="3">
        <f t="shared" si="14"/>
        <v>1.4631112760641329E-3</v>
      </c>
      <c r="J205" s="3">
        <f t="shared" si="17"/>
        <v>0.12145231398619279</v>
      </c>
    </row>
    <row r="206" spans="1:10">
      <c r="A206" s="1">
        <v>42216</v>
      </c>
      <c r="B206">
        <v>8888.6</v>
      </c>
      <c r="C206">
        <v>4.4400000000000004</v>
      </c>
      <c r="D206">
        <v>35.96</v>
      </c>
      <c r="E206" s="2">
        <f t="shared" si="15"/>
        <v>2001.9369369369369</v>
      </c>
      <c r="F206" s="3">
        <f t="shared" si="13"/>
        <v>0.10840749496254487</v>
      </c>
      <c r="G206" s="2">
        <f t="shared" si="16"/>
        <v>247.18020022246941</v>
      </c>
      <c r="H206" s="3">
        <f t="shared" si="14"/>
        <v>4.1678579556536643E-3</v>
      </c>
      <c r="J206" s="3">
        <f t="shared" si="17"/>
        <v>0.12347052280311457</v>
      </c>
    </row>
    <row r="207" spans="1:10">
      <c r="A207" s="1">
        <v>42223</v>
      </c>
      <c r="B207">
        <v>9098.73</v>
      </c>
      <c r="C207">
        <v>4.55</v>
      </c>
      <c r="D207">
        <v>36.89</v>
      </c>
      <c r="E207" s="2">
        <f t="shared" si="15"/>
        <v>1999.7208791208791</v>
      </c>
      <c r="F207" s="3">
        <f t="shared" si="13"/>
        <v>0.10699605805730239</v>
      </c>
      <c r="G207" s="2">
        <f t="shared" si="16"/>
        <v>246.64489021415017</v>
      </c>
      <c r="H207" s="3">
        <f t="shared" si="14"/>
        <v>6.5405334201080745E-3</v>
      </c>
      <c r="J207" s="3">
        <f t="shared" si="17"/>
        <v>0.12333965844402277</v>
      </c>
    </row>
    <row r="208" spans="1:10">
      <c r="A208" s="1">
        <v>42230</v>
      </c>
      <c r="B208">
        <v>9611.08</v>
      </c>
      <c r="C208">
        <v>4.78</v>
      </c>
      <c r="D208">
        <v>38.47</v>
      </c>
      <c r="E208" s="2">
        <f t="shared" si="15"/>
        <v>2010.6861924686191</v>
      </c>
      <c r="F208" s="3">
        <f t="shared" si="13"/>
        <v>0.1055630757348105</v>
      </c>
      <c r="G208" s="2">
        <f t="shared" si="16"/>
        <v>249.83311671432284</v>
      </c>
      <c r="H208" s="3">
        <f t="shared" si="14"/>
        <v>2.0456601079299253E-2</v>
      </c>
      <c r="J208" s="3">
        <f t="shared" si="17"/>
        <v>0.12425266441382897</v>
      </c>
    </row>
    <row r="209" spans="1:10">
      <c r="A209" s="1">
        <v>42237</v>
      </c>
      <c r="B209">
        <v>8628.6200000000008</v>
      </c>
      <c r="C209">
        <v>4.26</v>
      </c>
      <c r="D209">
        <v>34.270000000000003</v>
      </c>
      <c r="E209" s="2">
        <f t="shared" si="15"/>
        <v>2025.4976525821598</v>
      </c>
      <c r="F209" s="3">
        <f t="shared" si="13"/>
        <v>0.11179298755724276</v>
      </c>
      <c r="G209" s="2">
        <f t="shared" si="16"/>
        <v>251.78348409687774</v>
      </c>
      <c r="H209" s="3">
        <f t="shared" si="14"/>
        <v>3.7971083669763539E-2</v>
      </c>
      <c r="J209" s="3">
        <f t="shared" si="17"/>
        <v>0.12430697402976362</v>
      </c>
    </row>
    <row r="210" spans="1:10">
      <c r="A210" s="1">
        <v>42244</v>
      </c>
      <c r="B210">
        <v>8108.17</v>
      </c>
      <c r="C210">
        <v>3.98</v>
      </c>
      <c r="D210">
        <v>32.56</v>
      </c>
      <c r="E210" s="2">
        <f t="shared" si="15"/>
        <v>2037.2286432160804</v>
      </c>
      <c r="F210" s="3">
        <f t="shared" si="13"/>
        <v>0.11521388085018591</v>
      </c>
      <c r="G210" s="2">
        <f t="shared" si="16"/>
        <v>249.02242014742012</v>
      </c>
      <c r="H210" s="3">
        <f t="shared" si="14"/>
        <v>2.8923819187866018E-2</v>
      </c>
      <c r="J210" s="3">
        <f t="shared" si="17"/>
        <v>0.12223587223587222</v>
      </c>
    </row>
    <row r="211" spans="1:10">
      <c r="A211" s="1">
        <v>42249</v>
      </c>
      <c r="B211">
        <v>7564.49</v>
      </c>
      <c r="C211">
        <v>3.72</v>
      </c>
      <c r="D211">
        <v>30.5</v>
      </c>
      <c r="E211" s="2">
        <f t="shared" si="15"/>
        <v>2033.4650537634407</v>
      </c>
      <c r="F211" s="3">
        <f t="shared" si="13"/>
        <v>0.11324960617009094</v>
      </c>
      <c r="G211" s="2">
        <f t="shared" si="16"/>
        <v>248.01606557377048</v>
      </c>
      <c r="H211" s="3">
        <f t="shared" si="14"/>
        <v>2.3010742571148546E-2</v>
      </c>
      <c r="J211" s="3">
        <f t="shared" si="17"/>
        <v>0.1219672131147541</v>
      </c>
    </row>
    <row r="212" spans="1:10">
      <c r="A212" s="1">
        <v>42258</v>
      </c>
      <c r="B212">
        <v>7692.1</v>
      </c>
      <c r="C212">
        <v>3.78</v>
      </c>
      <c r="D212">
        <v>31.03</v>
      </c>
      <c r="E212" s="2">
        <f t="shared" si="15"/>
        <v>2034.94708994709</v>
      </c>
      <c r="F212" s="3">
        <f t="shared" si="13"/>
        <v>0.11139643769566265</v>
      </c>
      <c r="G212" s="2">
        <f t="shared" si="16"/>
        <v>247.89236223009991</v>
      </c>
      <c r="H212" s="3">
        <f t="shared" si="14"/>
        <v>1.962562510431809E-2</v>
      </c>
      <c r="J212" s="3">
        <f t="shared" si="17"/>
        <v>0.1218175958749597</v>
      </c>
    </row>
    <row r="213" spans="1:10">
      <c r="A213" s="1">
        <v>42265</v>
      </c>
      <c r="B213">
        <v>7405.75</v>
      </c>
      <c r="C213">
        <v>3.65</v>
      </c>
      <c r="D213">
        <v>29.94</v>
      </c>
      <c r="E213" s="2">
        <f t="shared" si="15"/>
        <v>2028.972602739726</v>
      </c>
      <c r="F213" s="3">
        <f t="shared" si="13"/>
        <v>0.10648748104370243</v>
      </c>
      <c r="G213" s="2">
        <f t="shared" si="16"/>
        <v>247.35303941215764</v>
      </c>
      <c r="H213" s="3">
        <f t="shared" si="14"/>
        <v>1.6454122115208358E-2</v>
      </c>
      <c r="J213" s="3">
        <f t="shared" si="17"/>
        <v>0.12191048764195056</v>
      </c>
    </row>
    <row r="214" spans="1:10">
      <c r="A214" s="1">
        <v>42272</v>
      </c>
      <c r="B214">
        <v>7409.16</v>
      </c>
      <c r="C214">
        <v>3.65</v>
      </c>
      <c r="D214">
        <v>29.96</v>
      </c>
      <c r="E214" s="2">
        <f t="shared" si="15"/>
        <v>2029.9068493150685</v>
      </c>
      <c r="F214" s="3">
        <f t="shared" si="13"/>
        <v>0.10537187125856273</v>
      </c>
      <c r="G214" s="2">
        <f t="shared" si="16"/>
        <v>247.30173564753002</v>
      </c>
      <c r="H214" s="3">
        <f t="shared" si="14"/>
        <v>1.4540034905862198E-2</v>
      </c>
      <c r="J214" s="3">
        <f t="shared" si="17"/>
        <v>0.12182910547396528</v>
      </c>
    </row>
    <row r="215" spans="1:10">
      <c r="A215" s="1">
        <v>42277</v>
      </c>
      <c r="B215">
        <v>7403.3</v>
      </c>
      <c r="C215">
        <v>3.65</v>
      </c>
      <c r="D215">
        <v>29.91</v>
      </c>
      <c r="E215" s="2">
        <f t="shared" si="15"/>
        <v>2028.3013698630139</v>
      </c>
      <c r="F215" s="3">
        <f t="shared" si="13"/>
        <v>0.10413613170074165</v>
      </c>
      <c r="G215" s="2">
        <f t="shared" si="16"/>
        <v>247.51922433968574</v>
      </c>
      <c r="H215" s="3">
        <f t="shared" si="14"/>
        <v>1.8801219462628804E-2</v>
      </c>
      <c r="J215" s="3">
        <f t="shared" si="17"/>
        <v>0.12203276496155131</v>
      </c>
    </row>
    <row r="216" spans="1:10">
      <c r="A216" s="1">
        <v>42286</v>
      </c>
      <c r="B216">
        <v>7711.08</v>
      </c>
      <c r="C216">
        <v>3.8</v>
      </c>
      <c r="D216">
        <v>31.28</v>
      </c>
      <c r="E216" s="2">
        <f t="shared" si="15"/>
        <v>2029.2315789473685</v>
      </c>
      <c r="F216" s="3">
        <f t="shared" si="13"/>
        <v>0.10591482534654162</v>
      </c>
      <c r="G216" s="2">
        <f t="shared" si="16"/>
        <v>246.51790281329923</v>
      </c>
      <c r="H216" s="3">
        <f t="shared" si="14"/>
        <v>2.4523811455967603E-2</v>
      </c>
      <c r="J216" s="3">
        <f t="shared" si="17"/>
        <v>0.12148337595907928</v>
      </c>
    </row>
    <row r="217" spans="1:10">
      <c r="A217" s="1">
        <v>42293</v>
      </c>
      <c r="B217">
        <v>8168.11</v>
      </c>
      <c r="C217">
        <v>4.0199999999999996</v>
      </c>
      <c r="D217">
        <v>33.090000000000003</v>
      </c>
      <c r="E217" s="2">
        <f t="shared" si="15"/>
        <v>2031.8681592039802</v>
      </c>
      <c r="F217" s="3">
        <f t="shared" si="13"/>
        <v>6.109550162572841E-2</v>
      </c>
      <c r="G217" s="2">
        <f t="shared" si="16"/>
        <v>246.84527047446355</v>
      </c>
      <c r="H217" s="3">
        <f t="shared" si="14"/>
        <v>2.2787052007981146E-2</v>
      </c>
      <c r="J217" s="3">
        <f t="shared" si="17"/>
        <v>0.12148685403445147</v>
      </c>
    </row>
    <row r="218" spans="1:10">
      <c r="A218" s="1">
        <v>42300</v>
      </c>
      <c r="B218">
        <v>8240.9599999999991</v>
      </c>
      <c r="C218">
        <v>4.04</v>
      </c>
      <c r="D218">
        <v>33.39</v>
      </c>
      <c r="E218" s="2">
        <f t="shared" si="15"/>
        <v>2039.8415841584156</v>
      </c>
      <c r="F218" s="3">
        <f t="shared" si="13"/>
        <v>6.4112141493741115E-2</v>
      </c>
      <c r="G218" s="2">
        <f t="shared" si="16"/>
        <v>246.80922431865824</v>
      </c>
      <c r="H218" s="3">
        <f t="shared" si="14"/>
        <v>2.2584139842155126E-2</v>
      </c>
      <c r="J218" s="3">
        <f t="shared" si="17"/>
        <v>0.12099430967355496</v>
      </c>
    </row>
    <row r="219" spans="1:10">
      <c r="A219" s="1">
        <v>42307</v>
      </c>
      <c r="B219">
        <v>8221.7800000000007</v>
      </c>
      <c r="C219">
        <v>4</v>
      </c>
      <c r="D219">
        <v>32.39</v>
      </c>
      <c r="E219" s="2">
        <f t="shared" si="15"/>
        <v>2055.4450000000002</v>
      </c>
      <c r="F219" s="3">
        <f t="shared" si="13"/>
        <v>7.1674509071418147E-2</v>
      </c>
      <c r="G219" s="2">
        <f t="shared" si="16"/>
        <v>253.83698672429765</v>
      </c>
      <c r="H219" s="3">
        <f t="shared" si="14"/>
        <v>5.0524862626911249E-2</v>
      </c>
      <c r="J219" s="3">
        <f t="shared" si="17"/>
        <v>0.1234949058351343</v>
      </c>
    </row>
    <row r="220" spans="1:10">
      <c r="A220" s="1">
        <v>42314</v>
      </c>
      <c r="B220">
        <v>8540.9699999999993</v>
      </c>
      <c r="C220">
        <v>4.16</v>
      </c>
      <c r="D220">
        <v>34.380000000000003</v>
      </c>
      <c r="E220" s="2">
        <f t="shared" si="15"/>
        <v>2053.1177884615381</v>
      </c>
      <c r="F220" s="3">
        <f t="shared" si="13"/>
        <v>6.6139750224202265E-2</v>
      </c>
      <c r="G220" s="2">
        <f t="shared" si="16"/>
        <v>248.42844677137867</v>
      </c>
      <c r="H220" s="3">
        <f t="shared" si="14"/>
        <v>2.313144471978168E-2</v>
      </c>
      <c r="J220" s="3">
        <f t="shared" si="17"/>
        <v>0.12100058173356602</v>
      </c>
    </row>
    <row r="221" spans="1:10">
      <c r="A221" s="1">
        <v>42321</v>
      </c>
      <c r="B221">
        <v>8504.0400000000009</v>
      </c>
      <c r="C221">
        <v>4.13</v>
      </c>
      <c r="D221">
        <v>34.21</v>
      </c>
      <c r="E221" s="2">
        <f t="shared" si="15"/>
        <v>2059.0895883777243</v>
      </c>
      <c r="F221" s="3">
        <f t="shared" si="13"/>
        <v>7.0813691901996378E-2</v>
      </c>
      <c r="G221" s="2">
        <f t="shared" si="16"/>
        <v>248.58345513007893</v>
      </c>
      <c r="H221" s="3">
        <f t="shared" si="14"/>
        <v>2.4703306637560152E-2</v>
      </c>
      <c r="J221" s="3">
        <f t="shared" si="17"/>
        <v>0.12072493422975737</v>
      </c>
    </row>
    <row r="222" spans="1:10">
      <c r="A222" s="1">
        <v>42328</v>
      </c>
      <c r="B222">
        <v>8682.51</v>
      </c>
      <c r="C222">
        <v>4.22</v>
      </c>
      <c r="D222">
        <v>35.03</v>
      </c>
      <c r="E222" s="2">
        <f t="shared" si="15"/>
        <v>2057.4668246445499</v>
      </c>
      <c r="F222" s="3">
        <f t="shared" si="13"/>
        <v>7.3664200463500418E-2</v>
      </c>
      <c r="G222" s="2">
        <f t="shared" si="16"/>
        <v>247.85926348843847</v>
      </c>
      <c r="H222" s="3">
        <f t="shared" si="14"/>
        <v>2.5581911245872835E-2</v>
      </c>
      <c r="J222" s="3">
        <f t="shared" si="17"/>
        <v>0.12046817013988009</v>
      </c>
    </row>
    <row r="223" spans="1:10">
      <c r="A223" s="1">
        <v>42335</v>
      </c>
      <c r="B223">
        <v>8404.23</v>
      </c>
      <c r="C223">
        <v>4.07</v>
      </c>
      <c r="D223">
        <v>33.79</v>
      </c>
      <c r="E223" s="2">
        <f t="shared" si="15"/>
        <v>2064.9213759213758</v>
      </c>
      <c r="F223" s="3">
        <f t="shared" si="13"/>
        <v>7.7646401578890911E-2</v>
      </c>
      <c r="G223" s="2">
        <f t="shared" si="16"/>
        <v>248.71944362237349</v>
      </c>
      <c r="H223" s="3">
        <f t="shared" si="14"/>
        <v>4.2498171208026569E-2</v>
      </c>
      <c r="J223" s="3">
        <f t="shared" si="17"/>
        <v>0.1204498372299497</v>
      </c>
    </row>
    <row r="224" spans="1:10">
      <c r="A224" s="1">
        <v>42342</v>
      </c>
      <c r="B224">
        <v>8638.27</v>
      </c>
      <c r="C224">
        <v>4.18</v>
      </c>
      <c r="D224">
        <v>34.76</v>
      </c>
      <c r="E224" s="2">
        <f t="shared" si="15"/>
        <v>2066.5717703349283</v>
      </c>
      <c r="F224" s="3">
        <f t="shared" si="13"/>
        <v>9.9818665457982014E-2</v>
      </c>
      <c r="G224" s="2">
        <f t="shared" si="16"/>
        <v>248.51179516685849</v>
      </c>
      <c r="H224" s="3">
        <f t="shared" si="14"/>
        <v>2.6867876892200604E-2</v>
      </c>
      <c r="J224" s="3">
        <f t="shared" si="17"/>
        <v>0.12025316455696203</v>
      </c>
    </row>
    <row r="225" spans="1:10">
      <c r="A225" s="1">
        <v>42349</v>
      </c>
      <c r="B225">
        <v>8405.91</v>
      </c>
      <c r="C225">
        <v>4.07</v>
      </c>
      <c r="D225">
        <v>33.840000000000003</v>
      </c>
      <c r="E225" s="2">
        <f t="shared" si="15"/>
        <v>2065.3341523341523</v>
      </c>
      <c r="F225" s="3">
        <f t="shared" si="13"/>
        <v>0.10121129254788697</v>
      </c>
      <c r="G225" s="2">
        <f t="shared" si="16"/>
        <v>248.40159574468083</v>
      </c>
      <c r="H225" s="3">
        <f t="shared" si="14"/>
        <v>2.9423011891187567E-2</v>
      </c>
      <c r="J225" s="3">
        <f t="shared" si="17"/>
        <v>0.12027186761229314</v>
      </c>
    </row>
    <row r="226" spans="1:10">
      <c r="A226" s="1">
        <v>42356</v>
      </c>
      <c r="B226">
        <v>8871.44</v>
      </c>
      <c r="C226">
        <v>4.3600000000000003</v>
      </c>
      <c r="D226">
        <v>35.85</v>
      </c>
      <c r="E226" s="2">
        <f t="shared" si="15"/>
        <v>2034.7339449541284</v>
      </c>
      <c r="F226" s="3">
        <f t="shared" si="13"/>
        <v>8.5232197203599203E-2</v>
      </c>
      <c r="G226" s="2">
        <f t="shared" si="16"/>
        <v>247.45997210599722</v>
      </c>
      <c r="H226" s="3">
        <f t="shared" si="14"/>
        <v>2.4638947001394795E-2</v>
      </c>
      <c r="J226" s="3">
        <f t="shared" si="17"/>
        <v>0.12161785216178522</v>
      </c>
    </row>
    <row r="227" spans="1:10">
      <c r="A227" s="1">
        <v>42363</v>
      </c>
      <c r="B227">
        <v>9111.77</v>
      </c>
      <c r="C227">
        <v>4.47</v>
      </c>
      <c r="D227">
        <v>36.79</v>
      </c>
      <c r="E227" s="2">
        <f t="shared" si="15"/>
        <v>2038.4272930648772</v>
      </c>
      <c r="F227" s="3">
        <f t="shared" si="13"/>
        <v>8.911125073114845E-2</v>
      </c>
      <c r="G227" s="2">
        <f t="shared" si="16"/>
        <v>247.66974721391685</v>
      </c>
      <c r="H227" s="3">
        <f t="shared" si="14"/>
        <v>2.6628433814245067E-2</v>
      </c>
      <c r="J227" s="3">
        <f t="shared" si="17"/>
        <v>0.12150040771948899</v>
      </c>
    </row>
    <row r="228" spans="1:10">
      <c r="A228" s="1">
        <v>42369</v>
      </c>
      <c r="B228">
        <v>8937.25</v>
      </c>
      <c r="C228">
        <v>4.3899999999999997</v>
      </c>
      <c r="D228">
        <v>36.159999999999997</v>
      </c>
      <c r="E228" s="2">
        <f t="shared" si="15"/>
        <v>2035.8200455580868</v>
      </c>
      <c r="F228" s="3">
        <f t="shared" si="13"/>
        <v>8.5651059993514744E-2</v>
      </c>
      <c r="G228" s="2">
        <f t="shared" si="16"/>
        <v>247.15846238938056</v>
      </c>
      <c r="H228" s="3">
        <f t="shared" si="14"/>
        <v>2.5742112898486935E-2</v>
      </c>
      <c r="J228" s="3">
        <f t="shared" si="17"/>
        <v>0.12140486725663717</v>
      </c>
    </row>
    <row r="229" spans="1:10">
      <c r="A229" s="1">
        <v>42377</v>
      </c>
      <c r="B229">
        <v>7899.1</v>
      </c>
      <c r="C229">
        <v>3.9</v>
      </c>
      <c r="D229">
        <v>32.17</v>
      </c>
      <c r="E229" s="2">
        <f t="shared" si="15"/>
        <v>2025.4102564102566</v>
      </c>
      <c r="F229" s="3">
        <f t="shared" si="13"/>
        <v>8.0278950818263084E-2</v>
      </c>
      <c r="G229" s="2">
        <f t="shared" si="16"/>
        <v>245.54243083618277</v>
      </c>
      <c r="H229" s="3">
        <f t="shared" si="14"/>
        <v>2.0002273270274706E-2</v>
      </c>
      <c r="J229" s="3">
        <f t="shared" si="17"/>
        <v>0.12123096052222566</v>
      </c>
    </row>
    <row r="230" spans="1:10">
      <c r="A230" s="1">
        <v>42384</v>
      </c>
      <c r="B230">
        <v>7242.6</v>
      </c>
      <c r="C230">
        <v>3.58</v>
      </c>
      <c r="D230">
        <v>29.58</v>
      </c>
      <c r="E230" s="2">
        <f t="shared" si="15"/>
        <v>2023.0726256983241</v>
      </c>
      <c r="F230" s="3">
        <f t="shared" si="13"/>
        <v>7.5843205914281508E-2</v>
      </c>
      <c r="G230" s="2">
        <f t="shared" si="16"/>
        <v>244.84787018255579</v>
      </c>
      <c r="H230" s="3">
        <f t="shared" si="14"/>
        <v>1.4678256951407676E-2</v>
      </c>
      <c r="J230" s="3">
        <f t="shared" si="17"/>
        <v>0.12102772143340096</v>
      </c>
    </row>
    <row r="231" spans="1:10">
      <c r="A231" s="1">
        <v>42391</v>
      </c>
      <c r="B231">
        <v>7292.51</v>
      </c>
      <c r="C231">
        <v>3.58</v>
      </c>
      <c r="D231">
        <v>29.75</v>
      </c>
      <c r="E231" s="2">
        <f t="shared" si="15"/>
        <v>2037.0139664804469</v>
      </c>
      <c r="F231" s="3">
        <f t="shared" si="13"/>
        <v>8.40012944012416E-2</v>
      </c>
      <c r="G231" s="2">
        <f t="shared" si="16"/>
        <v>245.12638655462186</v>
      </c>
      <c r="H231" s="3">
        <f t="shared" si="14"/>
        <v>2.3544828016396346E-2</v>
      </c>
      <c r="J231" s="3">
        <f t="shared" si="17"/>
        <v>0.12033613445378151</v>
      </c>
    </row>
    <row r="232" spans="1:10">
      <c r="A232" s="1">
        <v>42398</v>
      </c>
      <c r="B232">
        <v>6925.55</v>
      </c>
      <c r="C232">
        <v>3.4</v>
      </c>
      <c r="D232">
        <v>28.31</v>
      </c>
      <c r="E232" s="2">
        <f t="shared" si="15"/>
        <v>2036.9264705882354</v>
      </c>
      <c r="F232" s="3">
        <f t="shared" si="13"/>
        <v>8.210294446701849E-2</v>
      </c>
      <c r="G232" s="2">
        <f t="shared" si="16"/>
        <v>244.63263864358885</v>
      </c>
      <c r="H232" s="3">
        <f t="shared" si="14"/>
        <v>2.0958053916279251E-2</v>
      </c>
      <c r="J232" s="3">
        <f t="shared" si="17"/>
        <v>0.12009890498057224</v>
      </c>
    </row>
    <row r="233" spans="1:10">
      <c r="A233" s="1">
        <v>42405</v>
      </c>
      <c r="B233">
        <v>7095.56</v>
      </c>
      <c r="C233">
        <v>3.47</v>
      </c>
      <c r="D233">
        <v>29.1</v>
      </c>
      <c r="E233" s="2">
        <f t="shared" si="15"/>
        <v>2044.8299711815562</v>
      </c>
      <c r="F233" s="3">
        <f t="shared" si="13"/>
        <v>8.4705127766135258E-2</v>
      </c>
      <c r="G233" s="2">
        <f t="shared" si="16"/>
        <v>243.83367697594502</v>
      </c>
      <c r="H233" s="3">
        <f t="shared" si="14"/>
        <v>1.6627349635905064E-2</v>
      </c>
      <c r="J233" s="3">
        <f t="shared" si="17"/>
        <v>0.11924398625429554</v>
      </c>
    </row>
    <row r="234" spans="1:10">
      <c r="A234" s="1">
        <v>42419</v>
      </c>
      <c r="B234">
        <v>7336.57</v>
      </c>
      <c r="C234">
        <v>3.57</v>
      </c>
      <c r="D234">
        <v>30.02</v>
      </c>
      <c r="E234" s="2">
        <f t="shared" si="15"/>
        <v>2055.0616246498598</v>
      </c>
      <c r="F234" s="3">
        <f t="shared" si="13"/>
        <v>8.5248678016562662E-2</v>
      </c>
      <c r="G234" s="2">
        <f t="shared" si="16"/>
        <v>244.38940706195868</v>
      </c>
      <c r="H234" s="3">
        <f t="shared" si="14"/>
        <v>2.0078808035416396E-2</v>
      </c>
      <c r="J234" s="3">
        <f t="shared" si="17"/>
        <v>0.11892071952031978</v>
      </c>
    </row>
    <row r="235" spans="1:10">
      <c r="A235" s="1">
        <v>42426</v>
      </c>
      <c r="B235">
        <v>7106.02</v>
      </c>
      <c r="C235">
        <v>3.47</v>
      </c>
      <c r="D235">
        <v>29.05</v>
      </c>
      <c r="E235" s="2">
        <f t="shared" si="15"/>
        <v>2047.8443804034582</v>
      </c>
      <c r="F235" s="3">
        <f t="shared" si="13"/>
        <v>8.1508234581755268E-2</v>
      </c>
      <c r="G235" s="2">
        <f t="shared" si="16"/>
        <v>244.6134251290878</v>
      </c>
      <c r="H235" s="3">
        <f t="shared" si="14"/>
        <v>2.0564035614101916E-2</v>
      </c>
      <c r="J235" s="3">
        <f t="shared" si="17"/>
        <v>0.11944922547332186</v>
      </c>
    </row>
    <row r="236" spans="1:10">
      <c r="A236" s="1">
        <v>42433</v>
      </c>
      <c r="B236">
        <v>7328.49</v>
      </c>
      <c r="C236">
        <v>3.56</v>
      </c>
      <c r="D236">
        <v>29.86</v>
      </c>
      <c r="E236" s="2">
        <f t="shared" si="15"/>
        <v>2058.5646067415728</v>
      </c>
      <c r="F236" s="3">
        <f t="shared" si="13"/>
        <v>8.4623044382098112E-2</v>
      </c>
      <c r="G236" s="2">
        <f t="shared" si="16"/>
        <v>245.42833221701272</v>
      </c>
      <c r="H236" s="3">
        <f t="shared" si="14"/>
        <v>2.2259769414885167E-2</v>
      </c>
      <c r="J236" s="3">
        <f t="shared" si="17"/>
        <v>0.11922304085733423</v>
      </c>
    </row>
    <row r="237" spans="1:10">
      <c r="A237" s="1">
        <v>42440</v>
      </c>
      <c r="B237">
        <v>7185.99</v>
      </c>
      <c r="C237">
        <v>3.46</v>
      </c>
      <c r="D237">
        <v>28.93</v>
      </c>
      <c r="E237" s="2">
        <f t="shared" si="15"/>
        <v>2076.8757225433524</v>
      </c>
      <c r="F237" s="3">
        <f t="shared" si="13"/>
        <v>8.7808763383027344E-2</v>
      </c>
      <c r="G237" s="2">
        <f t="shared" si="16"/>
        <v>248.39232630487382</v>
      </c>
      <c r="H237" s="3">
        <f t="shared" si="14"/>
        <v>3.1627134978372107E-2</v>
      </c>
      <c r="J237" s="3">
        <f t="shared" si="17"/>
        <v>0.11959903214656066</v>
      </c>
    </row>
    <row r="238" spans="1:10">
      <c r="A238" s="1">
        <v>42447</v>
      </c>
      <c r="B238">
        <v>7543.83</v>
      </c>
      <c r="C238">
        <v>3.64</v>
      </c>
      <c r="D238">
        <v>30.04</v>
      </c>
      <c r="E238" s="2">
        <f t="shared" si="15"/>
        <v>2072.4807692307691</v>
      </c>
      <c r="F238" s="3">
        <f t="shared" si="13"/>
        <v>8.246705131498322E-2</v>
      </c>
      <c r="G238" s="2">
        <f t="shared" si="16"/>
        <v>251.12616511318242</v>
      </c>
      <c r="H238" s="3">
        <f t="shared" si="14"/>
        <v>4.1636179588273814E-2</v>
      </c>
      <c r="J238" s="3">
        <f t="shared" si="17"/>
        <v>0.1211717709720373</v>
      </c>
    </row>
    <row r="239" spans="1:10">
      <c r="A239" s="1">
        <v>42454</v>
      </c>
      <c r="B239">
        <v>7774.07</v>
      </c>
      <c r="C239">
        <v>3.74</v>
      </c>
      <c r="D239">
        <v>31.28</v>
      </c>
      <c r="E239" s="2">
        <f t="shared" si="15"/>
        <v>2078.6283422459892</v>
      </c>
      <c r="F239" s="3">
        <f t="shared" si="13"/>
        <v>7.868369088852778E-2</v>
      </c>
      <c r="G239" s="2">
        <f t="shared" si="16"/>
        <v>248.53164961636827</v>
      </c>
      <c r="H239" s="3">
        <f t="shared" si="14"/>
        <v>5.3037295352386327E-2</v>
      </c>
      <c r="J239" s="3">
        <f t="shared" si="17"/>
        <v>0.11956521739130435</v>
      </c>
    </row>
    <row r="240" spans="1:10">
      <c r="A240" s="1">
        <v>42461</v>
      </c>
      <c r="B240">
        <v>7838.52</v>
      </c>
      <c r="C240">
        <v>3.74</v>
      </c>
      <c r="D240">
        <v>31</v>
      </c>
      <c r="E240" s="2">
        <f t="shared" si="15"/>
        <v>2095.860962566845</v>
      </c>
      <c r="F240" s="3">
        <f t="shared" si="13"/>
        <v>9.0346858029419996E-2</v>
      </c>
      <c r="G240" s="2">
        <f t="shared" si="16"/>
        <v>252.85548387096776</v>
      </c>
      <c r="H240" s="3">
        <f t="shared" si="14"/>
        <v>7.1396260439785975E-2</v>
      </c>
      <c r="J240" s="3">
        <f t="shared" si="17"/>
        <v>0.12064516129032259</v>
      </c>
    </row>
    <row r="241" spans="1:10">
      <c r="A241" s="1">
        <v>42468</v>
      </c>
      <c r="B241">
        <v>7842.36</v>
      </c>
      <c r="C241">
        <v>3.74</v>
      </c>
      <c r="D241">
        <v>31.13</v>
      </c>
      <c r="E241" s="2">
        <f t="shared" si="15"/>
        <v>2096.887700534759</v>
      </c>
      <c r="F241" s="3">
        <f t="shared" si="13"/>
        <v>8.273939108609274E-2</v>
      </c>
      <c r="G241" s="2">
        <f t="shared" si="16"/>
        <v>251.92290395117249</v>
      </c>
      <c r="H241" s="3">
        <f t="shared" si="14"/>
        <v>5.3055977522598718E-2</v>
      </c>
      <c r="J241" s="3">
        <f t="shared" si="17"/>
        <v>0.12014134275618375</v>
      </c>
    </row>
    <row r="242" spans="1:10">
      <c r="A242" s="1">
        <v>42475</v>
      </c>
      <c r="B242">
        <v>8006.66</v>
      </c>
      <c r="C242">
        <v>3.81</v>
      </c>
      <c r="D242">
        <v>31.94</v>
      </c>
      <c r="E242" s="2">
        <f t="shared" si="15"/>
        <v>2101.4855643044621</v>
      </c>
      <c r="F242" s="3">
        <f t="shared" si="13"/>
        <v>5.1304497861067277E-2</v>
      </c>
      <c r="G242" s="2">
        <f t="shared" si="16"/>
        <v>250.67814652473385</v>
      </c>
      <c r="H242" s="3">
        <f t="shared" si="14"/>
        <v>3.3752806562518334E-2</v>
      </c>
      <c r="J242" s="3">
        <f t="shared" si="17"/>
        <v>0.1192861615529117</v>
      </c>
    </row>
    <row r="243" spans="1:10">
      <c r="A243" s="1">
        <v>42482</v>
      </c>
      <c r="B243">
        <v>7723.95</v>
      </c>
      <c r="C243">
        <v>3.64</v>
      </c>
      <c r="D243">
        <v>30.24</v>
      </c>
      <c r="E243" s="2">
        <f t="shared" si="15"/>
        <v>2121.9642857142858</v>
      </c>
      <c r="F243" s="3">
        <f t="shared" si="13"/>
        <v>1.6421551855731353E-2</v>
      </c>
      <c r="G243" s="2">
        <f t="shared" si="16"/>
        <v>255.42162698412699</v>
      </c>
      <c r="H243" s="3">
        <f t="shared" si="14"/>
        <v>3.0404070558508689E-2</v>
      </c>
      <c r="J243" s="3">
        <f t="shared" si="17"/>
        <v>0.12037037037037038</v>
      </c>
    </row>
    <row r="244" spans="1:10">
      <c r="A244" s="1">
        <v>42489</v>
      </c>
      <c r="B244">
        <v>7856.42</v>
      </c>
      <c r="C244">
        <v>3.57</v>
      </c>
      <c r="D244">
        <v>30.26</v>
      </c>
      <c r="E244" s="2">
        <f t="shared" si="15"/>
        <v>2200.6778711484594</v>
      </c>
      <c r="F244" s="3">
        <f t="shared" ref="F244:F307" si="18">E244/E194-1</f>
        <v>5.6185876553605629E-2</v>
      </c>
      <c r="G244" s="2">
        <f t="shared" si="16"/>
        <v>259.63053536021147</v>
      </c>
      <c r="H244" s="3">
        <f t="shared" ref="H244:H307" si="19">G244/G194-1</f>
        <v>4.8977911707206223E-2</v>
      </c>
      <c r="J244" s="3">
        <f t="shared" si="17"/>
        <v>0.11797752808988762</v>
      </c>
    </row>
    <row r="245" spans="1:10">
      <c r="A245" s="1">
        <v>42496</v>
      </c>
      <c r="B245">
        <v>7881.95</v>
      </c>
      <c r="C245">
        <v>3.6</v>
      </c>
      <c r="D245">
        <v>30.33</v>
      </c>
      <c r="E245" s="2">
        <f t="shared" si="15"/>
        <v>2189.4305555555557</v>
      </c>
      <c r="F245" s="3">
        <f t="shared" si="18"/>
        <v>4.9448827446068266E-2</v>
      </c>
      <c r="G245" s="2">
        <f t="shared" si="16"/>
        <v>259.87306297395321</v>
      </c>
      <c r="H245" s="3">
        <f t="shared" si="19"/>
        <v>4.681382696629055E-2</v>
      </c>
      <c r="J245" s="3">
        <f t="shared" si="17"/>
        <v>0.11869436201780416</v>
      </c>
    </row>
    <row r="246" spans="1:10">
      <c r="A246" s="1">
        <v>42503</v>
      </c>
      <c r="B246">
        <v>7894.26</v>
      </c>
      <c r="C246">
        <v>3.62</v>
      </c>
      <c r="D246">
        <v>30.45</v>
      </c>
      <c r="E246" s="2">
        <f t="shared" si="15"/>
        <v>2180.7348066298341</v>
      </c>
      <c r="F246" s="3">
        <f t="shared" si="18"/>
        <v>4.2281783814823504E-2</v>
      </c>
      <c r="G246" s="2">
        <f t="shared" si="16"/>
        <v>259.25320197044334</v>
      </c>
      <c r="H246" s="3">
        <f t="shared" si="19"/>
        <v>3.9641143881718799E-2</v>
      </c>
      <c r="J246" s="3">
        <f t="shared" si="17"/>
        <v>0.11888341543513958</v>
      </c>
    </row>
    <row r="247" spans="1:10">
      <c r="A247" s="1">
        <v>42510</v>
      </c>
      <c r="B247">
        <v>7815.48</v>
      </c>
      <c r="C247">
        <v>3.56</v>
      </c>
      <c r="D247">
        <v>30.06</v>
      </c>
      <c r="E247" s="2">
        <f t="shared" si="15"/>
        <v>2195.3595505617977</v>
      </c>
      <c r="F247" s="3">
        <f t="shared" si="18"/>
        <v>5.1083437105392093E-2</v>
      </c>
      <c r="G247" s="2">
        <f t="shared" si="16"/>
        <v>259.99600798403191</v>
      </c>
      <c r="H247" s="3">
        <f t="shared" si="19"/>
        <v>3.7972133270942621E-2</v>
      </c>
      <c r="J247" s="3">
        <f t="shared" si="17"/>
        <v>0.11842980705256155</v>
      </c>
    </row>
    <row r="248" spans="1:10">
      <c r="A248" s="1">
        <v>42517</v>
      </c>
      <c r="B248">
        <v>7728.72</v>
      </c>
      <c r="C248">
        <v>3.49</v>
      </c>
      <c r="D248">
        <v>29.87</v>
      </c>
      <c r="E248" s="2">
        <f t="shared" si="15"/>
        <v>2214.5329512893982</v>
      </c>
      <c r="F248" s="3">
        <f t="shared" si="18"/>
        <v>5.6959769503424296E-2</v>
      </c>
      <c r="G248" s="2">
        <f t="shared" si="16"/>
        <v>258.74522932708402</v>
      </c>
      <c r="H248" s="3">
        <f t="shared" si="19"/>
        <v>2.9420530622358498E-2</v>
      </c>
      <c r="J248" s="3">
        <f t="shared" si="17"/>
        <v>0.11683963843321059</v>
      </c>
    </row>
    <row r="249" spans="1:10">
      <c r="A249" s="1">
        <v>42524</v>
      </c>
      <c r="B249">
        <v>8215.9599999999991</v>
      </c>
      <c r="C249">
        <v>3.72</v>
      </c>
      <c r="D249">
        <v>31.78</v>
      </c>
      <c r="E249" s="2">
        <f t="shared" si="15"/>
        <v>2208.5913978494618</v>
      </c>
      <c r="F249" s="3">
        <f t="shared" si="18"/>
        <v>5.2594823375233801E-2</v>
      </c>
      <c r="G249" s="2">
        <f t="shared" si="16"/>
        <v>258.52611705475135</v>
      </c>
      <c r="H249" s="3">
        <f t="shared" si="19"/>
        <v>2.4731179494810407E-2</v>
      </c>
      <c r="J249" s="3">
        <f t="shared" si="17"/>
        <v>0.1170547514159849</v>
      </c>
    </row>
    <row r="250" spans="1:10">
      <c r="A250" s="1">
        <v>42529</v>
      </c>
      <c r="B250">
        <v>8117.26</v>
      </c>
      <c r="C250">
        <v>3.67</v>
      </c>
      <c r="D250">
        <v>31.35</v>
      </c>
      <c r="E250" s="2">
        <f t="shared" si="15"/>
        <v>2211.7874659400545</v>
      </c>
      <c r="F250" s="3">
        <f t="shared" si="18"/>
        <v>7.3694346977200453E-2</v>
      </c>
      <c r="G250" s="2">
        <f t="shared" si="16"/>
        <v>258.92376395534291</v>
      </c>
      <c r="H250" s="3">
        <f t="shared" si="19"/>
        <v>4.6462708890222526E-2</v>
      </c>
      <c r="J250" s="3">
        <f t="shared" si="17"/>
        <v>0.11706539074960128</v>
      </c>
    </row>
    <row r="251" spans="1:10">
      <c r="A251" s="1">
        <v>42538</v>
      </c>
      <c r="B251">
        <v>8179.04</v>
      </c>
      <c r="C251">
        <v>3.85</v>
      </c>
      <c r="D251">
        <v>29.93</v>
      </c>
      <c r="E251" s="2">
        <f t="shared" si="15"/>
        <v>2124.425974025974</v>
      </c>
      <c r="F251" s="3">
        <f t="shared" si="18"/>
        <v>3.2405452936852042E-2</v>
      </c>
      <c r="G251" s="2">
        <f t="shared" si="16"/>
        <v>273.27230203808887</v>
      </c>
      <c r="H251" s="3">
        <f t="shared" si="19"/>
        <v>0.10486830164207861</v>
      </c>
      <c r="J251" s="3">
        <f t="shared" si="17"/>
        <v>0.12863347811560308</v>
      </c>
    </row>
    <row r="252" spans="1:10">
      <c r="A252" s="1">
        <v>42545</v>
      </c>
      <c r="B252">
        <v>7991.26</v>
      </c>
      <c r="C252">
        <v>3.77</v>
      </c>
      <c r="D252">
        <v>29.35</v>
      </c>
      <c r="E252" s="2">
        <f t="shared" si="15"/>
        <v>2119.6976127320954</v>
      </c>
      <c r="F252" s="3">
        <f t="shared" si="18"/>
        <v>4.6348687277017353E-2</v>
      </c>
      <c r="G252" s="2">
        <f t="shared" si="16"/>
        <v>272.27461669505959</v>
      </c>
      <c r="H252" s="3">
        <f t="shared" si="19"/>
        <v>0.11738527308637625</v>
      </c>
      <c r="J252" s="3">
        <f t="shared" si="17"/>
        <v>0.12844974446337307</v>
      </c>
    </row>
    <row r="253" spans="1:10">
      <c r="A253" s="1">
        <v>42552</v>
      </c>
      <c r="B253">
        <v>8266.7099999999991</v>
      </c>
      <c r="C253">
        <v>3.91</v>
      </c>
      <c r="D253">
        <v>30.29</v>
      </c>
      <c r="E253" s="2">
        <f t="shared" si="15"/>
        <v>2114.2480818414319</v>
      </c>
      <c r="F253" s="3">
        <f t="shared" si="18"/>
        <v>5.0660774696742461E-2</v>
      </c>
      <c r="G253" s="2">
        <f t="shared" si="16"/>
        <v>272.91878507758332</v>
      </c>
      <c r="H253" s="3">
        <f t="shared" si="19"/>
        <v>0.1273834653878072</v>
      </c>
      <c r="J253" s="3">
        <f t="shared" si="17"/>
        <v>0.1290855067679102</v>
      </c>
    </row>
    <row r="254" spans="1:10">
      <c r="A254" s="1">
        <v>42559</v>
      </c>
      <c r="B254">
        <v>8628.91</v>
      </c>
      <c r="C254">
        <v>4.0999999999999996</v>
      </c>
      <c r="D254">
        <v>31.69</v>
      </c>
      <c r="E254" s="2">
        <f t="shared" si="15"/>
        <v>2104.6121951219516</v>
      </c>
      <c r="F254" s="3">
        <f t="shared" si="18"/>
        <v>5.3489563109143656E-2</v>
      </c>
      <c r="G254" s="2">
        <f t="shared" si="16"/>
        <v>272.29125907226251</v>
      </c>
      <c r="H254" s="3">
        <f t="shared" si="19"/>
        <v>0.11930180973882321</v>
      </c>
      <c r="J254" s="3">
        <f t="shared" si="17"/>
        <v>0.12937835279267906</v>
      </c>
    </row>
    <row r="255" spans="1:10">
      <c r="A255" s="1">
        <v>42566</v>
      </c>
      <c r="B255">
        <v>8856.77</v>
      </c>
      <c r="C255">
        <v>4.21</v>
      </c>
      <c r="D255">
        <v>32.54</v>
      </c>
      <c r="E255" s="2">
        <f t="shared" si="15"/>
        <v>2103.7458432304038</v>
      </c>
      <c r="F255" s="3">
        <f t="shared" si="18"/>
        <v>4.1973080536337637E-2</v>
      </c>
      <c r="G255" s="2">
        <f t="shared" si="16"/>
        <v>272.18100799016599</v>
      </c>
      <c r="H255" s="3">
        <f t="shared" si="19"/>
        <v>0.10998025314177018</v>
      </c>
      <c r="J255" s="3">
        <f t="shared" si="17"/>
        <v>0.12937922556853104</v>
      </c>
    </row>
    <row r="256" spans="1:10">
      <c r="A256" s="1">
        <v>42573</v>
      </c>
      <c r="B256">
        <v>8627.2900000000009</v>
      </c>
      <c r="C256">
        <v>4.0999999999999996</v>
      </c>
      <c r="D256">
        <v>31.45</v>
      </c>
      <c r="E256" s="2">
        <f t="shared" si="15"/>
        <v>2104.217073170732</v>
      </c>
      <c r="F256" s="3">
        <f t="shared" si="18"/>
        <v>5.1090588492906708E-2</v>
      </c>
      <c r="G256" s="2">
        <f t="shared" si="16"/>
        <v>274.31764705882358</v>
      </c>
      <c r="H256" s="3">
        <f t="shared" si="19"/>
        <v>0.10978810929002281</v>
      </c>
      <c r="J256" s="3">
        <f t="shared" si="17"/>
        <v>0.13036565977742448</v>
      </c>
    </row>
    <row r="257" spans="1:10">
      <c r="A257" s="1">
        <v>42580</v>
      </c>
      <c r="B257">
        <v>8662.74</v>
      </c>
      <c r="C257">
        <v>4.12</v>
      </c>
      <c r="D257">
        <v>31.48</v>
      </c>
      <c r="E257" s="2">
        <f t="shared" si="15"/>
        <v>2102.6067961165049</v>
      </c>
      <c r="F257" s="3">
        <f t="shared" si="18"/>
        <v>5.1450138901813602E-2</v>
      </c>
      <c r="G257" s="2">
        <f t="shared" si="16"/>
        <v>275.18233799237612</v>
      </c>
      <c r="H257" s="3">
        <f t="shared" si="19"/>
        <v>0.11570257041793264</v>
      </c>
      <c r="J257" s="3">
        <f t="shared" si="17"/>
        <v>0.13087674714104194</v>
      </c>
    </row>
    <row r="258" spans="1:10">
      <c r="A258" s="1">
        <v>42587</v>
      </c>
      <c r="B258">
        <v>8537.23</v>
      </c>
      <c r="C258">
        <v>4.05</v>
      </c>
      <c r="D258">
        <v>31.17</v>
      </c>
      <c r="E258" s="2">
        <f t="shared" ref="E258:E321" si="20">B258/C258</f>
        <v>2107.9580246913579</v>
      </c>
      <c r="F258" s="3">
        <f t="shared" si="18"/>
        <v>4.8377430842807545E-2</v>
      </c>
      <c r="G258" s="2">
        <f t="shared" ref="G258:G321" si="21">B258/D258</f>
        <v>273.89252486365092</v>
      </c>
      <c r="H258" s="3">
        <f t="shared" si="19"/>
        <v>9.6301917318829089E-2</v>
      </c>
      <c r="J258" s="3">
        <f t="shared" ref="J258:J321" si="22">C258/D258</f>
        <v>0.12993262752646775</v>
      </c>
    </row>
    <row r="259" spans="1:10">
      <c r="A259" s="1">
        <v>42594</v>
      </c>
      <c r="B259">
        <v>8640.44</v>
      </c>
      <c r="C259">
        <v>4.08</v>
      </c>
      <c r="D259">
        <v>31.5</v>
      </c>
      <c r="E259" s="2">
        <f t="shared" si="20"/>
        <v>2117.7549019607845</v>
      </c>
      <c r="F259" s="3">
        <f t="shared" si="18"/>
        <v>4.5547941890237587E-2</v>
      </c>
      <c r="G259" s="2">
        <f t="shared" si="21"/>
        <v>274.29968253968258</v>
      </c>
      <c r="H259" s="3">
        <f t="shared" si="19"/>
        <v>8.9426828465608788E-2</v>
      </c>
      <c r="J259" s="3">
        <f t="shared" si="22"/>
        <v>0.12952380952380951</v>
      </c>
    </row>
    <row r="260" spans="1:10">
      <c r="A260" s="1">
        <v>42601</v>
      </c>
      <c r="B260">
        <v>8723.65</v>
      </c>
      <c r="C260">
        <v>4.0999999999999996</v>
      </c>
      <c r="D260">
        <v>31.42</v>
      </c>
      <c r="E260" s="2">
        <f t="shared" si="20"/>
        <v>2127.7195121951222</v>
      </c>
      <c r="F260" s="3">
        <f t="shared" si="18"/>
        <v>4.4418612157439474E-2</v>
      </c>
      <c r="G260" s="2">
        <f t="shared" si="21"/>
        <v>277.64640356460848</v>
      </c>
      <c r="H260" s="3">
        <f t="shared" si="19"/>
        <v>0.11494540692457766</v>
      </c>
      <c r="J260" s="3">
        <f t="shared" si="22"/>
        <v>0.13049013367281984</v>
      </c>
    </row>
    <row r="261" spans="1:10">
      <c r="A261" s="1">
        <v>42608</v>
      </c>
      <c r="B261">
        <v>8638.98</v>
      </c>
      <c r="C261">
        <v>4</v>
      </c>
      <c r="D261">
        <v>30.02</v>
      </c>
      <c r="E261" s="2">
        <f t="shared" si="20"/>
        <v>2159.7449999999999</v>
      </c>
      <c r="F261" s="3">
        <f t="shared" si="18"/>
        <v>6.2100868663981457E-2</v>
      </c>
      <c r="G261" s="2">
        <f t="shared" si="21"/>
        <v>287.77415056628911</v>
      </c>
      <c r="H261" s="3">
        <f t="shared" si="19"/>
        <v>0.16030447423049243</v>
      </c>
      <c r="J261" s="3">
        <f t="shared" si="22"/>
        <v>0.13324450366422386</v>
      </c>
    </row>
    <row r="262" spans="1:10">
      <c r="A262" s="1">
        <v>42615</v>
      </c>
      <c r="B262">
        <v>8543.27</v>
      </c>
      <c r="C262">
        <v>3.96</v>
      </c>
      <c r="D262">
        <v>29.45</v>
      </c>
      <c r="E262" s="2">
        <f t="shared" si="20"/>
        <v>2157.3914141414143</v>
      </c>
      <c r="F262" s="3">
        <f t="shared" si="18"/>
        <v>6.0170765519760083E-2</v>
      </c>
      <c r="G262" s="2">
        <f t="shared" si="21"/>
        <v>290.09405772495757</v>
      </c>
      <c r="H262" s="3">
        <f t="shared" si="19"/>
        <v>0.17024201599113797</v>
      </c>
      <c r="J262" s="3">
        <f t="shared" si="22"/>
        <v>0.13446519524617997</v>
      </c>
    </row>
    <row r="263" spans="1:10">
      <c r="A263" s="1">
        <v>42622</v>
      </c>
      <c r="B263">
        <v>8554.09</v>
      </c>
      <c r="C263">
        <v>3.97</v>
      </c>
      <c r="D263">
        <v>29.49</v>
      </c>
      <c r="E263" s="2">
        <f t="shared" si="20"/>
        <v>2154.6826196473553</v>
      </c>
      <c r="F263" s="3">
        <f t="shared" si="18"/>
        <v>6.1957473816000697E-2</v>
      </c>
      <c r="G263" s="2">
        <f t="shared" si="21"/>
        <v>290.06748050186508</v>
      </c>
      <c r="H263" s="3">
        <f t="shared" si="19"/>
        <v>0.17268613796385801</v>
      </c>
      <c r="J263" s="3">
        <f t="shared" si="22"/>
        <v>0.13462190573075619</v>
      </c>
    </row>
    <row r="264" spans="1:10">
      <c r="A264" s="1">
        <v>42627</v>
      </c>
      <c r="B264">
        <v>8352.08</v>
      </c>
      <c r="C264">
        <v>3.87</v>
      </c>
      <c r="D264">
        <v>28.76</v>
      </c>
      <c r="E264" s="2">
        <f t="shared" si="20"/>
        <v>2158.1602067183462</v>
      </c>
      <c r="F264" s="3">
        <f t="shared" si="18"/>
        <v>6.3181893024575553E-2</v>
      </c>
      <c r="G264" s="2">
        <f t="shared" si="21"/>
        <v>290.40611961057022</v>
      </c>
      <c r="H264" s="3">
        <f t="shared" si="19"/>
        <v>0.17429875229212</v>
      </c>
      <c r="J264" s="3">
        <f t="shared" si="22"/>
        <v>0.13456189151599443</v>
      </c>
    </row>
    <row r="265" spans="1:10">
      <c r="A265" s="1">
        <v>42636</v>
      </c>
      <c r="B265">
        <v>8445.36</v>
      </c>
      <c r="C265">
        <v>3.91</v>
      </c>
      <c r="D265">
        <v>29.08</v>
      </c>
      <c r="E265" s="2">
        <f t="shared" si="20"/>
        <v>2159.9386189258312</v>
      </c>
      <c r="F265" s="3">
        <f t="shared" si="18"/>
        <v>6.4900241659703539E-2</v>
      </c>
      <c r="G265" s="2">
        <f t="shared" si="21"/>
        <v>290.41815680880336</v>
      </c>
      <c r="H265" s="3">
        <f t="shared" si="19"/>
        <v>0.17331555794730846</v>
      </c>
      <c r="J265" s="3">
        <f t="shared" si="22"/>
        <v>0.1344566712517194</v>
      </c>
    </row>
    <row r="266" spans="1:10">
      <c r="A266" s="1">
        <v>42643</v>
      </c>
      <c r="B266">
        <v>8420.81</v>
      </c>
      <c r="C266">
        <v>3.9</v>
      </c>
      <c r="D266">
        <v>28.93</v>
      </c>
      <c r="E266" s="2">
        <f t="shared" si="20"/>
        <v>2159.1820512820514</v>
      </c>
      <c r="F266" s="3">
        <f t="shared" si="18"/>
        <v>6.4039251942891839E-2</v>
      </c>
      <c r="G266" s="2">
        <f t="shared" si="21"/>
        <v>291.07535430349117</v>
      </c>
      <c r="H266" s="3">
        <f t="shared" si="19"/>
        <v>0.18074732496786483</v>
      </c>
      <c r="J266" s="3">
        <f t="shared" si="22"/>
        <v>0.13480815762184584</v>
      </c>
    </row>
    <row r="267" spans="1:10">
      <c r="A267" s="1">
        <v>42657</v>
      </c>
      <c r="B267">
        <v>8597.83</v>
      </c>
      <c r="C267">
        <v>3.95</v>
      </c>
      <c r="D267">
        <v>29.38</v>
      </c>
      <c r="E267" s="2">
        <f t="shared" si="20"/>
        <v>2176.6658227848102</v>
      </c>
      <c r="F267" s="3">
        <f t="shared" si="18"/>
        <v>7.1263316433659352E-2</v>
      </c>
      <c r="G267" s="2">
        <f t="shared" si="21"/>
        <v>292.64227365554802</v>
      </c>
      <c r="H267" s="3">
        <f t="shared" si="19"/>
        <v>0.1855291903833427</v>
      </c>
      <c r="J267" s="3">
        <f t="shared" si="22"/>
        <v>0.13444520081688224</v>
      </c>
    </row>
    <row r="268" spans="1:10">
      <c r="A268" s="1">
        <v>42664</v>
      </c>
      <c r="B268">
        <v>8612.27</v>
      </c>
      <c r="C268">
        <v>3.95</v>
      </c>
      <c r="D268">
        <v>29.18</v>
      </c>
      <c r="E268" s="2">
        <f t="shared" si="20"/>
        <v>2180.3215189873417</v>
      </c>
      <c r="F268" s="3">
        <f t="shared" si="18"/>
        <v>6.8868061088618537E-2</v>
      </c>
      <c r="G268" s="2">
        <f t="shared" si="21"/>
        <v>295.14290610006856</v>
      </c>
      <c r="H268" s="3">
        <f t="shared" si="19"/>
        <v>0.19583417886766719</v>
      </c>
      <c r="J268" s="3">
        <f t="shared" si="22"/>
        <v>0.13536668951336533</v>
      </c>
    </row>
    <row r="269" spans="1:10">
      <c r="A269" s="1">
        <v>42671</v>
      </c>
      <c r="B269">
        <v>8806.31</v>
      </c>
      <c r="C269">
        <v>3.96</v>
      </c>
      <c r="D269">
        <v>29.1</v>
      </c>
      <c r="E269" s="2">
        <f t="shared" si="20"/>
        <v>2223.8156565656564</v>
      </c>
      <c r="F269" s="3">
        <f t="shared" si="18"/>
        <v>8.1914454809375092E-2</v>
      </c>
      <c r="G269" s="2">
        <f t="shared" si="21"/>
        <v>302.62233676975944</v>
      </c>
      <c r="H269" s="3">
        <f t="shared" si="19"/>
        <v>0.19219165289906903</v>
      </c>
      <c r="J269" s="3">
        <f t="shared" si="22"/>
        <v>0.13608247422680411</v>
      </c>
    </row>
    <row r="270" spans="1:10">
      <c r="A270" s="1">
        <v>42678</v>
      </c>
      <c r="B270">
        <v>8835.24</v>
      </c>
      <c r="C270">
        <v>3.86</v>
      </c>
      <c r="D270">
        <v>28.62</v>
      </c>
      <c r="E270" s="2">
        <f t="shared" si="20"/>
        <v>2288.9222797927459</v>
      </c>
      <c r="F270" s="3">
        <f t="shared" si="18"/>
        <v>0.11485190604086237</v>
      </c>
      <c r="G270" s="2">
        <f t="shared" si="21"/>
        <v>308.70859538784066</v>
      </c>
      <c r="H270" s="3">
        <f t="shared" si="19"/>
        <v>0.24264591837156235</v>
      </c>
      <c r="J270" s="3">
        <f t="shared" si="22"/>
        <v>0.13487071977638015</v>
      </c>
    </row>
    <row r="271" spans="1:10">
      <c r="A271" s="1">
        <v>42685</v>
      </c>
      <c r="B271">
        <v>8927.58</v>
      </c>
      <c r="C271">
        <v>3.89</v>
      </c>
      <c r="D271">
        <v>28.85</v>
      </c>
      <c r="E271" s="2">
        <f t="shared" si="20"/>
        <v>2295.0077120822621</v>
      </c>
      <c r="F271" s="3">
        <f t="shared" si="18"/>
        <v>0.11457399670036139</v>
      </c>
      <c r="G271" s="2">
        <f t="shared" si="21"/>
        <v>309.44818024263429</v>
      </c>
      <c r="H271" s="3">
        <f t="shared" si="19"/>
        <v>0.24484624320917114</v>
      </c>
      <c r="J271" s="3">
        <f t="shared" si="22"/>
        <v>0.13483535528596188</v>
      </c>
    </row>
    <row r="272" spans="1:10">
      <c r="A272" s="1">
        <v>42692</v>
      </c>
      <c r="B272">
        <v>8861.31</v>
      </c>
      <c r="C272">
        <v>3.86</v>
      </c>
      <c r="D272">
        <v>28.63</v>
      </c>
      <c r="E272" s="2">
        <f t="shared" si="20"/>
        <v>2295.6761658031087</v>
      </c>
      <c r="F272" s="3">
        <f t="shared" si="18"/>
        <v>0.11577797430571546</v>
      </c>
      <c r="G272" s="2">
        <f t="shared" si="21"/>
        <v>309.51135172895562</v>
      </c>
      <c r="H272" s="3">
        <f t="shared" si="19"/>
        <v>0.24873828548027199</v>
      </c>
      <c r="J272" s="3">
        <f t="shared" si="22"/>
        <v>0.13482361159622774</v>
      </c>
    </row>
    <row r="273" spans="1:10">
      <c r="A273" s="1">
        <v>42699</v>
      </c>
      <c r="B273">
        <v>8972.48</v>
      </c>
      <c r="C273">
        <v>3.9</v>
      </c>
      <c r="D273">
        <v>28.92</v>
      </c>
      <c r="E273" s="2">
        <f t="shared" si="20"/>
        <v>2300.6358974358973</v>
      </c>
      <c r="F273" s="3">
        <f t="shared" si="18"/>
        <v>0.11415181433208077</v>
      </c>
      <c r="G273" s="2">
        <f t="shared" si="21"/>
        <v>310.25172890733052</v>
      </c>
      <c r="H273" s="3">
        <f t="shared" si="19"/>
        <v>0.24739636109181906</v>
      </c>
      <c r="J273" s="3">
        <f t="shared" si="22"/>
        <v>0.13485477178423236</v>
      </c>
    </row>
    <row r="274" spans="1:10">
      <c r="A274" s="1">
        <v>42706</v>
      </c>
      <c r="B274">
        <v>8887.4</v>
      </c>
      <c r="C274">
        <v>3.87</v>
      </c>
      <c r="D274">
        <v>28.71</v>
      </c>
      <c r="E274" s="2">
        <f t="shared" si="20"/>
        <v>2296.485788113695</v>
      </c>
      <c r="F274" s="3">
        <f t="shared" si="18"/>
        <v>0.11125382678652618</v>
      </c>
      <c r="G274" s="2">
        <f t="shared" si="21"/>
        <v>309.55764541971439</v>
      </c>
      <c r="H274" s="3">
        <f t="shared" si="19"/>
        <v>0.24564568539641285</v>
      </c>
      <c r="J274" s="3">
        <f t="shared" si="22"/>
        <v>0.13479623824451412</v>
      </c>
    </row>
    <row r="275" spans="1:10">
      <c r="A275" s="1">
        <v>42713</v>
      </c>
      <c r="B275">
        <v>8977.2999999999993</v>
      </c>
      <c r="C275">
        <v>3.92</v>
      </c>
      <c r="D275">
        <v>29.07</v>
      </c>
      <c r="E275" s="2">
        <f t="shared" si="20"/>
        <v>2290.1275510204082</v>
      </c>
      <c r="F275" s="3">
        <f t="shared" si="18"/>
        <v>0.10884117634534052</v>
      </c>
      <c r="G275" s="2">
        <f t="shared" si="21"/>
        <v>308.81664946680422</v>
      </c>
      <c r="H275" s="3">
        <f t="shared" si="19"/>
        <v>0.24321523998670647</v>
      </c>
      <c r="J275" s="3">
        <f t="shared" si="22"/>
        <v>0.13484692122463021</v>
      </c>
    </row>
    <row r="276" spans="1:10">
      <c r="A276" s="1">
        <v>42720</v>
      </c>
      <c r="B276">
        <v>8817.06</v>
      </c>
      <c r="C276">
        <v>3.81</v>
      </c>
      <c r="D276">
        <v>28</v>
      </c>
      <c r="E276" s="2">
        <f t="shared" si="20"/>
        <v>2314.1889763779527</v>
      </c>
      <c r="F276" s="3">
        <f t="shared" si="18"/>
        <v>0.13734229584012003</v>
      </c>
      <c r="G276" s="2">
        <f t="shared" si="21"/>
        <v>314.89499999999998</v>
      </c>
      <c r="H276" s="3">
        <f t="shared" si="19"/>
        <v>0.27250883171164975</v>
      </c>
      <c r="J276" s="3">
        <f t="shared" si="22"/>
        <v>0.13607142857142857</v>
      </c>
    </row>
    <row r="277" spans="1:10">
      <c r="A277" s="1">
        <v>42727</v>
      </c>
      <c r="B277">
        <v>8704.57</v>
      </c>
      <c r="C277">
        <v>3.76</v>
      </c>
      <c r="D277">
        <v>27.64</v>
      </c>
      <c r="E277" s="2">
        <f t="shared" si="20"/>
        <v>2315.0452127659573</v>
      </c>
      <c r="F277" s="3">
        <f t="shared" si="18"/>
        <v>0.13570163657158019</v>
      </c>
      <c r="G277" s="2">
        <f t="shared" si="21"/>
        <v>314.92655571635311</v>
      </c>
      <c r="H277" s="3">
        <f t="shared" si="19"/>
        <v>0.2715584331918639</v>
      </c>
      <c r="J277" s="3">
        <f t="shared" si="22"/>
        <v>0.13603473227206944</v>
      </c>
    </row>
    <row r="278" spans="1:10">
      <c r="A278" s="1">
        <v>42734</v>
      </c>
      <c r="B278">
        <v>8767.5499999999993</v>
      </c>
      <c r="C278">
        <v>3.78</v>
      </c>
      <c r="D278">
        <v>27.99</v>
      </c>
      <c r="E278" s="2">
        <f t="shared" si="20"/>
        <v>2319.4576719576717</v>
      </c>
      <c r="F278" s="3">
        <f t="shared" si="18"/>
        <v>0.13932352568118578</v>
      </c>
      <c r="G278" s="2">
        <f t="shared" si="21"/>
        <v>313.23865666309393</v>
      </c>
      <c r="H278" s="3">
        <f t="shared" si="19"/>
        <v>0.26735962683571302</v>
      </c>
      <c r="J278" s="3">
        <f t="shared" si="22"/>
        <v>0.13504823151125403</v>
      </c>
    </row>
    <row r="279" spans="1:10">
      <c r="A279" s="1">
        <v>42741</v>
      </c>
      <c r="B279">
        <v>8952.56</v>
      </c>
      <c r="C279">
        <v>3.86</v>
      </c>
      <c r="D279">
        <v>28.62</v>
      </c>
      <c r="E279" s="2">
        <f t="shared" si="20"/>
        <v>2319.3160621761658</v>
      </c>
      <c r="F279" s="3">
        <f t="shared" si="18"/>
        <v>0.14510927099125803</v>
      </c>
      <c r="G279" s="2">
        <f t="shared" si="21"/>
        <v>312.80782669461911</v>
      </c>
      <c r="H279" s="3">
        <f t="shared" si="19"/>
        <v>0.27394611851551409</v>
      </c>
      <c r="J279" s="3">
        <f t="shared" si="22"/>
        <v>0.13487071977638015</v>
      </c>
    </row>
    <row r="280" spans="1:10">
      <c r="A280" s="1">
        <v>42748</v>
      </c>
      <c r="B280">
        <v>8661.65</v>
      </c>
      <c r="C280">
        <v>3.73</v>
      </c>
      <c r="D280">
        <v>27.75</v>
      </c>
      <c r="E280" s="2">
        <f t="shared" si="20"/>
        <v>2322.1581769436998</v>
      </c>
      <c r="F280" s="3">
        <f t="shared" si="18"/>
        <v>0.14783727852683359</v>
      </c>
      <c r="G280" s="2">
        <f t="shared" si="21"/>
        <v>312.13153153153149</v>
      </c>
      <c r="H280" s="3">
        <f t="shared" si="19"/>
        <v>0.27479782159758948</v>
      </c>
      <c r="J280" s="3">
        <f t="shared" si="22"/>
        <v>0.1344144144144144</v>
      </c>
    </row>
    <row r="281" spans="1:10">
      <c r="A281" s="1">
        <v>42755</v>
      </c>
      <c r="B281">
        <v>8706.2199999999993</v>
      </c>
      <c r="C281">
        <v>3.76</v>
      </c>
      <c r="D281">
        <v>27.95</v>
      </c>
      <c r="E281" s="2">
        <f t="shared" si="20"/>
        <v>2315.4840425531916</v>
      </c>
      <c r="F281" s="3">
        <f t="shared" si="18"/>
        <v>0.13670504014947205</v>
      </c>
      <c r="G281" s="2">
        <f t="shared" si="21"/>
        <v>311.4926654740608</v>
      </c>
      <c r="H281" s="3">
        <f t="shared" si="19"/>
        <v>0.27074310461738249</v>
      </c>
      <c r="J281" s="3">
        <f t="shared" si="22"/>
        <v>0.13452593917710196</v>
      </c>
    </row>
    <row r="282" spans="1:10">
      <c r="A282" s="1">
        <v>42761</v>
      </c>
      <c r="B282">
        <v>8749.39</v>
      </c>
      <c r="C282">
        <v>3.77</v>
      </c>
      <c r="D282">
        <v>28.04</v>
      </c>
      <c r="E282" s="2">
        <f t="shared" si="20"/>
        <v>2320.7931034482758</v>
      </c>
      <c r="F282" s="3">
        <f t="shared" si="18"/>
        <v>0.13936027488418068</v>
      </c>
      <c r="G282" s="2">
        <f t="shared" si="21"/>
        <v>312.03245363766047</v>
      </c>
      <c r="H282" s="3">
        <f t="shared" si="19"/>
        <v>0.27551440138070871</v>
      </c>
      <c r="J282" s="3">
        <f t="shared" si="22"/>
        <v>0.13445078459343796</v>
      </c>
    </row>
    <row r="283" spans="1:10">
      <c r="A283" s="1">
        <v>42769</v>
      </c>
      <c r="B283">
        <v>8713.08</v>
      </c>
      <c r="C283">
        <v>3.75</v>
      </c>
      <c r="D283">
        <v>27.94</v>
      </c>
      <c r="E283" s="2">
        <f t="shared" si="20"/>
        <v>2323.4879999999998</v>
      </c>
      <c r="F283" s="3">
        <f t="shared" si="18"/>
        <v>0.13627442513346377</v>
      </c>
      <c r="G283" s="2">
        <f t="shared" si="21"/>
        <v>311.84967788117393</v>
      </c>
      <c r="H283" s="3">
        <f t="shared" si="19"/>
        <v>0.27894424489993197</v>
      </c>
      <c r="J283" s="3">
        <f t="shared" si="22"/>
        <v>0.13421617752326412</v>
      </c>
    </row>
    <row r="284" spans="1:10">
      <c r="A284" s="1">
        <v>42776</v>
      </c>
      <c r="B284">
        <v>8875.08</v>
      </c>
      <c r="C284">
        <v>3.81</v>
      </c>
      <c r="D284">
        <v>28.38</v>
      </c>
      <c r="E284" s="2">
        <f t="shared" si="20"/>
        <v>2329.4173228346458</v>
      </c>
      <c r="F284" s="3">
        <f t="shared" si="18"/>
        <v>0.13350241904864069</v>
      </c>
      <c r="G284" s="2">
        <f t="shared" si="21"/>
        <v>312.72304439746301</v>
      </c>
      <c r="H284" s="3">
        <f t="shared" si="19"/>
        <v>0.27960965312289532</v>
      </c>
      <c r="J284" s="3">
        <f t="shared" si="22"/>
        <v>0.13424947145877378</v>
      </c>
    </row>
    <row r="285" spans="1:10">
      <c r="A285" s="1">
        <v>42783</v>
      </c>
      <c r="B285">
        <v>8928.94</v>
      </c>
      <c r="C285">
        <v>3.83</v>
      </c>
      <c r="D285">
        <v>28.53</v>
      </c>
      <c r="E285" s="2">
        <f t="shared" si="20"/>
        <v>2331.3159268929503</v>
      </c>
      <c r="F285" s="3">
        <f t="shared" si="18"/>
        <v>0.13842435939084563</v>
      </c>
      <c r="G285" s="2">
        <f t="shared" si="21"/>
        <v>312.96670171749037</v>
      </c>
      <c r="H285" s="3">
        <f t="shared" si="19"/>
        <v>0.27943387225100613</v>
      </c>
      <c r="J285" s="3">
        <f t="shared" si="22"/>
        <v>0.1342446547493866</v>
      </c>
    </row>
    <row r="286" spans="1:10">
      <c r="A286" s="1">
        <v>42790</v>
      </c>
      <c r="B286">
        <v>9196.81</v>
      </c>
      <c r="C286">
        <v>3.96</v>
      </c>
      <c r="D286">
        <v>29.46</v>
      </c>
      <c r="E286" s="2">
        <f t="shared" si="20"/>
        <v>2322.4267676767677</v>
      </c>
      <c r="F286" s="3">
        <f t="shared" si="18"/>
        <v>0.12817774097109957</v>
      </c>
      <c r="G286" s="2">
        <f t="shared" si="21"/>
        <v>312.17956551255935</v>
      </c>
      <c r="H286" s="3">
        <f t="shared" si="19"/>
        <v>0.27197851483798474</v>
      </c>
      <c r="J286" s="3">
        <f t="shared" si="22"/>
        <v>0.13441955193482688</v>
      </c>
    </row>
    <row r="287" spans="1:10">
      <c r="A287" s="1">
        <v>42797</v>
      </c>
      <c r="B287">
        <v>9075.32</v>
      </c>
      <c r="C287">
        <v>3.9</v>
      </c>
      <c r="D287">
        <v>28.99</v>
      </c>
      <c r="E287" s="2">
        <f t="shared" si="20"/>
        <v>2327.0051282051281</v>
      </c>
      <c r="F287" s="3">
        <f t="shared" si="18"/>
        <v>0.12043542275869346</v>
      </c>
      <c r="G287" s="2">
        <f t="shared" si="21"/>
        <v>313.05001724732665</v>
      </c>
      <c r="H287" s="3">
        <f t="shared" si="19"/>
        <v>0.260304703870331</v>
      </c>
      <c r="J287" s="3">
        <f t="shared" si="22"/>
        <v>0.13452914798206278</v>
      </c>
    </row>
    <row r="288" spans="1:10">
      <c r="A288" s="1">
        <v>42804</v>
      </c>
      <c r="B288">
        <v>9150.69</v>
      </c>
      <c r="C288">
        <v>3.93</v>
      </c>
      <c r="D288">
        <v>29.35</v>
      </c>
      <c r="E288" s="2">
        <f t="shared" si="20"/>
        <v>2328.4198473282445</v>
      </c>
      <c r="F288" s="3">
        <f t="shared" si="18"/>
        <v>0.12349406657822493</v>
      </c>
      <c r="G288" s="2">
        <f t="shared" si="21"/>
        <v>311.77819420783646</v>
      </c>
      <c r="H288" s="3">
        <f t="shared" si="19"/>
        <v>0.24152015010987893</v>
      </c>
      <c r="J288" s="3">
        <f t="shared" si="22"/>
        <v>0.13390119250425894</v>
      </c>
    </row>
    <row r="289" spans="1:10">
      <c r="A289" s="1">
        <v>42811</v>
      </c>
      <c r="B289">
        <v>9191.61</v>
      </c>
      <c r="C289">
        <v>3.94</v>
      </c>
      <c r="D289">
        <v>29.52</v>
      </c>
      <c r="E289" s="2">
        <f t="shared" si="20"/>
        <v>2332.8959390862947</v>
      </c>
      <c r="F289" s="3">
        <f t="shared" si="18"/>
        <v>0.12232470407170792</v>
      </c>
      <c r="G289" s="2">
        <f t="shared" si="21"/>
        <v>311.3689024390244</v>
      </c>
      <c r="H289" s="3">
        <f t="shared" si="19"/>
        <v>0.25283400693493685</v>
      </c>
      <c r="J289" s="3">
        <f t="shared" si="22"/>
        <v>0.13346883468834689</v>
      </c>
    </row>
    <row r="290" spans="1:10">
      <c r="A290" s="1">
        <v>42818</v>
      </c>
      <c r="B290">
        <v>9403.51</v>
      </c>
      <c r="C290">
        <v>4.0199999999999996</v>
      </c>
      <c r="D290">
        <v>30.76</v>
      </c>
      <c r="E290" s="2">
        <f t="shared" si="20"/>
        <v>2339.1815920398012</v>
      </c>
      <c r="F290" s="3">
        <f t="shared" si="18"/>
        <v>0.11609578775443019</v>
      </c>
      <c r="G290" s="2">
        <f t="shared" si="21"/>
        <v>305.7057867360208</v>
      </c>
      <c r="H290" s="3">
        <f t="shared" si="19"/>
        <v>0.20901386853853077</v>
      </c>
      <c r="J290" s="3">
        <f t="shared" si="22"/>
        <v>0.13068920676202858</v>
      </c>
    </row>
    <row r="291" spans="1:10">
      <c r="A291" s="1">
        <v>42825</v>
      </c>
      <c r="B291">
        <v>9192.73</v>
      </c>
      <c r="C291">
        <v>3.92</v>
      </c>
      <c r="D291">
        <v>30.06</v>
      </c>
      <c r="E291" s="2">
        <f t="shared" si="20"/>
        <v>2345.0841836734694</v>
      </c>
      <c r="F291" s="3">
        <f t="shared" si="18"/>
        <v>0.11836422287918147</v>
      </c>
      <c r="G291" s="2">
        <f t="shared" si="21"/>
        <v>305.81270791749836</v>
      </c>
      <c r="H291" s="3">
        <f t="shared" si="19"/>
        <v>0.2139138725424139</v>
      </c>
      <c r="J291" s="3">
        <f t="shared" si="22"/>
        <v>0.13040585495675316</v>
      </c>
    </row>
    <row r="292" spans="1:10">
      <c r="A292" s="1">
        <v>42832</v>
      </c>
      <c r="B292">
        <v>9268.14</v>
      </c>
      <c r="C292">
        <v>3.95</v>
      </c>
      <c r="D292">
        <v>30.52</v>
      </c>
      <c r="E292" s="2">
        <f t="shared" si="20"/>
        <v>2346.3645569620253</v>
      </c>
      <c r="F292" s="3">
        <f t="shared" si="18"/>
        <v>0.11652661184880042</v>
      </c>
      <c r="G292" s="2">
        <f t="shared" si="21"/>
        <v>303.67431192660547</v>
      </c>
      <c r="H292" s="3">
        <f t="shared" si="19"/>
        <v>0.2114111905508389</v>
      </c>
      <c r="J292" s="3">
        <f t="shared" si="22"/>
        <v>0.12942332896461337</v>
      </c>
    </row>
    <row r="293" spans="1:10">
      <c r="A293" s="1">
        <v>42839</v>
      </c>
      <c r="B293">
        <v>9133.17</v>
      </c>
      <c r="C293">
        <v>3.9</v>
      </c>
      <c r="D293">
        <v>29.82</v>
      </c>
      <c r="E293" s="2">
        <f t="shared" si="20"/>
        <v>2341.8384615384616</v>
      </c>
      <c r="F293" s="3">
        <f t="shared" si="18"/>
        <v>0.10361822642559826</v>
      </c>
      <c r="G293" s="2">
        <f t="shared" si="21"/>
        <v>306.27665995975855</v>
      </c>
      <c r="H293" s="3">
        <f t="shared" si="19"/>
        <v>0.19910229832962378</v>
      </c>
      <c r="J293" s="3">
        <f t="shared" si="22"/>
        <v>0.13078470824949698</v>
      </c>
    </row>
    <row r="294" spans="1:10">
      <c r="A294" s="1">
        <v>42846</v>
      </c>
      <c r="B294">
        <v>9164.26</v>
      </c>
      <c r="C294">
        <v>3.91</v>
      </c>
      <c r="D294">
        <v>30.02</v>
      </c>
      <c r="E294" s="2">
        <f t="shared" si="20"/>
        <v>2343.8005115089513</v>
      </c>
      <c r="F294" s="3">
        <f t="shared" si="18"/>
        <v>6.5035706605165666E-2</v>
      </c>
      <c r="G294" s="2">
        <f t="shared" si="21"/>
        <v>305.27181878747501</v>
      </c>
      <c r="H294" s="3">
        <f t="shared" si="19"/>
        <v>0.1757932030758278</v>
      </c>
      <c r="J294" s="3">
        <f t="shared" si="22"/>
        <v>0.13024650233177881</v>
      </c>
    </row>
    <row r="295" spans="1:10">
      <c r="A295" s="1">
        <v>42853</v>
      </c>
      <c r="B295">
        <v>8986.67</v>
      </c>
      <c r="C295">
        <v>3.7</v>
      </c>
      <c r="D295">
        <v>27.98</v>
      </c>
      <c r="E295" s="2">
        <f t="shared" si="20"/>
        <v>2428.8297297297295</v>
      </c>
      <c r="F295" s="3">
        <f t="shared" si="18"/>
        <v>0.10934312283470793</v>
      </c>
      <c r="G295" s="2">
        <f t="shared" si="21"/>
        <v>321.18191565403862</v>
      </c>
      <c r="H295" s="3">
        <f t="shared" si="19"/>
        <v>0.23591845949124135</v>
      </c>
      <c r="J295" s="3">
        <f t="shared" si="22"/>
        <v>0.13223731236597569</v>
      </c>
    </row>
    <row r="296" spans="1:10">
      <c r="A296" s="1">
        <v>42860</v>
      </c>
      <c r="B296">
        <v>8872.0300000000007</v>
      </c>
      <c r="C296">
        <v>3.63</v>
      </c>
      <c r="D296">
        <v>27.47</v>
      </c>
      <c r="E296" s="2">
        <f t="shared" si="20"/>
        <v>2444.0853994490362</v>
      </c>
      <c r="F296" s="3">
        <f t="shared" si="18"/>
        <v>0.1207623192047782</v>
      </c>
      <c r="G296" s="2">
        <f t="shared" si="21"/>
        <v>322.97160538769572</v>
      </c>
      <c r="H296" s="3">
        <f t="shared" si="19"/>
        <v>0.24577672689464691</v>
      </c>
      <c r="J296" s="3">
        <f t="shared" si="22"/>
        <v>0.13214415726246814</v>
      </c>
    </row>
    <row r="297" spans="1:10">
      <c r="A297" s="1">
        <v>42867</v>
      </c>
      <c r="B297">
        <v>8633.31</v>
      </c>
      <c r="C297">
        <v>3.6</v>
      </c>
      <c r="D297">
        <v>26.73</v>
      </c>
      <c r="E297" s="2">
        <f t="shared" si="20"/>
        <v>2398.1416666666664</v>
      </c>
      <c r="F297" s="3">
        <f t="shared" si="18"/>
        <v>9.2368521617780752E-2</v>
      </c>
      <c r="G297" s="2">
        <f t="shared" si="21"/>
        <v>322.9820426487093</v>
      </c>
      <c r="H297" s="3">
        <f t="shared" si="19"/>
        <v>0.24225769908184813</v>
      </c>
      <c r="J297" s="3">
        <f t="shared" si="22"/>
        <v>0.13468013468013468</v>
      </c>
    </row>
    <row r="298" spans="1:10">
      <c r="A298" s="1">
        <v>42874</v>
      </c>
      <c r="B298">
        <v>8902.27</v>
      </c>
      <c r="C298">
        <v>3.72</v>
      </c>
      <c r="D298">
        <v>27.59</v>
      </c>
      <c r="E298" s="2">
        <f t="shared" si="20"/>
        <v>2393.0833333333335</v>
      </c>
      <c r="F298" s="3">
        <f t="shared" si="18"/>
        <v>8.0626654003940423E-2</v>
      </c>
      <c r="G298" s="2">
        <f t="shared" si="21"/>
        <v>322.66292134831463</v>
      </c>
      <c r="H298" s="3">
        <f t="shared" si="19"/>
        <v>0.24702945127707543</v>
      </c>
      <c r="J298" s="3">
        <f t="shared" si="22"/>
        <v>0.1348314606741573</v>
      </c>
    </row>
    <row r="299" spans="1:10">
      <c r="A299" s="1">
        <v>42881</v>
      </c>
      <c r="B299">
        <v>8845.3799999999992</v>
      </c>
      <c r="C299">
        <v>3.74</v>
      </c>
      <c r="D299">
        <v>27.52</v>
      </c>
      <c r="E299" s="2">
        <f t="shared" si="20"/>
        <v>2365.0748663101599</v>
      </c>
      <c r="F299" s="3">
        <f t="shared" si="18"/>
        <v>7.0852158807223731E-2</v>
      </c>
      <c r="G299" s="2">
        <f t="shared" si="21"/>
        <v>321.41642441860461</v>
      </c>
      <c r="H299" s="3">
        <f t="shared" si="19"/>
        <v>0.24326481239237485</v>
      </c>
      <c r="J299" s="3">
        <f t="shared" si="22"/>
        <v>0.13590116279069769</v>
      </c>
    </row>
    <row r="300" spans="1:10">
      <c r="A300" s="1">
        <v>42888</v>
      </c>
      <c r="B300">
        <v>8768.9</v>
      </c>
      <c r="C300">
        <v>3.71</v>
      </c>
      <c r="D300">
        <v>27.31</v>
      </c>
      <c r="E300" s="2">
        <f t="shared" si="20"/>
        <v>2363.5849056603774</v>
      </c>
      <c r="F300" s="3">
        <f t="shared" si="18"/>
        <v>6.863111490497853E-2</v>
      </c>
      <c r="G300" s="2">
        <f t="shared" si="21"/>
        <v>321.08751373123397</v>
      </c>
      <c r="H300" s="3">
        <f t="shared" si="19"/>
        <v>0.24008514640090195</v>
      </c>
      <c r="J300" s="3">
        <f t="shared" si="22"/>
        <v>0.13584767484437935</v>
      </c>
    </row>
    <row r="301" spans="1:10">
      <c r="A301" s="1">
        <v>42895</v>
      </c>
      <c r="B301">
        <v>9188.76</v>
      </c>
      <c r="C301">
        <v>3.88</v>
      </c>
      <c r="D301">
        <v>28.54</v>
      </c>
      <c r="E301" s="2">
        <f t="shared" si="20"/>
        <v>2368.2371134020618</v>
      </c>
      <c r="F301" s="3">
        <f t="shared" si="18"/>
        <v>0.11476565545564488</v>
      </c>
      <c r="G301" s="2">
        <f t="shared" si="21"/>
        <v>321.96075683251581</v>
      </c>
      <c r="H301" s="3">
        <f t="shared" si="19"/>
        <v>0.17816827549409209</v>
      </c>
      <c r="J301" s="3">
        <f t="shared" si="22"/>
        <v>0.13594954449894883</v>
      </c>
    </row>
    <row r="302" spans="1:10">
      <c r="A302" s="1">
        <v>42902</v>
      </c>
      <c r="B302">
        <v>9131.02</v>
      </c>
      <c r="C302">
        <v>3.9</v>
      </c>
      <c r="D302">
        <v>28.38</v>
      </c>
      <c r="E302" s="2">
        <f t="shared" si="20"/>
        <v>2341.2871794871799</v>
      </c>
      <c r="F302" s="3">
        <f t="shared" si="18"/>
        <v>0.10453829141670634</v>
      </c>
      <c r="G302" s="2">
        <f t="shared" si="21"/>
        <v>321.74136715997184</v>
      </c>
      <c r="H302" s="3">
        <f t="shared" si="19"/>
        <v>0.18167962575928898</v>
      </c>
      <c r="J302" s="3">
        <f t="shared" si="22"/>
        <v>0.13742071881606766</v>
      </c>
    </row>
    <row r="303" spans="1:10">
      <c r="A303" s="1">
        <v>42909</v>
      </c>
      <c r="B303">
        <v>9279</v>
      </c>
      <c r="C303">
        <v>3.97</v>
      </c>
      <c r="D303">
        <v>28.83</v>
      </c>
      <c r="E303" s="2">
        <f t="shared" si="20"/>
        <v>2337.2795969773297</v>
      </c>
      <c r="F303" s="3">
        <f t="shared" si="18"/>
        <v>0.10548975640628022</v>
      </c>
      <c r="G303" s="2">
        <f t="shared" si="21"/>
        <v>321.85223725286164</v>
      </c>
      <c r="H303" s="3">
        <f t="shared" si="19"/>
        <v>0.17929675365280517</v>
      </c>
      <c r="J303" s="3">
        <f t="shared" si="22"/>
        <v>0.13770378078390566</v>
      </c>
    </row>
    <row r="304" spans="1:10">
      <c r="A304" s="1">
        <v>42916</v>
      </c>
      <c r="B304">
        <v>9422.75</v>
      </c>
      <c r="C304">
        <v>4.03</v>
      </c>
      <c r="D304">
        <v>29.23</v>
      </c>
      <c r="E304" s="2">
        <f t="shared" si="20"/>
        <v>2338.1513647642678</v>
      </c>
      <c r="F304" s="3">
        <f t="shared" si="18"/>
        <v>0.11096541689894734</v>
      </c>
      <c r="G304" s="2">
        <f t="shared" si="21"/>
        <v>322.36572015053025</v>
      </c>
      <c r="H304" s="3">
        <f t="shared" si="19"/>
        <v>0.18390036187308767</v>
      </c>
      <c r="J304" s="3">
        <f t="shared" si="22"/>
        <v>0.13787204926445434</v>
      </c>
    </row>
    <row r="305" spans="1:10">
      <c r="A305" s="1">
        <v>42923</v>
      </c>
      <c r="B305">
        <v>9265.84</v>
      </c>
      <c r="C305">
        <v>4</v>
      </c>
      <c r="D305">
        <v>28.59</v>
      </c>
      <c r="E305" s="2">
        <f t="shared" si="20"/>
        <v>2316.46</v>
      </c>
      <c r="F305" s="3">
        <f t="shared" si="18"/>
        <v>0.10111209842865976</v>
      </c>
      <c r="G305" s="2">
        <f t="shared" si="21"/>
        <v>324.09373906960474</v>
      </c>
      <c r="H305" s="3">
        <f t="shared" si="19"/>
        <v>0.19072870463215552</v>
      </c>
      <c r="J305" s="3">
        <f t="shared" si="22"/>
        <v>0.13990905911157747</v>
      </c>
    </row>
    <row r="306" spans="1:10">
      <c r="A306" s="1">
        <v>42930</v>
      </c>
      <c r="B306">
        <v>9255.16</v>
      </c>
      <c r="C306">
        <v>4.01</v>
      </c>
      <c r="D306">
        <v>28.55</v>
      </c>
      <c r="E306" s="2">
        <f t="shared" si="20"/>
        <v>2308.0199501246884</v>
      </c>
      <c r="F306" s="3">
        <f t="shared" si="18"/>
        <v>9.6854492605583209E-2</v>
      </c>
      <c r="G306" s="2">
        <f t="shared" si="21"/>
        <v>324.1737302977233</v>
      </c>
      <c r="H306" s="3">
        <f t="shared" si="19"/>
        <v>0.18174581100941256</v>
      </c>
      <c r="J306" s="3">
        <f t="shared" si="22"/>
        <v>0.14045534150612959</v>
      </c>
    </row>
    <row r="307" spans="1:10">
      <c r="A307" s="1">
        <v>42937</v>
      </c>
      <c r="B307">
        <v>9239.1200000000008</v>
      </c>
      <c r="C307">
        <v>4.0199999999999996</v>
      </c>
      <c r="D307">
        <v>28.7</v>
      </c>
      <c r="E307" s="2">
        <f t="shared" si="20"/>
        <v>2298.2885572139307</v>
      </c>
      <c r="F307" s="3">
        <f t="shared" si="18"/>
        <v>9.306626491403347E-2</v>
      </c>
      <c r="G307" s="2">
        <f t="shared" si="21"/>
        <v>321.92055749128923</v>
      </c>
      <c r="H307" s="3">
        <f t="shared" si="19"/>
        <v>0.16984454685535799</v>
      </c>
      <c r="J307" s="3">
        <f t="shared" si="22"/>
        <v>0.14006968641114981</v>
      </c>
    </row>
    <row r="308" spans="1:10">
      <c r="A308" s="1">
        <v>42944</v>
      </c>
      <c r="B308">
        <v>9409.86</v>
      </c>
      <c r="C308">
        <v>4.0599999999999996</v>
      </c>
      <c r="D308">
        <v>28.91</v>
      </c>
      <c r="E308" s="2">
        <f t="shared" si="20"/>
        <v>2317.699507389163</v>
      </c>
      <c r="F308" s="3">
        <f t="shared" ref="F308:F371" si="23">E308/E258-1</f>
        <v>9.9499838346408742E-2</v>
      </c>
      <c r="G308" s="2">
        <f t="shared" si="21"/>
        <v>325.48806641300592</v>
      </c>
      <c r="H308" s="3">
        <f t="shared" ref="H308:H371" si="24">G308/G258-1</f>
        <v>0.18837878680712539</v>
      </c>
      <c r="J308" s="3">
        <f t="shared" si="22"/>
        <v>0.14043583535108958</v>
      </c>
    </row>
    <row r="309" spans="1:10">
      <c r="A309" s="1">
        <v>42951</v>
      </c>
      <c r="B309">
        <v>9308.41</v>
      </c>
      <c r="C309">
        <v>4.01</v>
      </c>
      <c r="D309">
        <v>28.42</v>
      </c>
      <c r="E309" s="2">
        <f t="shared" si="20"/>
        <v>2321.2992518703245</v>
      </c>
      <c r="F309" s="3">
        <f t="shared" si="23"/>
        <v>9.6113270577762533E-2</v>
      </c>
      <c r="G309" s="2">
        <f t="shared" si="21"/>
        <v>327.53026038001406</v>
      </c>
      <c r="H309" s="3">
        <f t="shared" si="24"/>
        <v>0.1940599323611345</v>
      </c>
      <c r="J309" s="3">
        <f t="shared" si="22"/>
        <v>0.1410978184377199</v>
      </c>
    </row>
    <row r="310" spans="1:10">
      <c r="A310" s="1">
        <v>42958</v>
      </c>
      <c r="B310">
        <v>9555.35</v>
      </c>
      <c r="C310">
        <v>4.12</v>
      </c>
      <c r="D310">
        <v>29.12</v>
      </c>
      <c r="E310" s="2">
        <f t="shared" si="20"/>
        <v>2319.259708737864</v>
      </c>
      <c r="F310" s="3">
        <f t="shared" si="23"/>
        <v>9.0021356407609332E-2</v>
      </c>
      <c r="G310" s="2">
        <f t="shared" si="21"/>
        <v>328.13701923076923</v>
      </c>
      <c r="H310" s="3">
        <f t="shared" si="24"/>
        <v>0.18185222289188263</v>
      </c>
      <c r="J310" s="3">
        <f t="shared" si="22"/>
        <v>0.14148351648351648</v>
      </c>
    </row>
    <row r="311" spans="1:10">
      <c r="A311" s="1">
        <v>42965</v>
      </c>
      <c r="B311">
        <v>9673.34</v>
      </c>
      <c r="C311">
        <v>4.1399999999999997</v>
      </c>
      <c r="D311">
        <v>30.6</v>
      </c>
      <c r="E311" s="2">
        <f t="shared" si="20"/>
        <v>2336.5555555555557</v>
      </c>
      <c r="F311" s="3">
        <f t="shared" si="23"/>
        <v>8.1866403466870352E-2</v>
      </c>
      <c r="G311" s="2">
        <f t="shared" si="21"/>
        <v>316.12222222222221</v>
      </c>
      <c r="H311" s="3">
        <f t="shared" si="24"/>
        <v>9.8508054320198823E-2</v>
      </c>
      <c r="J311" s="3">
        <f t="shared" si="22"/>
        <v>0.13529411764705881</v>
      </c>
    </row>
    <row r="312" spans="1:10">
      <c r="A312" s="1">
        <v>42972</v>
      </c>
      <c r="B312">
        <v>9644.81</v>
      </c>
      <c r="C312">
        <v>4.12</v>
      </c>
      <c r="D312">
        <v>30.39</v>
      </c>
      <c r="E312" s="2">
        <f t="shared" si="20"/>
        <v>2340.9733009708734</v>
      </c>
      <c r="F312" s="3">
        <f t="shared" si="23"/>
        <v>8.5094380938991465E-2</v>
      </c>
      <c r="G312" s="2">
        <f t="shared" si="21"/>
        <v>317.36788417242514</v>
      </c>
      <c r="H312" s="3">
        <f t="shared" si="24"/>
        <v>9.4017184155237965E-2</v>
      </c>
      <c r="J312" s="3">
        <f t="shared" si="22"/>
        <v>0.1355709114840408</v>
      </c>
    </row>
    <row r="313" spans="1:10">
      <c r="A313" s="1">
        <v>42979</v>
      </c>
      <c r="B313">
        <v>9810.6200000000008</v>
      </c>
      <c r="C313">
        <v>4.1399999999999997</v>
      </c>
      <c r="D313">
        <v>30.65</v>
      </c>
      <c r="E313" s="2">
        <f t="shared" si="20"/>
        <v>2369.7149758454111</v>
      </c>
      <c r="F313" s="3">
        <f t="shared" si="23"/>
        <v>9.9797693747234462E-2</v>
      </c>
      <c r="G313" s="2">
        <f t="shared" si="21"/>
        <v>320.08548123980427</v>
      </c>
      <c r="H313" s="3">
        <f t="shared" si="24"/>
        <v>0.10348626700932839</v>
      </c>
      <c r="J313" s="3">
        <f t="shared" si="22"/>
        <v>0.13507340946166393</v>
      </c>
    </row>
    <row r="314" spans="1:10">
      <c r="A314" s="1">
        <v>42986</v>
      </c>
      <c r="B314">
        <v>9661.06</v>
      </c>
      <c r="C314">
        <v>4.0599999999999996</v>
      </c>
      <c r="D314">
        <v>30.08</v>
      </c>
      <c r="E314" s="2">
        <f t="shared" si="20"/>
        <v>2379.5714285714289</v>
      </c>
      <c r="F314" s="3">
        <f t="shared" si="23"/>
        <v>0.10259257916248776</v>
      </c>
      <c r="G314" s="2">
        <f t="shared" si="21"/>
        <v>321.17885638297872</v>
      </c>
      <c r="H314" s="3">
        <f t="shared" si="24"/>
        <v>0.10596449142901743</v>
      </c>
      <c r="J314" s="3">
        <f t="shared" si="22"/>
        <v>0.13497340425531915</v>
      </c>
    </row>
    <row r="315" spans="1:10">
      <c r="A315" s="1">
        <v>42993</v>
      </c>
      <c r="B315">
        <v>9916.68</v>
      </c>
      <c r="C315">
        <v>4.1500000000000004</v>
      </c>
      <c r="D315">
        <v>30.86</v>
      </c>
      <c r="E315" s="2">
        <f t="shared" si="20"/>
        <v>2389.5614457831325</v>
      </c>
      <c r="F315" s="3">
        <f t="shared" si="23"/>
        <v>0.10630988531122987</v>
      </c>
      <c r="G315" s="2">
        <f t="shared" si="21"/>
        <v>321.34413480233314</v>
      </c>
      <c r="H315" s="3">
        <f t="shared" si="24"/>
        <v>0.10648775659674015</v>
      </c>
      <c r="J315" s="3">
        <f t="shared" si="22"/>
        <v>0.13447828904731046</v>
      </c>
    </row>
    <row r="316" spans="1:10">
      <c r="A316" s="1">
        <v>43000</v>
      </c>
      <c r="B316">
        <v>10037.24</v>
      </c>
      <c r="C316">
        <v>4.21</v>
      </c>
      <c r="D316">
        <v>31.28</v>
      </c>
      <c r="E316" s="2">
        <f t="shared" si="20"/>
        <v>2384.1425178147269</v>
      </c>
      <c r="F316" s="3">
        <f t="shared" si="23"/>
        <v>0.10418781797445087</v>
      </c>
      <c r="G316" s="2">
        <f t="shared" si="21"/>
        <v>320.88363171355496</v>
      </c>
      <c r="H316" s="3">
        <f t="shared" si="24"/>
        <v>0.10240742463885844</v>
      </c>
      <c r="J316" s="3">
        <f t="shared" si="22"/>
        <v>0.13459079283887468</v>
      </c>
    </row>
    <row r="317" spans="1:10">
      <c r="A317" s="1">
        <v>43007</v>
      </c>
      <c r="B317">
        <v>10241.49</v>
      </c>
      <c r="C317">
        <v>4.29</v>
      </c>
      <c r="D317">
        <v>31.91</v>
      </c>
      <c r="E317" s="2">
        <f t="shared" si="20"/>
        <v>2387.2937062937062</v>
      </c>
      <c r="F317" s="3">
        <f t="shared" si="23"/>
        <v>9.6766293339149545E-2</v>
      </c>
      <c r="G317" s="2">
        <f t="shared" si="21"/>
        <v>320.9492322156064</v>
      </c>
      <c r="H317" s="3">
        <f t="shared" si="24"/>
        <v>9.6728877227685972E-2</v>
      </c>
      <c r="J317" s="3">
        <f t="shared" si="22"/>
        <v>0.13444061422751488</v>
      </c>
    </row>
    <row r="318" spans="1:10">
      <c r="A318" s="1">
        <v>43021</v>
      </c>
      <c r="B318">
        <v>10651.93</v>
      </c>
      <c r="C318">
        <v>4.49</v>
      </c>
      <c r="D318">
        <v>33.4</v>
      </c>
      <c r="E318" s="2">
        <f t="shared" si="20"/>
        <v>2372.3674832962138</v>
      </c>
      <c r="F318" s="3">
        <f t="shared" si="23"/>
        <v>8.8081488274292852E-2</v>
      </c>
      <c r="G318" s="2">
        <f t="shared" si="21"/>
        <v>318.92005988023953</v>
      </c>
      <c r="H318" s="3">
        <f t="shared" si="24"/>
        <v>8.0561495088448121E-2</v>
      </c>
      <c r="J318" s="3">
        <f t="shared" si="22"/>
        <v>0.1344311377245509</v>
      </c>
    </row>
    <row r="319" spans="1:10">
      <c r="A319" s="1">
        <v>43028</v>
      </c>
      <c r="B319">
        <v>10736.55</v>
      </c>
      <c r="C319">
        <v>4.53</v>
      </c>
      <c r="D319">
        <v>33.81</v>
      </c>
      <c r="E319" s="2">
        <f t="shared" si="20"/>
        <v>2370.0993377483442</v>
      </c>
      <c r="F319" s="3">
        <f t="shared" si="23"/>
        <v>6.578048893162336E-2</v>
      </c>
      <c r="G319" s="2">
        <f t="shared" si="21"/>
        <v>317.5554569653948</v>
      </c>
      <c r="H319" s="3">
        <f t="shared" si="24"/>
        <v>4.9345730242631669E-2</v>
      </c>
      <c r="J319" s="3">
        <f t="shared" si="22"/>
        <v>0.13398402839396628</v>
      </c>
    </row>
    <row r="320" spans="1:10">
      <c r="A320" s="1">
        <v>43035</v>
      </c>
      <c r="B320">
        <v>11171.34</v>
      </c>
      <c r="C320">
        <v>4.66</v>
      </c>
      <c r="D320">
        <v>33.33</v>
      </c>
      <c r="E320" s="2">
        <f t="shared" si="20"/>
        <v>2397.283261802575</v>
      </c>
      <c r="F320" s="3">
        <f t="shared" si="23"/>
        <v>4.7341485976378772E-2</v>
      </c>
      <c r="G320" s="2">
        <f t="shared" si="21"/>
        <v>335.17371737173721</v>
      </c>
      <c r="H320" s="3">
        <f t="shared" si="24"/>
        <v>8.5728490813958613E-2</v>
      </c>
      <c r="J320" s="3">
        <f t="shared" si="22"/>
        <v>0.13981398139813983</v>
      </c>
    </row>
    <row r="321" spans="1:10">
      <c r="A321" s="1">
        <v>43042</v>
      </c>
      <c r="B321">
        <v>11075.63</v>
      </c>
      <c r="C321">
        <v>4.53</v>
      </c>
      <c r="D321">
        <v>33.31</v>
      </c>
      <c r="E321" s="2">
        <f t="shared" si="20"/>
        <v>2444.951434878587</v>
      </c>
      <c r="F321" s="3">
        <f t="shared" si="23"/>
        <v>6.5334735916979136E-2</v>
      </c>
      <c r="G321" s="2">
        <f t="shared" si="21"/>
        <v>332.50165115580904</v>
      </c>
      <c r="H321" s="3">
        <f t="shared" si="24"/>
        <v>7.4498647544473551E-2</v>
      </c>
      <c r="J321" s="3">
        <f t="shared" si="22"/>
        <v>0.13599519663764634</v>
      </c>
    </row>
    <row r="322" spans="1:10">
      <c r="A322" s="1">
        <v>43049</v>
      </c>
      <c r="B322">
        <v>11531.08</v>
      </c>
      <c r="C322">
        <v>4.71</v>
      </c>
      <c r="D322">
        <v>34.79</v>
      </c>
      <c r="E322" s="2">
        <f t="shared" ref="E322:E385" si="25">B322/C322</f>
        <v>2448.212314225053</v>
      </c>
      <c r="F322" s="3">
        <f t="shared" si="23"/>
        <v>6.644497629681223E-2</v>
      </c>
      <c r="G322" s="2">
        <f t="shared" ref="G322:G385" si="26">B322/D322</f>
        <v>331.44811727507903</v>
      </c>
      <c r="H322" s="3">
        <f t="shared" si="24"/>
        <v>7.0875479763772287E-2</v>
      </c>
      <c r="J322" s="3">
        <f t="shared" ref="J322:J385" si="27">C322/D322</f>
        <v>0.1353837309571716</v>
      </c>
    </row>
    <row r="323" spans="1:10">
      <c r="A323" s="1">
        <v>43056</v>
      </c>
      <c r="B323">
        <v>11409.77</v>
      </c>
      <c r="C323">
        <v>4.68</v>
      </c>
      <c r="D323">
        <v>34.51</v>
      </c>
      <c r="E323" s="2">
        <f t="shared" si="25"/>
        <v>2437.985042735043</v>
      </c>
      <c r="F323" s="3">
        <f t="shared" si="23"/>
        <v>5.9700513867589455E-2</v>
      </c>
      <c r="G323" s="2">
        <f t="shared" si="26"/>
        <v>330.62213851057669</v>
      </c>
      <c r="H323" s="3">
        <f t="shared" si="24"/>
        <v>6.5657682795155825E-2</v>
      </c>
      <c r="J323" s="3">
        <f t="shared" si="27"/>
        <v>0.13561286583598955</v>
      </c>
    </row>
    <row r="324" spans="1:10">
      <c r="A324" s="1">
        <v>43063</v>
      </c>
      <c r="B324">
        <v>10870.97</v>
      </c>
      <c r="C324">
        <v>4.43</v>
      </c>
      <c r="D324">
        <v>32.700000000000003</v>
      </c>
      <c r="E324" s="2">
        <f t="shared" si="25"/>
        <v>2453.943566591422</v>
      </c>
      <c r="F324" s="3">
        <f t="shared" si="23"/>
        <v>6.8564664886108906E-2</v>
      </c>
      <c r="G324" s="2">
        <f t="shared" si="26"/>
        <v>332.44556574923541</v>
      </c>
      <c r="H324" s="3">
        <f t="shared" si="24"/>
        <v>7.3937506206601222E-2</v>
      </c>
      <c r="J324" s="3">
        <f t="shared" si="27"/>
        <v>0.13547400611620794</v>
      </c>
    </row>
    <row r="325" spans="1:10">
      <c r="A325" s="1">
        <v>43070</v>
      </c>
      <c r="B325">
        <v>10595.72</v>
      </c>
      <c r="C325">
        <v>4.32</v>
      </c>
      <c r="D325">
        <v>31.89</v>
      </c>
      <c r="E325" s="2">
        <f t="shared" si="25"/>
        <v>2452.7129629629626</v>
      </c>
      <c r="F325" s="3">
        <f t="shared" si="23"/>
        <v>7.0994042174686411E-2</v>
      </c>
      <c r="G325" s="2">
        <f t="shared" si="26"/>
        <v>332.25838820947001</v>
      </c>
      <c r="H325" s="3">
        <f t="shared" si="24"/>
        <v>7.5908273673520377E-2</v>
      </c>
      <c r="J325" s="3">
        <f t="shared" si="27"/>
        <v>0.13546566321730952</v>
      </c>
    </row>
    <row r="326" spans="1:10">
      <c r="A326" s="1">
        <v>43077</v>
      </c>
      <c r="B326">
        <v>10739.22</v>
      </c>
      <c r="C326">
        <v>4.38</v>
      </c>
      <c r="D326">
        <v>32.33</v>
      </c>
      <c r="E326" s="2">
        <f t="shared" si="25"/>
        <v>2451.8767123287671</v>
      </c>
      <c r="F326" s="3">
        <f t="shared" si="23"/>
        <v>5.9497187721599065E-2</v>
      </c>
      <c r="G326" s="2">
        <f t="shared" si="26"/>
        <v>332.17506959480357</v>
      </c>
      <c r="H326" s="3">
        <f t="shared" si="24"/>
        <v>5.4875655678253255E-2</v>
      </c>
      <c r="J326" s="3">
        <f t="shared" si="27"/>
        <v>0.13547788431797092</v>
      </c>
    </row>
    <row r="327" spans="1:10">
      <c r="A327" s="1">
        <v>43084</v>
      </c>
      <c r="B327">
        <v>11075.06</v>
      </c>
      <c r="C327">
        <v>4.63</v>
      </c>
      <c r="D327">
        <v>33.369999999999997</v>
      </c>
      <c r="E327" s="2">
        <f t="shared" si="25"/>
        <v>2392.0215982721384</v>
      </c>
      <c r="F327" s="3">
        <f t="shared" si="23"/>
        <v>3.325048905382344E-2</v>
      </c>
      <c r="G327" s="2">
        <f t="shared" si="26"/>
        <v>331.88672460293679</v>
      </c>
      <c r="H327" s="3">
        <f t="shared" si="24"/>
        <v>5.3854362481452034E-2</v>
      </c>
      <c r="J327" s="3">
        <f t="shared" si="27"/>
        <v>0.13874737788432726</v>
      </c>
    </row>
    <row r="328" spans="1:10">
      <c r="A328" s="1">
        <v>43091</v>
      </c>
      <c r="B328">
        <v>11416.42</v>
      </c>
      <c r="C328">
        <v>4.79</v>
      </c>
      <c r="D328">
        <v>34.51</v>
      </c>
      <c r="E328" s="2">
        <f t="shared" si="25"/>
        <v>2383.3862212943632</v>
      </c>
      <c r="F328" s="3">
        <f t="shared" si="23"/>
        <v>2.7561852112927054E-2</v>
      </c>
      <c r="G328" s="2">
        <f t="shared" si="26"/>
        <v>330.81483627933932</v>
      </c>
      <c r="H328" s="3">
        <f t="shared" si="24"/>
        <v>5.6111144784883882E-2</v>
      </c>
      <c r="J328" s="3">
        <f t="shared" si="27"/>
        <v>0.13880034772529704</v>
      </c>
    </row>
    <row r="329" spans="1:10">
      <c r="A329" s="1">
        <v>43098</v>
      </c>
      <c r="B329">
        <v>11328.85</v>
      </c>
      <c r="C329">
        <v>4.7699999999999996</v>
      </c>
      <c r="D329">
        <v>34.39</v>
      </c>
      <c r="E329" s="2">
        <f t="shared" si="25"/>
        <v>2375.0209643605872</v>
      </c>
      <c r="F329" s="3">
        <f t="shared" si="23"/>
        <v>2.4017814170680385E-2</v>
      </c>
      <c r="G329" s="2">
        <f t="shared" si="26"/>
        <v>329.42279732480375</v>
      </c>
      <c r="H329" s="3">
        <f t="shared" si="24"/>
        <v>5.3115584752951639E-2</v>
      </c>
      <c r="J329" s="3">
        <f t="shared" si="27"/>
        <v>0.13870311136958416</v>
      </c>
    </row>
    <row r="330" spans="1:10">
      <c r="A330" s="1">
        <v>43105</v>
      </c>
      <c r="B330">
        <v>11705.11</v>
      </c>
      <c r="C330">
        <v>4.95</v>
      </c>
      <c r="D330">
        <v>35.69</v>
      </c>
      <c r="E330" s="2">
        <f t="shared" si="25"/>
        <v>2364.668686868687</v>
      </c>
      <c r="F330" s="3">
        <f t="shared" si="23"/>
        <v>1.8306466091356999E-2</v>
      </c>
      <c r="G330" s="2">
        <f t="shared" si="26"/>
        <v>327.96609694592325</v>
      </c>
      <c r="H330" s="3">
        <f t="shared" si="24"/>
        <v>5.0730425525087108E-2</v>
      </c>
      <c r="J330" s="3">
        <f t="shared" si="27"/>
        <v>0.13869431213224995</v>
      </c>
    </row>
    <row r="331" spans="1:10">
      <c r="A331" s="1">
        <v>43112</v>
      </c>
      <c r="B331">
        <v>12113.88</v>
      </c>
      <c r="C331">
        <v>5.15</v>
      </c>
      <c r="D331">
        <v>37.090000000000003</v>
      </c>
      <c r="E331" s="2">
        <f t="shared" si="25"/>
        <v>2352.2097087378638</v>
      </c>
      <c r="F331" s="3">
        <f t="shared" si="23"/>
        <v>1.5860902303682645E-2</v>
      </c>
      <c r="G331" s="2">
        <f t="shared" si="26"/>
        <v>326.60771097330814</v>
      </c>
      <c r="H331" s="3">
        <f t="shared" si="24"/>
        <v>4.8524563094427098E-2</v>
      </c>
      <c r="J331" s="3">
        <f t="shared" si="27"/>
        <v>0.13885144243731465</v>
      </c>
    </row>
    <row r="332" spans="1:10">
      <c r="A332" s="1">
        <v>43119</v>
      </c>
      <c r="B332">
        <v>11860.99</v>
      </c>
      <c r="C332">
        <v>5.0199999999999996</v>
      </c>
      <c r="D332">
        <v>36.200000000000003</v>
      </c>
      <c r="E332" s="2">
        <f t="shared" si="25"/>
        <v>2362.7470119521913</v>
      </c>
      <c r="F332" s="3">
        <f t="shared" si="23"/>
        <v>1.8077401402813331E-2</v>
      </c>
      <c r="G332" s="2">
        <f t="shared" si="26"/>
        <v>327.65165745856348</v>
      </c>
      <c r="H332" s="3">
        <f t="shared" si="24"/>
        <v>5.0056343943762904E-2</v>
      </c>
      <c r="J332" s="3">
        <f t="shared" si="27"/>
        <v>0.13867403314917126</v>
      </c>
    </row>
    <row r="333" spans="1:10">
      <c r="A333" s="1">
        <v>43126</v>
      </c>
      <c r="B333">
        <v>12097.9</v>
      </c>
      <c r="C333">
        <v>5.13</v>
      </c>
      <c r="D333">
        <v>37</v>
      </c>
      <c r="E333" s="2">
        <f t="shared" si="25"/>
        <v>2358.2651072124754</v>
      </c>
      <c r="F333" s="3">
        <f t="shared" si="23"/>
        <v>1.4967629362611534E-2</v>
      </c>
      <c r="G333" s="2">
        <f t="shared" si="26"/>
        <v>326.97027027027025</v>
      </c>
      <c r="H333" s="3">
        <f t="shared" si="24"/>
        <v>4.8486798164524059E-2</v>
      </c>
      <c r="J333" s="3">
        <f t="shared" si="27"/>
        <v>0.13864864864864865</v>
      </c>
    </row>
    <row r="334" spans="1:10">
      <c r="A334" s="1">
        <v>43133</v>
      </c>
      <c r="B334">
        <v>11410.54</v>
      </c>
      <c r="C334">
        <v>4.8600000000000003</v>
      </c>
      <c r="D334">
        <v>35.04</v>
      </c>
      <c r="E334" s="2">
        <f t="shared" si="25"/>
        <v>2347.8477366255142</v>
      </c>
      <c r="F334" s="3">
        <f t="shared" si="23"/>
        <v>7.9120274457480377E-3</v>
      </c>
      <c r="G334" s="2">
        <f t="shared" si="26"/>
        <v>325.64326484018267</v>
      </c>
      <c r="H334" s="3">
        <f t="shared" si="24"/>
        <v>4.1315217008115246E-2</v>
      </c>
      <c r="J334" s="3">
        <f t="shared" si="27"/>
        <v>0.1386986301369863</v>
      </c>
    </row>
    <row r="335" spans="1:10">
      <c r="A335" s="1">
        <v>43140</v>
      </c>
      <c r="B335">
        <v>10419.07</v>
      </c>
      <c r="C335">
        <v>4.43</v>
      </c>
      <c r="D335">
        <v>31.97</v>
      </c>
      <c r="E335" s="2">
        <f t="shared" si="25"/>
        <v>2351.9345372460498</v>
      </c>
      <c r="F335" s="3">
        <f t="shared" si="23"/>
        <v>8.8441940087369275E-3</v>
      </c>
      <c r="G335" s="2">
        <f t="shared" si="26"/>
        <v>325.90147012824525</v>
      </c>
      <c r="H335" s="3">
        <f t="shared" si="24"/>
        <v>4.1329535505764126E-2</v>
      </c>
      <c r="J335" s="3">
        <f t="shared" si="27"/>
        <v>0.13856740694401001</v>
      </c>
    </row>
    <row r="336" spans="1:10">
      <c r="A336" s="1">
        <v>43145</v>
      </c>
      <c r="B336">
        <v>10864.78</v>
      </c>
      <c r="C336">
        <v>4.62</v>
      </c>
      <c r="D336">
        <v>33.42</v>
      </c>
      <c r="E336" s="2">
        <f t="shared" si="25"/>
        <v>2351.6839826839828</v>
      </c>
      <c r="F336" s="3">
        <f t="shared" si="23"/>
        <v>1.2597691093821917E-2</v>
      </c>
      <c r="G336" s="2">
        <f t="shared" si="26"/>
        <v>325.09814482345899</v>
      </c>
      <c r="H336" s="3">
        <f t="shared" si="24"/>
        <v>4.1381886382245936E-2</v>
      </c>
      <c r="J336" s="3">
        <f t="shared" si="27"/>
        <v>0.13824057450628366</v>
      </c>
    </row>
    <row r="337" spans="1:10">
      <c r="A337" s="1">
        <v>43154</v>
      </c>
      <c r="B337">
        <v>11145.97</v>
      </c>
      <c r="C337">
        <v>4.74</v>
      </c>
      <c r="D337">
        <v>34.31</v>
      </c>
      <c r="E337" s="2">
        <f t="shared" si="25"/>
        <v>2351.4704641350208</v>
      </c>
      <c r="F337" s="3">
        <f t="shared" si="23"/>
        <v>1.0513657934550169E-2</v>
      </c>
      <c r="G337" s="2">
        <f t="shared" si="26"/>
        <v>324.86068201690466</v>
      </c>
      <c r="H337" s="3">
        <f t="shared" si="24"/>
        <v>3.7727724385483441E-2</v>
      </c>
      <c r="J337" s="3">
        <f t="shared" si="27"/>
        <v>0.13815214223258526</v>
      </c>
    </row>
    <row r="338" spans="1:10">
      <c r="A338" s="1">
        <v>43161</v>
      </c>
      <c r="B338">
        <v>10907.38</v>
      </c>
      <c r="C338">
        <v>4.66</v>
      </c>
      <c r="D338">
        <v>33.71</v>
      </c>
      <c r="E338" s="2">
        <f t="shared" si="25"/>
        <v>2340.6394849785406</v>
      </c>
      <c r="F338" s="3">
        <f t="shared" si="23"/>
        <v>5.2480387780227122E-3</v>
      </c>
      <c r="G338" s="2">
        <f t="shared" si="26"/>
        <v>323.56511420943337</v>
      </c>
      <c r="H338" s="3">
        <f t="shared" si="24"/>
        <v>3.7805466259579257E-2</v>
      </c>
      <c r="J338" s="3">
        <f t="shared" si="27"/>
        <v>0.13823791159893206</v>
      </c>
    </row>
    <row r="339" spans="1:10">
      <c r="A339" s="1">
        <v>43168</v>
      </c>
      <c r="B339">
        <v>11052.24</v>
      </c>
      <c r="C339">
        <v>4.6500000000000004</v>
      </c>
      <c r="D339">
        <v>34.270000000000003</v>
      </c>
      <c r="E339" s="2">
        <f t="shared" si="25"/>
        <v>2376.8258064516126</v>
      </c>
      <c r="F339" s="3">
        <f t="shared" si="23"/>
        <v>1.883061590073476E-2</v>
      </c>
      <c r="G339" s="2">
        <f t="shared" si="26"/>
        <v>322.50481470674055</v>
      </c>
      <c r="H339" s="3">
        <f t="shared" si="24"/>
        <v>3.576436882580758E-2</v>
      </c>
      <c r="J339" s="3">
        <f t="shared" si="27"/>
        <v>0.13568718996206594</v>
      </c>
    </row>
    <row r="340" spans="1:10">
      <c r="A340" s="1">
        <v>43175</v>
      </c>
      <c r="B340">
        <v>11025.78</v>
      </c>
      <c r="C340">
        <v>4.6500000000000004</v>
      </c>
      <c r="D340">
        <v>34.21</v>
      </c>
      <c r="E340" s="2">
        <f t="shared" si="25"/>
        <v>2371.1354838709676</v>
      </c>
      <c r="F340" s="3">
        <f t="shared" si="23"/>
        <v>1.3660286973830926E-2</v>
      </c>
      <c r="G340" s="2">
        <f t="shared" si="26"/>
        <v>322.29698918444899</v>
      </c>
      <c r="H340" s="3">
        <f t="shared" si="24"/>
        <v>5.4271797160172275E-2</v>
      </c>
      <c r="J340" s="3">
        <f t="shared" si="27"/>
        <v>0.13592516807950891</v>
      </c>
    </row>
    <row r="341" spans="1:10">
      <c r="A341" s="1">
        <v>43182</v>
      </c>
      <c r="B341">
        <v>10606.24</v>
      </c>
      <c r="C341">
        <v>4.46</v>
      </c>
      <c r="D341">
        <v>32.85</v>
      </c>
      <c r="E341" s="2">
        <f t="shared" si="25"/>
        <v>2378.0807174887891</v>
      </c>
      <c r="F341" s="3">
        <f t="shared" si="23"/>
        <v>1.4070511431974353E-2</v>
      </c>
      <c r="G341" s="2">
        <f t="shared" si="26"/>
        <v>322.86879756468795</v>
      </c>
      <c r="H341" s="3">
        <f t="shared" si="24"/>
        <v>5.5772991787479853E-2</v>
      </c>
      <c r="J341" s="3">
        <f t="shared" si="27"/>
        <v>0.13576864535768646</v>
      </c>
    </row>
    <row r="342" spans="1:10">
      <c r="A342" s="1">
        <v>43189</v>
      </c>
      <c r="B342">
        <v>10505.18</v>
      </c>
      <c r="C342">
        <v>4.3499999999999996</v>
      </c>
      <c r="D342">
        <v>31.51</v>
      </c>
      <c r="E342" s="2">
        <f t="shared" si="25"/>
        <v>2414.9839080459774</v>
      </c>
      <c r="F342" s="3">
        <f t="shared" si="23"/>
        <v>2.9244965740872653E-2</v>
      </c>
      <c r="G342" s="2">
        <f t="shared" si="26"/>
        <v>333.39193906696283</v>
      </c>
      <c r="H342" s="3">
        <f t="shared" si="24"/>
        <v>9.7860194205493967E-2</v>
      </c>
      <c r="J342" s="3">
        <f t="shared" si="27"/>
        <v>0.13805141225007933</v>
      </c>
    </row>
    <row r="343" spans="1:10">
      <c r="A343" s="1">
        <v>43194</v>
      </c>
      <c r="B343">
        <v>10835.35</v>
      </c>
      <c r="C343">
        <v>4.47</v>
      </c>
      <c r="D343">
        <v>32.33</v>
      </c>
      <c r="E343" s="2">
        <f t="shared" si="25"/>
        <v>2424.0156599552574</v>
      </c>
      <c r="F343" s="3">
        <f t="shared" si="23"/>
        <v>3.5090891095370447E-2</v>
      </c>
      <c r="G343" s="2">
        <f t="shared" si="26"/>
        <v>335.14846891432109</v>
      </c>
      <c r="H343" s="3">
        <f t="shared" si="24"/>
        <v>9.4267088319286207E-2</v>
      </c>
      <c r="J343" s="3">
        <f t="shared" si="27"/>
        <v>0.13826167646149087</v>
      </c>
    </row>
    <row r="344" spans="1:10">
      <c r="A344" s="1">
        <v>43203</v>
      </c>
      <c r="B344">
        <v>10622.94</v>
      </c>
      <c r="C344">
        <v>4.38</v>
      </c>
      <c r="D344">
        <v>31.22</v>
      </c>
      <c r="E344" s="2">
        <f t="shared" si="25"/>
        <v>2425.3287671232879</v>
      </c>
      <c r="F344" s="3">
        <f t="shared" si="23"/>
        <v>3.478463939827714E-2</v>
      </c>
      <c r="G344" s="2">
        <f t="shared" si="26"/>
        <v>340.2607303010891</v>
      </c>
      <c r="H344" s="3">
        <f t="shared" si="24"/>
        <v>0.11461559620075112</v>
      </c>
      <c r="J344" s="3">
        <f t="shared" si="27"/>
        <v>0.14029468289557975</v>
      </c>
    </row>
    <row r="345" spans="1:10">
      <c r="A345" s="1">
        <v>43210</v>
      </c>
      <c r="B345">
        <v>10503.38</v>
      </c>
      <c r="C345">
        <v>4.3</v>
      </c>
      <c r="D345">
        <v>30.86</v>
      </c>
      <c r="E345" s="2">
        <f t="shared" si="25"/>
        <v>2442.6465116279069</v>
      </c>
      <c r="F345" s="3">
        <f t="shared" si="23"/>
        <v>5.6886580928481312E-3</v>
      </c>
      <c r="G345" s="2">
        <f t="shared" si="26"/>
        <v>340.35580038885286</v>
      </c>
      <c r="H345" s="3">
        <f t="shared" si="24"/>
        <v>5.9697896426607722E-2</v>
      </c>
      <c r="J345" s="3">
        <f t="shared" si="27"/>
        <v>0.13933895009721323</v>
      </c>
    </row>
    <row r="346" spans="1:10">
      <c r="A346" s="1">
        <v>43217</v>
      </c>
      <c r="B346">
        <v>10341.6</v>
      </c>
      <c r="C346">
        <v>4.1900000000000004</v>
      </c>
      <c r="D346">
        <v>30.15</v>
      </c>
      <c r="E346" s="2">
        <f t="shared" si="25"/>
        <v>2468.1622911694508</v>
      </c>
      <c r="F346" s="3">
        <f t="shared" si="23"/>
        <v>9.8510844694059685E-3</v>
      </c>
      <c r="G346" s="2">
        <f t="shared" si="26"/>
        <v>343.00497512437812</v>
      </c>
      <c r="H346" s="3">
        <f t="shared" si="24"/>
        <v>6.2028269366386946E-2</v>
      </c>
      <c r="J346" s="3">
        <f t="shared" si="27"/>
        <v>0.13897180762852407</v>
      </c>
    </row>
    <row r="347" spans="1:10">
      <c r="A347" s="1">
        <v>43224</v>
      </c>
      <c r="B347">
        <v>10560.93</v>
      </c>
      <c r="C347">
        <v>4.1900000000000004</v>
      </c>
      <c r="D347">
        <v>30.91</v>
      </c>
      <c r="E347" s="2">
        <f t="shared" si="25"/>
        <v>2520.5083532219569</v>
      </c>
      <c r="F347" s="3">
        <f t="shared" si="23"/>
        <v>5.1025628825913216E-2</v>
      </c>
      <c r="G347" s="2">
        <f t="shared" si="26"/>
        <v>341.66709802652866</v>
      </c>
      <c r="H347" s="3">
        <f t="shared" si="24"/>
        <v>5.7851684956188532E-2</v>
      </c>
      <c r="J347" s="3">
        <f t="shared" si="27"/>
        <v>0.1355548366224523</v>
      </c>
    </row>
    <row r="348" spans="1:10">
      <c r="A348" s="1">
        <v>43231</v>
      </c>
      <c r="B348">
        <v>11080.77</v>
      </c>
      <c r="C348">
        <v>4.43</v>
      </c>
      <c r="D348">
        <v>32.64</v>
      </c>
      <c r="E348" s="2">
        <f t="shared" si="25"/>
        <v>2501.3024830699778</v>
      </c>
      <c r="F348" s="3">
        <f t="shared" si="23"/>
        <v>4.5221638640517092E-2</v>
      </c>
      <c r="G348" s="2">
        <f t="shared" si="26"/>
        <v>339.484375</v>
      </c>
      <c r="H348" s="3">
        <f t="shared" si="24"/>
        <v>5.2133209422989824E-2</v>
      </c>
      <c r="J348" s="3">
        <f t="shared" si="27"/>
        <v>0.13572303921568626</v>
      </c>
    </row>
    <row r="349" spans="1:10">
      <c r="A349" s="1">
        <v>43238</v>
      </c>
      <c r="B349">
        <v>11361.39</v>
      </c>
      <c r="C349">
        <v>4.54</v>
      </c>
      <c r="D349">
        <v>33.53</v>
      </c>
      <c r="E349" s="2">
        <f t="shared" si="25"/>
        <v>2502.5088105726873</v>
      </c>
      <c r="F349" s="3">
        <f t="shared" si="23"/>
        <v>5.8109764819810117E-2</v>
      </c>
      <c r="G349" s="2">
        <f t="shared" si="26"/>
        <v>338.84252907843717</v>
      </c>
      <c r="H349" s="3">
        <f t="shared" si="24"/>
        <v>5.4216596713605458E-2</v>
      </c>
      <c r="J349" s="3">
        <f t="shared" si="27"/>
        <v>0.13540113331345063</v>
      </c>
    </row>
    <row r="350" spans="1:10">
      <c r="A350" s="1">
        <v>43245</v>
      </c>
      <c r="B350">
        <v>11243.8</v>
      </c>
      <c r="C350">
        <v>4.5</v>
      </c>
      <c r="D350">
        <v>33.14</v>
      </c>
      <c r="E350" s="2">
        <f t="shared" si="25"/>
        <v>2498.6222222222223</v>
      </c>
      <c r="F350" s="3">
        <f t="shared" si="23"/>
        <v>5.713241620322318E-2</v>
      </c>
      <c r="G350" s="2">
        <f t="shared" si="26"/>
        <v>339.28183464091728</v>
      </c>
      <c r="H350" s="3">
        <f t="shared" si="24"/>
        <v>5.666467904109429E-2</v>
      </c>
      <c r="J350" s="3">
        <f t="shared" si="27"/>
        <v>0.13578756789378393</v>
      </c>
    </row>
    <row r="351" spans="1:10">
      <c r="A351" s="1">
        <v>43252</v>
      </c>
      <c r="B351">
        <v>11619.94</v>
      </c>
      <c r="C351">
        <v>4.67</v>
      </c>
      <c r="D351">
        <v>34.24</v>
      </c>
      <c r="E351" s="2">
        <f t="shared" si="25"/>
        <v>2488.2098501070664</v>
      </c>
      <c r="F351" s="3">
        <f t="shared" si="23"/>
        <v>5.0659089846227134E-2</v>
      </c>
      <c r="G351" s="2">
        <f t="shared" si="26"/>
        <v>339.36740654205607</v>
      </c>
      <c r="H351" s="3">
        <f t="shared" si="24"/>
        <v>5.4064507366639036E-2</v>
      </c>
      <c r="J351" s="3">
        <f t="shared" si="27"/>
        <v>0.13639018691588783</v>
      </c>
    </row>
    <row r="352" spans="1:10">
      <c r="A352" s="1">
        <v>43259</v>
      </c>
      <c r="B352">
        <v>11692.76</v>
      </c>
      <c r="C352">
        <v>4.74</v>
      </c>
      <c r="D352">
        <v>34.659999999999997</v>
      </c>
      <c r="E352" s="2">
        <f t="shared" si="25"/>
        <v>2466.827004219409</v>
      </c>
      <c r="F352" s="3">
        <f t="shared" si="23"/>
        <v>5.3620002634502395E-2</v>
      </c>
      <c r="G352" s="2">
        <f t="shared" si="26"/>
        <v>337.35603000577038</v>
      </c>
      <c r="H352" s="3">
        <f t="shared" si="24"/>
        <v>4.853172280465512E-2</v>
      </c>
      <c r="J352" s="3">
        <f t="shared" si="27"/>
        <v>0.13675706866705137</v>
      </c>
    </row>
    <row r="353" spans="1:10">
      <c r="A353" s="1">
        <v>43266</v>
      </c>
      <c r="B353">
        <v>11382.98</v>
      </c>
      <c r="C353">
        <v>4.8499999999999996</v>
      </c>
      <c r="D353">
        <v>31.78</v>
      </c>
      <c r="E353" s="2">
        <f t="shared" si="25"/>
        <v>2347.0061855670106</v>
      </c>
      <c r="F353" s="3">
        <f t="shared" si="23"/>
        <v>4.161499806125013E-3</v>
      </c>
      <c r="G353" s="2">
        <f t="shared" si="26"/>
        <v>358.18061674008806</v>
      </c>
      <c r="H353" s="3">
        <f t="shared" si="24"/>
        <v>0.11287285058915164</v>
      </c>
      <c r="J353" s="3">
        <f t="shared" si="27"/>
        <v>0.15261170547514158</v>
      </c>
    </row>
    <row r="354" spans="1:10">
      <c r="A354" s="1">
        <v>43273</v>
      </c>
      <c r="B354">
        <v>11022.82</v>
      </c>
      <c r="C354">
        <v>4.74</v>
      </c>
      <c r="D354">
        <v>30.89</v>
      </c>
      <c r="E354" s="2">
        <f t="shared" si="25"/>
        <v>2325.489451476793</v>
      </c>
      <c r="F354" s="3">
        <f t="shared" si="23"/>
        <v>-5.4153522643096696E-3</v>
      </c>
      <c r="G354" s="2">
        <f t="shared" si="26"/>
        <v>356.84104888313368</v>
      </c>
      <c r="H354" s="3">
        <f t="shared" si="24"/>
        <v>0.10694477290111681</v>
      </c>
      <c r="J354" s="3">
        <f t="shared" si="27"/>
        <v>0.15344771770799612</v>
      </c>
    </row>
    <row r="355" spans="1:10">
      <c r="A355" s="1">
        <v>43280</v>
      </c>
      <c r="B355">
        <v>10699.6</v>
      </c>
      <c r="C355">
        <v>4.59</v>
      </c>
      <c r="D355">
        <v>29.93</v>
      </c>
      <c r="E355" s="2">
        <f t="shared" si="25"/>
        <v>2331.0675381263618</v>
      </c>
      <c r="F355" s="3">
        <f t="shared" si="23"/>
        <v>6.3059746882578871E-3</v>
      </c>
      <c r="G355" s="2">
        <f t="shared" si="26"/>
        <v>357.48747076511864</v>
      </c>
      <c r="H355" s="3">
        <f t="shared" si="24"/>
        <v>0.10303726258760593</v>
      </c>
      <c r="J355" s="3">
        <f t="shared" si="27"/>
        <v>0.15335783494821248</v>
      </c>
    </row>
    <row r="356" spans="1:10">
      <c r="A356" s="1">
        <v>43287</v>
      </c>
      <c r="B356">
        <v>10275.5</v>
      </c>
      <c r="C356">
        <v>4.59</v>
      </c>
      <c r="D356">
        <v>29.07</v>
      </c>
      <c r="E356" s="2">
        <f t="shared" si="25"/>
        <v>2238.6710239651416</v>
      </c>
      <c r="F356" s="3">
        <f t="shared" si="23"/>
        <v>-3.0046935320381607E-2</v>
      </c>
      <c r="G356" s="2">
        <f t="shared" si="26"/>
        <v>353.47437220502235</v>
      </c>
      <c r="H356" s="3">
        <f t="shared" si="24"/>
        <v>9.0385614776339773E-2</v>
      </c>
      <c r="J356" s="3">
        <f t="shared" si="27"/>
        <v>0.15789473684210525</v>
      </c>
    </row>
    <row r="357" spans="1:10">
      <c r="A357" s="1">
        <v>43294</v>
      </c>
      <c r="B357">
        <v>10854.12</v>
      </c>
      <c r="C357">
        <v>4.88</v>
      </c>
      <c r="D357">
        <v>30.76</v>
      </c>
      <c r="E357" s="2">
        <f t="shared" si="25"/>
        <v>2224.2049180327872</v>
      </c>
      <c r="F357" s="3">
        <f t="shared" si="23"/>
        <v>-3.2234263599584922E-2</v>
      </c>
      <c r="G357" s="2">
        <f t="shared" si="26"/>
        <v>352.86475942782835</v>
      </c>
      <c r="H357" s="3">
        <f t="shared" si="24"/>
        <v>9.6123721261188511E-2</v>
      </c>
      <c r="J357" s="3">
        <f t="shared" si="27"/>
        <v>0.15864759427828348</v>
      </c>
    </row>
    <row r="358" spans="1:10">
      <c r="A358" s="1">
        <v>43301</v>
      </c>
      <c r="B358">
        <v>10640.24</v>
      </c>
      <c r="C358">
        <v>4.8099999999999996</v>
      </c>
      <c r="D358">
        <v>30.26</v>
      </c>
      <c r="E358" s="2">
        <f t="shared" si="25"/>
        <v>2212.1081081081084</v>
      </c>
      <c r="F358" s="3">
        <f t="shared" si="23"/>
        <v>-4.5558709808762532E-2</v>
      </c>
      <c r="G358" s="2">
        <f t="shared" si="26"/>
        <v>351.62723066754791</v>
      </c>
      <c r="H358" s="3">
        <f t="shared" si="24"/>
        <v>8.0307596350934984E-2</v>
      </c>
      <c r="J358" s="3">
        <f t="shared" si="27"/>
        <v>0.15895571711830797</v>
      </c>
    </row>
    <row r="359" spans="1:10">
      <c r="A359" s="1">
        <v>43308</v>
      </c>
      <c r="B359">
        <v>10752.23</v>
      </c>
      <c r="C359">
        <v>4.84</v>
      </c>
      <c r="D359">
        <v>30.43</v>
      </c>
      <c r="E359" s="2">
        <f t="shared" si="25"/>
        <v>2221.5351239669421</v>
      </c>
      <c r="F359" s="3">
        <f t="shared" si="23"/>
        <v>-4.2977710789765755E-2</v>
      </c>
      <c r="G359" s="2">
        <f t="shared" si="26"/>
        <v>353.34308248439038</v>
      </c>
      <c r="H359" s="3">
        <f t="shared" si="24"/>
        <v>7.881049547735608E-2</v>
      </c>
      <c r="J359" s="3">
        <f t="shared" si="27"/>
        <v>0.15905356556030234</v>
      </c>
    </row>
    <row r="360" spans="1:10">
      <c r="A360" s="1">
        <v>43315</v>
      </c>
      <c r="B360">
        <v>9969.43</v>
      </c>
      <c r="C360">
        <v>4.43</v>
      </c>
      <c r="D360">
        <v>27.44</v>
      </c>
      <c r="E360" s="2">
        <f t="shared" si="25"/>
        <v>2250.4356659142213</v>
      </c>
      <c r="F360" s="3">
        <f t="shared" si="23"/>
        <v>-2.9675004728597854E-2</v>
      </c>
      <c r="G360" s="2">
        <f t="shared" si="26"/>
        <v>363.31741982507288</v>
      </c>
      <c r="H360" s="3">
        <f t="shared" si="24"/>
        <v>0.10721253175510292</v>
      </c>
      <c r="J360" s="3">
        <f t="shared" si="27"/>
        <v>0.16144314868804663</v>
      </c>
    </row>
    <row r="361" spans="1:10">
      <c r="A361" s="1">
        <v>43322</v>
      </c>
      <c r="B361">
        <v>10067.049999999999</v>
      </c>
      <c r="C361">
        <v>4.45</v>
      </c>
      <c r="D361">
        <v>27.68</v>
      </c>
      <c r="E361" s="2">
        <f t="shared" si="25"/>
        <v>2262.2584269662921</v>
      </c>
      <c r="F361" s="3">
        <f t="shared" si="23"/>
        <v>-3.1797715407455018E-2</v>
      </c>
      <c r="G361" s="2">
        <f t="shared" si="26"/>
        <v>363.69400289017341</v>
      </c>
      <c r="H361" s="3">
        <f t="shared" si="24"/>
        <v>0.15048540508648589</v>
      </c>
      <c r="J361" s="3">
        <f t="shared" si="27"/>
        <v>0.16076589595375723</v>
      </c>
    </row>
    <row r="362" spans="1:10">
      <c r="A362" s="1">
        <v>43329</v>
      </c>
      <c r="B362">
        <v>9349.32</v>
      </c>
      <c r="C362">
        <v>4.13</v>
      </c>
      <c r="D362">
        <v>25.92</v>
      </c>
      <c r="E362" s="2">
        <f t="shared" si="25"/>
        <v>2263.7578692493948</v>
      </c>
      <c r="F362" s="3">
        <f t="shared" si="23"/>
        <v>-3.2984328223416681E-2</v>
      </c>
      <c r="G362" s="2">
        <f t="shared" si="26"/>
        <v>360.69907407407402</v>
      </c>
      <c r="H362" s="3">
        <f t="shared" si="24"/>
        <v>0.13653300180212047</v>
      </c>
      <c r="J362" s="3">
        <f t="shared" si="27"/>
        <v>0.15933641975308641</v>
      </c>
    </row>
    <row r="363" spans="1:10">
      <c r="A363" s="1">
        <v>43336</v>
      </c>
      <c r="B363">
        <v>9525.24</v>
      </c>
      <c r="C363">
        <v>4.22</v>
      </c>
      <c r="D363">
        <v>26.42</v>
      </c>
      <c r="E363" s="2">
        <f t="shared" si="25"/>
        <v>2257.1658767772515</v>
      </c>
      <c r="F363" s="3">
        <f t="shared" si="23"/>
        <v>-4.7494783218816061E-2</v>
      </c>
      <c r="G363" s="2">
        <f t="shared" si="26"/>
        <v>360.53141559424677</v>
      </c>
      <c r="H363" s="3">
        <f t="shared" si="24"/>
        <v>0.12635979050902613</v>
      </c>
      <c r="J363" s="3">
        <f t="shared" si="27"/>
        <v>0.15972747918243752</v>
      </c>
    </row>
    <row r="364" spans="1:10">
      <c r="A364" s="1">
        <v>43343</v>
      </c>
      <c r="B364">
        <v>9466.64</v>
      </c>
      <c r="C364">
        <v>4.21</v>
      </c>
      <c r="D364">
        <v>26.16</v>
      </c>
      <c r="E364" s="2">
        <f t="shared" si="25"/>
        <v>2248.608076009501</v>
      </c>
      <c r="F364" s="3">
        <f t="shared" si="23"/>
        <v>-5.5036529262982192E-2</v>
      </c>
      <c r="G364" s="2">
        <f t="shared" si="26"/>
        <v>361.87461773700301</v>
      </c>
      <c r="H364" s="3">
        <f t="shared" si="24"/>
        <v>0.12670747325128406</v>
      </c>
      <c r="J364" s="3">
        <f t="shared" si="27"/>
        <v>0.16093272171253822</v>
      </c>
    </row>
    <row r="365" spans="1:10">
      <c r="A365" s="1">
        <v>43350</v>
      </c>
      <c r="B365">
        <v>9320.3799999999992</v>
      </c>
      <c r="C365">
        <v>4.1500000000000004</v>
      </c>
      <c r="D365">
        <v>25.8</v>
      </c>
      <c r="E365" s="2">
        <f t="shared" si="25"/>
        <v>2245.8746987951804</v>
      </c>
      <c r="F365" s="3">
        <f t="shared" si="23"/>
        <v>-6.0131011588555938E-2</v>
      </c>
      <c r="G365" s="2">
        <f t="shared" si="26"/>
        <v>361.25503875968985</v>
      </c>
      <c r="H365" s="3">
        <f t="shared" si="24"/>
        <v>0.12419988303787433</v>
      </c>
      <c r="J365" s="3">
        <f t="shared" si="27"/>
        <v>0.16085271317829458</v>
      </c>
    </row>
    <row r="366" spans="1:10">
      <c r="A366" s="1">
        <v>43357</v>
      </c>
      <c r="B366">
        <v>9233.4599999999991</v>
      </c>
      <c r="C366">
        <v>4.1100000000000003</v>
      </c>
      <c r="D366">
        <v>25.78</v>
      </c>
      <c r="E366" s="2">
        <f t="shared" si="25"/>
        <v>2246.5839416058388</v>
      </c>
      <c r="F366" s="3">
        <f t="shared" si="23"/>
        <v>-5.769729585418093E-2</v>
      </c>
      <c r="G366" s="2">
        <f t="shared" si="26"/>
        <v>358.16369278510467</v>
      </c>
      <c r="H366" s="3">
        <f t="shared" si="24"/>
        <v>0.11617937902432085</v>
      </c>
      <c r="J366" s="3">
        <f t="shared" si="27"/>
        <v>0.15942591155934835</v>
      </c>
    </row>
    <row r="367" spans="1:10">
      <c r="A367" s="1">
        <v>43364</v>
      </c>
      <c r="B367">
        <v>9818.8700000000008</v>
      </c>
      <c r="C367">
        <v>4.4000000000000004</v>
      </c>
      <c r="D367">
        <v>27.6</v>
      </c>
      <c r="E367" s="2">
        <f t="shared" si="25"/>
        <v>2231.5613636363637</v>
      </c>
      <c r="F367" s="3">
        <f t="shared" si="23"/>
        <v>-6.5233842927152175E-2</v>
      </c>
      <c r="G367" s="2">
        <f t="shared" si="26"/>
        <v>355.75615942028986</v>
      </c>
      <c r="H367" s="3">
        <f t="shared" si="24"/>
        <v>0.10844994694145571</v>
      </c>
      <c r="J367" s="3">
        <f t="shared" si="27"/>
        <v>0.15942028985507248</v>
      </c>
    </row>
    <row r="368" spans="1:10">
      <c r="A368" s="1">
        <v>43371</v>
      </c>
      <c r="B368">
        <v>10076.16</v>
      </c>
      <c r="C368">
        <v>4.53</v>
      </c>
      <c r="D368">
        <v>28.41</v>
      </c>
      <c r="E368" s="2">
        <f t="shared" si="25"/>
        <v>2224.317880794702</v>
      </c>
      <c r="F368" s="3">
        <f t="shared" si="23"/>
        <v>-6.2405847131157266E-2</v>
      </c>
      <c r="G368" s="2">
        <f t="shared" si="26"/>
        <v>354.66948257655753</v>
      </c>
      <c r="H368" s="3">
        <f t="shared" si="24"/>
        <v>0.11209524640670954</v>
      </c>
      <c r="J368" s="3">
        <f t="shared" si="27"/>
        <v>0.15945089757127773</v>
      </c>
    </row>
    <row r="369" spans="1:10">
      <c r="A369" s="1">
        <v>43385</v>
      </c>
      <c r="B369">
        <v>9325.39</v>
      </c>
      <c r="C369">
        <v>4.17</v>
      </c>
      <c r="D369">
        <v>26.15</v>
      </c>
      <c r="E369" s="2">
        <f t="shared" si="25"/>
        <v>2236.3045563549158</v>
      </c>
      <c r="F369" s="3">
        <f t="shared" si="23"/>
        <v>-5.6451128128889638E-2</v>
      </c>
      <c r="G369" s="2">
        <f t="shared" si="26"/>
        <v>356.61147227533462</v>
      </c>
      <c r="H369" s="3">
        <f t="shared" si="24"/>
        <v>0.12298958954497174</v>
      </c>
      <c r="J369" s="3">
        <f t="shared" si="27"/>
        <v>0.15946462715105164</v>
      </c>
    </row>
    <row r="370" spans="1:10">
      <c r="A370" s="1">
        <v>43392</v>
      </c>
      <c r="B370">
        <v>9119.01</v>
      </c>
      <c r="C370">
        <v>4.08</v>
      </c>
      <c r="D370">
        <v>25.55</v>
      </c>
      <c r="E370" s="2">
        <f t="shared" si="25"/>
        <v>2235.0514705882351</v>
      </c>
      <c r="F370" s="3">
        <f t="shared" si="23"/>
        <v>-6.7673183974243378E-2</v>
      </c>
      <c r="G370" s="2">
        <f t="shared" si="26"/>
        <v>356.90841487279846</v>
      </c>
      <c r="H370" s="3">
        <f t="shared" si="24"/>
        <v>6.484606750044053E-2</v>
      </c>
      <c r="J370" s="3">
        <f t="shared" si="27"/>
        <v>0.15968688845401174</v>
      </c>
    </row>
    <row r="371" spans="1:10">
      <c r="A371" s="1">
        <v>43399</v>
      </c>
      <c r="B371">
        <v>8674.1</v>
      </c>
      <c r="C371">
        <v>3.79</v>
      </c>
      <c r="D371">
        <v>23.98</v>
      </c>
      <c r="E371" s="2">
        <f t="shared" si="25"/>
        <v>2288.6807387862796</v>
      </c>
      <c r="F371" s="3">
        <f t="shared" si="23"/>
        <v>-6.3915664688884766E-2</v>
      </c>
      <c r="G371" s="2">
        <f t="shared" si="26"/>
        <v>361.72226855713097</v>
      </c>
      <c r="H371" s="3">
        <f t="shared" si="24"/>
        <v>8.7881119686919362E-2</v>
      </c>
      <c r="J371" s="3">
        <f t="shared" si="27"/>
        <v>0.15804837364470392</v>
      </c>
    </row>
    <row r="372" spans="1:10">
      <c r="A372" s="1">
        <v>43406</v>
      </c>
      <c r="B372">
        <v>8859.93</v>
      </c>
      <c r="C372">
        <v>3.68</v>
      </c>
      <c r="D372">
        <v>23.91</v>
      </c>
      <c r="E372" s="2">
        <f t="shared" si="25"/>
        <v>2407.5896739130435</v>
      </c>
      <c r="F372" s="3">
        <f t="shared" ref="F372:F395" si="28">E372/E322-1</f>
        <v>-1.6592776727727521E-2</v>
      </c>
      <c r="G372" s="2">
        <f t="shared" si="26"/>
        <v>370.55332496863241</v>
      </c>
      <c r="H372" s="3">
        <f t="shared" ref="H372:H395" si="29">G372/G322-1</f>
        <v>0.11798289281305152</v>
      </c>
      <c r="J372" s="3">
        <f t="shared" si="27"/>
        <v>0.15391049769970724</v>
      </c>
    </row>
    <row r="373" spans="1:10">
      <c r="A373" s="1">
        <v>43413</v>
      </c>
      <c r="B373">
        <v>8643.51</v>
      </c>
      <c r="C373">
        <v>3.56</v>
      </c>
      <c r="D373">
        <v>23.17</v>
      </c>
      <c r="E373" s="2">
        <f t="shared" si="25"/>
        <v>2427.9522471910113</v>
      </c>
      <c r="F373" s="3">
        <f t="shared" si="28"/>
        <v>-4.1151997933409623E-3</v>
      </c>
      <c r="G373" s="2">
        <f t="shared" si="26"/>
        <v>373.04747518342685</v>
      </c>
      <c r="H373" s="3">
        <f t="shared" si="29"/>
        <v>0.12831970921237312</v>
      </c>
      <c r="J373" s="3">
        <f t="shared" si="27"/>
        <v>0.15364695727233491</v>
      </c>
    </row>
    <row r="374" spans="1:10">
      <c r="A374" s="1">
        <v>43420</v>
      </c>
      <c r="B374">
        <v>8914.9500000000007</v>
      </c>
      <c r="C374">
        <v>3.62</v>
      </c>
      <c r="D374">
        <v>23.73</v>
      </c>
      <c r="E374" s="2">
        <f t="shared" si="25"/>
        <v>2462.6933701657458</v>
      </c>
      <c r="F374" s="3">
        <f t="shared" si="28"/>
        <v>3.5656091254281375E-3</v>
      </c>
      <c r="G374" s="2">
        <f t="shared" si="26"/>
        <v>375.68268015170673</v>
      </c>
      <c r="H374" s="3">
        <f t="shared" si="29"/>
        <v>0.13005772630784662</v>
      </c>
      <c r="J374" s="3">
        <f t="shared" si="27"/>
        <v>0.15254951538137379</v>
      </c>
    </row>
    <row r="375" spans="1:10">
      <c r="A375" s="1">
        <v>43427</v>
      </c>
      <c r="B375">
        <v>8648.25</v>
      </c>
      <c r="C375">
        <v>3.53</v>
      </c>
      <c r="D375">
        <v>23.11</v>
      </c>
      <c r="E375" s="2">
        <f t="shared" si="25"/>
        <v>2449.929178470255</v>
      </c>
      <c r="F375" s="3">
        <f t="shared" si="28"/>
        <v>-1.1349817670245343E-3</v>
      </c>
      <c r="G375" s="2">
        <f t="shared" si="26"/>
        <v>374.22111639982694</v>
      </c>
      <c r="H375" s="3">
        <f t="shared" si="29"/>
        <v>0.12629546665922486</v>
      </c>
      <c r="J375" s="3">
        <f t="shared" si="27"/>
        <v>0.15274772825616617</v>
      </c>
    </row>
    <row r="376" spans="1:10">
      <c r="A376" s="1">
        <v>43434</v>
      </c>
      <c r="B376">
        <v>8873.52</v>
      </c>
      <c r="C376">
        <v>3.61</v>
      </c>
      <c r="D376">
        <v>23.66</v>
      </c>
      <c r="E376" s="2">
        <f t="shared" si="25"/>
        <v>2458.038781163435</v>
      </c>
      <c r="F376" s="3">
        <f t="shared" si="28"/>
        <v>2.5132050089156088E-3</v>
      </c>
      <c r="G376" s="2">
        <f t="shared" si="26"/>
        <v>375.04311073541845</v>
      </c>
      <c r="H376" s="3">
        <f t="shared" si="29"/>
        <v>0.12905255410319172</v>
      </c>
      <c r="J376" s="3">
        <f t="shared" si="27"/>
        <v>0.1525781910397295</v>
      </c>
    </row>
    <row r="377" spans="1:10">
      <c r="A377" s="1">
        <v>43441</v>
      </c>
      <c r="B377">
        <v>9075.56</v>
      </c>
      <c r="C377">
        <v>3.73</v>
      </c>
      <c r="D377">
        <v>24.31</v>
      </c>
      <c r="E377" s="2">
        <f t="shared" si="25"/>
        <v>2433.1260053619303</v>
      </c>
      <c r="F377" s="3">
        <f t="shared" si="28"/>
        <v>1.7183961515850665E-2</v>
      </c>
      <c r="G377" s="2">
        <f t="shared" si="26"/>
        <v>373.32620320855614</v>
      </c>
      <c r="H377" s="3">
        <f t="shared" si="29"/>
        <v>0.12486030785111035</v>
      </c>
      <c r="J377" s="3">
        <f t="shared" si="27"/>
        <v>0.15343480049362404</v>
      </c>
    </row>
    <row r="378" spans="1:10">
      <c r="A378" s="1">
        <v>43448</v>
      </c>
      <c r="B378">
        <v>9062.2999999999993</v>
      </c>
      <c r="C378">
        <v>3.74</v>
      </c>
      <c r="D378">
        <v>24.39</v>
      </c>
      <c r="E378" s="2">
        <f t="shared" si="25"/>
        <v>2423.0748663101599</v>
      </c>
      <c r="F378" s="3">
        <f t="shared" si="28"/>
        <v>1.6652208803255908E-2</v>
      </c>
      <c r="G378" s="2">
        <f t="shared" si="26"/>
        <v>371.55801558015577</v>
      </c>
      <c r="H378" s="3">
        <f t="shared" si="29"/>
        <v>0.12316007274357244</v>
      </c>
      <c r="J378" s="3">
        <f t="shared" si="27"/>
        <v>0.15334153341533416</v>
      </c>
    </row>
    <row r="379" spans="1:10">
      <c r="A379" s="1">
        <v>43455</v>
      </c>
      <c r="B379">
        <v>8735.61</v>
      </c>
      <c r="C379">
        <v>3.54</v>
      </c>
      <c r="D379">
        <v>23.26</v>
      </c>
      <c r="E379" s="2">
        <f t="shared" si="25"/>
        <v>2467.6864406779664</v>
      </c>
      <c r="F379" s="3">
        <f t="shared" si="28"/>
        <v>3.9016698255683435E-2</v>
      </c>
      <c r="G379" s="2">
        <f t="shared" si="26"/>
        <v>375.56362854686154</v>
      </c>
      <c r="H379" s="3">
        <f t="shared" si="29"/>
        <v>0.14006568943242836</v>
      </c>
      <c r="J379" s="3">
        <f t="shared" si="27"/>
        <v>0.1521926053310404</v>
      </c>
    </row>
    <row r="380" spans="1:10">
      <c r="A380" s="1">
        <v>43462</v>
      </c>
      <c r="B380">
        <v>8857.43</v>
      </c>
      <c r="C380">
        <v>3.6</v>
      </c>
      <c r="D380">
        <v>23.66</v>
      </c>
      <c r="E380" s="2">
        <f t="shared" si="25"/>
        <v>2460.3972222222224</v>
      </c>
      <c r="F380" s="3">
        <f t="shared" si="28"/>
        <v>4.0482853215390469E-2</v>
      </c>
      <c r="G380" s="2">
        <f t="shared" si="26"/>
        <v>374.36306001690616</v>
      </c>
      <c r="H380" s="3">
        <f t="shared" si="29"/>
        <v>0.14146877833727145</v>
      </c>
      <c r="J380" s="3">
        <f t="shared" si="27"/>
        <v>0.15215553677092139</v>
      </c>
    </row>
    <row r="381" spans="1:10">
      <c r="A381" s="1">
        <v>43469</v>
      </c>
      <c r="B381">
        <v>8812.0300000000007</v>
      </c>
      <c r="C381">
        <v>3.59</v>
      </c>
      <c r="D381">
        <v>23.61</v>
      </c>
      <c r="E381" s="2">
        <f t="shared" si="25"/>
        <v>2454.6044568245129</v>
      </c>
      <c r="F381" s="3">
        <f t="shared" si="28"/>
        <v>4.3531300677094542E-2</v>
      </c>
      <c r="G381" s="2">
        <f t="shared" si="26"/>
        <v>373.23295213892425</v>
      </c>
      <c r="H381" s="3">
        <f t="shared" si="29"/>
        <v>0.14275609423510072</v>
      </c>
      <c r="J381" s="3">
        <f t="shared" si="27"/>
        <v>0.1520542143159678</v>
      </c>
    </row>
    <row r="382" spans="1:10">
      <c r="A382" s="1">
        <v>43476</v>
      </c>
      <c r="B382">
        <v>9077.56</v>
      </c>
      <c r="C382">
        <v>3.72</v>
      </c>
      <c r="D382">
        <v>24.41</v>
      </c>
      <c r="E382" s="2">
        <f t="shared" si="25"/>
        <v>2440.2043010752686</v>
      </c>
      <c r="F382" s="3">
        <f t="shared" si="28"/>
        <v>3.2782726517588179E-2</v>
      </c>
      <c r="G382" s="2">
        <f t="shared" si="26"/>
        <v>371.87873822204011</v>
      </c>
      <c r="H382" s="3">
        <f t="shared" si="29"/>
        <v>0.13498201445561064</v>
      </c>
      <c r="J382" s="3">
        <f t="shared" si="27"/>
        <v>0.15239655878738223</v>
      </c>
    </row>
    <row r="383" spans="1:10">
      <c r="A383" s="1">
        <v>43483</v>
      </c>
      <c r="B383">
        <v>9449.02</v>
      </c>
      <c r="C383">
        <v>3.89</v>
      </c>
      <c r="D383">
        <v>25.58</v>
      </c>
      <c r="E383" s="2">
        <f t="shared" si="25"/>
        <v>2429.0539845758353</v>
      </c>
      <c r="F383" s="3">
        <f t="shared" si="28"/>
        <v>3.0017353497221455E-2</v>
      </c>
      <c r="G383" s="2">
        <f t="shared" si="26"/>
        <v>369.39093041438628</v>
      </c>
      <c r="H383" s="3">
        <f t="shared" si="29"/>
        <v>0.12973858482317535</v>
      </c>
      <c r="J383" s="3">
        <f t="shared" si="27"/>
        <v>0.1520719311962471</v>
      </c>
    </row>
    <row r="384" spans="1:10">
      <c r="A384" s="1">
        <v>43490</v>
      </c>
      <c r="B384">
        <v>9518.0300000000007</v>
      </c>
      <c r="C384">
        <v>3.92</v>
      </c>
      <c r="D384">
        <v>25.74</v>
      </c>
      <c r="E384" s="2">
        <f t="shared" si="25"/>
        <v>2428.0688775510207</v>
      </c>
      <c r="F384" s="3">
        <f t="shared" si="28"/>
        <v>3.4167948659569181E-2</v>
      </c>
      <c r="G384" s="2">
        <f t="shared" si="26"/>
        <v>369.77583527583533</v>
      </c>
      <c r="H384" s="3">
        <f t="shared" si="29"/>
        <v>0.13552428439541586</v>
      </c>
      <c r="J384" s="3">
        <f t="shared" si="27"/>
        <v>0.15229215229215229</v>
      </c>
    </row>
    <row r="385" spans="1:10">
      <c r="A385" s="1">
        <v>43497</v>
      </c>
      <c r="B385">
        <v>9638.93</v>
      </c>
      <c r="C385">
        <v>3.97</v>
      </c>
      <c r="D385">
        <v>26.09</v>
      </c>
      <c r="E385" s="2">
        <f t="shared" si="25"/>
        <v>2427.9420654911837</v>
      </c>
      <c r="F385" s="3">
        <f t="shared" si="28"/>
        <v>3.231702542798387E-2</v>
      </c>
      <c r="G385" s="2">
        <f t="shared" si="26"/>
        <v>369.44921425833655</v>
      </c>
      <c r="H385" s="3">
        <f t="shared" si="29"/>
        <v>0.13362242309908834</v>
      </c>
      <c r="J385" s="3">
        <f t="shared" si="27"/>
        <v>0.15216558068225375</v>
      </c>
    </row>
    <row r="386" spans="1:10">
      <c r="A386" s="1">
        <v>43511</v>
      </c>
      <c r="B386">
        <v>10272.379999999999</v>
      </c>
      <c r="C386">
        <v>4.22</v>
      </c>
      <c r="D386">
        <v>27.71</v>
      </c>
      <c r="E386" s="2">
        <f t="shared" ref="E386:E395" si="30">B386/C386</f>
        <v>2434.2132701421801</v>
      </c>
      <c r="F386" s="3">
        <f t="shared" si="28"/>
        <v>3.5093697990835615E-2</v>
      </c>
      <c r="G386" s="2">
        <f t="shared" ref="G386:G395" si="31">B386/D386</f>
        <v>370.7102129195236</v>
      </c>
      <c r="H386" s="3">
        <f t="shared" si="29"/>
        <v>0.14030245580402734</v>
      </c>
      <c r="J386" s="3">
        <f t="shared" ref="J386:J395" si="32">C386/D386</f>
        <v>0.15229159148321905</v>
      </c>
    </row>
    <row r="387" spans="1:10">
      <c r="A387" s="1">
        <v>43518</v>
      </c>
      <c r="B387">
        <v>10656.45</v>
      </c>
      <c r="C387">
        <v>4.3499999999999996</v>
      </c>
      <c r="D387">
        <v>28.47</v>
      </c>
      <c r="E387" s="2">
        <f t="shared" si="30"/>
        <v>2449.7586206896553</v>
      </c>
      <c r="F387" s="3">
        <f t="shared" si="28"/>
        <v>4.1798592860824879E-2</v>
      </c>
      <c r="G387" s="2">
        <f t="shared" si="31"/>
        <v>374.30453108535306</v>
      </c>
      <c r="H387" s="3">
        <f t="shared" si="29"/>
        <v>0.15220016396405733</v>
      </c>
      <c r="J387" s="3">
        <f t="shared" si="32"/>
        <v>0.15279241306638566</v>
      </c>
    </row>
    <row r="388" spans="1:10">
      <c r="A388" s="1">
        <v>43525</v>
      </c>
      <c r="B388">
        <v>11265.12</v>
      </c>
      <c r="C388">
        <v>4.5999999999999996</v>
      </c>
      <c r="D388">
        <v>30.04</v>
      </c>
      <c r="E388" s="2">
        <f t="shared" si="30"/>
        <v>2448.9391304347828</v>
      </c>
      <c r="F388" s="3">
        <f t="shared" si="28"/>
        <v>4.6269255112234786E-2</v>
      </c>
      <c r="G388" s="2">
        <f t="shared" si="31"/>
        <v>375.00399467376832</v>
      </c>
      <c r="H388" s="3">
        <f t="shared" si="29"/>
        <v>0.15897535984376909</v>
      </c>
      <c r="J388" s="3">
        <f t="shared" si="32"/>
        <v>0.15312916111850866</v>
      </c>
    </row>
    <row r="389" spans="1:10">
      <c r="A389" s="1">
        <v>43532</v>
      </c>
      <c r="B389">
        <v>11337.84</v>
      </c>
      <c r="C389">
        <v>4.5599999999999996</v>
      </c>
      <c r="D389">
        <v>29.79</v>
      </c>
      <c r="E389" s="2">
        <f t="shared" si="30"/>
        <v>2486.3684210526317</v>
      </c>
      <c r="F389" s="3">
        <f t="shared" si="28"/>
        <v>4.6087775681195708E-2</v>
      </c>
      <c r="G389" s="2">
        <f t="shared" si="31"/>
        <v>380.59214501510576</v>
      </c>
      <c r="H389" s="3">
        <f t="shared" si="29"/>
        <v>0.18011306392800708</v>
      </c>
      <c r="J389" s="3">
        <f t="shared" si="32"/>
        <v>0.15307150050352467</v>
      </c>
    </row>
    <row r="390" spans="1:10">
      <c r="A390" s="1">
        <v>43539</v>
      </c>
      <c r="B390">
        <v>11688.89</v>
      </c>
      <c r="C390">
        <v>4.7300000000000004</v>
      </c>
      <c r="D390">
        <v>30.97</v>
      </c>
      <c r="E390" s="2">
        <f t="shared" si="30"/>
        <v>2471.2241014799151</v>
      </c>
      <c r="F390" s="3">
        <f t="shared" si="28"/>
        <v>4.2211260507792225E-2</v>
      </c>
      <c r="G390" s="2">
        <f t="shared" si="31"/>
        <v>377.42621892153699</v>
      </c>
      <c r="H390" s="3">
        <f t="shared" si="29"/>
        <v>0.1710510230846054</v>
      </c>
      <c r="J390" s="3">
        <f t="shared" si="32"/>
        <v>0.15272844688408138</v>
      </c>
    </row>
    <row r="391" spans="1:10">
      <c r="A391" s="1">
        <v>43546</v>
      </c>
      <c r="B391">
        <v>12145.28</v>
      </c>
      <c r="C391">
        <v>4.8899999999999997</v>
      </c>
      <c r="D391">
        <v>32.06</v>
      </c>
      <c r="E391" s="2">
        <f t="shared" si="30"/>
        <v>2483.6973415132929</v>
      </c>
      <c r="F391" s="3">
        <f t="shared" si="28"/>
        <v>4.4412548004692187E-2</v>
      </c>
      <c r="G391" s="2">
        <f t="shared" si="31"/>
        <v>378.82969432314411</v>
      </c>
      <c r="H391" s="3">
        <f t="shared" si="29"/>
        <v>0.17332395443769744</v>
      </c>
      <c r="J391" s="3">
        <f t="shared" si="32"/>
        <v>0.1525265127885215</v>
      </c>
    </row>
    <row r="392" spans="1:10">
      <c r="A392" s="1">
        <v>43553</v>
      </c>
      <c r="B392">
        <v>12769.75</v>
      </c>
      <c r="C392">
        <v>5.07</v>
      </c>
      <c r="D392">
        <v>32.619999999999997</v>
      </c>
      <c r="E392" s="2">
        <f t="shared" si="30"/>
        <v>2518.688362919132</v>
      </c>
      <c r="F392" s="3">
        <f t="shared" si="28"/>
        <v>4.2942089397632666E-2</v>
      </c>
      <c r="G392" s="2">
        <f t="shared" si="31"/>
        <v>391.46995708154509</v>
      </c>
      <c r="H392" s="3">
        <f t="shared" si="29"/>
        <v>0.1742034260849874</v>
      </c>
      <c r="J392" s="3">
        <f t="shared" si="32"/>
        <v>0.15542611894543226</v>
      </c>
    </row>
    <row r="393" spans="1:10">
      <c r="A393" s="1">
        <v>43559</v>
      </c>
      <c r="B393">
        <v>13253.6</v>
      </c>
      <c r="C393">
        <v>5.24</v>
      </c>
      <c r="D393">
        <v>33.75</v>
      </c>
      <c r="E393" s="2">
        <f t="shared" si="30"/>
        <v>2529.3129770992368</v>
      </c>
      <c r="F393" s="3">
        <f t="shared" si="28"/>
        <v>4.3439206636941785E-2</v>
      </c>
      <c r="G393" s="2">
        <f t="shared" si="31"/>
        <v>392.69925925925929</v>
      </c>
      <c r="H393" s="3">
        <f t="shared" si="29"/>
        <v>0.17171730048884926</v>
      </c>
      <c r="J393" s="3">
        <f t="shared" si="32"/>
        <v>0.15525925925925926</v>
      </c>
    </row>
    <row r="394" spans="1:10">
      <c r="A394" s="1">
        <v>43567</v>
      </c>
      <c r="B394">
        <v>13160.1</v>
      </c>
      <c r="C394">
        <v>5.28</v>
      </c>
      <c r="D394">
        <v>34.28</v>
      </c>
      <c r="E394" s="2">
        <f t="shared" si="30"/>
        <v>2492.443181818182</v>
      </c>
      <c r="F394" s="3">
        <f t="shared" si="28"/>
        <v>2.767229565107554E-2</v>
      </c>
      <c r="G394" s="2">
        <f t="shared" si="31"/>
        <v>383.90023337222868</v>
      </c>
      <c r="H394" s="3">
        <f t="shared" si="29"/>
        <v>0.12825312821883372</v>
      </c>
      <c r="J394" s="3">
        <f t="shared" si="32"/>
        <v>0.15402567094515754</v>
      </c>
    </row>
    <row r="395" spans="1:10">
      <c r="A395" s="1">
        <v>43574</v>
      </c>
      <c r="B395">
        <v>13359.75</v>
      </c>
      <c r="C395">
        <v>5.37</v>
      </c>
      <c r="D395">
        <v>35.03</v>
      </c>
      <c r="E395" s="2">
        <f t="shared" si="30"/>
        <v>2487.8491620111731</v>
      </c>
      <c r="F395" s="3">
        <f t="shared" si="28"/>
        <v>1.8505604543303633E-2</v>
      </c>
      <c r="G395" s="2">
        <f t="shared" si="31"/>
        <v>381.38024550385381</v>
      </c>
      <c r="H395" s="3">
        <f t="shared" si="29"/>
        <v>0.12053399727030056</v>
      </c>
      <c r="J395" s="3">
        <f t="shared" si="32"/>
        <v>0.15329717385098487</v>
      </c>
    </row>
    <row r="396" spans="1:10">
      <c r="E396" s="3">
        <f>(E395/E139)^(1/5)-1</f>
        <v>7.0441414505403088E-2</v>
      </c>
      <c r="F396" s="4" t="s">
        <v>10</v>
      </c>
      <c r="G396" s="3">
        <f>(G395/G139)^(1/5)-1</f>
        <v>8.3985448153874209E-2</v>
      </c>
      <c r="J396" s="3"/>
    </row>
    <row r="397" spans="1:10">
      <c r="A397" t="s">
        <v>16</v>
      </c>
      <c r="E397" s="3">
        <f>(E395/E243)^(1/3)-1</f>
        <v>5.4456476221249384E-2</v>
      </c>
      <c r="F397" s="4" t="s">
        <v>11</v>
      </c>
      <c r="G397" s="3">
        <f>(G395/G243)^(1/3)-1</f>
        <v>0.14296651966084184</v>
      </c>
      <c r="J397" s="3"/>
    </row>
    <row r="398" spans="1:10">
      <c r="E398" s="3">
        <f>F395</f>
        <v>1.8505604543303633E-2</v>
      </c>
      <c r="F398" s="4" t="s">
        <v>12</v>
      </c>
      <c r="G398" s="3">
        <f>H395</f>
        <v>0.12053399727030056</v>
      </c>
      <c r="J398" s="3"/>
    </row>
    <row r="399" spans="1:10">
      <c r="E399" s="4" t="s">
        <v>4</v>
      </c>
      <c r="F399" s="4"/>
      <c r="G399" s="4" t="s">
        <v>6</v>
      </c>
      <c r="J399" s="3"/>
    </row>
    <row r="400" spans="1:10">
      <c r="J400" s="3"/>
    </row>
    <row r="401" spans="10:10">
      <c r="J401" s="3"/>
    </row>
    <row r="402" spans="10:10">
      <c r="J402" s="3"/>
    </row>
    <row r="403" spans="10:10">
      <c r="J403" s="3"/>
    </row>
    <row r="404" spans="10:10">
      <c r="J404" s="3"/>
    </row>
    <row r="405" spans="10:10">
      <c r="J405" s="3"/>
    </row>
    <row r="406" spans="10:10">
      <c r="J406" s="3"/>
    </row>
    <row r="407" spans="10:10">
      <c r="J407" s="3"/>
    </row>
    <row r="408" spans="10:10">
      <c r="J408" s="3"/>
    </row>
    <row r="409" spans="10:10">
      <c r="J409" s="3"/>
    </row>
    <row r="410" spans="10:10">
      <c r="J410" s="3"/>
    </row>
    <row r="411" spans="10:10">
      <c r="J411" s="3"/>
    </row>
    <row r="412" spans="10:10">
      <c r="J412" s="3"/>
    </row>
    <row r="413" spans="10:10">
      <c r="J413" s="3"/>
    </row>
    <row r="414" spans="10:10">
      <c r="J414" s="3"/>
    </row>
    <row r="415" spans="10:10">
      <c r="J415" s="3"/>
    </row>
    <row r="416" spans="10:10">
      <c r="J416" s="3"/>
    </row>
    <row r="417" spans="10:10">
      <c r="J417" s="3"/>
    </row>
    <row r="418" spans="10:10">
      <c r="J418" s="3"/>
    </row>
    <row r="419" spans="10:10">
      <c r="J419" s="3"/>
    </row>
    <row r="420" spans="10:10">
      <c r="J420" s="3"/>
    </row>
    <row r="421" spans="10:10">
      <c r="J421" s="3"/>
    </row>
    <row r="422" spans="10:10">
      <c r="J422" s="3"/>
    </row>
    <row r="423" spans="10:10">
      <c r="J423" s="3"/>
    </row>
    <row r="424" spans="10:10">
      <c r="J424" s="3"/>
    </row>
    <row r="425" spans="10:10">
      <c r="J425" s="3"/>
    </row>
    <row r="426" spans="10:10">
      <c r="J426" s="3"/>
    </row>
    <row r="427" spans="10:10">
      <c r="J427" s="3"/>
    </row>
    <row r="428" spans="10:10">
      <c r="J428" s="3"/>
    </row>
    <row r="429" spans="10:10">
      <c r="J429" s="3"/>
    </row>
    <row r="430" spans="10:10">
      <c r="J430" s="3"/>
    </row>
    <row r="431" spans="10:10">
      <c r="J431" s="3"/>
    </row>
    <row r="432" spans="10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627"/>
  <sheetViews>
    <sheetView zoomScale="135" workbookViewId="0">
      <pane ySplit="1" topLeftCell="A334" activePane="bottomLeft" state="frozen"/>
      <selection pane="bottomLeft" activeCell="E338" sqref="E338"/>
    </sheetView>
  </sheetViews>
  <sheetFormatPr baseColWidth="10" defaultRowHeight="16"/>
  <sheetData>
    <row r="1" spans="1:10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41180</v>
      </c>
      <c r="B2">
        <v>877.91</v>
      </c>
      <c r="C2">
        <v>2.15</v>
      </c>
      <c r="D2">
        <v>38.81</v>
      </c>
      <c r="E2" s="2">
        <f t="shared" ref="E2:E65" si="0">B2/C2</f>
        <v>408.33023255813953</v>
      </c>
      <c r="F2" s="2"/>
      <c r="G2" s="2">
        <f t="shared" ref="G2:G65" si="1">B2/D2</f>
        <v>22.620716310229319</v>
      </c>
      <c r="H2" s="2"/>
      <c r="J2" s="3">
        <f t="shared" ref="J2:J65" si="2">C2/D2</f>
        <v>5.5398093274929137E-2</v>
      </c>
    </row>
    <row r="3" spans="1:10">
      <c r="A3" s="1">
        <v>41194</v>
      </c>
      <c r="B3">
        <v>889.33</v>
      </c>
      <c r="C3">
        <v>2.1800000000000002</v>
      </c>
      <c r="D3">
        <v>39.21</v>
      </c>
      <c r="E3" s="2">
        <f t="shared" si="0"/>
        <v>407.94954128440367</v>
      </c>
      <c r="F3" s="2"/>
      <c r="G3" s="2">
        <f t="shared" si="1"/>
        <v>22.68120377454731</v>
      </c>
      <c r="H3" s="2"/>
      <c r="J3" s="3">
        <f t="shared" si="2"/>
        <v>5.5598061718949252E-2</v>
      </c>
    </row>
    <row r="4" spans="1:10">
      <c r="A4" s="1">
        <v>41201</v>
      </c>
      <c r="B4">
        <v>898.42</v>
      </c>
      <c r="C4">
        <v>2.2000000000000002</v>
      </c>
      <c r="D4">
        <v>39.200000000000003</v>
      </c>
      <c r="E4" s="2">
        <f t="shared" si="0"/>
        <v>408.37272727272722</v>
      </c>
      <c r="F4" s="2"/>
      <c r="G4" s="2">
        <f t="shared" si="1"/>
        <v>22.918877551020405</v>
      </c>
      <c r="H4" s="2"/>
      <c r="J4" s="3">
        <f t="shared" si="2"/>
        <v>5.6122448979591837E-2</v>
      </c>
    </row>
    <row r="5" spans="1:10">
      <c r="A5" s="1">
        <v>41208</v>
      </c>
      <c r="B5">
        <v>865.07</v>
      </c>
      <c r="C5">
        <v>2.11</v>
      </c>
      <c r="D5">
        <v>38.659999999999997</v>
      </c>
      <c r="E5" s="2">
        <f t="shared" si="0"/>
        <v>409.98578199052139</v>
      </c>
      <c r="F5" s="2"/>
      <c r="G5" s="2">
        <f t="shared" si="1"/>
        <v>22.376357992757374</v>
      </c>
      <c r="H5" s="2"/>
      <c r="J5" s="3">
        <f t="shared" si="2"/>
        <v>5.45783755819969E-2</v>
      </c>
    </row>
    <row r="6" spans="1:10">
      <c r="A6" s="1">
        <v>41215</v>
      </c>
      <c r="B6">
        <v>881.77</v>
      </c>
      <c r="C6">
        <v>2.14</v>
      </c>
      <c r="D6">
        <v>45.08</v>
      </c>
      <c r="E6" s="2">
        <f t="shared" si="0"/>
        <v>412.04205607476632</v>
      </c>
      <c r="F6" s="2"/>
      <c r="G6" s="2">
        <f t="shared" si="1"/>
        <v>19.560115350488022</v>
      </c>
      <c r="H6" s="2"/>
      <c r="J6" s="3">
        <f t="shared" si="2"/>
        <v>4.7471162377994681E-2</v>
      </c>
    </row>
    <row r="7" spans="1:10">
      <c r="A7" s="1">
        <v>41222</v>
      </c>
      <c r="B7">
        <v>851.31</v>
      </c>
      <c r="C7">
        <v>2.06</v>
      </c>
      <c r="D7">
        <v>44.05</v>
      </c>
      <c r="E7" s="2">
        <f t="shared" si="0"/>
        <v>413.257281553398</v>
      </c>
      <c r="F7" s="2"/>
      <c r="G7" s="2">
        <f t="shared" si="1"/>
        <v>19.32599318955732</v>
      </c>
      <c r="H7" s="2"/>
      <c r="J7" s="3">
        <f t="shared" si="2"/>
        <v>4.6765039727582294E-2</v>
      </c>
    </row>
    <row r="8" spans="1:10">
      <c r="A8" s="1">
        <v>41229</v>
      </c>
      <c r="B8">
        <v>831.36</v>
      </c>
      <c r="C8">
        <v>2</v>
      </c>
      <c r="D8">
        <v>43.64</v>
      </c>
      <c r="E8" s="2">
        <f t="shared" si="0"/>
        <v>415.68</v>
      </c>
      <c r="F8" s="2"/>
      <c r="G8" s="2">
        <f t="shared" si="1"/>
        <v>19.050412465627865</v>
      </c>
      <c r="H8" s="2"/>
      <c r="J8" s="3">
        <f t="shared" si="2"/>
        <v>4.5829514207149404E-2</v>
      </c>
    </row>
    <row r="9" spans="1:10">
      <c r="A9" s="1">
        <v>41236</v>
      </c>
      <c r="B9">
        <v>832.16</v>
      </c>
      <c r="C9">
        <v>2.0099999999999998</v>
      </c>
      <c r="D9">
        <v>43.51</v>
      </c>
      <c r="E9" s="2">
        <f t="shared" si="0"/>
        <v>414.00995024875624</v>
      </c>
      <c r="F9" s="2"/>
      <c r="G9" s="2">
        <f t="shared" si="1"/>
        <v>19.125718225695241</v>
      </c>
      <c r="H9" s="2"/>
      <c r="J9" s="3">
        <f t="shared" si="2"/>
        <v>4.6196276717995859E-2</v>
      </c>
    </row>
    <row r="10" spans="1:10">
      <c r="A10" s="1">
        <v>41243</v>
      </c>
      <c r="B10">
        <v>775.24</v>
      </c>
      <c r="C10">
        <v>1.86</v>
      </c>
      <c r="D10">
        <v>40.89</v>
      </c>
      <c r="E10" s="2">
        <f t="shared" si="0"/>
        <v>416.79569892473114</v>
      </c>
      <c r="F10" s="2"/>
      <c r="G10" s="2">
        <f t="shared" si="1"/>
        <v>18.959158718513084</v>
      </c>
      <c r="H10" s="2"/>
      <c r="J10" s="3">
        <f t="shared" si="2"/>
        <v>4.5487894350696993E-2</v>
      </c>
    </row>
    <row r="11" spans="1:10">
      <c r="A11" s="1">
        <v>41250</v>
      </c>
      <c r="B11">
        <v>807.48</v>
      </c>
      <c r="C11">
        <v>1.93</v>
      </c>
      <c r="D11">
        <v>42.89</v>
      </c>
      <c r="E11" s="2">
        <f t="shared" si="0"/>
        <v>418.38341968911919</v>
      </c>
      <c r="F11" s="2"/>
      <c r="G11" s="2">
        <f t="shared" si="1"/>
        <v>18.826766145954767</v>
      </c>
      <c r="H11" s="2"/>
      <c r="J11" s="3">
        <f t="shared" si="2"/>
        <v>4.4998834227092561E-2</v>
      </c>
    </row>
    <row r="12" spans="1:10">
      <c r="A12" s="1">
        <v>41257</v>
      </c>
      <c r="B12">
        <v>840.66</v>
      </c>
      <c r="C12">
        <v>2.0099999999999998</v>
      </c>
      <c r="D12">
        <v>44.27</v>
      </c>
      <c r="E12" s="2">
        <f t="shared" si="0"/>
        <v>418.23880597014926</v>
      </c>
      <c r="F12" s="2"/>
      <c r="G12" s="2">
        <f t="shared" si="1"/>
        <v>18.989383329568554</v>
      </c>
      <c r="H12" s="2"/>
      <c r="J12" s="3">
        <f t="shared" si="2"/>
        <v>4.5403207589789919E-2</v>
      </c>
    </row>
    <row r="13" spans="1:10">
      <c r="A13" s="1">
        <v>41264</v>
      </c>
      <c r="B13">
        <v>854.79</v>
      </c>
      <c r="C13">
        <v>2.0499999999999998</v>
      </c>
      <c r="D13">
        <v>44.76</v>
      </c>
      <c r="E13" s="2">
        <f t="shared" si="0"/>
        <v>416.9707317073171</v>
      </c>
      <c r="F13" s="2"/>
      <c r="G13" s="2">
        <f t="shared" si="1"/>
        <v>19.097184986595174</v>
      </c>
      <c r="H13" s="2"/>
      <c r="J13" s="3">
        <f t="shared" si="2"/>
        <v>4.5799821268990168E-2</v>
      </c>
    </row>
    <row r="14" spans="1:10">
      <c r="A14" s="1">
        <v>41271</v>
      </c>
      <c r="B14">
        <v>886.64</v>
      </c>
      <c r="C14">
        <v>2.12</v>
      </c>
      <c r="D14">
        <v>47.09</v>
      </c>
      <c r="E14" s="2">
        <f t="shared" si="0"/>
        <v>418.22641509433959</v>
      </c>
      <c r="F14" s="2"/>
      <c r="G14" s="2">
        <f t="shared" si="1"/>
        <v>18.828626035251645</v>
      </c>
      <c r="H14" s="2"/>
      <c r="J14" s="3">
        <f t="shared" si="2"/>
        <v>4.5020174134635806E-2</v>
      </c>
    </row>
    <row r="15" spans="1:10">
      <c r="A15" s="1">
        <v>41278</v>
      </c>
      <c r="B15">
        <v>897.58</v>
      </c>
      <c r="C15">
        <v>2.16</v>
      </c>
      <c r="D15">
        <v>41.92</v>
      </c>
      <c r="E15" s="2">
        <f t="shared" si="0"/>
        <v>415.5462962962963</v>
      </c>
      <c r="F15" s="3"/>
      <c r="G15" s="2">
        <f t="shared" si="1"/>
        <v>21.411736641221374</v>
      </c>
      <c r="H15" s="3"/>
      <c r="J15" s="3">
        <f t="shared" si="2"/>
        <v>5.1526717557251911E-2</v>
      </c>
    </row>
    <row r="16" spans="1:10">
      <c r="A16" s="1">
        <v>41285</v>
      </c>
      <c r="B16">
        <v>916.11</v>
      </c>
      <c r="C16">
        <v>2.21</v>
      </c>
      <c r="D16">
        <v>41.85</v>
      </c>
      <c r="E16" s="2">
        <f t="shared" si="0"/>
        <v>414.52941176470591</v>
      </c>
      <c r="F16" s="3"/>
      <c r="G16" s="2">
        <f t="shared" si="1"/>
        <v>21.890322580645162</v>
      </c>
      <c r="H16" s="3"/>
      <c r="J16" s="3">
        <f t="shared" si="2"/>
        <v>5.2807646356033452E-2</v>
      </c>
    </row>
    <row r="17" spans="1:10">
      <c r="A17" s="1">
        <v>41292</v>
      </c>
      <c r="B17">
        <v>966.88</v>
      </c>
      <c r="C17">
        <v>2.3199999999999998</v>
      </c>
      <c r="D17">
        <v>44.96</v>
      </c>
      <c r="E17" s="2">
        <f t="shared" si="0"/>
        <v>416.75862068965517</v>
      </c>
      <c r="F17" s="3"/>
      <c r="G17" s="2">
        <f t="shared" si="1"/>
        <v>21.505338078291814</v>
      </c>
      <c r="H17" s="3"/>
      <c r="J17" s="3">
        <f t="shared" si="2"/>
        <v>5.1601423487544477E-2</v>
      </c>
    </row>
    <row r="18" spans="1:10">
      <c r="A18" s="1">
        <v>41299</v>
      </c>
      <c r="B18">
        <v>926.91</v>
      </c>
      <c r="C18">
        <v>2.21</v>
      </c>
      <c r="D18">
        <v>43.21</v>
      </c>
      <c r="E18" s="2">
        <f t="shared" si="0"/>
        <v>419.41628959276017</v>
      </c>
      <c r="F18" s="3"/>
      <c r="G18" s="2">
        <f t="shared" si="1"/>
        <v>21.45128442490164</v>
      </c>
      <c r="H18" s="3"/>
      <c r="J18" s="3">
        <f t="shared" si="2"/>
        <v>5.1145568155519551E-2</v>
      </c>
    </row>
    <row r="19" spans="1:10">
      <c r="A19" s="1">
        <v>41306</v>
      </c>
      <c r="B19">
        <v>959.5</v>
      </c>
      <c r="C19">
        <v>2.29</v>
      </c>
      <c r="D19">
        <v>45.69</v>
      </c>
      <c r="E19" s="2">
        <f t="shared" si="0"/>
        <v>418.99563318777291</v>
      </c>
      <c r="F19" s="3"/>
      <c r="G19" s="2">
        <f t="shared" si="1"/>
        <v>21.000218866272707</v>
      </c>
      <c r="H19" s="3"/>
      <c r="J19" s="3">
        <f t="shared" si="2"/>
        <v>5.0120376449989061E-2</v>
      </c>
    </row>
    <row r="20" spans="1:10">
      <c r="A20" s="1">
        <v>41313</v>
      </c>
      <c r="B20">
        <v>984.95</v>
      </c>
      <c r="C20">
        <v>2.33</v>
      </c>
      <c r="D20">
        <v>47.03</v>
      </c>
      <c r="E20" s="2">
        <f t="shared" si="0"/>
        <v>422.725321888412</v>
      </c>
      <c r="F20" s="3"/>
      <c r="G20" s="2">
        <f t="shared" si="1"/>
        <v>20.943015096746759</v>
      </c>
      <c r="H20" s="3"/>
      <c r="J20" s="3">
        <f t="shared" si="2"/>
        <v>4.9542844992557941E-2</v>
      </c>
    </row>
    <row r="21" spans="1:10">
      <c r="A21" s="1">
        <v>41327</v>
      </c>
      <c r="B21">
        <v>993.62</v>
      </c>
      <c r="C21">
        <v>2.34</v>
      </c>
      <c r="D21">
        <v>46.99</v>
      </c>
      <c r="E21" s="2">
        <f t="shared" si="0"/>
        <v>424.62393162393164</v>
      </c>
      <c r="F21" s="3"/>
      <c r="G21" s="2">
        <f t="shared" si="1"/>
        <v>21.145350074483932</v>
      </c>
      <c r="H21" s="3"/>
      <c r="J21" s="3">
        <f t="shared" si="2"/>
        <v>4.9797829325388378E-2</v>
      </c>
    </row>
    <row r="22" spans="1:10">
      <c r="A22" s="1">
        <v>41334</v>
      </c>
      <c r="B22">
        <v>1059.71</v>
      </c>
      <c r="C22">
        <v>2.48</v>
      </c>
      <c r="D22">
        <v>49.39</v>
      </c>
      <c r="E22" s="2">
        <f t="shared" si="0"/>
        <v>427.30241935483872</v>
      </c>
      <c r="F22" s="3"/>
      <c r="G22" s="2">
        <f t="shared" si="1"/>
        <v>21.455962745495039</v>
      </c>
      <c r="H22" s="3"/>
      <c r="J22" s="3">
        <f t="shared" si="2"/>
        <v>5.0212593642437742E-2</v>
      </c>
    </row>
    <row r="23" spans="1:10">
      <c r="A23" s="1">
        <v>41341</v>
      </c>
      <c r="B23">
        <v>1031.3800000000001</v>
      </c>
      <c r="C23">
        <v>2.4300000000000002</v>
      </c>
      <c r="D23">
        <v>48.52</v>
      </c>
      <c r="E23" s="2">
        <f t="shared" si="0"/>
        <v>424.43621399176959</v>
      </c>
      <c r="F23" s="3"/>
      <c r="G23" s="2">
        <f t="shared" si="1"/>
        <v>21.256801319043696</v>
      </c>
      <c r="H23" s="3"/>
      <c r="J23" s="3">
        <f t="shared" si="2"/>
        <v>5.0082440230832644E-2</v>
      </c>
    </row>
    <row r="24" spans="1:10">
      <c r="A24" s="1">
        <v>41348</v>
      </c>
      <c r="B24">
        <v>1005.8</v>
      </c>
      <c r="C24">
        <v>2.34</v>
      </c>
      <c r="D24">
        <v>48</v>
      </c>
      <c r="E24" s="2">
        <f t="shared" si="0"/>
        <v>429.82905982905982</v>
      </c>
      <c r="F24" s="3"/>
      <c r="G24" s="2">
        <f t="shared" si="1"/>
        <v>20.954166666666666</v>
      </c>
      <c r="H24" s="3"/>
      <c r="J24" s="3">
        <f t="shared" si="2"/>
        <v>4.8749999999999995E-2</v>
      </c>
    </row>
    <row r="25" spans="1:10">
      <c r="A25" s="1">
        <v>41355</v>
      </c>
      <c r="B25">
        <v>1042.68</v>
      </c>
      <c r="C25">
        <v>2.42</v>
      </c>
      <c r="D25">
        <v>50.75</v>
      </c>
      <c r="E25" s="2">
        <f t="shared" si="0"/>
        <v>430.85950413223145</v>
      </c>
      <c r="F25" s="3"/>
      <c r="G25" s="2">
        <f t="shared" si="1"/>
        <v>20.545418719211824</v>
      </c>
      <c r="H25" s="3"/>
      <c r="J25" s="3">
        <f t="shared" si="2"/>
        <v>4.7684729064039408E-2</v>
      </c>
    </row>
    <row r="26" spans="1:10">
      <c r="A26" s="1">
        <v>41362</v>
      </c>
      <c r="B26">
        <v>993.3</v>
      </c>
      <c r="C26">
        <v>2.2799999999999998</v>
      </c>
      <c r="D26">
        <v>50.5</v>
      </c>
      <c r="E26" s="2">
        <f t="shared" si="0"/>
        <v>435.65789473684214</v>
      </c>
      <c r="F26" s="3"/>
      <c r="G26" s="2">
        <f t="shared" si="1"/>
        <v>19.669306930693068</v>
      </c>
      <c r="H26" s="3"/>
      <c r="J26" s="3">
        <f t="shared" si="2"/>
        <v>4.5148514851485147E-2</v>
      </c>
    </row>
    <row r="27" spans="1:10">
      <c r="A27" s="1">
        <v>41367</v>
      </c>
      <c r="B27">
        <v>970.86</v>
      </c>
      <c r="C27">
        <v>2.23</v>
      </c>
      <c r="D27">
        <v>48.55</v>
      </c>
      <c r="E27" s="2">
        <f t="shared" si="0"/>
        <v>435.3632286995516</v>
      </c>
      <c r="F27" s="3"/>
      <c r="G27" s="2">
        <f t="shared" si="1"/>
        <v>19.997116374871268</v>
      </c>
      <c r="H27" s="3"/>
      <c r="J27" s="3">
        <f t="shared" si="2"/>
        <v>4.593202883625129E-2</v>
      </c>
    </row>
    <row r="28" spans="1:10">
      <c r="A28" s="1">
        <v>41376</v>
      </c>
      <c r="B28">
        <v>971.65</v>
      </c>
      <c r="C28">
        <v>2.2400000000000002</v>
      </c>
      <c r="D28">
        <v>47.51</v>
      </c>
      <c r="E28" s="2">
        <f t="shared" si="0"/>
        <v>433.77232142857139</v>
      </c>
      <c r="F28" s="3"/>
      <c r="G28" s="2">
        <f t="shared" si="1"/>
        <v>20.45148389812671</v>
      </c>
      <c r="H28" s="3"/>
      <c r="J28" s="3">
        <f t="shared" si="2"/>
        <v>4.7147968848663444E-2</v>
      </c>
    </row>
    <row r="29" spans="1:10">
      <c r="A29" s="1">
        <v>41383</v>
      </c>
      <c r="B29">
        <v>1005.4</v>
      </c>
      <c r="C29">
        <v>2.29</v>
      </c>
      <c r="D29">
        <v>56.8</v>
      </c>
      <c r="E29" s="2">
        <f t="shared" si="0"/>
        <v>439.03930131004364</v>
      </c>
      <c r="F29" s="3"/>
      <c r="G29" s="2">
        <f t="shared" si="1"/>
        <v>17.700704225352112</v>
      </c>
      <c r="H29" s="3"/>
      <c r="J29" s="3">
        <f t="shared" si="2"/>
        <v>4.0316901408450706E-2</v>
      </c>
    </row>
    <row r="30" spans="1:10">
      <c r="A30" s="1">
        <v>41390</v>
      </c>
      <c r="B30">
        <v>963.83</v>
      </c>
      <c r="C30">
        <v>2.21</v>
      </c>
      <c r="D30">
        <v>66.83</v>
      </c>
      <c r="E30" s="2">
        <f t="shared" si="0"/>
        <v>436.12217194570138</v>
      </c>
      <c r="F30" s="3"/>
      <c r="G30" s="2">
        <f t="shared" si="1"/>
        <v>14.422115816250187</v>
      </c>
      <c r="H30" s="3"/>
      <c r="J30" s="3">
        <f t="shared" si="2"/>
        <v>3.3068980996558431E-2</v>
      </c>
    </row>
    <row r="31" spans="1:10">
      <c r="A31" s="1">
        <v>41397</v>
      </c>
      <c r="B31">
        <v>993.47</v>
      </c>
      <c r="C31">
        <v>2.2999999999999998</v>
      </c>
      <c r="D31">
        <v>139.75</v>
      </c>
      <c r="E31" s="2">
        <f t="shared" si="0"/>
        <v>431.9434782608696</v>
      </c>
      <c r="F31" s="3"/>
      <c r="G31" s="2">
        <f t="shared" si="1"/>
        <v>7.1089087656529522</v>
      </c>
      <c r="H31" s="3"/>
      <c r="J31" s="3">
        <f t="shared" si="2"/>
        <v>1.6457960644007154E-2</v>
      </c>
    </row>
    <row r="32" spans="1:10">
      <c r="A32" s="1">
        <v>41404</v>
      </c>
      <c r="B32">
        <v>1056.98</v>
      </c>
      <c r="C32">
        <v>2.4300000000000002</v>
      </c>
      <c r="D32">
        <v>174.52</v>
      </c>
      <c r="E32" s="2">
        <f t="shared" si="0"/>
        <v>434.97119341563786</v>
      </c>
      <c r="F32" s="3"/>
      <c r="G32" s="2">
        <f t="shared" si="1"/>
        <v>6.0564978225991286</v>
      </c>
      <c r="H32" s="3"/>
      <c r="J32" s="3">
        <f t="shared" si="2"/>
        <v>1.3923905569562228E-2</v>
      </c>
    </row>
    <row r="33" spans="1:10">
      <c r="A33" s="1">
        <v>41411</v>
      </c>
      <c r="B33">
        <v>1104.6300000000001</v>
      </c>
      <c r="C33">
        <v>2.5299999999999998</v>
      </c>
      <c r="D33">
        <v>178.25</v>
      </c>
      <c r="E33" s="2">
        <f t="shared" si="0"/>
        <v>436.61264822134393</v>
      </c>
      <c r="F33" s="3"/>
      <c r="G33" s="2">
        <f t="shared" si="1"/>
        <v>6.1970827489481071</v>
      </c>
      <c r="H33" s="3"/>
      <c r="J33" s="3">
        <f t="shared" si="2"/>
        <v>1.4193548387096773E-2</v>
      </c>
    </row>
    <row r="34" spans="1:10">
      <c r="A34" s="1">
        <v>41418</v>
      </c>
      <c r="B34">
        <v>1159.3599999999999</v>
      </c>
      <c r="C34">
        <v>2.67</v>
      </c>
      <c r="D34">
        <v>174.18</v>
      </c>
      <c r="E34" s="2">
        <f t="shared" si="0"/>
        <v>434.21722846441946</v>
      </c>
      <c r="F34" s="3"/>
      <c r="G34" s="2">
        <f t="shared" si="1"/>
        <v>6.6561028820760129</v>
      </c>
      <c r="H34" s="3"/>
      <c r="J34" s="3">
        <f t="shared" si="2"/>
        <v>1.532897003100241E-2</v>
      </c>
    </row>
    <row r="35" spans="1:10">
      <c r="A35" s="1">
        <v>41425</v>
      </c>
      <c r="B35">
        <v>1175.05</v>
      </c>
      <c r="C35">
        <v>2.69</v>
      </c>
      <c r="D35">
        <v>177.54</v>
      </c>
      <c r="E35" s="2">
        <f t="shared" si="0"/>
        <v>436.82156133828994</v>
      </c>
      <c r="F35" s="3"/>
      <c r="G35" s="2">
        <f t="shared" si="1"/>
        <v>6.6185085051256056</v>
      </c>
      <c r="H35" s="3"/>
      <c r="J35" s="3">
        <f t="shared" si="2"/>
        <v>1.5151515151515152E-2</v>
      </c>
    </row>
    <row r="36" spans="1:10">
      <c r="A36" s="1">
        <v>41432</v>
      </c>
      <c r="B36">
        <v>1099.19</v>
      </c>
      <c r="C36">
        <v>2.54</v>
      </c>
      <c r="D36">
        <v>153.35</v>
      </c>
      <c r="E36" s="2">
        <f t="shared" si="0"/>
        <v>432.75196850393701</v>
      </c>
      <c r="F36" s="3"/>
      <c r="G36" s="2">
        <f t="shared" si="1"/>
        <v>7.1678513205086407</v>
      </c>
      <c r="H36" s="3"/>
      <c r="J36" s="3">
        <f t="shared" si="2"/>
        <v>1.6563417019889143E-2</v>
      </c>
    </row>
    <row r="37" spans="1:10">
      <c r="A37" s="1">
        <v>41439</v>
      </c>
      <c r="B37">
        <v>1107.9100000000001</v>
      </c>
      <c r="C37">
        <v>2.5299999999999998</v>
      </c>
      <c r="D37">
        <v>157.02000000000001</v>
      </c>
      <c r="E37" s="2">
        <f t="shared" si="0"/>
        <v>437.90909090909099</v>
      </c>
      <c r="F37" s="3"/>
      <c r="G37" s="2">
        <f t="shared" si="1"/>
        <v>7.0558527576104959</v>
      </c>
      <c r="H37" s="3"/>
      <c r="J37" s="3">
        <f t="shared" si="2"/>
        <v>1.6112597121385807E-2</v>
      </c>
    </row>
    <row r="38" spans="1:10">
      <c r="A38" s="1">
        <v>41446</v>
      </c>
      <c r="B38">
        <v>1057.51</v>
      </c>
      <c r="C38">
        <v>2.4300000000000002</v>
      </c>
      <c r="D38">
        <v>137.93</v>
      </c>
      <c r="E38" s="2">
        <f t="shared" si="0"/>
        <v>435.18930041152259</v>
      </c>
      <c r="F38" s="3"/>
      <c r="G38" s="2">
        <f t="shared" si="1"/>
        <v>7.6670050025375183</v>
      </c>
      <c r="H38" s="3"/>
      <c r="J38" s="3">
        <f t="shared" si="2"/>
        <v>1.7617632132240994E-2</v>
      </c>
    </row>
    <row r="39" spans="1:10">
      <c r="A39" s="1">
        <v>41453</v>
      </c>
      <c r="B39">
        <v>1004.94</v>
      </c>
      <c r="C39">
        <v>2.2599999999999998</v>
      </c>
      <c r="D39">
        <v>141.71</v>
      </c>
      <c r="E39" s="2">
        <f t="shared" si="0"/>
        <v>444.66371681415939</v>
      </c>
      <c r="F39" s="3"/>
      <c r="G39" s="2">
        <f t="shared" si="1"/>
        <v>7.0915249453108462</v>
      </c>
      <c r="H39" s="3"/>
      <c r="J39" s="3">
        <f t="shared" si="2"/>
        <v>1.5948062945451976E-2</v>
      </c>
    </row>
    <row r="40" spans="1:10">
      <c r="A40" s="1">
        <v>41460</v>
      </c>
      <c r="B40">
        <v>1032.27</v>
      </c>
      <c r="C40">
        <v>2.4700000000000002</v>
      </c>
      <c r="D40">
        <v>48.43</v>
      </c>
      <c r="E40" s="2">
        <f t="shared" si="0"/>
        <v>417.92307692307691</v>
      </c>
      <c r="F40" s="3"/>
      <c r="G40" s="2">
        <f t="shared" si="1"/>
        <v>21.314680982861862</v>
      </c>
      <c r="H40" s="3"/>
      <c r="J40" s="3">
        <f t="shared" si="2"/>
        <v>5.1001445385091888E-2</v>
      </c>
    </row>
    <row r="41" spans="1:10">
      <c r="A41" s="1">
        <v>41467</v>
      </c>
      <c r="B41">
        <v>1038.74</v>
      </c>
      <c r="C41">
        <v>2.48</v>
      </c>
      <c r="D41">
        <v>48.67</v>
      </c>
      <c r="E41" s="2">
        <f t="shared" si="0"/>
        <v>418.84677419354841</v>
      </c>
      <c r="F41" s="3"/>
      <c r="G41" s="2">
        <f t="shared" si="1"/>
        <v>21.342510786932401</v>
      </c>
      <c r="H41" s="3"/>
      <c r="J41" s="3">
        <f t="shared" si="2"/>
        <v>5.0955414012738849E-2</v>
      </c>
    </row>
    <row r="42" spans="1:10">
      <c r="A42" s="1">
        <v>41474</v>
      </c>
      <c r="B42">
        <v>1034.26</v>
      </c>
      <c r="C42">
        <v>2.4700000000000002</v>
      </c>
      <c r="D42">
        <v>47.7</v>
      </c>
      <c r="E42" s="2">
        <f t="shared" si="0"/>
        <v>418.72874493927122</v>
      </c>
      <c r="F42" s="3"/>
      <c r="G42" s="2">
        <f t="shared" si="1"/>
        <v>21.682599580712786</v>
      </c>
      <c r="H42" s="3"/>
      <c r="J42" s="3">
        <f t="shared" si="2"/>
        <v>5.1781970649895176E-2</v>
      </c>
    </row>
    <row r="43" spans="1:10">
      <c r="A43" s="1">
        <v>41481</v>
      </c>
      <c r="B43">
        <v>1073.56</v>
      </c>
      <c r="C43">
        <v>2.5499999999999998</v>
      </c>
      <c r="D43">
        <v>49.07</v>
      </c>
      <c r="E43" s="2">
        <f t="shared" si="0"/>
        <v>421.00392156862745</v>
      </c>
      <c r="F43" s="3"/>
      <c r="G43" s="2">
        <f t="shared" si="1"/>
        <v>21.878133278989196</v>
      </c>
      <c r="H43" s="3"/>
      <c r="J43" s="3">
        <f t="shared" si="2"/>
        <v>5.1966578357448542E-2</v>
      </c>
    </row>
    <row r="44" spans="1:10">
      <c r="A44" s="1">
        <v>41488</v>
      </c>
      <c r="B44">
        <v>1096.77</v>
      </c>
      <c r="C44">
        <v>2.6</v>
      </c>
      <c r="D44">
        <v>48.84</v>
      </c>
      <c r="E44" s="2">
        <f t="shared" si="0"/>
        <v>421.83461538461535</v>
      </c>
      <c r="F44" s="3"/>
      <c r="G44" s="2">
        <f t="shared" si="1"/>
        <v>22.456388206388205</v>
      </c>
      <c r="H44" s="3"/>
      <c r="J44" s="3">
        <f t="shared" si="2"/>
        <v>5.3235053235053231E-2</v>
      </c>
    </row>
    <row r="45" spans="1:10">
      <c r="A45" s="1">
        <v>41495</v>
      </c>
      <c r="B45">
        <v>1109.1600000000001</v>
      </c>
      <c r="C45">
        <v>2.63</v>
      </c>
      <c r="D45">
        <v>48.29</v>
      </c>
      <c r="E45" s="2">
        <f t="shared" si="0"/>
        <v>421.73384030418254</v>
      </c>
      <c r="F45" s="3"/>
      <c r="G45" s="2">
        <f t="shared" si="1"/>
        <v>22.96873058604266</v>
      </c>
      <c r="H45" s="3"/>
      <c r="J45" s="3">
        <f t="shared" si="2"/>
        <v>5.4462621660799335E-2</v>
      </c>
    </row>
    <row r="46" spans="1:10">
      <c r="A46" s="1">
        <v>41502</v>
      </c>
      <c r="B46">
        <v>1085.5999999999999</v>
      </c>
      <c r="C46">
        <v>2.59</v>
      </c>
      <c r="D46">
        <v>52.35</v>
      </c>
      <c r="E46" s="2">
        <f t="shared" si="0"/>
        <v>419.15057915057912</v>
      </c>
      <c r="F46" s="3"/>
      <c r="G46" s="2">
        <f t="shared" si="1"/>
        <v>20.737344794651381</v>
      </c>
      <c r="H46" s="3"/>
      <c r="J46" s="3">
        <f t="shared" si="2"/>
        <v>4.9474689589302769E-2</v>
      </c>
    </row>
    <row r="47" spans="1:10">
      <c r="A47" s="1">
        <v>41509</v>
      </c>
      <c r="B47">
        <v>1104.0999999999999</v>
      </c>
      <c r="C47">
        <v>2.61</v>
      </c>
      <c r="D47">
        <v>50.99</v>
      </c>
      <c r="E47" s="2">
        <f t="shared" si="0"/>
        <v>423.02681992337165</v>
      </c>
      <c r="F47" s="3"/>
      <c r="G47" s="2">
        <f t="shared" si="1"/>
        <v>21.653265346146302</v>
      </c>
      <c r="H47" s="3"/>
      <c r="J47" s="3">
        <f t="shared" si="2"/>
        <v>5.1186507158266323E-2</v>
      </c>
    </row>
    <row r="48" spans="1:10">
      <c r="A48" s="1">
        <v>41516</v>
      </c>
      <c r="B48">
        <v>1084.69</v>
      </c>
      <c r="C48">
        <v>2.58</v>
      </c>
      <c r="D48">
        <v>49.88</v>
      </c>
      <c r="E48" s="2">
        <f t="shared" si="0"/>
        <v>420.42248062015506</v>
      </c>
      <c r="F48" s="3"/>
      <c r="G48" s="2">
        <f t="shared" si="1"/>
        <v>21.745990376904572</v>
      </c>
      <c r="H48" s="3"/>
      <c r="J48" s="3">
        <f t="shared" si="2"/>
        <v>5.1724137931034482E-2</v>
      </c>
    </row>
    <row r="49" spans="1:10">
      <c r="A49" s="1">
        <v>41523</v>
      </c>
      <c r="B49">
        <v>1128.82</v>
      </c>
      <c r="C49">
        <v>2.67</v>
      </c>
      <c r="D49">
        <v>52.48</v>
      </c>
      <c r="E49" s="2">
        <f t="shared" si="0"/>
        <v>422.77902621722848</v>
      </c>
      <c r="F49" s="3"/>
      <c r="G49" s="2">
        <f t="shared" si="1"/>
        <v>21.509527439024389</v>
      </c>
      <c r="H49" s="3"/>
      <c r="J49" s="3">
        <f t="shared" si="2"/>
        <v>5.0876524390243906E-2</v>
      </c>
    </row>
    <row r="50" spans="1:10">
      <c r="A50" s="1">
        <v>41530</v>
      </c>
      <c r="B50">
        <v>1138.8699999999999</v>
      </c>
      <c r="C50">
        <v>2.71</v>
      </c>
      <c r="D50">
        <v>53.16</v>
      </c>
      <c r="E50" s="2">
        <f t="shared" si="0"/>
        <v>420.2472324723247</v>
      </c>
      <c r="F50" s="3"/>
      <c r="G50" s="2">
        <f t="shared" si="1"/>
        <v>21.423438675696012</v>
      </c>
      <c r="H50" s="3"/>
      <c r="J50" s="3">
        <f t="shared" si="2"/>
        <v>5.0978179082016559E-2</v>
      </c>
    </row>
    <row r="51" spans="1:10">
      <c r="A51" s="1">
        <v>41535</v>
      </c>
      <c r="B51">
        <v>1134.23</v>
      </c>
      <c r="C51">
        <v>2.69</v>
      </c>
      <c r="D51">
        <v>52.5</v>
      </c>
      <c r="E51" s="2">
        <f t="shared" si="0"/>
        <v>421.64684014869891</v>
      </c>
      <c r="F51" s="3"/>
      <c r="G51" s="2">
        <f t="shared" si="1"/>
        <v>21.604380952380954</v>
      </c>
      <c r="H51" s="3"/>
      <c r="J51" s="3">
        <f t="shared" si="2"/>
        <v>5.1238095238095235E-2</v>
      </c>
    </row>
    <row r="52" spans="1:10">
      <c r="A52" s="1">
        <v>41544</v>
      </c>
      <c r="B52">
        <v>1135.23</v>
      </c>
      <c r="C52">
        <v>2.69</v>
      </c>
      <c r="D52">
        <v>51.19</v>
      </c>
      <c r="E52" s="2">
        <f t="shared" si="0"/>
        <v>422.01858736059484</v>
      </c>
      <c r="F52" s="3"/>
      <c r="G52" s="2">
        <f t="shared" si="1"/>
        <v>22.176792342254348</v>
      </c>
      <c r="H52" s="3"/>
      <c r="J52" s="3">
        <f t="shared" si="2"/>
        <v>5.2549326040242234E-2</v>
      </c>
    </row>
    <row r="53" spans="1:10">
      <c r="A53" s="1">
        <v>41547</v>
      </c>
      <c r="B53">
        <v>1149.76</v>
      </c>
      <c r="C53">
        <v>2.71</v>
      </c>
      <c r="D53">
        <v>51.68</v>
      </c>
      <c r="E53" s="2">
        <f t="shared" si="0"/>
        <v>424.26568265682658</v>
      </c>
      <c r="F53" s="3"/>
      <c r="G53" s="2">
        <f t="shared" si="1"/>
        <v>22.247678018575851</v>
      </c>
      <c r="H53" s="3"/>
      <c r="J53" s="3">
        <f t="shared" si="2"/>
        <v>5.2438080495356039E-2</v>
      </c>
    </row>
    <row r="54" spans="1:10">
      <c r="A54" s="1">
        <v>41558</v>
      </c>
      <c r="B54">
        <v>1209.25</v>
      </c>
      <c r="C54">
        <v>2.84</v>
      </c>
      <c r="D54">
        <v>53.88</v>
      </c>
      <c r="E54" s="2">
        <f t="shared" si="0"/>
        <v>425.79225352112678</v>
      </c>
      <c r="F54" s="3"/>
      <c r="G54" s="2">
        <f t="shared" si="1"/>
        <v>22.443392724573126</v>
      </c>
      <c r="H54" s="3"/>
      <c r="J54" s="3">
        <f t="shared" si="2"/>
        <v>5.270972531551596E-2</v>
      </c>
    </row>
    <row r="55" spans="1:10">
      <c r="A55" s="1">
        <v>41565</v>
      </c>
      <c r="B55">
        <v>1222.1199999999999</v>
      </c>
      <c r="C55">
        <v>2.84</v>
      </c>
      <c r="D55">
        <v>54.24</v>
      </c>
      <c r="E55" s="2">
        <f t="shared" si="0"/>
        <v>430.32394366197184</v>
      </c>
      <c r="F55" s="3"/>
      <c r="G55" s="2">
        <f t="shared" si="1"/>
        <v>22.531710914454276</v>
      </c>
      <c r="H55" s="3"/>
      <c r="J55" s="3">
        <f t="shared" si="2"/>
        <v>5.2359882005899701E-2</v>
      </c>
    </row>
    <row r="56" spans="1:10">
      <c r="A56" s="1">
        <v>41572</v>
      </c>
      <c r="B56">
        <v>1209.96</v>
      </c>
      <c r="C56">
        <v>2.79</v>
      </c>
      <c r="D56">
        <v>53.84</v>
      </c>
      <c r="E56" s="2">
        <f t="shared" si="0"/>
        <v>433.67741935483872</v>
      </c>
      <c r="F56" s="3"/>
      <c r="G56" s="2">
        <f t="shared" si="1"/>
        <v>22.473254086181278</v>
      </c>
      <c r="H56" s="3"/>
      <c r="J56" s="3">
        <f t="shared" si="2"/>
        <v>5.1820208023774142E-2</v>
      </c>
    </row>
    <row r="57" spans="1:10">
      <c r="A57" s="1">
        <v>41579</v>
      </c>
      <c r="B57">
        <v>1147.17</v>
      </c>
      <c r="C57">
        <v>2.63</v>
      </c>
      <c r="D57">
        <v>52.89</v>
      </c>
      <c r="E57" s="2">
        <f t="shared" si="0"/>
        <v>436.18631178707227</v>
      </c>
      <c r="F57" s="3"/>
      <c r="G57" s="2">
        <f t="shared" si="1"/>
        <v>21.689733408961999</v>
      </c>
      <c r="H57" s="3"/>
      <c r="J57" s="3">
        <f t="shared" si="2"/>
        <v>4.9725846095670254E-2</v>
      </c>
    </row>
    <row r="58" spans="1:10">
      <c r="A58" s="1">
        <v>41586</v>
      </c>
      <c r="B58">
        <v>1142.76</v>
      </c>
      <c r="C58">
        <v>2.59</v>
      </c>
      <c r="D58">
        <v>52.42</v>
      </c>
      <c r="E58" s="2">
        <f t="shared" si="0"/>
        <v>441.22007722007726</v>
      </c>
      <c r="F58" s="3"/>
      <c r="G58" s="2">
        <f t="shared" si="1"/>
        <v>21.800076306753148</v>
      </c>
      <c r="H58" s="3"/>
      <c r="J58" s="3">
        <f t="shared" si="2"/>
        <v>4.9408622663105681E-2</v>
      </c>
    </row>
    <row r="59" spans="1:10">
      <c r="A59" s="1">
        <v>41593</v>
      </c>
      <c r="B59">
        <v>1165.56</v>
      </c>
      <c r="C59">
        <v>2.64</v>
      </c>
      <c r="D59">
        <v>53.84</v>
      </c>
      <c r="E59" s="2">
        <f t="shared" si="0"/>
        <v>441.49999999999994</v>
      </c>
      <c r="F59" s="3"/>
      <c r="G59" s="2">
        <f t="shared" si="1"/>
        <v>21.648588410104008</v>
      </c>
      <c r="H59" s="3"/>
      <c r="J59" s="3">
        <f t="shared" si="2"/>
        <v>4.9034175334323922E-2</v>
      </c>
    </row>
    <row r="60" spans="1:10">
      <c r="A60" s="1">
        <v>41600</v>
      </c>
      <c r="B60">
        <v>1187.56</v>
      </c>
      <c r="C60">
        <v>2.7</v>
      </c>
      <c r="D60">
        <v>54.64</v>
      </c>
      <c r="E60" s="2">
        <f t="shared" si="0"/>
        <v>439.83703703703696</v>
      </c>
      <c r="F60" s="3"/>
      <c r="G60" s="2">
        <f t="shared" si="1"/>
        <v>21.734260614934112</v>
      </c>
      <c r="H60" s="3"/>
      <c r="J60" s="3">
        <f t="shared" si="2"/>
        <v>4.9414348462664716E-2</v>
      </c>
    </row>
    <row r="61" spans="1:10">
      <c r="A61" s="1">
        <v>41607</v>
      </c>
      <c r="B61">
        <v>1219.3499999999999</v>
      </c>
      <c r="C61">
        <v>2.78</v>
      </c>
      <c r="D61">
        <v>55.55</v>
      </c>
      <c r="E61" s="2">
        <f t="shared" si="0"/>
        <v>438.61510791366908</v>
      </c>
      <c r="F61" s="3">
        <f t="shared" ref="F61:F124" si="3">E61/E11-1</f>
        <v>4.8356811652773057E-2</v>
      </c>
      <c r="G61" s="2">
        <f t="shared" si="1"/>
        <v>21.950495049504951</v>
      </c>
      <c r="H61" s="3">
        <f t="shared" ref="H61:H124" si="4">G61/G11-1</f>
        <v>0.16591956788188855</v>
      </c>
      <c r="J61" s="3">
        <f t="shared" si="2"/>
        <v>5.0045004500450047E-2</v>
      </c>
    </row>
    <row r="62" spans="1:10">
      <c r="A62" s="1">
        <v>41614</v>
      </c>
      <c r="B62">
        <v>1192.93</v>
      </c>
      <c r="C62">
        <v>2.74</v>
      </c>
      <c r="D62">
        <v>55.69</v>
      </c>
      <c r="E62" s="2">
        <f t="shared" si="0"/>
        <v>435.37591240875912</v>
      </c>
      <c r="F62" s="3">
        <f t="shared" si="3"/>
        <v>4.0974453336195094E-2</v>
      </c>
      <c r="G62" s="2">
        <f t="shared" si="1"/>
        <v>21.42090141856707</v>
      </c>
      <c r="H62" s="3">
        <f t="shared" si="4"/>
        <v>0.12804618490229625</v>
      </c>
      <c r="J62" s="3">
        <f t="shared" si="2"/>
        <v>4.9200933740348361E-2</v>
      </c>
    </row>
    <row r="63" spans="1:10">
      <c r="A63" s="1">
        <v>41621</v>
      </c>
      <c r="B63">
        <v>1199.9000000000001</v>
      </c>
      <c r="C63">
        <v>2.75</v>
      </c>
      <c r="D63">
        <v>56.68</v>
      </c>
      <c r="E63" s="2">
        <f t="shared" si="0"/>
        <v>436.32727272727277</v>
      </c>
      <c r="F63" s="3">
        <f t="shared" si="3"/>
        <v>4.6421821840345823E-2</v>
      </c>
      <c r="G63" s="2">
        <f t="shared" si="1"/>
        <v>21.169724770642205</v>
      </c>
      <c r="H63" s="3">
        <f t="shared" si="4"/>
        <v>0.10852593120409115</v>
      </c>
      <c r="J63" s="3">
        <f t="shared" si="2"/>
        <v>4.851799576570219E-2</v>
      </c>
    </row>
    <row r="64" spans="1:10">
      <c r="A64" s="1">
        <v>41628</v>
      </c>
      <c r="B64">
        <v>1149.22</v>
      </c>
      <c r="C64">
        <v>2.76</v>
      </c>
      <c r="D64">
        <v>41.13</v>
      </c>
      <c r="E64" s="2">
        <f t="shared" si="0"/>
        <v>416.38405797101456</v>
      </c>
      <c r="F64" s="3">
        <f t="shared" si="3"/>
        <v>-4.4051668111624309E-3</v>
      </c>
      <c r="G64" s="2">
        <f t="shared" si="1"/>
        <v>27.941162168733285</v>
      </c>
      <c r="H64" s="3">
        <f t="shared" si="4"/>
        <v>0.48397244262118844</v>
      </c>
      <c r="J64" s="3">
        <f t="shared" si="2"/>
        <v>6.7104303428154627E-2</v>
      </c>
    </row>
    <row r="65" spans="1:10">
      <c r="A65" s="1">
        <v>41635</v>
      </c>
      <c r="B65">
        <v>1176.47</v>
      </c>
      <c r="C65">
        <v>2.81</v>
      </c>
      <c r="D65">
        <v>42.22</v>
      </c>
      <c r="E65" s="2">
        <f t="shared" si="0"/>
        <v>418.6725978647687</v>
      </c>
      <c r="F65" s="3">
        <f t="shared" si="3"/>
        <v>7.5233532252283464E-3</v>
      </c>
      <c r="G65" s="2">
        <f t="shared" si="1"/>
        <v>27.865229748934155</v>
      </c>
      <c r="H65" s="3">
        <f t="shared" si="4"/>
        <v>0.30139979843057985</v>
      </c>
      <c r="J65" s="3">
        <f t="shared" si="2"/>
        <v>6.6556134533396497E-2</v>
      </c>
    </row>
    <row r="66" spans="1:10">
      <c r="A66" s="1">
        <v>41642</v>
      </c>
      <c r="B66">
        <v>1190.03</v>
      </c>
      <c r="C66">
        <v>2.84</v>
      </c>
      <c r="D66">
        <v>42.4</v>
      </c>
      <c r="E66" s="2">
        <f t="shared" ref="E66:E129" si="5">B66/C66</f>
        <v>419.02464788732397</v>
      </c>
      <c r="F66" s="3">
        <f t="shared" si="3"/>
        <v>1.0844191015255689E-2</v>
      </c>
      <c r="G66" s="2">
        <f t="shared" ref="G66:G129" si="6">B66/D66</f>
        <v>28.066745283018868</v>
      </c>
      <c r="H66" s="3">
        <f t="shared" si="4"/>
        <v>0.28215311490360295</v>
      </c>
      <c r="J66" s="3">
        <f t="shared" ref="J66:J129" si="7">C66/D66</f>
        <v>6.6981132075471697E-2</v>
      </c>
    </row>
    <row r="67" spans="1:10">
      <c r="A67" s="1">
        <v>41649</v>
      </c>
      <c r="B67">
        <v>1146.1500000000001</v>
      </c>
      <c r="C67">
        <v>2.7</v>
      </c>
      <c r="D67">
        <v>40.51</v>
      </c>
      <c r="E67" s="2">
        <f t="shared" si="5"/>
        <v>424.5</v>
      </c>
      <c r="F67" s="3">
        <f t="shared" si="3"/>
        <v>1.857521098791981E-2</v>
      </c>
      <c r="G67" s="2">
        <f t="shared" si="6"/>
        <v>28.293014070599856</v>
      </c>
      <c r="H67" s="3">
        <f t="shared" si="4"/>
        <v>0.31562749525708411</v>
      </c>
      <c r="J67" s="3">
        <f t="shared" si="7"/>
        <v>6.6650209824734644E-2</v>
      </c>
    </row>
    <row r="68" spans="1:10">
      <c r="A68" s="1">
        <v>41656</v>
      </c>
      <c r="B68">
        <v>1161.21</v>
      </c>
      <c r="C68">
        <v>2.74</v>
      </c>
      <c r="D68">
        <v>40.6</v>
      </c>
      <c r="E68" s="2">
        <f t="shared" si="5"/>
        <v>423.79927007299267</v>
      </c>
      <c r="F68" s="3">
        <f t="shared" si="3"/>
        <v>1.0450191346855542E-2</v>
      </c>
      <c r="G68" s="2">
        <f t="shared" si="6"/>
        <v>28.601231527093596</v>
      </c>
      <c r="H68" s="3">
        <f t="shared" si="4"/>
        <v>0.33331090859491685</v>
      </c>
      <c r="J68" s="3">
        <f t="shared" si="7"/>
        <v>6.7487684729064037E-2</v>
      </c>
    </row>
    <row r="69" spans="1:10">
      <c r="A69" s="1">
        <v>41663</v>
      </c>
      <c r="B69">
        <v>1219.29</v>
      </c>
      <c r="C69">
        <v>2.87</v>
      </c>
      <c r="D69">
        <v>42.01</v>
      </c>
      <c r="E69" s="2">
        <f t="shared" si="5"/>
        <v>424.83972125435537</v>
      </c>
      <c r="F69" s="3">
        <f t="shared" si="3"/>
        <v>1.3947849580483451E-2</v>
      </c>
      <c r="G69" s="2">
        <f t="shared" si="6"/>
        <v>29.02380385622471</v>
      </c>
      <c r="H69" s="3">
        <f t="shared" si="4"/>
        <v>0.38207149368515592</v>
      </c>
      <c r="J69" s="3">
        <f t="shared" si="7"/>
        <v>6.8317067364913123E-2</v>
      </c>
    </row>
    <row r="70" spans="1:10">
      <c r="A70" s="1">
        <v>41669</v>
      </c>
      <c r="B70">
        <v>1202.27</v>
      </c>
      <c r="C70">
        <v>2.81</v>
      </c>
      <c r="D70">
        <v>41.53</v>
      </c>
      <c r="E70" s="2">
        <f t="shared" si="5"/>
        <v>427.85409252669035</v>
      </c>
      <c r="F70" s="3">
        <f t="shared" si="3"/>
        <v>1.2132631694186102E-2</v>
      </c>
      <c r="G70" s="2">
        <f t="shared" si="6"/>
        <v>28.949434143992292</v>
      </c>
      <c r="H70" s="3">
        <f t="shared" si="4"/>
        <v>0.38229543407478284</v>
      </c>
      <c r="J70" s="3">
        <f t="shared" si="7"/>
        <v>6.7661931134119918E-2</v>
      </c>
    </row>
    <row r="71" spans="1:10">
      <c r="A71" s="1">
        <v>41677</v>
      </c>
      <c r="B71">
        <v>1231.01</v>
      </c>
      <c r="C71">
        <v>2.87</v>
      </c>
      <c r="D71">
        <v>42.35</v>
      </c>
      <c r="E71" s="2">
        <f t="shared" si="5"/>
        <v>428.92334494773519</v>
      </c>
      <c r="F71" s="3">
        <f t="shared" si="3"/>
        <v>1.0125226120348163E-2</v>
      </c>
      <c r="G71" s="2">
        <f t="shared" si="6"/>
        <v>29.067532467532466</v>
      </c>
      <c r="H71" s="3">
        <f t="shared" si="4"/>
        <v>0.37465364087815312</v>
      </c>
      <c r="J71" s="3">
        <f t="shared" si="7"/>
        <v>6.7768595041322308E-2</v>
      </c>
    </row>
    <row r="72" spans="1:10">
      <c r="A72" s="1">
        <v>41684</v>
      </c>
      <c r="B72">
        <v>1288.94</v>
      </c>
      <c r="C72">
        <v>3.02</v>
      </c>
      <c r="D72">
        <v>44.26</v>
      </c>
      <c r="E72" s="2">
        <f t="shared" si="5"/>
        <v>426.80132450331126</v>
      </c>
      <c r="F72" s="3">
        <f t="shared" si="3"/>
        <v>-1.1726936914704389E-3</v>
      </c>
      <c r="G72" s="2">
        <f t="shared" si="6"/>
        <v>29.122006326253956</v>
      </c>
      <c r="H72" s="3">
        <f t="shared" si="4"/>
        <v>0.35729198785864336</v>
      </c>
      <c r="J72" s="3">
        <f t="shared" si="7"/>
        <v>6.8233167645729786E-2</v>
      </c>
    </row>
    <row r="73" spans="1:10">
      <c r="A73" s="1">
        <v>41691</v>
      </c>
      <c r="B73">
        <v>1290.18</v>
      </c>
      <c r="C73">
        <v>3.02</v>
      </c>
      <c r="D73">
        <v>44.28</v>
      </c>
      <c r="E73" s="2">
        <f t="shared" si="5"/>
        <v>427.21192052980132</v>
      </c>
      <c r="F73" s="3">
        <f t="shared" si="3"/>
        <v>6.5397495466434918E-3</v>
      </c>
      <c r="G73" s="2">
        <f t="shared" si="6"/>
        <v>29.136856368563688</v>
      </c>
      <c r="H73" s="3">
        <f t="shared" si="4"/>
        <v>0.37070747057603404</v>
      </c>
      <c r="J73" s="3">
        <f t="shared" si="7"/>
        <v>6.8202348690153569E-2</v>
      </c>
    </row>
    <row r="74" spans="1:10">
      <c r="A74" s="1">
        <v>41698</v>
      </c>
      <c r="B74">
        <v>1252.8900000000001</v>
      </c>
      <c r="C74">
        <v>2.93</v>
      </c>
      <c r="D74">
        <v>42.75</v>
      </c>
      <c r="E74" s="2">
        <f t="shared" si="5"/>
        <v>427.6075085324232</v>
      </c>
      <c r="F74" s="3">
        <f t="shared" si="3"/>
        <v>-5.1684530066908874E-3</v>
      </c>
      <c r="G74" s="2">
        <f t="shared" si="6"/>
        <v>29.307368421052633</v>
      </c>
      <c r="H74" s="3">
        <f t="shared" si="4"/>
        <v>0.39864156314428967</v>
      </c>
      <c r="J74" s="3">
        <f t="shared" si="7"/>
        <v>6.8538011695906439E-2</v>
      </c>
    </row>
    <row r="75" spans="1:10">
      <c r="A75" s="1">
        <v>41705</v>
      </c>
      <c r="B75">
        <v>1258.43</v>
      </c>
      <c r="C75">
        <v>2.96</v>
      </c>
      <c r="D75">
        <v>42.76</v>
      </c>
      <c r="E75" s="2">
        <f t="shared" si="5"/>
        <v>425.14527027027032</v>
      </c>
      <c r="F75" s="3">
        <f t="shared" si="3"/>
        <v>-1.326240643912413E-2</v>
      </c>
      <c r="G75" s="2">
        <f t="shared" si="6"/>
        <v>29.430074836295606</v>
      </c>
      <c r="H75" s="3">
        <f t="shared" si="4"/>
        <v>0.43243976861741085</v>
      </c>
      <c r="J75" s="3">
        <f t="shared" si="7"/>
        <v>6.9223573433115068E-2</v>
      </c>
    </row>
    <row r="76" spans="1:10">
      <c r="A76" s="1">
        <v>41712</v>
      </c>
      <c r="B76">
        <v>1221.3699999999999</v>
      </c>
      <c r="C76">
        <v>2.86</v>
      </c>
      <c r="D76">
        <v>40.82</v>
      </c>
      <c r="E76" s="2">
        <f t="shared" si="5"/>
        <v>427.05244755244752</v>
      </c>
      <c r="F76" s="3">
        <f t="shared" si="3"/>
        <v>-1.9752763093143777E-2</v>
      </c>
      <c r="G76" s="2">
        <f t="shared" si="6"/>
        <v>29.92087212150906</v>
      </c>
      <c r="H76" s="3">
        <f t="shared" si="4"/>
        <v>0.52119605570946104</v>
      </c>
      <c r="J76" s="3">
        <f t="shared" si="7"/>
        <v>7.0063694267515922E-2</v>
      </c>
    </row>
    <row r="77" spans="1:10">
      <c r="A77" s="1">
        <v>41719</v>
      </c>
      <c r="B77">
        <v>1237.79</v>
      </c>
      <c r="C77">
        <v>2.88</v>
      </c>
      <c r="D77">
        <v>40.08</v>
      </c>
      <c r="E77" s="2">
        <f t="shared" si="5"/>
        <v>429.78819444444446</v>
      </c>
      <c r="F77" s="3">
        <f t="shared" si="3"/>
        <v>-1.2805478018343419E-2</v>
      </c>
      <c r="G77" s="2">
        <f t="shared" si="6"/>
        <v>30.882984031936129</v>
      </c>
      <c r="H77" s="3">
        <f t="shared" si="4"/>
        <v>0.5443718710735832</v>
      </c>
      <c r="J77" s="3">
        <f t="shared" si="7"/>
        <v>7.1856287425149698E-2</v>
      </c>
    </row>
    <row r="78" spans="1:10">
      <c r="A78" s="1">
        <v>41726</v>
      </c>
      <c r="B78">
        <v>1181.96</v>
      </c>
      <c r="C78">
        <v>2.77</v>
      </c>
      <c r="D78">
        <v>38.5</v>
      </c>
      <c r="E78" s="2">
        <f t="shared" si="5"/>
        <v>426.70036101083036</v>
      </c>
      <c r="F78" s="3">
        <f t="shared" si="3"/>
        <v>-1.630339251349755E-2</v>
      </c>
      <c r="G78" s="2">
        <f t="shared" si="6"/>
        <v>30.700259740259742</v>
      </c>
      <c r="H78" s="3">
        <f t="shared" si="4"/>
        <v>0.50112627001465593</v>
      </c>
      <c r="J78" s="3">
        <f t="shared" si="7"/>
        <v>7.1948051948051955E-2</v>
      </c>
    </row>
    <row r="79" spans="1:10">
      <c r="A79" s="1">
        <v>41733</v>
      </c>
      <c r="B79">
        <v>1205.8499999999999</v>
      </c>
      <c r="C79">
        <v>2.81</v>
      </c>
      <c r="D79">
        <v>39.15</v>
      </c>
      <c r="E79" s="2">
        <f t="shared" si="5"/>
        <v>429.12811387900354</v>
      </c>
      <c r="F79" s="3">
        <f t="shared" si="3"/>
        <v>-2.2574715752020968E-2</v>
      </c>
      <c r="G79" s="2">
        <f t="shared" si="6"/>
        <v>30.800766283524904</v>
      </c>
      <c r="H79" s="3">
        <f t="shared" si="4"/>
        <v>0.7400870548082501</v>
      </c>
      <c r="J79" s="3">
        <f t="shared" si="7"/>
        <v>7.177522349936144E-2</v>
      </c>
    </row>
    <row r="80" spans="1:10">
      <c r="A80" s="1">
        <v>41740</v>
      </c>
      <c r="B80">
        <v>1222.57</v>
      </c>
      <c r="C80">
        <v>2.85</v>
      </c>
      <c r="D80">
        <v>39.26</v>
      </c>
      <c r="E80" s="2">
        <f t="shared" si="5"/>
        <v>428.97192982456136</v>
      </c>
      <c r="F80" s="3">
        <f t="shared" si="3"/>
        <v>-1.6395043822789779E-2</v>
      </c>
      <c r="G80" s="2">
        <f t="shared" si="6"/>
        <v>31.140346408558329</v>
      </c>
      <c r="H80" s="3">
        <f t="shared" si="4"/>
        <v>1.15920790023547</v>
      </c>
      <c r="J80" s="3">
        <f t="shared" si="7"/>
        <v>7.2592969943963331E-2</v>
      </c>
    </row>
    <row r="81" spans="1:10">
      <c r="A81" s="1">
        <v>41747</v>
      </c>
      <c r="B81">
        <v>1221.25</v>
      </c>
      <c r="C81">
        <v>2.84</v>
      </c>
      <c r="D81">
        <v>39.06</v>
      </c>
      <c r="E81" s="2">
        <f t="shared" si="5"/>
        <v>430.01760563380282</v>
      </c>
      <c r="F81" s="3">
        <f t="shared" si="3"/>
        <v>-4.4586218428877E-3</v>
      </c>
      <c r="G81" s="2">
        <f t="shared" si="6"/>
        <v>31.266001024065538</v>
      </c>
      <c r="H81" s="3">
        <f t="shared" si="4"/>
        <v>3.3981435203007226</v>
      </c>
      <c r="J81" s="3">
        <f t="shared" si="7"/>
        <v>7.2708653353814642E-2</v>
      </c>
    </row>
    <row r="82" spans="1:10">
      <c r="A82" s="1">
        <v>41754</v>
      </c>
      <c r="B82">
        <v>1148.8</v>
      </c>
      <c r="C82">
        <v>2.65</v>
      </c>
      <c r="D82">
        <v>35.770000000000003</v>
      </c>
      <c r="E82" s="2">
        <f t="shared" si="5"/>
        <v>433.50943396226415</v>
      </c>
      <c r="F82" s="3">
        <f t="shared" si="3"/>
        <v>-3.3605891045224157E-3</v>
      </c>
      <c r="G82" s="2">
        <f t="shared" si="6"/>
        <v>32.116298574224203</v>
      </c>
      <c r="H82" s="3">
        <f t="shared" si="4"/>
        <v>4.3027838059127026</v>
      </c>
      <c r="J82" s="3">
        <f t="shared" si="7"/>
        <v>7.4084428291864679E-2</v>
      </c>
    </row>
    <row r="83" spans="1:10">
      <c r="A83" s="1">
        <v>41759</v>
      </c>
      <c r="B83">
        <v>1139.9100000000001</v>
      </c>
      <c r="C83">
        <v>2.61</v>
      </c>
      <c r="D83">
        <v>34.869999999999997</v>
      </c>
      <c r="E83" s="2">
        <f t="shared" si="5"/>
        <v>436.74712643678168</v>
      </c>
      <c r="F83" s="3">
        <f t="shared" si="3"/>
        <v>3.0800348085557872E-4</v>
      </c>
      <c r="G83" s="2">
        <f t="shared" si="6"/>
        <v>32.6902781760826</v>
      </c>
      <c r="H83" s="3">
        <f t="shared" si="4"/>
        <v>4.2751075789058079</v>
      </c>
      <c r="J83" s="3">
        <f t="shared" si="7"/>
        <v>7.4849440780040147E-2</v>
      </c>
    </row>
    <row r="84" spans="1:10">
      <c r="A84" s="1">
        <v>41768</v>
      </c>
      <c r="B84">
        <v>1122.5</v>
      </c>
      <c r="C84">
        <v>2.58</v>
      </c>
      <c r="D84">
        <v>34.28</v>
      </c>
      <c r="E84" s="2">
        <f t="shared" si="5"/>
        <v>435.07751937984494</v>
      </c>
      <c r="F84" s="3">
        <f t="shared" si="3"/>
        <v>1.9812454666248147E-3</v>
      </c>
      <c r="G84" s="2">
        <f t="shared" si="6"/>
        <v>32.745040840140021</v>
      </c>
      <c r="H84" s="3">
        <f t="shared" si="4"/>
        <v>3.9195514883518401</v>
      </c>
      <c r="J84" s="3">
        <f t="shared" si="7"/>
        <v>7.5262543757292882E-2</v>
      </c>
    </row>
    <row r="85" spans="1:10">
      <c r="A85" s="1">
        <v>41775</v>
      </c>
      <c r="B85">
        <v>1113.1099999999999</v>
      </c>
      <c r="C85">
        <v>2.57</v>
      </c>
      <c r="D85">
        <v>33.72</v>
      </c>
      <c r="E85" s="2">
        <f t="shared" si="5"/>
        <v>433.11673151750972</v>
      </c>
      <c r="F85" s="3">
        <f t="shared" si="3"/>
        <v>-8.4813345967394982E-3</v>
      </c>
      <c r="G85" s="2">
        <f t="shared" si="6"/>
        <v>33.010379596678526</v>
      </c>
      <c r="H85" s="3">
        <f t="shared" si="4"/>
        <v>3.9875858845107066</v>
      </c>
      <c r="J85" s="3">
        <f t="shared" si="7"/>
        <v>7.6215895610913409E-2</v>
      </c>
    </row>
    <row r="86" spans="1:10">
      <c r="A86" s="1">
        <v>41782</v>
      </c>
      <c r="B86">
        <v>1133.29</v>
      </c>
      <c r="C86">
        <v>2.63</v>
      </c>
      <c r="D86">
        <v>34.770000000000003</v>
      </c>
      <c r="E86" s="2">
        <f t="shared" si="5"/>
        <v>430.90874524714832</v>
      </c>
      <c r="F86" s="3">
        <f t="shared" si="3"/>
        <v>-4.2593064640720213E-3</v>
      </c>
      <c r="G86" s="2">
        <f t="shared" si="6"/>
        <v>32.593902789761287</v>
      </c>
      <c r="H86" s="3">
        <f t="shared" si="4"/>
        <v>3.547234775434541</v>
      </c>
      <c r="J86" s="3">
        <f t="shared" si="7"/>
        <v>7.5639919470808156E-2</v>
      </c>
    </row>
    <row r="87" spans="1:10">
      <c r="A87" s="1">
        <v>41789</v>
      </c>
      <c r="B87">
        <v>1144.06</v>
      </c>
      <c r="C87">
        <v>2.64</v>
      </c>
      <c r="D87">
        <v>34.979999999999997</v>
      </c>
      <c r="E87" s="2">
        <f t="shared" si="5"/>
        <v>433.35606060606057</v>
      </c>
      <c r="F87" s="3">
        <f t="shared" si="3"/>
        <v>-1.0397204345720334E-2</v>
      </c>
      <c r="G87" s="2">
        <f t="shared" si="6"/>
        <v>32.706117781589484</v>
      </c>
      <c r="H87" s="3">
        <f t="shared" si="4"/>
        <v>3.6353175023830282</v>
      </c>
      <c r="J87" s="3">
        <f t="shared" si="7"/>
        <v>7.5471698113207558E-2</v>
      </c>
    </row>
    <row r="88" spans="1:10">
      <c r="A88" s="1">
        <v>41796</v>
      </c>
      <c r="B88">
        <v>1146.1099999999999</v>
      </c>
      <c r="C88">
        <v>2.64</v>
      </c>
      <c r="D88">
        <v>34.86</v>
      </c>
      <c r="E88" s="2">
        <f t="shared" si="5"/>
        <v>434.13257575757569</v>
      </c>
      <c r="F88" s="3">
        <f t="shared" si="3"/>
        <v>-2.4281953920918253E-3</v>
      </c>
      <c r="G88" s="2">
        <f t="shared" si="6"/>
        <v>32.877510040160644</v>
      </c>
      <c r="H88" s="3">
        <f t="shared" si="4"/>
        <v>3.2881816340643191</v>
      </c>
      <c r="J88" s="3">
        <f t="shared" si="7"/>
        <v>7.5731497418244406E-2</v>
      </c>
    </row>
    <row r="89" spans="1:10">
      <c r="A89" s="1">
        <v>41803</v>
      </c>
      <c r="B89">
        <v>1178.03</v>
      </c>
      <c r="C89">
        <v>2.71</v>
      </c>
      <c r="D89">
        <v>35.76</v>
      </c>
      <c r="E89" s="2">
        <f t="shared" si="5"/>
        <v>434.69741697416976</v>
      </c>
      <c r="F89" s="3">
        <f t="shared" si="3"/>
        <v>-2.241311684118108E-2</v>
      </c>
      <c r="G89" s="2">
        <f t="shared" si="6"/>
        <v>32.942673378076066</v>
      </c>
      <c r="H89" s="3">
        <f t="shared" si="4"/>
        <v>3.6453581750225474</v>
      </c>
      <c r="J89" s="3">
        <f t="shared" si="7"/>
        <v>7.5782997762863541E-2</v>
      </c>
    </row>
    <row r="90" spans="1:10">
      <c r="A90" s="1">
        <v>41810</v>
      </c>
      <c r="B90">
        <v>1160.73</v>
      </c>
      <c r="C90">
        <v>2.74</v>
      </c>
      <c r="D90">
        <v>32.26</v>
      </c>
      <c r="E90" s="2">
        <f t="shared" si="5"/>
        <v>423.62408759124082</v>
      </c>
      <c r="F90" s="3">
        <f t="shared" si="3"/>
        <v>1.3641291861978821E-2</v>
      </c>
      <c r="G90" s="2">
        <f t="shared" si="6"/>
        <v>35.980471171729697</v>
      </c>
      <c r="H90" s="3">
        <f t="shared" si="4"/>
        <v>0.68806050630830029</v>
      </c>
      <c r="J90" s="3">
        <f t="shared" si="7"/>
        <v>8.4934903905765663E-2</v>
      </c>
    </row>
    <row r="91" spans="1:10">
      <c r="A91" s="1">
        <v>41817</v>
      </c>
      <c r="B91">
        <v>1191.22</v>
      </c>
      <c r="C91">
        <v>2.81</v>
      </c>
      <c r="D91">
        <v>32.92</v>
      </c>
      <c r="E91" s="2">
        <f t="shared" si="5"/>
        <v>423.92170818505338</v>
      </c>
      <c r="F91" s="3">
        <f t="shared" si="3"/>
        <v>1.2116445211441063E-2</v>
      </c>
      <c r="G91" s="2">
        <f t="shared" si="6"/>
        <v>36.185297691373023</v>
      </c>
      <c r="H91" s="3">
        <f t="shared" si="4"/>
        <v>0.69545645555107649</v>
      </c>
      <c r="J91" s="3">
        <f t="shared" si="7"/>
        <v>8.5358444714459289E-2</v>
      </c>
    </row>
    <row r="92" spans="1:10">
      <c r="A92" s="1">
        <v>41824</v>
      </c>
      <c r="B92">
        <v>1218.71</v>
      </c>
      <c r="C92">
        <v>2.87</v>
      </c>
      <c r="D92">
        <v>33.35</v>
      </c>
      <c r="E92" s="2">
        <f t="shared" si="5"/>
        <v>424.63763066202091</v>
      </c>
      <c r="F92" s="3">
        <f t="shared" si="3"/>
        <v>1.4111488151133944E-2</v>
      </c>
      <c r="G92" s="2">
        <f t="shared" si="6"/>
        <v>36.543028485757119</v>
      </c>
      <c r="H92" s="3">
        <f t="shared" si="4"/>
        <v>0.68536195808656886</v>
      </c>
      <c r="J92" s="3">
        <f t="shared" si="7"/>
        <v>8.605697151424288E-2</v>
      </c>
    </row>
    <row r="93" spans="1:10">
      <c r="A93" s="1">
        <v>41831</v>
      </c>
      <c r="B93">
        <v>1208.8399999999999</v>
      </c>
      <c r="C93">
        <v>2.87</v>
      </c>
      <c r="D93">
        <v>33.159999999999997</v>
      </c>
      <c r="E93" s="2">
        <f t="shared" si="5"/>
        <v>421.19860627177695</v>
      </c>
      <c r="F93" s="3">
        <f t="shared" si="3"/>
        <v>4.6242966674547858E-4</v>
      </c>
      <c r="G93" s="2">
        <f t="shared" si="6"/>
        <v>36.454764776839568</v>
      </c>
      <c r="H93" s="3">
        <f t="shared" si="4"/>
        <v>0.66626486418972197</v>
      </c>
      <c r="J93" s="3">
        <f t="shared" si="7"/>
        <v>8.6550060313630897E-2</v>
      </c>
    </row>
    <row r="94" spans="1:10">
      <c r="A94" s="1">
        <v>41838</v>
      </c>
      <c r="B94">
        <v>1214.67</v>
      </c>
      <c r="C94">
        <v>2.87</v>
      </c>
      <c r="D94">
        <v>33.57</v>
      </c>
      <c r="E94" s="2">
        <f t="shared" si="5"/>
        <v>423.22996515679444</v>
      </c>
      <c r="F94" s="3">
        <f t="shared" si="3"/>
        <v>3.3078124015661903E-3</v>
      </c>
      <c r="G94" s="2">
        <f t="shared" si="6"/>
        <v>36.183199285075965</v>
      </c>
      <c r="H94" s="3">
        <f t="shared" si="4"/>
        <v>0.61126530911960608</v>
      </c>
      <c r="J94" s="3">
        <f t="shared" si="7"/>
        <v>8.5492999702114991E-2</v>
      </c>
    </row>
    <row r="95" spans="1:10">
      <c r="A95" s="1">
        <v>41845</v>
      </c>
      <c r="B95">
        <v>1221.23</v>
      </c>
      <c r="C95">
        <v>2.9</v>
      </c>
      <c r="D95">
        <v>33.770000000000003</v>
      </c>
      <c r="E95" s="2">
        <f t="shared" si="5"/>
        <v>421.1137931034483</v>
      </c>
      <c r="F95" s="3">
        <f t="shared" si="3"/>
        <v>-1.4702334540832585E-3</v>
      </c>
      <c r="G95" s="2">
        <f t="shared" si="6"/>
        <v>36.163162570328694</v>
      </c>
      <c r="H95" s="3">
        <f t="shared" si="4"/>
        <v>0.57445194608638306</v>
      </c>
      <c r="J95" s="3">
        <f t="shared" si="7"/>
        <v>8.5875037015102157E-2</v>
      </c>
    </row>
    <row r="96" spans="1:10">
      <c r="A96" s="1">
        <v>41852</v>
      </c>
      <c r="B96">
        <v>1246.95</v>
      </c>
      <c r="C96">
        <v>2.95</v>
      </c>
      <c r="D96">
        <v>34.090000000000003</v>
      </c>
      <c r="E96" s="2">
        <f t="shared" si="5"/>
        <v>422.69491525423729</v>
      </c>
      <c r="F96" s="3">
        <f t="shared" si="3"/>
        <v>8.4559971522426558E-3</v>
      </c>
      <c r="G96" s="2">
        <f t="shared" si="6"/>
        <v>36.578175418011142</v>
      </c>
      <c r="H96" s="3">
        <f t="shared" si="4"/>
        <v>0.76387940598091708</v>
      </c>
      <c r="J96" s="3">
        <f t="shared" si="7"/>
        <v>8.6535640950425347E-2</v>
      </c>
    </row>
    <row r="97" spans="1:10">
      <c r="A97" s="1">
        <v>41859</v>
      </c>
      <c r="B97">
        <v>1280.8699999999999</v>
      </c>
      <c r="C97">
        <v>3.01</v>
      </c>
      <c r="D97">
        <v>34.4</v>
      </c>
      <c r="E97" s="2">
        <f t="shared" si="5"/>
        <v>425.53820598006644</v>
      </c>
      <c r="F97" s="3">
        <f t="shared" si="3"/>
        <v>5.9367064649700207E-3</v>
      </c>
      <c r="G97" s="2">
        <f t="shared" si="6"/>
        <v>37.234593023255812</v>
      </c>
      <c r="H97" s="3">
        <f t="shared" si="4"/>
        <v>0.71958327892021923</v>
      </c>
      <c r="J97" s="3">
        <f t="shared" si="7"/>
        <v>8.7499999999999994E-2</v>
      </c>
    </row>
    <row r="98" spans="1:10">
      <c r="A98" s="1">
        <v>41866</v>
      </c>
      <c r="B98">
        <v>1316.45</v>
      </c>
      <c r="C98">
        <v>3.07</v>
      </c>
      <c r="D98">
        <v>35.130000000000003</v>
      </c>
      <c r="E98" s="2">
        <f t="shared" si="5"/>
        <v>428.81107491856682</v>
      </c>
      <c r="F98" s="3">
        <f t="shared" si="3"/>
        <v>1.9952772948863107E-2</v>
      </c>
      <c r="G98" s="2">
        <f t="shared" si="6"/>
        <v>37.47366922857956</v>
      </c>
      <c r="H98" s="3">
        <f t="shared" si="4"/>
        <v>0.72324500190980689</v>
      </c>
      <c r="J98" s="3">
        <f t="shared" si="7"/>
        <v>8.7389695417022475E-2</v>
      </c>
    </row>
    <row r="99" spans="1:10">
      <c r="A99" s="1">
        <v>41873</v>
      </c>
      <c r="B99">
        <v>1352.7</v>
      </c>
      <c r="C99">
        <v>3.12</v>
      </c>
      <c r="D99">
        <v>35.83</v>
      </c>
      <c r="E99" s="2">
        <f t="shared" si="5"/>
        <v>433.55769230769232</v>
      </c>
      <c r="F99" s="3">
        <f t="shared" si="3"/>
        <v>2.5494798516626727E-2</v>
      </c>
      <c r="G99" s="2">
        <f t="shared" si="6"/>
        <v>37.753279374825567</v>
      </c>
      <c r="H99" s="3">
        <f t="shared" si="4"/>
        <v>0.75518869402636901</v>
      </c>
      <c r="J99" s="3">
        <f t="shared" si="7"/>
        <v>8.7077867708624065E-2</v>
      </c>
    </row>
    <row r="100" spans="1:10">
      <c r="A100" s="1">
        <v>41880</v>
      </c>
      <c r="B100">
        <v>1332.8</v>
      </c>
      <c r="C100">
        <v>3.04</v>
      </c>
      <c r="D100">
        <v>35.35</v>
      </c>
      <c r="E100" s="2">
        <f t="shared" si="5"/>
        <v>438.4210526315789</v>
      </c>
      <c r="F100" s="3">
        <f t="shared" si="3"/>
        <v>4.3245543944066434E-2</v>
      </c>
      <c r="G100" s="2">
        <f t="shared" si="6"/>
        <v>37.702970297029701</v>
      </c>
      <c r="H100" s="3">
        <f t="shared" si="4"/>
        <v>0.75989349178580423</v>
      </c>
      <c r="J100" s="3">
        <f t="shared" si="7"/>
        <v>8.5997171145685988E-2</v>
      </c>
    </row>
    <row r="101" spans="1:10">
      <c r="A101" s="1">
        <v>41887</v>
      </c>
      <c r="B101">
        <v>1410.61</v>
      </c>
      <c r="C101">
        <v>3.22</v>
      </c>
      <c r="D101">
        <v>37.19</v>
      </c>
      <c r="E101" s="2">
        <f t="shared" si="5"/>
        <v>438.07763975155274</v>
      </c>
      <c r="F101" s="3">
        <f t="shared" si="3"/>
        <v>3.8968155428508178E-2</v>
      </c>
      <c r="G101" s="2">
        <f t="shared" si="6"/>
        <v>37.929819844044097</v>
      </c>
      <c r="H101" s="3">
        <f t="shared" si="4"/>
        <v>0.75565409291970331</v>
      </c>
      <c r="J101" s="3">
        <f t="shared" si="7"/>
        <v>8.6582414627588075E-2</v>
      </c>
    </row>
    <row r="102" spans="1:10">
      <c r="A102" s="1">
        <v>41894</v>
      </c>
      <c r="B102">
        <v>1432.97</v>
      </c>
      <c r="C102">
        <v>3.26</v>
      </c>
      <c r="D102">
        <v>37.82</v>
      </c>
      <c r="E102" s="2">
        <f t="shared" si="5"/>
        <v>439.56134969325154</v>
      </c>
      <c r="F102" s="3">
        <f t="shared" si="3"/>
        <v>4.1568695924919741E-2</v>
      </c>
      <c r="G102" s="2">
        <f t="shared" si="6"/>
        <v>37.889212057112637</v>
      </c>
      <c r="H102" s="3">
        <f t="shared" si="4"/>
        <v>0.70850732028187746</v>
      </c>
      <c r="J102" s="3">
        <f t="shared" si="7"/>
        <v>8.6197778952934942E-2</v>
      </c>
    </row>
    <row r="103" spans="1:10">
      <c r="A103" s="1">
        <v>41901</v>
      </c>
      <c r="B103">
        <v>1413.63</v>
      </c>
      <c r="C103">
        <v>3.22</v>
      </c>
      <c r="D103">
        <v>37.549999999999997</v>
      </c>
      <c r="E103" s="2">
        <f t="shared" si="5"/>
        <v>439.01552795031057</v>
      </c>
      <c r="F103" s="3">
        <f t="shared" si="3"/>
        <v>3.4765586509655666E-2</v>
      </c>
      <c r="G103" s="2">
        <f t="shared" si="6"/>
        <v>37.646604527296944</v>
      </c>
      <c r="H103" s="3">
        <f t="shared" si="4"/>
        <v>0.69215881746686803</v>
      </c>
      <c r="J103" s="3">
        <f t="shared" si="7"/>
        <v>8.5752330226364859E-2</v>
      </c>
    </row>
    <row r="104" spans="1:10">
      <c r="A104" s="1">
        <v>41908</v>
      </c>
      <c r="B104">
        <v>1431.58</v>
      </c>
      <c r="C104">
        <v>3.27</v>
      </c>
      <c r="D104">
        <v>38.19</v>
      </c>
      <c r="E104" s="2">
        <f t="shared" si="5"/>
        <v>437.79204892966357</v>
      </c>
      <c r="F104" s="3">
        <f t="shared" si="3"/>
        <v>2.8182277411821E-2</v>
      </c>
      <c r="G104" s="2">
        <f t="shared" si="6"/>
        <v>37.485729248494373</v>
      </c>
      <c r="H104" s="3">
        <f t="shared" si="4"/>
        <v>0.67023451884132879</v>
      </c>
      <c r="J104" s="3">
        <f t="shared" si="7"/>
        <v>8.5624509033778481E-2</v>
      </c>
    </row>
    <row r="105" spans="1:10">
      <c r="A105" s="1">
        <v>41912</v>
      </c>
      <c r="B105">
        <v>1451.63</v>
      </c>
      <c r="C105">
        <v>3.3</v>
      </c>
      <c r="D105">
        <v>38.94</v>
      </c>
      <c r="E105" s="2">
        <f t="shared" si="5"/>
        <v>439.88787878787883</v>
      </c>
      <c r="F105" s="3">
        <f t="shared" si="3"/>
        <v>2.2224966253376E-2</v>
      </c>
      <c r="G105" s="2">
        <f t="shared" si="6"/>
        <v>37.278633795582955</v>
      </c>
      <c r="H105" s="3">
        <f t="shared" si="4"/>
        <v>0.65449636457338034</v>
      </c>
      <c r="J105" s="3">
        <f t="shared" si="7"/>
        <v>8.4745762711864403E-2</v>
      </c>
    </row>
    <row r="106" spans="1:10">
      <c r="A106" s="1">
        <v>41922</v>
      </c>
      <c r="B106">
        <v>1471.6</v>
      </c>
      <c r="C106">
        <v>3.33</v>
      </c>
      <c r="D106">
        <v>39.29</v>
      </c>
      <c r="E106" s="2">
        <f t="shared" si="5"/>
        <v>441.92192192192186</v>
      </c>
      <c r="F106" s="3">
        <f t="shared" si="3"/>
        <v>1.9010679825913313E-2</v>
      </c>
      <c r="G106" s="2">
        <f t="shared" si="6"/>
        <v>37.454823110206156</v>
      </c>
      <c r="H106" s="3">
        <f t="shared" si="4"/>
        <v>0.66663995194345227</v>
      </c>
      <c r="J106" s="3">
        <f t="shared" si="7"/>
        <v>8.4754390430134899E-2</v>
      </c>
    </row>
    <row r="107" spans="1:10">
      <c r="A107" s="1">
        <v>41929</v>
      </c>
      <c r="B107">
        <v>1429.08</v>
      </c>
      <c r="C107">
        <v>3.23</v>
      </c>
      <c r="D107">
        <v>38.119999999999997</v>
      </c>
      <c r="E107" s="2">
        <f t="shared" si="5"/>
        <v>442.43962848297213</v>
      </c>
      <c r="F107" s="3">
        <f t="shared" si="3"/>
        <v>1.4336343271020624E-2</v>
      </c>
      <c r="G107" s="2">
        <f t="shared" si="6"/>
        <v>37.488982161594961</v>
      </c>
      <c r="H107" s="3">
        <f t="shared" si="4"/>
        <v>0.72842060594921176</v>
      </c>
      <c r="J107" s="3">
        <f t="shared" si="7"/>
        <v>8.4732423924449116E-2</v>
      </c>
    </row>
    <row r="108" spans="1:10">
      <c r="A108" s="1">
        <v>41936</v>
      </c>
      <c r="B108">
        <v>1400.94</v>
      </c>
      <c r="C108">
        <v>3.13</v>
      </c>
      <c r="D108">
        <v>37</v>
      </c>
      <c r="E108" s="2">
        <f t="shared" si="5"/>
        <v>447.58466453674123</v>
      </c>
      <c r="F108" s="3">
        <f t="shared" si="3"/>
        <v>1.4424972129020608E-2</v>
      </c>
      <c r="G108" s="2">
        <f t="shared" si="6"/>
        <v>37.863243243243247</v>
      </c>
      <c r="H108" s="3">
        <f t="shared" si="4"/>
        <v>0.73683994085443216</v>
      </c>
      <c r="J108" s="3">
        <f t="shared" si="7"/>
        <v>8.4594594594594591E-2</v>
      </c>
    </row>
    <row r="109" spans="1:10">
      <c r="A109" s="1">
        <v>41943</v>
      </c>
      <c r="B109">
        <v>1449.08</v>
      </c>
      <c r="C109">
        <v>3.18</v>
      </c>
      <c r="D109">
        <v>37.799999999999997</v>
      </c>
      <c r="E109" s="2">
        <f t="shared" si="5"/>
        <v>455.68553459119494</v>
      </c>
      <c r="F109" s="3">
        <f t="shared" si="3"/>
        <v>3.2130316174847184E-2</v>
      </c>
      <c r="G109" s="2">
        <f t="shared" si="6"/>
        <v>38.335449735449735</v>
      </c>
      <c r="H109" s="3">
        <f t="shared" si="4"/>
        <v>0.77080597631749037</v>
      </c>
      <c r="J109" s="3">
        <f t="shared" si="7"/>
        <v>8.4126984126984133E-2</v>
      </c>
    </row>
    <row r="110" spans="1:10">
      <c r="A110" s="1">
        <v>41950</v>
      </c>
      <c r="B110">
        <v>1457.22</v>
      </c>
      <c r="C110">
        <v>3.21</v>
      </c>
      <c r="D110">
        <v>37.97</v>
      </c>
      <c r="E110" s="2">
        <f t="shared" si="5"/>
        <v>453.96261682242994</v>
      </c>
      <c r="F110" s="3">
        <f t="shared" si="3"/>
        <v>3.2115485045438597E-2</v>
      </c>
      <c r="G110" s="2">
        <f t="shared" si="6"/>
        <v>38.378193310508301</v>
      </c>
      <c r="H110" s="3">
        <f t="shared" si="4"/>
        <v>0.76579245047506972</v>
      </c>
      <c r="J110" s="3">
        <f t="shared" si="7"/>
        <v>8.4540426652620487E-2</v>
      </c>
    </row>
    <row r="111" spans="1:10">
      <c r="A111" s="1">
        <v>41957</v>
      </c>
      <c r="B111">
        <v>1411.77</v>
      </c>
      <c r="C111">
        <v>3.13</v>
      </c>
      <c r="D111">
        <v>37.1</v>
      </c>
      <c r="E111" s="2">
        <f t="shared" si="5"/>
        <v>451.0447284345048</v>
      </c>
      <c r="F111" s="3">
        <f t="shared" si="3"/>
        <v>2.8338331937444838E-2</v>
      </c>
      <c r="G111" s="2">
        <f t="shared" si="6"/>
        <v>38.053099730458221</v>
      </c>
      <c r="H111" s="3">
        <f t="shared" si="4"/>
        <v>0.73358731293472279</v>
      </c>
      <c r="J111" s="3">
        <f t="shared" si="7"/>
        <v>8.4366576819406999E-2</v>
      </c>
    </row>
    <row r="112" spans="1:10">
      <c r="A112" s="1">
        <v>41964</v>
      </c>
      <c r="B112">
        <v>1440.83</v>
      </c>
      <c r="C112">
        <v>3.19</v>
      </c>
      <c r="D112">
        <v>37.68</v>
      </c>
      <c r="E112" s="2">
        <f t="shared" si="5"/>
        <v>451.67084639498432</v>
      </c>
      <c r="F112" s="3">
        <f t="shared" si="3"/>
        <v>3.7427274963541146E-2</v>
      </c>
      <c r="G112" s="2">
        <f t="shared" si="6"/>
        <v>38.238588110403398</v>
      </c>
      <c r="H112" s="3">
        <f t="shared" si="4"/>
        <v>0.78510639506791269</v>
      </c>
      <c r="J112" s="3">
        <f t="shared" si="7"/>
        <v>8.4660297239915069E-2</v>
      </c>
    </row>
    <row r="113" spans="1:10">
      <c r="A113" s="1">
        <v>41971</v>
      </c>
      <c r="B113">
        <v>1493.76</v>
      </c>
      <c r="C113">
        <v>3.29</v>
      </c>
      <c r="D113">
        <v>38.880000000000003</v>
      </c>
      <c r="E113" s="2">
        <f t="shared" si="5"/>
        <v>454.03039513677811</v>
      </c>
      <c r="F113" s="3">
        <f t="shared" si="3"/>
        <v>4.0573036608167135E-2</v>
      </c>
      <c r="G113" s="2">
        <f t="shared" si="6"/>
        <v>38.419753086419753</v>
      </c>
      <c r="H113" s="3">
        <f t="shared" si="4"/>
        <v>0.81484424113532072</v>
      </c>
      <c r="J113" s="3">
        <f t="shared" si="7"/>
        <v>8.4619341563786005E-2</v>
      </c>
    </row>
    <row r="114" spans="1:10">
      <c r="A114" s="1">
        <v>41978</v>
      </c>
      <c r="B114">
        <v>1514.17</v>
      </c>
      <c r="C114">
        <v>3.32</v>
      </c>
      <c r="D114">
        <v>39.549999999999997</v>
      </c>
      <c r="E114" s="2">
        <f t="shared" si="5"/>
        <v>456.07530120481931</v>
      </c>
      <c r="F114" s="3">
        <f t="shared" si="3"/>
        <v>9.5323638054768622E-2</v>
      </c>
      <c r="G114" s="2">
        <f t="shared" si="6"/>
        <v>38.284955752212397</v>
      </c>
      <c r="H114" s="3">
        <f t="shared" si="4"/>
        <v>0.37019911773941971</v>
      </c>
      <c r="J114" s="3">
        <f t="shared" si="7"/>
        <v>8.3944374209860936E-2</v>
      </c>
    </row>
    <row r="115" spans="1:10">
      <c r="A115" s="1">
        <v>41985</v>
      </c>
      <c r="B115">
        <v>1590.94</v>
      </c>
      <c r="C115">
        <v>3.49</v>
      </c>
      <c r="D115">
        <v>41.61</v>
      </c>
      <c r="E115" s="2">
        <f t="shared" si="5"/>
        <v>455.85673352435526</v>
      </c>
      <c r="F115" s="3">
        <f t="shared" si="3"/>
        <v>8.8814352430098609E-2</v>
      </c>
      <c r="G115" s="2">
        <f t="shared" si="6"/>
        <v>38.234559000240331</v>
      </c>
      <c r="H115" s="3">
        <f t="shared" si="4"/>
        <v>0.37212430490377724</v>
      </c>
      <c r="J115" s="3">
        <f t="shared" si="7"/>
        <v>8.3874068733477539E-2</v>
      </c>
    </row>
    <row r="116" spans="1:10">
      <c r="A116" s="1">
        <v>41992</v>
      </c>
      <c r="B116">
        <v>1579.65</v>
      </c>
      <c r="C116">
        <v>3.54</v>
      </c>
      <c r="D116">
        <v>43.14</v>
      </c>
      <c r="E116" s="2">
        <f t="shared" si="5"/>
        <v>446.22881355932208</v>
      </c>
      <c r="F116" s="3">
        <f t="shared" si="3"/>
        <v>6.4922590614080899E-2</v>
      </c>
      <c r="G116" s="2">
        <f t="shared" si="6"/>
        <v>36.616828929068149</v>
      </c>
      <c r="H116" s="3">
        <f t="shared" si="4"/>
        <v>0.30463395594437914</v>
      </c>
      <c r="J116" s="3">
        <f t="shared" si="7"/>
        <v>8.2058414464534074E-2</v>
      </c>
    </row>
    <row r="117" spans="1:10">
      <c r="A117" s="1">
        <v>41999</v>
      </c>
      <c r="B117">
        <v>1548.01</v>
      </c>
      <c r="C117">
        <v>3.47</v>
      </c>
      <c r="D117">
        <v>42.64</v>
      </c>
      <c r="E117" s="2">
        <f t="shared" si="5"/>
        <v>446.11239193083571</v>
      </c>
      <c r="F117" s="3">
        <f t="shared" si="3"/>
        <v>5.0912584053794285E-2</v>
      </c>
      <c r="G117" s="2">
        <f t="shared" si="6"/>
        <v>36.304174484052531</v>
      </c>
      <c r="H117" s="3">
        <f t="shared" si="4"/>
        <v>0.2831497695318832</v>
      </c>
      <c r="J117" s="3">
        <f t="shared" si="7"/>
        <v>8.137898686679175E-2</v>
      </c>
    </row>
    <row r="118" spans="1:10">
      <c r="A118" s="1">
        <v>42004</v>
      </c>
      <c r="B118">
        <v>1521.7</v>
      </c>
      <c r="C118">
        <v>3.39</v>
      </c>
      <c r="D118">
        <v>42.21</v>
      </c>
      <c r="E118" s="2">
        <f t="shared" si="5"/>
        <v>448.87905604719765</v>
      </c>
      <c r="F118" s="3">
        <f t="shared" si="3"/>
        <v>5.9178454861154917E-2</v>
      </c>
      <c r="G118" s="2">
        <f t="shared" si="6"/>
        <v>36.050698886519783</v>
      </c>
      <c r="H118" s="3">
        <f t="shared" si="4"/>
        <v>0.26045967119875235</v>
      </c>
      <c r="J118" s="3">
        <f t="shared" si="7"/>
        <v>8.0312722103766887E-2</v>
      </c>
    </row>
    <row r="119" spans="1:10">
      <c r="A119" s="1">
        <v>42013</v>
      </c>
      <c r="B119">
        <v>1537.6</v>
      </c>
      <c r="C119">
        <v>3.43</v>
      </c>
      <c r="D119">
        <v>42.74</v>
      </c>
      <c r="E119" s="2">
        <f t="shared" si="5"/>
        <v>448.27988338192415</v>
      </c>
      <c r="F119" s="3">
        <f t="shared" si="3"/>
        <v>5.5174130277557021E-2</v>
      </c>
      <c r="G119" s="2">
        <f t="shared" si="6"/>
        <v>35.97566682264857</v>
      </c>
      <c r="H119" s="3">
        <f t="shared" si="4"/>
        <v>0.23952280689537875</v>
      </c>
      <c r="J119" s="3">
        <f t="shared" si="7"/>
        <v>8.0252690687880213E-2</v>
      </c>
    </row>
    <row r="120" spans="1:10">
      <c r="A120" s="1">
        <v>42020</v>
      </c>
      <c r="B120">
        <v>1568.65</v>
      </c>
      <c r="C120">
        <v>3.49</v>
      </c>
      <c r="D120">
        <v>43.62</v>
      </c>
      <c r="E120" s="2">
        <f t="shared" si="5"/>
        <v>449.46991404011459</v>
      </c>
      <c r="F120" s="3">
        <f t="shared" si="3"/>
        <v>5.0521478912991302E-2</v>
      </c>
      <c r="G120" s="2">
        <f t="shared" si="6"/>
        <v>35.961714809720313</v>
      </c>
      <c r="H120" s="3">
        <f t="shared" si="4"/>
        <v>0.24222513748798913</v>
      </c>
      <c r="J120" s="3">
        <f t="shared" si="7"/>
        <v>8.0009170105456218E-2</v>
      </c>
    </row>
    <row r="121" spans="1:10">
      <c r="A121" s="1">
        <v>42027</v>
      </c>
      <c r="B121">
        <v>1605.48</v>
      </c>
      <c r="C121">
        <v>3.55</v>
      </c>
      <c r="D121">
        <v>44.37</v>
      </c>
      <c r="E121" s="2">
        <f t="shared" si="5"/>
        <v>452.2478873239437</v>
      </c>
      <c r="F121" s="3">
        <f t="shared" si="3"/>
        <v>5.4379279307006811E-2</v>
      </c>
      <c r="G121" s="2">
        <f t="shared" si="6"/>
        <v>36.183908045977013</v>
      </c>
      <c r="H121" s="3">
        <f t="shared" si="4"/>
        <v>0.2448221425878967</v>
      </c>
      <c r="J121" s="3">
        <f t="shared" si="7"/>
        <v>8.0009015100292985E-2</v>
      </c>
    </row>
    <row r="122" spans="1:10">
      <c r="A122" s="1">
        <v>42034</v>
      </c>
      <c r="B122">
        <v>1594.71</v>
      </c>
      <c r="C122">
        <v>3.53</v>
      </c>
      <c r="D122">
        <v>44.07</v>
      </c>
      <c r="E122" s="2">
        <f t="shared" si="5"/>
        <v>451.7592067988669</v>
      </c>
      <c r="F122" s="3">
        <f t="shared" si="3"/>
        <v>5.8476581169470965E-2</v>
      </c>
      <c r="G122" s="2">
        <f t="shared" si="6"/>
        <v>36.185840707964601</v>
      </c>
      <c r="H122" s="3">
        <f t="shared" si="4"/>
        <v>0.2425600181036458</v>
      </c>
      <c r="J122" s="3">
        <f t="shared" si="7"/>
        <v>8.009984116178806E-2</v>
      </c>
    </row>
    <row r="123" spans="1:10">
      <c r="A123" s="1">
        <v>42041</v>
      </c>
      <c r="B123">
        <v>1549.67</v>
      </c>
      <c r="C123">
        <v>3.42</v>
      </c>
      <c r="D123">
        <v>42.52</v>
      </c>
      <c r="E123" s="2">
        <f t="shared" si="5"/>
        <v>453.11988304093569</v>
      </c>
      <c r="F123" s="3">
        <f t="shared" si="3"/>
        <v>6.0644287451073309E-2</v>
      </c>
      <c r="G123" s="2">
        <f t="shared" si="6"/>
        <v>36.445672624647223</v>
      </c>
      <c r="H123" s="3">
        <f t="shared" si="4"/>
        <v>0.2508443657624353</v>
      </c>
      <c r="J123" s="3">
        <f t="shared" si="7"/>
        <v>8.0432737535277507E-2</v>
      </c>
    </row>
    <row r="124" spans="1:10">
      <c r="A124" s="1">
        <v>42048</v>
      </c>
      <c r="B124">
        <v>1611.49</v>
      </c>
      <c r="C124">
        <v>3.53</v>
      </c>
      <c r="D124">
        <v>44.28</v>
      </c>
      <c r="E124" s="2">
        <f t="shared" si="5"/>
        <v>456.51274787535414</v>
      </c>
      <c r="F124" s="3">
        <f t="shared" si="3"/>
        <v>6.7597595379313091E-2</v>
      </c>
      <c r="G124" s="2">
        <f t="shared" si="6"/>
        <v>36.393179765130981</v>
      </c>
      <c r="H124" s="3">
        <f t="shared" si="4"/>
        <v>0.24177576240479959</v>
      </c>
      <c r="J124" s="3">
        <f t="shared" si="7"/>
        <v>7.9719963866305324E-2</v>
      </c>
    </row>
    <row r="125" spans="1:10">
      <c r="A125" s="1">
        <v>42052</v>
      </c>
      <c r="B125">
        <v>1648.34</v>
      </c>
      <c r="C125">
        <v>3.61</v>
      </c>
      <c r="D125">
        <v>44.9</v>
      </c>
      <c r="E125" s="2">
        <f t="shared" si="5"/>
        <v>456.60387811634348</v>
      </c>
      <c r="F125" s="3">
        <f t="shared" ref="F125:F188" si="8">E125/E75-1</f>
        <v>7.3994961360088762E-2</v>
      </c>
      <c r="G125" s="2">
        <f t="shared" si="6"/>
        <v>36.711358574610244</v>
      </c>
      <c r="H125" s="3">
        <f t="shared" ref="H125:H188" si="9">G125/G75-1</f>
        <v>0.24740962361858343</v>
      </c>
      <c r="J125" s="3">
        <f t="shared" si="7"/>
        <v>8.0400890868596878E-2</v>
      </c>
    </row>
    <row r="126" spans="1:10">
      <c r="A126" s="1">
        <v>42062</v>
      </c>
      <c r="B126">
        <v>1695.85</v>
      </c>
      <c r="C126">
        <v>3.71</v>
      </c>
      <c r="D126">
        <v>46.13</v>
      </c>
      <c r="E126" s="2">
        <f t="shared" si="5"/>
        <v>457.10242587601078</v>
      </c>
      <c r="F126" s="3">
        <f t="shared" si="8"/>
        <v>7.0366013579333808E-2</v>
      </c>
      <c r="G126" s="2">
        <f t="shared" si="6"/>
        <v>36.762410578799042</v>
      </c>
      <c r="H126" s="3">
        <f t="shared" si="9"/>
        <v>0.22865437977564307</v>
      </c>
      <c r="J126" s="3">
        <f t="shared" si="7"/>
        <v>8.042488619119878E-2</v>
      </c>
    </row>
    <row r="127" spans="1:10">
      <c r="A127" s="1">
        <v>42069</v>
      </c>
      <c r="B127">
        <v>1754.79</v>
      </c>
      <c r="C127">
        <v>3.81</v>
      </c>
      <c r="D127">
        <v>47.1</v>
      </c>
      <c r="E127" s="2">
        <f t="shared" si="5"/>
        <v>460.57480314960628</v>
      </c>
      <c r="F127" s="3">
        <f t="shared" si="8"/>
        <v>7.1632048304531404E-2</v>
      </c>
      <c r="G127" s="2">
        <f t="shared" si="6"/>
        <v>37.256687898089169</v>
      </c>
      <c r="H127" s="3">
        <f t="shared" si="9"/>
        <v>0.20638238389017016</v>
      </c>
      <c r="J127" s="3">
        <f t="shared" si="7"/>
        <v>8.0891719745222926E-2</v>
      </c>
    </row>
    <row r="128" spans="1:10">
      <c r="A128" s="1">
        <v>42076</v>
      </c>
      <c r="B128">
        <v>1789.82</v>
      </c>
      <c r="C128">
        <v>3.89</v>
      </c>
      <c r="D128">
        <v>46.98</v>
      </c>
      <c r="E128" s="2">
        <f t="shared" si="5"/>
        <v>460.10796915167094</v>
      </c>
      <c r="F128" s="3">
        <f t="shared" si="8"/>
        <v>7.8292898702264413E-2</v>
      </c>
      <c r="G128" s="2">
        <f t="shared" si="6"/>
        <v>38.097488292890596</v>
      </c>
      <c r="H128" s="3">
        <f t="shared" si="9"/>
        <v>0.24095003153768979</v>
      </c>
      <c r="J128" s="3">
        <f t="shared" si="7"/>
        <v>8.2801191996594303E-2</v>
      </c>
    </row>
    <row r="129" spans="1:10">
      <c r="A129" s="1">
        <v>42083</v>
      </c>
      <c r="B129">
        <v>1937.2</v>
      </c>
      <c r="C129">
        <v>4.18</v>
      </c>
      <c r="D129">
        <v>49.48</v>
      </c>
      <c r="E129" s="2">
        <f t="shared" si="5"/>
        <v>463.44497607655506</v>
      </c>
      <c r="F129" s="3">
        <f t="shared" si="8"/>
        <v>7.9968804391192805E-2</v>
      </c>
      <c r="G129" s="2">
        <f t="shared" si="6"/>
        <v>39.151172190784159</v>
      </c>
      <c r="H129" s="3">
        <f t="shared" si="9"/>
        <v>0.27111032986623518</v>
      </c>
      <c r="J129" s="3">
        <f t="shared" si="7"/>
        <v>8.4478577202910271E-2</v>
      </c>
    </row>
    <row r="130" spans="1:10">
      <c r="A130" s="1">
        <v>42090</v>
      </c>
      <c r="B130">
        <v>2034.33</v>
      </c>
      <c r="C130">
        <v>4.3499999999999996</v>
      </c>
      <c r="D130">
        <v>50.46</v>
      </c>
      <c r="E130" s="2">
        <f t="shared" ref="E130:E193" si="10">B130/C130</f>
        <v>467.66206896551728</v>
      </c>
      <c r="F130" s="3">
        <f t="shared" si="8"/>
        <v>9.019270598143625E-2</v>
      </c>
      <c r="G130" s="2">
        <f t="shared" ref="G130:G193" si="11">B130/D130</f>
        <v>40.315695600475621</v>
      </c>
      <c r="H130" s="3">
        <f t="shared" si="9"/>
        <v>0.29464505858533485</v>
      </c>
      <c r="J130" s="3">
        <f t="shared" ref="J130:J193" si="12">C130/D130</f>
        <v>8.620689655172413E-2</v>
      </c>
    </row>
    <row r="131" spans="1:10">
      <c r="A131" s="1">
        <v>42097</v>
      </c>
      <c r="B131">
        <v>2252.25</v>
      </c>
      <c r="C131">
        <v>4.72</v>
      </c>
      <c r="D131">
        <v>56.01</v>
      </c>
      <c r="E131" s="2">
        <f t="shared" si="10"/>
        <v>477.17161016949154</v>
      </c>
      <c r="F131" s="3">
        <f t="shared" si="8"/>
        <v>0.10965598598268667</v>
      </c>
      <c r="G131" s="2">
        <f t="shared" si="11"/>
        <v>40.211569362613822</v>
      </c>
      <c r="H131" s="3">
        <f t="shared" si="9"/>
        <v>0.28611168827324129</v>
      </c>
      <c r="J131" s="3">
        <f t="shared" si="12"/>
        <v>8.4270665952508483E-2</v>
      </c>
    </row>
    <row r="132" spans="1:10">
      <c r="A132" s="1">
        <v>42104</v>
      </c>
      <c r="B132">
        <v>2290.87</v>
      </c>
      <c r="C132">
        <v>4.78</v>
      </c>
      <c r="D132">
        <v>56.82</v>
      </c>
      <c r="E132" s="2">
        <f t="shared" si="10"/>
        <v>479.26150627615056</v>
      </c>
      <c r="F132" s="3">
        <f t="shared" si="8"/>
        <v>0.10553881583547953</v>
      </c>
      <c r="G132" s="2">
        <f t="shared" si="11"/>
        <v>40.318021823301649</v>
      </c>
      <c r="H132" s="3">
        <f t="shared" si="9"/>
        <v>0.25537573173703021</v>
      </c>
      <c r="J132" s="3">
        <f t="shared" si="12"/>
        <v>8.4125307990144324E-2</v>
      </c>
    </row>
    <row r="133" spans="1:10">
      <c r="A133" s="1">
        <v>42111</v>
      </c>
      <c r="B133">
        <v>2287.91</v>
      </c>
      <c r="C133">
        <v>4.79</v>
      </c>
      <c r="D133">
        <v>57.38</v>
      </c>
      <c r="E133" s="2">
        <f t="shared" si="10"/>
        <v>477.64300626304799</v>
      </c>
      <c r="F133" s="3">
        <f t="shared" si="8"/>
        <v>9.363743308380057E-2</v>
      </c>
      <c r="G133" s="2">
        <f t="shared" si="11"/>
        <v>39.872952248170087</v>
      </c>
      <c r="H133" s="3">
        <f t="shared" si="9"/>
        <v>0.21971896456184314</v>
      </c>
      <c r="J133" s="3">
        <f t="shared" si="12"/>
        <v>8.3478563959567792E-2</v>
      </c>
    </row>
    <row r="134" spans="1:10">
      <c r="A134" s="1">
        <v>42118</v>
      </c>
      <c r="B134">
        <v>2402.29</v>
      </c>
      <c r="C134">
        <v>5.01</v>
      </c>
      <c r="D134">
        <v>61.63</v>
      </c>
      <c r="E134" s="2">
        <f t="shared" si="10"/>
        <v>479.49900199600802</v>
      </c>
      <c r="F134" s="3">
        <f t="shared" si="8"/>
        <v>0.10210015603536804</v>
      </c>
      <c r="G134" s="2">
        <f t="shared" si="11"/>
        <v>38.979230894045102</v>
      </c>
      <c r="H134" s="3">
        <f t="shared" si="9"/>
        <v>0.19038577732549333</v>
      </c>
      <c r="J134" s="3">
        <f t="shared" si="12"/>
        <v>8.1291578776569839E-2</v>
      </c>
    </row>
    <row r="135" spans="1:10">
      <c r="A135" s="1">
        <v>42124</v>
      </c>
      <c r="B135">
        <v>2382.7199999999998</v>
      </c>
      <c r="C135">
        <v>4.8600000000000003</v>
      </c>
      <c r="D135">
        <v>59.87</v>
      </c>
      <c r="E135" s="2">
        <f t="shared" si="10"/>
        <v>490.27160493827154</v>
      </c>
      <c r="F135" s="3">
        <f t="shared" si="8"/>
        <v>0.13196182290281988</v>
      </c>
      <c r="G135" s="2">
        <f t="shared" si="11"/>
        <v>39.79822949724403</v>
      </c>
      <c r="H135" s="3">
        <f t="shared" si="9"/>
        <v>0.20562774447006027</v>
      </c>
      <c r="J135" s="3">
        <f t="shared" si="12"/>
        <v>8.1175881075663953E-2</v>
      </c>
    </row>
    <row r="136" spans="1:10">
      <c r="A136" s="1">
        <v>42132</v>
      </c>
      <c r="B136">
        <v>2346.39</v>
      </c>
      <c r="C136">
        <v>4.75</v>
      </c>
      <c r="D136">
        <v>57.48</v>
      </c>
      <c r="E136" s="2">
        <f t="shared" si="10"/>
        <v>493.97684210526313</v>
      </c>
      <c r="F136" s="3">
        <f t="shared" si="8"/>
        <v>0.14636067973496814</v>
      </c>
      <c r="G136" s="2">
        <f t="shared" si="11"/>
        <v>40.820981210855948</v>
      </c>
      <c r="H136" s="3">
        <f t="shared" si="9"/>
        <v>0.25241157753219512</v>
      </c>
      <c r="J136" s="3">
        <f t="shared" si="12"/>
        <v>8.2637439109255403E-2</v>
      </c>
    </row>
    <row r="137" spans="1:10">
      <c r="A137" s="1">
        <v>42139</v>
      </c>
      <c r="B137">
        <v>2534.16</v>
      </c>
      <c r="C137">
        <v>5.07</v>
      </c>
      <c r="D137">
        <v>60.6</v>
      </c>
      <c r="E137" s="2">
        <f t="shared" si="10"/>
        <v>499.83431952662716</v>
      </c>
      <c r="F137" s="3">
        <f t="shared" si="8"/>
        <v>0.15340332111103949</v>
      </c>
      <c r="G137" s="2">
        <f t="shared" si="11"/>
        <v>41.817821782178214</v>
      </c>
      <c r="H137" s="3">
        <f t="shared" si="9"/>
        <v>0.27859326079103686</v>
      </c>
      <c r="J137" s="3">
        <f t="shared" si="12"/>
        <v>8.3663366336633668E-2</v>
      </c>
    </row>
    <row r="138" spans="1:10">
      <c r="A138" s="1">
        <v>42146</v>
      </c>
      <c r="B138">
        <v>2833.4</v>
      </c>
      <c r="C138">
        <v>5.6</v>
      </c>
      <c r="D138">
        <v>66.64</v>
      </c>
      <c r="E138" s="2">
        <f t="shared" si="10"/>
        <v>505.96428571428578</v>
      </c>
      <c r="F138" s="3">
        <f t="shared" si="8"/>
        <v>0.16546030859665706</v>
      </c>
      <c r="G138" s="2">
        <f t="shared" si="11"/>
        <v>42.518007202881151</v>
      </c>
      <c r="H138" s="3">
        <f t="shared" si="9"/>
        <v>0.29322467397757368</v>
      </c>
      <c r="J138" s="3">
        <f t="shared" si="12"/>
        <v>8.4033613445378144E-2</v>
      </c>
    </row>
    <row r="139" spans="1:10">
      <c r="A139" s="1">
        <v>42153</v>
      </c>
      <c r="B139">
        <v>2835.51</v>
      </c>
      <c r="C139">
        <v>5.61</v>
      </c>
      <c r="D139">
        <v>66.88</v>
      </c>
      <c r="E139" s="2">
        <f t="shared" si="10"/>
        <v>505.43850267379679</v>
      </c>
      <c r="F139" s="3">
        <f t="shared" si="8"/>
        <v>0.16273638383232103</v>
      </c>
      <c r="G139" s="2">
        <f t="shared" si="11"/>
        <v>42.396979665071775</v>
      </c>
      <c r="H139" s="3">
        <f t="shared" si="9"/>
        <v>0.28699268509542764</v>
      </c>
      <c r="J139" s="3">
        <f t="shared" si="12"/>
        <v>8.3881578947368432E-2</v>
      </c>
    </row>
    <row r="140" spans="1:10">
      <c r="A140" s="1">
        <v>42160</v>
      </c>
      <c r="B140">
        <v>3125.22</v>
      </c>
      <c r="C140">
        <v>6.24</v>
      </c>
      <c r="D140">
        <v>74.05</v>
      </c>
      <c r="E140" s="2">
        <f t="shared" si="10"/>
        <v>500.8365384615384</v>
      </c>
      <c r="F140" s="3">
        <f t="shared" si="8"/>
        <v>0.18226643180120727</v>
      </c>
      <c r="G140" s="2">
        <f t="shared" si="11"/>
        <v>42.204186360567185</v>
      </c>
      <c r="H140" s="3">
        <f t="shared" si="9"/>
        <v>0.17297481067250553</v>
      </c>
      <c r="J140" s="3">
        <f t="shared" si="12"/>
        <v>8.4267386900742744E-2</v>
      </c>
    </row>
    <row r="141" spans="1:10">
      <c r="A141" s="1">
        <v>42167</v>
      </c>
      <c r="B141">
        <v>3184.16</v>
      </c>
      <c r="C141">
        <v>6.37</v>
      </c>
      <c r="D141">
        <v>75.58</v>
      </c>
      <c r="E141" s="2">
        <f t="shared" si="10"/>
        <v>499.86813186813185</v>
      </c>
      <c r="F141" s="3">
        <f t="shared" si="8"/>
        <v>0.17915200428925848</v>
      </c>
      <c r="G141" s="2">
        <f t="shared" si="11"/>
        <v>42.129663932257209</v>
      </c>
      <c r="H141" s="3">
        <f t="shared" si="9"/>
        <v>0.16427573130900042</v>
      </c>
      <c r="J141" s="3">
        <f t="shared" si="12"/>
        <v>8.4281555967187088E-2</v>
      </c>
    </row>
    <row r="142" spans="1:10">
      <c r="A142" s="1">
        <v>42174</v>
      </c>
      <c r="B142">
        <v>2729.76</v>
      </c>
      <c r="C142">
        <v>5.66</v>
      </c>
      <c r="D142">
        <v>61.6</v>
      </c>
      <c r="E142" s="2">
        <f t="shared" si="10"/>
        <v>482.28975265017669</v>
      </c>
      <c r="F142" s="3">
        <f t="shared" si="8"/>
        <v>0.13576781195362897</v>
      </c>
      <c r="G142" s="2">
        <f t="shared" si="11"/>
        <v>44.314285714285717</v>
      </c>
      <c r="H142" s="3">
        <f t="shared" si="9"/>
        <v>0.21266045947881662</v>
      </c>
      <c r="J142" s="3">
        <f t="shared" si="12"/>
        <v>9.1883116883116886E-2</v>
      </c>
    </row>
    <row r="143" spans="1:10">
      <c r="A143" s="1">
        <v>42181</v>
      </c>
      <c r="B143">
        <v>2471.65</v>
      </c>
      <c r="C143">
        <v>5.0999999999999996</v>
      </c>
      <c r="D143">
        <v>55.91</v>
      </c>
      <c r="E143" s="2">
        <f t="shared" si="10"/>
        <v>484.63725490196083</v>
      </c>
      <c r="F143" s="3">
        <f t="shared" si="8"/>
        <v>0.15061457394578914</v>
      </c>
      <c r="G143" s="2">
        <f t="shared" si="11"/>
        <v>44.207655160078701</v>
      </c>
      <c r="H143" s="3">
        <f t="shared" si="9"/>
        <v>0.21267152402982159</v>
      </c>
      <c r="J143" s="3">
        <f t="shared" si="12"/>
        <v>9.1218028975138615E-2</v>
      </c>
    </row>
    <row r="144" spans="1:10">
      <c r="A144" s="1">
        <v>42188</v>
      </c>
      <c r="B144">
        <v>1999.92</v>
      </c>
      <c r="C144">
        <v>4.08</v>
      </c>
      <c r="D144">
        <v>45.71</v>
      </c>
      <c r="E144" s="2">
        <f t="shared" si="10"/>
        <v>490.1764705882353</v>
      </c>
      <c r="F144" s="3">
        <f t="shared" si="8"/>
        <v>0.15817997529224836</v>
      </c>
      <c r="G144" s="2">
        <f t="shared" si="11"/>
        <v>43.752351782979652</v>
      </c>
      <c r="H144" s="3">
        <f t="shared" si="9"/>
        <v>0.20918969708202773</v>
      </c>
      <c r="J144" s="3">
        <f t="shared" si="12"/>
        <v>8.9258367971997377E-2</v>
      </c>
    </row>
    <row r="145" spans="1:10">
      <c r="A145" s="1">
        <v>42195</v>
      </c>
      <c r="B145">
        <v>1941.92</v>
      </c>
      <c r="C145">
        <v>3.93</v>
      </c>
      <c r="D145">
        <v>44.57</v>
      </c>
      <c r="E145" s="2">
        <f t="shared" si="10"/>
        <v>494.12722646310431</v>
      </c>
      <c r="F145" s="3">
        <f t="shared" si="8"/>
        <v>0.17338171903982258</v>
      </c>
      <c r="G145" s="2">
        <f t="shared" si="11"/>
        <v>43.570114426744446</v>
      </c>
      <c r="H145" s="3">
        <f t="shared" si="9"/>
        <v>0.20482035668232834</v>
      </c>
      <c r="J145" s="3">
        <f t="shared" si="12"/>
        <v>8.8175903073816467E-2</v>
      </c>
    </row>
    <row r="146" spans="1:10">
      <c r="A146" s="1">
        <v>42202</v>
      </c>
      <c r="B146">
        <v>2174.36</v>
      </c>
      <c r="C146">
        <v>4.4400000000000004</v>
      </c>
      <c r="D146">
        <v>50.15</v>
      </c>
      <c r="E146" s="2">
        <f t="shared" si="10"/>
        <v>489.72072072072069</v>
      </c>
      <c r="F146" s="3">
        <f t="shared" si="8"/>
        <v>0.15856780634839085</v>
      </c>
      <c r="G146" s="2">
        <f t="shared" si="11"/>
        <v>43.357128614157531</v>
      </c>
      <c r="H146" s="3">
        <f t="shared" si="9"/>
        <v>0.18532781142518173</v>
      </c>
      <c r="J146" s="3">
        <f t="shared" si="12"/>
        <v>8.85343968095713E-2</v>
      </c>
    </row>
    <row r="147" spans="1:10">
      <c r="A147" s="1">
        <v>42209</v>
      </c>
      <c r="B147">
        <v>2304.66</v>
      </c>
      <c r="C147">
        <v>4.74</v>
      </c>
      <c r="D147">
        <v>52.33</v>
      </c>
      <c r="E147" s="2">
        <f t="shared" si="10"/>
        <v>486.21518987341767</v>
      </c>
      <c r="F147" s="3">
        <f t="shared" si="8"/>
        <v>0.14258880410891606</v>
      </c>
      <c r="G147" s="2">
        <f t="shared" si="11"/>
        <v>44.040894324479268</v>
      </c>
      <c r="H147" s="3">
        <f t="shared" si="9"/>
        <v>0.18279510392318254</v>
      </c>
      <c r="J147" s="3">
        <f t="shared" si="12"/>
        <v>9.0579017771832609E-2</v>
      </c>
    </row>
    <row r="148" spans="1:10">
      <c r="A148" s="1">
        <v>42216</v>
      </c>
      <c r="B148">
        <v>2082.04</v>
      </c>
      <c r="C148">
        <v>4.2300000000000004</v>
      </c>
      <c r="D148">
        <v>47.48</v>
      </c>
      <c r="E148" s="2">
        <f t="shared" si="10"/>
        <v>492.20803782505902</v>
      </c>
      <c r="F148" s="3">
        <f t="shared" si="8"/>
        <v>0.14784357637808587</v>
      </c>
      <c r="G148" s="2">
        <f t="shared" si="11"/>
        <v>43.85088458298231</v>
      </c>
      <c r="H148" s="3">
        <f t="shared" si="9"/>
        <v>0.17017856766316131</v>
      </c>
      <c r="J148" s="3">
        <f t="shared" si="12"/>
        <v>8.9090143218197151E-2</v>
      </c>
    </row>
    <row r="149" spans="1:10">
      <c r="A149" s="1">
        <v>42223</v>
      </c>
      <c r="B149">
        <v>2217.79</v>
      </c>
      <c r="C149">
        <v>4.49</v>
      </c>
      <c r="D149">
        <v>50.23</v>
      </c>
      <c r="E149" s="2">
        <f t="shared" si="10"/>
        <v>493.93986636971044</v>
      </c>
      <c r="F149" s="3">
        <f t="shared" si="8"/>
        <v>0.13927137064648232</v>
      </c>
      <c r="G149" s="2">
        <f t="shared" si="11"/>
        <v>44.152697591081029</v>
      </c>
      <c r="H149" s="3">
        <f t="shared" si="9"/>
        <v>0.16950628719482008</v>
      </c>
      <c r="J149" s="3">
        <f t="shared" si="12"/>
        <v>8.9388811467250653E-2</v>
      </c>
    </row>
    <row r="150" spans="1:10">
      <c r="A150" s="1">
        <v>42230</v>
      </c>
      <c r="B150">
        <v>2367.3200000000002</v>
      </c>
      <c r="C150">
        <v>4.8099999999999996</v>
      </c>
      <c r="D150">
        <v>52.98</v>
      </c>
      <c r="E150" s="2">
        <f t="shared" si="10"/>
        <v>492.16632016632025</v>
      </c>
      <c r="F150" s="3">
        <f t="shared" si="8"/>
        <v>0.12258824527732126</v>
      </c>
      <c r="G150" s="2">
        <f t="shared" si="11"/>
        <v>44.683276708191777</v>
      </c>
      <c r="H150" s="3">
        <f t="shared" si="9"/>
        <v>0.18513942949773354</v>
      </c>
      <c r="J150" s="3">
        <f t="shared" si="12"/>
        <v>9.0788976972442426E-2</v>
      </c>
    </row>
    <row r="151" spans="1:10">
      <c r="A151" s="1">
        <v>42237</v>
      </c>
      <c r="B151">
        <v>2065.2800000000002</v>
      </c>
      <c r="C151">
        <v>4.12</v>
      </c>
      <c r="D151">
        <v>46.29</v>
      </c>
      <c r="E151" s="2">
        <f t="shared" si="10"/>
        <v>501.28155339805829</v>
      </c>
      <c r="F151" s="3">
        <f t="shared" si="8"/>
        <v>0.14427559845864413</v>
      </c>
      <c r="G151" s="2">
        <f t="shared" si="11"/>
        <v>44.616115791747681</v>
      </c>
      <c r="H151" s="3">
        <f t="shared" si="9"/>
        <v>0.17628071989784289</v>
      </c>
      <c r="J151" s="3">
        <f t="shared" si="12"/>
        <v>8.9004104558219915E-2</v>
      </c>
    </row>
    <row r="152" spans="1:10">
      <c r="A152" s="1">
        <v>42244</v>
      </c>
      <c r="B152">
        <v>1852.42</v>
      </c>
      <c r="C152">
        <v>3.58</v>
      </c>
      <c r="D152">
        <v>42.69</v>
      </c>
      <c r="E152" s="2">
        <f t="shared" si="10"/>
        <v>517.43575418994419</v>
      </c>
      <c r="F152" s="3">
        <f t="shared" si="8"/>
        <v>0.17716390340287513</v>
      </c>
      <c r="G152" s="2">
        <f t="shared" si="11"/>
        <v>43.392363551182953</v>
      </c>
      <c r="H152" s="3">
        <f t="shared" si="9"/>
        <v>0.14524322875268814</v>
      </c>
      <c r="J152" s="3">
        <f t="shared" si="12"/>
        <v>8.3860388849847742E-2</v>
      </c>
    </row>
    <row r="153" spans="1:10">
      <c r="A153" s="1">
        <v>42249</v>
      </c>
      <c r="B153">
        <v>1677.11</v>
      </c>
      <c r="C153">
        <v>3.2</v>
      </c>
      <c r="D153">
        <v>38.56</v>
      </c>
      <c r="E153" s="2">
        <f t="shared" si="10"/>
        <v>524.09687499999995</v>
      </c>
      <c r="F153" s="3">
        <f t="shared" si="8"/>
        <v>0.19380031373131579</v>
      </c>
      <c r="G153" s="2">
        <f t="shared" si="11"/>
        <v>43.493516597510371</v>
      </c>
      <c r="H153" s="3">
        <f t="shared" si="9"/>
        <v>0.15531047603440373</v>
      </c>
      <c r="J153" s="3">
        <f t="shared" si="12"/>
        <v>8.2987551867219914E-2</v>
      </c>
    </row>
    <row r="154" spans="1:10">
      <c r="A154" s="1">
        <v>42258</v>
      </c>
      <c r="B154">
        <v>1784.39</v>
      </c>
      <c r="C154">
        <v>3.45</v>
      </c>
      <c r="D154">
        <v>41.18</v>
      </c>
      <c r="E154" s="2">
        <f t="shared" si="10"/>
        <v>517.21449275362318</v>
      </c>
      <c r="F154" s="3">
        <f t="shared" si="8"/>
        <v>0.18141591200236662</v>
      </c>
      <c r="G154" s="2">
        <f t="shared" si="11"/>
        <v>43.33147158814959</v>
      </c>
      <c r="H154" s="3">
        <f t="shared" si="9"/>
        <v>0.1559458080941567</v>
      </c>
      <c r="J154" s="3">
        <f t="shared" si="12"/>
        <v>8.3778533268576982E-2</v>
      </c>
    </row>
    <row r="155" spans="1:10">
      <c r="A155" s="1">
        <v>42265</v>
      </c>
      <c r="B155">
        <v>1678.66</v>
      </c>
      <c r="C155">
        <v>3.22</v>
      </c>
      <c r="D155">
        <v>38.56</v>
      </c>
      <c r="E155" s="2">
        <f t="shared" si="10"/>
        <v>521.32298136645966</v>
      </c>
      <c r="F155" s="3">
        <f t="shared" si="8"/>
        <v>0.18512695281119607</v>
      </c>
      <c r="G155" s="2">
        <f t="shared" si="11"/>
        <v>43.533713692946058</v>
      </c>
      <c r="H155" s="3">
        <f t="shared" si="9"/>
        <v>0.16779262704912346</v>
      </c>
      <c r="J155" s="3">
        <f t="shared" si="12"/>
        <v>8.3506224066390036E-2</v>
      </c>
    </row>
    <row r="156" spans="1:10">
      <c r="A156" s="1">
        <v>42272</v>
      </c>
      <c r="B156">
        <v>1720.16</v>
      </c>
      <c r="C156">
        <v>3.28</v>
      </c>
      <c r="D156">
        <v>39.36</v>
      </c>
      <c r="E156" s="2">
        <f t="shared" si="10"/>
        <v>524.43902439024396</v>
      </c>
      <c r="F156" s="3">
        <f t="shared" si="8"/>
        <v>0.18672326122554539</v>
      </c>
      <c r="G156" s="2">
        <f t="shared" si="11"/>
        <v>43.703252032520325</v>
      </c>
      <c r="H156" s="3">
        <f t="shared" si="9"/>
        <v>0.16682574908787973</v>
      </c>
      <c r="J156" s="3">
        <f t="shared" si="12"/>
        <v>8.3333333333333329E-2</v>
      </c>
    </row>
    <row r="157" spans="1:10">
      <c r="A157" s="1">
        <v>42277</v>
      </c>
      <c r="B157">
        <v>1724.55</v>
      </c>
      <c r="C157">
        <v>3.28</v>
      </c>
      <c r="D157">
        <v>39.44</v>
      </c>
      <c r="E157" s="2">
        <f t="shared" si="10"/>
        <v>525.77743902439022</v>
      </c>
      <c r="F157" s="3">
        <f t="shared" si="8"/>
        <v>0.18835973356899571</v>
      </c>
      <c r="G157" s="2">
        <f t="shared" si="11"/>
        <v>43.725912778904664</v>
      </c>
      <c r="H157" s="3">
        <f t="shared" si="9"/>
        <v>0.16636702992963714</v>
      </c>
      <c r="J157" s="3">
        <f t="shared" si="12"/>
        <v>8.3164300202839755E-2</v>
      </c>
    </row>
    <row r="158" spans="1:10">
      <c r="A158" s="1">
        <v>42286</v>
      </c>
      <c r="B158">
        <v>1820.71</v>
      </c>
      <c r="C158">
        <v>3.48</v>
      </c>
      <c r="D158">
        <v>41.8</v>
      </c>
      <c r="E158" s="2">
        <f t="shared" si="10"/>
        <v>523.19252873563221</v>
      </c>
      <c r="F158" s="3">
        <f t="shared" si="8"/>
        <v>0.16892416159330792</v>
      </c>
      <c r="G158" s="2">
        <f t="shared" si="11"/>
        <v>43.55765550239235</v>
      </c>
      <c r="H158" s="3">
        <f t="shared" si="9"/>
        <v>0.15039420217034061</v>
      </c>
      <c r="J158" s="3">
        <f t="shared" si="12"/>
        <v>8.3253588516746413E-2</v>
      </c>
    </row>
    <row r="159" spans="1:10">
      <c r="A159" s="1">
        <v>42293</v>
      </c>
      <c r="B159">
        <v>1987.98</v>
      </c>
      <c r="C159">
        <v>3.81</v>
      </c>
      <c r="D159">
        <v>45.55</v>
      </c>
      <c r="E159" s="2">
        <f t="shared" si="10"/>
        <v>521.77952755905517</v>
      </c>
      <c r="F159" s="3">
        <f t="shared" si="8"/>
        <v>0.14504299116528796</v>
      </c>
      <c r="G159" s="2">
        <f t="shared" si="11"/>
        <v>43.643907793633375</v>
      </c>
      <c r="H159" s="3">
        <f t="shared" si="9"/>
        <v>0.13847386935113426</v>
      </c>
      <c r="J159" s="3">
        <f t="shared" si="12"/>
        <v>8.3644346871569714E-2</v>
      </c>
    </row>
    <row r="160" spans="1:10">
      <c r="A160" s="1">
        <v>42300</v>
      </c>
      <c r="B160">
        <v>2009.45</v>
      </c>
      <c r="C160">
        <v>3.84</v>
      </c>
      <c r="D160">
        <v>45.79</v>
      </c>
      <c r="E160" s="2">
        <f t="shared" si="10"/>
        <v>523.29427083333337</v>
      </c>
      <c r="F160" s="3">
        <f t="shared" si="8"/>
        <v>0.15272546998737324</v>
      </c>
      <c r="G160" s="2">
        <f t="shared" si="11"/>
        <v>43.884035815680278</v>
      </c>
      <c r="H160" s="3">
        <f t="shared" si="9"/>
        <v>0.14346278524957112</v>
      </c>
      <c r="J160" s="3">
        <f t="shared" si="12"/>
        <v>8.3861105044769596E-2</v>
      </c>
    </row>
    <row r="161" spans="1:10">
      <c r="A161" s="1">
        <v>42307</v>
      </c>
      <c r="B161">
        <v>2007.62</v>
      </c>
      <c r="C161">
        <v>3.77</v>
      </c>
      <c r="D161">
        <v>45.93</v>
      </c>
      <c r="E161" s="2">
        <f t="shared" si="10"/>
        <v>532.52519893899205</v>
      </c>
      <c r="F161" s="3">
        <f t="shared" si="8"/>
        <v>0.18064831571647288</v>
      </c>
      <c r="G161" s="2">
        <f t="shared" si="11"/>
        <v>43.710428913564115</v>
      </c>
      <c r="H161" s="3">
        <f t="shared" si="9"/>
        <v>0.14866933898101586</v>
      </c>
      <c r="J161" s="3">
        <f t="shared" si="12"/>
        <v>8.2081428260396258E-2</v>
      </c>
    </row>
    <row r="162" spans="1:10">
      <c r="A162" s="1">
        <v>42314</v>
      </c>
      <c r="B162">
        <v>2103</v>
      </c>
      <c r="C162">
        <v>3.95</v>
      </c>
      <c r="D162">
        <v>48.51</v>
      </c>
      <c r="E162" s="2">
        <f t="shared" si="10"/>
        <v>532.40506329113919</v>
      </c>
      <c r="F162" s="3">
        <f t="shared" si="8"/>
        <v>0.17874568956693992</v>
      </c>
      <c r="G162" s="2">
        <f t="shared" si="11"/>
        <v>43.351886209029068</v>
      </c>
      <c r="H162" s="3">
        <f t="shared" si="9"/>
        <v>0.13372089167786294</v>
      </c>
      <c r="J162" s="3">
        <f t="shared" si="12"/>
        <v>8.1426509997938573E-2</v>
      </c>
    </row>
    <row r="163" spans="1:10">
      <c r="A163" s="1">
        <v>42321</v>
      </c>
      <c r="B163">
        <v>2135.62</v>
      </c>
      <c r="C163">
        <v>4.01</v>
      </c>
      <c r="D163">
        <v>48.5</v>
      </c>
      <c r="E163" s="2">
        <f t="shared" si="10"/>
        <v>532.57356608478801</v>
      </c>
      <c r="F163" s="3">
        <f t="shared" si="8"/>
        <v>0.17299099749554991</v>
      </c>
      <c r="G163" s="2">
        <f t="shared" si="11"/>
        <v>44.033402061855668</v>
      </c>
      <c r="H163" s="3">
        <f t="shared" si="9"/>
        <v>0.14611361407786272</v>
      </c>
      <c r="J163" s="3">
        <f t="shared" si="12"/>
        <v>8.2680412371134021E-2</v>
      </c>
    </row>
    <row r="164" spans="1:10">
      <c r="A164" s="1">
        <v>42328</v>
      </c>
      <c r="B164">
        <v>2185.2399999999998</v>
      </c>
      <c r="C164">
        <v>4.08</v>
      </c>
      <c r="D164">
        <v>49.17</v>
      </c>
      <c r="E164" s="2">
        <f t="shared" si="10"/>
        <v>535.59803921568619</v>
      </c>
      <c r="F164" s="3">
        <f t="shared" si="8"/>
        <v>0.17436317599482098</v>
      </c>
      <c r="G164" s="2">
        <f t="shared" si="11"/>
        <v>44.442546268049618</v>
      </c>
      <c r="H164" s="3">
        <f t="shared" si="9"/>
        <v>0.1608357746497171</v>
      </c>
      <c r="J164" s="3">
        <f t="shared" si="12"/>
        <v>8.2977425259304446E-2</v>
      </c>
    </row>
    <row r="165" spans="1:10">
      <c r="A165" s="1">
        <v>42335</v>
      </c>
      <c r="B165">
        <v>2058.71</v>
      </c>
      <c r="C165">
        <v>3.83</v>
      </c>
      <c r="D165">
        <v>46.79</v>
      </c>
      <c r="E165" s="2">
        <f t="shared" si="10"/>
        <v>537.52219321148823</v>
      </c>
      <c r="F165" s="3">
        <f t="shared" si="8"/>
        <v>0.17914720499081938</v>
      </c>
      <c r="G165" s="2">
        <f t="shared" si="11"/>
        <v>43.998931395597353</v>
      </c>
      <c r="H165" s="3">
        <f t="shared" si="9"/>
        <v>0.15076340740116256</v>
      </c>
      <c r="J165" s="3">
        <f t="shared" si="12"/>
        <v>8.1855097243000649E-2</v>
      </c>
    </row>
    <row r="166" spans="1:10">
      <c r="A166" s="1">
        <v>42342</v>
      </c>
      <c r="B166">
        <v>2092.2800000000002</v>
      </c>
      <c r="C166">
        <v>3.9</v>
      </c>
      <c r="D166">
        <v>47.73</v>
      </c>
      <c r="E166" s="2">
        <f t="shared" si="10"/>
        <v>536.48205128205132</v>
      </c>
      <c r="F166" s="3">
        <f t="shared" si="8"/>
        <v>0.20225775427370718</v>
      </c>
      <c r="G166" s="2">
        <f t="shared" si="11"/>
        <v>43.83574271946366</v>
      </c>
      <c r="H166" s="3">
        <f t="shared" si="9"/>
        <v>0.19714743197395768</v>
      </c>
      <c r="J166" s="3">
        <f t="shared" si="12"/>
        <v>8.1709616593337531E-2</v>
      </c>
    </row>
    <row r="167" spans="1:10">
      <c r="A167" s="1">
        <v>42349</v>
      </c>
      <c r="B167">
        <v>2011.38</v>
      </c>
      <c r="C167">
        <v>3.71</v>
      </c>
      <c r="D167">
        <v>47.02</v>
      </c>
      <c r="E167" s="2">
        <f t="shared" si="10"/>
        <v>542.15094339622647</v>
      </c>
      <c r="F167" s="3">
        <f t="shared" si="8"/>
        <v>0.21527882480404248</v>
      </c>
      <c r="G167" s="2">
        <f t="shared" si="11"/>
        <v>42.777116120799661</v>
      </c>
      <c r="H167" s="3">
        <f t="shared" si="9"/>
        <v>0.17829744729743191</v>
      </c>
      <c r="J167" s="3">
        <f t="shared" si="12"/>
        <v>7.8902594640578472E-2</v>
      </c>
    </row>
    <row r="168" spans="1:10">
      <c r="A168" s="1">
        <v>42356</v>
      </c>
      <c r="B168">
        <v>2123.12</v>
      </c>
      <c r="C168">
        <v>4.17</v>
      </c>
      <c r="D168">
        <v>48.93</v>
      </c>
      <c r="E168" s="2">
        <f t="shared" si="10"/>
        <v>509.14148681055156</v>
      </c>
      <c r="F168" s="3">
        <f t="shared" si="8"/>
        <v>0.13425093007016486</v>
      </c>
      <c r="G168" s="2">
        <f t="shared" si="11"/>
        <v>43.390966687104026</v>
      </c>
      <c r="H168" s="3">
        <f t="shared" si="9"/>
        <v>0.20360958392762107</v>
      </c>
      <c r="J168" s="3">
        <f t="shared" si="12"/>
        <v>8.5223789086450036E-2</v>
      </c>
    </row>
    <row r="169" spans="1:10">
      <c r="A169" s="1">
        <v>42363</v>
      </c>
      <c r="B169">
        <v>2159.9299999999998</v>
      </c>
      <c r="C169">
        <v>4.2300000000000004</v>
      </c>
      <c r="D169">
        <v>49.58</v>
      </c>
      <c r="E169" s="2">
        <f t="shared" si="10"/>
        <v>510.62174940898336</v>
      </c>
      <c r="F169" s="3">
        <f t="shared" si="8"/>
        <v>0.13906906898596061</v>
      </c>
      <c r="G169" s="2">
        <f t="shared" si="11"/>
        <v>43.56454215409439</v>
      </c>
      <c r="H169" s="3">
        <f t="shared" si="9"/>
        <v>0.21094467460067268</v>
      </c>
      <c r="J169" s="3">
        <f t="shared" si="12"/>
        <v>8.5316659943525622E-2</v>
      </c>
    </row>
    <row r="170" spans="1:10">
      <c r="A170" s="1">
        <v>42369</v>
      </c>
      <c r="B170">
        <v>2122.02</v>
      </c>
      <c r="C170">
        <v>4.13</v>
      </c>
      <c r="D170">
        <v>48.78</v>
      </c>
      <c r="E170" s="2">
        <f t="shared" si="10"/>
        <v>513.80629539951576</v>
      </c>
      <c r="F170" s="3">
        <f t="shared" si="8"/>
        <v>0.14313834886323273</v>
      </c>
      <c r="G170" s="2">
        <f t="shared" si="11"/>
        <v>43.501845018450183</v>
      </c>
      <c r="H170" s="3">
        <f t="shared" si="9"/>
        <v>0.20967104179058227</v>
      </c>
      <c r="J170" s="3">
        <f t="shared" si="12"/>
        <v>8.4665846658466576E-2</v>
      </c>
    </row>
    <row r="171" spans="1:10">
      <c r="A171" s="1">
        <v>42377</v>
      </c>
      <c r="B171">
        <v>1818.11</v>
      </c>
      <c r="C171">
        <v>3.52</v>
      </c>
      <c r="D171">
        <v>42.04</v>
      </c>
      <c r="E171" s="2">
        <f t="shared" si="10"/>
        <v>516.50852272727275</v>
      </c>
      <c r="F171" s="3">
        <f t="shared" si="8"/>
        <v>0.14209162099921402</v>
      </c>
      <c r="G171" s="2">
        <f t="shared" si="11"/>
        <v>43.247145575642243</v>
      </c>
      <c r="H171" s="3">
        <f t="shared" si="9"/>
        <v>0.19520383261781293</v>
      </c>
      <c r="J171" s="3">
        <f t="shared" si="12"/>
        <v>8.3729781160799238E-2</v>
      </c>
    </row>
    <row r="172" spans="1:10">
      <c r="A172" s="1">
        <v>42384</v>
      </c>
      <c r="B172">
        <v>1636.66</v>
      </c>
      <c r="C172">
        <v>3.15</v>
      </c>
      <c r="D172">
        <v>37.619999999999997</v>
      </c>
      <c r="E172" s="2">
        <f t="shared" si="10"/>
        <v>519.57460317460323</v>
      </c>
      <c r="F172" s="3">
        <f t="shared" si="8"/>
        <v>0.15011403277483004</v>
      </c>
      <c r="G172" s="2">
        <f t="shared" si="11"/>
        <v>43.505050505050512</v>
      </c>
      <c r="H172" s="3">
        <f t="shared" si="9"/>
        <v>0.20226723088058396</v>
      </c>
      <c r="J172" s="3">
        <f t="shared" si="12"/>
        <v>8.3732057416267949E-2</v>
      </c>
    </row>
    <row r="173" spans="1:10">
      <c r="A173" s="1">
        <v>42391</v>
      </c>
      <c r="B173">
        <v>1658.87</v>
      </c>
      <c r="C173">
        <v>3.19</v>
      </c>
      <c r="D173">
        <v>37.99</v>
      </c>
      <c r="E173" s="2">
        <f t="shared" si="10"/>
        <v>520.02194357366773</v>
      </c>
      <c r="F173" s="3">
        <f t="shared" si="8"/>
        <v>0.14764759401804484</v>
      </c>
      <c r="G173" s="2">
        <f t="shared" si="11"/>
        <v>43.665964727559881</v>
      </c>
      <c r="H173" s="3">
        <f t="shared" si="9"/>
        <v>0.19811109475943023</v>
      </c>
      <c r="J173" s="3">
        <f t="shared" si="12"/>
        <v>8.3969465648854963E-2</v>
      </c>
    </row>
    <row r="174" spans="1:10">
      <c r="A174" s="1">
        <v>42398</v>
      </c>
      <c r="B174">
        <v>1515.46</v>
      </c>
      <c r="C174">
        <v>2.9</v>
      </c>
      <c r="D174">
        <v>34.75</v>
      </c>
      <c r="E174" s="2">
        <f t="shared" si="10"/>
        <v>522.57241379310346</v>
      </c>
      <c r="F174" s="3">
        <f t="shared" si="8"/>
        <v>0.14470497532696758</v>
      </c>
      <c r="G174" s="2">
        <f t="shared" si="11"/>
        <v>43.610359712230213</v>
      </c>
      <c r="H174" s="3">
        <f t="shared" si="9"/>
        <v>0.19831133178459326</v>
      </c>
      <c r="J174" s="3">
        <f t="shared" si="12"/>
        <v>8.3453237410071934E-2</v>
      </c>
    </row>
    <row r="175" spans="1:10">
      <c r="A175" s="1">
        <v>42405</v>
      </c>
      <c r="B175">
        <v>1567.98</v>
      </c>
      <c r="C175">
        <v>2.98</v>
      </c>
      <c r="D175">
        <v>35.950000000000003</v>
      </c>
      <c r="E175" s="2">
        <f t="shared" si="10"/>
        <v>526.16778523489938</v>
      </c>
      <c r="F175" s="3">
        <f t="shared" si="8"/>
        <v>0.15235067079485232</v>
      </c>
      <c r="G175" s="2">
        <f t="shared" si="11"/>
        <v>43.615577190542417</v>
      </c>
      <c r="H175" s="3">
        <f t="shared" si="9"/>
        <v>0.18806764129691356</v>
      </c>
      <c r="J175" s="3">
        <f t="shared" si="12"/>
        <v>8.2892906815020859E-2</v>
      </c>
    </row>
    <row r="176" spans="1:10">
      <c r="A176" s="1">
        <v>42419</v>
      </c>
      <c r="B176">
        <v>1653.49</v>
      </c>
      <c r="C176">
        <v>3.13</v>
      </c>
      <c r="D176">
        <v>37.72</v>
      </c>
      <c r="E176" s="2">
        <f t="shared" si="10"/>
        <v>528.27156549520771</v>
      </c>
      <c r="F176" s="3">
        <f t="shared" si="8"/>
        <v>0.15569626322329255</v>
      </c>
      <c r="G176" s="2">
        <f t="shared" si="11"/>
        <v>43.835896076352071</v>
      </c>
      <c r="H176" s="3">
        <f t="shared" si="9"/>
        <v>0.19241081817502814</v>
      </c>
      <c r="J176" s="3">
        <f t="shared" si="12"/>
        <v>8.297985153764581E-2</v>
      </c>
    </row>
    <row r="177" spans="1:10">
      <c r="A177" s="1">
        <v>42426</v>
      </c>
      <c r="B177">
        <v>1560.56</v>
      </c>
      <c r="C177">
        <v>2.98</v>
      </c>
      <c r="D177">
        <v>36.08</v>
      </c>
      <c r="E177" s="2">
        <f t="shared" si="10"/>
        <v>523.67785234899327</v>
      </c>
      <c r="F177" s="3">
        <f t="shared" si="8"/>
        <v>0.13700933869560705</v>
      </c>
      <c r="G177" s="2">
        <f t="shared" si="11"/>
        <v>43.252771618625275</v>
      </c>
      <c r="H177" s="3">
        <f t="shared" si="9"/>
        <v>0.16093979521039592</v>
      </c>
      <c r="J177" s="3">
        <f t="shared" si="12"/>
        <v>8.2594235033259425E-2</v>
      </c>
    </row>
    <row r="178" spans="1:10">
      <c r="A178" s="1">
        <v>42433</v>
      </c>
      <c r="B178">
        <v>1533.3</v>
      </c>
      <c r="C178">
        <v>2.93</v>
      </c>
      <c r="D178">
        <v>36.340000000000003</v>
      </c>
      <c r="E178" s="2">
        <f t="shared" si="10"/>
        <v>523.31058020477815</v>
      </c>
      <c r="F178" s="3">
        <f t="shared" si="8"/>
        <v>0.13736473891038603</v>
      </c>
      <c r="G178" s="2">
        <f t="shared" si="11"/>
        <v>42.193175564116672</v>
      </c>
      <c r="H178" s="3">
        <f t="shared" si="9"/>
        <v>0.10750544077181012</v>
      </c>
      <c r="J178" s="3">
        <f t="shared" si="12"/>
        <v>8.0627407815079793E-2</v>
      </c>
    </row>
    <row r="179" spans="1:10">
      <c r="A179" s="1">
        <v>42440</v>
      </c>
      <c r="B179">
        <v>1509.17</v>
      </c>
      <c r="C179">
        <v>2.87</v>
      </c>
      <c r="D179">
        <v>35.56</v>
      </c>
      <c r="E179" s="2">
        <f t="shared" si="10"/>
        <v>525.84320557491287</v>
      </c>
      <c r="F179" s="3">
        <f t="shared" si="8"/>
        <v>0.13463999551060057</v>
      </c>
      <c r="G179" s="2">
        <f t="shared" si="11"/>
        <v>42.440101237345331</v>
      </c>
      <c r="H179" s="3">
        <f t="shared" si="9"/>
        <v>8.4005889543592227E-2</v>
      </c>
      <c r="J179" s="3">
        <f t="shared" si="12"/>
        <v>8.070866141732283E-2</v>
      </c>
    </row>
    <row r="180" spans="1:10">
      <c r="A180" s="1">
        <v>42447</v>
      </c>
      <c r="B180">
        <v>1644.63</v>
      </c>
      <c r="C180">
        <v>3.12</v>
      </c>
      <c r="D180">
        <v>38.54</v>
      </c>
      <c r="E180" s="2">
        <f t="shared" si="10"/>
        <v>527.125</v>
      </c>
      <c r="F180" s="3">
        <f t="shared" si="8"/>
        <v>0.12714935629912549</v>
      </c>
      <c r="G180" s="2">
        <f t="shared" si="11"/>
        <v>42.673326414115209</v>
      </c>
      <c r="H180" s="3">
        <f t="shared" si="9"/>
        <v>5.8479229454539539E-2</v>
      </c>
      <c r="J180" s="3">
        <f t="shared" si="12"/>
        <v>8.0954852101712507E-2</v>
      </c>
    </row>
    <row r="181" spans="1:10">
      <c r="A181" s="1">
        <v>42454</v>
      </c>
      <c r="B181">
        <v>1685.87</v>
      </c>
      <c r="C181">
        <v>3.17</v>
      </c>
      <c r="D181">
        <v>38.42</v>
      </c>
      <c r="E181" s="2">
        <f t="shared" si="10"/>
        <v>531.8201892744479</v>
      </c>
      <c r="F181" s="3">
        <f t="shared" si="8"/>
        <v>0.11452604878472372</v>
      </c>
      <c r="G181" s="2">
        <f t="shared" si="11"/>
        <v>43.880010411244136</v>
      </c>
      <c r="H181" s="3">
        <f t="shared" si="9"/>
        <v>9.1228497339897352E-2</v>
      </c>
      <c r="J181" s="3">
        <f t="shared" si="12"/>
        <v>8.2509109838625708E-2</v>
      </c>
    </row>
    <row r="182" spans="1:10">
      <c r="A182" s="1">
        <v>42461</v>
      </c>
      <c r="B182">
        <v>1696.33</v>
      </c>
      <c r="C182">
        <v>3.16</v>
      </c>
      <c r="D182">
        <v>38.049999999999997</v>
      </c>
      <c r="E182" s="2">
        <f t="shared" si="10"/>
        <v>536.8132911392405</v>
      </c>
      <c r="F182" s="3">
        <f t="shared" si="8"/>
        <v>0.12008430493461875</v>
      </c>
      <c r="G182" s="2">
        <f t="shared" si="11"/>
        <v>44.581603153745071</v>
      </c>
      <c r="H182" s="3">
        <f t="shared" si="9"/>
        <v>0.10574877282246287</v>
      </c>
      <c r="J182" s="3">
        <f t="shared" si="12"/>
        <v>8.3048620236530896E-2</v>
      </c>
    </row>
    <row r="183" spans="1:10">
      <c r="A183" s="1">
        <v>42468</v>
      </c>
      <c r="B183">
        <v>1712.28</v>
      </c>
      <c r="C183">
        <v>3.18</v>
      </c>
      <c r="D183">
        <v>37.880000000000003</v>
      </c>
      <c r="E183" s="2">
        <f t="shared" si="10"/>
        <v>538.45283018867917</v>
      </c>
      <c r="F183" s="3">
        <f t="shared" si="8"/>
        <v>0.12731228789758919</v>
      </c>
      <c r="G183" s="2">
        <f t="shared" si="11"/>
        <v>45.202745512143608</v>
      </c>
      <c r="H183" s="3">
        <f t="shared" si="9"/>
        <v>0.1336693914912741</v>
      </c>
      <c r="J183" s="3">
        <f t="shared" si="12"/>
        <v>8.3949313621964089E-2</v>
      </c>
    </row>
    <row r="184" spans="1:10">
      <c r="A184" s="1">
        <v>42475</v>
      </c>
      <c r="B184">
        <v>1769.67</v>
      </c>
      <c r="C184">
        <v>3.26</v>
      </c>
      <c r="D184">
        <v>39.42</v>
      </c>
      <c r="E184" s="2">
        <f t="shared" si="10"/>
        <v>542.84355828220862</v>
      </c>
      <c r="F184" s="3">
        <f t="shared" si="8"/>
        <v>0.13210571038212082</v>
      </c>
      <c r="G184" s="2">
        <f t="shared" si="11"/>
        <v>44.892694063926939</v>
      </c>
      <c r="H184" s="3">
        <f t="shared" si="9"/>
        <v>0.15170805155073608</v>
      </c>
      <c r="J184" s="3">
        <f t="shared" si="12"/>
        <v>8.2699137493658037E-2</v>
      </c>
    </row>
    <row r="185" spans="1:10">
      <c r="A185" s="1">
        <v>42482</v>
      </c>
      <c r="B185">
        <v>1670.21</v>
      </c>
      <c r="C185">
        <v>3.04</v>
      </c>
      <c r="D185">
        <v>36.549999999999997</v>
      </c>
      <c r="E185" s="2">
        <f t="shared" si="10"/>
        <v>549.41118421052636</v>
      </c>
      <c r="F185" s="3">
        <f t="shared" si="8"/>
        <v>0.12062615635205076</v>
      </c>
      <c r="G185" s="2">
        <f t="shared" si="11"/>
        <v>45.696580027359786</v>
      </c>
      <c r="H185" s="3">
        <f t="shared" si="9"/>
        <v>0.1482063550220043</v>
      </c>
      <c r="J185" s="3">
        <f t="shared" si="12"/>
        <v>8.3173734610123132E-2</v>
      </c>
    </row>
    <row r="186" spans="1:10">
      <c r="A186" s="1">
        <v>42489</v>
      </c>
      <c r="B186">
        <v>1668.48</v>
      </c>
      <c r="C186">
        <v>3</v>
      </c>
      <c r="D186">
        <v>35.909999999999997</v>
      </c>
      <c r="E186" s="2">
        <f t="shared" si="10"/>
        <v>556.16</v>
      </c>
      <c r="F186" s="3">
        <f t="shared" si="8"/>
        <v>0.12588273901610569</v>
      </c>
      <c r="G186" s="2">
        <f t="shared" si="11"/>
        <v>46.462823725981629</v>
      </c>
      <c r="H186" s="3">
        <f t="shared" si="9"/>
        <v>0.13820938026901919</v>
      </c>
      <c r="J186" s="3">
        <f t="shared" si="12"/>
        <v>8.3542188805346709E-2</v>
      </c>
    </row>
    <row r="187" spans="1:10">
      <c r="A187" s="1">
        <v>42496</v>
      </c>
      <c r="B187">
        <v>1659.2</v>
      </c>
      <c r="C187">
        <v>2.97</v>
      </c>
      <c r="D187">
        <v>35.92</v>
      </c>
      <c r="E187" s="2">
        <f t="shared" si="10"/>
        <v>558.65319865319861</v>
      </c>
      <c r="F187" s="3">
        <f t="shared" si="8"/>
        <v>0.11767675173300707</v>
      </c>
      <c r="G187" s="2">
        <f t="shared" si="11"/>
        <v>46.191536748329618</v>
      </c>
      <c r="H187" s="3">
        <f t="shared" si="9"/>
        <v>0.1045897366183568</v>
      </c>
      <c r="J187" s="3">
        <f t="shared" si="12"/>
        <v>8.2683741648106907E-2</v>
      </c>
    </row>
    <row r="188" spans="1:10">
      <c r="A188" s="1">
        <v>42503</v>
      </c>
      <c r="B188">
        <v>1586.82</v>
      </c>
      <c r="C188">
        <v>2.86</v>
      </c>
      <c r="D188">
        <v>35.020000000000003</v>
      </c>
      <c r="E188" s="2">
        <f t="shared" si="10"/>
        <v>554.83216783216778</v>
      </c>
      <c r="F188" s="3">
        <f t="shared" si="8"/>
        <v>9.6583659158657076E-2</v>
      </c>
      <c r="G188" s="2">
        <f t="shared" si="11"/>
        <v>45.311821816105073</v>
      </c>
      <c r="H188" s="3">
        <f t="shared" si="9"/>
        <v>6.5708973609529986E-2</v>
      </c>
      <c r="J188" s="3">
        <f t="shared" si="12"/>
        <v>8.1667618503712153E-2</v>
      </c>
    </row>
    <row r="189" spans="1:10">
      <c r="A189" s="1">
        <v>42510</v>
      </c>
      <c r="B189">
        <v>1586.29</v>
      </c>
      <c r="C189">
        <v>2.86</v>
      </c>
      <c r="D189">
        <v>34.79</v>
      </c>
      <c r="E189" s="2">
        <f t="shared" si="10"/>
        <v>554.64685314685312</v>
      </c>
      <c r="F189" s="3">
        <f t="shared" ref="F189:F252" si="13">E189/E139-1</f>
        <v>9.7357740284409466E-2</v>
      </c>
      <c r="G189" s="2">
        <f t="shared" si="11"/>
        <v>45.596148318482321</v>
      </c>
      <c r="H189" s="3">
        <f t="shared" ref="H189:H252" si="14">G189/G139-1</f>
        <v>7.5457466043179933E-2</v>
      </c>
      <c r="J189" s="3">
        <f t="shared" si="12"/>
        <v>8.2207530899683814E-2</v>
      </c>
    </row>
    <row r="190" spans="1:10">
      <c r="A190" s="1">
        <v>42517</v>
      </c>
      <c r="B190">
        <v>1590.01</v>
      </c>
      <c r="C190">
        <v>2.87</v>
      </c>
      <c r="D190">
        <v>34.840000000000003</v>
      </c>
      <c r="E190" s="2">
        <f t="shared" si="10"/>
        <v>554.0104529616724</v>
      </c>
      <c r="F190" s="3">
        <f t="shared" si="13"/>
        <v>0.10617019809192185</v>
      </c>
      <c r="G190" s="2">
        <f t="shared" si="11"/>
        <v>45.637485648679672</v>
      </c>
      <c r="H190" s="3">
        <f t="shared" si="14"/>
        <v>8.134973290991665E-2</v>
      </c>
      <c r="J190" s="3">
        <f t="shared" si="12"/>
        <v>8.2376578645235357E-2</v>
      </c>
    </row>
    <row r="191" spans="1:10">
      <c r="A191" s="1">
        <v>42524</v>
      </c>
      <c r="B191">
        <v>1673.75</v>
      </c>
      <c r="C191">
        <v>3.02</v>
      </c>
      <c r="D191">
        <v>36.5</v>
      </c>
      <c r="E191" s="2">
        <f t="shared" si="10"/>
        <v>554.22185430463571</v>
      </c>
      <c r="F191" s="3">
        <f t="shared" si="13"/>
        <v>0.1087361225316974</v>
      </c>
      <c r="G191" s="2">
        <f t="shared" si="11"/>
        <v>45.856164383561641</v>
      </c>
      <c r="H191" s="3">
        <f t="shared" si="14"/>
        <v>8.8453125505498775E-2</v>
      </c>
      <c r="J191" s="3">
        <f t="shared" si="12"/>
        <v>8.2739726027397265E-2</v>
      </c>
    </row>
    <row r="192" spans="1:10">
      <c r="A192" s="1">
        <v>42529</v>
      </c>
      <c r="B192">
        <v>1678.13</v>
      </c>
      <c r="C192">
        <v>3.02</v>
      </c>
      <c r="D192">
        <v>36.5</v>
      </c>
      <c r="E192" s="2">
        <f t="shared" si="10"/>
        <v>555.67218543046363</v>
      </c>
      <c r="F192" s="3">
        <f t="shared" si="13"/>
        <v>0.15215424415934886</v>
      </c>
      <c r="G192" s="2">
        <f t="shared" si="11"/>
        <v>45.976164383561645</v>
      </c>
      <c r="H192" s="3">
        <f t="shared" si="14"/>
        <v>3.7502097630340181E-2</v>
      </c>
      <c r="J192" s="3">
        <f t="shared" si="12"/>
        <v>8.2739726027397265E-2</v>
      </c>
    </row>
    <row r="193" spans="1:10">
      <c r="A193" s="1">
        <v>42538</v>
      </c>
      <c r="B193">
        <v>1674.72</v>
      </c>
      <c r="C193">
        <v>3.03</v>
      </c>
      <c r="D193">
        <v>35.82</v>
      </c>
      <c r="E193" s="2">
        <f t="shared" si="10"/>
        <v>552.71287128712879</v>
      </c>
      <c r="F193" s="3">
        <f t="shared" si="13"/>
        <v>0.14046715496302342</v>
      </c>
      <c r="G193" s="2">
        <f t="shared" si="11"/>
        <v>46.753768844221106</v>
      </c>
      <c r="H193" s="3">
        <f t="shared" si="14"/>
        <v>5.7594407007627302E-2</v>
      </c>
      <c r="J193" s="3">
        <f t="shared" si="12"/>
        <v>8.4589614740368496E-2</v>
      </c>
    </row>
    <row r="194" spans="1:10">
      <c r="A194" s="1">
        <v>42545</v>
      </c>
      <c r="B194">
        <v>1668.69</v>
      </c>
      <c r="C194">
        <v>3.02</v>
      </c>
      <c r="D194">
        <v>35.64</v>
      </c>
      <c r="E194" s="2">
        <f t="shared" ref="E194:E257" si="15">B194/C194</f>
        <v>552.54635761589407</v>
      </c>
      <c r="F194" s="3">
        <f t="shared" si="13"/>
        <v>0.1272396591227889</v>
      </c>
      <c r="G194" s="2">
        <f t="shared" ref="G194:G257" si="16">B194/D194</f>
        <v>46.820707070707073</v>
      </c>
      <c r="H194" s="3">
        <f t="shared" si="14"/>
        <v>7.0130065303622313E-2</v>
      </c>
      <c r="J194" s="3">
        <f t="shared" ref="J194:J257" si="17">C194/D194</f>
        <v>8.4736251402918072E-2</v>
      </c>
    </row>
    <row r="195" spans="1:10">
      <c r="A195" s="1">
        <v>42552</v>
      </c>
      <c r="B195">
        <v>1715.22</v>
      </c>
      <c r="C195">
        <v>3.11</v>
      </c>
      <c r="D195">
        <v>36.619999999999997</v>
      </c>
      <c r="E195" s="2">
        <f t="shared" si="15"/>
        <v>551.51768488745984</v>
      </c>
      <c r="F195" s="3">
        <f t="shared" si="13"/>
        <v>0.11614510464268202</v>
      </c>
      <c r="G195" s="2">
        <f t="shared" si="16"/>
        <v>46.838339705079193</v>
      </c>
      <c r="H195" s="3">
        <f t="shared" si="14"/>
        <v>7.5010711386349405E-2</v>
      </c>
      <c r="J195" s="3">
        <f t="shared" si="17"/>
        <v>8.4926269797924628E-2</v>
      </c>
    </row>
    <row r="196" spans="1:10">
      <c r="A196" s="1">
        <v>42559</v>
      </c>
      <c r="B196">
        <v>1749.56</v>
      </c>
      <c r="C196">
        <v>3.18</v>
      </c>
      <c r="D196">
        <v>37.36</v>
      </c>
      <c r="E196" s="2">
        <f t="shared" si="15"/>
        <v>550.17610062893073</v>
      </c>
      <c r="F196" s="3">
        <f t="shared" si="13"/>
        <v>0.12344868687450683</v>
      </c>
      <c r="G196" s="2">
        <f t="shared" si="16"/>
        <v>46.829764453961452</v>
      </c>
      <c r="H196" s="3">
        <f t="shared" si="14"/>
        <v>8.009376890954889E-2</v>
      </c>
      <c r="J196" s="3">
        <f t="shared" si="17"/>
        <v>8.5117773019271953E-2</v>
      </c>
    </row>
    <row r="197" spans="1:10">
      <c r="A197" s="1">
        <v>42566</v>
      </c>
      <c r="B197">
        <v>1775.93</v>
      </c>
      <c r="C197">
        <v>3.23</v>
      </c>
      <c r="D197">
        <v>38.29</v>
      </c>
      <c r="E197" s="2">
        <f t="shared" si="15"/>
        <v>549.82352941176475</v>
      </c>
      <c r="F197" s="3">
        <f t="shared" si="13"/>
        <v>0.13082343140062536</v>
      </c>
      <c r="G197" s="2">
        <f t="shared" si="16"/>
        <v>46.381039435884048</v>
      </c>
      <c r="H197" s="3">
        <f t="shared" si="14"/>
        <v>5.3135730945047088E-2</v>
      </c>
      <c r="J197" s="3">
        <f t="shared" si="17"/>
        <v>8.4356228780360407E-2</v>
      </c>
    </row>
    <row r="198" spans="1:10">
      <c r="A198" s="1">
        <v>42573</v>
      </c>
      <c r="B198">
        <v>1762.69</v>
      </c>
      <c r="C198">
        <v>3.19</v>
      </c>
      <c r="D198">
        <v>37.97</v>
      </c>
      <c r="E198" s="2">
        <f t="shared" si="15"/>
        <v>552.56739811912223</v>
      </c>
      <c r="F198" s="3">
        <f t="shared" si="13"/>
        <v>0.12262977370458183</v>
      </c>
      <c r="G198" s="2">
        <f t="shared" si="16"/>
        <v>46.423228864893339</v>
      </c>
      <c r="H198" s="3">
        <f t="shared" si="14"/>
        <v>5.8661171978029003E-2</v>
      </c>
      <c r="J198" s="3">
        <f t="shared" si="17"/>
        <v>8.4013695022386092E-2</v>
      </c>
    </row>
    <row r="199" spans="1:10">
      <c r="A199" s="1">
        <v>42580</v>
      </c>
      <c r="B199">
        <v>1705.15</v>
      </c>
      <c r="C199">
        <v>3.09</v>
      </c>
      <c r="D199">
        <v>37.33</v>
      </c>
      <c r="E199" s="2">
        <f t="shared" si="15"/>
        <v>551.82847896440137</v>
      </c>
      <c r="F199" s="3">
        <f t="shared" si="13"/>
        <v>0.11719769254535484</v>
      </c>
      <c r="G199" s="2">
        <f t="shared" si="16"/>
        <v>45.677739083846774</v>
      </c>
      <c r="H199" s="3">
        <f t="shared" si="14"/>
        <v>3.4540165742303452E-2</v>
      </c>
      <c r="J199" s="3">
        <f t="shared" si="17"/>
        <v>8.2775247789981243E-2</v>
      </c>
    </row>
    <row r="200" spans="1:10">
      <c r="A200" s="1">
        <v>42587</v>
      </c>
      <c r="B200">
        <v>1707.96</v>
      </c>
      <c r="C200">
        <v>3.09</v>
      </c>
      <c r="D200">
        <v>37.94</v>
      </c>
      <c r="E200" s="2">
        <f t="shared" si="15"/>
        <v>552.73786407767</v>
      </c>
      <c r="F200" s="3">
        <f t="shared" si="13"/>
        <v>0.12307128998766204</v>
      </c>
      <c r="G200" s="2">
        <f t="shared" si="16"/>
        <v>45.0173958882446</v>
      </c>
      <c r="H200" s="3">
        <f t="shared" si="14"/>
        <v>7.4774995181041692E-3</v>
      </c>
      <c r="J200" s="3">
        <f t="shared" si="17"/>
        <v>8.144438587243015E-2</v>
      </c>
    </row>
    <row r="201" spans="1:10">
      <c r="A201" s="1">
        <v>42594</v>
      </c>
      <c r="B201">
        <v>1735.25</v>
      </c>
      <c r="C201">
        <v>3.14</v>
      </c>
      <c r="D201">
        <v>38.71</v>
      </c>
      <c r="E201" s="2">
        <f t="shared" si="15"/>
        <v>552.62738853503186</v>
      </c>
      <c r="F201" s="3">
        <f t="shared" si="13"/>
        <v>0.10242913346584048</v>
      </c>
      <c r="G201" s="2">
        <f t="shared" si="16"/>
        <v>44.826918109015757</v>
      </c>
      <c r="H201" s="3">
        <f t="shared" si="14"/>
        <v>4.7248020928587486E-3</v>
      </c>
      <c r="J201" s="3">
        <f t="shared" si="17"/>
        <v>8.1115990700077495E-2</v>
      </c>
    </row>
    <row r="202" spans="1:10">
      <c r="A202" s="1">
        <v>42601</v>
      </c>
      <c r="B202">
        <v>1804.74</v>
      </c>
      <c r="C202">
        <v>3.24</v>
      </c>
      <c r="D202">
        <v>39.26</v>
      </c>
      <c r="E202" s="2">
        <f t="shared" si="15"/>
        <v>557.01851851851848</v>
      </c>
      <c r="F202" s="3">
        <f t="shared" si="13"/>
        <v>7.6497930434942463E-2</v>
      </c>
      <c r="G202" s="2">
        <f t="shared" si="16"/>
        <v>45.968925114620482</v>
      </c>
      <c r="H202" s="3">
        <f t="shared" si="14"/>
        <v>5.937822585760677E-2</v>
      </c>
      <c r="J202" s="3">
        <f t="shared" si="17"/>
        <v>8.2526744778400413E-2</v>
      </c>
    </row>
    <row r="203" spans="1:10">
      <c r="A203" s="1">
        <v>42608</v>
      </c>
      <c r="B203">
        <v>1791.27</v>
      </c>
      <c r="C203">
        <v>3.16</v>
      </c>
      <c r="D203">
        <v>38.5</v>
      </c>
      <c r="E203" s="2">
        <f t="shared" si="15"/>
        <v>566.85759493670878</v>
      </c>
      <c r="F203" s="3">
        <f t="shared" si="13"/>
        <v>8.1589343452408203E-2</v>
      </c>
      <c r="G203" s="2">
        <f t="shared" si="16"/>
        <v>46.526493506493509</v>
      </c>
      <c r="H203" s="3">
        <f t="shared" si="14"/>
        <v>6.9734000518981931E-2</v>
      </c>
      <c r="J203" s="3">
        <f t="shared" si="17"/>
        <v>8.2077922077922083E-2</v>
      </c>
    </row>
    <row r="204" spans="1:10">
      <c r="A204" s="1">
        <v>42615</v>
      </c>
      <c r="B204">
        <v>1785.62</v>
      </c>
      <c r="C204">
        <v>3.13</v>
      </c>
      <c r="D204">
        <v>39.17</v>
      </c>
      <c r="E204" s="2">
        <f t="shared" si="15"/>
        <v>570.48562300319486</v>
      </c>
      <c r="F204" s="3">
        <f t="shared" si="13"/>
        <v>0.1029962056282665</v>
      </c>
      <c r="G204" s="2">
        <f t="shared" si="16"/>
        <v>45.586418177176405</v>
      </c>
      <c r="H204" s="3">
        <f t="shared" si="14"/>
        <v>5.2039464767301036E-2</v>
      </c>
      <c r="J204" s="3">
        <f t="shared" si="17"/>
        <v>7.9908092928261412E-2</v>
      </c>
    </row>
    <row r="205" spans="1:10">
      <c r="A205" s="1">
        <v>42622</v>
      </c>
      <c r="B205">
        <v>1838.96</v>
      </c>
      <c r="C205">
        <v>3.2</v>
      </c>
      <c r="D205">
        <v>40.36</v>
      </c>
      <c r="E205" s="2">
        <f t="shared" si="15"/>
        <v>574.67499999999995</v>
      </c>
      <c r="F205" s="3">
        <f t="shared" si="13"/>
        <v>0.10233966377944292</v>
      </c>
      <c r="G205" s="2">
        <f t="shared" si="16"/>
        <v>45.56392467789891</v>
      </c>
      <c r="H205" s="3">
        <f t="shared" si="14"/>
        <v>4.6635373202305486E-2</v>
      </c>
      <c r="J205" s="3">
        <f t="shared" si="17"/>
        <v>7.9286422200198228E-2</v>
      </c>
    </row>
    <row r="206" spans="1:10">
      <c r="A206" s="1">
        <v>42627</v>
      </c>
      <c r="B206">
        <v>1790.41</v>
      </c>
      <c r="C206">
        <v>3.12</v>
      </c>
      <c r="D206">
        <v>39.409999999999997</v>
      </c>
      <c r="E206" s="2">
        <f t="shared" si="15"/>
        <v>573.84935897435901</v>
      </c>
      <c r="F206" s="3">
        <f t="shared" si="13"/>
        <v>9.421559473298835E-2</v>
      </c>
      <c r="G206" s="2">
        <f t="shared" si="16"/>
        <v>45.430347627505718</v>
      </c>
      <c r="H206" s="3">
        <f t="shared" si="14"/>
        <v>3.9518697457576746E-2</v>
      </c>
      <c r="J206" s="3">
        <f t="shared" si="17"/>
        <v>7.9167723927937084E-2</v>
      </c>
    </row>
    <row r="207" spans="1:10">
      <c r="A207" s="1">
        <v>42636</v>
      </c>
      <c r="B207">
        <v>1802.41</v>
      </c>
      <c r="C207">
        <v>3.12</v>
      </c>
      <c r="D207">
        <v>39.69</v>
      </c>
      <c r="E207" s="2">
        <f t="shared" si="15"/>
        <v>577.69551282051282</v>
      </c>
      <c r="F207" s="3">
        <f t="shared" si="13"/>
        <v>9.8745343452658396E-2</v>
      </c>
      <c r="G207" s="2">
        <f t="shared" si="16"/>
        <v>45.412194507432609</v>
      </c>
      <c r="H207" s="3">
        <f t="shared" si="14"/>
        <v>3.8564814805683856E-2</v>
      </c>
      <c r="J207" s="3">
        <f t="shared" si="17"/>
        <v>7.8609221466364329E-2</v>
      </c>
    </row>
    <row r="208" spans="1:10">
      <c r="A208" s="1">
        <v>42643</v>
      </c>
      <c r="B208">
        <v>1772.56</v>
      </c>
      <c r="C208">
        <v>3.07</v>
      </c>
      <c r="D208">
        <v>39.15</v>
      </c>
      <c r="E208" s="2">
        <f t="shared" si="15"/>
        <v>577.38110749185671</v>
      </c>
      <c r="F208" s="3">
        <f t="shared" si="13"/>
        <v>0.10357292159194009</v>
      </c>
      <c r="G208" s="2">
        <f t="shared" si="16"/>
        <v>45.276117496807153</v>
      </c>
      <c r="H208" s="3">
        <f t="shared" si="14"/>
        <v>3.9452582435719474E-2</v>
      </c>
      <c r="J208" s="3">
        <f t="shared" si="17"/>
        <v>7.8416347381864621E-2</v>
      </c>
    </row>
    <row r="209" spans="1:10">
      <c r="A209" s="1">
        <v>42657</v>
      </c>
      <c r="B209">
        <v>1834.16</v>
      </c>
      <c r="C209">
        <v>3.16</v>
      </c>
      <c r="D209">
        <v>40.200000000000003</v>
      </c>
      <c r="E209" s="2">
        <f t="shared" si="15"/>
        <v>580.43037974683546</v>
      </c>
      <c r="F209" s="3">
        <f t="shared" si="13"/>
        <v>0.11240543005233605</v>
      </c>
      <c r="G209" s="2">
        <f t="shared" si="16"/>
        <v>45.625870646766167</v>
      </c>
      <c r="H209" s="3">
        <f t="shared" si="14"/>
        <v>4.5412130886728574E-2</v>
      </c>
      <c r="J209" s="3">
        <f t="shared" si="17"/>
        <v>7.8606965174129351E-2</v>
      </c>
    </row>
    <row r="210" spans="1:10">
      <c r="A210" s="1">
        <v>42664</v>
      </c>
      <c r="B210">
        <v>1827.94</v>
      </c>
      <c r="C210">
        <v>3.16</v>
      </c>
      <c r="D210">
        <v>39.94</v>
      </c>
      <c r="E210" s="2">
        <f t="shared" si="15"/>
        <v>578.46202531645565</v>
      </c>
      <c r="F210" s="3">
        <f t="shared" si="13"/>
        <v>0.10542396039472957</v>
      </c>
      <c r="G210" s="2">
        <f t="shared" si="16"/>
        <v>45.767150726089135</v>
      </c>
      <c r="H210" s="3">
        <f t="shared" si="14"/>
        <v>4.2911160639787838E-2</v>
      </c>
      <c r="J210" s="3">
        <f t="shared" si="17"/>
        <v>7.9118678017025545E-2</v>
      </c>
    </row>
    <row r="211" spans="1:10">
      <c r="A211" s="1">
        <v>42671</v>
      </c>
      <c r="B211">
        <v>1807.16</v>
      </c>
      <c r="C211">
        <v>3.11</v>
      </c>
      <c r="D211">
        <v>39.01</v>
      </c>
      <c r="E211" s="2">
        <f t="shared" si="15"/>
        <v>581.0803858520901</v>
      </c>
      <c r="F211" s="3">
        <f t="shared" si="13"/>
        <v>9.1179134827497066E-2</v>
      </c>
      <c r="G211" s="2">
        <f t="shared" si="16"/>
        <v>46.325557549346328</v>
      </c>
      <c r="H211" s="3">
        <f t="shared" si="14"/>
        <v>5.982848260202478E-2</v>
      </c>
      <c r="J211" s="3">
        <f t="shared" si="17"/>
        <v>7.9723147910792103E-2</v>
      </c>
    </row>
    <row r="212" spans="1:10">
      <c r="A212" s="1">
        <v>42678</v>
      </c>
      <c r="B212">
        <v>1807.05</v>
      </c>
      <c r="C212">
        <v>3.08</v>
      </c>
      <c r="D212">
        <v>39.24</v>
      </c>
      <c r="E212" s="2">
        <f t="shared" si="15"/>
        <v>586.70454545454538</v>
      </c>
      <c r="F212" s="3">
        <f t="shared" si="13"/>
        <v>0.10198904162884181</v>
      </c>
      <c r="G212" s="2">
        <f t="shared" si="16"/>
        <v>46.051223241590208</v>
      </c>
      <c r="H212" s="3">
        <f t="shared" si="14"/>
        <v>6.2265734403015083E-2</v>
      </c>
      <c r="J212" s="3">
        <f t="shared" si="17"/>
        <v>7.8491335372069315E-2</v>
      </c>
    </row>
    <row r="213" spans="1:10">
      <c r="A213" s="1">
        <v>42685</v>
      </c>
      <c r="B213">
        <v>1830.43</v>
      </c>
      <c r="C213">
        <v>3.11</v>
      </c>
      <c r="D213">
        <v>39.92</v>
      </c>
      <c r="E213" s="2">
        <f t="shared" si="15"/>
        <v>588.56270096463027</v>
      </c>
      <c r="F213" s="3">
        <f t="shared" si="13"/>
        <v>0.10512939140304334</v>
      </c>
      <c r="G213" s="2">
        <f t="shared" si="16"/>
        <v>45.852454909819642</v>
      </c>
      <c r="H213" s="3">
        <f t="shared" si="14"/>
        <v>4.1310749630670607E-2</v>
      </c>
      <c r="J213" s="3">
        <f t="shared" si="17"/>
        <v>7.7905811623246488E-2</v>
      </c>
    </row>
    <row r="214" spans="1:10">
      <c r="A214" s="1">
        <v>42692</v>
      </c>
      <c r="B214">
        <v>1845.61</v>
      </c>
      <c r="C214">
        <v>3.13</v>
      </c>
      <c r="D214">
        <v>40.58</v>
      </c>
      <c r="E214" s="2">
        <f t="shared" si="15"/>
        <v>589.65175718849844</v>
      </c>
      <c r="F214" s="3">
        <f t="shared" si="13"/>
        <v>0.10092217300116868</v>
      </c>
      <c r="G214" s="2">
        <f t="shared" si="16"/>
        <v>45.480778708723506</v>
      </c>
      <c r="H214" s="3">
        <f t="shared" si="14"/>
        <v>2.3361227649107308E-2</v>
      </c>
      <c r="J214" s="3">
        <f t="shared" si="17"/>
        <v>7.7131591917200593E-2</v>
      </c>
    </row>
    <row r="215" spans="1:10">
      <c r="A215" s="1">
        <v>42699</v>
      </c>
      <c r="B215">
        <v>1855.3</v>
      </c>
      <c r="C215">
        <v>3.15</v>
      </c>
      <c r="D215">
        <v>40.96</v>
      </c>
      <c r="E215" s="2">
        <f t="shared" si="15"/>
        <v>588.98412698412699</v>
      </c>
      <c r="F215" s="3">
        <f t="shared" si="13"/>
        <v>9.5739179558658849E-2</v>
      </c>
      <c r="G215" s="2">
        <f t="shared" si="16"/>
        <v>45.29541015625</v>
      </c>
      <c r="H215" s="3">
        <f t="shared" si="14"/>
        <v>2.9466142006857377E-2</v>
      </c>
      <c r="J215" s="3">
        <f t="shared" si="17"/>
        <v>7.6904296875E-2</v>
      </c>
    </row>
    <row r="216" spans="1:10">
      <c r="A216" s="1">
        <v>42706</v>
      </c>
      <c r="B216">
        <v>1825.57</v>
      </c>
      <c r="C216">
        <v>3.1</v>
      </c>
      <c r="D216">
        <v>40.4</v>
      </c>
      <c r="E216" s="2">
        <f t="shared" si="15"/>
        <v>588.89354838709676</v>
      </c>
      <c r="F216" s="3">
        <f t="shared" si="13"/>
        <v>9.7694782108358913E-2</v>
      </c>
      <c r="G216" s="2">
        <f t="shared" si="16"/>
        <v>45.187376237623759</v>
      </c>
      <c r="H216" s="3">
        <f t="shared" si="14"/>
        <v>3.0834050806670898E-2</v>
      </c>
      <c r="J216" s="3">
        <f t="shared" si="17"/>
        <v>7.6732673267326731E-2</v>
      </c>
    </row>
    <row r="217" spans="1:10">
      <c r="A217" s="1">
        <v>42713</v>
      </c>
      <c r="B217">
        <v>1818.12</v>
      </c>
      <c r="C217">
        <v>3.08</v>
      </c>
      <c r="D217">
        <v>39.92</v>
      </c>
      <c r="E217" s="2">
        <f t="shared" si="15"/>
        <v>590.2987012987013</v>
      </c>
      <c r="F217" s="3">
        <f t="shared" si="13"/>
        <v>8.8808769013404509E-2</v>
      </c>
      <c r="G217" s="2">
        <f t="shared" si="16"/>
        <v>45.544088176352702</v>
      </c>
      <c r="H217" s="3">
        <f t="shared" si="14"/>
        <v>6.4683464115236289E-2</v>
      </c>
      <c r="J217" s="3">
        <f t="shared" si="17"/>
        <v>7.7154308617234463E-2</v>
      </c>
    </row>
    <row r="218" spans="1:10">
      <c r="A218" s="1">
        <v>42720</v>
      </c>
      <c r="B218">
        <v>1762.56</v>
      </c>
      <c r="C218">
        <v>3.07</v>
      </c>
      <c r="D218">
        <v>38.82</v>
      </c>
      <c r="E218" s="2">
        <f t="shared" si="15"/>
        <v>574.12377850162864</v>
      </c>
      <c r="F218" s="3">
        <f t="shared" si="13"/>
        <v>0.12763110721569748</v>
      </c>
      <c r="G218" s="2">
        <f t="shared" si="16"/>
        <v>45.403400309119007</v>
      </c>
      <c r="H218" s="3">
        <f t="shared" si="14"/>
        <v>4.6379091678846684E-2</v>
      </c>
      <c r="J218" s="3">
        <f t="shared" si="17"/>
        <v>7.9082946934569812E-2</v>
      </c>
    </row>
    <row r="219" spans="1:10">
      <c r="A219" s="1">
        <v>42727</v>
      </c>
      <c r="B219">
        <v>1758.92</v>
      </c>
      <c r="C219">
        <v>3.06</v>
      </c>
      <c r="D219">
        <v>38.82</v>
      </c>
      <c r="E219" s="2">
        <f t="shared" si="15"/>
        <v>574.81045751633985</v>
      </c>
      <c r="F219" s="3">
        <f t="shared" si="13"/>
        <v>0.1257069605469241</v>
      </c>
      <c r="G219" s="2">
        <f t="shared" si="16"/>
        <v>45.309634209170532</v>
      </c>
      <c r="H219" s="3">
        <f t="shared" si="14"/>
        <v>4.0057624131650149E-2</v>
      </c>
      <c r="J219" s="3">
        <f t="shared" si="17"/>
        <v>7.8825347758887179E-2</v>
      </c>
    </row>
    <row r="220" spans="1:10">
      <c r="A220" s="1">
        <v>42734</v>
      </c>
      <c r="B220">
        <v>1757.73</v>
      </c>
      <c r="C220">
        <v>3.05</v>
      </c>
      <c r="D220">
        <v>39.1</v>
      </c>
      <c r="E220" s="2">
        <f t="shared" si="15"/>
        <v>576.30491803278687</v>
      </c>
      <c r="F220" s="3">
        <f t="shared" si="13"/>
        <v>0.12163849137869098</v>
      </c>
      <c r="G220" s="2">
        <f t="shared" si="16"/>
        <v>44.954731457800513</v>
      </c>
      <c r="H220" s="3">
        <f t="shared" si="14"/>
        <v>3.3398271699375703E-2</v>
      </c>
      <c r="J220" s="3">
        <f t="shared" si="17"/>
        <v>7.8005115089514063E-2</v>
      </c>
    </row>
    <row r="221" spans="1:10">
      <c r="A221" s="1">
        <v>42741</v>
      </c>
      <c r="B221">
        <v>1775.53</v>
      </c>
      <c r="C221">
        <v>3.06</v>
      </c>
      <c r="D221">
        <v>39.69</v>
      </c>
      <c r="E221" s="2">
        <f t="shared" si="15"/>
        <v>580.23856209150324</v>
      </c>
      <c r="F221" s="3">
        <f t="shared" si="13"/>
        <v>0.12338622996523396</v>
      </c>
      <c r="G221" s="2">
        <f t="shared" si="16"/>
        <v>44.734945830183925</v>
      </c>
      <c r="H221" s="3">
        <f t="shared" si="14"/>
        <v>3.4402276375429697E-2</v>
      </c>
      <c r="J221" s="3">
        <f t="shared" si="17"/>
        <v>7.7097505668934252E-2</v>
      </c>
    </row>
    <row r="222" spans="1:10">
      <c r="A222" s="1">
        <v>42748</v>
      </c>
      <c r="B222">
        <v>1729.77</v>
      </c>
      <c r="C222">
        <v>2.98</v>
      </c>
      <c r="D222">
        <v>38.81</v>
      </c>
      <c r="E222" s="2">
        <f t="shared" si="15"/>
        <v>580.45973154362412</v>
      </c>
      <c r="F222" s="3">
        <f t="shared" si="13"/>
        <v>0.11718264903059628</v>
      </c>
      <c r="G222" s="2">
        <f t="shared" si="16"/>
        <v>44.570213862406597</v>
      </c>
      <c r="H222" s="3">
        <f t="shared" si="14"/>
        <v>2.4483671320699507E-2</v>
      </c>
      <c r="J222" s="3">
        <f t="shared" si="17"/>
        <v>7.6784333934552945E-2</v>
      </c>
    </row>
    <row r="223" spans="1:10">
      <c r="A223" s="1">
        <v>42755</v>
      </c>
      <c r="B223">
        <v>1707.33</v>
      </c>
      <c r="C223">
        <v>2.94</v>
      </c>
      <c r="D223">
        <v>38.450000000000003</v>
      </c>
      <c r="E223" s="2">
        <f t="shared" si="15"/>
        <v>580.72448979591832</v>
      </c>
      <c r="F223" s="3">
        <f t="shared" si="13"/>
        <v>0.11673073987050175</v>
      </c>
      <c r="G223" s="2">
        <f t="shared" si="16"/>
        <v>44.403901170351098</v>
      </c>
      <c r="H223" s="3">
        <f t="shared" si="14"/>
        <v>1.6899579509930485E-2</v>
      </c>
      <c r="J223" s="3">
        <f t="shared" si="17"/>
        <v>7.6462938881664486E-2</v>
      </c>
    </row>
    <row r="224" spans="1:10">
      <c r="A224" s="1">
        <v>42761</v>
      </c>
      <c r="B224">
        <v>1730.04</v>
      </c>
      <c r="C224">
        <v>2.98</v>
      </c>
      <c r="D224">
        <v>38.94</v>
      </c>
      <c r="E224" s="2">
        <f t="shared" si="15"/>
        <v>580.55033557046977</v>
      </c>
      <c r="F224" s="3">
        <f t="shared" si="13"/>
        <v>0.11094715344143835</v>
      </c>
      <c r="G224" s="2">
        <f t="shared" si="16"/>
        <v>44.428351309707246</v>
      </c>
      <c r="H224" s="3">
        <f t="shared" si="14"/>
        <v>1.8756818399909614E-2</v>
      </c>
      <c r="J224" s="3">
        <f t="shared" si="17"/>
        <v>7.6527991782229077E-2</v>
      </c>
    </row>
    <row r="225" spans="1:10">
      <c r="A225" s="1">
        <v>42769</v>
      </c>
      <c r="B225">
        <v>1727.83</v>
      </c>
      <c r="C225">
        <v>2.98</v>
      </c>
      <c r="D225">
        <v>38.82</v>
      </c>
      <c r="E225" s="2">
        <f t="shared" si="15"/>
        <v>579.80872483221469</v>
      </c>
      <c r="F225" s="3">
        <f t="shared" si="13"/>
        <v>0.10194645339864006</v>
      </c>
      <c r="G225" s="2">
        <f t="shared" si="16"/>
        <v>44.508758371973208</v>
      </c>
      <c r="H225" s="3">
        <f t="shared" si="14"/>
        <v>2.0478490460616117E-2</v>
      </c>
      <c r="J225" s="3">
        <f t="shared" si="17"/>
        <v>7.6764554353426065E-2</v>
      </c>
    </row>
    <row r="226" spans="1:10">
      <c r="A226" s="1">
        <v>42776</v>
      </c>
      <c r="B226">
        <v>1758.66</v>
      </c>
      <c r="C226">
        <v>3.03</v>
      </c>
      <c r="D226">
        <v>39.67</v>
      </c>
      <c r="E226" s="2">
        <f t="shared" si="15"/>
        <v>580.41584158415844</v>
      </c>
      <c r="F226" s="3">
        <f t="shared" si="13"/>
        <v>9.8707330651177649E-2</v>
      </c>
      <c r="G226" s="2">
        <f t="shared" si="16"/>
        <v>44.332240988152257</v>
      </c>
      <c r="H226" s="3">
        <f t="shared" si="14"/>
        <v>1.1322796069588081E-2</v>
      </c>
      <c r="J226" s="3">
        <f t="shared" si="17"/>
        <v>7.6380136123014863E-2</v>
      </c>
    </row>
    <row r="227" spans="1:10">
      <c r="A227" s="1">
        <v>42783</v>
      </c>
      <c r="B227">
        <v>1750.15</v>
      </c>
      <c r="C227">
        <v>3.02</v>
      </c>
      <c r="D227">
        <v>39.4</v>
      </c>
      <c r="E227" s="2">
        <f t="shared" si="15"/>
        <v>579.5198675496689</v>
      </c>
      <c r="F227" s="3">
        <f t="shared" si="13"/>
        <v>0.1066342885233591</v>
      </c>
      <c r="G227" s="2">
        <f t="shared" si="16"/>
        <v>44.420050761421322</v>
      </c>
      <c r="H227" s="3">
        <f t="shared" si="14"/>
        <v>2.6987383677706367E-2</v>
      </c>
      <c r="J227" s="3">
        <f t="shared" si="17"/>
        <v>7.66497461928934E-2</v>
      </c>
    </row>
    <row r="228" spans="1:10">
      <c r="A228" s="1">
        <v>42790</v>
      </c>
      <c r="B228">
        <v>1785.71</v>
      </c>
      <c r="C228">
        <v>3.07</v>
      </c>
      <c r="D228">
        <v>40.35</v>
      </c>
      <c r="E228" s="2">
        <f t="shared" si="15"/>
        <v>581.66449511400651</v>
      </c>
      <c r="F228" s="3">
        <f t="shared" si="13"/>
        <v>0.1115091441231586</v>
      </c>
      <c r="G228" s="2">
        <f t="shared" si="16"/>
        <v>44.255514250309787</v>
      </c>
      <c r="H228" s="3">
        <f t="shared" si="14"/>
        <v>4.8878489438634265E-2</v>
      </c>
      <c r="J228" s="3">
        <f t="shared" si="17"/>
        <v>7.6084262701363065E-2</v>
      </c>
    </row>
    <row r="229" spans="1:10">
      <c r="A229" s="1">
        <v>42797</v>
      </c>
      <c r="B229">
        <v>1782.92</v>
      </c>
      <c r="C229">
        <v>3.06</v>
      </c>
      <c r="D229">
        <v>40.200000000000003</v>
      </c>
      <c r="E229" s="2">
        <f t="shared" si="15"/>
        <v>582.65359477124184</v>
      </c>
      <c r="F229" s="3">
        <f t="shared" si="13"/>
        <v>0.10803674668424645</v>
      </c>
      <c r="G229" s="2">
        <f t="shared" si="16"/>
        <v>44.351243781094524</v>
      </c>
      <c r="H229" s="3">
        <f t="shared" si="14"/>
        <v>4.5031526505112884E-2</v>
      </c>
      <c r="J229" s="3">
        <f t="shared" si="17"/>
        <v>7.6119402985074622E-2</v>
      </c>
    </row>
    <row r="230" spans="1:10">
      <c r="A230" s="1">
        <v>42804</v>
      </c>
      <c r="B230">
        <v>1783.09</v>
      </c>
      <c r="C230">
        <v>3.06</v>
      </c>
      <c r="D230">
        <v>40.14</v>
      </c>
      <c r="E230" s="2">
        <f t="shared" si="15"/>
        <v>582.70915032679738</v>
      </c>
      <c r="F230" s="3">
        <f t="shared" si="13"/>
        <v>0.10544775969039111</v>
      </c>
      <c r="G230" s="2">
        <f t="shared" si="16"/>
        <v>44.421773791728945</v>
      </c>
      <c r="H230" s="3">
        <f t="shared" si="14"/>
        <v>4.0972840051095583E-2</v>
      </c>
      <c r="J230" s="3">
        <f t="shared" si="17"/>
        <v>7.623318385650224E-2</v>
      </c>
    </row>
    <row r="231" spans="1:10">
      <c r="A231" s="1">
        <v>42811</v>
      </c>
      <c r="B231">
        <v>1804.98</v>
      </c>
      <c r="C231">
        <v>3.07</v>
      </c>
      <c r="D231">
        <v>40.06</v>
      </c>
      <c r="E231" s="2">
        <f t="shared" si="15"/>
        <v>587.94136807817597</v>
      </c>
      <c r="F231" s="3">
        <f t="shared" si="13"/>
        <v>0.10552660454709906</v>
      </c>
      <c r="G231" s="2">
        <f t="shared" si="16"/>
        <v>45.05691462805791</v>
      </c>
      <c r="H231" s="3">
        <f t="shared" si="14"/>
        <v>2.6820964849000983E-2</v>
      </c>
      <c r="J231" s="3">
        <f t="shared" si="17"/>
        <v>7.6635047428856712E-2</v>
      </c>
    </row>
    <row r="232" spans="1:10">
      <c r="A232" s="1">
        <v>42818</v>
      </c>
      <c r="B232">
        <v>1833.18</v>
      </c>
      <c r="C232">
        <v>3.1</v>
      </c>
      <c r="D232">
        <v>40.56</v>
      </c>
      <c r="E232" s="2">
        <f t="shared" si="15"/>
        <v>591.34838709677422</v>
      </c>
      <c r="F232" s="3">
        <f t="shared" si="13"/>
        <v>0.1015904353668251</v>
      </c>
      <c r="G232" s="2">
        <f t="shared" si="16"/>
        <v>45.196745562130175</v>
      </c>
      <c r="H232" s="3">
        <f t="shared" si="14"/>
        <v>1.3798122204437435E-2</v>
      </c>
      <c r="J232" s="3">
        <f t="shared" si="17"/>
        <v>7.6429980276134124E-2</v>
      </c>
    </row>
    <row r="233" spans="1:10">
      <c r="A233" s="1">
        <v>42825</v>
      </c>
      <c r="B233">
        <v>1789.32</v>
      </c>
      <c r="C233">
        <v>2.99</v>
      </c>
      <c r="D233">
        <v>39.06</v>
      </c>
      <c r="E233" s="2">
        <f t="shared" si="15"/>
        <v>598.43478260869563</v>
      </c>
      <c r="F233" s="3">
        <f t="shared" si="13"/>
        <v>0.11139685606072169</v>
      </c>
      <c r="G233" s="2">
        <f t="shared" si="16"/>
        <v>45.809523809523803</v>
      </c>
      <c r="H233" s="3">
        <f t="shared" si="14"/>
        <v>1.3423483253183877E-2</v>
      </c>
      <c r="J233" s="3">
        <f t="shared" si="17"/>
        <v>7.6548899129544296E-2</v>
      </c>
    </row>
    <row r="234" spans="1:10">
      <c r="A234" s="1">
        <v>42832</v>
      </c>
      <c r="B234">
        <v>1861.07</v>
      </c>
      <c r="C234">
        <v>3.1</v>
      </c>
      <c r="D234">
        <v>40.43</v>
      </c>
      <c r="E234" s="2">
        <f t="shared" si="15"/>
        <v>600.34516129032249</v>
      </c>
      <c r="F234" s="3">
        <f t="shared" si="13"/>
        <v>0.10592665627289333</v>
      </c>
      <c r="G234" s="2">
        <f t="shared" si="16"/>
        <v>46.031906999752657</v>
      </c>
      <c r="H234" s="3">
        <f t="shared" si="14"/>
        <v>2.5376354874213636E-2</v>
      </c>
      <c r="J234" s="3">
        <f t="shared" si="17"/>
        <v>7.667573583972298E-2</v>
      </c>
    </row>
    <row r="235" spans="1:10">
      <c r="A235" s="1">
        <v>42839</v>
      </c>
      <c r="B235">
        <v>1854.86</v>
      </c>
      <c r="C235">
        <v>3.07</v>
      </c>
      <c r="D235">
        <v>40.28</v>
      </c>
      <c r="E235" s="2">
        <f t="shared" si="15"/>
        <v>604.18892508143324</v>
      </c>
      <c r="F235" s="3">
        <f t="shared" si="13"/>
        <v>9.9702631553850729E-2</v>
      </c>
      <c r="G235" s="2">
        <f t="shared" si="16"/>
        <v>46.04915590863952</v>
      </c>
      <c r="H235" s="3">
        <f t="shared" si="14"/>
        <v>7.7155857411788098E-3</v>
      </c>
      <c r="J235" s="3">
        <f t="shared" si="17"/>
        <v>7.6216484607745771E-2</v>
      </c>
    </row>
    <row r="236" spans="1:10">
      <c r="A236" s="1">
        <v>42846</v>
      </c>
      <c r="B236">
        <v>1788.48</v>
      </c>
      <c r="C236">
        <v>2.94</v>
      </c>
      <c r="D236">
        <v>37.979999999999997</v>
      </c>
      <c r="E236" s="2">
        <f t="shared" si="15"/>
        <v>608.32653061224494</v>
      </c>
      <c r="F236" s="3">
        <f t="shared" si="13"/>
        <v>9.379770320095826E-2</v>
      </c>
      <c r="G236" s="2">
        <f t="shared" si="16"/>
        <v>47.090047393364934</v>
      </c>
      <c r="H236" s="3">
        <f t="shared" si="14"/>
        <v>1.349947371004423E-2</v>
      </c>
      <c r="J236" s="3">
        <f t="shared" si="17"/>
        <v>7.7409162717219593E-2</v>
      </c>
    </row>
    <row r="237" spans="1:10">
      <c r="A237" s="1">
        <v>42853</v>
      </c>
      <c r="B237">
        <v>1781.82</v>
      </c>
      <c r="C237">
        <v>2.91</v>
      </c>
      <c r="D237">
        <v>39.090000000000003</v>
      </c>
      <c r="E237" s="2">
        <f t="shared" si="15"/>
        <v>612.30927835051546</v>
      </c>
      <c r="F237" s="3">
        <f t="shared" si="13"/>
        <v>9.6045417490978169E-2</v>
      </c>
      <c r="G237" s="2">
        <f t="shared" si="16"/>
        <v>45.582501918649264</v>
      </c>
      <c r="H237" s="3">
        <f t="shared" si="14"/>
        <v>-1.3184987392790726E-2</v>
      </c>
      <c r="J237" s="3">
        <f t="shared" si="17"/>
        <v>7.444359171143515E-2</v>
      </c>
    </row>
    <row r="238" spans="1:10">
      <c r="A238" s="1">
        <v>42860</v>
      </c>
      <c r="B238">
        <v>1745.49</v>
      </c>
      <c r="C238">
        <v>2.85</v>
      </c>
      <c r="D238">
        <v>41.58</v>
      </c>
      <c r="E238" s="2">
        <f t="shared" si="15"/>
        <v>612.45263157894738</v>
      </c>
      <c r="F238" s="3">
        <f t="shared" si="13"/>
        <v>0.1038520602940407</v>
      </c>
      <c r="G238" s="2">
        <f t="shared" si="16"/>
        <v>41.979076479076483</v>
      </c>
      <c r="H238" s="3">
        <f t="shared" si="14"/>
        <v>-7.3551342750117432E-2</v>
      </c>
      <c r="J238" s="3">
        <f t="shared" si="17"/>
        <v>6.8542568542568544E-2</v>
      </c>
    </row>
    <row r="239" spans="1:10">
      <c r="A239" s="1">
        <v>42867</v>
      </c>
      <c r="B239">
        <v>1678.52</v>
      </c>
      <c r="C239">
        <v>2.7</v>
      </c>
      <c r="D239">
        <v>40.47</v>
      </c>
      <c r="E239" s="2">
        <f t="shared" si="15"/>
        <v>621.67407407407404</v>
      </c>
      <c r="F239" s="3">
        <f t="shared" si="13"/>
        <v>0.12084666224451501</v>
      </c>
      <c r="G239" s="2">
        <f t="shared" si="16"/>
        <v>41.475660983444527</v>
      </c>
      <c r="H239" s="3">
        <f t="shared" si="14"/>
        <v>-9.0369197552758185E-2</v>
      </c>
      <c r="J239" s="3">
        <f t="shared" si="17"/>
        <v>6.6716085989621948E-2</v>
      </c>
    </row>
    <row r="240" spans="1:10">
      <c r="A240" s="1">
        <v>42874</v>
      </c>
      <c r="B240">
        <v>1712.3</v>
      </c>
      <c r="C240">
        <v>2.77</v>
      </c>
      <c r="D240">
        <v>41.19</v>
      </c>
      <c r="E240" s="2">
        <f t="shared" si="15"/>
        <v>618.15884476534291</v>
      </c>
      <c r="F240" s="3">
        <f t="shared" si="13"/>
        <v>0.11578913621708953</v>
      </c>
      <c r="G240" s="2">
        <f t="shared" si="16"/>
        <v>41.570769604272883</v>
      </c>
      <c r="H240" s="3">
        <f t="shared" si="14"/>
        <v>-8.9109116915700226E-2</v>
      </c>
      <c r="J240" s="3">
        <f t="shared" si="17"/>
        <v>6.7249332362223843E-2</v>
      </c>
    </row>
    <row r="241" spans="1:10">
      <c r="A241" s="1">
        <v>42881</v>
      </c>
      <c r="B241">
        <v>1666.01</v>
      </c>
      <c r="C241">
        <v>2.7</v>
      </c>
      <c r="D241">
        <v>40.26</v>
      </c>
      <c r="E241" s="2">
        <f t="shared" si="15"/>
        <v>617.04074074074072</v>
      </c>
      <c r="F241" s="3">
        <f t="shared" si="13"/>
        <v>0.1133461012917325</v>
      </c>
      <c r="G241" s="2">
        <f t="shared" si="16"/>
        <v>41.381271733730749</v>
      </c>
      <c r="H241" s="3">
        <f t="shared" si="14"/>
        <v>-9.7585411034400327E-2</v>
      </c>
      <c r="J241" s="3">
        <f t="shared" si="17"/>
        <v>6.7064083457526083E-2</v>
      </c>
    </row>
    <row r="242" spans="1:10">
      <c r="A242" s="1">
        <v>42888</v>
      </c>
      <c r="B242">
        <v>1644.37</v>
      </c>
      <c r="C242">
        <v>2.67</v>
      </c>
      <c r="D242">
        <v>40.299999999999997</v>
      </c>
      <c r="E242" s="2">
        <f t="shared" si="15"/>
        <v>615.86891385767785</v>
      </c>
      <c r="F242" s="3">
        <f t="shared" si="13"/>
        <v>0.10833136875580962</v>
      </c>
      <c r="G242" s="2">
        <f t="shared" si="16"/>
        <v>40.803225806451614</v>
      </c>
      <c r="H242" s="3">
        <f t="shared" si="14"/>
        <v>-0.11251348707461051</v>
      </c>
      <c r="J242" s="3">
        <f t="shared" si="17"/>
        <v>6.6253101736972714E-2</v>
      </c>
    </row>
    <row r="243" spans="1:10">
      <c r="A243" s="1">
        <v>42895</v>
      </c>
      <c r="B243">
        <v>1694.12</v>
      </c>
      <c r="C243">
        <v>2.75</v>
      </c>
      <c r="D243">
        <v>41.86</v>
      </c>
      <c r="E243" s="2">
        <f t="shared" si="15"/>
        <v>616.04363636363632</v>
      </c>
      <c r="F243" s="3">
        <f t="shared" si="13"/>
        <v>0.11458167226868832</v>
      </c>
      <c r="G243" s="2">
        <f t="shared" si="16"/>
        <v>40.471094123268031</v>
      </c>
      <c r="H243" s="3">
        <f t="shared" si="14"/>
        <v>-0.13437793094041939</v>
      </c>
      <c r="J243" s="3">
        <f t="shared" si="17"/>
        <v>6.5695174390826561E-2</v>
      </c>
    </row>
    <row r="244" spans="1:10">
      <c r="A244" s="1">
        <v>42902</v>
      </c>
      <c r="B244">
        <v>1703.63</v>
      </c>
      <c r="C244">
        <v>2.89</v>
      </c>
      <c r="D244">
        <v>36.21</v>
      </c>
      <c r="E244" s="2">
        <f t="shared" si="15"/>
        <v>589.49134948096889</v>
      </c>
      <c r="F244" s="3">
        <f t="shared" si="13"/>
        <v>6.6863153391298447E-2</v>
      </c>
      <c r="G244" s="2">
        <f t="shared" si="16"/>
        <v>47.048605357636013</v>
      </c>
      <c r="H244" s="3">
        <f t="shared" si="14"/>
        <v>4.8674678617044442E-3</v>
      </c>
      <c r="J244" s="3">
        <f t="shared" si="17"/>
        <v>7.9812206572769953E-2</v>
      </c>
    </row>
    <row r="245" spans="1:10">
      <c r="A245" s="1">
        <v>42909</v>
      </c>
      <c r="B245">
        <v>1702.19</v>
      </c>
      <c r="C245">
        <v>2.89</v>
      </c>
      <c r="D245">
        <v>36.46</v>
      </c>
      <c r="E245" s="2">
        <f t="shared" si="15"/>
        <v>588.99307958477505</v>
      </c>
      <c r="F245" s="3">
        <f t="shared" si="13"/>
        <v>6.7949579359295242E-2</v>
      </c>
      <c r="G245" s="2">
        <f t="shared" si="16"/>
        <v>46.686505759736697</v>
      </c>
      <c r="H245" s="3">
        <f t="shared" si="14"/>
        <v>-3.2416594247047792E-3</v>
      </c>
      <c r="J245" s="3">
        <f t="shared" si="17"/>
        <v>7.9264947888096543E-2</v>
      </c>
    </row>
    <row r="246" spans="1:10">
      <c r="A246" s="1">
        <v>42916</v>
      </c>
      <c r="B246">
        <v>1723.39</v>
      </c>
      <c r="C246">
        <v>2.93</v>
      </c>
      <c r="D246">
        <v>37.07</v>
      </c>
      <c r="E246" s="2">
        <f t="shared" si="15"/>
        <v>588.18771331058019</v>
      </c>
      <c r="F246" s="3">
        <f t="shared" si="13"/>
        <v>6.9089901648211827E-2</v>
      </c>
      <c r="G246" s="2">
        <f t="shared" si="16"/>
        <v>46.490153763150801</v>
      </c>
      <c r="H246" s="3">
        <f t="shared" si="14"/>
        <v>-7.2520264573298077E-3</v>
      </c>
      <c r="J246" s="3">
        <f t="shared" si="17"/>
        <v>7.9039654707310503E-2</v>
      </c>
    </row>
    <row r="247" spans="1:10">
      <c r="A247" s="1">
        <v>42923</v>
      </c>
      <c r="B247">
        <v>1756.32</v>
      </c>
      <c r="C247">
        <v>2.98</v>
      </c>
      <c r="D247">
        <v>37.65</v>
      </c>
      <c r="E247" s="2">
        <f t="shared" si="15"/>
        <v>589.36912751677846</v>
      </c>
      <c r="F247" s="3">
        <f t="shared" si="13"/>
        <v>7.1924164735769125E-2</v>
      </c>
      <c r="G247" s="2">
        <f t="shared" si="16"/>
        <v>46.648605577689246</v>
      </c>
      <c r="H247" s="3">
        <f t="shared" si="14"/>
        <v>5.7688690262120979E-3</v>
      </c>
      <c r="J247" s="3">
        <f t="shared" si="17"/>
        <v>7.9150066401062424E-2</v>
      </c>
    </row>
    <row r="248" spans="1:10">
      <c r="A248" s="1">
        <v>42930</v>
      </c>
      <c r="B248">
        <v>1700.75</v>
      </c>
      <c r="C248">
        <v>2.92</v>
      </c>
      <c r="D248">
        <v>36.44</v>
      </c>
      <c r="E248" s="2">
        <f t="shared" si="15"/>
        <v>582.44863013698637</v>
      </c>
      <c r="F248" s="3">
        <f t="shared" si="13"/>
        <v>5.4077081129969784E-2</v>
      </c>
      <c r="G248" s="2">
        <f t="shared" si="16"/>
        <v>46.672612513721191</v>
      </c>
      <c r="H248" s="3">
        <f t="shared" si="14"/>
        <v>5.3719582830751289E-3</v>
      </c>
      <c r="J248" s="3">
        <f t="shared" si="17"/>
        <v>8.0131723380900119E-2</v>
      </c>
    </row>
    <row r="249" spans="1:10">
      <c r="A249" s="1">
        <v>42937</v>
      </c>
      <c r="B249">
        <v>1674.27</v>
      </c>
      <c r="C249">
        <v>2.88</v>
      </c>
      <c r="D249">
        <v>35.840000000000003</v>
      </c>
      <c r="E249" s="2">
        <f t="shared" si="15"/>
        <v>581.34375</v>
      </c>
      <c r="F249" s="3">
        <f t="shared" si="13"/>
        <v>5.3486313520804574E-2</v>
      </c>
      <c r="G249" s="2">
        <f t="shared" si="16"/>
        <v>46.715122767857139</v>
      </c>
      <c r="H249" s="3">
        <f t="shared" si="14"/>
        <v>2.2710924507584052E-2</v>
      </c>
      <c r="J249" s="3">
        <f t="shared" si="17"/>
        <v>8.0357142857142849E-2</v>
      </c>
    </row>
    <row r="250" spans="1:10">
      <c r="A250" s="1">
        <v>42944</v>
      </c>
      <c r="B250">
        <v>1689.32</v>
      </c>
      <c r="C250">
        <v>2.9</v>
      </c>
      <c r="D250">
        <v>36.15</v>
      </c>
      <c r="E250" s="2">
        <f t="shared" si="15"/>
        <v>582.52413793103449</v>
      </c>
      <c r="F250" s="3">
        <f t="shared" si="13"/>
        <v>5.3888607582669446E-2</v>
      </c>
      <c r="G250" s="2">
        <f t="shared" si="16"/>
        <v>46.730843706777314</v>
      </c>
      <c r="H250" s="3">
        <f t="shared" si="14"/>
        <v>3.8061904397720836E-2</v>
      </c>
      <c r="J250" s="3">
        <f t="shared" si="17"/>
        <v>8.0221300138312593E-2</v>
      </c>
    </row>
    <row r="251" spans="1:10">
      <c r="A251" s="1">
        <v>42951</v>
      </c>
      <c r="B251">
        <v>1682.69</v>
      </c>
      <c r="C251">
        <v>2.9</v>
      </c>
      <c r="D251">
        <v>35.880000000000003</v>
      </c>
      <c r="E251" s="2">
        <f t="shared" si="15"/>
        <v>580.23793103448281</v>
      </c>
      <c r="F251" s="3">
        <f t="shared" si="13"/>
        <v>4.9962312893402139E-2</v>
      </c>
      <c r="G251" s="2">
        <f t="shared" si="16"/>
        <v>46.897714604236342</v>
      </c>
      <c r="H251" s="3">
        <f t="shared" si="14"/>
        <v>4.6195379530320491E-2</v>
      </c>
      <c r="J251" s="3">
        <f t="shared" si="17"/>
        <v>8.0824972129319952E-2</v>
      </c>
    </row>
    <row r="252" spans="1:10">
      <c r="A252" s="1">
        <v>42958</v>
      </c>
      <c r="B252">
        <v>1668.8</v>
      </c>
      <c r="C252">
        <v>2.86</v>
      </c>
      <c r="D252">
        <v>35.479999999999997</v>
      </c>
      <c r="E252" s="2">
        <f t="shared" si="15"/>
        <v>583.49650349650346</v>
      </c>
      <c r="F252" s="3">
        <f t="shared" si="13"/>
        <v>4.7535196941759672E-2</v>
      </c>
      <c r="G252" s="2">
        <f t="shared" si="16"/>
        <v>47.034949267192786</v>
      </c>
      <c r="H252" s="3">
        <f t="shared" si="14"/>
        <v>2.31901039651079E-2</v>
      </c>
      <c r="J252" s="3">
        <f t="shared" si="17"/>
        <v>8.0608793686583996E-2</v>
      </c>
    </row>
    <row r="253" spans="1:10">
      <c r="A253" s="1">
        <v>42965</v>
      </c>
      <c r="B253">
        <v>1730.78</v>
      </c>
      <c r="C253">
        <v>2.95</v>
      </c>
      <c r="D253">
        <v>36.549999999999997</v>
      </c>
      <c r="E253" s="2">
        <f t="shared" si="15"/>
        <v>586.70508474576263</v>
      </c>
      <c r="F253" s="3">
        <f t="shared" ref="F253:F316" si="18">E253/E203-1</f>
        <v>3.5013184945100528E-2</v>
      </c>
      <c r="G253" s="2">
        <f t="shared" si="16"/>
        <v>47.353761969904241</v>
      </c>
      <c r="H253" s="3">
        <f t="shared" ref="H253:H316" si="19">G253/G203-1</f>
        <v>1.7780589102320166E-2</v>
      </c>
      <c r="J253" s="3">
        <f t="shared" si="17"/>
        <v>8.0711354309165539E-2</v>
      </c>
    </row>
    <row r="254" spans="1:10">
      <c r="A254" s="1">
        <v>42972</v>
      </c>
      <c r="B254">
        <v>1738.07</v>
      </c>
      <c r="C254">
        <v>2.92</v>
      </c>
      <c r="D254">
        <v>35.04</v>
      </c>
      <c r="E254" s="2">
        <f t="shared" si="15"/>
        <v>595.22945205479448</v>
      </c>
      <c r="F254" s="3">
        <f t="shared" si="18"/>
        <v>4.3373273670493706E-2</v>
      </c>
      <c r="G254" s="2">
        <f t="shared" si="16"/>
        <v>49.602454337899545</v>
      </c>
      <c r="H254" s="3">
        <f t="shared" si="19"/>
        <v>8.8097207925272647E-2</v>
      </c>
      <c r="J254" s="3">
        <f t="shared" si="17"/>
        <v>8.3333333333333329E-2</v>
      </c>
    </row>
    <row r="255" spans="1:10">
      <c r="A255" s="1">
        <v>42979</v>
      </c>
      <c r="B255">
        <v>1768.3</v>
      </c>
      <c r="C255">
        <v>2.94</v>
      </c>
      <c r="D255">
        <v>34.68</v>
      </c>
      <c r="E255" s="2">
        <f t="shared" si="15"/>
        <v>601.46258503401361</v>
      </c>
      <c r="F255" s="3">
        <f t="shared" si="18"/>
        <v>4.6613451140233408E-2</v>
      </c>
      <c r="G255" s="2">
        <f t="shared" si="16"/>
        <v>50.989042675893884</v>
      </c>
      <c r="H255" s="3">
        <f t="shared" si="19"/>
        <v>0.11906608213287795</v>
      </c>
      <c r="J255" s="3">
        <f t="shared" si="17"/>
        <v>8.4775086505190306E-2</v>
      </c>
    </row>
    <row r="256" spans="1:10">
      <c r="A256" s="1">
        <v>42986</v>
      </c>
      <c r="B256">
        <v>1793.05</v>
      </c>
      <c r="C256">
        <v>2.98</v>
      </c>
      <c r="D256">
        <v>35.06</v>
      </c>
      <c r="E256" s="2">
        <f t="shared" si="15"/>
        <v>601.69463087248323</v>
      </c>
      <c r="F256" s="3">
        <f t="shared" si="18"/>
        <v>4.8523661240803762E-2</v>
      </c>
      <c r="G256" s="2">
        <f t="shared" si="16"/>
        <v>51.142327438676553</v>
      </c>
      <c r="H256" s="3">
        <f t="shared" si="19"/>
        <v>0.12573048874740556</v>
      </c>
      <c r="J256" s="3">
        <f t="shared" si="17"/>
        <v>8.4997147746719903E-2</v>
      </c>
    </row>
    <row r="257" spans="1:10">
      <c r="A257" s="1">
        <v>42993</v>
      </c>
      <c r="B257">
        <v>1838.21</v>
      </c>
      <c r="C257">
        <v>3.04</v>
      </c>
      <c r="D257">
        <v>35.880000000000003</v>
      </c>
      <c r="E257" s="2">
        <f t="shared" si="15"/>
        <v>604.67434210526312</v>
      </c>
      <c r="F257" s="3">
        <f t="shared" si="18"/>
        <v>4.6700776942216748E-2</v>
      </c>
      <c r="G257" s="2">
        <f t="shared" si="16"/>
        <v>51.232162764771459</v>
      </c>
      <c r="H257" s="3">
        <f t="shared" si="19"/>
        <v>0.12815870980175381</v>
      </c>
      <c r="J257" s="3">
        <f t="shared" si="17"/>
        <v>8.4726867335562978E-2</v>
      </c>
    </row>
    <row r="258" spans="1:10">
      <c r="A258" s="1">
        <v>43000</v>
      </c>
      <c r="B258">
        <v>1831.57</v>
      </c>
      <c r="C258">
        <v>3.02</v>
      </c>
      <c r="D258">
        <v>35.82</v>
      </c>
      <c r="E258" s="2">
        <f t="shared" ref="E258:E321" si="20">B258/C258</f>
        <v>606.4801324503311</v>
      </c>
      <c r="F258" s="3">
        <f t="shared" si="18"/>
        <v>5.0398297729000063E-2</v>
      </c>
      <c r="G258" s="2">
        <f t="shared" ref="G258:G321" si="21">B258/D258</f>
        <v>51.132607481853711</v>
      </c>
      <c r="H258" s="3">
        <f t="shared" si="19"/>
        <v>0.12935053420734577</v>
      </c>
      <c r="J258" s="3">
        <f t="shared" ref="J258:J321" si="22">C258/D258</f>
        <v>8.4310441094360686E-2</v>
      </c>
    </row>
    <row r="259" spans="1:10">
      <c r="A259" s="1">
        <v>43007</v>
      </c>
      <c r="B259">
        <v>1845.03</v>
      </c>
      <c r="C259">
        <v>3.01</v>
      </c>
      <c r="D259">
        <v>35.96</v>
      </c>
      <c r="E259" s="2">
        <f t="shared" si="20"/>
        <v>612.96677740863788</v>
      </c>
      <c r="F259" s="3">
        <f t="shared" si="18"/>
        <v>5.6055642152972318E-2</v>
      </c>
      <c r="G259" s="2">
        <f t="shared" si="21"/>
        <v>51.307842046718577</v>
      </c>
      <c r="H259" s="3">
        <f t="shared" si="19"/>
        <v>0.12453398301025365</v>
      </c>
      <c r="J259" s="3">
        <f t="shared" si="22"/>
        <v>8.370411568409343E-2</v>
      </c>
    </row>
    <row r="260" spans="1:10">
      <c r="A260" s="1">
        <v>43021</v>
      </c>
      <c r="B260">
        <v>1881.71</v>
      </c>
      <c r="C260">
        <v>3.08</v>
      </c>
      <c r="D260">
        <v>37.020000000000003</v>
      </c>
      <c r="E260" s="2">
        <f t="shared" si="20"/>
        <v>610.94480519480521</v>
      </c>
      <c r="F260" s="3">
        <f t="shared" si="18"/>
        <v>5.615369454992214E-2</v>
      </c>
      <c r="G260" s="2">
        <f t="shared" si="21"/>
        <v>50.829551593733115</v>
      </c>
      <c r="H260" s="3">
        <f t="shared" si="19"/>
        <v>0.11061210469364458</v>
      </c>
      <c r="J260" s="3">
        <f t="shared" si="22"/>
        <v>8.3198271204754176E-2</v>
      </c>
    </row>
    <row r="261" spans="1:10">
      <c r="A261" s="1">
        <v>43028</v>
      </c>
      <c r="B261">
        <v>1855.14</v>
      </c>
      <c r="C261">
        <v>3.01</v>
      </c>
      <c r="D261">
        <v>36.25</v>
      </c>
      <c r="E261" s="2">
        <f t="shared" si="20"/>
        <v>616.32558139534888</v>
      </c>
      <c r="F261" s="3">
        <f t="shared" si="18"/>
        <v>6.0654595132436873E-2</v>
      </c>
      <c r="G261" s="2">
        <f t="shared" si="21"/>
        <v>51.17627586206897</v>
      </c>
      <c r="H261" s="3">
        <f t="shared" si="19"/>
        <v>0.10470933474584987</v>
      </c>
      <c r="J261" s="3">
        <f t="shared" si="22"/>
        <v>8.3034482758620687E-2</v>
      </c>
    </row>
    <row r="262" spans="1:10">
      <c r="A262" s="1">
        <v>43035</v>
      </c>
      <c r="B262">
        <v>1875.14</v>
      </c>
      <c r="C262">
        <v>3</v>
      </c>
      <c r="D262">
        <v>34.69</v>
      </c>
      <c r="E262" s="2">
        <f t="shared" si="20"/>
        <v>625.04666666666674</v>
      </c>
      <c r="F262" s="3">
        <f t="shared" si="18"/>
        <v>6.5351668926335149E-2</v>
      </c>
      <c r="G262" s="2">
        <f t="shared" si="21"/>
        <v>54.054194292303265</v>
      </c>
      <c r="H262" s="3">
        <f t="shared" si="19"/>
        <v>0.17378411445725384</v>
      </c>
      <c r="J262" s="3">
        <f t="shared" si="22"/>
        <v>8.648025367541079E-2</v>
      </c>
    </row>
    <row r="263" spans="1:10">
      <c r="A263" s="1">
        <v>43042</v>
      </c>
      <c r="B263">
        <v>1820.34</v>
      </c>
      <c r="C263">
        <v>2.87</v>
      </c>
      <c r="D263">
        <v>32.9</v>
      </c>
      <c r="E263" s="2">
        <f t="shared" si="20"/>
        <v>634.26480836236931</v>
      </c>
      <c r="F263" s="3">
        <f t="shared" si="18"/>
        <v>7.7650363033259007E-2</v>
      </c>
      <c r="G263" s="2">
        <f t="shared" si="21"/>
        <v>55.329483282674772</v>
      </c>
      <c r="H263" s="3">
        <f t="shared" si="19"/>
        <v>0.20668529943476499</v>
      </c>
      <c r="J263" s="3">
        <f t="shared" si="22"/>
        <v>8.723404255319149E-2</v>
      </c>
    </row>
    <row r="264" spans="1:10">
      <c r="A264" s="1">
        <v>43049</v>
      </c>
      <c r="B264">
        <v>1898.06</v>
      </c>
      <c r="C264">
        <v>2.97</v>
      </c>
      <c r="D264">
        <v>34.24</v>
      </c>
      <c r="E264" s="2">
        <f t="shared" si="20"/>
        <v>639.07744107744099</v>
      </c>
      <c r="F264" s="3">
        <f t="shared" si="18"/>
        <v>8.382182073807054E-2</v>
      </c>
      <c r="G264" s="2">
        <f t="shared" si="21"/>
        <v>55.433995327102799</v>
      </c>
      <c r="H264" s="3">
        <f t="shared" si="19"/>
        <v>0.21884446355071319</v>
      </c>
      <c r="J264" s="3">
        <f t="shared" si="22"/>
        <v>8.6740654205607476E-2</v>
      </c>
    </row>
    <row r="265" spans="1:10">
      <c r="A265" s="1">
        <v>43056</v>
      </c>
      <c r="B265">
        <v>1806.3</v>
      </c>
      <c r="C265">
        <v>2.83</v>
      </c>
      <c r="D265">
        <v>32.82</v>
      </c>
      <c r="E265" s="2">
        <f t="shared" si="20"/>
        <v>638.26855123674909</v>
      </c>
      <c r="F265" s="3">
        <f t="shared" si="18"/>
        <v>8.3676999081420567E-2</v>
      </c>
      <c r="G265" s="2">
        <f t="shared" si="21"/>
        <v>55.036563071297984</v>
      </c>
      <c r="H265" s="3">
        <f t="shared" si="19"/>
        <v>0.21505827812233358</v>
      </c>
      <c r="J265" s="3">
        <f t="shared" si="22"/>
        <v>8.6227909811090797E-2</v>
      </c>
    </row>
    <row r="266" spans="1:10">
      <c r="A266" s="1">
        <v>43063</v>
      </c>
      <c r="B266">
        <v>1771.76</v>
      </c>
      <c r="C266">
        <v>2.77</v>
      </c>
      <c r="D266">
        <v>32.340000000000003</v>
      </c>
      <c r="E266" s="2">
        <f t="shared" si="20"/>
        <v>639.62454873646209</v>
      </c>
      <c r="F266" s="3">
        <f t="shared" si="18"/>
        <v>8.6146300105190532E-2</v>
      </c>
      <c r="G266" s="2">
        <f t="shared" si="21"/>
        <v>54.785405071119349</v>
      </c>
      <c r="H266" s="3">
        <f t="shared" si="19"/>
        <v>0.21240509258654661</v>
      </c>
      <c r="J266" s="3">
        <f t="shared" si="22"/>
        <v>8.5652442795299932E-2</v>
      </c>
    </row>
    <row r="267" spans="1:10">
      <c r="A267" s="1">
        <v>43070</v>
      </c>
      <c r="B267">
        <v>1767.15</v>
      </c>
      <c r="C267">
        <v>2.77</v>
      </c>
      <c r="D267">
        <v>32.18</v>
      </c>
      <c r="E267" s="2">
        <f t="shared" si="20"/>
        <v>637.96028880866425</v>
      </c>
      <c r="F267" s="3">
        <f t="shared" si="18"/>
        <v>8.0741474452008521E-2</v>
      </c>
      <c r="G267" s="2">
        <f t="shared" si="21"/>
        <v>54.914543194530765</v>
      </c>
      <c r="H267" s="3">
        <f t="shared" si="19"/>
        <v>0.2057447056991113</v>
      </c>
      <c r="J267" s="3">
        <f t="shared" si="22"/>
        <v>8.6078309509011811E-2</v>
      </c>
    </row>
    <row r="268" spans="1:10">
      <c r="A268" s="1">
        <v>43077</v>
      </c>
      <c r="B268">
        <v>1744.56</v>
      </c>
      <c r="C268">
        <v>2.72</v>
      </c>
      <c r="D268">
        <v>31.67</v>
      </c>
      <c r="E268" s="2">
        <f t="shared" si="20"/>
        <v>641.38235294117635</v>
      </c>
      <c r="F268" s="3">
        <f t="shared" si="18"/>
        <v>0.11714995434448272</v>
      </c>
      <c r="G268" s="2">
        <f t="shared" si="21"/>
        <v>55.085569940006309</v>
      </c>
      <c r="H268" s="3">
        <f t="shared" si="19"/>
        <v>0.21324767671514455</v>
      </c>
      <c r="J268" s="3">
        <f t="shared" si="22"/>
        <v>8.5885696242500795E-2</v>
      </c>
    </row>
    <row r="269" spans="1:10">
      <c r="A269" s="1">
        <v>43084</v>
      </c>
      <c r="B269">
        <v>1747.21</v>
      </c>
      <c r="C269">
        <v>2.76</v>
      </c>
      <c r="D269">
        <v>31.85</v>
      </c>
      <c r="E269" s="2">
        <f t="shared" si="20"/>
        <v>633.04710144927537</v>
      </c>
      <c r="F269" s="3">
        <f t="shared" si="18"/>
        <v>0.10131451710980754</v>
      </c>
      <c r="G269" s="2">
        <f t="shared" si="21"/>
        <v>54.857456828885397</v>
      </c>
      <c r="H269" s="3">
        <f t="shared" si="19"/>
        <v>0.21072389540020642</v>
      </c>
      <c r="J269" s="3">
        <f t="shared" si="22"/>
        <v>8.6656200941915215E-2</v>
      </c>
    </row>
    <row r="270" spans="1:10">
      <c r="A270" s="1">
        <v>43091</v>
      </c>
      <c r="B270">
        <v>1757.08</v>
      </c>
      <c r="C270">
        <v>2.76</v>
      </c>
      <c r="D270">
        <v>32.21</v>
      </c>
      <c r="E270" s="2">
        <f t="shared" si="20"/>
        <v>636.62318840579712</v>
      </c>
      <c r="F270" s="3">
        <f t="shared" si="18"/>
        <v>0.104663813348854</v>
      </c>
      <c r="G270" s="2">
        <f t="shared" si="21"/>
        <v>54.550760633343678</v>
      </c>
      <c r="H270" s="3">
        <f t="shared" si="19"/>
        <v>0.21345982646011485</v>
      </c>
      <c r="J270" s="3">
        <f t="shared" si="22"/>
        <v>8.5687674635206448E-2</v>
      </c>
    </row>
    <row r="271" spans="1:10">
      <c r="A271" s="1">
        <v>43098</v>
      </c>
      <c r="B271">
        <v>1739.44</v>
      </c>
      <c r="C271">
        <v>2.73</v>
      </c>
      <c r="D271">
        <v>32.07</v>
      </c>
      <c r="E271" s="2">
        <f t="shared" si="20"/>
        <v>637.15750915750914</v>
      </c>
      <c r="F271" s="3">
        <f t="shared" si="18"/>
        <v>9.8095767473361795E-2</v>
      </c>
      <c r="G271" s="2">
        <f t="shared" si="21"/>
        <v>54.23885251013408</v>
      </c>
      <c r="H271" s="3">
        <f t="shared" si="19"/>
        <v>0.21244927211999887</v>
      </c>
      <c r="J271" s="3">
        <f t="shared" si="22"/>
        <v>8.5126286248830688E-2</v>
      </c>
    </row>
    <row r="272" spans="1:10">
      <c r="A272" s="1">
        <v>43105</v>
      </c>
      <c r="B272">
        <v>1771.77</v>
      </c>
      <c r="C272">
        <v>2.77</v>
      </c>
      <c r="D272">
        <v>32.68</v>
      </c>
      <c r="E272" s="2">
        <f t="shared" si="20"/>
        <v>639.62815884476538</v>
      </c>
      <c r="F272" s="3">
        <f t="shared" si="18"/>
        <v>0.10193373301502562</v>
      </c>
      <c r="G272" s="2">
        <f t="shared" si="21"/>
        <v>54.215728274173806</v>
      </c>
      <c r="H272" s="3">
        <f t="shared" si="19"/>
        <v>0.21641166994495542</v>
      </c>
      <c r="J272" s="3">
        <f t="shared" si="22"/>
        <v>8.4761321909424731E-2</v>
      </c>
    </row>
    <row r="273" spans="1:10">
      <c r="A273" s="1">
        <v>43112</v>
      </c>
      <c r="B273">
        <v>1743.31</v>
      </c>
      <c r="C273">
        <v>2.73</v>
      </c>
      <c r="D273">
        <v>32.119999999999997</v>
      </c>
      <c r="E273" s="2">
        <f t="shared" si="20"/>
        <v>638.57509157509151</v>
      </c>
      <c r="F273" s="3">
        <f t="shared" si="18"/>
        <v>9.9617982013300965E-2</v>
      </c>
      <c r="G273" s="2">
        <f t="shared" si="21"/>
        <v>54.274906600249068</v>
      </c>
      <c r="H273" s="3">
        <f t="shared" si="19"/>
        <v>0.22230040986779187</v>
      </c>
      <c r="J273" s="3">
        <f t="shared" si="22"/>
        <v>8.499377334993774E-2</v>
      </c>
    </row>
    <row r="274" spans="1:10">
      <c r="A274" s="1">
        <v>43119</v>
      </c>
      <c r="B274">
        <v>1695.81</v>
      </c>
      <c r="C274">
        <v>2.66</v>
      </c>
      <c r="D274">
        <v>31.31</v>
      </c>
      <c r="E274" s="2">
        <f t="shared" si="20"/>
        <v>637.52255639097734</v>
      </c>
      <c r="F274" s="3">
        <f t="shared" si="18"/>
        <v>9.8134851243388832E-2</v>
      </c>
      <c r="G274" s="2">
        <f t="shared" si="21"/>
        <v>54.161929096135424</v>
      </c>
      <c r="H274" s="3">
        <f t="shared" si="19"/>
        <v>0.21908482983255495</v>
      </c>
      <c r="J274" s="3">
        <f t="shared" si="22"/>
        <v>8.4956882785052701E-2</v>
      </c>
    </row>
    <row r="275" spans="1:10">
      <c r="A275" s="1">
        <v>43126</v>
      </c>
      <c r="B275">
        <v>1714.89</v>
      </c>
      <c r="C275">
        <v>2.69</v>
      </c>
      <c r="D275">
        <v>31.66</v>
      </c>
      <c r="E275" s="2">
        <f t="shared" si="20"/>
        <v>637.50557620817847</v>
      </c>
      <c r="F275" s="3">
        <f t="shared" si="18"/>
        <v>9.9510146889666196E-2</v>
      </c>
      <c r="G275" s="2">
        <f t="shared" si="21"/>
        <v>54.165824384080864</v>
      </c>
      <c r="H275" s="3">
        <f t="shared" si="19"/>
        <v>0.21697001591014109</v>
      </c>
      <c r="J275" s="3">
        <f t="shared" si="22"/>
        <v>8.4965255843335433E-2</v>
      </c>
    </row>
    <row r="276" spans="1:10">
      <c r="A276" s="1">
        <v>43133</v>
      </c>
      <c r="B276">
        <v>1575.07</v>
      </c>
      <c r="C276">
        <v>2.46</v>
      </c>
      <c r="D276">
        <v>29.05</v>
      </c>
      <c r="E276" s="2">
        <f t="shared" si="20"/>
        <v>640.27235772357722</v>
      </c>
      <c r="F276" s="3">
        <f t="shared" si="18"/>
        <v>0.10312695114600823</v>
      </c>
      <c r="G276" s="2">
        <f t="shared" si="21"/>
        <v>54.219277108433729</v>
      </c>
      <c r="H276" s="3">
        <f t="shared" si="19"/>
        <v>0.22302134744155544</v>
      </c>
      <c r="J276" s="3">
        <f t="shared" si="22"/>
        <v>8.4681583476764202E-2</v>
      </c>
    </row>
    <row r="277" spans="1:10">
      <c r="A277" s="1">
        <v>43140</v>
      </c>
      <c r="B277">
        <v>1472.34</v>
      </c>
      <c r="C277">
        <v>2.29</v>
      </c>
      <c r="D277">
        <v>27.07</v>
      </c>
      <c r="E277" s="2">
        <f t="shared" si="20"/>
        <v>642.94323144104794</v>
      </c>
      <c r="F277" s="3">
        <f t="shared" si="18"/>
        <v>0.10944122443902793</v>
      </c>
      <c r="G277" s="2">
        <f t="shared" si="21"/>
        <v>54.390099741411156</v>
      </c>
      <c r="H277" s="3">
        <f t="shared" si="19"/>
        <v>0.22444929281010162</v>
      </c>
      <c r="J277" s="3">
        <f t="shared" si="22"/>
        <v>8.4595493165866273E-2</v>
      </c>
    </row>
    <row r="278" spans="1:10">
      <c r="A278" s="1">
        <v>43145</v>
      </c>
      <c r="B278">
        <v>1515.89</v>
      </c>
      <c r="C278">
        <v>2.36</v>
      </c>
      <c r="D278">
        <v>27.9</v>
      </c>
      <c r="E278" s="2">
        <f t="shared" si="20"/>
        <v>642.32627118644075</v>
      </c>
      <c r="F278" s="3">
        <f t="shared" si="18"/>
        <v>0.10428997571967069</v>
      </c>
      <c r="G278" s="2">
        <f t="shared" si="21"/>
        <v>54.33297491039427</v>
      </c>
      <c r="H278" s="3">
        <f t="shared" si="19"/>
        <v>0.22771084758130322</v>
      </c>
      <c r="J278" s="3">
        <f t="shared" si="22"/>
        <v>8.4587813620071686E-2</v>
      </c>
    </row>
    <row r="279" spans="1:10">
      <c r="A279" s="1">
        <v>43154</v>
      </c>
      <c r="B279">
        <v>1544.79</v>
      </c>
      <c r="C279">
        <v>2.4</v>
      </c>
      <c r="D279">
        <v>28.43</v>
      </c>
      <c r="E279" s="2">
        <f t="shared" si="20"/>
        <v>643.66250000000002</v>
      </c>
      <c r="F279" s="3">
        <f t="shared" si="18"/>
        <v>0.1047087081865703</v>
      </c>
      <c r="G279" s="2">
        <f t="shared" si="21"/>
        <v>54.336616250439675</v>
      </c>
      <c r="H279" s="3">
        <f t="shared" si="19"/>
        <v>0.22514300881008409</v>
      </c>
      <c r="J279" s="3">
        <f t="shared" si="22"/>
        <v>8.4417868448821667E-2</v>
      </c>
    </row>
    <row r="280" spans="1:10">
      <c r="A280" s="1">
        <v>43161</v>
      </c>
      <c r="B280">
        <v>1603.11</v>
      </c>
      <c r="C280">
        <v>2.48</v>
      </c>
      <c r="D280">
        <v>29.42</v>
      </c>
      <c r="E280" s="2">
        <f t="shared" si="20"/>
        <v>646.41532258064512</v>
      </c>
      <c r="F280" s="3">
        <f t="shared" si="18"/>
        <v>0.10932756456307535</v>
      </c>
      <c r="G280" s="2">
        <f t="shared" si="21"/>
        <v>54.490482664853836</v>
      </c>
      <c r="H280" s="3">
        <f t="shared" si="19"/>
        <v>0.22666156737306209</v>
      </c>
      <c r="J280" s="3">
        <f t="shared" si="22"/>
        <v>8.4296397008837523E-2</v>
      </c>
    </row>
    <row r="281" spans="1:10">
      <c r="A281" s="1">
        <v>43168</v>
      </c>
      <c r="B281">
        <v>1649.95</v>
      </c>
      <c r="C281">
        <v>2.5499999999999998</v>
      </c>
      <c r="D281">
        <v>30.23</v>
      </c>
      <c r="E281" s="2">
        <f t="shared" si="20"/>
        <v>647.03921568627459</v>
      </c>
      <c r="F281" s="3">
        <f t="shared" si="18"/>
        <v>0.10051656647545282</v>
      </c>
      <c r="G281" s="2">
        <f t="shared" si="21"/>
        <v>54.579887528944759</v>
      </c>
      <c r="H281" s="3">
        <f t="shared" si="19"/>
        <v>0.21135430553774959</v>
      </c>
      <c r="J281" s="3">
        <f t="shared" si="22"/>
        <v>8.4353291432351957E-2</v>
      </c>
    </row>
    <row r="282" spans="1:10">
      <c r="A282" s="1">
        <v>43175</v>
      </c>
      <c r="B282">
        <v>1640.07</v>
      </c>
      <c r="C282">
        <v>2.5299999999999998</v>
      </c>
      <c r="D282">
        <v>29.98</v>
      </c>
      <c r="E282" s="2">
        <f t="shared" si="20"/>
        <v>648.2490118577075</v>
      </c>
      <c r="F282" s="3">
        <f t="shared" si="18"/>
        <v>9.6221831330743912E-2</v>
      </c>
      <c r="G282" s="2">
        <f t="shared" si="21"/>
        <v>54.705470313542357</v>
      </c>
      <c r="H282" s="3">
        <f t="shared" si="19"/>
        <v>0.21038516453227629</v>
      </c>
      <c r="J282" s="3">
        <f t="shared" si="22"/>
        <v>8.4389593062041357E-2</v>
      </c>
    </row>
    <row r="283" spans="1:10">
      <c r="A283" s="1">
        <v>43182</v>
      </c>
      <c r="B283">
        <v>1555.92</v>
      </c>
      <c r="C283">
        <v>2.4</v>
      </c>
      <c r="D283">
        <v>28.19</v>
      </c>
      <c r="E283" s="2">
        <f t="shared" si="20"/>
        <v>648.30000000000007</v>
      </c>
      <c r="F283" s="3">
        <f t="shared" si="18"/>
        <v>8.3326068003487519E-2</v>
      </c>
      <c r="G283" s="2">
        <f t="shared" si="21"/>
        <v>55.194040439872296</v>
      </c>
      <c r="H283" s="3">
        <f t="shared" si="19"/>
        <v>0.20485951064170305</v>
      </c>
      <c r="J283" s="3">
        <f t="shared" si="22"/>
        <v>8.5136573252926562E-2</v>
      </c>
    </row>
    <row r="284" spans="1:10">
      <c r="A284" s="1">
        <v>43189</v>
      </c>
      <c r="B284">
        <v>1639.11</v>
      </c>
      <c r="C284">
        <v>2.5</v>
      </c>
      <c r="D284">
        <v>29.79</v>
      </c>
      <c r="E284" s="2">
        <f t="shared" si="20"/>
        <v>655.64400000000001</v>
      </c>
      <c r="F284" s="3">
        <f t="shared" si="18"/>
        <v>9.2111742169827204E-2</v>
      </c>
      <c r="G284" s="2">
        <f t="shared" si="21"/>
        <v>55.022155085599195</v>
      </c>
      <c r="H284" s="3">
        <f t="shared" si="19"/>
        <v>0.19530470649184362</v>
      </c>
      <c r="J284" s="3">
        <f t="shared" si="22"/>
        <v>8.3920778784827121E-2</v>
      </c>
    </row>
    <row r="285" spans="1:10">
      <c r="A285" s="1">
        <v>43194</v>
      </c>
      <c r="B285">
        <v>1615.33</v>
      </c>
      <c r="C285">
        <v>2.4700000000000002</v>
      </c>
      <c r="D285">
        <v>29.12</v>
      </c>
      <c r="E285" s="2">
        <f t="shared" si="20"/>
        <v>653.9797570850202</v>
      </c>
      <c r="F285" s="3">
        <f t="shared" si="18"/>
        <v>8.2409375505974491E-2</v>
      </c>
      <c r="G285" s="2">
        <f t="shared" si="21"/>
        <v>55.471497252747248</v>
      </c>
      <c r="H285" s="3">
        <f t="shared" si="19"/>
        <v>0.20461485467402363</v>
      </c>
      <c r="J285" s="3">
        <f t="shared" si="22"/>
        <v>8.4821428571428575E-2</v>
      </c>
    </row>
    <row r="286" spans="1:10">
      <c r="A286" s="1">
        <v>43203</v>
      </c>
      <c r="B286">
        <v>1612.06</v>
      </c>
      <c r="C286">
        <v>2.46</v>
      </c>
      <c r="D286">
        <v>29.09</v>
      </c>
      <c r="E286" s="2">
        <f t="shared" si="20"/>
        <v>655.30894308943084</v>
      </c>
      <c r="F286" s="3">
        <f t="shared" si="18"/>
        <v>7.7232226629834644E-2</v>
      </c>
      <c r="G286" s="2">
        <f t="shared" si="21"/>
        <v>55.416294259195595</v>
      </c>
      <c r="H286" s="3">
        <f t="shared" si="19"/>
        <v>0.17681542760570346</v>
      </c>
      <c r="J286" s="3">
        <f t="shared" si="22"/>
        <v>8.4565142660708151E-2</v>
      </c>
    </row>
    <row r="287" spans="1:10">
      <c r="A287" s="1">
        <v>43210</v>
      </c>
      <c r="B287">
        <v>1569.43</v>
      </c>
      <c r="C287">
        <v>2.38</v>
      </c>
      <c r="D287">
        <v>27.52</v>
      </c>
      <c r="E287" s="2">
        <f t="shared" si="20"/>
        <v>659.42436974789916</v>
      </c>
      <c r="F287" s="3">
        <f t="shared" si="18"/>
        <v>7.6946557994851617E-2</v>
      </c>
      <c r="G287" s="2">
        <f t="shared" si="21"/>
        <v>57.028706395348841</v>
      </c>
      <c r="H287" s="3">
        <f t="shared" si="19"/>
        <v>0.25110961432366152</v>
      </c>
      <c r="J287" s="3">
        <f t="shared" si="22"/>
        <v>8.6482558139534885E-2</v>
      </c>
    </row>
    <row r="288" spans="1:10">
      <c r="A288" s="1">
        <v>43217</v>
      </c>
      <c r="B288">
        <v>1555.8</v>
      </c>
      <c r="C288">
        <v>2.3199999999999998</v>
      </c>
      <c r="D288">
        <v>27.18</v>
      </c>
      <c r="E288" s="2">
        <f t="shared" si="20"/>
        <v>670.60344827586209</v>
      </c>
      <c r="F288" s="3">
        <f t="shared" si="18"/>
        <v>9.4947451767817048E-2</v>
      </c>
      <c r="G288" s="2">
        <f t="shared" si="21"/>
        <v>57.240618101545252</v>
      </c>
      <c r="H288" s="3">
        <f t="shared" si="19"/>
        <v>0.36355115220496903</v>
      </c>
      <c r="J288" s="3">
        <f t="shared" si="22"/>
        <v>8.535688005886681E-2</v>
      </c>
    </row>
    <row r="289" spans="1:10">
      <c r="A289" s="1">
        <v>43224</v>
      </c>
      <c r="B289">
        <v>1563.45</v>
      </c>
      <c r="C289">
        <v>2.31</v>
      </c>
      <c r="D289">
        <v>28.88</v>
      </c>
      <c r="E289" s="2">
        <f t="shared" si="20"/>
        <v>676.81818181818187</v>
      </c>
      <c r="F289" s="3">
        <f t="shared" si="18"/>
        <v>8.8702601642572709E-2</v>
      </c>
      <c r="G289" s="2">
        <f t="shared" si="21"/>
        <v>54.136080332409975</v>
      </c>
      <c r="H289" s="3">
        <f t="shared" si="19"/>
        <v>0.30524936911840883</v>
      </c>
      <c r="J289" s="3">
        <f t="shared" si="22"/>
        <v>7.9986149584487534E-2</v>
      </c>
    </row>
    <row r="290" spans="1:10">
      <c r="A290" s="1">
        <v>43231</v>
      </c>
      <c r="B290">
        <v>1584.31</v>
      </c>
      <c r="C290">
        <v>2.35</v>
      </c>
      <c r="D290">
        <v>29.18</v>
      </c>
      <c r="E290" s="2">
        <f t="shared" si="20"/>
        <v>674.17446808510635</v>
      </c>
      <c r="F290" s="3">
        <f t="shared" si="18"/>
        <v>9.0616875895429994E-2</v>
      </c>
      <c r="G290" s="2">
        <f t="shared" si="21"/>
        <v>54.294379712131594</v>
      </c>
      <c r="H290" s="3">
        <f t="shared" si="19"/>
        <v>0.30607107419418345</v>
      </c>
      <c r="J290" s="3">
        <f t="shared" si="22"/>
        <v>8.0534612748457857E-2</v>
      </c>
    </row>
    <row r="291" spans="1:10">
      <c r="A291" s="1">
        <v>43238</v>
      </c>
      <c r="B291">
        <v>1581.8</v>
      </c>
      <c r="C291">
        <v>2.34</v>
      </c>
      <c r="D291">
        <v>29</v>
      </c>
      <c r="E291" s="2">
        <f t="shared" si="20"/>
        <v>675.982905982906</v>
      </c>
      <c r="F291" s="3">
        <f t="shared" si="18"/>
        <v>9.5523944126293614E-2</v>
      </c>
      <c r="G291" s="2">
        <f t="shared" si="21"/>
        <v>54.544827586206893</v>
      </c>
      <c r="H291" s="3">
        <f t="shared" si="19"/>
        <v>0.31810418822257347</v>
      </c>
      <c r="J291" s="3">
        <f t="shared" si="22"/>
        <v>8.0689655172413791E-2</v>
      </c>
    </row>
    <row r="292" spans="1:10">
      <c r="A292" s="1">
        <v>43245</v>
      </c>
      <c r="B292">
        <v>1543.79</v>
      </c>
      <c r="C292">
        <v>2.29</v>
      </c>
      <c r="D292">
        <v>28.04</v>
      </c>
      <c r="E292" s="2">
        <f t="shared" si="20"/>
        <v>674.14410480349341</v>
      </c>
      <c r="F292" s="3">
        <f t="shared" si="18"/>
        <v>9.4622718624961299E-2</v>
      </c>
      <c r="G292" s="2">
        <f t="shared" si="21"/>
        <v>55.056704707560627</v>
      </c>
      <c r="H292" s="3">
        <f t="shared" si="19"/>
        <v>0.34932235428443303</v>
      </c>
      <c r="J292" s="3">
        <f t="shared" si="22"/>
        <v>8.1669044222539233E-2</v>
      </c>
    </row>
    <row r="293" spans="1:10">
      <c r="A293" s="1">
        <v>43252</v>
      </c>
      <c r="B293">
        <v>1472.25</v>
      </c>
      <c r="C293">
        <v>2.19</v>
      </c>
      <c r="D293">
        <v>27.51</v>
      </c>
      <c r="E293" s="2">
        <f t="shared" si="20"/>
        <v>672.2602739726027</v>
      </c>
      <c r="F293" s="3">
        <f t="shared" si="18"/>
        <v>9.1254311043289515E-2</v>
      </c>
      <c r="G293" s="2">
        <f t="shared" si="21"/>
        <v>53.516902944383858</v>
      </c>
      <c r="H293" s="3">
        <f t="shared" si="19"/>
        <v>0.322348804837856</v>
      </c>
      <c r="J293" s="3">
        <f t="shared" si="22"/>
        <v>7.9607415485278069E-2</v>
      </c>
    </row>
    <row r="294" spans="1:10">
      <c r="A294" s="1">
        <v>43259</v>
      </c>
      <c r="B294">
        <v>1448.26</v>
      </c>
      <c r="C294">
        <v>2.15</v>
      </c>
      <c r="D294">
        <v>26.78</v>
      </c>
      <c r="E294" s="2">
        <f t="shared" si="20"/>
        <v>673.60930232558144</v>
      </c>
      <c r="F294" s="3">
        <f t="shared" si="18"/>
        <v>0.14269582228590139</v>
      </c>
      <c r="G294" s="2">
        <f t="shared" si="21"/>
        <v>54.079910380881252</v>
      </c>
      <c r="H294" s="3">
        <f t="shared" si="19"/>
        <v>0.14944768223834415</v>
      </c>
      <c r="J294" s="3">
        <f t="shared" si="22"/>
        <v>8.0283793876026882E-2</v>
      </c>
    </row>
    <row r="295" spans="1:10">
      <c r="A295" s="1">
        <v>43266</v>
      </c>
      <c r="B295">
        <v>1401.56</v>
      </c>
      <c r="C295">
        <v>2.15</v>
      </c>
      <c r="D295">
        <v>25.43</v>
      </c>
      <c r="E295" s="2">
        <f t="shared" si="20"/>
        <v>651.88837209302324</v>
      </c>
      <c r="F295" s="3">
        <f t="shared" si="18"/>
        <v>0.10678443378755453</v>
      </c>
      <c r="G295" s="2">
        <f t="shared" si="21"/>
        <v>55.114431773495866</v>
      </c>
      <c r="H295" s="3">
        <f t="shared" si="19"/>
        <v>0.18052167059003943</v>
      </c>
      <c r="J295" s="3">
        <f t="shared" si="22"/>
        <v>8.4545812033031853E-2</v>
      </c>
    </row>
    <row r="296" spans="1:10">
      <c r="A296" s="1">
        <v>43273</v>
      </c>
      <c r="B296">
        <v>1328.03</v>
      </c>
      <c r="C296">
        <v>2.02</v>
      </c>
      <c r="D296">
        <v>24.16</v>
      </c>
      <c r="E296" s="2">
        <f t="shared" si="20"/>
        <v>657.44059405940595</v>
      </c>
      <c r="F296" s="3">
        <f t="shared" si="18"/>
        <v>0.11773942090534328</v>
      </c>
      <c r="G296" s="2">
        <f t="shared" si="21"/>
        <v>54.968129139072843</v>
      </c>
      <c r="H296" s="3">
        <f t="shared" si="19"/>
        <v>0.18236066542421048</v>
      </c>
      <c r="J296" s="3">
        <f t="shared" si="22"/>
        <v>8.3609271523178805E-2</v>
      </c>
    </row>
    <row r="297" spans="1:10">
      <c r="A297" s="1">
        <v>43280</v>
      </c>
      <c r="B297">
        <v>1330.4</v>
      </c>
      <c r="C297">
        <v>2.0299999999999998</v>
      </c>
      <c r="D297">
        <v>24.12</v>
      </c>
      <c r="E297" s="2">
        <f t="shared" si="20"/>
        <v>655.36945812807892</v>
      </c>
      <c r="F297" s="3">
        <f t="shared" si="18"/>
        <v>0.11198470963245621</v>
      </c>
      <c r="G297" s="2">
        <f t="shared" si="21"/>
        <v>55.157545605306801</v>
      </c>
      <c r="H297" s="3">
        <f t="shared" si="19"/>
        <v>0.18240502416404802</v>
      </c>
      <c r="J297" s="3">
        <f t="shared" si="22"/>
        <v>8.41625207296849E-2</v>
      </c>
    </row>
    <row r="298" spans="1:10">
      <c r="A298" s="1">
        <v>43287</v>
      </c>
      <c r="B298">
        <v>1262.04</v>
      </c>
      <c r="C298">
        <v>1.93</v>
      </c>
      <c r="D298">
        <v>23.53</v>
      </c>
      <c r="E298" s="2">
        <f t="shared" si="20"/>
        <v>653.90673575129529</v>
      </c>
      <c r="F298" s="3">
        <f t="shared" si="18"/>
        <v>0.12268567890270887</v>
      </c>
      <c r="G298" s="2">
        <f t="shared" si="21"/>
        <v>53.635359116022094</v>
      </c>
      <c r="H298" s="3">
        <f t="shared" si="19"/>
        <v>0.14918270538753187</v>
      </c>
      <c r="J298" s="3">
        <f t="shared" si="22"/>
        <v>8.2022949426264341E-2</v>
      </c>
    </row>
    <row r="299" spans="1:10">
      <c r="A299" s="1">
        <v>43294</v>
      </c>
      <c r="B299">
        <v>1293.78</v>
      </c>
      <c r="C299">
        <v>1.97</v>
      </c>
      <c r="D299">
        <v>24.6</v>
      </c>
      <c r="E299" s="2">
        <f t="shared" si="20"/>
        <v>656.74111675126903</v>
      </c>
      <c r="F299" s="3">
        <f t="shared" si="18"/>
        <v>0.12969498124176804</v>
      </c>
      <c r="G299" s="2">
        <f t="shared" si="21"/>
        <v>52.592682926829262</v>
      </c>
      <c r="H299" s="3">
        <f t="shared" si="19"/>
        <v>0.1258170761571078</v>
      </c>
      <c r="J299" s="3">
        <f t="shared" si="22"/>
        <v>8.0081300813008127E-2</v>
      </c>
    </row>
    <row r="300" spans="1:10">
      <c r="A300" s="1">
        <v>43301</v>
      </c>
      <c r="B300">
        <v>1302.81</v>
      </c>
      <c r="C300">
        <v>1.99</v>
      </c>
      <c r="D300">
        <v>24.79</v>
      </c>
      <c r="E300" s="2">
        <f t="shared" si="20"/>
        <v>654.678391959799</v>
      </c>
      <c r="F300" s="3">
        <f t="shared" si="18"/>
        <v>0.1238648312240529</v>
      </c>
      <c r="G300" s="2">
        <f t="shared" si="21"/>
        <v>52.553852359822507</v>
      </c>
      <c r="H300" s="3">
        <f t="shared" si="19"/>
        <v>0.12460739398549925</v>
      </c>
      <c r="J300" s="3">
        <f t="shared" si="22"/>
        <v>8.0274304154901166E-2</v>
      </c>
    </row>
    <row r="301" spans="1:10">
      <c r="A301" s="1">
        <v>43308</v>
      </c>
      <c r="B301">
        <v>1330.82</v>
      </c>
      <c r="C301">
        <v>2.04</v>
      </c>
      <c r="D301">
        <v>25.35</v>
      </c>
      <c r="E301" s="2">
        <f t="shared" si="20"/>
        <v>652.36274509803923</v>
      </c>
      <c r="F301" s="3">
        <f t="shared" si="18"/>
        <v>0.12430213573760684</v>
      </c>
      <c r="G301" s="2">
        <f t="shared" si="21"/>
        <v>52.497830374753448</v>
      </c>
      <c r="H301" s="3">
        <f t="shared" si="19"/>
        <v>0.11941127233545923</v>
      </c>
      <c r="J301" s="3">
        <f t="shared" si="22"/>
        <v>8.0473372781065089E-2</v>
      </c>
    </row>
    <row r="302" spans="1:10">
      <c r="A302" s="1">
        <v>43315</v>
      </c>
      <c r="B302">
        <v>1259.77</v>
      </c>
      <c r="C302">
        <v>1.92</v>
      </c>
      <c r="D302">
        <v>24.09</v>
      </c>
      <c r="E302" s="2">
        <f t="shared" si="20"/>
        <v>656.13020833333337</v>
      </c>
      <c r="F302" s="3">
        <f t="shared" si="18"/>
        <v>0.12448010296820078</v>
      </c>
      <c r="G302" s="2">
        <f t="shared" si="21"/>
        <v>52.294312992943127</v>
      </c>
      <c r="H302" s="3">
        <f t="shared" si="19"/>
        <v>0.1118182076879326</v>
      </c>
      <c r="J302" s="3">
        <f t="shared" si="22"/>
        <v>7.9701120797011207E-2</v>
      </c>
    </row>
    <row r="303" spans="1:10">
      <c r="A303" s="1">
        <v>43322</v>
      </c>
      <c r="B303">
        <v>1263.9000000000001</v>
      </c>
      <c r="C303">
        <v>1.91</v>
      </c>
      <c r="D303">
        <v>24.1</v>
      </c>
      <c r="E303" s="2">
        <f t="shared" si="20"/>
        <v>661.72774869109958</v>
      </c>
      <c r="F303" s="3">
        <f t="shared" si="18"/>
        <v>0.12787116712623448</v>
      </c>
      <c r="G303" s="2">
        <f t="shared" si="21"/>
        <v>52.443983402489629</v>
      </c>
      <c r="H303" s="3">
        <f t="shared" si="19"/>
        <v>0.10749349620459903</v>
      </c>
      <c r="J303" s="3">
        <f t="shared" si="22"/>
        <v>7.9253112033195017E-2</v>
      </c>
    </row>
    <row r="304" spans="1:10">
      <c r="A304" s="1">
        <v>43329</v>
      </c>
      <c r="B304">
        <v>1208.27</v>
      </c>
      <c r="C304">
        <v>1.82</v>
      </c>
      <c r="D304">
        <v>22.7</v>
      </c>
      <c r="E304" s="2">
        <f t="shared" si="20"/>
        <v>663.88461538461536</v>
      </c>
      <c r="F304" s="3">
        <f t="shared" si="18"/>
        <v>0.11534234922821107</v>
      </c>
      <c r="G304" s="2">
        <f t="shared" si="21"/>
        <v>53.227753303964761</v>
      </c>
      <c r="H304" s="3">
        <f t="shared" si="19"/>
        <v>7.3087088420446422E-2</v>
      </c>
      <c r="J304" s="3">
        <f t="shared" si="22"/>
        <v>8.0176211453744498E-2</v>
      </c>
    </row>
    <row r="305" spans="1:10">
      <c r="A305" s="1">
        <v>43336</v>
      </c>
      <c r="B305">
        <v>1204.79</v>
      </c>
      <c r="C305">
        <v>1.82</v>
      </c>
      <c r="D305">
        <v>22.61</v>
      </c>
      <c r="E305" s="2">
        <f t="shared" si="20"/>
        <v>661.97252747252742</v>
      </c>
      <c r="F305" s="3">
        <f t="shared" si="18"/>
        <v>0.10060466593294715</v>
      </c>
      <c r="G305" s="2">
        <f t="shared" si="21"/>
        <v>53.285714285714285</v>
      </c>
      <c r="H305" s="3">
        <f t="shared" si="19"/>
        <v>4.5042454011520405E-2</v>
      </c>
      <c r="J305" s="3">
        <f t="shared" si="22"/>
        <v>8.0495356037151702E-2</v>
      </c>
    </row>
    <row r="306" spans="1:10">
      <c r="A306" s="1">
        <v>43343</v>
      </c>
      <c r="B306">
        <v>1187.51</v>
      </c>
      <c r="C306">
        <v>1.78</v>
      </c>
      <c r="D306">
        <v>24.12</v>
      </c>
      <c r="E306" s="2">
        <f t="shared" si="20"/>
        <v>667.14044943820227</v>
      </c>
      <c r="F306" s="3">
        <f t="shared" si="18"/>
        <v>0.10876915832009293</v>
      </c>
      <c r="G306" s="2">
        <f t="shared" si="21"/>
        <v>49.233416252072963</v>
      </c>
      <c r="H306" s="3">
        <f t="shared" si="19"/>
        <v>-3.732546566036743E-2</v>
      </c>
      <c r="J306" s="3">
        <f t="shared" si="22"/>
        <v>7.3797678275290213E-2</v>
      </c>
    </row>
    <row r="307" spans="1:10">
      <c r="A307" s="1">
        <v>43350</v>
      </c>
      <c r="B307">
        <v>1178.56</v>
      </c>
      <c r="C307">
        <v>1.78</v>
      </c>
      <c r="D307">
        <v>23.48</v>
      </c>
      <c r="E307" s="2">
        <f t="shared" si="20"/>
        <v>662.11235955056179</v>
      </c>
      <c r="F307" s="3">
        <f t="shared" si="18"/>
        <v>9.4990002792775474E-2</v>
      </c>
      <c r="G307" s="2">
        <f t="shared" si="21"/>
        <v>50.194207836456556</v>
      </c>
      <c r="H307" s="3">
        <f t="shared" si="19"/>
        <v>-2.0259830393664857E-2</v>
      </c>
      <c r="J307" s="3">
        <f t="shared" si="22"/>
        <v>7.5809199318568998E-2</v>
      </c>
    </row>
    <row r="308" spans="1:10">
      <c r="A308" s="1">
        <v>43357</v>
      </c>
      <c r="B308">
        <v>1168.27</v>
      </c>
      <c r="C308">
        <v>1.77</v>
      </c>
      <c r="D308">
        <v>23.25</v>
      </c>
      <c r="E308" s="2">
        <f t="shared" si="20"/>
        <v>660.03954802259886</v>
      </c>
      <c r="F308" s="3">
        <f t="shared" si="18"/>
        <v>8.8311904556336085E-2</v>
      </c>
      <c r="G308" s="2">
        <f t="shared" si="21"/>
        <v>50.248172043010754</v>
      </c>
      <c r="H308" s="3">
        <f t="shared" si="19"/>
        <v>-1.7296896880465762E-2</v>
      </c>
      <c r="J308" s="3">
        <f t="shared" si="22"/>
        <v>7.6129032258064513E-2</v>
      </c>
    </row>
    <row r="309" spans="1:10">
      <c r="A309" s="1">
        <v>43364</v>
      </c>
      <c r="B309">
        <v>1186.3699999999999</v>
      </c>
      <c r="C309">
        <v>1.8</v>
      </c>
      <c r="D309">
        <v>23.54</v>
      </c>
      <c r="E309" s="2">
        <f t="shared" si="20"/>
        <v>659.09444444444432</v>
      </c>
      <c r="F309" s="3">
        <f t="shared" si="18"/>
        <v>7.5253127470977343E-2</v>
      </c>
      <c r="G309" s="2">
        <f t="shared" si="21"/>
        <v>50.398045879354285</v>
      </c>
      <c r="H309" s="3">
        <f t="shared" si="19"/>
        <v>-1.7732107433711009E-2</v>
      </c>
      <c r="J309" s="3">
        <f t="shared" si="22"/>
        <v>7.6465590484282073E-2</v>
      </c>
    </row>
    <row r="310" spans="1:10">
      <c r="A310" s="1">
        <v>43371</v>
      </c>
      <c r="B310">
        <v>1179.0899999999999</v>
      </c>
      <c r="C310">
        <v>1.78</v>
      </c>
      <c r="D310">
        <v>23.44</v>
      </c>
      <c r="E310" s="2">
        <f t="shared" si="20"/>
        <v>662.41011235955045</v>
      </c>
      <c r="F310" s="3">
        <f t="shared" si="18"/>
        <v>8.4238881691342193E-2</v>
      </c>
      <c r="G310" s="2">
        <f t="shared" si="21"/>
        <v>50.302474402730368</v>
      </c>
      <c r="H310" s="3">
        <f t="shared" si="19"/>
        <v>-1.0369503064192487E-2</v>
      </c>
      <c r="J310" s="3">
        <f t="shared" si="22"/>
        <v>7.5938566552901016E-2</v>
      </c>
    </row>
    <row r="311" spans="1:10">
      <c r="A311" s="1">
        <v>43385</v>
      </c>
      <c r="B311">
        <v>1038.08</v>
      </c>
      <c r="C311">
        <v>1.54</v>
      </c>
      <c r="D311">
        <v>20.74</v>
      </c>
      <c r="E311" s="2">
        <f t="shared" si="20"/>
        <v>674.07792207792204</v>
      </c>
      <c r="F311" s="3">
        <f t="shared" si="18"/>
        <v>9.370427323789321E-2</v>
      </c>
      <c r="G311" s="2">
        <f t="shared" si="21"/>
        <v>50.052073288331727</v>
      </c>
      <c r="H311" s="3">
        <f t="shared" si="19"/>
        <v>-2.1967260313493941E-2</v>
      </c>
      <c r="J311" s="3">
        <f t="shared" si="22"/>
        <v>7.4252651880424306E-2</v>
      </c>
    </row>
    <row r="312" spans="1:10">
      <c r="A312" s="1">
        <v>43392</v>
      </c>
      <c r="B312">
        <v>1007.12</v>
      </c>
      <c r="C312">
        <v>1.49</v>
      </c>
      <c r="D312">
        <v>20.37</v>
      </c>
      <c r="E312" s="2">
        <f t="shared" si="20"/>
        <v>675.91946308724835</v>
      </c>
      <c r="F312" s="3">
        <f t="shared" si="18"/>
        <v>8.1390397123278779E-2</v>
      </c>
      <c r="G312" s="2">
        <f t="shared" si="21"/>
        <v>49.441335297005395</v>
      </c>
      <c r="H312" s="3">
        <f t="shared" si="19"/>
        <v>-8.5337670012310074E-2</v>
      </c>
      <c r="J312" s="3">
        <f t="shared" si="22"/>
        <v>7.3146784486990662E-2</v>
      </c>
    </row>
    <row r="313" spans="1:10">
      <c r="A313" s="1">
        <v>43399</v>
      </c>
      <c r="B313">
        <v>1037.9000000000001</v>
      </c>
      <c r="C313">
        <v>1.53</v>
      </c>
      <c r="D313">
        <v>21.4</v>
      </c>
      <c r="E313" s="2">
        <f t="shared" si="20"/>
        <v>678.36601307189551</v>
      </c>
      <c r="F313" s="3">
        <f t="shared" si="18"/>
        <v>6.9531218078128454E-2</v>
      </c>
      <c r="G313" s="2">
        <f t="shared" si="21"/>
        <v>48.500000000000007</v>
      </c>
      <c r="H313" s="3">
        <f t="shared" si="19"/>
        <v>-0.12343298504674938</v>
      </c>
      <c r="J313" s="3">
        <f t="shared" si="22"/>
        <v>7.1495327102803749E-2</v>
      </c>
    </row>
    <row r="314" spans="1:10">
      <c r="A314" s="1">
        <v>43406</v>
      </c>
      <c r="B314">
        <v>1088.1400000000001</v>
      </c>
      <c r="C314">
        <v>1.59</v>
      </c>
      <c r="D314">
        <v>24.84</v>
      </c>
      <c r="E314" s="2">
        <f t="shared" si="20"/>
        <v>684.36477987421381</v>
      </c>
      <c r="F314" s="3">
        <f t="shared" si="18"/>
        <v>7.0863616654065265E-2</v>
      </c>
      <c r="G314" s="2">
        <f t="shared" si="21"/>
        <v>43.805958132045092</v>
      </c>
      <c r="H314" s="3">
        <f t="shared" si="19"/>
        <v>-0.20976365002095609</v>
      </c>
      <c r="J314" s="3">
        <f t="shared" si="22"/>
        <v>6.4009661835748799E-2</v>
      </c>
    </row>
    <row r="315" spans="1:10">
      <c r="A315" s="1">
        <v>43413</v>
      </c>
      <c r="B315">
        <v>1083.05</v>
      </c>
      <c r="C315">
        <v>1.58</v>
      </c>
      <c r="D315">
        <v>24.74</v>
      </c>
      <c r="E315" s="2">
        <f t="shared" si="20"/>
        <v>685.47468354430373</v>
      </c>
      <c r="F315" s="3">
        <f t="shared" si="18"/>
        <v>7.3959671389237425E-2</v>
      </c>
      <c r="G315" s="2">
        <f t="shared" si="21"/>
        <v>43.777283751010508</v>
      </c>
      <c r="H315" s="3">
        <f t="shared" si="19"/>
        <v>-0.2045781693471932</v>
      </c>
      <c r="J315" s="3">
        <f t="shared" si="22"/>
        <v>6.3864187550525475E-2</v>
      </c>
    </row>
    <row r="316" spans="1:10">
      <c r="A316" s="1">
        <v>43420</v>
      </c>
      <c r="B316">
        <v>1160.56</v>
      </c>
      <c r="C316">
        <v>1.71</v>
      </c>
      <c r="D316">
        <v>26.18</v>
      </c>
      <c r="E316" s="2">
        <f t="shared" si="20"/>
        <v>678.69005847953213</v>
      </c>
      <c r="F316" s="3">
        <f t="shared" si="18"/>
        <v>6.1075688574244724E-2</v>
      </c>
      <c r="G316" s="2">
        <f t="shared" si="21"/>
        <v>44.330022918258209</v>
      </c>
      <c r="H316" s="3">
        <f t="shared" si="19"/>
        <v>-0.19084247235716423</v>
      </c>
      <c r="J316" s="3">
        <f t="shared" si="22"/>
        <v>6.5317035905271201E-2</v>
      </c>
    </row>
    <row r="317" spans="1:10">
      <c r="A317" s="1">
        <v>43427</v>
      </c>
      <c r="B317">
        <v>1094.76</v>
      </c>
      <c r="C317">
        <v>1.61</v>
      </c>
      <c r="D317">
        <v>24.74</v>
      </c>
      <c r="E317" s="2">
        <f t="shared" si="20"/>
        <v>679.97515527950304</v>
      </c>
      <c r="F317" s="3">
        <f t="shared" ref="F317:F337" si="23">E317/E267-1</f>
        <v>6.5858121904888378E-2</v>
      </c>
      <c r="G317" s="2">
        <f t="shared" si="21"/>
        <v>44.25060630557801</v>
      </c>
      <c r="H317" s="3">
        <f t="shared" ref="H317:H337" si="24">G317/G267-1</f>
        <v>-0.19419148860396662</v>
      </c>
      <c r="J317" s="3">
        <f t="shared" si="22"/>
        <v>6.5076798706548103E-2</v>
      </c>
    </row>
    <row r="318" spans="1:10">
      <c r="A318" s="1">
        <v>43434</v>
      </c>
      <c r="B318">
        <v>1104.52</v>
      </c>
      <c r="C318">
        <v>1.61</v>
      </c>
      <c r="D318">
        <v>25.15</v>
      </c>
      <c r="E318" s="2">
        <f t="shared" si="20"/>
        <v>686.03726708074532</v>
      </c>
      <c r="F318" s="3">
        <f t="shared" si="23"/>
        <v>6.9622922948839649E-2</v>
      </c>
      <c r="G318" s="2">
        <f t="shared" si="21"/>
        <v>43.917296222664021</v>
      </c>
      <c r="H318" s="3">
        <f t="shared" si="24"/>
        <v>-0.20274408941408162</v>
      </c>
      <c r="J318" s="3">
        <f t="shared" si="22"/>
        <v>6.4015904572564619E-2</v>
      </c>
    </row>
    <row r="319" spans="1:10">
      <c r="A319" s="1">
        <v>43441</v>
      </c>
      <c r="B319">
        <v>1126.53</v>
      </c>
      <c r="C319">
        <v>1.64</v>
      </c>
      <c r="D319">
        <v>25.87</v>
      </c>
      <c r="E319" s="2">
        <f t="shared" si="20"/>
        <v>686.90853658536582</v>
      </c>
      <c r="F319" s="3">
        <f t="shared" si="23"/>
        <v>8.5082824031232462E-2</v>
      </c>
      <c r="G319" s="2">
        <f t="shared" si="21"/>
        <v>43.545805952841128</v>
      </c>
      <c r="H319" s="3">
        <f t="shared" si="24"/>
        <v>-0.20620078891604898</v>
      </c>
      <c r="J319" s="3">
        <f t="shared" si="22"/>
        <v>6.3393892539621174E-2</v>
      </c>
    </row>
    <row r="320" spans="1:10">
      <c r="A320" s="1">
        <v>43448</v>
      </c>
      <c r="B320">
        <v>1115.17</v>
      </c>
      <c r="C320">
        <v>1.62</v>
      </c>
      <c r="D320">
        <v>25.87</v>
      </c>
      <c r="E320" s="2">
        <f t="shared" si="20"/>
        <v>688.37654320987656</v>
      </c>
      <c r="F320" s="3">
        <f t="shared" si="23"/>
        <v>8.1293543412513491E-2</v>
      </c>
      <c r="G320" s="2">
        <f t="shared" si="21"/>
        <v>43.106687282566682</v>
      </c>
      <c r="H320" s="3">
        <f t="shared" si="24"/>
        <v>-0.20978760365408922</v>
      </c>
      <c r="J320" s="3">
        <f t="shared" si="22"/>
        <v>6.2620796289137998E-2</v>
      </c>
    </row>
    <row r="321" spans="1:10">
      <c r="A321" s="1">
        <v>43455</v>
      </c>
      <c r="B321">
        <v>1086.1199999999999</v>
      </c>
      <c r="C321">
        <v>1.64</v>
      </c>
      <c r="D321">
        <v>20.09</v>
      </c>
      <c r="E321" s="2">
        <f t="shared" si="20"/>
        <v>662.26829268292681</v>
      </c>
      <c r="F321" s="3">
        <f t="shared" si="23"/>
        <v>3.9410637345576927E-2</v>
      </c>
      <c r="G321" s="2">
        <f t="shared" si="21"/>
        <v>54.062717770034837</v>
      </c>
      <c r="H321" s="3">
        <f t="shared" si="24"/>
        <v>-3.2473906055873192E-3</v>
      </c>
      <c r="J321" s="3">
        <f t="shared" si="22"/>
        <v>8.1632653061224483E-2</v>
      </c>
    </row>
    <row r="322" spans="1:10">
      <c r="A322" s="1">
        <v>43462</v>
      </c>
      <c r="B322">
        <v>1061.18</v>
      </c>
      <c r="C322">
        <v>1.59</v>
      </c>
      <c r="D322">
        <v>19.59</v>
      </c>
      <c r="E322" s="2">
        <f t="shared" ref="E322:E337" si="25">B322/C322</f>
        <v>667.40880503144649</v>
      </c>
      <c r="F322" s="3">
        <f t="shared" si="23"/>
        <v>4.3432494024115309E-2</v>
      </c>
      <c r="G322" s="2">
        <f t="shared" ref="G322:G337" si="26">B322/D322</f>
        <v>54.169474221541606</v>
      </c>
      <c r="H322" s="3">
        <f t="shared" si="24"/>
        <v>-8.5314823031223952E-4</v>
      </c>
      <c r="J322" s="3">
        <f t="shared" ref="J322:J337" si="27">C322/D322</f>
        <v>8.1163859111791734E-2</v>
      </c>
    </row>
    <row r="323" spans="1:10">
      <c r="A323" s="1">
        <v>43469</v>
      </c>
      <c r="B323">
        <v>1067.3699999999999</v>
      </c>
      <c r="C323">
        <v>1.63</v>
      </c>
      <c r="D323">
        <v>19.739999999999998</v>
      </c>
      <c r="E323" s="2">
        <f t="shared" si="25"/>
        <v>654.82822085889563</v>
      </c>
      <c r="F323" s="3">
        <f t="shared" si="23"/>
        <v>2.5452181737490864E-2</v>
      </c>
      <c r="G323" s="2">
        <f t="shared" si="26"/>
        <v>54.071428571428569</v>
      </c>
      <c r="H323" s="3">
        <f t="shared" si="24"/>
        <v>-3.7490258678688493E-3</v>
      </c>
      <c r="J323" s="3">
        <f t="shared" si="27"/>
        <v>8.2573454913880448E-2</v>
      </c>
    </row>
    <row r="324" spans="1:10">
      <c r="A324" s="1">
        <v>43476</v>
      </c>
      <c r="B324">
        <v>1105.0999999999999</v>
      </c>
      <c r="C324">
        <v>1.69</v>
      </c>
      <c r="D324">
        <v>20.329999999999998</v>
      </c>
      <c r="E324" s="2">
        <f t="shared" si="25"/>
        <v>653.90532544378698</v>
      </c>
      <c r="F324" s="3">
        <f t="shared" si="23"/>
        <v>2.5697552013771441E-2</v>
      </c>
      <c r="G324" s="2">
        <f t="shared" si="26"/>
        <v>54.358091490408263</v>
      </c>
      <c r="H324" s="3">
        <f t="shared" si="24"/>
        <v>3.6217763574235562E-3</v>
      </c>
      <c r="J324" s="3">
        <f t="shared" si="27"/>
        <v>8.3128381701918358E-2</v>
      </c>
    </row>
    <row r="325" spans="1:10">
      <c r="A325" s="1">
        <v>43483</v>
      </c>
      <c r="B325">
        <v>1101.03</v>
      </c>
      <c r="C325">
        <v>1.68</v>
      </c>
      <c r="D325">
        <v>20.32</v>
      </c>
      <c r="E325" s="2">
        <f t="shared" si="25"/>
        <v>655.375</v>
      </c>
      <c r="F325" s="3">
        <f t="shared" si="23"/>
        <v>2.8030223512878427E-2</v>
      </c>
      <c r="G325" s="2">
        <f t="shared" si="26"/>
        <v>54.184547244094489</v>
      </c>
      <c r="H325" s="3">
        <f t="shared" si="24"/>
        <v>3.4565817517817621E-4</v>
      </c>
      <c r="J325" s="3">
        <f t="shared" si="27"/>
        <v>8.2677165354330701E-2</v>
      </c>
    </row>
    <row r="326" spans="1:10">
      <c r="A326" s="1">
        <v>43490</v>
      </c>
      <c r="B326">
        <v>1102.0899999999999</v>
      </c>
      <c r="C326">
        <v>1.67</v>
      </c>
      <c r="D326">
        <v>20.45</v>
      </c>
      <c r="E326" s="2">
        <f t="shared" si="25"/>
        <v>659.93413173652698</v>
      </c>
      <c r="F326" s="3">
        <f t="shared" si="23"/>
        <v>3.0708453638159883E-2</v>
      </c>
      <c r="G326" s="2">
        <f t="shared" si="26"/>
        <v>53.891931540342298</v>
      </c>
      <c r="H326" s="3">
        <f t="shared" si="24"/>
        <v>-6.0374388141835045E-3</v>
      </c>
      <c r="J326" s="3">
        <f t="shared" si="27"/>
        <v>8.1662591687041569E-2</v>
      </c>
    </row>
    <row r="327" spans="1:10">
      <c r="A327" s="1">
        <v>43497</v>
      </c>
      <c r="B327">
        <v>1095.8399999999999</v>
      </c>
      <c r="C327">
        <v>1.64</v>
      </c>
      <c r="D327">
        <v>20.36</v>
      </c>
      <c r="E327" s="2">
        <f t="shared" si="25"/>
        <v>668.19512195121945</v>
      </c>
      <c r="F327" s="3">
        <f t="shared" si="23"/>
        <v>3.9275458975707167E-2</v>
      </c>
      <c r="G327" s="2">
        <f t="shared" si="26"/>
        <v>53.823182711198427</v>
      </c>
      <c r="H327" s="3">
        <f t="shared" si="24"/>
        <v>-1.0423165850183103E-2</v>
      </c>
      <c r="J327" s="3">
        <f t="shared" si="27"/>
        <v>8.0550098231827114E-2</v>
      </c>
    </row>
    <row r="328" spans="1:10">
      <c r="A328" s="1">
        <v>43511</v>
      </c>
      <c r="B328">
        <v>1152.73</v>
      </c>
      <c r="C328">
        <v>1.74</v>
      </c>
      <c r="D328">
        <v>21.86</v>
      </c>
      <c r="E328" s="2">
        <f t="shared" si="25"/>
        <v>662.4885057471264</v>
      </c>
      <c r="F328" s="3">
        <f t="shared" si="23"/>
        <v>3.138939735945101E-2</v>
      </c>
      <c r="G328" s="2">
        <f t="shared" si="26"/>
        <v>52.7323879231473</v>
      </c>
      <c r="H328" s="3">
        <f t="shared" si="24"/>
        <v>-2.9458850539412773E-2</v>
      </c>
      <c r="J328" s="3">
        <f t="shared" si="27"/>
        <v>7.9597438243366889E-2</v>
      </c>
    </row>
    <row r="329" spans="1:10">
      <c r="A329" s="1">
        <v>43518</v>
      </c>
      <c r="B329">
        <v>1205.99</v>
      </c>
      <c r="C329">
        <v>1.83</v>
      </c>
      <c r="D329">
        <v>22.74</v>
      </c>
      <c r="E329" s="2">
        <f t="shared" si="25"/>
        <v>659.01092896174862</v>
      </c>
      <c r="F329" s="3">
        <f t="shared" si="23"/>
        <v>2.3845460877010227E-2</v>
      </c>
      <c r="G329" s="2">
        <f t="shared" si="26"/>
        <v>53.033861037818824</v>
      </c>
      <c r="H329" s="3">
        <f t="shared" si="24"/>
        <v>-2.3975641151749327E-2</v>
      </c>
      <c r="J329" s="3">
        <f t="shared" si="27"/>
        <v>8.0474934036939325E-2</v>
      </c>
    </row>
    <row r="330" spans="1:10">
      <c r="A330" s="1">
        <v>43525</v>
      </c>
      <c r="B330">
        <v>1260.44</v>
      </c>
      <c r="C330">
        <v>1.92</v>
      </c>
      <c r="D330">
        <v>23.71</v>
      </c>
      <c r="E330" s="2">
        <f t="shared" si="25"/>
        <v>656.47916666666674</v>
      </c>
      <c r="F330" s="3">
        <f t="shared" si="23"/>
        <v>1.5568696679163274E-2</v>
      </c>
      <c r="G330" s="2">
        <f t="shared" si="26"/>
        <v>53.160691691269506</v>
      </c>
      <c r="H330" s="3">
        <f t="shared" si="24"/>
        <v>-2.4404096065055447E-2</v>
      </c>
      <c r="J330" s="3">
        <f t="shared" si="27"/>
        <v>8.0978490088570221E-2</v>
      </c>
    </row>
    <row r="331" spans="1:10">
      <c r="A331" s="1">
        <v>43532</v>
      </c>
      <c r="B331">
        <v>1297.72</v>
      </c>
      <c r="C331">
        <v>1.98</v>
      </c>
      <c r="D331">
        <v>24.15</v>
      </c>
      <c r="E331" s="2">
        <f t="shared" si="25"/>
        <v>655.41414141414145</v>
      </c>
      <c r="F331" s="3">
        <f t="shared" si="23"/>
        <v>1.2943459260014167E-2</v>
      </c>
      <c r="G331" s="2">
        <f t="shared" si="26"/>
        <v>53.735817805383029</v>
      </c>
      <c r="H331" s="3">
        <f t="shared" si="24"/>
        <v>-1.5464849082257759E-2</v>
      </c>
      <c r="J331" s="3">
        <f t="shared" si="27"/>
        <v>8.1987577639751563E-2</v>
      </c>
    </row>
    <row r="332" spans="1:10">
      <c r="A332" s="1">
        <v>43539</v>
      </c>
      <c r="B332">
        <v>1332.72</v>
      </c>
      <c r="C332">
        <v>2.04</v>
      </c>
      <c r="D332">
        <v>24.75</v>
      </c>
      <c r="E332" s="2">
        <f t="shared" si="25"/>
        <v>653.29411764705878</v>
      </c>
      <c r="F332" s="3">
        <f t="shared" si="23"/>
        <v>7.7826663783000516E-3</v>
      </c>
      <c r="G332" s="2">
        <f t="shared" si="26"/>
        <v>53.847272727272731</v>
      </c>
      <c r="H332" s="3">
        <f t="shared" si="24"/>
        <v>-1.5687600917255629E-2</v>
      </c>
      <c r="J332" s="3">
        <f t="shared" si="27"/>
        <v>8.2424242424242428E-2</v>
      </c>
    </row>
    <row r="333" spans="1:10">
      <c r="A333" s="1">
        <v>43546</v>
      </c>
      <c r="B333">
        <v>1380.74</v>
      </c>
      <c r="C333">
        <v>2.11</v>
      </c>
      <c r="D333">
        <v>25.68</v>
      </c>
      <c r="E333" s="2">
        <f t="shared" si="25"/>
        <v>654.37914691943138</v>
      </c>
      <c r="F333" s="3">
        <f t="shared" si="23"/>
        <v>9.377058336312416E-3</v>
      </c>
      <c r="G333" s="2">
        <f t="shared" si="26"/>
        <v>53.767133956386296</v>
      </c>
      <c r="H333" s="3">
        <f t="shared" si="24"/>
        <v>-2.585254625525113E-2</v>
      </c>
      <c r="J333" s="3">
        <f t="shared" si="27"/>
        <v>8.2165109034267908E-2</v>
      </c>
    </row>
    <row r="334" spans="1:10">
      <c r="A334" s="1">
        <v>43553</v>
      </c>
      <c r="B334">
        <v>1354.57</v>
      </c>
      <c r="C334">
        <v>2.06</v>
      </c>
      <c r="D334">
        <v>25.75</v>
      </c>
      <c r="E334" s="2">
        <f t="shared" si="25"/>
        <v>657.55825242718447</v>
      </c>
      <c r="F334" s="3">
        <f t="shared" si="23"/>
        <v>2.9196521697514299E-3</v>
      </c>
      <c r="G334" s="2">
        <f t="shared" si="26"/>
        <v>52.604660194174755</v>
      </c>
      <c r="H334" s="3">
        <f t="shared" si="24"/>
        <v>-4.3936753979619492E-2</v>
      </c>
      <c r="J334" s="3">
        <f t="shared" si="27"/>
        <v>0.08</v>
      </c>
    </row>
    <row r="335" spans="1:10">
      <c r="A335" s="1">
        <v>43559</v>
      </c>
      <c r="B335">
        <v>1416.64</v>
      </c>
      <c r="C335">
        <v>2.15</v>
      </c>
      <c r="D335">
        <v>27.34</v>
      </c>
      <c r="E335" s="2">
        <f t="shared" si="25"/>
        <v>658.90232558139542</v>
      </c>
      <c r="F335" s="3">
        <f t="shared" si="23"/>
        <v>7.52709612651703E-3</v>
      </c>
      <c r="G335" s="2">
        <f t="shared" si="26"/>
        <v>51.81565471836138</v>
      </c>
      <c r="H335" s="3">
        <f t="shared" si="24"/>
        <v>-6.5904882965905687E-2</v>
      </c>
      <c r="J335" s="3">
        <f t="shared" si="27"/>
        <v>7.8639356254572051E-2</v>
      </c>
    </row>
    <row r="336" spans="1:10">
      <c r="A336" s="1">
        <v>43567</v>
      </c>
      <c r="B336">
        <v>1387.22</v>
      </c>
      <c r="C336">
        <v>2.1</v>
      </c>
      <c r="D336">
        <v>26.5</v>
      </c>
      <c r="E336" s="2">
        <f t="shared" si="25"/>
        <v>660.58095238095234</v>
      </c>
      <c r="F336" s="3">
        <f t="shared" si="23"/>
        <v>8.0450745363962461E-3</v>
      </c>
      <c r="G336" s="2">
        <f t="shared" si="26"/>
        <v>52.347924528301888</v>
      </c>
      <c r="H336" s="3">
        <f t="shared" si="24"/>
        <v>-5.5369449940881776E-2</v>
      </c>
      <c r="J336" s="3">
        <f t="shared" si="27"/>
        <v>7.9245283018867935E-2</v>
      </c>
    </row>
    <row r="337" spans="1:10">
      <c r="A337" s="1">
        <v>43574</v>
      </c>
      <c r="B337">
        <v>1422.9</v>
      </c>
      <c r="C337">
        <v>2.14</v>
      </c>
      <c r="D337">
        <v>27.9</v>
      </c>
      <c r="E337" s="2">
        <f t="shared" si="25"/>
        <v>664.90654205607473</v>
      </c>
      <c r="F337" s="3">
        <f t="shared" si="23"/>
        <v>8.3135725030474283E-3</v>
      </c>
      <c r="G337" s="2">
        <f t="shared" si="26"/>
        <v>51.000000000000007</v>
      </c>
      <c r="H337" s="3">
        <f t="shared" si="24"/>
        <v>-0.10571353931045024</v>
      </c>
      <c r="J337" s="3">
        <f t="shared" si="27"/>
        <v>7.6702508960573484E-2</v>
      </c>
    </row>
    <row r="338" spans="1:10">
      <c r="D338" s="4" t="s">
        <v>20</v>
      </c>
      <c r="E338" s="3">
        <f>(E337/E29)^(1/6)-1</f>
        <v>7.1625076929257681E-2</v>
      </c>
      <c r="F338" s="4" t="s">
        <v>20</v>
      </c>
      <c r="G338" s="3">
        <f>(G337/G29)^(1/6)-1</f>
        <v>0.19287958237077052</v>
      </c>
      <c r="H338" s="3"/>
      <c r="J338" s="3"/>
    </row>
    <row r="339" spans="1:10">
      <c r="D339" s="4" t="s">
        <v>10</v>
      </c>
      <c r="E339" s="3">
        <f>(E337/E81)^(1/5)-1</f>
        <v>9.1075675929176203E-2</v>
      </c>
      <c r="F339" s="4" t="s">
        <v>10</v>
      </c>
      <c r="G339" s="3">
        <f>(G337/G81)^(1/5)-1</f>
        <v>0.10280713601655123</v>
      </c>
      <c r="H339" s="3"/>
    </row>
    <row r="340" spans="1:10">
      <c r="D340" s="4" t="s">
        <v>11</v>
      </c>
      <c r="E340" s="3">
        <f>(E337/E185)^(1/3)-1</f>
        <v>6.5665820420789167E-2</v>
      </c>
      <c r="F340" s="4" t="s">
        <v>11</v>
      </c>
      <c r="G340" s="3">
        <f>(G337/G185)^(1/3)-1</f>
        <v>3.727877793909129E-2</v>
      </c>
      <c r="H340" s="3"/>
    </row>
    <row r="341" spans="1:10">
      <c r="D341" s="4" t="s">
        <v>12</v>
      </c>
      <c r="E341" s="3">
        <f>F337</f>
        <v>8.3135725030474283E-3</v>
      </c>
      <c r="F341" s="4" t="s">
        <v>12</v>
      </c>
      <c r="G341" s="3">
        <f>H337</f>
        <v>-0.10571353931045024</v>
      </c>
      <c r="H341" s="3"/>
    </row>
    <row r="342" spans="1:10">
      <c r="E342" s="4" t="s">
        <v>4</v>
      </c>
      <c r="F342" s="4"/>
      <c r="G342" s="4" t="s">
        <v>6</v>
      </c>
      <c r="H342" s="3"/>
    </row>
    <row r="343" spans="1:10">
      <c r="E343" s="2"/>
      <c r="F343" s="3"/>
      <c r="G343" s="2"/>
      <c r="H343" s="3"/>
      <c r="J343" s="3"/>
    </row>
    <row r="344" spans="1:10">
      <c r="E344" s="2"/>
      <c r="F344" s="3"/>
      <c r="G344" s="2"/>
      <c r="H344" s="3"/>
      <c r="J344" s="3"/>
    </row>
    <row r="345" spans="1:10">
      <c r="E345" s="2"/>
      <c r="F345" s="3"/>
      <c r="G345" s="2"/>
      <c r="H345" s="3"/>
      <c r="J345" s="3"/>
    </row>
    <row r="346" spans="1:10">
      <c r="E346" s="2"/>
      <c r="F346" s="3"/>
      <c r="G346" s="2"/>
      <c r="H346" s="3"/>
      <c r="J346" s="3"/>
    </row>
    <row r="347" spans="1:10">
      <c r="E347" s="2"/>
      <c r="F347" s="3"/>
      <c r="G347" s="2"/>
      <c r="H347" s="3"/>
      <c r="J347" s="3"/>
    </row>
    <row r="348" spans="1:10">
      <c r="E348" s="2"/>
      <c r="F348" s="3"/>
      <c r="G348" s="2"/>
      <c r="H348" s="3"/>
      <c r="J348" s="3"/>
    </row>
    <row r="349" spans="1:10">
      <c r="E349" s="2"/>
      <c r="F349" s="3"/>
      <c r="G349" s="2"/>
      <c r="H349" s="3"/>
      <c r="J349" s="3"/>
    </row>
    <row r="350" spans="1:10">
      <c r="E350" s="2"/>
      <c r="F350" s="3"/>
      <c r="G350" s="2"/>
      <c r="H350" s="3"/>
      <c r="J350" s="3"/>
    </row>
    <row r="351" spans="1:10">
      <c r="E351" s="2"/>
      <c r="F351" s="3"/>
      <c r="G351" s="2"/>
      <c r="H351" s="3"/>
      <c r="J351" s="3"/>
    </row>
    <row r="352" spans="1:10">
      <c r="E352" s="2"/>
      <c r="F352" s="3"/>
      <c r="G352" s="2"/>
      <c r="H352" s="3"/>
      <c r="J352" s="3"/>
    </row>
    <row r="353" spans="5:10">
      <c r="E353" s="2"/>
      <c r="F353" s="3"/>
      <c r="G353" s="2"/>
      <c r="H353" s="3"/>
      <c r="J353" s="3"/>
    </row>
    <row r="354" spans="5:10">
      <c r="E354" s="2"/>
      <c r="F354" s="3"/>
      <c r="G354" s="2"/>
      <c r="H354" s="3"/>
      <c r="J354" s="3"/>
    </row>
    <row r="355" spans="5:10">
      <c r="E355" s="2"/>
      <c r="F355" s="3"/>
      <c r="G355" s="2"/>
      <c r="H355" s="3"/>
      <c r="J355" s="3"/>
    </row>
    <row r="356" spans="5:10">
      <c r="E356" s="2"/>
      <c r="F356" s="3"/>
      <c r="G356" s="2"/>
      <c r="H356" s="3"/>
      <c r="J356" s="3"/>
    </row>
    <row r="357" spans="5:10">
      <c r="E357" s="2"/>
      <c r="F357" s="3"/>
      <c r="G357" s="2"/>
      <c r="H357" s="3"/>
      <c r="J357" s="3"/>
    </row>
    <row r="358" spans="5:10">
      <c r="E358" s="2"/>
      <c r="F358" s="3"/>
      <c r="G358" s="2"/>
      <c r="H358" s="3"/>
      <c r="J358" s="3"/>
    </row>
    <row r="359" spans="5:10">
      <c r="E359" s="2"/>
      <c r="F359" s="3"/>
      <c r="G359" s="2"/>
      <c r="H359" s="3"/>
      <c r="J359" s="3"/>
    </row>
    <row r="360" spans="5:10">
      <c r="E360" s="2"/>
      <c r="F360" s="3"/>
      <c r="G360" s="2"/>
      <c r="H360" s="3"/>
      <c r="J360" s="3"/>
    </row>
    <row r="361" spans="5:10">
      <c r="E361" s="2"/>
      <c r="F361" s="3"/>
      <c r="G361" s="2"/>
      <c r="H361" s="3"/>
      <c r="J361" s="3"/>
    </row>
    <row r="362" spans="5:10">
      <c r="E362" s="2"/>
      <c r="F362" s="3"/>
      <c r="G362" s="2"/>
      <c r="H362" s="3"/>
      <c r="J362" s="3"/>
    </row>
    <row r="363" spans="5:10">
      <c r="E363" s="2"/>
      <c r="F363" s="3"/>
      <c r="G363" s="2"/>
      <c r="H363" s="3"/>
      <c r="J363" s="3"/>
    </row>
    <row r="364" spans="5:10">
      <c r="E364" s="2"/>
      <c r="F364" s="3"/>
      <c r="G364" s="2"/>
      <c r="H364" s="3"/>
      <c r="J364" s="3"/>
    </row>
    <row r="365" spans="5:10">
      <c r="E365" s="2"/>
      <c r="F365" s="3"/>
      <c r="G365" s="2"/>
      <c r="H365" s="3"/>
      <c r="J365" s="3"/>
    </row>
    <row r="366" spans="5:10">
      <c r="E366" s="2"/>
      <c r="F366" s="3"/>
      <c r="G366" s="2"/>
      <c r="H366" s="3"/>
      <c r="J366" s="3"/>
    </row>
    <row r="367" spans="5:10">
      <c r="E367" s="2"/>
      <c r="F367" s="3"/>
      <c r="G367" s="2"/>
      <c r="H367" s="3"/>
      <c r="J367" s="3"/>
    </row>
    <row r="368" spans="5:10">
      <c r="E368" s="2"/>
      <c r="F368" s="3"/>
      <c r="G368" s="2"/>
      <c r="H368" s="3"/>
      <c r="J368" s="3"/>
    </row>
    <row r="369" spans="5:10">
      <c r="E369" s="2"/>
      <c r="F369" s="3"/>
      <c r="G369" s="2"/>
      <c r="H369" s="3"/>
      <c r="J369" s="3"/>
    </row>
    <row r="370" spans="5:10">
      <c r="E370" s="2"/>
      <c r="F370" s="3"/>
      <c r="G370" s="2"/>
      <c r="H370" s="3"/>
      <c r="J370" s="3"/>
    </row>
    <row r="371" spans="5:10">
      <c r="E371" s="2"/>
      <c r="F371" s="3"/>
      <c r="G371" s="2"/>
      <c r="H371" s="3"/>
      <c r="J371" s="3"/>
    </row>
    <row r="372" spans="5:10">
      <c r="E372" s="2"/>
      <c r="F372" s="3"/>
      <c r="G372" s="2"/>
      <c r="H372" s="3"/>
      <c r="J372" s="3"/>
    </row>
    <row r="373" spans="5:10">
      <c r="E373" s="2"/>
      <c r="F373" s="3"/>
      <c r="G373" s="2"/>
      <c r="H373" s="3"/>
      <c r="J373" s="3"/>
    </row>
    <row r="374" spans="5:10">
      <c r="E374" s="2"/>
      <c r="F374" s="3"/>
      <c r="G374" s="2"/>
      <c r="H374" s="3"/>
      <c r="J374" s="3"/>
    </row>
    <row r="375" spans="5:10">
      <c r="E375" s="2"/>
      <c r="F375" s="3"/>
      <c r="G375" s="2"/>
      <c r="H375" s="3"/>
      <c r="J375" s="3"/>
    </row>
    <row r="376" spans="5:10">
      <c r="E376" s="2"/>
      <c r="F376" s="3"/>
      <c r="G376" s="2"/>
      <c r="H376" s="3"/>
      <c r="J376" s="3"/>
    </row>
    <row r="377" spans="5:10">
      <c r="E377" s="2"/>
      <c r="F377" s="3"/>
      <c r="G377" s="2"/>
      <c r="H377" s="3"/>
      <c r="J377" s="3"/>
    </row>
    <row r="378" spans="5:10">
      <c r="E378" s="2"/>
      <c r="F378" s="3"/>
      <c r="G378" s="2"/>
      <c r="H378" s="3"/>
      <c r="J378" s="3"/>
    </row>
    <row r="379" spans="5:10">
      <c r="E379" s="2"/>
      <c r="F379" s="3"/>
      <c r="G379" s="2"/>
      <c r="H379" s="3"/>
      <c r="J379" s="3"/>
    </row>
    <row r="380" spans="5:10">
      <c r="E380" s="2"/>
      <c r="F380" s="3"/>
      <c r="G380" s="2"/>
      <c r="H380" s="3"/>
      <c r="J380" s="3"/>
    </row>
    <row r="381" spans="5:10">
      <c r="E381" s="2"/>
      <c r="F381" s="3"/>
      <c r="G381" s="2"/>
      <c r="H381" s="3"/>
      <c r="J381" s="3"/>
    </row>
    <row r="382" spans="5:10">
      <c r="E382" s="2"/>
      <c r="F382" s="3"/>
      <c r="G382" s="2"/>
      <c r="H382" s="3"/>
      <c r="J382" s="3"/>
    </row>
    <row r="383" spans="5:10">
      <c r="E383" s="2"/>
      <c r="F383" s="3"/>
      <c r="G383" s="2"/>
      <c r="H383" s="3"/>
      <c r="J383" s="3"/>
    </row>
    <row r="384" spans="5:10">
      <c r="E384" s="2"/>
      <c r="F384" s="3"/>
      <c r="G384" s="2"/>
      <c r="H384" s="3"/>
      <c r="J384" s="3"/>
    </row>
    <row r="385" spans="5:10">
      <c r="E385" s="2"/>
      <c r="F385" s="3"/>
      <c r="G385" s="2"/>
      <c r="H385" s="3"/>
      <c r="J385" s="3"/>
    </row>
    <row r="386" spans="5:10">
      <c r="E386" s="2"/>
      <c r="F386" s="3"/>
      <c r="G386" s="2"/>
      <c r="H386" s="3"/>
      <c r="J386" s="3"/>
    </row>
    <row r="387" spans="5:10">
      <c r="E387" s="2"/>
      <c r="F387" s="3"/>
      <c r="G387" s="2"/>
      <c r="H387" s="3"/>
      <c r="J387" s="3"/>
    </row>
    <row r="388" spans="5:10">
      <c r="E388" s="2"/>
      <c r="F388" s="3"/>
      <c r="G388" s="2"/>
      <c r="H388" s="3"/>
      <c r="J388" s="3"/>
    </row>
    <row r="389" spans="5:10">
      <c r="E389" s="2"/>
      <c r="F389" s="3"/>
      <c r="G389" s="2"/>
      <c r="H389" s="3"/>
      <c r="J389" s="3"/>
    </row>
    <row r="390" spans="5:10">
      <c r="E390" s="2"/>
      <c r="F390" s="3"/>
      <c r="G390" s="2"/>
      <c r="H390" s="3"/>
      <c r="J390" s="3"/>
    </row>
    <row r="391" spans="5:10">
      <c r="E391" s="2"/>
      <c r="F391" s="3"/>
      <c r="G391" s="2"/>
      <c r="H391" s="3"/>
      <c r="J391" s="3"/>
    </row>
    <row r="392" spans="5:10">
      <c r="E392" s="2"/>
      <c r="F392" s="3"/>
      <c r="G392" s="2"/>
      <c r="H392" s="3"/>
      <c r="J392" s="3"/>
    </row>
    <row r="393" spans="5:10">
      <c r="E393" s="2"/>
      <c r="F393" s="3"/>
      <c r="G393" s="2"/>
      <c r="H393" s="3"/>
      <c r="J393" s="3"/>
    </row>
    <row r="394" spans="5:10">
      <c r="E394" s="2"/>
      <c r="F394" s="3"/>
      <c r="G394" s="2"/>
      <c r="H394" s="3"/>
      <c r="J394" s="3"/>
    </row>
    <row r="395" spans="5:10">
      <c r="E395" s="2"/>
      <c r="F395" s="3"/>
      <c r="G395" s="2"/>
      <c r="H395" s="3"/>
      <c r="J395" s="3"/>
    </row>
    <row r="396" spans="5:10">
      <c r="E396" s="2"/>
      <c r="F396" s="3"/>
      <c r="G396" s="2"/>
      <c r="H396" s="3"/>
      <c r="J396" s="3"/>
    </row>
    <row r="397" spans="5:10">
      <c r="E397" s="2"/>
      <c r="F397" s="3"/>
      <c r="G397" s="2"/>
      <c r="H397" s="3"/>
      <c r="J397" s="3"/>
    </row>
    <row r="398" spans="5:10">
      <c r="E398" s="2"/>
      <c r="F398" s="3"/>
      <c r="G398" s="2"/>
      <c r="H398" s="3"/>
      <c r="J398" s="3"/>
    </row>
    <row r="399" spans="5:10">
      <c r="E399" s="2"/>
      <c r="F399" s="3"/>
      <c r="G399" s="2"/>
      <c r="H399" s="3"/>
      <c r="J399" s="3"/>
    </row>
    <row r="400" spans="5:10">
      <c r="E400" s="2"/>
      <c r="F400" s="3"/>
      <c r="G400" s="2"/>
      <c r="H400" s="3"/>
      <c r="J400" s="3"/>
    </row>
    <row r="401" spans="5:10">
      <c r="E401" s="2"/>
      <c r="F401" s="3"/>
      <c r="G401" s="2"/>
      <c r="H401" s="3"/>
      <c r="J401" s="3"/>
    </row>
    <row r="402" spans="5:10">
      <c r="E402" s="2"/>
      <c r="F402" s="3"/>
      <c r="G402" s="2"/>
      <c r="H402" s="3"/>
      <c r="J402" s="3"/>
    </row>
    <row r="403" spans="5:10">
      <c r="E403" s="2"/>
      <c r="F403" s="3"/>
      <c r="G403" s="2"/>
      <c r="H403" s="3"/>
      <c r="J403" s="3"/>
    </row>
    <row r="404" spans="5:10">
      <c r="E404" s="2"/>
      <c r="F404" s="3"/>
      <c r="G404" s="2"/>
      <c r="H404" s="3"/>
      <c r="J404" s="3"/>
    </row>
    <row r="405" spans="5:10">
      <c r="E405" s="2"/>
      <c r="F405" s="3"/>
      <c r="G405" s="2"/>
      <c r="H405" s="3"/>
      <c r="J405" s="3"/>
    </row>
    <row r="406" spans="5:10">
      <c r="E406" s="2"/>
      <c r="F406" s="3"/>
      <c r="G406" s="2"/>
      <c r="H406" s="3"/>
      <c r="J406" s="3"/>
    </row>
    <row r="407" spans="5:10">
      <c r="E407" s="2"/>
      <c r="F407" s="3"/>
      <c r="G407" s="2"/>
      <c r="H407" s="3"/>
      <c r="J407" s="3"/>
    </row>
    <row r="408" spans="5:10">
      <c r="E408" s="2"/>
      <c r="F408" s="3"/>
      <c r="G408" s="2"/>
      <c r="H408" s="3"/>
      <c r="J408" s="3"/>
    </row>
    <row r="409" spans="5:10">
      <c r="E409" s="2"/>
      <c r="F409" s="3"/>
      <c r="G409" s="2"/>
      <c r="H409" s="3"/>
      <c r="J409" s="3"/>
    </row>
    <row r="410" spans="5:10">
      <c r="E410" s="2"/>
      <c r="F410" s="3"/>
      <c r="G410" s="2"/>
      <c r="H410" s="3"/>
      <c r="J410" s="3"/>
    </row>
    <row r="411" spans="5:10">
      <c r="E411" s="2"/>
      <c r="F411" s="3"/>
      <c r="G411" s="2"/>
      <c r="H411" s="3"/>
      <c r="J411" s="3"/>
    </row>
    <row r="412" spans="5:10">
      <c r="E412" s="2"/>
      <c r="F412" s="3"/>
      <c r="G412" s="2"/>
      <c r="H412" s="3"/>
      <c r="J412" s="3"/>
    </row>
    <row r="413" spans="5:10">
      <c r="E413" s="2"/>
      <c r="F413" s="3"/>
      <c r="G413" s="2"/>
      <c r="H413" s="3"/>
      <c r="J413" s="3"/>
    </row>
    <row r="414" spans="5:10">
      <c r="E414" s="2"/>
      <c r="F414" s="3"/>
      <c r="G414" s="2"/>
      <c r="H414" s="3"/>
      <c r="J414" s="3"/>
    </row>
    <row r="415" spans="5:10">
      <c r="E415" s="2"/>
      <c r="F415" s="3"/>
      <c r="G415" s="2"/>
      <c r="H415" s="3"/>
      <c r="J415" s="3"/>
    </row>
    <row r="416" spans="5:10">
      <c r="E416" s="2"/>
      <c r="F416" s="3"/>
      <c r="G416" s="2"/>
      <c r="H416" s="3"/>
      <c r="J416" s="3"/>
    </row>
    <row r="417" spans="5:10">
      <c r="E417" s="2"/>
      <c r="F417" s="3"/>
      <c r="G417" s="2"/>
      <c r="H417" s="3"/>
      <c r="J417" s="3"/>
    </row>
    <row r="418" spans="5:10">
      <c r="E418" s="2"/>
      <c r="F418" s="3"/>
      <c r="G418" s="2"/>
      <c r="H418" s="3"/>
      <c r="J418" s="3"/>
    </row>
    <row r="419" spans="5:10">
      <c r="E419" s="2"/>
      <c r="F419" s="3"/>
      <c r="G419" s="2"/>
      <c r="H419" s="3"/>
      <c r="J419" s="3"/>
    </row>
    <row r="420" spans="5:10">
      <c r="E420" s="2"/>
      <c r="F420" s="3"/>
      <c r="G420" s="2"/>
      <c r="H420" s="3"/>
      <c r="J420" s="3"/>
    </row>
    <row r="421" spans="5:10">
      <c r="E421" s="2"/>
      <c r="F421" s="3"/>
      <c r="G421" s="2"/>
      <c r="H421" s="3"/>
      <c r="J421" s="3"/>
    </row>
    <row r="422" spans="5:10">
      <c r="E422" s="2"/>
      <c r="F422" s="3"/>
      <c r="G422" s="2"/>
      <c r="H422" s="3"/>
      <c r="J422" s="3"/>
    </row>
    <row r="423" spans="5:10">
      <c r="E423" s="2"/>
      <c r="F423" s="3"/>
      <c r="G423" s="2"/>
      <c r="H423" s="3"/>
      <c r="J423" s="3"/>
    </row>
    <row r="424" spans="5:10">
      <c r="E424" s="2"/>
      <c r="F424" s="3"/>
      <c r="G424" s="2"/>
      <c r="H424" s="3"/>
      <c r="J424" s="3"/>
    </row>
    <row r="425" spans="5:10">
      <c r="E425" s="2"/>
      <c r="F425" s="3"/>
      <c r="G425" s="2"/>
      <c r="H425" s="3"/>
      <c r="J425" s="3"/>
    </row>
    <row r="426" spans="5:10">
      <c r="E426" s="2"/>
      <c r="F426" s="3"/>
      <c r="G426" s="2"/>
      <c r="H426" s="3"/>
      <c r="J426" s="3"/>
    </row>
    <row r="427" spans="5:10">
      <c r="E427" s="2"/>
      <c r="F427" s="3"/>
      <c r="G427" s="2"/>
      <c r="H427" s="3"/>
      <c r="J427" s="3"/>
    </row>
    <row r="428" spans="5:10">
      <c r="E428" s="2"/>
      <c r="F428" s="3"/>
      <c r="G428" s="2"/>
      <c r="H428" s="3"/>
      <c r="J428" s="3"/>
    </row>
    <row r="429" spans="5:10">
      <c r="E429" s="2"/>
      <c r="F429" s="3"/>
      <c r="G429" s="2"/>
      <c r="H429" s="3"/>
      <c r="J429" s="3"/>
    </row>
    <row r="430" spans="5:10">
      <c r="E430" s="2"/>
      <c r="F430" s="3"/>
      <c r="G430" s="2"/>
      <c r="H430" s="3"/>
      <c r="J430" s="3"/>
    </row>
    <row r="431" spans="5:10">
      <c r="E431" s="2"/>
      <c r="F431" s="3"/>
      <c r="G431" s="2"/>
      <c r="H431" s="3"/>
      <c r="J431" s="3"/>
    </row>
    <row r="432" spans="5:10">
      <c r="E432" s="2"/>
      <c r="F432" s="3"/>
      <c r="G432" s="2"/>
      <c r="H432" s="3"/>
      <c r="J432" s="3"/>
    </row>
    <row r="433" spans="5:10">
      <c r="E433" s="2"/>
      <c r="F433" s="3"/>
      <c r="G433" s="2"/>
      <c r="H433" s="3"/>
      <c r="J433" s="3"/>
    </row>
    <row r="434" spans="5:10">
      <c r="E434" s="2"/>
      <c r="F434" s="3"/>
      <c r="G434" s="2"/>
      <c r="H434" s="3"/>
      <c r="J434" s="3"/>
    </row>
    <row r="435" spans="5:10">
      <c r="E435" s="2"/>
      <c r="F435" s="3"/>
      <c r="G435" s="2"/>
      <c r="H435" s="3"/>
      <c r="J435" s="3"/>
    </row>
    <row r="436" spans="5:10">
      <c r="E436" s="2"/>
      <c r="F436" s="3"/>
      <c r="G436" s="2"/>
      <c r="H436" s="3"/>
      <c r="J436" s="3"/>
    </row>
    <row r="437" spans="5:10">
      <c r="E437" s="2"/>
      <c r="F437" s="3"/>
      <c r="G437" s="2"/>
      <c r="H437" s="3"/>
      <c r="J437" s="3"/>
    </row>
    <row r="438" spans="5:10">
      <c r="E438" s="2"/>
      <c r="F438" s="3"/>
      <c r="G438" s="2"/>
      <c r="H438" s="3"/>
      <c r="J438" s="3"/>
    </row>
    <row r="439" spans="5:10">
      <c r="E439" s="2"/>
      <c r="F439" s="3"/>
      <c r="G439" s="2"/>
      <c r="H439" s="3"/>
      <c r="J439" s="3"/>
    </row>
    <row r="440" spans="5:10">
      <c r="E440" s="2"/>
      <c r="F440" s="3"/>
      <c r="G440" s="2"/>
      <c r="H440" s="3"/>
      <c r="J440" s="3"/>
    </row>
    <row r="441" spans="5:10">
      <c r="E441" s="2"/>
      <c r="F441" s="3"/>
      <c r="G441" s="2"/>
      <c r="H441" s="3"/>
      <c r="J441" s="3"/>
    </row>
    <row r="442" spans="5:10">
      <c r="E442" s="2"/>
      <c r="F442" s="3"/>
      <c r="G442" s="2"/>
      <c r="H442" s="3"/>
      <c r="J442" s="3"/>
    </row>
    <row r="443" spans="5:10">
      <c r="E443" s="2"/>
      <c r="F443" s="3"/>
      <c r="G443" s="2"/>
      <c r="H443" s="3"/>
      <c r="J443" s="3"/>
    </row>
    <row r="444" spans="5:10">
      <c r="E444" s="2"/>
      <c r="F444" s="3"/>
      <c r="G444" s="2"/>
      <c r="H444" s="3"/>
      <c r="J444" s="3"/>
    </row>
    <row r="445" spans="5:10">
      <c r="E445" s="2"/>
      <c r="F445" s="3"/>
      <c r="G445" s="2"/>
      <c r="H445" s="3"/>
      <c r="J445" s="3"/>
    </row>
    <row r="446" spans="5:10">
      <c r="E446" s="2"/>
      <c r="F446" s="3"/>
      <c r="G446" s="2"/>
      <c r="H446" s="3"/>
      <c r="J446" s="3"/>
    </row>
    <row r="447" spans="5:10">
      <c r="E447" s="2"/>
      <c r="F447" s="3"/>
      <c r="G447" s="2"/>
      <c r="H447" s="3"/>
      <c r="J447" s="3"/>
    </row>
    <row r="448" spans="5:10">
      <c r="E448" s="2"/>
      <c r="F448" s="3"/>
      <c r="G448" s="2"/>
      <c r="H448" s="3"/>
      <c r="J448" s="3"/>
    </row>
    <row r="449" spans="5:10">
      <c r="E449" s="2"/>
      <c r="F449" s="3"/>
      <c r="G449" s="2"/>
      <c r="H449" s="3"/>
      <c r="J449" s="3"/>
    </row>
    <row r="450" spans="5:10">
      <c r="E450" s="2"/>
      <c r="F450" s="3"/>
      <c r="G450" s="2"/>
      <c r="H450" s="3"/>
      <c r="J450" s="3"/>
    </row>
    <row r="451" spans="5:10">
      <c r="E451" s="2"/>
      <c r="F451" s="3"/>
      <c r="G451" s="2"/>
      <c r="H451" s="3"/>
      <c r="J451" s="3"/>
    </row>
    <row r="452" spans="5:10">
      <c r="E452" s="2"/>
      <c r="F452" s="3"/>
      <c r="G452" s="2"/>
      <c r="H452" s="3"/>
      <c r="J452" s="3"/>
    </row>
    <row r="453" spans="5:10">
      <c r="E453" s="2"/>
      <c r="F453" s="3"/>
      <c r="G453" s="2"/>
      <c r="H453" s="3"/>
      <c r="J453" s="3"/>
    </row>
    <row r="454" spans="5:10">
      <c r="E454" s="2"/>
      <c r="F454" s="3"/>
      <c r="G454" s="2"/>
      <c r="H454" s="3"/>
      <c r="J454" s="3"/>
    </row>
    <row r="455" spans="5:10">
      <c r="E455" s="2"/>
      <c r="F455" s="3"/>
      <c r="G455" s="2"/>
      <c r="H455" s="3"/>
      <c r="J455" s="3"/>
    </row>
    <row r="456" spans="5:10">
      <c r="E456" s="2"/>
      <c r="F456" s="3"/>
      <c r="G456" s="2"/>
      <c r="H456" s="3"/>
      <c r="J456" s="3"/>
    </row>
    <row r="457" spans="5:10">
      <c r="E457" s="2"/>
      <c r="F457" s="3"/>
      <c r="G457" s="2"/>
      <c r="H457" s="3"/>
      <c r="J457" s="3"/>
    </row>
    <row r="458" spans="5:10">
      <c r="E458" s="2"/>
      <c r="F458" s="3"/>
      <c r="G458" s="2"/>
      <c r="H458" s="3"/>
      <c r="J458" s="3"/>
    </row>
    <row r="459" spans="5:10">
      <c r="E459" s="2"/>
      <c r="F459" s="3"/>
      <c r="G459" s="2"/>
      <c r="H459" s="3"/>
      <c r="J459" s="3"/>
    </row>
    <row r="460" spans="5:10">
      <c r="E460" s="2"/>
      <c r="F460" s="3"/>
      <c r="G460" s="2"/>
      <c r="H460" s="3"/>
      <c r="J460" s="3"/>
    </row>
    <row r="461" spans="5:10">
      <c r="E461" s="2"/>
      <c r="F461" s="3"/>
      <c r="G461" s="2"/>
      <c r="H461" s="3"/>
      <c r="J461" s="3"/>
    </row>
    <row r="462" spans="5:10">
      <c r="E462" s="2"/>
      <c r="F462" s="3"/>
      <c r="G462" s="2"/>
      <c r="H462" s="3"/>
      <c r="J462" s="3"/>
    </row>
    <row r="463" spans="5:10">
      <c r="E463" s="2"/>
      <c r="F463" s="3"/>
      <c r="G463" s="2"/>
      <c r="H463" s="3"/>
      <c r="J463" s="3"/>
    </row>
    <row r="464" spans="5:10">
      <c r="E464" s="2"/>
      <c r="F464" s="3"/>
      <c r="G464" s="2"/>
      <c r="H464" s="3"/>
      <c r="J464" s="3"/>
    </row>
    <row r="465" spans="5:10">
      <c r="E465" s="2"/>
      <c r="F465" s="3"/>
      <c r="G465" s="2"/>
      <c r="H465" s="3"/>
      <c r="J465" s="3"/>
    </row>
    <row r="466" spans="5:10">
      <c r="E466" s="2"/>
      <c r="F466" s="3"/>
      <c r="G466" s="2"/>
      <c r="H466" s="3"/>
      <c r="J466" s="3"/>
    </row>
    <row r="467" spans="5:10">
      <c r="E467" s="2"/>
      <c r="F467" s="3"/>
      <c r="G467" s="2"/>
      <c r="H467" s="3"/>
      <c r="J467" s="3"/>
    </row>
    <row r="468" spans="5:10">
      <c r="E468" s="2"/>
      <c r="F468" s="3"/>
      <c r="G468" s="2"/>
      <c r="H468" s="3"/>
      <c r="J468" s="3"/>
    </row>
    <row r="469" spans="5:10">
      <c r="E469" s="2"/>
      <c r="F469" s="3"/>
      <c r="G469" s="2"/>
      <c r="H469" s="3"/>
      <c r="J469" s="3"/>
    </row>
    <row r="470" spans="5:10">
      <c r="E470" s="2"/>
      <c r="F470" s="3"/>
      <c r="G470" s="2"/>
      <c r="H470" s="3"/>
      <c r="J470" s="3"/>
    </row>
    <row r="471" spans="5:10">
      <c r="E471" s="2"/>
      <c r="F471" s="3"/>
      <c r="G471" s="2"/>
      <c r="H471" s="3"/>
      <c r="J471" s="3"/>
    </row>
    <row r="472" spans="5:10">
      <c r="E472" s="2"/>
      <c r="F472" s="3"/>
      <c r="G472" s="2"/>
      <c r="H472" s="3"/>
      <c r="J472" s="3"/>
    </row>
    <row r="473" spans="5:10">
      <c r="E473" s="2"/>
      <c r="F473" s="3"/>
      <c r="G473" s="2"/>
      <c r="H473" s="3"/>
      <c r="J473" s="3"/>
    </row>
    <row r="474" spans="5:10">
      <c r="E474" s="2"/>
      <c r="F474" s="3"/>
      <c r="G474" s="2"/>
      <c r="H474" s="3"/>
      <c r="J474" s="3"/>
    </row>
    <row r="475" spans="5:10">
      <c r="E475" s="2"/>
      <c r="F475" s="3"/>
      <c r="G475" s="2"/>
      <c r="H475" s="3"/>
      <c r="J475" s="3"/>
    </row>
    <row r="476" spans="5:10">
      <c r="E476" s="2"/>
      <c r="F476" s="3"/>
      <c r="G476" s="2"/>
      <c r="H476" s="3"/>
      <c r="J476" s="3"/>
    </row>
    <row r="477" spans="5:10">
      <c r="E477" s="2"/>
      <c r="F477" s="3"/>
      <c r="G477" s="2"/>
      <c r="H477" s="3"/>
      <c r="J477" s="3"/>
    </row>
    <row r="478" spans="5:10">
      <c r="E478" s="2"/>
      <c r="F478" s="3"/>
      <c r="G478" s="2"/>
      <c r="H478" s="3"/>
      <c r="J478" s="3"/>
    </row>
    <row r="479" spans="5:10">
      <c r="E479" s="2"/>
      <c r="F479" s="3"/>
      <c r="G479" s="2"/>
      <c r="H479" s="3"/>
      <c r="J479" s="3"/>
    </row>
    <row r="480" spans="5:10">
      <c r="E480" s="2"/>
      <c r="F480" s="3"/>
      <c r="G480" s="2"/>
      <c r="H480" s="3"/>
      <c r="J480" s="3"/>
    </row>
    <row r="481" spans="5:10">
      <c r="E481" s="2"/>
      <c r="F481" s="3"/>
      <c r="G481" s="2"/>
      <c r="H481" s="3"/>
      <c r="J481" s="3"/>
    </row>
    <row r="482" spans="5:10">
      <c r="E482" s="2"/>
      <c r="F482" s="3"/>
      <c r="G482" s="2"/>
      <c r="H482" s="3"/>
      <c r="J482" s="3"/>
    </row>
    <row r="483" spans="5:10">
      <c r="E483" s="2"/>
      <c r="F483" s="3"/>
      <c r="G483" s="2"/>
      <c r="H483" s="3"/>
      <c r="J483" s="3"/>
    </row>
    <row r="484" spans="5:10">
      <c r="E484" s="2"/>
      <c r="F484" s="3"/>
      <c r="G484" s="2"/>
      <c r="H484" s="3"/>
      <c r="J484" s="3"/>
    </row>
    <row r="485" spans="5:10">
      <c r="E485" s="2"/>
      <c r="F485" s="3"/>
      <c r="G485" s="2"/>
      <c r="H485" s="3"/>
      <c r="J485" s="3"/>
    </row>
    <row r="486" spans="5:10">
      <c r="E486" s="2"/>
      <c r="F486" s="3"/>
      <c r="G486" s="2"/>
      <c r="H486" s="3"/>
      <c r="J486" s="3"/>
    </row>
    <row r="487" spans="5:10">
      <c r="E487" s="2"/>
      <c r="F487" s="3"/>
      <c r="G487" s="2"/>
      <c r="H487" s="3"/>
      <c r="J487" s="3"/>
    </row>
    <row r="488" spans="5:10">
      <c r="E488" s="2"/>
      <c r="F488" s="3"/>
      <c r="G488" s="2"/>
      <c r="H488" s="3"/>
      <c r="J488" s="3"/>
    </row>
    <row r="489" spans="5:10">
      <c r="E489" s="2"/>
      <c r="F489" s="3"/>
      <c r="G489" s="2"/>
      <c r="H489" s="3"/>
      <c r="J489" s="3"/>
    </row>
    <row r="490" spans="5:10">
      <c r="E490" s="2"/>
      <c r="F490" s="3"/>
      <c r="G490" s="2"/>
      <c r="H490" s="3"/>
      <c r="J490" s="3"/>
    </row>
    <row r="491" spans="5:10">
      <c r="E491" s="2"/>
      <c r="F491" s="3"/>
      <c r="G491" s="2"/>
      <c r="H491" s="3"/>
      <c r="J491" s="3"/>
    </row>
    <row r="492" spans="5:10">
      <c r="E492" s="2"/>
      <c r="F492" s="3"/>
      <c r="G492" s="2"/>
      <c r="H492" s="3"/>
      <c r="J492" s="3"/>
    </row>
    <row r="493" spans="5:10">
      <c r="E493" s="2"/>
      <c r="F493" s="3"/>
      <c r="G493" s="2"/>
      <c r="H493" s="3"/>
      <c r="J493" s="3"/>
    </row>
    <row r="494" spans="5:10">
      <c r="E494" s="2"/>
      <c r="F494" s="3"/>
      <c r="G494" s="2"/>
      <c r="H494" s="3"/>
      <c r="J494" s="3"/>
    </row>
    <row r="495" spans="5:10">
      <c r="E495" s="2"/>
      <c r="F495" s="3"/>
      <c r="G495" s="2"/>
      <c r="H495" s="3"/>
      <c r="J495" s="3"/>
    </row>
    <row r="496" spans="5:10">
      <c r="E496" s="2"/>
      <c r="F496" s="3"/>
      <c r="G496" s="2"/>
      <c r="H496" s="3"/>
      <c r="J496" s="3"/>
    </row>
    <row r="497" spans="5:10">
      <c r="E497" s="2"/>
      <c r="F497" s="3"/>
      <c r="G497" s="2"/>
      <c r="H497" s="3"/>
      <c r="J497" s="3"/>
    </row>
    <row r="498" spans="5:10">
      <c r="E498" s="2"/>
      <c r="F498" s="3"/>
      <c r="G498" s="2"/>
      <c r="H498" s="3"/>
      <c r="J498" s="3"/>
    </row>
    <row r="499" spans="5:10">
      <c r="E499" s="2"/>
      <c r="F499" s="3"/>
      <c r="G499" s="2"/>
      <c r="H499" s="3"/>
      <c r="J499" s="3"/>
    </row>
    <row r="500" spans="5:10">
      <c r="E500" s="2"/>
      <c r="F500" s="3"/>
      <c r="G500" s="2"/>
      <c r="H500" s="3"/>
      <c r="J500" s="3"/>
    </row>
    <row r="501" spans="5:10">
      <c r="E501" s="2"/>
      <c r="F501" s="3"/>
      <c r="G501" s="2"/>
      <c r="H501" s="3"/>
      <c r="J501" s="3"/>
    </row>
    <row r="502" spans="5:10">
      <c r="E502" s="2"/>
      <c r="F502" s="3"/>
      <c r="G502" s="2"/>
      <c r="H502" s="3"/>
      <c r="J502" s="3"/>
    </row>
    <row r="503" spans="5:10">
      <c r="E503" s="2"/>
      <c r="F503" s="3"/>
      <c r="G503" s="2"/>
      <c r="H503" s="3"/>
      <c r="J503" s="3"/>
    </row>
    <row r="504" spans="5:10">
      <c r="E504" s="2"/>
      <c r="F504" s="3"/>
      <c r="G504" s="2"/>
      <c r="H504" s="3"/>
      <c r="J504" s="3"/>
    </row>
    <row r="505" spans="5:10">
      <c r="E505" s="2"/>
      <c r="F505" s="3"/>
      <c r="G505" s="2"/>
      <c r="H505" s="3"/>
      <c r="J505" s="3"/>
    </row>
    <row r="506" spans="5:10">
      <c r="E506" s="2"/>
      <c r="F506" s="3"/>
      <c r="G506" s="2"/>
      <c r="H506" s="3"/>
      <c r="J506" s="3"/>
    </row>
    <row r="507" spans="5:10">
      <c r="E507" s="2"/>
      <c r="F507" s="3"/>
      <c r="G507" s="2"/>
      <c r="H507" s="3"/>
      <c r="J507" s="3"/>
    </row>
    <row r="508" spans="5:10">
      <c r="E508" s="2"/>
      <c r="F508" s="3"/>
      <c r="G508" s="2"/>
      <c r="H508" s="3"/>
      <c r="J508" s="3"/>
    </row>
    <row r="509" spans="5:10">
      <c r="E509" s="2"/>
      <c r="F509" s="3"/>
      <c r="G509" s="2"/>
      <c r="H509" s="3"/>
      <c r="J509" s="3"/>
    </row>
    <row r="510" spans="5:10">
      <c r="E510" s="2"/>
      <c r="F510" s="3"/>
      <c r="G510" s="2"/>
      <c r="H510" s="3"/>
      <c r="J510" s="3"/>
    </row>
    <row r="511" spans="5:10">
      <c r="E511" s="2"/>
      <c r="F511" s="3"/>
      <c r="G511" s="2"/>
      <c r="H511" s="3"/>
      <c r="J511" s="3"/>
    </row>
    <row r="512" spans="5:10">
      <c r="E512" s="2"/>
      <c r="F512" s="3"/>
      <c r="G512" s="2"/>
      <c r="H512" s="3"/>
      <c r="J512" s="3"/>
    </row>
    <row r="513" spans="5:10">
      <c r="E513" s="2"/>
      <c r="F513" s="3"/>
      <c r="G513" s="2"/>
      <c r="H513" s="3"/>
      <c r="J513" s="3"/>
    </row>
    <row r="514" spans="5:10">
      <c r="E514" s="2"/>
      <c r="F514" s="3"/>
      <c r="G514" s="2"/>
      <c r="H514" s="3"/>
      <c r="J514" s="3"/>
    </row>
    <row r="515" spans="5:10">
      <c r="E515" s="2"/>
      <c r="F515" s="3"/>
      <c r="G515" s="2"/>
      <c r="H515" s="3"/>
      <c r="J515" s="3"/>
    </row>
    <row r="516" spans="5:10">
      <c r="E516" s="2"/>
      <c r="F516" s="3"/>
      <c r="G516" s="2"/>
      <c r="H516" s="3"/>
      <c r="J516" s="3"/>
    </row>
    <row r="517" spans="5:10">
      <c r="E517" s="2"/>
      <c r="F517" s="3"/>
      <c r="G517" s="2"/>
      <c r="H517" s="3"/>
      <c r="J517" s="3"/>
    </row>
    <row r="518" spans="5:10">
      <c r="E518" s="2"/>
      <c r="F518" s="3"/>
      <c r="G518" s="2"/>
      <c r="H518" s="3"/>
      <c r="J518" s="3"/>
    </row>
    <row r="519" spans="5:10">
      <c r="E519" s="2"/>
      <c r="F519" s="3"/>
      <c r="G519" s="2"/>
      <c r="H519" s="3"/>
      <c r="J519" s="3"/>
    </row>
    <row r="520" spans="5:10">
      <c r="E520" s="2"/>
      <c r="F520" s="3"/>
      <c r="G520" s="2"/>
      <c r="H520" s="3"/>
      <c r="J520" s="3"/>
    </row>
    <row r="521" spans="5:10">
      <c r="E521" s="2"/>
      <c r="F521" s="3"/>
      <c r="G521" s="2"/>
      <c r="H521" s="3"/>
      <c r="J521" s="3"/>
    </row>
    <row r="522" spans="5:10">
      <c r="E522" s="2"/>
      <c r="F522" s="3"/>
      <c r="G522" s="2"/>
      <c r="H522" s="3"/>
      <c r="J522" s="3"/>
    </row>
    <row r="523" spans="5:10">
      <c r="E523" s="2"/>
      <c r="F523" s="3"/>
      <c r="G523" s="2"/>
      <c r="H523" s="3"/>
      <c r="J523" s="3"/>
    </row>
    <row r="524" spans="5:10">
      <c r="E524" s="2"/>
      <c r="F524" s="3"/>
      <c r="G524" s="2"/>
      <c r="H524" s="3"/>
      <c r="J524" s="3"/>
    </row>
    <row r="525" spans="5:10">
      <c r="E525" s="2"/>
      <c r="F525" s="3"/>
      <c r="G525" s="2"/>
      <c r="H525" s="3"/>
      <c r="J525" s="3"/>
    </row>
    <row r="526" spans="5:10">
      <c r="E526" s="2"/>
      <c r="F526" s="3"/>
      <c r="G526" s="2"/>
      <c r="H526" s="3"/>
      <c r="J526" s="3"/>
    </row>
    <row r="527" spans="5:10">
      <c r="E527" s="2"/>
      <c r="F527" s="3"/>
      <c r="G527" s="2"/>
      <c r="H527" s="3"/>
      <c r="J527" s="3"/>
    </row>
    <row r="528" spans="5:10">
      <c r="E528" s="2"/>
      <c r="F528" s="3"/>
      <c r="G528" s="2"/>
      <c r="H528" s="3"/>
      <c r="J528" s="3"/>
    </row>
    <row r="529" spans="5:10">
      <c r="E529" s="2"/>
      <c r="F529" s="3"/>
      <c r="G529" s="2"/>
      <c r="H529" s="3"/>
      <c r="J529" s="3"/>
    </row>
    <row r="530" spans="5:10">
      <c r="E530" s="2"/>
      <c r="F530" s="3"/>
      <c r="G530" s="2"/>
      <c r="H530" s="3"/>
      <c r="J530" s="3"/>
    </row>
    <row r="531" spans="5:10">
      <c r="E531" s="2"/>
      <c r="F531" s="3"/>
      <c r="G531" s="2"/>
      <c r="H531" s="3"/>
      <c r="J531" s="3"/>
    </row>
    <row r="532" spans="5:10">
      <c r="E532" s="2"/>
      <c r="F532" s="3"/>
      <c r="G532" s="2"/>
      <c r="H532" s="3"/>
      <c r="J532" s="3"/>
    </row>
    <row r="533" spans="5:10">
      <c r="E533" s="2"/>
      <c r="F533" s="3"/>
      <c r="G533" s="2"/>
      <c r="H533" s="3"/>
      <c r="J533" s="3"/>
    </row>
    <row r="534" spans="5:10">
      <c r="E534" s="2"/>
      <c r="F534" s="3"/>
      <c r="G534" s="2"/>
      <c r="H534" s="3"/>
      <c r="J534" s="3"/>
    </row>
    <row r="535" spans="5:10">
      <c r="E535" s="2"/>
      <c r="F535" s="3"/>
      <c r="G535" s="2"/>
      <c r="H535" s="3"/>
      <c r="J535" s="3"/>
    </row>
    <row r="536" spans="5:10">
      <c r="E536" s="2"/>
      <c r="F536" s="3"/>
      <c r="G536" s="2"/>
      <c r="H536" s="3"/>
      <c r="J536" s="3"/>
    </row>
    <row r="537" spans="5:10">
      <c r="E537" s="2"/>
      <c r="F537" s="3"/>
      <c r="G537" s="2"/>
      <c r="H537" s="3"/>
      <c r="J537" s="3"/>
    </row>
    <row r="538" spans="5:10">
      <c r="E538" s="2"/>
      <c r="F538" s="3"/>
      <c r="G538" s="2"/>
      <c r="H538" s="3"/>
      <c r="J538" s="3"/>
    </row>
    <row r="539" spans="5:10">
      <c r="E539" s="2"/>
      <c r="F539" s="3"/>
      <c r="G539" s="2"/>
      <c r="H539" s="3"/>
      <c r="J539" s="3"/>
    </row>
    <row r="540" spans="5:10">
      <c r="E540" s="2"/>
      <c r="F540" s="3"/>
      <c r="G540" s="2"/>
      <c r="H540" s="3"/>
      <c r="J540" s="3"/>
    </row>
    <row r="541" spans="5:10">
      <c r="E541" s="2"/>
      <c r="F541" s="3"/>
      <c r="G541" s="2"/>
      <c r="H541" s="3"/>
      <c r="J541" s="3"/>
    </row>
    <row r="542" spans="5:10">
      <c r="E542" s="2"/>
      <c r="F542" s="3"/>
      <c r="G542" s="2"/>
      <c r="H542" s="3"/>
      <c r="J542" s="3"/>
    </row>
    <row r="543" spans="5:10">
      <c r="E543" s="2"/>
      <c r="F543" s="3"/>
      <c r="G543" s="2"/>
      <c r="H543" s="3"/>
      <c r="J543" s="3"/>
    </row>
    <row r="544" spans="5:10">
      <c r="E544" s="2"/>
      <c r="F544" s="3"/>
      <c r="G544" s="2"/>
      <c r="H544" s="3"/>
      <c r="J544" s="3"/>
    </row>
    <row r="545" spans="5:10">
      <c r="E545" s="2"/>
      <c r="F545" s="3"/>
      <c r="G545" s="2"/>
      <c r="H545" s="3"/>
      <c r="J545" s="3"/>
    </row>
    <row r="546" spans="5:10">
      <c r="E546" s="2"/>
      <c r="F546" s="3"/>
      <c r="G546" s="2"/>
      <c r="H546" s="3"/>
      <c r="J546" s="3"/>
    </row>
    <row r="547" spans="5:10">
      <c r="E547" s="2"/>
      <c r="F547" s="3"/>
      <c r="G547" s="2"/>
      <c r="H547" s="3"/>
      <c r="J547" s="3"/>
    </row>
    <row r="548" spans="5:10">
      <c r="E548" s="2"/>
      <c r="F548" s="3"/>
      <c r="G548" s="2"/>
      <c r="H548" s="3"/>
      <c r="J548" s="3"/>
    </row>
    <row r="549" spans="5:10">
      <c r="E549" s="2"/>
      <c r="F549" s="3"/>
      <c r="G549" s="2"/>
      <c r="H549" s="3"/>
      <c r="J549" s="3"/>
    </row>
    <row r="550" spans="5:10">
      <c r="E550" s="2"/>
      <c r="F550" s="3"/>
      <c r="G550" s="2"/>
      <c r="H550" s="3"/>
      <c r="J550" s="3"/>
    </row>
    <row r="551" spans="5:10">
      <c r="E551" s="2"/>
      <c r="F551" s="3"/>
      <c r="G551" s="2"/>
      <c r="H551" s="3"/>
      <c r="J551" s="3"/>
    </row>
    <row r="552" spans="5:10">
      <c r="E552" s="2"/>
      <c r="F552" s="3"/>
      <c r="G552" s="2"/>
      <c r="H552" s="3"/>
      <c r="J552" s="3"/>
    </row>
    <row r="553" spans="5:10">
      <c r="E553" s="2"/>
      <c r="F553" s="3"/>
      <c r="G553" s="2"/>
      <c r="H553" s="3"/>
      <c r="J553" s="3"/>
    </row>
    <row r="554" spans="5:10">
      <c r="E554" s="2"/>
      <c r="F554" s="3"/>
      <c r="G554" s="2"/>
      <c r="H554" s="3"/>
      <c r="J554" s="3"/>
    </row>
    <row r="555" spans="5:10">
      <c r="E555" s="2"/>
      <c r="F555" s="3"/>
      <c r="G555" s="2"/>
      <c r="H555" s="3"/>
      <c r="J555" s="3"/>
    </row>
    <row r="556" spans="5:10">
      <c r="E556" s="2"/>
      <c r="F556" s="3"/>
      <c r="G556" s="2"/>
      <c r="H556" s="3"/>
      <c r="J556" s="3"/>
    </row>
    <row r="557" spans="5:10">
      <c r="E557" s="2"/>
      <c r="F557" s="3"/>
      <c r="G557" s="2"/>
      <c r="H557" s="3"/>
      <c r="J557" s="3"/>
    </row>
    <row r="558" spans="5:10">
      <c r="E558" s="2"/>
      <c r="F558" s="3"/>
      <c r="G558" s="2"/>
      <c r="H558" s="3"/>
      <c r="J558" s="3"/>
    </row>
    <row r="559" spans="5:10">
      <c r="E559" s="3"/>
      <c r="F559" s="4"/>
      <c r="G559" s="3"/>
      <c r="J559" s="3"/>
    </row>
    <row r="560" spans="5:10">
      <c r="E560" s="3"/>
      <c r="F560" s="4"/>
      <c r="G560" s="3"/>
      <c r="J560" s="3"/>
    </row>
    <row r="561" spans="5:10">
      <c r="E561" s="3"/>
      <c r="F561" s="4"/>
      <c r="G561" s="3"/>
      <c r="J561" s="3"/>
    </row>
    <row r="562" spans="5:10">
      <c r="E562" s="4"/>
      <c r="F562" s="4"/>
      <c r="G562" s="4"/>
      <c r="J562" s="3"/>
    </row>
    <row r="563" spans="5:10">
      <c r="J563" s="3"/>
    </row>
    <row r="564" spans="5:10">
      <c r="J564" s="3"/>
    </row>
    <row r="565" spans="5:10">
      <c r="J565" s="3"/>
    </row>
    <row r="566" spans="5:10">
      <c r="J566" s="3"/>
    </row>
    <row r="567" spans="5:10">
      <c r="J567" s="3"/>
    </row>
    <row r="568" spans="5:10">
      <c r="J568" s="3"/>
    </row>
    <row r="569" spans="5:10">
      <c r="J569" s="3"/>
    </row>
    <row r="570" spans="5:10">
      <c r="J570" s="3"/>
    </row>
    <row r="571" spans="5:10">
      <c r="J571" s="3"/>
    </row>
    <row r="572" spans="5:10">
      <c r="J572" s="3"/>
    </row>
    <row r="573" spans="5:10">
      <c r="J573" s="3"/>
    </row>
    <row r="574" spans="5:10">
      <c r="J574" s="3"/>
    </row>
    <row r="575" spans="5:10">
      <c r="J575" s="3"/>
    </row>
    <row r="576" spans="5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62"/>
  <sheetViews>
    <sheetView zoomScale="125" workbookViewId="0">
      <pane ySplit="1" topLeftCell="A200" activePane="bottomLeft" state="frozen"/>
      <selection pane="bottomLeft" activeCell="K237" sqref="K237"/>
    </sheetView>
  </sheetViews>
  <sheetFormatPr baseColWidth="10" defaultRowHeight="16"/>
  <sheetData>
    <row r="1" spans="1:8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42048</v>
      </c>
      <c r="B2">
        <v>1787.22</v>
      </c>
      <c r="C2">
        <v>1.8</v>
      </c>
      <c r="D2">
        <v>12.3</v>
      </c>
      <c r="E2" s="2">
        <f t="shared" ref="E2:E65" si="0">B2/C2</f>
        <v>992.9</v>
      </c>
      <c r="F2" s="2"/>
      <c r="G2" s="2">
        <f t="shared" ref="G2:G65" si="1">B2/D2</f>
        <v>145.30243902439022</v>
      </c>
      <c r="H2" s="2"/>
    </row>
    <row r="3" spans="1:8">
      <c r="A3" s="1">
        <v>42052</v>
      </c>
      <c r="B3">
        <v>1813.45</v>
      </c>
      <c r="C3">
        <v>1.8</v>
      </c>
      <c r="D3">
        <v>12.32</v>
      </c>
      <c r="E3" s="2">
        <f t="shared" si="0"/>
        <v>1007.4722222222222</v>
      </c>
      <c r="F3" s="2"/>
      <c r="G3" s="2">
        <f t="shared" si="1"/>
        <v>147.19561688311688</v>
      </c>
      <c r="H3" s="2"/>
    </row>
    <row r="4" spans="1:8">
      <c r="A4" s="1">
        <v>42062</v>
      </c>
      <c r="B4">
        <v>1808.38</v>
      </c>
      <c r="C4">
        <v>1.83</v>
      </c>
      <c r="D4">
        <v>12.49</v>
      </c>
      <c r="E4" s="2">
        <f t="shared" si="0"/>
        <v>988.18579234972685</v>
      </c>
      <c r="F4" s="2"/>
      <c r="G4" s="2">
        <f t="shared" si="1"/>
        <v>144.78622898318656</v>
      </c>
      <c r="H4" s="2"/>
    </row>
    <row r="5" spans="1:8">
      <c r="A5" s="1">
        <v>42069</v>
      </c>
      <c r="B5">
        <v>1680.23</v>
      </c>
      <c r="C5">
        <v>1.72</v>
      </c>
      <c r="D5">
        <v>11.76</v>
      </c>
      <c r="E5" s="2">
        <f t="shared" si="0"/>
        <v>976.87790697674416</v>
      </c>
      <c r="F5" s="2"/>
      <c r="G5" s="2">
        <f t="shared" si="1"/>
        <v>142.87670068027211</v>
      </c>
      <c r="H5" s="2"/>
    </row>
    <row r="6" spans="1:8">
      <c r="A6" s="1">
        <v>42076</v>
      </c>
      <c r="B6">
        <v>1776.93</v>
      </c>
      <c r="C6">
        <v>1.79</v>
      </c>
      <c r="D6">
        <v>12.29</v>
      </c>
      <c r="E6" s="2">
        <f t="shared" si="0"/>
        <v>992.69832402234636</v>
      </c>
      <c r="F6" s="2"/>
      <c r="G6" s="2">
        <f t="shared" si="1"/>
        <v>144.58340113913752</v>
      </c>
      <c r="H6" s="2"/>
    </row>
    <row r="7" spans="1:8">
      <c r="A7" s="1">
        <v>42083</v>
      </c>
      <c r="B7">
        <v>1901.43</v>
      </c>
      <c r="C7">
        <v>1.89</v>
      </c>
      <c r="D7">
        <v>13.07</v>
      </c>
      <c r="E7" s="2">
        <f t="shared" si="0"/>
        <v>1006.0476190476192</v>
      </c>
      <c r="F7" s="2"/>
      <c r="G7" s="2">
        <f t="shared" si="1"/>
        <v>145.48048967100229</v>
      </c>
      <c r="H7" s="2"/>
    </row>
    <row r="8" spans="1:8">
      <c r="A8" s="1">
        <v>42090</v>
      </c>
      <c r="B8">
        <v>1843.56</v>
      </c>
      <c r="C8">
        <v>1.85</v>
      </c>
      <c r="D8">
        <v>13.41</v>
      </c>
      <c r="E8" s="2">
        <f t="shared" si="0"/>
        <v>996.51891891891887</v>
      </c>
      <c r="F8" s="2"/>
      <c r="G8" s="2">
        <f t="shared" si="1"/>
        <v>137.47651006711408</v>
      </c>
      <c r="H8" s="2"/>
    </row>
    <row r="9" spans="1:8">
      <c r="A9" s="1">
        <v>42097</v>
      </c>
      <c r="B9">
        <v>1915.91</v>
      </c>
      <c r="C9">
        <v>1.87</v>
      </c>
      <c r="D9">
        <v>13.8</v>
      </c>
      <c r="E9" s="2">
        <f t="shared" si="0"/>
        <v>1024.5508021390374</v>
      </c>
      <c r="F9" s="2"/>
      <c r="G9" s="2">
        <f t="shared" si="1"/>
        <v>138.83405797101449</v>
      </c>
      <c r="H9" s="2"/>
    </row>
    <row r="10" spans="1:8">
      <c r="A10" s="1">
        <v>42104</v>
      </c>
      <c r="B10">
        <v>2042.5</v>
      </c>
      <c r="C10">
        <v>1.98</v>
      </c>
      <c r="D10">
        <v>14.66</v>
      </c>
      <c r="E10" s="2">
        <f t="shared" si="0"/>
        <v>1031.5656565656566</v>
      </c>
      <c r="F10" s="2"/>
      <c r="G10" s="2">
        <f t="shared" si="1"/>
        <v>139.32469304229195</v>
      </c>
      <c r="H10" s="2"/>
    </row>
    <row r="11" spans="1:8">
      <c r="A11" s="1">
        <v>42111</v>
      </c>
      <c r="B11">
        <v>2098.19</v>
      </c>
      <c r="C11">
        <v>2.1</v>
      </c>
      <c r="D11">
        <v>15.54</v>
      </c>
      <c r="E11" s="2">
        <f t="shared" si="0"/>
        <v>999.13809523809527</v>
      </c>
      <c r="F11" s="2"/>
      <c r="G11" s="2">
        <f t="shared" si="1"/>
        <v>135.01866151866153</v>
      </c>
      <c r="H11" s="2"/>
    </row>
    <row r="12" spans="1:8">
      <c r="A12" s="1">
        <v>42118</v>
      </c>
      <c r="B12">
        <v>2014.93</v>
      </c>
      <c r="C12">
        <v>2.02</v>
      </c>
      <c r="D12">
        <v>14.79</v>
      </c>
      <c r="E12" s="2">
        <f t="shared" si="0"/>
        <v>997.49009900990097</v>
      </c>
      <c r="F12" s="2"/>
      <c r="G12" s="2">
        <f t="shared" si="1"/>
        <v>136.23597025016903</v>
      </c>
      <c r="H12" s="2"/>
    </row>
    <row r="13" spans="1:8">
      <c r="A13" s="1">
        <v>42124</v>
      </c>
      <c r="B13">
        <v>2060.17</v>
      </c>
      <c r="C13">
        <v>1.98</v>
      </c>
      <c r="D13">
        <v>15.4</v>
      </c>
      <c r="E13" s="2">
        <f t="shared" si="0"/>
        <v>1040.4898989898991</v>
      </c>
      <c r="F13" s="2"/>
      <c r="G13" s="2">
        <f t="shared" si="1"/>
        <v>133.77727272727273</v>
      </c>
      <c r="H13" s="2"/>
    </row>
    <row r="14" spans="1:8">
      <c r="A14" s="1">
        <v>42132</v>
      </c>
      <c r="B14">
        <v>2051.6999999999998</v>
      </c>
      <c r="C14">
        <v>1.9</v>
      </c>
      <c r="D14">
        <v>14.73</v>
      </c>
      <c r="E14" s="2">
        <f t="shared" si="0"/>
        <v>1079.8421052631579</v>
      </c>
      <c r="F14" s="2"/>
      <c r="G14" s="2">
        <f t="shared" si="1"/>
        <v>139.28716904276985</v>
      </c>
      <c r="H14" s="2"/>
    </row>
    <row r="15" spans="1:8">
      <c r="A15" s="1">
        <v>42139</v>
      </c>
      <c r="B15">
        <v>2009.13</v>
      </c>
      <c r="C15">
        <v>1.87</v>
      </c>
      <c r="D15">
        <v>14.46</v>
      </c>
      <c r="E15" s="2">
        <f t="shared" si="0"/>
        <v>1074.4010695187167</v>
      </c>
      <c r="F15" s="3"/>
      <c r="G15" s="2">
        <f t="shared" si="1"/>
        <v>138.94398340248964</v>
      </c>
      <c r="H15" s="3"/>
    </row>
    <row r="16" spans="1:8">
      <c r="A16" s="1">
        <v>42146</v>
      </c>
      <c r="B16">
        <v>2119.7399999999998</v>
      </c>
      <c r="C16">
        <v>1.96</v>
      </c>
      <c r="D16">
        <v>15.17</v>
      </c>
      <c r="E16" s="2">
        <f t="shared" si="0"/>
        <v>1081.5</v>
      </c>
      <c r="F16" s="3"/>
      <c r="G16" s="2">
        <f t="shared" si="1"/>
        <v>139.7323665128543</v>
      </c>
      <c r="H16" s="3"/>
    </row>
    <row r="17" spans="1:8">
      <c r="A17" s="1">
        <v>42153</v>
      </c>
      <c r="B17">
        <v>2002.55</v>
      </c>
      <c r="C17">
        <v>1.85</v>
      </c>
      <c r="D17">
        <v>14.36</v>
      </c>
      <c r="E17" s="2">
        <f t="shared" si="0"/>
        <v>1082.4594594594594</v>
      </c>
      <c r="F17" s="3"/>
      <c r="G17" s="2">
        <f t="shared" si="1"/>
        <v>139.4533426183844</v>
      </c>
      <c r="H17" s="3"/>
    </row>
    <row r="18" spans="1:8">
      <c r="A18" s="1">
        <v>42160</v>
      </c>
      <c r="B18">
        <v>2110.67</v>
      </c>
      <c r="C18">
        <v>1.99</v>
      </c>
      <c r="D18">
        <v>15.4</v>
      </c>
      <c r="E18" s="2">
        <f t="shared" si="0"/>
        <v>1060.638190954774</v>
      </c>
      <c r="F18" s="3"/>
      <c r="G18" s="2">
        <f t="shared" si="1"/>
        <v>137.0564935064935</v>
      </c>
      <c r="H18" s="3"/>
    </row>
    <row r="19" spans="1:8">
      <c r="A19" s="1">
        <v>42167</v>
      </c>
      <c r="B19">
        <v>2163.1999999999998</v>
      </c>
      <c r="C19">
        <v>2.02</v>
      </c>
      <c r="D19">
        <v>15.35</v>
      </c>
      <c r="E19" s="2">
        <f t="shared" si="0"/>
        <v>1070.8910891089108</v>
      </c>
      <c r="F19" s="3"/>
      <c r="G19" s="2">
        <f t="shared" si="1"/>
        <v>140.92508143322473</v>
      </c>
      <c r="H19" s="3"/>
    </row>
    <row r="20" spans="1:8">
      <c r="A20" s="1">
        <v>42174</v>
      </c>
      <c r="B20">
        <v>1878.71</v>
      </c>
      <c r="C20">
        <v>1.73</v>
      </c>
      <c r="D20">
        <v>12.87</v>
      </c>
      <c r="E20" s="2">
        <f t="shared" si="0"/>
        <v>1085.9595375722545</v>
      </c>
      <c r="F20" s="3"/>
      <c r="G20" s="2">
        <f t="shared" si="1"/>
        <v>145.97591297591299</v>
      </c>
      <c r="H20" s="3"/>
    </row>
    <row r="21" spans="1:8">
      <c r="A21" s="1">
        <v>42181</v>
      </c>
      <c r="B21">
        <v>1808.09</v>
      </c>
      <c r="C21">
        <v>1.67</v>
      </c>
      <c r="D21">
        <v>12.47</v>
      </c>
      <c r="E21" s="2">
        <f t="shared" si="0"/>
        <v>1082.688622754491</v>
      </c>
      <c r="F21" s="3"/>
      <c r="G21" s="2">
        <f t="shared" si="1"/>
        <v>144.99518845228548</v>
      </c>
      <c r="H21" s="3"/>
    </row>
    <row r="22" spans="1:8">
      <c r="A22" s="1">
        <v>42188</v>
      </c>
      <c r="B22">
        <v>1742</v>
      </c>
      <c r="C22">
        <v>1.71</v>
      </c>
      <c r="D22">
        <v>12.48</v>
      </c>
      <c r="E22" s="2">
        <f t="shared" si="0"/>
        <v>1018.7134502923977</v>
      </c>
      <c r="F22" s="3"/>
      <c r="G22" s="2">
        <f t="shared" si="1"/>
        <v>139.58333333333331</v>
      </c>
      <c r="H22" s="3"/>
    </row>
    <row r="23" spans="1:8">
      <c r="A23" s="1">
        <v>42195</v>
      </c>
      <c r="B23">
        <v>1963.63</v>
      </c>
      <c r="C23">
        <v>1.96</v>
      </c>
      <c r="D23">
        <v>14.21</v>
      </c>
      <c r="E23" s="2">
        <f t="shared" si="0"/>
        <v>1001.8520408163266</v>
      </c>
      <c r="F23" s="3"/>
      <c r="G23" s="2">
        <f t="shared" si="1"/>
        <v>138.18648838845883</v>
      </c>
      <c r="H23" s="3"/>
    </row>
    <row r="24" spans="1:8">
      <c r="A24" s="1">
        <v>42202</v>
      </c>
      <c r="B24">
        <v>1873.22</v>
      </c>
      <c r="C24">
        <v>1.9</v>
      </c>
      <c r="D24">
        <v>13.72</v>
      </c>
      <c r="E24" s="2">
        <f t="shared" si="0"/>
        <v>985.90526315789475</v>
      </c>
      <c r="F24" s="3"/>
      <c r="G24" s="2">
        <f t="shared" si="1"/>
        <v>136.53206997084547</v>
      </c>
      <c r="H24" s="3"/>
    </row>
    <row r="25" spans="1:8">
      <c r="A25" s="1">
        <v>42209</v>
      </c>
      <c r="B25">
        <v>1831.74</v>
      </c>
      <c r="C25">
        <v>1.88</v>
      </c>
      <c r="D25">
        <v>13.62</v>
      </c>
      <c r="E25" s="2">
        <f t="shared" si="0"/>
        <v>974.32978723404267</v>
      </c>
      <c r="F25" s="3"/>
      <c r="G25" s="2">
        <f t="shared" si="1"/>
        <v>134.48898678414099</v>
      </c>
      <c r="H25" s="3"/>
    </row>
    <row r="26" spans="1:8">
      <c r="A26" s="1">
        <v>42216</v>
      </c>
      <c r="B26">
        <v>1621.68</v>
      </c>
      <c r="C26">
        <v>1.65</v>
      </c>
      <c r="D26">
        <v>11.95</v>
      </c>
      <c r="E26" s="2">
        <f t="shared" si="0"/>
        <v>982.83636363636367</v>
      </c>
      <c r="F26" s="3"/>
      <c r="G26" s="2">
        <f t="shared" si="1"/>
        <v>135.70543933054395</v>
      </c>
      <c r="H26" s="3"/>
    </row>
    <row r="27" spans="1:8">
      <c r="A27" s="1">
        <v>42223</v>
      </c>
      <c r="B27">
        <v>1647.65</v>
      </c>
      <c r="C27">
        <v>1.65</v>
      </c>
      <c r="D27">
        <v>11.94</v>
      </c>
      <c r="E27" s="2">
        <f t="shared" si="0"/>
        <v>998.57575757575773</v>
      </c>
      <c r="F27" s="3"/>
      <c r="G27" s="2">
        <f t="shared" si="1"/>
        <v>137.99413735343384</v>
      </c>
      <c r="H27" s="3"/>
    </row>
    <row r="28" spans="1:8">
      <c r="A28" s="1">
        <v>42230</v>
      </c>
      <c r="B28">
        <v>1649.98</v>
      </c>
      <c r="C28">
        <v>1.66</v>
      </c>
      <c r="D28">
        <v>11.95</v>
      </c>
      <c r="E28" s="2">
        <f t="shared" si="0"/>
        <v>993.96385542168684</v>
      </c>
      <c r="F28" s="3"/>
      <c r="G28" s="2">
        <f t="shared" si="1"/>
        <v>138.07364016736403</v>
      </c>
      <c r="H28" s="3"/>
    </row>
    <row r="29" spans="1:8">
      <c r="A29" s="1">
        <v>42237</v>
      </c>
      <c r="B29">
        <v>1446.09</v>
      </c>
      <c r="C29">
        <v>1.48</v>
      </c>
      <c r="D29">
        <v>10.68</v>
      </c>
      <c r="E29" s="2">
        <f t="shared" si="0"/>
        <v>977.08783783783781</v>
      </c>
      <c r="F29" s="3"/>
      <c r="G29" s="2">
        <f t="shared" si="1"/>
        <v>135.40168539325842</v>
      </c>
      <c r="H29" s="3"/>
    </row>
    <row r="30" spans="1:8">
      <c r="A30" s="1">
        <v>42244</v>
      </c>
      <c r="B30">
        <v>1458.52</v>
      </c>
      <c r="C30">
        <v>1.42</v>
      </c>
      <c r="D30">
        <v>10.36</v>
      </c>
      <c r="E30" s="2">
        <f t="shared" si="0"/>
        <v>1027.1267605633802</v>
      </c>
      <c r="F30" s="3"/>
      <c r="G30" s="2">
        <f t="shared" si="1"/>
        <v>140.7837837837838</v>
      </c>
      <c r="H30" s="3"/>
    </row>
    <row r="31" spans="1:8">
      <c r="A31" s="1">
        <v>42249</v>
      </c>
      <c r="B31">
        <v>1498.2</v>
      </c>
      <c r="C31">
        <v>1.46</v>
      </c>
      <c r="D31">
        <v>10.7</v>
      </c>
      <c r="E31" s="2">
        <f t="shared" si="0"/>
        <v>1026.1643835616439</v>
      </c>
      <c r="F31" s="3"/>
      <c r="G31" s="2">
        <f t="shared" si="1"/>
        <v>140.01869158878506</v>
      </c>
      <c r="H31" s="3"/>
    </row>
    <row r="32" spans="1:8">
      <c r="A32" s="1">
        <v>42258</v>
      </c>
      <c r="B32">
        <v>1469.31</v>
      </c>
      <c r="C32">
        <v>1.42</v>
      </c>
      <c r="D32">
        <v>10.37</v>
      </c>
      <c r="E32" s="2">
        <f t="shared" si="0"/>
        <v>1034.7253521126761</v>
      </c>
      <c r="F32" s="3"/>
      <c r="G32" s="2">
        <f t="shared" si="1"/>
        <v>141.68852459016395</v>
      </c>
      <c r="H32" s="3"/>
    </row>
    <row r="33" spans="1:8">
      <c r="A33" s="1">
        <v>42265</v>
      </c>
      <c r="B33">
        <v>1491.79</v>
      </c>
      <c r="C33">
        <v>1.42</v>
      </c>
      <c r="D33">
        <v>10.34</v>
      </c>
      <c r="E33" s="2">
        <f t="shared" si="0"/>
        <v>1050.556338028169</v>
      </c>
      <c r="F33" s="3"/>
      <c r="G33" s="2">
        <f t="shared" si="1"/>
        <v>144.27369439071566</v>
      </c>
      <c r="H33" s="3"/>
    </row>
    <row r="34" spans="1:8">
      <c r="A34" s="1">
        <v>42272</v>
      </c>
      <c r="B34">
        <v>1491.4</v>
      </c>
      <c r="C34">
        <v>1.42</v>
      </c>
      <c r="D34">
        <v>10.32</v>
      </c>
      <c r="E34" s="2">
        <f t="shared" si="0"/>
        <v>1050.2816901408453</v>
      </c>
      <c r="F34" s="3"/>
      <c r="G34" s="2">
        <f t="shared" si="1"/>
        <v>144.51550387596899</v>
      </c>
      <c r="H34" s="3"/>
    </row>
    <row r="35" spans="1:8">
      <c r="A35" s="1">
        <v>42277</v>
      </c>
      <c r="B35">
        <v>1444.61</v>
      </c>
      <c r="C35">
        <v>1.37</v>
      </c>
      <c r="D35">
        <v>10.029999999999999</v>
      </c>
      <c r="E35" s="2">
        <f t="shared" si="0"/>
        <v>1054.4598540145985</v>
      </c>
      <c r="F35" s="3"/>
      <c r="G35" s="2">
        <f t="shared" si="1"/>
        <v>144.02891326021935</v>
      </c>
      <c r="H35" s="3"/>
    </row>
    <row r="36" spans="1:8">
      <c r="A36" s="1">
        <v>42286</v>
      </c>
      <c r="B36">
        <v>1517.19</v>
      </c>
      <c r="C36">
        <v>1.42</v>
      </c>
      <c r="D36">
        <v>10.37</v>
      </c>
      <c r="E36" s="2">
        <f t="shared" si="0"/>
        <v>1068.443661971831</v>
      </c>
      <c r="F36" s="3"/>
      <c r="G36" s="2">
        <f t="shared" si="1"/>
        <v>146.30568948891033</v>
      </c>
      <c r="H36" s="3"/>
    </row>
    <row r="37" spans="1:8">
      <c r="A37" s="1">
        <v>42293</v>
      </c>
      <c r="B37">
        <v>1572.99</v>
      </c>
      <c r="C37">
        <v>1.48</v>
      </c>
      <c r="D37">
        <v>10.77</v>
      </c>
      <c r="E37" s="2">
        <f t="shared" si="0"/>
        <v>1062.831081081081</v>
      </c>
      <c r="F37" s="3"/>
      <c r="G37" s="2">
        <f t="shared" si="1"/>
        <v>146.05292479108635</v>
      </c>
      <c r="H37" s="3"/>
    </row>
    <row r="38" spans="1:8">
      <c r="A38" s="1">
        <v>42300</v>
      </c>
      <c r="B38">
        <v>1606.77</v>
      </c>
      <c r="C38">
        <v>1.49</v>
      </c>
      <c r="D38">
        <v>10.82</v>
      </c>
      <c r="E38" s="2">
        <f t="shared" si="0"/>
        <v>1078.3691275167785</v>
      </c>
      <c r="F38" s="3"/>
      <c r="G38" s="2">
        <f t="shared" si="1"/>
        <v>148.5</v>
      </c>
      <c r="H38" s="3"/>
    </row>
    <row r="39" spans="1:8">
      <c r="A39" s="1">
        <v>42307</v>
      </c>
      <c r="B39">
        <v>1577.11</v>
      </c>
      <c r="C39">
        <v>1.4</v>
      </c>
      <c r="D39">
        <v>11.23</v>
      </c>
      <c r="E39" s="2">
        <f t="shared" si="0"/>
        <v>1126.5071428571428</v>
      </c>
      <c r="F39" s="3"/>
      <c r="G39" s="2">
        <f t="shared" si="1"/>
        <v>140.43722172751558</v>
      </c>
      <c r="H39" s="3"/>
    </row>
    <row r="40" spans="1:8">
      <c r="A40" s="1">
        <v>42314</v>
      </c>
      <c r="B40">
        <v>1727.74</v>
      </c>
      <c r="C40">
        <v>1.48</v>
      </c>
      <c r="D40">
        <v>11.95</v>
      </c>
      <c r="E40" s="2">
        <f t="shared" si="0"/>
        <v>1167.3918918918919</v>
      </c>
      <c r="F40" s="3"/>
      <c r="G40" s="2">
        <f t="shared" si="1"/>
        <v>144.58075313807532</v>
      </c>
      <c r="H40" s="3"/>
    </row>
    <row r="41" spans="1:8">
      <c r="A41" s="1">
        <v>42321</v>
      </c>
      <c r="B41">
        <v>1668.2</v>
      </c>
      <c r="C41">
        <v>1.45</v>
      </c>
      <c r="D41">
        <v>11.68</v>
      </c>
      <c r="E41" s="2">
        <f t="shared" si="0"/>
        <v>1150.4827586206898</v>
      </c>
      <c r="F41" s="3"/>
      <c r="G41" s="2">
        <f t="shared" si="1"/>
        <v>142.82534246575344</v>
      </c>
      <c r="H41" s="3"/>
    </row>
    <row r="42" spans="1:8">
      <c r="A42" s="1">
        <v>42328</v>
      </c>
      <c r="B42">
        <v>1681.42</v>
      </c>
      <c r="C42">
        <v>1.46</v>
      </c>
      <c r="D42">
        <v>11.75</v>
      </c>
      <c r="E42" s="2">
        <f t="shared" si="0"/>
        <v>1151.6575342465753</v>
      </c>
      <c r="F42" s="3"/>
      <c r="G42" s="2">
        <f t="shared" si="1"/>
        <v>143.09957446808511</v>
      </c>
      <c r="H42" s="3"/>
    </row>
    <row r="43" spans="1:8">
      <c r="A43" s="1">
        <v>42335</v>
      </c>
      <c r="B43">
        <v>1616.09</v>
      </c>
      <c r="C43">
        <v>1.39</v>
      </c>
      <c r="D43">
        <v>11.23</v>
      </c>
      <c r="E43" s="2">
        <f t="shared" si="0"/>
        <v>1162.6546762589928</v>
      </c>
      <c r="F43" s="3"/>
      <c r="G43" s="2">
        <f t="shared" si="1"/>
        <v>143.90828138913622</v>
      </c>
      <c r="H43" s="3"/>
    </row>
    <row r="44" spans="1:8">
      <c r="A44" s="1">
        <v>42342</v>
      </c>
      <c r="B44">
        <v>1690.57</v>
      </c>
      <c r="C44">
        <v>1.44</v>
      </c>
      <c r="D44">
        <v>11.62</v>
      </c>
      <c r="E44" s="2">
        <f t="shared" si="0"/>
        <v>1174.0069444444443</v>
      </c>
      <c r="F44" s="3"/>
      <c r="G44" s="2">
        <f t="shared" si="1"/>
        <v>145.48795180722891</v>
      </c>
      <c r="H44" s="3"/>
    </row>
    <row r="45" spans="1:8">
      <c r="A45" s="1">
        <v>42349</v>
      </c>
      <c r="B45">
        <v>1654.98</v>
      </c>
      <c r="C45">
        <v>1.38</v>
      </c>
      <c r="D45">
        <v>11.12</v>
      </c>
      <c r="E45" s="2">
        <f t="shared" si="0"/>
        <v>1199.2608695652175</v>
      </c>
      <c r="F45" s="3"/>
      <c r="G45" s="2">
        <f t="shared" si="1"/>
        <v>148.82913669064749</v>
      </c>
      <c r="H45" s="3"/>
    </row>
    <row r="46" spans="1:8">
      <c r="A46" s="1">
        <v>42356</v>
      </c>
      <c r="B46">
        <v>1718.22</v>
      </c>
      <c r="C46">
        <v>1.43</v>
      </c>
      <c r="D46">
        <v>11.61</v>
      </c>
      <c r="E46" s="2">
        <f t="shared" si="0"/>
        <v>1201.5524475524476</v>
      </c>
      <c r="F46" s="3"/>
      <c r="G46" s="2">
        <f t="shared" si="1"/>
        <v>147.99483204134367</v>
      </c>
      <c r="H46" s="3"/>
    </row>
    <row r="47" spans="1:8">
      <c r="A47" s="1">
        <v>42363</v>
      </c>
      <c r="B47">
        <v>1801.69</v>
      </c>
      <c r="C47">
        <v>1.47</v>
      </c>
      <c r="D47">
        <v>11.91</v>
      </c>
      <c r="E47" s="2">
        <f t="shared" si="0"/>
        <v>1225.639455782313</v>
      </c>
      <c r="F47" s="3"/>
      <c r="G47" s="2">
        <f t="shared" si="1"/>
        <v>151.27539882451723</v>
      </c>
      <c r="H47" s="3"/>
    </row>
    <row r="48" spans="1:8">
      <c r="A48" s="1">
        <v>42369</v>
      </c>
      <c r="B48">
        <v>1742.53</v>
      </c>
      <c r="C48">
        <v>1.43</v>
      </c>
      <c r="D48">
        <v>11.62</v>
      </c>
      <c r="E48" s="2">
        <f t="shared" si="0"/>
        <v>1218.5524475524476</v>
      </c>
      <c r="F48" s="3"/>
      <c r="G48" s="2">
        <f t="shared" si="1"/>
        <v>149.95955249569707</v>
      </c>
      <c r="H48" s="3"/>
    </row>
    <row r="49" spans="1:8">
      <c r="A49" s="1">
        <v>42377</v>
      </c>
      <c r="B49">
        <v>1601.18</v>
      </c>
      <c r="C49">
        <v>1.34</v>
      </c>
      <c r="D49">
        <v>10.88</v>
      </c>
      <c r="E49" s="2">
        <f t="shared" si="0"/>
        <v>1194.9104477611941</v>
      </c>
      <c r="F49" s="3"/>
      <c r="G49" s="2">
        <f t="shared" si="1"/>
        <v>147.1672794117647</v>
      </c>
      <c r="H49" s="3"/>
    </row>
    <row r="50" spans="1:8">
      <c r="A50" s="1">
        <v>42384</v>
      </c>
      <c r="B50">
        <v>1490.3</v>
      </c>
      <c r="C50">
        <v>1.23</v>
      </c>
      <c r="D50">
        <v>10.039999999999999</v>
      </c>
      <c r="E50" s="2">
        <f t="shared" si="0"/>
        <v>1211.6260162601625</v>
      </c>
      <c r="F50" s="3"/>
      <c r="G50" s="2">
        <f t="shared" si="1"/>
        <v>148.4362549800797</v>
      </c>
      <c r="H50" s="3"/>
    </row>
    <row r="51" spans="1:8">
      <c r="A51" s="1">
        <v>42391</v>
      </c>
      <c r="B51">
        <v>1444.56</v>
      </c>
      <c r="C51">
        <v>1.22</v>
      </c>
      <c r="D51">
        <v>9.89</v>
      </c>
      <c r="E51" s="2">
        <f t="shared" si="0"/>
        <v>1184.0655737704917</v>
      </c>
      <c r="F51" s="3"/>
      <c r="G51" s="2">
        <f t="shared" si="1"/>
        <v>146.06268958543981</v>
      </c>
      <c r="H51" s="3"/>
    </row>
    <row r="52" spans="1:8">
      <c r="A52" s="1">
        <v>42398</v>
      </c>
      <c r="B52">
        <v>1406.21</v>
      </c>
      <c r="C52">
        <v>1.19</v>
      </c>
      <c r="D52">
        <v>9.64</v>
      </c>
      <c r="E52" s="2">
        <f t="shared" si="0"/>
        <v>1181.6890756302521</v>
      </c>
      <c r="F52" s="3">
        <f t="shared" ref="F52:F83" si="2">E52/E2-1</f>
        <v>0.19013906297739158</v>
      </c>
      <c r="G52" s="2">
        <f t="shared" si="1"/>
        <v>145.87240663900414</v>
      </c>
      <c r="H52" s="3">
        <f t="shared" ref="H52:H83" si="3">G52/G2-1</f>
        <v>3.9226293683771729E-3</v>
      </c>
    </row>
    <row r="53" spans="1:8">
      <c r="A53" s="1">
        <v>42405</v>
      </c>
      <c r="B53">
        <v>1387.27</v>
      </c>
      <c r="C53">
        <v>1.1599999999999999</v>
      </c>
      <c r="D53">
        <v>9.4499999999999993</v>
      </c>
      <c r="E53" s="2">
        <f t="shared" si="0"/>
        <v>1195.9224137931035</v>
      </c>
      <c r="F53" s="3">
        <f t="shared" si="2"/>
        <v>0.18705249377020938</v>
      </c>
      <c r="G53" s="2">
        <f t="shared" si="1"/>
        <v>146.8010582010582</v>
      </c>
      <c r="H53" s="3">
        <f t="shared" si="3"/>
        <v>-2.6805056455723175E-3</v>
      </c>
    </row>
    <row r="54" spans="1:8">
      <c r="A54" s="1">
        <v>42419</v>
      </c>
      <c r="B54">
        <v>1404.82</v>
      </c>
      <c r="C54">
        <v>1.18</v>
      </c>
      <c r="D54">
        <v>9.56</v>
      </c>
      <c r="E54" s="2">
        <f t="shared" si="0"/>
        <v>1190.5254237288136</v>
      </c>
      <c r="F54" s="3">
        <f t="shared" si="2"/>
        <v>0.20475869309753958</v>
      </c>
      <c r="G54" s="2">
        <f t="shared" si="1"/>
        <v>146.94769874476987</v>
      </c>
      <c r="H54" s="3">
        <f t="shared" si="3"/>
        <v>1.4928697133442803E-2</v>
      </c>
    </row>
    <row r="55" spans="1:8">
      <c r="A55" s="1">
        <v>42426</v>
      </c>
      <c r="B55">
        <v>1382.75</v>
      </c>
      <c r="C55">
        <v>1.1599999999999999</v>
      </c>
      <c r="D55">
        <v>9.41</v>
      </c>
      <c r="E55" s="2">
        <f t="shared" si="0"/>
        <v>1192.0258620689656</v>
      </c>
      <c r="F55" s="3">
        <f t="shared" si="2"/>
        <v>0.22024037349566483</v>
      </c>
      <c r="G55" s="2">
        <f t="shared" si="1"/>
        <v>146.94473963868225</v>
      </c>
      <c r="H55" s="3">
        <f t="shared" si="3"/>
        <v>2.847237470519115E-2</v>
      </c>
    </row>
    <row r="56" spans="1:8">
      <c r="A56" s="1">
        <v>42433</v>
      </c>
      <c r="B56">
        <v>1498.29</v>
      </c>
      <c r="C56">
        <v>1.25</v>
      </c>
      <c r="D56">
        <v>10.14</v>
      </c>
      <c r="E56" s="2">
        <f t="shared" si="0"/>
        <v>1198.6320000000001</v>
      </c>
      <c r="F56" s="3">
        <f t="shared" si="2"/>
        <v>0.20744839695429773</v>
      </c>
      <c r="G56" s="2">
        <f t="shared" si="1"/>
        <v>147.76035502958578</v>
      </c>
      <c r="H56" s="3">
        <f t="shared" si="3"/>
        <v>2.197315781353737E-2</v>
      </c>
    </row>
    <row r="57" spans="1:8">
      <c r="A57" s="1">
        <v>42440</v>
      </c>
      <c r="B57">
        <v>1462.8</v>
      </c>
      <c r="C57">
        <v>1.22</v>
      </c>
      <c r="D57">
        <v>9.9600000000000009</v>
      </c>
      <c r="E57" s="2">
        <f t="shared" si="0"/>
        <v>1199.016393442623</v>
      </c>
      <c r="F57" s="3">
        <f t="shared" si="2"/>
        <v>0.19180878791570399</v>
      </c>
      <c r="G57" s="2">
        <f t="shared" si="1"/>
        <v>146.86746987951807</v>
      </c>
      <c r="H57" s="3">
        <f t="shared" si="3"/>
        <v>9.5337884251858185E-3</v>
      </c>
    </row>
    <row r="58" spans="1:8">
      <c r="A58" s="1">
        <v>42447</v>
      </c>
      <c r="B58">
        <v>1511.83</v>
      </c>
      <c r="C58">
        <v>1.26</v>
      </c>
      <c r="D58">
        <v>10.26</v>
      </c>
      <c r="E58" s="2">
        <f t="shared" si="0"/>
        <v>1199.8650793650793</v>
      </c>
      <c r="F58" s="3">
        <f t="shared" si="2"/>
        <v>0.20405649765963507</v>
      </c>
      <c r="G58" s="2">
        <f t="shared" si="1"/>
        <v>147.35185185185185</v>
      </c>
      <c r="H58" s="3">
        <f t="shared" si="3"/>
        <v>7.1832939168420706E-2</v>
      </c>
    </row>
    <row r="59" spans="1:8">
      <c r="A59" s="1">
        <v>42454</v>
      </c>
      <c r="B59">
        <v>1535.5</v>
      </c>
      <c r="C59">
        <v>1.25</v>
      </c>
      <c r="D59">
        <v>10.48</v>
      </c>
      <c r="E59" s="2">
        <f t="shared" si="0"/>
        <v>1228.4000000000001</v>
      </c>
      <c r="F59" s="3">
        <f t="shared" si="2"/>
        <v>0.19896446075233198</v>
      </c>
      <c r="G59" s="2">
        <f t="shared" si="1"/>
        <v>146.51717557251908</v>
      </c>
      <c r="H59" s="3">
        <f t="shared" si="3"/>
        <v>5.5340294116510425E-2</v>
      </c>
    </row>
    <row r="60" spans="1:8">
      <c r="A60" s="1">
        <v>42461</v>
      </c>
      <c r="B60">
        <v>1537.63</v>
      </c>
      <c r="C60">
        <v>1.23</v>
      </c>
      <c r="D60">
        <v>10.52</v>
      </c>
      <c r="E60" s="2">
        <f t="shared" si="0"/>
        <v>1250.1056910569107</v>
      </c>
      <c r="F60" s="3">
        <f t="shared" si="2"/>
        <v>0.21185276293399413</v>
      </c>
      <c r="G60" s="2">
        <f t="shared" si="1"/>
        <v>146.16254752851714</v>
      </c>
      <c r="H60" s="3">
        <f t="shared" si="3"/>
        <v>4.9078554109209804E-2</v>
      </c>
    </row>
    <row r="61" spans="1:8">
      <c r="A61" s="1">
        <v>42468</v>
      </c>
      <c r="B61">
        <v>1503.05</v>
      </c>
      <c r="C61">
        <v>1.2</v>
      </c>
      <c r="D61">
        <v>10.3</v>
      </c>
      <c r="E61" s="2">
        <f t="shared" si="0"/>
        <v>1252.5416666666667</v>
      </c>
      <c r="F61" s="3">
        <f t="shared" si="2"/>
        <v>0.25362216958426065</v>
      </c>
      <c r="G61" s="2">
        <f t="shared" si="1"/>
        <v>145.92718446601941</v>
      </c>
      <c r="H61" s="3">
        <f t="shared" si="3"/>
        <v>8.079270542798378E-2</v>
      </c>
    </row>
    <row r="62" spans="1:8">
      <c r="A62" s="1">
        <v>42475</v>
      </c>
      <c r="B62">
        <v>1543.59</v>
      </c>
      <c r="C62">
        <v>1.24</v>
      </c>
      <c r="D62">
        <v>10.58</v>
      </c>
      <c r="E62" s="2">
        <f t="shared" si="0"/>
        <v>1244.8306451612902</v>
      </c>
      <c r="F62" s="3">
        <f t="shared" si="2"/>
        <v>0.2479629085009436</v>
      </c>
      <c r="G62" s="2">
        <f t="shared" si="1"/>
        <v>145.89697542533079</v>
      </c>
      <c r="H62" s="3">
        <f t="shared" si="3"/>
        <v>7.0913762036717065E-2</v>
      </c>
    </row>
    <row r="63" spans="1:8">
      <c r="A63" s="1">
        <v>42482</v>
      </c>
      <c r="B63">
        <v>1556.93</v>
      </c>
      <c r="C63">
        <v>1.22</v>
      </c>
      <c r="D63">
        <v>10.45</v>
      </c>
      <c r="E63" s="2">
        <f t="shared" si="0"/>
        <v>1276.172131147541</v>
      </c>
      <c r="F63" s="3">
        <f t="shared" si="2"/>
        <v>0.22651083147125295</v>
      </c>
      <c r="G63" s="2">
        <f t="shared" si="1"/>
        <v>148.98851674641151</v>
      </c>
      <c r="H63" s="3">
        <f t="shared" si="3"/>
        <v>0.1137057417080809</v>
      </c>
    </row>
    <row r="64" spans="1:8">
      <c r="A64" s="1">
        <v>42489</v>
      </c>
      <c r="B64">
        <v>1546.86</v>
      </c>
      <c r="C64">
        <v>1.2</v>
      </c>
      <c r="D64">
        <v>10.86</v>
      </c>
      <c r="E64" s="2">
        <f t="shared" si="0"/>
        <v>1289.05</v>
      </c>
      <c r="F64" s="3">
        <f t="shared" si="2"/>
        <v>0.19373933810985999</v>
      </c>
      <c r="G64" s="2">
        <f t="shared" si="1"/>
        <v>142.4364640883978</v>
      </c>
      <c r="H64" s="3">
        <f t="shared" si="3"/>
        <v>2.2610087255495293E-2</v>
      </c>
    </row>
    <row r="65" spans="1:8">
      <c r="A65" s="1">
        <v>42496</v>
      </c>
      <c r="B65">
        <v>1503.51</v>
      </c>
      <c r="C65">
        <v>1.1599999999999999</v>
      </c>
      <c r="D65">
        <v>10.68</v>
      </c>
      <c r="E65" s="2">
        <f t="shared" si="0"/>
        <v>1296.1293103448277</v>
      </c>
      <c r="F65" s="3">
        <f t="shared" si="2"/>
        <v>0.20637380873553601</v>
      </c>
      <c r="G65" s="2">
        <f t="shared" si="1"/>
        <v>140.77808988764045</v>
      </c>
      <c r="H65" s="3">
        <f t="shared" si="3"/>
        <v>1.3200330379458114E-2</v>
      </c>
    </row>
    <row r="66" spans="1:8">
      <c r="A66" s="1">
        <v>42503</v>
      </c>
      <c r="B66">
        <v>1510.02</v>
      </c>
      <c r="C66">
        <v>1.1599999999999999</v>
      </c>
      <c r="D66">
        <v>10.62</v>
      </c>
      <c r="E66" s="2">
        <f t="shared" ref="E66:E129" si="4">B66/C66</f>
        <v>1301.7413793103449</v>
      </c>
      <c r="F66" s="3">
        <f t="shared" si="2"/>
        <v>0.20364436367114647</v>
      </c>
      <c r="G66" s="2">
        <f t="shared" ref="G66:G129" si="5">B66/D66</f>
        <v>142.18644067796612</v>
      </c>
      <c r="H66" s="3">
        <f t="shared" si="3"/>
        <v>1.7562675179383369E-2</v>
      </c>
    </row>
    <row r="67" spans="1:8">
      <c r="A67" s="1">
        <v>42510</v>
      </c>
      <c r="B67">
        <v>1515.67</v>
      </c>
      <c r="C67">
        <v>1.1599999999999999</v>
      </c>
      <c r="D67">
        <v>10.65</v>
      </c>
      <c r="E67" s="2">
        <f t="shared" si="4"/>
        <v>1306.6120689655174</v>
      </c>
      <c r="F67" s="3">
        <f t="shared" si="2"/>
        <v>0.20707714043904391</v>
      </c>
      <c r="G67" s="2">
        <f t="shared" si="5"/>
        <v>142.31643192488264</v>
      </c>
      <c r="H67" s="3">
        <f t="shared" si="3"/>
        <v>2.0530804444989892E-2</v>
      </c>
    </row>
    <row r="68" spans="1:8">
      <c r="A68" s="1">
        <v>42517</v>
      </c>
      <c r="B68">
        <v>1503.07</v>
      </c>
      <c r="C68">
        <v>1.1599999999999999</v>
      </c>
      <c r="D68">
        <v>10.64</v>
      </c>
      <c r="E68" s="2">
        <f t="shared" si="4"/>
        <v>1295.75</v>
      </c>
      <c r="F68" s="3">
        <f t="shared" si="2"/>
        <v>0.22167013318045914</v>
      </c>
      <c r="G68" s="2">
        <f t="shared" si="5"/>
        <v>141.26597744360902</v>
      </c>
      <c r="H68" s="3">
        <f t="shared" si="3"/>
        <v>3.0713495066295948E-2</v>
      </c>
    </row>
    <row r="69" spans="1:8">
      <c r="A69" s="1">
        <v>42524</v>
      </c>
      <c r="B69">
        <v>1542.93</v>
      </c>
      <c r="C69">
        <v>1.19</v>
      </c>
      <c r="D69">
        <v>10.92</v>
      </c>
      <c r="E69" s="2">
        <f t="shared" si="4"/>
        <v>1296.5798319327732</v>
      </c>
      <c r="F69" s="3">
        <f t="shared" si="2"/>
        <v>0.21074854867982706</v>
      </c>
      <c r="G69" s="2">
        <f t="shared" si="5"/>
        <v>141.29395604395606</v>
      </c>
      <c r="H69" s="3">
        <f t="shared" si="3"/>
        <v>2.617522778626924E-3</v>
      </c>
    </row>
    <row r="70" spans="1:8">
      <c r="A70" s="1">
        <v>42529</v>
      </c>
      <c r="B70">
        <v>1533.9</v>
      </c>
      <c r="C70">
        <v>1.19</v>
      </c>
      <c r="D70">
        <v>10.86</v>
      </c>
      <c r="E70" s="2">
        <f t="shared" si="4"/>
        <v>1288.9915966386557</v>
      </c>
      <c r="F70" s="3">
        <f t="shared" si="2"/>
        <v>0.18696097970675307</v>
      </c>
      <c r="G70" s="2">
        <f t="shared" si="5"/>
        <v>141.24309392265195</v>
      </c>
      <c r="H70" s="3">
        <f t="shared" si="3"/>
        <v>-3.242191781353676E-2</v>
      </c>
    </row>
    <row r="71" spans="1:8">
      <c r="A71" s="1">
        <v>42538</v>
      </c>
      <c r="B71">
        <v>1514.75</v>
      </c>
      <c r="C71">
        <v>1.17</v>
      </c>
      <c r="D71">
        <v>10.72</v>
      </c>
      <c r="E71" s="2">
        <f t="shared" si="4"/>
        <v>1294.6581196581196</v>
      </c>
      <c r="F71" s="3">
        <f t="shared" si="2"/>
        <v>0.195780663478621</v>
      </c>
      <c r="G71" s="2">
        <f t="shared" si="5"/>
        <v>141.30130597014926</v>
      </c>
      <c r="H71" s="3">
        <f t="shared" si="3"/>
        <v>-2.5475896969862522E-2</v>
      </c>
    </row>
    <row r="72" spans="1:8">
      <c r="A72" s="1">
        <v>42545</v>
      </c>
      <c r="B72">
        <v>1499.24</v>
      </c>
      <c r="C72">
        <v>1.17</v>
      </c>
      <c r="D72">
        <v>10.68</v>
      </c>
      <c r="E72" s="2">
        <f t="shared" si="4"/>
        <v>1281.4017094017095</v>
      </c>
      <c r="F72" s="3">
        <f t="shared" si="2"/>
        <v>0.257862757219818</v>
      </c>
      <c r="G72" s="2">
        <f t="shared" si="5"/>
        <v>140.37827715355806</v>
      </c>
      <c r="H72" s="3">
        <f t="shared" si="3"/>
        <v>5.6951199060877311E-3</v>
      </c>
    </row>
    <row r="73" spans="1:8">
      <c r="A73" s="1">
        <v>42552</v>
      </c>
      <c r="B73">
        <v>1524.14</v>
      </c>
      <c r="C73">
        <v>1.19</v>
      </c>
      <c r="D73">
        <v>10.7</v>
      </c>
      <c r="E73" s="2">
        <f t="shared" si="4"/>
        <v>1280.7899159663866</v>
      </c>
      <c r="F73" s="3">
        <f t="shared" si="2"/>
        <v>0.27842222582366216</v>
      </c>
      <c r="G73" s="2">
        <f t="shared" si="5"/>
        <v>142.44299065420563</v>
      </c>
      <c r="H73" s="3">
        <f t="shared" si="3"/>
        <v>3.0802593765761443E-2</v>
      </c>
    </row>
    <row r="74" spans="1:8">
      <c r="A74" s="1">
        <v>42559</v>
      </c>
      <c r="B74">
        <v>1517.31</v>
      </c>
      <c r="C74">
        <v>1.19</v>
      </c>
      <c r="D74">
        <v>10.7</v>
      </c>
      <c r="E74" s="2">
        <f t="shared" si="4"/>
        <v>1275.0504201680671</v>
      </c>
      <c r="F74" s="3">
        <f t="shared" si="2"/>
        <v>0.29327884515397429</v>
      </c>
      <c r="G74" s="2">
        <f t="shared" si="5"/>
        <v>141.80467289719627</v>
      </c>
      <c r="H74" s="3">
        <f t="shared" si="3"/>
        <v>3.8618054552873149E-2</v>
      </c>
    </row>
    <row r="75" spans="1:8">
      <c r="A75" s="1">
        <v>42566</v>
      </c>
      <c r="B75">
        <v>1554.41</v>
      </c>
      <c r="C75">
        <v>1.24</v>
      </c>
      <c r="D75">
        <v>11.04</v>
      </c>
      <c r="E75" s="2">
        <f t="shared" si="4"/>
        <v>1253.5564516129034</v>
      </c>
      <c r="F75" s="3">
        <f t="shared" si="2"/>
        <v>0.2865833191567897</v>
      </c>
      <c r="G75" s="2">
        <f t="shared" si="5"/>
        <v>140.79800724637684</v>
      </c>
      <c r="H75" s="3">
        <f t="shared" si="3"/>
        <v>4.691105653403449E-2</v>
      </c>
    </row>
    <row r="76" spans="1:8">
      <c r="A76" s="1">
        <v>42573</v>
      </c>
      <c r="B76">
        <v>1532.25</v>
      </c>
      <c r="C76">
        <v>1.22</v>
      </c>
      <c r="D76">
        <v>10.89</v>
      </c>
      <c r="E76" s="2">
        <f t="shared" si="4"/>
        <v>1255.9426229508197</v>
      </c>
      <c r="F76" s="3">
        <f t="shared" si="2"/>
        <v>0.27787561533030702</v>
      </c>
      <c r="G76" s="2">
        <f t="shared" si="5"/>
        <v>140.70247933884298</v>
      </c>
      <c r="H76" s="3">
        <f t="shared" si="3"/>
        <v>3.6822695044135267E-2</v>
      </c>
    </row>
    <row r="77" spans="1:8">
      <c r="A77" s="1">
        <v>42580</v>
      </c>
      <c r="B77">
        <v>1522.84</v>
      </c>
      <c r="C77">
        <v>1.22</v>
      </c>
      <c r="D77">
        <v>10.86</v>
      </c>
      <c r="E77" s="2">
        <f t="shared" si="4"/>
        <v>1248.2295081967213</v>
      </c>
      <c r="F77" s="3">
        <f t="shared" si="2"/>
        <v>0.25000982522052007</v>
      </c>
      <c r="G77" s="2">
        <f t="shared" si="5"/>
        <v>140.22467771639043</v>
      </c>
      <c r="H77" s="3">
        <f t="shared" si="3"/>
        <v>1.6164022658757382E-2</v>
      </c>
    </row>
    <row r="78" spans="1:8">
      <c r="A78" s="1">
        <v>42587</v>
      </c>
      <c r="B78">
        <v>1517.63</v>
      </c>
      <c r="C78">
        <v>1.22</v>
      </c>
      <c r="D78">
        <v>10.84</v>
      </c>
      <c r="E78" s="2">
        <f t="shared" si="4"/>
        <v>1243.9590163934427</v>
      </c>
      <c r="F78" s="3">
        <f t="shared" si="2"/>
        <v>0.25151333180590951</v>
      </c>
      <c r="G78" s="2">
        <f t="shared" si="5"/>
        <v>140.00276752767527</v>
      </c>
      <c r="H78" s="3">
        <f t="shared" si="3"/>
        <v>1.3971728115322213E-2</v>
      </c>
    </row>
    <row r="79" spans="1:8">
      <c r="A79" s="1">
        <v>42594</v>
      </c>
      <c r="B79">
        <v>1559.64</v>
      </c>
      <c r="C79">
        <v>1.26</v>
      </c>
      <c r="D79">
        <v>11.22</v>
      </c>
      <c r="E79" s="2">
        <f t="shared" si="4"/>
        <v>1237.8095238095239</v>
      </c>
      <c r="F79" s="3">
        <f t="shared" si="2"/>
        <v>0.26683546337924713</v>
      </c>
      <c r="G79" s="2">
        <f t="shared" si="5"/>
        <v>139.00534759358288</v>
      </c>
      <c r="H79" s="3">
        <f t="shared" si="3"/>
        <v>2.661460372415636E-2</v>
      </c>
    </row>
    <row r="80" spans="1:8">
      <c r="A80" s="1">
        <v>42601</v>
      </c>
      <c r="B80">
        <v>1588.72</v>
      </c>
      <c r="C80">
        <v>1.27</v>
      </c>
      <c r="D80">
        <v>11.16</v>
      </c>
      <c r="E80" s="2">
        <f t="shared" si="4"/>
        <v>1250.9606299212599</v>
      </c>
      <c r="F80" s="3">
        <f t="shared" si="2"/>
        <v>0.21792234216067596</v>
      </c>
      <c r="G80" s="2">
        <f t="shared" si="5"/>
        <v>142.35842293906811</v>
      </c>
      <c r="H80" s="3">
        <f t="shared" si="3"/>
        <v>1.1184804904111889E-2</v>
      </c>
    </row>
    <row r="81" spans="1:8">
      <c r="A81" s="1">
        <v>42608</v>
      </c>
      <c r="B81">
        <v>1573.38</v>
      </c>
      <c r="C81">
        <v>1.24</v>
      </c>
      <c r="D81">
        <v>11.55</v>
      </c>
      <c r="E81" s="2">
        <f t="shared" si="4"/>
        <v>1268.8548387096776</v>
      </c>
      <c r="F81" s="3">
        <f t="shared" si="2"/>
        <v>0.23650251269265055</v>
      </c>
      <c r="G81" s="2">
        <f t="shared" si="5"/>
        <v>136.22337662337662</v>
      </c>
      <c r="H81" s="3">
        <f t="shared" si="3"/>
        <v>-2.7105773681664891E-2</v>
      </c>
    </row>
    <row r="82" spans="1:8">
      <c r="A82" s="1">
        <v>42615</v>
      </c>
      <c r="B82">
        <v>1609.96</v>
      </c>
      <c r="C82">
        <v>1.25</v>
      </c>
      <c r="D82">
        <v>11.82</v>
      </c>
      <c r="E82" s="2">
        <f t="shared" si="4"/>
        <v>1287.9680000000001</v>
      </c>
      <c r="F82" s="3">
        <f t="shared" si="2"/>
        <v>0.24474383213889506</v>
      </c>
      <c r="G82" s="2">
        <f t="shared" si="5"/>
        <v>136.20642978003383</v>
      </c>
      <c r="H82" s="3">
        <f t="shared" si="3"/>
        <v>-3.8691170128189012E-2</v>
      </c>
    </row>
    <row r="83" spans="1:8">
      <c r="A83" s="1">
        <v>42622</v>
      </c>
      <c r="B83">
        <v>1636.8</v>
      </c>
      <c r="C83">
        <v>1.25</v>
      </c>
      <c r="D83">
        <v>11.84</v>
      </c>
      <c r="E83" s="2">
        <f t="shared" si="4"/>
        <v>1309.44</v>
      </c>
      <c r="F83" s="3">
        <f t="shared" si="2"/>
        <v>0.24642530114828509</v>
      </c>
      <c r="G83" s="2">
        <f t="shared" si="5"/>
        <v>138.24324324324323</v>
      </c>
      <c r="H83" s="3">
        <f t="shared" si="3"/>
        <v>-4.1798688062572475E-2</v>
      </c>
    </row>
    <row r="84" spans="1:8">
      <c r="A84" s="1">
        <v>42627</v>
      </c>
      <c r="B84">
        <v>1587.37</v>
      </c>
      <c r="C84">
        <v>1.22</v>
      </c>
      <c r="D84">
        <v>11.54</v>
      </c>
      <c r="E84" s="2">
        <f t="shared" si="4"/>
        <v>1301.122950819672</v>
      </c>
      <c r="F84" s="3">
        <f t="shared" ref="F84:F115" si="6">E84/E34-1</f>
        <v>0.23883236567247823</v>
      </c>
      <c r="G84" s="2">
        <f t="shared" si="5"/>
        <v>137.55372616984403</v>
      </c>
      <c r="H84" s="3">
        <f t="shared" ref="H84:H115" si="7">G84/G34-1</f>
        <v>-4.8173223767741469E-2</v>
      </c>
    </row>
    <row r="85" spans="1:8">
      <c r="A85" s="1">
        <v>42636</v>
      </c>
      <c r="B85">
        <v>1621.55</v>
      </c>
      <c r="C85">
        <v>1.24</v>
      </c>
      <c r="D85">
        <v>11.7</v>
      </c>
      <c r="E85" s="2">
        <f t="shared" si="4"/>
        <v>1307.7016129032259</v>
      </c>
      <c r="F85" s="3">
        <f t="shared" si="6"/>
        <v>0.24016254191610154</v>
      </c>
      <c r="G85" s="2">
        <f t="shared" si="5"/>
        <v>138.59401709401709</v>
      </c>
      <c r="H85" s="3">
        <f t="shared" si="7"/>
        <v>-3.7734757856451751E-2</v>
      </c>
    </row>
    <row r="86" spans="1:8">
      <c r="A86" s="1">
        <v>42643</v>
      </c>
      <c r="B86">
        <v>1592.24</v>
      </c>
      <c r="C86">
        <v>1.22</v>
      </c>
      <c r="D86">
        <v>11.56</v>
      </c>
      <c r="E86" s="2">
        <f t="shared" si="4"/>
        <v>1305.1147540983607</v>
      </c>
      <c r="F86" s="3">
        <f t="shared" si="6"/>
        <v>0.22151012781502133</v>
      </c>
      <c r="G86" s="2">
        <f t="shared" si="5"/>
        <v>137.73702422145328</v>
      </c>
      <c r="H86" s="3">
        <f t="shared" si="7"/>
        <v>-5.8566862966094924E-2</v>
      </c>
    </row>
    <row r="87" spans="1:8">
      <c r="A87" s="1">
        <v>42657</v>
      </c>
      <c r="B87">
        <v>1610.2</v>
      </c>
      <c r="C87">
        <v>1.23</v>
      </c>
      <c r="D87">
        <v>11.63</v>
      </c>
      <c r="E87" s="2">
        <f t="shared" si="4"/>
        <v>1309.1056910569107</v>
      </c>
      <c r="F87" s="3">
        <f t="shared" si="6"/>
        <v>0.23171566428535972</v>
      </c>
      <c r="G87" s="2">
        <f t="shared" si="5"/>
        <v>138.45227858985382</v>
      </c>
      <c r="H87" s="3">
        <f t="shared" si="7"/>
        <v>-5.2040356001801902E-2</v>
      </c>
    </row>
    <row r="88" spans="1:8">
      <c r="A88" s="1">
        <v>42664</v>
      </c>
      <c r="B88">
        <v>1608.59</v>
      </c>
      <c r="C88">
        <v>1.23</v>
      </c>
      <c r="D88">
        <v>11.68</v>
      </c>
      <c r="E88" s="2">
        <f t="shared" si="4"/>
        <v>1307.7967479674796</v>
      </c>
      <c r="F88" s="3">
        <f t="shared" si="6"/>
        <v>0.21275425510281165</v>
      </c>
      <c r="G88" s="2">
        <f t="shared" si="5"/>
        <v>137.72174657534245</v>
      </c>
      <c r="H88" s="3">
        <f t="shared" si="7"/>
        <v>-7.2580831142475044E-2</v>
      </c>
    </row>
    <row r="89" spans="1:8">
      <c r="A89" s="1">
        <v>42671</v>
      </c>
      <c r="B89">
        <v>1619.86</v>
      </c>
      <c r="C89">
        <v>1.22</v>
      </c>
      <c r="D89">
        <v>11.64</v>
      </c>
      <c r="E89" s="2">
        <f t="shared" si="4"/>
        <v>1327.7540983606557</v>
      </c>
      <c r="F89" s="3">
        <f t="shared" si="6"/>
        <v>0.1786468526005911</v>
      </c>
      <c r="G89" s="2">
        <f t="shared" si="5"/>
        <v>139.16323024054981</v>
      </c>
      <c r="H89" s="3">
        <f t="shared" si="7"/>
        <v>-9.0716084474929959E-3</v>
      </c>
    </row>
    <row r="90" spans="1:8">
      <c r="A90" s="1">
        <v>42678</v>
      </c>
      <c r="B90">
        <v>1632.19</v>
      </c>
      <c r="C90">
        <v>1.19</v>
      </c>
      <c r="D90">
        <v>11.68</v>
      </c>
      <c r="E90" s="2">
        <f t="shared" si="4"/>
        <v>1371.5882352941178</v>
      </c>
      <c r="F90" s="3">
        <f t="shared" si="6"/>
        <v>0.17491670519597524</v>
      </c>
      <c r="G90" s="2">
        <f t="shared" si="5"/>
        <v>139.74229452054794</v>
      </c>
      <c r="H90" s="3">
        <f t="shared" si="7"/>
        <v>-3.3465440679414815E-2</v>
      </c>
    </row>
    <row r="91" spans="1:8">
      <c r="A91" s="1">
        <v>42685</v>
      </c>
      <c r="B91">
        <v>1655.65</v>
      </c>
      <c r="C91">
        <v>1.21</v>
      </c>
      <c r="D91">
        <v>11.89</v>
      </c>
      <c r="E91" s="2">
        <f t="shared" si="4"/>
        <v>1368.3057851239671</v>
      </c>
      <c r="F91" s="3">
        <f t="shared" si="6"/>
        <v>0.18933184775791401</v>
      </c>
      <c r="G91" s="2">
        <f t="shared" si="5"/>
        <v>139.24726661059714</v>
      </c>
      <c r="H91" s="3">
        <f t="shared" si="7"/>
        <v>-2.5052107653893763E-2</v>
      </c>
    </row>
    <row r="92" spans="1:8">
      <c r="A92" s="1">
        <v>42692</v>
      </c>
      <c r="B92">
        <v>1657.89</v>
      </c>
      <c r="C92">
        <v>1.22</v>
      </c>
      <c r="D92">
        <v>11.91</v>
      </c>
      <c r="E92" s="2">
        <f t="shared" si="4"/>
        <v>1358.9262295081969</v>
      </c>
      <c r="F92" s="3">
        <f t="shared" si="6"/>
        <v>0.17997424503215598</v>
      </c>
      <c r="G92" s="2">
        <f t="shared" si="5"/>
        <v>139.20151133501261</v>
      </c>
      <c r="H92" s="3">
        <f t="shared" si="7"/>
        <v>-2.7240214707569654E-2</v>
      </c>
    </row>
    <row r="93" spans="1:8">
      <c r="A93" s="1">
        <v>42699</v>
      </c>
      <c r="B93">
        <v>1748.02</v>
      </c>
      <c r="C93">
        <v>1.28</v>
      </c>
      <c r="D93">
        <v>12.51</v>
      </c>
      <c r="E93" s="2">
        <f t="shared" si="4"/>
        <v>1365.640625</v>
      </c>
      <c r="F93" s="3">
        <f t="shared" si="6"/>
        <v>0.17458833898483372</v>
      </c>
      <c r="G93" s="2">
        <f t="shared" si="5"/>
        <v>139.72981614708235</v>
      </c>
      <c r="H93" s="3">
        <f t="shared" si="7"/>
        <v>-2.9035613529113435E-2</v>
      </c>
    </row>
    <row r="94" spans="1:8">
      <c r="A94" s="1">
        <v>42706</v>
      </c>
      <c r="B94">
        <v>1712.21</v>
      </c>
      <c r="C94">
        <v>1.28</v>
      </c>
      <c r="D94">
        <v>12.53</v>
      </c>
      <c r="E94" s="2">
        <f t="shared" si="4"/>
        <v>1337.6640625</v>
      </c>
      <c r="F94" s="3">
        <f t="shared" si="6"/>
        <v>0.13940046848104504</v>
      </c>
      <c r="G94" s="2">
        <f t="shared" si="5"/>
        <v>136.64884277733441</v>
      </c>
      <c r="H94" s="3">
        <f t="shared" si="7"/>
        <v>-6.0754921078319257E-2</v>
      </c>
    </row>
    <row r="95" spans="1:8">
      <c r="A95" s="1">
        <v>42713</v>
      </c>
      <c r="B95">
        <v>1738.93</v>
      </c>
      <c r="C95">
        <v>1.46</v>
      </c>
      <c r="D95">
        <v>18.899999999999999</v>
      </c>
      <c r="E95" s="2">
        <f t="shared" si="4"/>
        <v>1191.0479452054794</v>
      </c>
      <c r="F95" s="3">
        <f t="shared" si="6"/>
        <v>-6.848321802341073E-3</v>
      </c>
      <c r="G95" s="2">
        <f t="shared" si="5"/>
        <v>92.00687830687832</v>
      </c>
      <c r="H95" s="3">
        <f t="shared" si="7"/>
        <v>-0.38179525627349764</v>
      </c>
    </row>
    <row r="96" spans="1:8">
      <c r="A96" s="1">
        <v>42720</v>
      </c>
      <c r="B96">
        <v>1652.68</v>
      </c>
      <c r="C96">
        <v>1.43</v>
      </c>
      <c r="D96">
        <v>18.11</v>
      </c>
      <c r="E96" s="2">
        <f t="shared" si="4"/>
        <v>1155.7202797202799</v>
      </c>
      <c r="F96" s="3">
        <f t="shared" si="6"/>
        <v>-3.8144125897731196E-2</v>
      </c>
      <c r="G96" s="2">
        <f t="shared" si="5"/>
        <v>91.257868580894538</v>
      </c>
      <c r="H96" s="3">
        <f t="shared" si="7"/>
        <v>-0.38337124802168199</v>
      </c>
    </row>
    <row r="97" spans="1:8">
      <c r="A97" s="1">
        <v>42727</v>
      </c>
      <c r="B97">
        <v>1620.14</v>
      </c>
      <c r="C97">
        <v>1.45</v>
      </c>
      <c r="D97">
        <v>18.3</v>
      </c>
      <c r="E97" s="2">
        <f t="shared" si="4"/>
        <v>1117.3379310344828</v>
      </c>
      <c r="F97" s="3">
        <f t="shared" si="6"/>
        <v>-8.8363281907159585E-2</v>
      </c>
      <c r="G97" s="2">
        <f t="shared" si="5"/>
        <v>88.532240437158478</v>
      </c>
      <c r="H97" s="3">
        <f t="shared" si="7"/>
        <v>-0.41476115002771985</v>
      </c>
    </row>
    <row r="98" spans="1:8">
      <c r="A98" s="1">
        <v>42734</v>
      </c>
      <c r="B98">
        <v>1631.08</v>
      </c>
      <c r="C98">
        <v>1.45</v>
      </c>
      <c r="D98">
        <v>18.27</v>
      </c>
      <c r="E98" s="2">
        <f t="shared" si="4"/>
        <v>1124.8827586206896</v>
      </c>
      <c r="F98" s="3">
        <f t="shared" si="6"/>
        <v>-7.6869640793796323E-2</v>
      </c>
      <c r="G98" s="2">
        <f t="shared" si="5"/>
        <v>89.276409414340449</v>
      </c>
      <c r="H98" s="3">
        <f t="shared" si="7"/>
        <v>-0.40466340470773188</v>
      </c>
    </row>
    <row r="99" spans="1:8">
      <c r="A99" s="1">
        <v>42741</v>
      </c>
      <c r="B99">
        <v>1648.53</v>
      </c>
      <c r="C99">
        <v>1.49</v>
      </c>
      <c r="D99">
        <v>18.78</v>
      </c>
      <c r="E99" s="2">
        <f t="shared" si="4"/>
        <v>1106.3959731543623</v>
      </c>
      <c r="F99" s="3">
        <f t="shared" si="6"/>
        <v>-7.4076241255295772E-2</v>
      </c>
      <c r="G99" s="2">
        <f t="shared" si="5"/>
        <v>87.781150159744399</v>
      </c>
      <c r="H99" s="3">
        <f t="shared" si="7"/>
        <v>-0.40352807695698223</v>
      </c>
    </row>
    <row r="100" spans="1:8">
      <c r="A100" s="1">
        <v>42748</v>
      </c>
      <c r="B100">
        <v>1657.67</v>
      </c>
      <c r="C100">
        <v>1.5</v>
      </c>
      <c r="D100">
        <v>18.88</v>
      </c>
      <c r="E100" s="2">
        <f t="shared" si="4"/>
        <v>1105.1133333333335</v>
      </c>
      <c r="F100" s="3">
        <f t="shared" si="6"/>
        <v>-8.7908877407233299E-2</v>
      </c>
      <c r="G100" s="2">
        <f t="shared" si="5"/>
        <v>87.800317796610173</v>
      </c>
      <c r="H100" s="3">
        <f t="shared" si="7"/>
        <v>-0.40849816098908542</v>
      </c>
    </row>
    <row r="101" spans="1:8">
      <c r="A101" s="1">
        <v>42755</v>
      </c>
      <c r="B101">
        <v>1682</v>
      </c>
      <c r="C101">
        <v>1.51</v>
      </c>
      <c r="D101">
        <v>19.079999999999998</v>
      </c>
      <c r="E101" s="2">
        <f t="shared" si="4"/>
        <v>1113.9072847682119</v>
      </c>
      <c r="F101" s="3">
        <f t="shared" si="6"/>
        <v>-5.9252030087210916E-2</v>
      </c>
      <c r="G101" s="2">
        <f t="shared" si="5"/>
        <v>88.155136268343824</v>
      </c>
      <c r="H101" s="3">
        <f t="shared" si="7"/>
        <v>-0.39645684658725111</v>
      </c>
    </row>
    <row r="102" spans="1:8">
      <c r="A102" s="1">
        <v>42761</v>
      </c>
      <c r="B102">
        <v>1698.46</v>
      </c>
      <c r="C102">
        <v>1.53</v>
      </c>
      <c r="D102">
        <v>19.37</v>
      </c>
      <c r="E102" s="2">
        <f t="shared" si="4"/>
        <v>1110.1045751633987</v>
      </c>
      <c r="F102" s="3">
        <f t="shared" si="6"/>
        <v>-6.0578118172645246E-2</v>
      </c>
      <c r="G102" s="2">
        <f t="shared" si="5"/>
        <v>87.685080020650489</v>
      </c>
      <c r="H102" s="3">
        <f t="shared" si="7"/>
        <v>-0.39889193548682578</v>
      </c>
    </row>
    <row r="103" spans="1:8">
      <c r="A103" s="1">
        <v>42769</v>
      </c>
      <c r="B103">
        <v>1659.47</v>
      </c>
      <c r="C103">
        <v>1.51</v>
      </c>
      <c r="D103">
        <v>19.079999999999998</v>
      </c>
      <c r="E103" s="2">
        <f t="shared" si="4"/>
        <v>1098.9867549668875</v>
      </c>
      <c r="F103" s="3">
        <f t="shared" si="6"/>
        <v>-8.1055140122982983E-2</v>
      </c>
      <c r="G103" s="2">
        <f t="shared" si="5"/>
        <v>86.974318658280936</v>
      </c>
      <c r="H103" s="3">
        <f t="shared" si="7"/>
        <v>-0.40753615999714921</v>
      </c>
    </row>
    <row r="104" spans="1:8">
      <c r="A104" s="1">
        <v>42776</v>
      </c>
      <c r="B104">
        <v>1679.89</v>
      </c>
      <c r="C104">
        <v>1.53</v>
      </c>
      <c r="D104">
        <v>19.32</v>
      </c>
      <c r="E104" s="2">
        <f t="shared" si="4"/>
        <v>1097.9673202614379</v>
      </c>
      <c r="F104" s="3">
        <f t="shared" si="6"/>
        <v>-7.7745591671177339E-2</v>
      </c>
      <c r="G104" s="2">
        <f t="shared" si="5"/>
        <v>86.950828157349903</v>
      </c>
      <c r="H104" s="3">
        <f t="shared" si="7"/>
        <v>-0.40828724165069896</v>
      </c>
    </row>
    <row r="105" spans="1:8">
      <c r="A105" s="1">
        <v>42783</v>
      </c>
      <c r="B105">
        <v>1677.04</v>
      </c>
      <c r="C105">
        <v>1.52</v>
      </c>
      <c r="D105">
        <v>19.22</v>
      </c>
      <c r="E105" s="2">
        <f t="shared" si="4"/>
        <v>1103.3157894736842</v>
      </c>
      <c r="F105" s="3">
        <f t="shared" si="6"/>
        <v>-7.4419587207034121E-2</v>
      </c>
      <c r="G105" s="2">
        <f t="shared" si="5"/>
        <v>87.254942767950055</v>
      </c>
      <c r="H105" s="3">
        <f t="shared" si="7"/>
        <v>-0.40620574113439878</v>
      </c>
    </row>
    <row r="106" spans="1:8">
      <c r="A106" s="1">
        <v>42790</v>
      </c>
      <c r="B106">
        <v>1677.53</v>
      </c>
      <c r="C106">
        <v>1.52</v>
      </c>
      <c r="D106">
        <v>19.22</v>
      </c>
      <c r="E106" s="2">
        <f t="shared" si="4"/>
        <v>1103.6381578947369</v>
      </c>
      <c r="F106" s="3">
        <f t="shared" si="6"/>
        <v>-7.9251882233465465E-2</v>
      </c>
      <c r="G106" s="2">
        <f t="shared" si="5"/>
        <v>87.280437044745057</v>
      </c>
      <c r="H106" s="3">
        <f t="shared" si="7"/>
        <v>-0.40931085995787531</v>
      </c>
    </row>
    <row r="107" spans="1:8">
      <c r="A107" s="1">
        <v>42797</v>
      </c>
      <c r="B107">
        <v>1640.3</v>
      </c>
      <c r="C107">
        <v>1.49</v>
      </c>
      <c r="D107">
        <v>18.78</v>
      </c>
      <c r="E107" s="2">
        <f t="shared" si="4"/>
        <v>1100.8724832214764</v>
      </c>
      <c r="F107" s="3">
        <f t="shared" si="6"/>
        <v>-8.1853685035410795E-2</v>
      </c>
      <c r="G107" s="2">
        <f t="shared" si="5"/>
        <v>87.34291799787006</v>
      </c>
      <c r="H107" s="3">
        <f t="shared" si="7"/>
        <v>-0.40529432372245977</v>
      </c>
    </row>
    <row r="108" spans="1:8">
      <c r="A108" s="1">
        <v>42804</v>
      </c>
      <c r="B108">
        <v>1634.71</v>
      </c>
      <c r="C108">
        <v>1.47</v>
      </c>
      <c r="D108">
        <v>18.59</v>
      </c>
      <c r="E108" s="2">
        <f t="shared" si="4"/>
        <v>1112.047619047619</v>
      </c>
      <c r="F108" s="3">
        <f t="shared" si="6"/>
        <v>-7.3189445903309225E-2</v>
      </c>
      <c r="G108" s="2">
        <f t="shared" si="5"/>
        <v>87.934911242603548</v>
      </c>
      <c r="H108" s="3">
        <f t="shared" si="7"/>
        <v>-0.40323171960530457</v>
      </c>
    </row>
    <row r="109" spans="1:8">
      <c r="A109" s="1">
        <v>42811</v>
      </c>
      <c r="B109">
        <v>1645.84</v>
      </c>
      <c r="C109">
        <v>1.48</v>
      </c>
      <c r="D109">
        <v>18.72</v>
      </c>
      <c r="E109" s="2">
        <f t="shared" si="4"/>
        <v>1112.0540540540539</v>
      </c>
      <c r="F109" s="3">
        <f t="shared" si="6"/>
        <v>-9.4713404384521471E-2</v>
      </c>
      <c r="G109" s="2">
        <f t="shared" si="5"/>
        <v>87.918803418803421</v>
      </c>
      <c r="H109" s="3">
        <f t="shared" si="7"/>
        <v>-0.3999419994600717</v>
      </c>
    </row>
    <row r="110" spans="1:8">
      <c r="A110" s="1">
        <v>42818</v>
      </c>
      <c r="B110">
        <v>1633.44</v>
      </c>
      <c r="C110">
        <v>1.48</v>
      </c>
      <c r="D110">
        <v>18.36</v>
      </c>
      <c r="E110" s="2">
        <f t="shared" si="4"/>
        <v>1103.6756756756756</v>
      </c>
      <c r="F110" s="3">
        <f t="shared" si="6"/>
        <v>-0.11713410828282433</v>
      </c>
      <c r="G110" s="2">
        <f t="shared" si="5"/>
        <v>88.967320261437919</v>
      </c>
      <c r="H110" s="3">
        <f t="shared" si="7"/>
        <v>-0.39131246844148027</v>
      </c>
    </row>
    <row r="111" spans="1:8">
      <c r="A111" s="1">
        <v>42825</v>
      </c>
      <c r="B111">
        <v>1646.83</v>
      </c>
      <c r="C111">
        <v>1.47</v>
      </c>
      <c r="D111">
        <v>17.989999999999998</v>
      </c>
      <c r="E111" s="2">
        <f t="shared" si="4"/>
        <v>1120.2925170068027</v>
      </c>
      <c r="F111" s="3">
        <f t="shared" si="6"/>
        <v>-0.10558463097823556</v>
      </c>
      <c r="G111" s="2">
        <f t="shared" si="5"/>
        <v>91.541411895497504</v>
      </c>
      <c r="H111" s="3">
        <f t="shared" si="7"/>
        <v>-0.37269116627948218</v>
      </c>
    </row>
    <row r="112" spans="1:8">
      <c r="A112" s="1">
        <v>42832</v>
      </c>
      <c r="B112">
        <v>1641.69</v>
      </c>
      <c r="C112">
        <v>1.48</v>
      </c>
      <c r="D112">
        <v>18.16</v>
      </c>
      <c r="E112" s="2">
        <f t="shared" si="4"/>
        <v>1109.25</v>
      </c>
      <c r="F112" s="3">
        <f t="shared" si="6"/>
        <v>-0.10891493207393155</v>
      </c>
      <c r="G112" s="2">
        <f t="shared" si="5"/>
        <v>90.401431718061673</v>
      </c>
      <c r="H112" s="3">
        <f t="shared" si="7"/>
        <v>-0.38037487443097417</v>
      </c>
    </row>
    <row r="113" spans="1:8">
      <c r="A113" s="1">
        <v>42839</v>
      </c>
      <c r="B113">
        <v>1613.34</v>
      </c>
      <c r="C113">
        <v>1.46</v>
      </c>
      <c r="D113">
        <v>17.86</v>
      </c>
      <c r="E113" s="2">
        <f t="shared" si="4"/>
        <v>1105.027397260274</v>
      </c>
      <c r="F113" s="3">
        <f t="shared" si="6"/>
        <v>-0.13410787597545537</v>
      </c>
      <c r="G113" s="2">
        <f t="shared" si="5"/>
        <v>90.33258678611422</v>
      </c>
      <c r="H113" s="3">
        <f t="shared" si="7"/>
        <v>-0.39369430101873981</v>
      </c>
    </row>
    <row r="114" spans="1:8">
      <c r="A114" s="1">
        <v>42846</v>
      </c>
      <c r="B114">
        <v>1601.45</v>
      </c>
      <c r="C114">
        <v>1.44</v>
      </c>
      <c r="D114">
        <v>17.670000000000002</v>
      </c>
      <c r="E114" s="2">
        <f t="shared" si="4"/>
        <v>1112.1180555555557</v>
      </c>
      <c r="F114" s="3">
        <f t="shared" si="6"/>
        <v>-0.13725762727934865</v>
      </c>
      <c r="G114" s="2">
        <f t="shared" si="5"/>
        <v>90.631013016411998</v>
      </c>
      <c r="H114" s="3">
        <f t="shared" si="7"/>
        <v>-0.3637091906454144</v>
      </c>
    </row>
    <row r="115" spans="1:8">
      <c r="A115" s="1">
        <v>42853</v>
      </c>
      <c r="B115">
        <v>1663.56</v>
      </c>
      <c r="C115">
        <v>1.43</v>
      </c>
      <c r="D115">
        <v>16.34</v>
      </c>
      <c r="E115" s="2">
        <f t="shared" si="4"/>
        <v>1163.3286713286714</v>
      </c>
      <c r="F115" s="3">
        <f t="shared" si="6"/>
        <v>-0.10245940582951985</v>
      </c>
      <c r="G115" s="2">
        <f t="shared" si="5"/>
        <v>101.80905752753978</v>
      </c>
      <c r="H115" s="3">
        <f t="shared" si="7"/>
        <v>-0.27681177086010411</v>
      </c>
    </row>
    <row r="116" spans="1:8">
      <c r="A116" s="1">
        <v>42860</v>
      </c>
      <c r="B116">
        <v>1644.66</v>
      </c>
      <c r="C116">
        <v>1.4</v>
      </c>
      <c r="D116">
        <v>15.89</v>
      </c>
      <c r="E116" s="2">
        <f t="shared" si="4"/>
        <v>1174.757142857143</v>
      </c>
      <c r="F116" s="3">
        <f t="shared" ref="F116:F147" si="8">E116/E66-1</f>
        <v>-9.7549512116206549E-2</v>
      </c>
      <c r="G116" s="2">
        <f t="shared" si="5"/>
        <v>103.50283196979233</v>
      </c>
      <c r="H116" s="3">
        <f t="shared" ref="H116:H147" si="9">G116/G66-1</f>
        <v>-0.27206257167508086</v>
      </c>
    </row>
    <row r="117" spans="1:8">
      <c r="A117" s="1">
        <v>42867</v>
      </c>
      <c r="B117">
        <v>1767.98</v>
      </c>
      <c r="C117">
        <v>1.46</v>
      </c>
      <c r="D117">
        <v>16.579999999999998</v>
      </c>
      <c r="E117" s="2">
        <f t="shared" si="4"/>
        <v>1210.9452054794522</v>
      </c>
      <c r="F117" s="3">
        <f t="shared" si="8"/>
        <v>-7.3217495657917464E-2</v>
      </c>
      <c r="G117" s="2">
        <f t="shared" si="5"/>
        <v>106.63329312424609</v>
      </c>
      <c r="H117" s="3">
        <f t="shared" si="9"/>
        <v>-0.25073098248746706</v>
      </c>
    </row>
    <row r="118" spans="1:8">
      <c r="A118" s="1">
        <v>42874</v>
      </c>
      <c r="B118">
        <v>1726.74</v>
      </c>
      <c r="C118">
        <v>1.43</v>
      </c>
      <c r="D118">
        <v>16.25</v>
      </c>
      <c r="E118" s="2">
        <f t="shared" si="4"/>
        <v>1207.5104895104896</v>
      </c>
      <c r="F118" s="3">
        <f t="shared" si="8"/>
        <v>-6.8099178459973264E-2</v>
      </c>
      <c r="G118" s="2">
        <f t="shared" si="5"/>
        <v>106.26092307692308</v>
      </c>
      <c r="H118" s="3">
        <f t="shared" si="9"/>
        <v>-0.24779536446176054</v>
      </c>
    </row>
    <row r="119" spans="1:8">
      <c r="A119" s="1">
        <v>42881</v>
      </c>
      <c r="B119">
        <v>1864.2</v>
      </c>
      <c r="C119">
        <v>1.51</v>
      </c>
      <c r="D119">
        <v>17.23</v>
      </c>
      <c r="E119" s="2">
        <f t="shared" si="4"/>
        <v>1234.5695364238411</v>
      </c>
      <c r="F119" s="3">
        <f t="shared" si="8"/>
        <v>-4.7826052805784558E-2</v>
      </c>
      <c r="G119" s="2">
        <f t="shared" si="5"/>
        <v>108.19500870574579</v>
      </c>
      <c r="H119" s="3">
        <f t="shared" si="9"/>
        <v>-0.23425593185255067</v>
      </c>
    </row>
    <row r="120" spans="1:8">
      <c r="A120" s="1">
        <v>42888</v>
      </c>
      <c r="B120">
        <v>1847.55</v>
      </c>
      <c r="C120">
        <v>1.5</v>
      </c>
      <c r="D120">
        <v>17.100000000000001</v>
      </c>
      <c r="E120" s="2">
        <f t="shared" si="4"/>
        <v>1231.7</v>
      </c>
      <c r="F120" s="3">
        <f t="shared" si="8"/>
        <v>-4.4446834865375928E-2</v>
      </c>
      <c r="G120" s="2">
        <f t="shared" si="5"/>
        <v>108.04385964912279</v>
      </c>
      <c r="H120" s="3">
        <f t="shared" si="9"/>
        <v>-0.23505031893247708</v>
      </c>
    </row>
    <row r="121" spans="1:8">
      <c r="A121" s="1">
        <v>42895</v>
      </c>
      <c r="B121">
        <v>1939.76</v>
      </c>
      <c r="C121">
        <v>1.62</v>
      </c>
      <c r="D121">
        <v>19.8</v>
      </c>
      <c r="E121" s="2">
        <f t="shared" si="4"/>
        <v>1197.3827160493827</v>
      </c>
      <c r="F121" s="3">
        <f t="shared" si="8"/>
        <v>-7.5135977700757417E-2</v>
      </c>
      <c r="G121" s="2">
        <f t="shared" si="5"/>
        <v>97.967676767676764</v>
      </c>
      <c r="H121" s="3">
        <f t="shared" si="9"/>
        <v>-0.306675362304344</v>
      </c>
    </row>
    <row r="122" spans="1:8">
      <c r="A122" s="1">
        <v>42902</v>
      </c>
      <c r="B122">
        <v>1872.33</v>
      </c>
      <c r="C122">
        <v>1.59</v>
      </c>
      <c r="D122">
        <v>19.190000000000001</v>
      </c>
      <c r="E122" s="2">
        <f t="shared" si="4"/>
        <v>1177.566037735849</v>
      </c>
      <c r="F122" s="3">
        <f t="shared" si="8"/>
        <v>-8.103288055885427E-2</v>
      </c>
      <c r="G122" s="2">
        <f t="shared" si="5"/>
        <v>97.56800416883793</v>
      </c>
      <c r="H122" s="3">
        <f t="shared" si="9"/>
        <v>-0.30496365857155017</v>
      </c>
    </row>
    <row r="123" spans="1:8">
      <c r="A123" s="1">
        <v>42909</v>
      </c>
      <c r="B123">
        <v>1981</v>
      </c>
      <c r="C123">
        <v>1.66</v>
      </c>
      <c r="D123">
        <v>19.940000000000001</v>
      </c>
      <c r="E123" s="2">
        <f t="shared" si="4"/>
        <v>1193.3734939759038</v>
      </c>
      <c r="F123" s="3">
        <f t="shared" si="8"/>
        <v>-6.8251959904388371E-2</v>
      </c>
      <c r="G123" s="2">
        <f t="shared" si="5"/>
        <v>99.348044132397192</v>
      </c>
      <c r="H123" s="3">
        <f t="shared" si="9"/>
        <v>-0.30254171387362727</v>
      </c>
    </row>
    <row r="124" spans="1:8">
      <c r="A124" s="1">
        <v>42916</v>
      </c>
      <c r="B124">
        <v>1993.86</v>
      </c>
      <c r="C124">
        <v>1.66</v>
      </c>
      <c r="D124">
        <v>20</v>
      </c>
      <c r="E124" s="2">
        <f t="shared" si="4"/>
        <v>1201.1204819277109</v>
      </c>
      <c r="F124" s="3">
        <f t="shared" si="8"/>
        <v>-5.7981972376128788E-2</v>
      </c>
      <c r="G124" s="2">
        <f t="shared" si="5"/>
        <v>99.692999999999998</v>
      </c>
      <c r="H124" s="3">
        <f t="shared" si="9"/>
        <v>-0.29696957114894129</v>
      </c>
    </row>
    <row r="125" spans="1:8">
      <c r="A125" s="1">
        <v>42923</v>
      </c>
      <c r="B125">
        <v>2049.21</v>
      </c>
      <c r="C125">
        <v>1.69</v>
      </c>
      <c r="D125">
        <v>20.29</v>
      </c>
      <c r="E125" s="2">
        <f t="shared" si="4"/>
        <v>1212.5502958579882</v>
      </c>
      <c r="F125" s="3">
        <f t="shared" si="8"/>
        <v>-3.2711854102903892E-2</v>
      </c>
      <c r="G125" s="2">
        <f t="shared" si="5"/>
        <v>100.99605717102021</v>
      </c>
      <c r="H125" s="3">
        <f t="shared" si="9"/>
        <v>-0.28268830542259582</v>
      </c>
    </row>
    <row r="126" spans="1:8">
      <c r="A126" s="1">
        <v>42930</v>
      </c>
      <c r="B126">
        <v>2127.7199999999998</v>
      </c>
      <c r="C126">
        <v>1.76</v>
      </c>
      <c r="D126">
        <v>21.02</v>
      </c>
      <c r="E126" s="2">
        <f t="shared" si="4"/>
        <v>1208.931818181818</v>
      </c>
      <c r="F126" s="3">
        <f t="shared" si="8"/>
        <v>-3.7430694611311432E-2</v>
      </c>
      <c r="G126" s="2">
        <f t="shared" si="5"/>
        <v>101.22359657469076</v>
      </c>
      <c r="H126" s="3">
        <f t="shared" si="9"/>
        <v>-0.28058413007121397</v>
      </c>
    </row>
    <row r="127" spans="1:8">
      <c r="A127" s="1">
        <v>42937</v>
      </c>
      <c r="B127">
        <v>2147.8200000000002</v>
      </c>
      <c r="C127">
        <v>1.76</v>
      </c>
      <c r="D127">
        <v>21.09</v>
      </c>
      <c r="E127" s="2">
        <f t="shared" si="4"/>
        <v>1220.3522727272727</v>
      </c>
      <c r="F127" s="3">
        <f t="shared" si="8"/>
        <v>-2.2333421287021094E-2</v>
      </c>
      <c r="G127" s="2">
        <f t="shared" si="5"/>
        <v>101.84068278805121</v>
      </c>
      <c r="H127" s="3">
        <f t="shared" si="9"/>
        <v>-0.27373209590092451</v>
      </c>
    </row>
    <row r="128" spans="1:8">
      <c r="A128" s="1">
        <v>42944</v>
      </c>
      <c r="B128">
        <v>2128.91</v>
      </c>
      <c r="C128">
        <v>1.76</v>
      </c>
      <c r="D128">
        <v>21.06</v>
      </c>
      <c r="E128" s="2">
        <f t="shared" si="4"/>
        <v>1209.6079545454545</v>
      </c>
      <c r="F128" s="3">
        <f t="shared" si="8"/>
        <v>-2.7614303522298322E-2</v>
      </c>
      <c r="G128" s="2">
        <f t="shared" si="5"/>
        <v>101.08784425451093</v>
      </c>
      <c r="H128" s="3">
        <f t="shared" si="9"/>
        <v>-0.27795824297167393</v>
      </c>
    </row>
    <row r="129" spans="1:8">
      <c r="A129" s="1">
        <v>42951</v>
      </c>
      <c r="B129">
        <v>2118.77</v>
      </c>
      <c r="C129">
        <v>1.76</v>
      </c>
      <c r="D129">
        <v>20.95</v>
      </c>
      <c r="E129" s="2">
        <f t="shared" si="4"/>
        <v>1203.846590909091</v>
      </c>
      <c r="F129" s="3">
        <f t="shared" si="8"/>
        <v>-2.7437931480691291E-2</v>
      </c>
      <c r="G129" s="2">
        <f t="shared" si="5"/>
        <v>101.13460620525061</v>
      </c>
      <c r="H129" s="3">
        <f t="shared" si="9"/>
        <v>-0.27244089557659978</v>
      </c>
    </row>
    <row r="130" spans="1:8">
      <c r="A130" s="1">
        <v>42958</v>
      </c>
      <c r="B130">
        <v>2054.0300000000002</v>
      </c>
      <c r="C130">
        <v>1.7</v>
      </c>
      <c r="D130">
        <v>20.34</v>
      </c>
      <c r="E130" s="2">
        <f t="shared" ref="E130:E193" si="10">B130/C130</f>
        <v>1208.2529411764708</v>
      </c>
      <c r="F130" s="3">
        <f t="shared" si="8"/>
        <v>-3.413991433725394E-2</v>
      </c>
      <c r="G130" s="2">
        <f t="shared" ref="G130:G193" si="11">B130/D130</f>
        <v>100.98475909537858</v>
      </c>
      <c r="H130" s="3">
        <f t="shared" si="9"/>
        <v>-0.29063024856209718</v>
      </c>
    </row>
    <row r="131" spans="1:8">
      <c r="A131" s="1">
        <v>42965</v>
      </c>
      <c r="B131">
        <v>2126.7800000000002</v>
      </c>
      <c r="C131">
        <v>1.75</v>
      </c>
      <c r="D131">
        <v>20.94</v>
      </c>
      <c r="E131" s="2">
        <f t="shared" si="10"/>
        <v>1215.3028571428572</v>
      </c>
      <c r="F131" s="3">
        <f t="shared" si="8"/>
        <v>-4.2204970917932849E-2</v>
      </c>
      <c r="G131" s="2">
        <f t="shared" si="11"/>
        <v>101.56542502387775</v>
      </c>
      <c r="H131" s="3">
        <f t="shared" si="9"/>
        <v>-0.25442000087341388</v>
      </c>
    </row>
    <row r="132" spans="1:8">
      <c r="A132" s="1">
        <v>42972</v>
      </c>
      <c r="B132">
        <v>2245.48</v>
      </c>
      <c r="C132">
        <v>1.8</v>
      </c>
      <c r="D132">
        <v>22.09</v>
      </c>
      <c r="E132" s="2">
        <f t="shared" si="10"/>
        <v>1247.4888888888888</v>
      </c>
      <c r="F132" s="3">
        <f t="shared" si="8"/>
        <v>-3.1428662133772933E-2</v>
      </c>
      <c r="G132" s="2">
        <f t="shared" si="11"/>
        <v>101.65142598460842</v>
      </c>
      <c r="H132" s="3">
        <f t="shared" si="9"/>
        <v>-0.25369583397222806</v>
      </c>
    </row>
    <row r="133" spans="1:8">
      <c r="A133" s="1">
        <v>42979</v>
      </c>
      <c r="B133">
        <v>2244.29</v>
      </c>
      <c r="C133">
        <v>1.79</v>
      </c>
      <c r="D133">
        <v>21.84</v>
      </c>
      <c r="E133" s="2">
        <f t="shared" si="10"/>
        <v>1253.7932960893854</v>
      </c>
      <c r="F133" s="3">
        <f t="shared" si="8"/>
        <v>-4.2496566402901004E-2</v>
      </c>
      <c r="G133" s="2">
        <f t="shared" si="11"/>
        <v>102.76053113553114</v>
      </c>
      <c r="H133" s="3">
        <f t="shared" si="9"/>
        <v>-0.25666868973320578</v>
      </c>
    </row>
    <row r="134" spans="1:8">
      <c r="A134" s="1">
        <v>42986</v>
      </c>
      <c r="B134">
        <v>2219.65</v>
      </c>
      <c r="C134">
        <v>1.78</v>
      </c>
      <c r="D134">
        <v>21.66</v>
      </c>
      <c r="E134" s="2">
        <f t="shared" si="10"/>
        <v>1246.9943820224719</v>
      </c>
      <c r="F134" s="3">
        <f t="shared" si="8"/>
        <v>-4.1601424956112409E-2</v>
      </c>
      <c r="G134" s="2">
        <f t="shared" si="11"/>
        <v>102.4769159741459</v>
      </c>
      <c r="H134" s="3">
        <f t="shared" si="9"/>
        <v>-0.25500443479362489</v>
      </c>
    </row>
    <row r="135" spans="1:8">
      <c r="A135" s="1">
        <v>42993</v>
      </c>
      <c r="B135">
        <v>2161.2600000000002</v>
      </c>
      <c r="C135">
        <v>1.75</v>
      </c>
      <c r="D135">
        <v>21.23</v>
      </c>
      <c r="E135" s="2">
        <f t="shared" si="10"/>
        <v>1235.0057142857145</v>
      </c>
      <c r="F135" s="3">
        <f t="shared" si="8"/>
        <v>-5.5590585727059993E-2</v>
      </c>
      <c r="G135" s="2">
        <f t="shared" si="11"/>
        <v>101.80216674517193</v>
      </c>
      <c r="H135" s="3">
        <f t="shared" si="9"/>
        <v>-0.26546492496777052</v>
      </c>
    </row>
    <row r="136" spans="1:8">
      <c r="A136" s="1">
        <v>43000</v>
      </c>
      <c r="B136">
        <v>2168.36</v>
      </c>
      <c r="C136">
        <v>1.75</v>
      </c>
      <c r="D136">
        <v>21.7</v>
      </c>
      <c r="E136" s="2">
        <f t="shared" si="10"/>
        <v>1239.0628571428572</v>
      </c>
      <c r="F136" s="3">
        <f t="shared" si="8"/>
        <v>-5.0610030074432433E-2</v>
      </c>
      <c r="G136" s="2">
        <f t="shared" si="11"/>
        <v>99.924423963133648</v>
      </c>
      <c r="H136" s="3">
        <f t="shared" si="9"/>
        <v>-0.27452749521816744</v>
      </c>
    </row>
    <row r="137" spans="1:8">
      <c r="A137" s="1">
        <v>43007</v>
      </c>
      <c r="B137">
        <v>2149.31</v>
      </c>
      <c r="C137">
        <v>1.74</v>
      </c>
      <c r="D137">
        <v>21.6</v>
      </c>
      <c r="E137" s="2">
        <f t="shared" si="10"/>
        <v>1235.2356321839079</v>
      </c>
      <c r="F137" s="3">
        <f t="shared" si="8"/>
        <v>-5.6427880023471211E-2</v>
      </c>
      <c r="G137" s="2">
        <f t="shared" si="11"/>
        <v>99.50509259259259</v>
      </c>
      <c r="H137" s="3">
        <f t="shared" si="9"/>
        <v>-0.28130404493115646</v>
      </c>
    </row>
    <row r="138" spans="1:8">
      <c r="A138" s="1">
        <v>43021</v>
      </c>
      <c r="B138">
        <v>2204.3000000000002</v>
      </c>
      <c r="C138">
        <v>1.77</v>
      </c>
      <c r="D138">
        <v>21.95</v>
      </c>
      <c r="E138" s="2">
        <f t="shared" si="10"/>
        <v>1245.3672316384182</v>
      </c>
      <c r="F138" s="3">
        <f t="shared" si="8"/>
        <v>-4.7736405849063801E-2</v>
      </c>
      <c r="G138" s="2">
        <f t="shared" si="11"/>
        <v>100.4236902050114</v>
      </c>
      <c r="H138" s="3">
        <f t="shared" si="9"/>
        <v>-0.27082183676727245</v>
      </c>
    </row>
    <row r="139" spans="1:8">
      <c r="A139" s="1">
        <v>43028</v>
      </c>
      <c r="B139">
        <v>2247.27</v>
      </c>
      <c r="C139">
        <v>1.8</v>
      </c>
      <c r="D139">
        <v>22.33</v>
      </c>
      <c r="E139" s="2">
        <f t="shared" si="10"/>
        <v>1248.4833333333333</v>
      </c>
      <c r="F139" s="3">
        <f t="shared" si="8"/>
        <v>-5.970289613505686E-2</v>
      </c>
      <c r="G139" s="2">
        <f t="shared" si="11"/>
        <v>100.63905060456786</v>
      </c>
      <c r="H139" s="3">
        <f t="shared" si="9"/>
        <v>-0.27682728813775881</v>
      </c>
    </row>
    <row r="140" spans="1:8">
      <c r="A140" s="1">
        <v>43035</v>
      </c>
      <c r="B140">
        <v>2381.41</v>
      </c>
      <c r="C140">
        <v>1.83</v>
      </c>
      <c r="D140">
        <v>21.46</v>
      </c>
      <c r="E140" s="2">
        <f t="shared" si="10"/>
        <v>1301.3169398907103</v>
      </c>
      <c r="F140" s="3">
        <f t="shared" si="8"/>
        <v>-5.1233521544706728E-2</v>
      </c>
      <c r="G140" s="2">
        <f t="shared" si="11"/>
        <v>110.96971109040074</v>
      </c>
      <c r="H140" s="3">
        <f t="shared" si="9"/>
        <v>-0.20589745952623129</v>
      </c>
    </row>
    <row r="141" spans="1:8">
      <c r="A141" s="1">
        <v>43042</v>
      </c>
      <c r="B141">
        <v>2436.36</v>
      </c>
      <c r="C141">
        <v>1.84</v>
      </c>
      <c r="D141">
        <v>21.29</v>
      </c>
      <c r="E141" s="2">
        <f t="shared" si="10"/>
        <v>1324.108695652174</v>
      </c>
      <c r="F141" s="3">
        <f t="shared" si="8"/>
        <v>-3.2300593882082396E-2</v>
      </c>
      <c r="G141" s="2">
        <f t="shared" si="11"/>
        <v>114.43682480037577</v>
      </c>
      <c r="H141" s="3">
        <f t="shared" si="9"/>
        <v>-0.17817543147617676</v>
      </c>
    </row>
    <row r="142" spans="1:8">
      <c r="A142" s="1">
        <v>43049</v>
      </c>
      <c r="B142">
        <v>2549.08</v>
      </c>
      <c r="C142">
        <v>1.89</v>
      </c>
      <c r="D142">
        <v>21.9</v>
      </c>
      <c r="E142" s="2">
        <f t="shared" si="10"/>
        <v>1348.7195767195767</v>
      </c>
      <c r="F142" s="3">
        <f t="shared" si="8"/>
        <v>-7.51082182902163E-3</v>
      </c>
      <c r="G142" s="2">
        <f t="shared" si="11"/>
        <v>116.39634703196347</v>
      </c>
      <c r="H142" s="3">
        <f t="shared" si="9"/>
        <v>-0.16382842459349845</v>
      </c>
    </row>
    <row r="143" spans="1:8">
      <c r="A143" s="1">
        <v>43056</v>
      </c>
      <c r="B143">
        <v>2699.04</v>
      </c>
      <c r="C143">
        <v>1.94</v>
      </c>
      <c r="D143">
        <v>22.46</v>
      </c>
      <c r="E143" s="2">
        <f t="shared" si="10"/>
        <v>1391.2577319587629</v>
      </c>
      <c r="F143" s="3">
        <f t="shared" si="8"/>
        <v>1.8758307632187554E-2</v>
      </c>
      <c r="G143" s="2">
        <f t="shared" si="11"/>
        <v>120.17097061442564</v>
      </c>
      <c r="H143" s="3">
        <f t="shared" si="9"/>
        <v>-0.13997617739701795</v>
      </c>
    </row>
    <row r="144" spans="1:8">
      <c r="A144" s="1">
        <v>43063</v>
      </c>
      <c r="B144">
        <v>2609.17</v>
      </c>
      <c r="C144">
        <v>1.93</v>
      </c>
      <c r="D144">
        <v>22.27</v>
      </c>
      <c r="E144" s="2">
        <f t="shared" si="10"/>
        <v>1351.9015544041451</v>
      </c>
      <c r="F144" s="3">
        <f t="shared" si="8"/>
        <v>1.0643548184688711E-2</v>
      </c>
      <c r="G144" s="2">
        <f t="shared" si="11"/>
        <v>117.16075437808712</v>
      </c>
      <c r="H144" s="3">
        <f t="shared" si="9"/>
        <v>-0.14261436835584917</v>
      </c>
    </row>
    <row r="145" spans="1:8">
      <c r="A145" s="1">
        <v>43070</v>
      </c>
      <c r="B145">
        <v>2430.27</v>
      </c>
      <c r="C145">
        <v>1.83</v>
      </c>
      <c r="D145">
        <v>21.15</v>
      </c>
      <c r="E145" s="2">
        <f t="shared" si="10"/>
        <v>1328.016393442623</v>
      </c>
      <c r="F145" s="3">
        <f t="shared" si="8"/>
        <v>0.11499826584522066</v>
      </c>
      <c r="G145" s="2">
        <f t="shared" si="11"/>
        <v>114.90638297872341</v>
      </c>
      <c r="H145" s="3">
        <f t="shared" si="9"/>
        <v>0.24888905148446017</v>
      </c>
    </row>
    <row r="146" spans="1:8">
      <c r="A146" s="1">
        <v>43077</v>
      </c>
      <c r="B146">
        <v>2506.0300000000002</v>
      </c>
      <c r="C146">
        <v>1.88</v>
      </c>
      <c r="D146">
        <v>21.87</v>
      </c>
      <c r="E146" s="2">
        <f t="shared" si="10"/>
        <v>1332.994680851064</v>
      </c>
      <c r="F146" s="3">
        <f t="shared" si="8"/>
        <v>0.15338867392176425</v>
      </c>
      <c r="G146" s="2">
        <f t="shared" si="11"/>
        <v>114.5875628715135</v>
      </c>
      <c r="H146" s="3">
        <f t="shared" si="9"/>
        <v>0.25564583803465246</v>
      </c>
    </row>
    <row r="147" spans="1:8">
      <c r="A147" s="1">
        <v>43084</v>
      </c>
      <c r="B147">
        <v>2445.64</v>
      </c>
      <c r="C147">
        <v>1.76</v>
      </c>
      <c r="D147">
        <v>19.25</v>
      </c>
      <c r="E147" s="2">
        <f t="shared" si="10"/>
        <v>1389.5681818181818</v>
      </c>
      <c r="F147" s="3">
        <f t="shared" si="8"/>
        <v>0.24364182332166573</v>
      </c>
      <c r="G147" s="2">
        <f t="shared" si="11"/>
        <v>127.04623376623375</v>
      </c>
      <c r="H147" s="3">
        <f t="shared" si="9"/>
        <v>0.43502788519638891</v>
      </c>
    </row>
    <row r="148" spans="1:8">
      <c r="A148" s="1">
        <v>43091</v>
      </c>
      <c r="B148">
        <v>2556.2199999999998</v>
      </c>
      <c r="C148">
        <v>1.83</v>
      </c>
      <c r="D148">
        <v>19.98</v>
      </c>
      <c r="E148" s="2">
        <f t="shared" si="10"/>
        <v>1396.8415300546446</v>
      </c>
      <c r="F148" s="3">
        <f t="shared" ref="F148:F179" si="12">E148/E98-1</f>
        <v>0.24176632573462653</v>
      </c>
      <c r="G148" s="2">
        <f t="shared" si="11"/>
        <v>127.93893893893893</v>
      </c>
      <c r="H148" s="3">
        <f t="shared" ref="H148:H179" si="13">G148/G98-1</f>
        <v>0.43306546240185284</v>
      </c>
    </row>
    <row r="149" spans="1:8">
      <c r="A149" s="1">
        <v>43098</v>
      </c>
      <c r="B149">
        <v>2470.38</v>
      </c>
      <c r="C149">
        <v>1.79</v>
      </c>
      <c r="D149">
        <v>19.63</v>
      </c>
      <c r="E149" s="2">
        <f t="shared" si="10"/>
        <v>1380.100558659218</v>
      </c>
      <c r="F149" s="3">
        <f t="shared" si="12"/>
        <v>0.24738393138264692</v>
      </c>
      <c r="G149" s="2">
        <f t="shared" si="11"/>
        <v>125.84717269485482</v>
      </c>
      <c r="H149" s="3">
        <f t="shared" si="13"/>
        <v>0.43364688735380841</v>
      </c>
    </row>
    <row r="150" spans="1:8">
      <c r="A150" s="1">
        <v>43105</v>
      </c>
      <c r="B150">
        <v>2451.8200000000002</v>
      </c>
      <c r="C150">
        <v>1.82</v>
      </c>
      <c r="D150">
        <v>20</v>
      </c>
      <c r="E150" s="2">
        <f t="shared" si="10"/>
        <v>1347.1538461538462</v>
      </c>
      <c r="F150" s="3">
        <f t="shared" si="12"/>
        <v>0.21901872461392746</v>
      </c>
      <c r="G150" s="2">
        <f t="shared" si="11"/>
        <v>122.59100000000001</v>
      </c>
      <c r="H150" s="3">
        <f t="shared" si="13"/>
        <v>0.39624779358979767</v>
      </c>
    </row>
    <row r="151" spans="1:8">
      <c r="A151" s="1">
        <v>43112</v>
      </c>
      <c r="B151">
        <v>2515.0500000000002</v>
      </c>
      <c r="C151">
        <v>1.86</v>
      </c>
      <c r="D151">
        <v>20.48</v>
      </c>
      <c r="E151" s="2">
        <f t="shared" si="10"/>
        <v>1352.1774193548388</v>
      </c>
      <c r="F151" s="3">
        <f t="shared" si="12"/>
        <v>0.21390481761344038</v>
      </c>
      <c r="G151" s="2">
        <f t="shared" si="11"/>
        <v>122.80517578125</v>
      </c>
      <c r="H151" s="3">
        <f t="shared" si="13"/>
        <v>0.39305752313094522</v>
      </c>
    </row>
    <row r="152" spans="1:8">
      <c r="A152" s="1">
        <v>43119</v>
      </c>
      <c r="B152">
        <v>2581.9899999999998</v>
      </c>
      <c r="C152">
        <v>1.92</v>
      </c>
      <c r="D152">
        <v>21.05</v>
      </c>
      <c r="E152" s="2">
        <f t="shared" si="10"/>
        <v>1344.7864583333333</v>
      </c>
      <c r="F152" s="3">
        <f t="shared" si="12"/>
        <v>0.2114052030957454</v>
      </c>
      <c r="G152" s="2">
        <f t="shared" si="11"/>
        <v>122.65985748218526</v>
      </c>
      <c r="H152" s="3">
        <f t="shared" si="13"/>
        <v>0.39886805661006353</v>
      </c>
    </row>
    <row r="153" spans="1:8">
      <c r="A153" s="1">
        <v>43126</v>
      </c>
      <c r="B153">
        <v>2549.92</v>
      </c>
      <c r="C153">
        <v>1.93</v>
      </c>
      <c r="D153">
        <v>21.21</v>
      </c>
      <c r="E153" s="2">
        <f t="shared" si="10"/>
        <v>1321.2020725388602</v>
      </c>
      <c r="F153" s="3">
        <f t="shared" si="12"/>
        <v>0.20220017808919644</v>
      </c>
      <c r="G153" s="2">
        <f t="shared" si="11"/>
        <v>120.22253653936822</v>
      </c>
      <c r="H153" s="3">
        <f t="shared" si="13"/>
        <v>0.38227626722456276</v>
      </c>
    </row>
    <row r="154" spans="1:8">
      <c r="A154" s="1">
        <v>43133</v>
      </c>
      <c r="B154">
        <v>2551.0500000000002</v>
      </c>
      <c r="C154">
        <v>1.93</v>
      </c>
      <c r="D154">
        <v>21.2</v>
      </c>
      <c r="E154" s="2">
        <f t="shared" si="10"/>
        <v>1321.7875647668395</v>
      </c>
      <c r="F154" s="3">
        <f t="shared" si="12"/>
        <v>0.20384964140108264</v>
      </c>
      <c r="G154" s="2">
        <f t="shared" si="11"/>
        <v>120.33254716981133</v>
      </c>
      <c r="H154" s="3">
        <f t="shared" si="13"/>
        <v>0.38391490592881361</v>
      </c>
    </row>
    <row r="155" spans="1:8">
      <c r="A155" s="1">
        <v>43140</v>
      </c>
      <c r="B155">
        <v>2236.15</v>
      </c>
      <c r="C155">
        <v>1.68</v>
      </c>
      <c r="D155">
        <v>18.48</v>
      </c>
      <c r="E155" s="2">
        <f t="shared" si="10"/>
        <v>1331.0416666666667</v>
      </c>
      <c r="F155" s="3">
        <f t="shared" si="12"/>
        <v>0.20640135794813097</v>
      </c>
      <c r="G155" s="2">
        <f t="shared" si="11"/>
        <v>121.00378787878788</v>
      </c>
      <c r="H155" s="3">
        <f t="shared" si="13"/>
        <v>0.38678433611023166</v>
      </c>
    </row>
    <row r="156" spans="1:8">
      <c r="A156" s="1">
        <v>43145</v>
      </c>
      <c r="B156">
        <v>2315.81</v>
      </c>
      <c r="C156">
        <v>1.72</v>
      </c>
      <c r="D156">
        <v>18.850000000000001</v>
      </c>
      <c r="E156" s="2">
        <f t="shared" si="10"/>
        <v>1346.4011627906978</v>
      </c>
      <c r="F156" s="3">
        <f t="shared" si="12"/>
        <v>0.21996612128657045</v>
      </c>
      <c r="G156" s="2">
        <f t="shared" si="11"/>
        <v>122.8546419098143</v>
      </c>
      <c r="H156" s="3">
        <f t="shared" si="13"/>
        <v>0.40758509088161232</v>
      </c>
    </row>
    <row r="157" spans="1:8">
      <c r="A157" s="1">
        <v>43154</v>
      </c>
      <c r="B157">
        <v>2404.1799999999998</v>
      </c>
      <c r="C157">
        <v>1.76</v>
      </c>
      <c r="D157">
        <v>19.38</v>
      </c>
      <c r="E157" s="2">
        <f t="shared" si="10"/>
        <v>1366.0113636363635</v>
      </c>
      <c r="F157" s="3">
        <f t="shared" si="12"/>
        <v>0.24084431617276225</v>
      </c>
      <c r="G157" s="2">
        <f t="shared" si="11"/>
        <v>124.0546955624355</v>
      </c>
      <c r="H157" s="3">
        <f t="shared" si="13"/>
        <v>0.42031773618395363</v>
      </c>
    </row>
    <row r="158" spans="1:8">
      <c r="A158" s="1">
        <v>43161</v>
      </c>
      <c r="B158">
        <v>2303.0300000000002</v>
      </c>
      <c r="C158">
        <v>1.7</v>
      </c>
      <c r="D158">
        <v>18.72</v>
      </c>
      <c r="E158" s="2">
        <f t="shared" si="10"/>
        <v>1354.723529411765</v>
      </c>
      <c r="F158" s="3">
        <f t="shared" si="12"/>
        <v>0.21822438734411276</v>
      </c>
      <c r="G158" s="2">
        <f t="shared" si="11"/>
        <v>123.02510683760686</v>
      </c>
      <c r="H158" s="3">
        <f t="shared" si="13"/>
        <v>0.39904737605514828</v>
      </c>
    </row>
    <row r="159" spans="1:8">
      <c r="A159" s="1">
        <v>43168</v>
      </c>
      <c r="B159">
        <v>2387.12</v>
      </c>
      <c r="C159">
        <v>1.75</v>
      </c>
      <c r="D159">
        <v>19.239999999999998</v>
      </c>
      <c r="E159" s="2">
        <f t="shared" si="10"/>
        <v>1364.0685714285714</v>
      </c>
      <c r="F159" s="3">
        <f t="shared" si="12"/>
        <v>0.22662074424870338</v>
      </c>
      <c r="G159" s="2">
        <f t="shared" si="11"/>
        <v>124.07068607068608</v>
      </c>
      <c r="H159" s="3">
        <f t="shared" si="13"/>
        <v>0.41119625434018081</v>
      </c>
    </row>
    <row r="160" spans="1:8">
      <c r="A160" s="1">
        <v>43175</v>
      </c>
      <c r="B160">
        <v>2365.16</v>
      </c>
      <c r="C160">
        <v>1.71</v>
      </c>
      <c r="D160">
        <v>17.95</v>
      </c>
      <c r="E160" s="2">
        <f t="shared" si="10"/>
        <v>1383.1345029239765</v>
      </c>
      <c r="F160" s="3">
        <f t="shared" si="12"/>
        <v>0.25320738094297024</v>
      </c>
      <c r="G160" s="2">
        <f t="shared" si="11"/>
        <v>131.76378830083564</v>
      </c>
      <c r="H160" s="3">
        <f t="shared" si="13"/>
        <v>0.48103582207080886</v>
      </c>
    </row>
    <row r="161" spans="1:8">
      <c r="A161" s="1">
        <v>43182</v>
      </c>
      <c r="B161">
        <v>2301.0700000000002</v>
      </c>
      <c r="C161">
        <v>1.69</v>
      </c>
      <c r="D161">
        <v>17.73</v>
      </c>
      <c r="E161" s="2">
        <f t="shared" si="10"/>
        <v>1361.5798816568049</v>
      </c>
      <c r="F161" s="3">
        <f t="shared" si="12"/>
        <v>0.21537889523235743</v>
      </c>
      <c r="G161" s="2">
        <f t="shared" si="11"/>
        <v>129.78398195149464</v>
      </c>
      <c r="H161" s="3">
        <f t="shared" si="13"/>
        <v>0.4177625105854208</v>
      </c>
    </row>
    <row r="162" spans="1:8">
      <c r="A162" s="1">
        <v>43189</v>
      </c>
      <c r="B162">
        <v>2156.7199999999998</v>
      </c>
      <c r="C162">
        <v>1.6</v>
      </c>
      <c r="D162">
        <v>16.86</v>
      </c>
      <c r="E162" s="2">
        <f t="shared" si="10"/>
        <v>1347.9499999999998</v>
      </c>
      <c r="F162" s="3">
        <f t="shared" si="12"/>
        <v>0.21519044399368936</v>
      </c>
      <c r="G162" s="2">
        <f t="shared" si="11"/>
        <v>127.91933570581257</v>
      </c>
      <c r="H162" s="3">
        <f t="shared" si="13"/>
        <v>0.41501448898242432</v>
      </c>
    </row>
    <row r="163" spans="1:8">
      <c r="A163" s="1">
        <v>43194</v>
      </c>
      <c r="B163">
        <v>2124.89</v>
      </c>
      <c r="C163">
        <v>1.58</v>
      </c>
      <c r="D163">
        <v>16.579999999999998</v>
      </c>
      <c r="E163" s="2">
        <f t="shared" si="10"/>
        <v>1344.8670886075947</v>
      </c>
      <c r="F163" s="3">
        <f t="shared" si="12"/>
        <v>0.21704411306177751</v>
      </c>
      <c r="G163" s="2">
        <f t="shared" si="11"/>
        <v>128.15983112183355</v>
      </c>
      <c r="H163" s="3">
        <f t="shared" si="13"/>
        <v>0.41875524305846712</v>
      </c>
    </row>
    <row r="164" spans="1:8">
      <c r="A164" s="1">
        <v>43203</v>
      </c>
      <c r="B164">
        <v>2149.77</v>
      </c>
      <c r="C164">
        <v>1.6</v>
      </c>
      <c r="D164">
        <v>16.829999999999998</v>
      </c>
      <c r="E164" s="2">
        <f t="shared" si="10"/>
        <v>1343.6062499999998</v>
      </c>
      <c r="F164" s="3">
        <f t="shared" si="12"/>
        <v>0.20815073839333076</v>
      </c>
      <c r="G164" s="2">
        <f t="shared" si="11"/>
        <v>127.73440285204993</v>
      </c>
      <c r="H164" s="3">
        <f t="shared" si="13"/>
        <v>0.409389552215631</v>
      </c>
    </row>
    <row r="165" spans="1:8">
      <c r="A165" s="1">
        <v>43210</v>
      </c>
      <c r="B165">
        <v>2060.5700000000002</v>
      </c>
      <c r="C165">
        <v>1.56</v>
      </c>
      <c r="D165">
        <v>16.37</v>
      </c>
      <c r="E165" s="2">
        <f t="shared" si="10"/>
        <v>1320.8782051282051</v>
      </c>
      <c r="F165" s="3">
        <f t="shared" si="12"/>
        <v>0.13542994141078957</v>
      </c>
      <c r="G165" s="2">
        <f t="shared" si="11"/>
        <v>125.87477092241906</v>
      </c>
      <c r="H165" s="3">
        <f t="shared" si="13"/>
        <v>0.23638086806146297</v>
      </c>
    </row>
    <row r="166" spans="1:8">
      <c r="A166" s="1">
        <v>43217</v>
      </c>
      <c r="B166">
        <v>2050.7600000000002</v>
      </c>
      <c r="C166">
        <v>1.53</v>
      </c>
      <c r="D166">
        <v>15.74</v>
      </c>
      <c r="E166" s="2">
        <f t="shared" si="10"/>
        <v>1340.3660130718956</v>
      </c>
      <c r="F166" s="3">
        <f t="shared" si="12"/>
        <v>0.14097285657865677</v>
      </c>
      <c r="G166" s="2">
        <f t="shared" si="11"/>
        <v>130.289707750953</v>
      </c>
      <c r="H166" s="3">
        <f t="shared" si="13"/>
        <v>0.25880331263765344</v>
      </c>
    </row>
    <row r="167" spans="1:8">
      <c r="A167" s="1">
        <v>43224</v>
      </c>
      <c r="B167">
        <v>2051.48</v>
      </c>
      <c r="C167">
        <v>1.52</v>
      </c>
      <c r="D167">
        <v>15.41</v>
      </c>
      <c r="E167" s="2">
        <f t="shared" si="10"/>
        <v>1349.6578947368421</v>
      </c>
      <c r="F167" s="3">
        <f t="shared" si="12"/>
        <v>0.11454910480649616</v>
      </c>
      <c r="G167" s="2">
        <f t="shared" si="11"/>
        <v>133.12654120700844</v>
      </c>
      <c r="H167" s="3">
        <f t="shared" si="13"/>
        <v>0.24845193566228096</v>
      </c>
    </row>
    <row r="168" spans="1:8">
      <c r="A168" s="1">
        <v>43231</v>
      </c>
      <c r="B168">
        <v>2145.3200000000002</v>
      </c>
      <c r="C168">
        <v>1.57</v>
      </c>
      <c r="D168">
        <v>15.97</v>
      </c>
      <c r="E168" s="2">
        <f t="shared" si="10"/>
        <v>1366.4458598726114</v>
      </c>
      <c r="F168" s="3">
        <f t="shared" si="12"/>
        <v>0.13162235172512027</v>
      </c>
      <c r="G168" s="2">
        <f t="shared" si="11"/>
        <v>134.33437695679399</v>
      </c>
      <c r="H168" s="3">
        <f t="shared" si="13"/>
        <v>0.26419358186403419</v>
      </c>
    </row>
    <row r="169" spans="1:8">
      <c r="A169" s="1">
        <v>43238</v>
      </c>
      <c r="B169">
        <v>2144.5</v>
      </c>
      <c r="C169">
        <v>1.6</v>
      </c>
      <c r="D169">
        <v>16.27</v>
      </c>
      <c r="E169" s="2">
        <f t="shared" si="10"/>
        <v>1340.3125</v>
      </c>
      <c r="F169" s="3">
        <f t="shared" si="12"/>
        <v>8.5651687050745551E-2</v>
      </c>
      <c r="G169" s="2">
        <f t="shared" si="11"/>
        <v>131.80700676090964</v>
      </c>
      <c r="H169" s="3">
        <f t="shared" si="13"/>
        <v>0.21823555760673385</v>
      </c>
    </row>
    <row r="170" spans="1:8">
      <c r="A170" s="1">
        <v>43245</v>
      </c>
      <c r="B170">
        <v>2075.4699999999998</v>
      </c>
      <c r="C170">
        <v>1.55</v>
      </c>
      <c r="D170">
        <v>15.77</v>
      </c>
      <c r="E170" s="2">
        <f t="shared" si="10"/>
        <v>1339.0129032258062</v>
      </c>
      <c r="F170" s="3">
        <f t="shared" si="12"/>
        <v>8.7125844950723508E-2</v>
      </c>
      <c r="G170" s="2">
        <f t="shared" si="11"/>
        <v>131.60875079264426</v>
      </c>
      <c r="H170" s="3">
        <f t="shared" si="13"/>
        <v>0.21810486241466642</v>
      </c>
    </row>
    <row r="171" spans="1:8">
      <c r="A171" s="1">
        <v>43252</v>
      </c>
      <c r="B171">
        <v>2052.2600000000002</v>
      </c>
      <c r="C171">
        <v>1.53</v>
      </c>
      <c r="D171">
        <v>15.54</v>
      </c>
      <c r="E171" s="2">
        <f t="shared" si="10"/>
        <v>1341.3464052287584</v>
      </c>
      <c r="F171" s="3">
        <f t="shared" si="12"/>
        <v>0.12023197533230334</v>
      </c>
      <c r="G171" s="2">
        <f t="shared" si="11"/>
        <v>132.06306306306308</v>
      </c>
      <c r="H171" s="3">
        <f t="shared" si="13"/>
        <v>0.34802689438314482</v>
      </c>
    </row>
    <row r="172" spans="1:8">
      <c r="A172" s="1">
        <v>43259</v>
      </c>
      <c r="B172">
        <v>2063.77</v>
      </c>
      <c r="C172">
        <v>1.53</v>
      </c>
      <c r="D172">
        <v>15.46</v>
      </c>
      <c r="E172" s="2">
        <f t="shared" si="10"/>
        <v>1348.8692810457517</v>
      </c>
      <c r="F172" s="3">
        <f t="shared" si="12"/>
        <v>0.14547230288610735</v>
      </c>
      <c r="G172" s="2">
        <f t="shared" si="11"/>
        <v>133.49094437257438</v>
      </c>
      <c r="H172" s="3">
        <f t="shared" si="13"/>
        <v>0.3681836121355222</v>
      </c>
    </row>
    <row r="173" spans="1:8">
      <c r="A173" s="1">
        <v>43266</v>
      </c>
      <c r="B173">
        <v>2130.9899999999998</v>
      </c>
      <c r="C173">
        <v>1.42</v>
      </c>
      <c r="D173">
        <v>15.17</v>
      </c>
      <c r="E173" s="2">
        <f t="shared" si="10"/>
        <v>1500.6971830985915</v>
      </c>
      <c r="F173" s="3">
        <f t="shared" si="12"/>
        <v>0.25752515090543238</v>
      </c>
      <c r="G173" s="2">
        <f t="shared" si="11"/>
        <v>140.47396176664469</v>
      </c>
      <c r="H173" s="3">
        <f t="shared" si="13"/>
        <v>0.41395799981165826</v>
      </c>
    </row>
    <row r="174" spans="1:8">
      <c r="A174" s="1">
        <v>43273</v>
      </c>
      <c r="B174">
        <v>2010.23</v>
      </c>
      <c r="C174">
        <v>1.34</v>
      </c>
      <c r="D174">
        <v>14.3</v>
      </c>
      <c r="E174" s="2">
        <f t="shared" si="10"/>
        <v>1500.1716417910447</v>
      </c>
      <c r="F174" s="3">
        <f t="shared" si="12"/>
        <v>0.24897682152866007</v>
      </c>
      <c r="G174" s="2">
        <f t="shared" si="11"/>
        <v>140.57552447552447</v>
      </c>
      <c r="H174" s="3">
        <f t="shared" si="13"/>
        <v>0.41008420325925066</v>
      </c>
    </row>
    <row r="175" spans="1:8">
      <c r="A175" s="1">
        <v>43280</v>
      </c>
      <c r="B175">
        <v>1938.04</v>
      </c>
      <c r="C175">
        <v>1.34</v>
      </c>
      <c r="D175">
        <v>14.2</v>
      </c>
      <c r="E175" s="2">
        <f t="shared" si="10"/>
        <v>1446.2985074626865</v>
      </c>
      <c r="F175" s="3">
        <f t="shared" si="12"/>
        <v>0.19277403370661883</v>
      </c>
      <c r="G175" s="2">
        <f t="shared" si="11"/>
        <v>136.48169014084507</v>
      </c>
      <c r="H175" s="3">
        <f t="shared" si="13"/>
        <v>0.35135661691956721</v>
      </c>
    </row>
    <row r="176" spans="1:8">
      <c r="A176" s="1">
        <v>43287</v>
      </c>
      <c r="B176">
        <v>1900.86</v>
      </c>
      <c r="C176">
        <v>1.3</v>
      </c>
      <c r="D176">
        <v>13.86</v>
      </c>
      <c r="E176" s="2">
        <f t="shared" si="10"/>
        <v>1462.1999999999998</v>
      </c>
      <c r="F176" s="3">
        <f t="shared" si="12"/>
        <v>0.20949749027127629</v>
      </c>
      <c r="G176" s="2">
        <f t="shared" si="11"/>
        <v>137.14718614718615</v>
      </c>
      <c r="H176" s="3">
        <f t="shared" si="13"/>
        <v>0.35489343184904643</v>
      </c>
    </row>
    <row r="177" spans="1:8">
      <c r="A177" s="1">
        <v>43294</v>
      </c>
      <c r="B177">
        <v>1951.68</v>
      </c>
      <c r="C177">
        <v>1.33</v>
      </c>
      <c r="D177">
        <v>14.13</v>
      </c>
      <c r="E177" s="2">
        <f t="shared" si="10"/>
        <v>1467.4285714285713</v>
      </c>
      <c r="F177" s="3">
        <f t="shared" si="12"/>
        <v>0.20246309547088925</v>
      </c>
      <c r="G177" s="2">
        <f t="shared" si="11"/>
        <v>138.12314225053078</v>
      </c>
      <c r="H177" s="3">
        <f t="shared" si="13"/>
        <v>0.3562668520004908</v>
      </c>
    </row>
    <row r="178" spans="1:8">
      <c r="A178" s="1">
        <v>43301</v>
      </c>
      <c r="B178">
        <v>2028.24</v>
      </c>
      <c r="C178">
        <v>1.35</v>
      </c>
      <c r="D178">
        <v>14.34</v>
      </c>
      <c r="E178" s="2">
        <f t="shared" si="10"/>
        <v>1502.3999999999999</v>
      </c>
      <c r="F178" s="3">
        <f t="shared" si="12"/>
        <v>0.24205532408603458</v>
      </c>
      <c r="G178" s="2">
        <f t="shared" si="11"/>
        <v>141.43933054393307</v>
      </c>
      <c r="H178" s="3">
        <f t="shared" si="13"/>
        <v>0.39917248791880833</v>
      </c>
    </row>
    <row r="179" spans="1:8">
      <c r="A179" s="1">
        <v>43308</v>
      </c>
      <c r="B179">
        <v>2025.48</v>
      </c>
      <c r="C179">
        <v>1.37</v>
      </c>
      <c r="D179">
        <v>14.47</v>
      </c>
      <c r="E179" s="2">
        <f t="shared" si="10"/>
        <v>1478.4525547445255</v>
      </c>
      <c r="F179" s="3">
        <f t="shared" si="12"/>
        <v>0.22810710759089692</v>
      </c>
      <c r="G179" s="2">
        <f t="shared" si="11"/>
        <v>139.97788527988942</v>
      </c>
      <c r="H179" s="3">
        <f t="shared" si="13"/>
        <v>0.38407505138060438</v>
      </c>
    </row>
    <row r="180" spans="1:8">
      <c r="A180" s="1">
        <v>43315</v>
      </c>
      <c r="B180">
        <v>1916.77</v>
      </c>
      <c r="C180">
        <v>1.32</v>
      </c>
      <c r="D180">
        <v>13.97</v>
      </c>
      <c r="E180" s="2">
        <f t="shared" si="10"/>
        <v>1452.0984848484848</v>
      </c>
      <c r="F180" s="3">
        <f t="shared" ref="F180:F211" si="14">E180/E130-1</f>
        <v>0.20181663570757169</v>
      </c>
      <c r="G180" s="2">
        <f t="shared" si="11"/>
        <v>137.20615604867572</v>
      </c>
      <c r="H180" s="3">
        <f t="shared" ref="H180:H211" si="15">G180/G130-1</f>
        <v>0.35868181770960694</v>
      </c>
    </row>
    <row r="181" spans="1:8">
      <c r="A181" s="1">
        <v>43322</v>
      </c>
      <c r="B181">
        <v>1987.66</v>
      </c>
      <c r="C181">
        <v>1.38</v>
      </c>
      <c r="D181">
        <v>14.5</v>
      </c>
      <c r="E181" s="2">
        <f t="shared" si="10"/>
        <v>1440.3333333333335</v>
      </c>
      <c r="F181" s="3">
        <f t="shared" si="14"/>
        <v>0.18516411351119233</v>
      </c>
      <c r="G181" s="2">
        <f t="shared" si="11"/>
        <v>137.08000000000001</v>
      </c>
      <c r="H181" s="3">
        <f t="shared" si="15"/>
        <v>0.34967189836278334</v>
      </c>
    </row>
    <row r="182" spans="1:8">
      <c r="A182" s="1">
        <v>43329</v>
      </c>
      <c r="B182">
        <v>1908.09</v>
      </c>
      <c r="C182">
        <v>1.32</v>
      </c>
      <c r="D182">
        <v>13.56</v>
      </c>
      <c r="E182" s="2">
        <f t="shared" si="10"/>
        <v>1445.5227272727273</v>
      </c>
      <c r="F182" s="3">
        <f t="shared" si="14"/>
        <v>0.15874597372985244</v>
      </c>
      <c r="G182" s="2">
        <f t="shared" si="11"/>
        <v>140.7146017699115</v>
      </c>
      <c r="H182" s="3">
        <f t="shared" si="15"/>
        <v>0.38428556615839149</v>
      </c>
    </row>
    <row r="183" spans="1:8">
      <c r="A183" s="1">
        <v>43336</v>
      </c>
      <c r="B183">
        <v>2020.74</v>
      </c>
      <c r="C183">
        <v>1.38</v>
      </c>
      <c r="D183">
        <v>14.32</v>
      </c>
      <c r="E183" s="2">
        <f t="shared" si="10"/>
        <v>1464.304347826087</v>
      </c>
      <c r="F183" s="3">
        <f t="shared" si="14"/>
        <v>0.16789932789821993</v>
      </c>
      <c r="G183" s="2">
        <f t="shared" si="11"/>
        <v>141.1131284916201</v>
      </c>
      <c r="H183" s="3">
        <f t="shared" si="15"/>
        <v>0.37322303546198698</v>
      </c>
    </row>
    <row r="184" spans="1:8">
      <c r="A184" s="1">
        <v>43343</v>
      </c>
      <c r="B184">
        <v>1999.29</v>
      </c>
      <c r="C184">
        <v>1.37</v>
      </c>
      <c r="D184">
        <v>13.8</v>
      </c>
      <c r="E184" s="2">
        <f t="shared" si="10"/>
        <v>1459.3357664233574</v>
      </c>
      <c r="F184" s="3">
        <f t="shared" si="14"/>
        <v>0.17028255095784295</v>
      </c>
      <c r="G184" s="2">
        <f t="shared" si="11"/>
        <v>144.87608695652173</v>
      </c>
      <c r="H184" s="3">
        <f t="shared" si="15"/>
        <v>0.41374362781441243</v>
      </c>
    </row>
    <row r="185" spans="1:8">
      <c r="A185" s="1">
        <v>43350</v>
      </c>
      <c r="B185">
        <v>1989.2</v>
      </c>
      <c r="C185">
        <v>1.37</v>
      </c>
      <c r="D185">
        <v>13.79</v>
      </c>
      <c r="E185" s="2">
        <f t="shared" si="10"/>
        <v>1451.9708029197079</v>
      </c>
      <c r="F185" s="3">
        <f t="shared" si="14"/>
        <v>0.17567942085148869</v>
      </c>
      <c r="G185" s="2">
        <f t="shared" si="11"/>
        <v>144.24945612762872</v>
      </c>
      <c r="H185" s="3">
        <f t="shared" si="15"/>
        <v>0.41695860451290345</v>
      </c>
    </row>
    <row r="186" spans="1:8">
      <c r="A186" s="1">
        <v>43357</v>
      </c>
      <c r="B186">
        <v>1979.98</v>
      </c>
      <c r="C186">
        <v>1.39</v>
      </c>
      <c r="D186">
        <v>13.99</v>
      </c>
      <c r="E186" s="2">
        <f t="shared" si="10"/>
        <v>1424.4460431654677</v>
      </c>
      <c r="F186" s="3">
        <f t="shared" si="14"/>
        <v>0.14961564294654406</v>
      </c>
      <c r="G186" s="2">
        <f t="shared" si="11"/>
        <v>141.52823445318083</v>
      </c>
      <c r="H186" s="3">
        <f t="shared" si="15"/>
        <v>0.41635276782177488</v>
      </c>
    </row>
    <row r="187" spans="1:8">
      <c r="A187" s="1">
        <v>43364</v>
      </c>
      <c r="B187">
        <v>2096.14</v>
      </c>
      <c r="C187">
        <v>1.46</v>
      </c>
      <c r="D187">
        <v>14.59</v>
      </c>
      <c r="E187" s="2">
        <f t="shared" si="10"/>
        <v>1435.7123287671232</v>
      </c>
      <c r="F187" s="3">
        <f t="shared" si="14"/>
        <v>0.1622983432147036</v>
      </c>
      <c r="G187" s="2">
        <f t="shared" si="11"/>
        <v>143.66963673749143</v>
      </c>
      <c r="H187" s="3">
        <f t="shared" si="15"/>
        <v>0.44384204862482135</v>
      </c>
    </row>
    <row r="188" spans="1:8">
      <c r="A188" s="1">
        <v>43371</v>
      </c>
      <c r="B188">
        <v>2136.91</v>
      </c>
      <c r="C188">
        <v>1.49</v>
      </c>
      <c r="D188">
        <v>14.93</v>
      </c>
      <c r="E188" s="2">
        <f t="shared" si="10"/>
        <v>1434.1677852348992</v>
      </c>
      <c r="F188" s="3">
        <f t="shared" si="14"/>
        <v>0.15160231359877119</v>
      </c>
      <c r="G188" s="2">
        <f t="shared" si="11"/>
        <v>143.12860013395846</v>
      </c>
      <c r="H188" s="3">
        <f t="shared" si="15"/>
        <v>0.42524736784484318</v>
      </c>
    </row>
    <row r="189" spans="1:8">
      <c r="A189" s="1">
        <v>43385</v>
      </c>
      <c r="B189">
        <v>2007.68</v>
      </c>
      <c r="C189">
        <v>1.41</v>
      </c>
      <c r="D189">
        <v>14.17</v>
      </c>
      <c r="E189" s="2">
        <f t="shared" si="10"/>
        <v>1423.8865248226953</v>
      </c>
      <c r="F189" s="3">
        <f t="shared" si="14"/>
        <v>0.14049301805339431</v>
      </c>
      <c r="G189" s="2">
        <f t="shared" si="11"/>
        <v>141.68525052928723</v>
      </c>
      <c r="H189" s="3">
        <f t="shared" si="15"/>
        <v>0.40785559559776252</v>
      </c>
    </row>
    <row r="190" spans="1:8">
      <c r="A190" s="1">
        <v>43392</v>
      </c>
      <c r="B190">
        <v>2040.58</v>
      </c>
      <c r="C190">
        <v>1.41</v>
      </c>
      <c r="D190">
        <v>14.13</v>
      </c>
      <c r="E190" s="2">
        <f t="shared" si="10"/>
        <v>1447.2198581560283</v>
      </c>
      <c r="F190" s="3">
        <f t="shared" si="14"/>
        <v>0.1121194336235809</v>
      </c>
      <c r="G190" s="2">
        <f t="shared" si="11"/>
        <v>144.41472045293699</v>
      </c>
      <c r="H190" s="3">
        <f t="shared" si="15"/>
        <v>0.30138863149143913</v>
      </c>
    </row>
    <row r="191" spans="1:8">
      <c r="A191" s="1">
        <v>43399</v>
      </c>
      <c r="B191">
        <v>2090.63</v>
      </c>
      <c r="C191">
        <v>1.41</v>
      </c>
      <c r="D191">
        <v>14.77</v>
      </c>
      <c r="E191" s="2">
        <f t="shared" si="10"/>
        <v>1482.7163120567377</v>
      </c>
      <c r="F191" s="3">
        <f t="shared" si="14"/>
        <v>0.11978443833604113</v>
      </c>
      <c r="G191" s="2">
        <f t="shared" si="11"/>
        <v>141.54570074475288</v>
      </c>
      <c r="H191" s="3">
        <f t="shared" si="15"/>
        <v>0.2368894452608763</v>
      </c>
    </row>
    <row r="192" spans="1:8">
      <c r="A192" s="1">
        <v>43406</v>
      </c>
      <c r="B192">
        <v>2124.12</v>
      </c>
      <c r="C192">
        <v>1.4</v>
      </c>
      <c r="D192">
        <v>14.29</v>
      </c>
      <c r="E192" s="2">
        <f t="shared" si="10"/>
        <v>1517.2285714285715</v>
      </c>
      <c r="F192" s="3">
        <f t="shared" si="14"/>
        <v>0.1249399783451286</v>
      </c>
      <c r="G192" s="2">
        <f t="shared" si="11"/>
        <v>148.64380685794262</v>
      </c>
      <c r="H192" s="3">
        <f t="shared" si="15"/>
        <v>0.27704872745811948</v>
      </c>
    </row>
    <row r="193" spans="1:8">
      <c r="A193" s="1">
        <v>43413</v>
      </c>
      <c r="B193">
        <v>2022.65</v>
      </c>
      <c r="C193">
        <v>1.34</v>
      </c>
      <c r="D193">
        <v>13.77</v>
      </c>
      <c r="E193" s="2">
        <f t="shared" si="10"/>
        <v>1509.4402985074626</v>
      </c>
      <c r="F193" s="3">
        <f t="shared" si="14"/>
        <v>8.4946565854702838E-2</v>
      </c>
      <c r="G193" s="2">
        <f t="shared" si="11"/>
        <v>146.8881626724764</v>
      </c>
      <c r="H193" s="3">
        <f t="shared" si="15"/>
        <v>0.22232650632218132</v>
      </c>
    </row>
    <row r="194" spans="1:8">
      <c r="A194" s="1">
        <v>43420</v>
      </c>
      <c r="B194">
        <v>2045.37</v>
      </c>
      <c r="C194">
        <v>1.35</v>
      </c>
      <c r="D194">
        <v>13.81</v>
      </c>
      <c r="E194" s="2">
        <f t="shared" ref="E194:E215" si="16">B194/C194</f>
        <v>1515.0888888888887</v>
      </c>
      <c r="F194" s="3">
        <f t="shared" si="14"/>
        <v>0.12070948062240294</v>
      </c>
      <c r="G194" s="2">
        <f t="shared" ref="G194:G215" si="17">B194/D194</f>
        <v>148.10789283128167</v>
      </c>
      <c r="H194" s="3">
        <f t="shared" si="15"/>
        <v>0.26414253320122594</v>
      </c>
    </row>
    <row r="195" spans="1:8">
      <c r="A195" s="1">
        <v>43427</v>
      </c>
      <c r="B195">
        <v>1956.97</v>
      </c>
      <c r="C195">
        <v>1.3</v>
      </c>
      <c r="D195">
        <v>13.3</v>
      </c>
      <c r="E195" s="2">
        <f t="shared" si="16"/>
        <v>1505.3615384615384</v>
      </c>
      <c r="F195" s="3">
        <f t="shared" si="14"/>
        <v>0.13354138239151014</v>
      </c>
      <c r="G195" s="2">
        <f t="shared" si="17"/>
        <v>147.1406015037594</v>
      </c>
      <c r="H195" s="3">
        <f t="shared" si="15"/>
        <v>0.28052591761594847</v>
      </c>
    </row>
    <row r="196" spans="1:8">
      <c r="A196" s="1">
        <v>43434</v>
      </c>
      <c r="B196">
        <v>1972</v>
      </c>
      <c r="C196">
        <v>1.31</v>
      </c>
      <c r="D196">
        <v>13.38</v>
      </c>
      <c r="E196" s="2">
        <f t="shared" si="16"/>
        <v>1505.3435114503816</v>
      </c>
      <c r="F196" s="3">
        <f t="shared" si="14"/>
        <v>0.12929446236745656</v>
      </c>
      <c r="G196" s="2">
        <f t="shared" si="17"/>
        <v>147.38415545590433</v>
      </c>
      <c r="H196" s="3">
        <f t="shared" si="15"/>
        <v>0.28621424317371602</v>
      </c>
    </row>
    <row r="197" spans="1:8">
      <c r="A197" s="1">
        <v>43441</v>
      </c>
      <c r="B197">
        <v>1956.71</v>
      </c>
      <c r="C197">
        <v>1.3</v>
      </c>
      <c r="D197">
        <v>13.34</v>
      </c>
      <c r="E197" s="2">
        <f t="shared" si="16"/>
        <v>1505.1615384615384</v>
      </c>
      <c r="F197" s="3">
        <f t="shared" si="14"/>
        <v>8.3186531007142461E-2</v>
      </c>
      <c r="G197" s="2">
        <f t="shared" si="17"/>
        <v>146.6799100449775</v>
      </c>
      <c r="H197" s="3">
        <f t="shared" si="15"/>
        <v>0.15453961677344874</v>
      </c>
    </row>
    <row r="198" spans="1:8">
      <c r="A198" s="1">
        <v>43448</v>
      </c>
      <c r="B198">
        <v>1931.43</v>
      </c>
      <c r="C198">
        <v>1.29</v>
      </c>
      <c r="D198">
        <v>13.26</v>
      </c>
      <c r="E198" s="2">
        <f t="shared" si="16"/>
        <v>1497.2325581395348</v>
      </c>
      <c r="F198" s="3">
        <f t="shared" si="14"/>
        <v>7.1870019558312404E-2</v>
      </c>
      <c r="G198" s="2">
        <f t="shared" si="17"/>
        <v>145.65837104072398</v>
      </c>
      <c r="H198" s="3">
        <f t="shared" si="15"/>
        <v>0.13849913285776072</v>
      </c>
    </row>
    <row r="199" spans="1:8">
      <c r="A199" s="1">
        <v>43455</v>
      </c>
      <c r="B199">
        <v>1848.43</v>
      </c>
      <c r="C199">
        <v>1.3</v>
      </c>
      <c r="D199">
        <v>10.54</v>
      </c>
      <c r="E199" s="2">
        <f t="shared" si="16"/>
        <v>1421.8692307692309</v>
      </c>
      <c r="F199" s="3">
        <f t="shared" si="14"/>
        <v>3.0264948338685871E-2</v>
      </c>
      <c r="G199" s="2">
        <f t="shared" si="17"/>
        <v>175.37286527514235</v>
      </c>
      <c r="H199" s="3">
        <f t="shared" si="15"/>
        <v>0.39353838087704895</v>
      </c>
    </row>
    <row r="200" spans="1:8">
      <c r="A200" s="1">
        <v>43462</v>
      </c>
      <c r="B200">
        <v>1808.12</v>
      </c>
      <c r="C200">
        <v>1.27</v>
      </c>
      <c r="D200">
        <v>10.27</v>
      </c>
      <c r="E200" s="2">
        <f t="shared" si="16"/>
        <v>1423.7165354330707</v>
      </c>
      <c r="F200" s="3">
        <f t="shared" si="14"/>
        <v>5.6832921865466624E-2</v>
      </c>
      <c r="G200" s="2">
        <f t="shared" si="17"/>
        <v>176.05842259006815</v>
      </c>
      <c r="H200" s="3">
        <f t="shared" si="15"/>
        <v>0.43614476258508494</v>
      </c>
    </row>
    <row r="201" spans="1:8">
      <c r="A201" s="1">
        <v>43469</v>
      </c>
      <c r="B201">
        <v>1843.32</v>
      </c>
      <c r="C201">
        <v>1.29</v>
      </c>
      <c r="D201">
        <v>10.45</v>
      </c>
      <c r="E201" s="2">
        <f t="shared" si="16"/>
        <v>1428.9302325581396</v>
      </c>
      <c r="F201" s="3">
        <f t="shared" si="14"/>
        <v>5.6762383474737943E-2</v>
      </c>
      <c r="G201" s="2">
        <f t="shared" si="17"/>
        <v>176.39425837320576</v>
      </c>
      <c r="H201" s="3">
        <f t="shared" si="15"/>
        <v>0.43637478836733035</v>
      </c>
    </row>
    <row r="202" spans="1:8">
      <c r="A202" s="1">
        <v>43476</v>
      </c>
      <c r="B202">
        <v>1819.9</v>
      </c>
      <c r="C202">
        <v>1.3</v>
      </c>
      <c r="D202">
        <v>10.54</v>
      </c>
      <c r="E202" s="2">
        <f t="shared" si="16"/>
        <v>1399.9230769230769</v>
      </c>
      <c r="F202" s="3">
        <f t="shared" si="14"/>
        <v>4.1000277960916875E-2</v>
      </c>
      <c r="G202" s="2">
        <f t="shared" si="17"/>
        <v>172.66603415559774</v>
      </c>
      <c r="H202" s="3">
        <f t="shared" si="15"/>
        <v>0.40768167923784859</v>
      </c>
    </row>
    <row r="203" spans="1:8">
      <c r="A203" s="1">
        <v>43483</v>
      </c>
      <c r="B203">
        <v>1893.11</v>
      </c>
      <c r="C203">
        <v>1.35</v>
      </c>
      <c r="D203">
        <v>10.9</v>
      </c>
      <c r="E203" s="2">
        <f t="shared" si="16"/>
        <v>1402.3037037037036</v>
      </c>
      <c r="F203" s="3">
        <f t="shared" si="14"/>
        <v>6.1384728990771409E-2</v>
      </c>
      <c r="G203" s="2">
        <f t="shared" si="17"/>
        <v>173.67981651376147</v>
      </c>
      <c r="H203" s="3">
        <f t="shared" si="15"/>
        <v>0.44465273744152012</v>
      </c>
    </row>
    <row r="204" spans="1:8">
      <c r="A204" s="1">
        <v>43490</v>
      </c>
      <c r="B204">
        <v>1919.2</v>
      </c>
      <c r="C204">
        <v>1.37</v>
      </c>
      <c r="D204">
        <v>11.08</v>
      </c>
      <c r="E204" s="2">
        <f t="shared" si="16"/>
        <v>1400.8759124087589</v>
      </c>
      <c r="F204" s="3">
        <f t="shared" si="14"/>
        <v>5.9834386213090562E-2</v>
      </c>
      <c r="G204" s="2">
        <f t="shared" si="17"/>
        <v>173.21299638989169</v>
      </c>
      <c r="H204" s="3">
        <f t="shared" si="15"/>
        <v>0.43945258754854022</v>
      </c>
    </row>
    <row r="205" spans="1:8">
      <c r="A205" s="1">
        <v>43497</v>
      </c>
      <c r="B205">
        <v>1965.35</v>
      </c>
      <c r="C205">
        <v>1.4</v>
      </c>
      <c r="D205">
        <v>11.35</v>
      </c>
      <c r="E205" s="2">
        <f t="shared" si="16"/>
        <v>1403.8214285714287</v>
      </c>
      <c r="F205" s="3">
        <f t="shared" si="14"/>
        <v>5.4678800617132151E-2</v>
      </c>
      <c r="G205" s="2">
        <f t="shared" si="17"/>
        <v>173.15859030837004</v>
      </c>
      <c r="H205" s="3">
        <f t="shared" si="15"/>
        <v>0.43101793211487527</v>
      </c>
    </row>
    <row r="206" spans="1:8">
      <c r="A206" s="1">
        <v>43511</v>
      </c>
      <c r="B206">
        <v>1967.1</v>
      </c>
      <c r="C206">
        <v>1.39</v>
      </c>
      <c r="D206">
        <v>11.33</v>
      </c>
      <c r="E206" s="2">
        <f t="shared" si="16"/>
        <v>1415.1798561151079</v>
      </c>
      <c r="F206" s="3">
        <f t="shared" si="14"/>
        <v>5.1083358530270351E-2</v>
      </c>
      <c r="G206" s="2">
        <f t="shared" si="17"/>
        <v>173.61871138570166</v>
      </c>
      <c r="H206" s="3">
        <f t="shared" si="15"/>
        <v>0.41320432575231858</v>
      </c>
    </row>
    <row r="207" spans="1:8">
      <c r="A207" s="1">
        <v>43518</v>
      </c>
      <c r="B207">
        <v>2129.75</v>
      </c>
      <c r="C207">
        <v>1.51</v>
      </c>
      <c r="D207">
        <v>12.26</v>
      </c>
      <c r="E207" s="2">
        <f t="shared" si="16"/>
        <v>1410.4304635761589</v>
      </c>
      <c r="F207" s="3">
        <f t="shared" si="14"/>
        <v>3.2517372199269534E-2</v>
      </c>
      <c r="G207" s="2">
        <f t="shared" si="17"/>
        <v>173.71533442088091</v>
      </c>
      <c r="H207" s="3">
        <f t="shared" si="15"/>
        <v>0.40031244793512633</v>
      </c>
    </row>
    <row r="208" spans="1:8">
      <c r="A208" s="1">
        <v>43525</v>
      </c>
      <c r="B208">
        <v>2324.4699999999998</v>
      </c>
      <c r="C208">
        <v>1.66</v>
      </c>
      <c r="D208">
        <v>13.52</v>
      </c>
      <c r="E208" s="2">
        <f t="shared" si="16"/>
        <v>1400.2831325301204</v>
      </c>
      <c r="F208" s="3">
        <f t="shared" si="14"/>
        <v>3.3630185147915714E-2</v>
      </c>
      <c r="G208" s="2">
        <f t="shared" si="17"/>
        <v>171.92825443786981</v>
      </c>
      <c r="H208" s="3">
        <f t="shared" si="15"/>
        <v>0.39750542679727241</v>
      </c>
    </row>
    <row r="209" spans="1:8">
      <c r="A209" s="1">
        <v>43532</v>
      </c>
      <c r="B209">
        <v>2184.46</v>
      </c>
      <c r="C209">
        <v>1.55</v>
      </c>
      <c r="D209">
        <v>12.5</v>
      </c>
      <c r="E209" s="2">
        <f t="shared" si="16"/>
        <v>1409.3290322580644</v>
      </c>
      <c r="F209" s="3">
        <f t="shared" si="14"/>
        <v>3.3180487973630379E-2</v>
      </c>
      <c r="G209" s="2">
        <f t="shared" si="17"/>
        <v>174.7568</v>
      </c>
      <c r="H209" s="3">
        <f t="shared" si="15"/>
        <v>0.40852610342169626</v>
      </c>
    </row>
    <row r="210" spans="1:8">
      <c r="A210" s="1">
        <v>43539</v>
      </c>
      <c r="B210">
        <v>2251.87</v>
      </c>
      <c r="C210">
        <v>1.6</v>
      </c>
      <c r="D210">
        <v>12.92</v>
      </c>
      <c r="E210" s="2">
        <f t="shared" si="16"/>
        <v>1407.4187499999998</v>
      </c>
      <c r="F210" s="3">
        <f t="shared" si="14"/>
        <v>1.7557400979214988E-2</v>
      </c>
      <c r="G210" s="2">
        <f t="shared" si="17"/>
        <v>174.29334365325076</v>
      </c>
      <c r="H210" s="3">
        <f t="shared" si="15"/>
        <v>0.32277119458127634</v>
      </c>
    </row>
    <row r="211" spans="1:8">
      <c r="A211" s="1">
        <v>43546</v>
      </c>
      <c r="B211">
        <v>2287.89</v>
      </c>
      <c r="C211">
        <v>1.62</v>
      </c>
      <c r="D211">
        <v>13.07</v>
      </c>
      <c r="E211" s="2">
        <f t="shared" si="16"/>
        <v>1412.2777777777776</v>
      </c>
      <c r="F211" s="3">
        <f t="shared" si="14"/>
        <v>3.7234610178935812E-2</v>
      </c>
      <c r="G211" s="2">
        <f t="shared" si="17"/>
        <v>175.04896710022953</v>
      </c>
      <c r="H211" s="3">
        <f t="shared" si="15"/>
        <v>0.34877173953294327</v>
      </c>
    </row>
    <row r="212" spans="1:8">
      <c r="A212" s="1">
        <v>43553</v>
      </c>
      <c r="B212">
        <v>2307.88</v>
      </c>
      <c r="C212">
        <v>1.62</v>
      </c>
      <c r="D212">
        <v>13.76</v>
      </c>
      <c r="E212" s="2">
        <f t="shared" si="16"/>
        <v>1424.6172839506173</v>
      </c>
      <c r="F212" s="3">
        <f t="shared" ref="F212:F215" si="18">E212/E162-1</f>
        <v>5.6876949405109567E-2</v>
      </c>
      <c r="G212" s="2">
        <f t="shared" si="17"/>
        <v>167.72383720930233</v>
      </c>
      <c r="H212" s="3">
        <f t="shared" ref="H212:H215" si="19">G212/G162-1</f>
        <v>0.31116876337625521</v>
      </c>
    </row>
    <row r="213" spans="1:8">
      <c r="A213" s="1">
        <v>43559</v>
      </c>
      <c r="B213">
        <v>2422.89</v>
      </c>
      <c r="C213">
        <v>1.69</v>
      </c>
      <c r="D213">
        <v>14.4</v>
      </c>
      <c r="E213" s="2">
        <f t="shared" si="16"/>
        <v>1433.6627218934912</v>
      </c>
      <c r="F213" s="3">
        <f t="shared" si="18"/>
        <v>6.6025582779210445E-2</v>
      </c>
      <c r="G213" s="2">
        <f t="shared" si="17"/>
        <v>168.25624999999999</v>
      </c>
      <c r="H213" s="3">
        <f t="shared" si="19"/>
        <v>0.31286260700553892</v>
      </c>
    </row>
    <row r="214" spans="1:8">
      <c r="A214" s="1">
        <v>43567</v>
      </c>
      <c r="B214">
        <v>2387.87</v>
      </c>
      <c r="C214">
        <v>1.67</v>
      </c>
      <c r="D214">
        <v>14.18</v>
      </c>
      <c r="E214" s="2">
        <f t="shared" si="16"/>
        <v>1429.8622754491018</v>
      </c>
      <c r="F214" s="3">
        <f t="shared" si="18"/>
        <v>6.419739819541781E-2</v>
      </c>
      <c r="G214" s="2">
        <f t="shared" si="17"/>
        <v>168.39703808180536</v>
      </c>
      <c r="H214" s="3">
        <f t="shared" si="19"/>
        <v>0.31833738070434703</v>
      </c>
    </row>
    <row r="215" spans="1:8">
      <c r="A215" s="1">
        <v>43574</v>
      </c>
      <c r="B215">
        <v>2595.9699999999998</v>
      </c>
      <c r="C215">
        <v>1.76</v>
      </c>
      <c r="D215">
        <v>15.22</v>
      </c>
      <c r="E215" s="2">
        <f t="shared" si="16"/>
        <v>1474.9829545454545</v>
      </c>
      <c r="F215" s="3">
        <f t="shared" si="18"/>
        <v>0.11666840199115258</v>
      </c>
      <c r="G215" s="2">
        <f t="shared" si="17"/>
        <v>170.56307490144545</v>
      </c>
      <c r="H215" s="3">
        <f t="shared" si="19"/>
        <v>0.35502192895007778</v>
      </c>
    </row>
    <row r="216" spans="1:8">
      <c r="D216" s="4" t="s">
        <v>10</v>
      </c>
      <c r="E216" s="3">
        <f>(E215/E11)^(1/4)-1</f>
        <v>0.10227604892129372</v>
      </c>
      <c r="F216" s="4" t="s">
        <v>10</v>
      </c>
      <c r="G216" s="3">
        <f>(G215/G11)^(1/4)-1</f>
        <v>6.0163394163090578E-2</v>
      </c>
      <c r="H216" s="3"/>
    </row>
    <row r="217" spans="1:8">
      <c r="D217" s="4" t="s">
        <v>11</v>
      </c>
      <c r="E217" s="3">
        <f>(E215/E63)^(1/3)-1</f>
        <v>4.9443950432541239E-2</v>
      </c>
      <c r="F217" s="4" t="s">
        <v>11</v>
      </c>
      <c r="G217" s="3">
        <f>(G215/G63)^(1/3)-1</f>
        <v>4.6110127978140625E-2</v>
      </c>
      <c r="H217" s="3"/>
    </row>
    <row r="218" spans="1:8">
      <c r="D218" s="4" t="s">
        <v>12</v>
      </c>
      <c r="E218" s="3">
        <f>F215</f>
        <v>0.11666840199115258</v>
      </c>
      <c r="F218" s="4" t="s">
        <v>12</v>
      </c>
      <c r="G218" s="3">
        <f>H215</f>
        <v>0.35502192895007778</v>
      </c>
      <c r="H218" s="3"/>
    </row>
    <row r="219" spans="1:8">
      <c r="E219" s="4" t="s">
        <v>4</v>
      </c>
      <c r="F219" s="4"/>
      <c r="G219" s="4" t="s">
        <v>6</v>
      </c>
      <c r="H219" s="3"/>
    </row>
    <row r="220" spans="1:8">
      <c r="E220" s="2"/>
      <c r="F220" s="3"/>
      <c r="G220" s="2"/>
      <c r="H220" s="3"/>
    </row>
    <row r="221" spans="1:8">
      <c r="E221" s="2"/>
      <c r="F221" s="3"/>
      <c r="G221" s="2"/>
      <c r="H221" s="3"/>
    </row>
    <row r="222" spans="1:8">
      <c r="E222" s="2"/>
      <c r="F222" s="3"/>
      <c r="G222" s="2"/>
      <c r="H222" s="3"/>
    </row>
    <row r="223" spans="1:8">
      <c r="E223" s="2"/>
      <c r="F223" s="3"/>
      <c r="G223" s="2"/>
      <c r="H223" s="3"/>
    </row>
    <row r="224" spans="1:8">
      <c r="E224" s="2"/>
      <c r="F224" s="3"/>
      <c r="G224" s="2"/>
      <c r="H224" s="3"/>
    </row>
    <row r="225" spans="5:8">
      <c r="E225" s="2"/>
      <c r="F225" s="3"/>
      <c r="G225" s="2"/>
      <c r="H225" s="3"/>
    </row>
    <row r="226" spans="5:8">
      <c r="E226" s="2"/>
      <c r="F226" s="3"/>
      <c r="G226" s="2"/>
      <c r="H226" s="3"/>
    </row>
    <row r="227" spans="5:8">
      <c r="E227" s="2"/>
      <c r="F227" s="3"/>
      <c r="G227" s="2"/>
      <c r="H227" s="3"/>
    </row>
    <row r="228" spans="5:8">
      <c r="E228" s="2"/>
      <c r="F228" s="3"/>
      <c r="G228" s="2"/>
      <c r="H228" s="3"/>
    </row>
    <row r="229" spans="5:8">
      <c r="E229" s="2"/>
      <c r="F229" s="3"/>
      <c r="G229" s="2"/>
      <c r="H229" s="3"/>
    </row>
    <row r="230" spans="5:8">
      <c r="E230" s="2"/>
      <c r="F230" s="3"/>
      <c r="G230" s="2"/>
      <c r="H230" s="3"/>
    </row>
    <row r="231" spans="5:8">
      <c r="E231" s="2"/>
      <c r="F231" s="3"/>
      <c r="G231" s="2"/>
      <c r="H231" s="3"/>
    </row>
    <row r="232" spans="5:8">
      <c r="E232" s="2"/>
      <c r="F232" s="3"/>
      <c r="G232" s="2"/>
      <c r="H232" s="3"/>
    </row>
    <row r="233" spans="5:8">
      <c r="E233" s="2"/>
      <c r="F233" s="3"/>
      <c r="G233" s="2"/>
      <c r="H233" s="3"/>
    </row>
    <row r="234" spans="5:8">
      <c r="E234" s="2"/>
      <c r="F234" s="3"/>
      <c r="G234" s="2"/>
      <c r="H234" s="3"/>
    </row>
    <row r="235" spans="5:8">
      <c r="E235" s="2"/>
      <c r="F235" s="3"/>
      <c r="G235" s="2"/>
      <c r="H235" s="3"/>
    </row>
    <row r="236" spans="5:8">
      <c r="E236" s="2"/>
      <c r="F236" s="3"/>
      <c r="G236" s="2"/>
      <c r="H236" s="3"/>
    </row>
    <row r="237" spans="5:8">
      <c r="E237" s="2"/>
      <c r="F237" s="3"/>
      <c r="G237" s="2"/>
      <c r="H237" s="3"/>
    </row>
    <row r="238" spans="5:8">
      <c r="E238" s="2"/>
      <c r="F238" s="3"/>
      <c r="G238" s="2"/>
      <c r="H238" s="3"/>
    </row>
    <row r="239" spans="5:8">
      <c r="E239" s="2"/>
      <c r="F239" s="3"/>
      <c r="G239" s="2"/>
      <c r="H239" s="3"/>
    </row>
    <row r="240" spans="5:8">
      <c r="E240" s="2"/>
      <c r="F240" s="3"/>
      <c r="G240" s="2"/>
      <c r="H240" s="3"/>
    </row>
    <row r="241" spans="5:8">
      <c r="E241" s="2"/>
      <c r="F241" s="3"/>
      <c r="G241" s="2"/>
      <c r="H241" s="3"/>
    </row>
    <row r="242" spans="5:8">
      <c r="E242" s="2"/>
      <c r="F242" s="3"/>
      <c r="G242" s="2"/>
      <c r="H242" s="3"/>
    </row>
    <row r="243" spans="5:8">
      <c r="E243" s="2"/>
      <c r="F243" s="3"/>
      <c r="G243" s="2"/>
      <c r="H243" s="3"/>
    </row>
    <row r="244" spans="5:8">
      <c r="E244" s="2"/>
      <c r="F244" s="3"/>
      <c r="G244" s="2"/>
      <c r="H244" s="3"/>
    </row>
    <row r="245" spans="5:8">
      <c r="E245" s="2"/>
      <c r="F245" s="3"/>
      <c r="G245" s="2"/>
      <c r="H245" s="3"/>
    </row>
    <row r="246" spans="5:8">
      <c r="E246" s="2"/>
      <c r="F246" s="3"/>
      <c r="G246" s="2"/>
      <c r="H246" s="3"/>
    </row>
    <row r="247" spans="5:8">
      <c r="E247" s="2"/>
      <c r="F247" s="3"/>
      <c r="G247" s="2"/>
      <c r="H247" s="3"/>
    </row>
    <row r="248" spans="5:8">
      <c r="E248" s="2"/>
      <c r="F248" s="3"/>
      <c r="G248" s="2"/>
      <c r="H248" s="3"/>
    </row>
    <row r="249" spans="5:8">
      <c r="E249" s="2"/>
      <c r="F249" s="3"/>
      <c r="G249" s="2"/>
      <c r="H249" s="3"/>
    </row>
    <row r="250" spans="5:8">
      <c r="E250" s="2"/>
      <c r="F250" s="3"/>
      <c r="G250" s="2"/>
      <c r="H250" s="3"/>
    </row>
    <row r="251" spans="5:8">
      <c r="E251" s="2"/>
      <c r="F251" s="3"/>
      <c r="G251" s="2"/>
      <c r="H251" s="3"/>
    </row>
    <row r="252" spans="5:8">
      <c r="E252" s="2"/>
      <c r="F252" s="3"/>
      <c r="G252" s="2"/>
      <c r="H252" s="3"/>
    </row>
    <row r="253" spans="5:8">
      <c r="E253" s="2"/>
      <c r="F253" s="3"/>
      <c r="G253" s="2"/>
      <c r="H253" s="3"/>
    </row>
    <row r="254" spans="5:8">
      <c r="E254" s="2"/>
      <c r="F254" s="3"/>
      <c r="G254" s="2"/>
      <c r="H254" s="3"/>
    </row>
    <row r="255" spans="5:8">
      <c r="E255" s="2"/>
      <c r="F255" s="3"/>
      <c r="G255" s="2"/>
      <c r="H255" s="3"/>
    </row>
    <row r="256" spans="5:8">
      <c r="E256" s="2"/>
      <c r="F256" s="3"/>
      <c r="G256" s="2"/>
      <c r="H256" s="3"/>
    </row>
    <row r="257" spans="5:8">
      <c r="E257" s="2"/>
      <c r="F257" s="3"/>
      <c r="G257" s="2"/>
      <c r="H257" s="3"/>
    </row>
    <row r="258" spans="5:8">
      <c r="E258" s="2"/>
      <c r="F258" s="3"/>
      <c r="G258" s="2"/>
      <c r="H258" s="3"/>
    </row>
    <row r="259" spans="5:8">
      <c r="E259" s="3"/>
      <c r="F259" s="4"/>
      <c r="G259" s="3"/>
    </row>
    <row r="260" spans="5:8">
      <c r="E260" s="3"/>
      <c r="F260" s="4"/>
      <c r="G260" s="3"/>
    </row>
    <row r="261" spans="5:8">
      <c r="E261" s="3"/>
      <c r="F261" s="4"/>
      <c r="G261" s="3"/>
    </row>
    <row r="262" spans="5:8">
      <c r="E262" s="4"/>
      <c r="F262" s="4"/>
      <c r="G262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679"/>
  <sheetViews>
    <sheetView topLeftCell="A183" zoomScale="150" workbookViewId="0">
      <selection activeCell="E190" sqref="E190:G193"/>
    </sheetView>
  </sheetViews>
  <sheetFormatPr baseColWidth="10" defaultRowHeight="16"/>
  <sheetData>
    <row r="1" spans="1:10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42237</v>
      </c>
      <c r="B2">
        <v>1439.21</v>
      </c>
      <c r="C2">
        <v>4.2699999999999996</v>
      </c>
      <c r="D2">
        <v>48.32</v>
      </c>
      <c r="E2" s="2">
        <f t="shared" ref="E2:E33" si="0">B2/C2</f>
        <v>337.0515222482436</v>
      </c>
      <c r="F2" s="2"/>
      <c r="G2" s="2">
        <f t="shared" ref="G2:G33" si="1">B2/D2</f>
        <v>29.784975165562916</v>
      </c>
      <c r="H2" s="2"/>
      <c r="J2" s="3">
        <f t="shared" ref="J2:J33" si="2">C2/D2</f>
        <v>8.8369205298013231E-2</v>
      </c>
    </row>
    <row r="3" spans="1:10">
      <c r="A3" s="1">
        <v>42244</v>
      </c>
      <c r="B3">
        <v>1335.04</v>
      </c>
      <c r="C3">
        <v>3.97</v>
      </c>
      <c r="D3">
        <v>45.59</v>
      </c>
      <c r="E3" s="2">
        <f t="shared" si="0"/>
        <v>336.28211586901762</v>
      </c>
      <c r="F3" s="2"/>
      <c r="G3" s="2">
        <f t="shared" si="1"/>
        <v>29.283614827813114</v>
      </c>
      <c r="H3" s="2"/>
      <c r="J3" s="3">
        <f t="shared" si="2"/>
        <v>8.7080500109673178E-2</v>
      </c>
    </row>
    <row r="4" spans="1:10">
      <c r="A4" s="1">
        <v>42249</v>
      </c>
      <c r="B4">
        <v>1230.29</v>
      </c>
      <c r="C4">
        <v>3.71</v>
      </c>
      <c r="D4">
        <v>42.88</v>
      </c>
      <c r="E4" s="2">
        <f t="shared" si="0"/>
        <v>331.6145552560647</v>
      </c>
      <c r="F4" s="2"/>
      <c r="G4" s="2">
        <f t="shared" si="1"/>
        <v>28.691464552238802</v>
      </c>
      <c r="H4" s="2"/>
      <c r="J4" s="3">
        <f t="shared" si="2"/>
        <v>8.6520522388059698E-2</v>
      </c>
    </row>
    <row r="5" spans="1:10">
      <c r="A5" s="1">
        <v>42258</v>
      </c>
      <c r="B5">
        <v>1225.97</v>
      </c>
      <c r="C5">
        <v>3.71</v>
      </c>
      <c r="D5">
        <v>43.14</v>
      </c>
      <c r="E5" s="2">
        <f t="shared" si="0"/>
        <v>330.45013477088952</v>
      </c>
      <c r="F5" s="2"/>
      <c r="G5" s="2">
        <f t="shared" si="1"/>
        <v>28.418405192396847</v>
      </c>
      <c r="H5" s="2"/>
      <c r="J5" s="3">
        <f t="shared" si="2"/>
        <v>8.5999072786277234E-2</v>
      </c>
    </row>
    <row r="6" spans="1:10">
      <c r="A6" s="1">
        <v>42265</v>
      </c>
      <c r="B6">
        <v>1153.96</v>
      </c>
      <c r="C6">
        <v>3.52</v>
      </c>
      <c r="D6">
        <v>40.869999999999997</v>
      </c>
      <c r="E6" s="2">
        <f t="shared" si="0"/>
        <v>327.82954545454544</v>
      </c>
      <c r="F6" s="2"/>
      <c r="G6" s="2">
        <f t="shared" si="1"/>
        <v>28.234891118179597</v>
      </c>
      <c r="H6" s="2"/>
      <c r="J6" s="3">
        <f t="shared" si="2"/>
        <v>8.6126743332517741E-2</v>
      </c>
    </row>
    <row r="7" spans="1:10">
      <c r="A7" s="1">
        <v>42272</v>
      </c>
      <c r="B7">
        <v>1159.8900000000001</v>
      </c>
      <c r="C7">
        <v>3.53</v>
      </c>
      <c r="D7">
        <v>41.04</v>
      </c>
      <c r="E7" s="2">
        <f t="shared" si="0"/>
        <v>328.58073654390938</v>
      </c>
      <c r="F7" s="2"/>
      <c r="G7" s="2">
        <f t="shared" si="1"/>
        <v>28.262426900584799</v>
      </c>
      <c r="H7" s="2"/>
      <c r="J7" s="3">
        <f t="shared" si="2"/>
        <v>8.6013645224171542E-2</v>
      </c>
    </row>
    <row r="8" spans="1:10">
      <c r="A8" s="1">
        <v>42277</v>
      </c>
      <c r="B8">
        <v>1161.6600000000001</v>
      </c>
      <c r="C8">
        <v>3.54</v>
      </c>
      <c r="D8">
        <v>41.12</v>
      </c>
      <c r="E8" s="2">
        <f t="shared" si="0"/>
        <v>328.15254237288138</v>
      </c>
      <c r="F8" s="2"/>
      <c r="G8" s="2">
        <f t="shared" si="1"/>
        <v>28.250486381322961</v>
      </c>
      <c r="H8" s="2"/>
      <c r="J8" s="3">
        <f t="shared" si="2"/>
        <v>8.6089494163424124E-2</v>
      </c>
    </row>
    <row r="9" spans="1:10">
      <c r="A9" s="1">
        <v>42286</v>
      </c>
      <c r="B9">
        <v>1224.48</v>
      </c>
      <c r="C9">
        <v>3.72</v>
      </c>
      <c r="D9">
        <v>43.19</v>
      </c>
      <c r="E9" s="2">
        <f t="shared" si="0"/>
        <v>329.16129032258061</v>
      </c>
      <c r="F9" s="2"/>
      <c r="G9" s="2">
        <f t="shared" si="1"/>
        <v>28.351007177587405</v>
      </c>
      <c r="H9" s="2"/>
      <c r="J9" s="3">
        <f t="shared" si="2"/>
        <v>8.6131048853901382E-2</v>
      </c>
    </row>
    <row r="10" spans="1:10">
      <c r="A10" s="1">
        <v>42293</v>
      </c>
      <c r="B10">
        <v>1312.47</v>
      </c>
      <c r="C10">
        <v>3.95</v>
      </c>
      <c r="D10">
        <v>45.69</v>
      </c>
      <c r="E10" s="2">
        <f t="shared" si="0"/>
        <v>332.27088607594936</v>
      </c>
      <c r="F10" s="2"/>
      <c r="G10" s="2">
        <f t="shared" si="1"/>
        <v>28.725541694024951</v>
      </c>
      <c r="H10" s="2"/>
      <c r="J10" s="3">
        <f t="shared" si="2"/>
        <v>8.6452177719413451E-2</v>
      </c>
    </row>
    <row r="11" spans="1:10">
      <c r="A11" s="1">
        <v>42300</v>
      </c>
      <c r="B11">
        <v>1311.23</v>
      </c>
      <c r="C11">
        <v>3.94</v>
      </c>
      <c r="D11">
        <v>45.08</v>
      </c>
      <c r="E11" s="2">
        <f t="shared" si="0"/>
        <v>332.79949238578683</v>
      </c>
      <c r="F11" s="2"/>
      <c r="G11" s="2">
        <f t="shared" si="1"/>
        <v>29.086734693877553</v>
      </c>
      <c r="H11" s="2"/>
      <c r="J11" s="3">
        <f t="shared" si="2"/>
        <v>8.7400177462289272E-2</v>
      </c>
    </row>
    <row r="12" spans="1:10">
      <c r="A12" s="1">
        <v>42307</v>
      </c>
      <c r="B12">
        <v>1307.0999999999999</v>
      </c>
      <c r="C12">
        <v>3.87</v>
      </c>
      <c r="D12">
        <v>42.24</v>
      </c>
      <c r="E12" s="2">
        <f t="shared" si="0"/>
        <v>337.75193798449607</v>
      </c>
      <c r="F12" s="2"/>
      <c r="G12" s="2">
        <f t="shared" si="1"/>
        <v>30.94460227272727</v>
      </c>
      <c r="H12" s="2"/>
      <c r="J12" s="3">
        <f t="shared" si="2"/>
        <v>9.1619318181818177E-2</v>
      </c>
    </row>
    <row r="13" spans="1:10">
      <c r="A13" s="1">
        <v>42314</v>
      </c>
      <c r="B13">
        <v>1377.86</v>
      </c>
      <c r="C13">
        <v>4.05</v>
      </c>
      <c r="D13">
        <v>45.57</v>
      </c>
      <c r="E13" s="2">
        <f t="shared" si="0"/>
        <v>340.21234567901234</v>
      </c>
      <c r="F13" s="2"/>
      <c r="G13" s="2">
        <f t="shared" si="1"/>
        <v>30.23612025455343</v>
      </c>
      <c r="H13" s="2"/>
      <c r="J13" s="3">
        <f t="shared" si="2"/>
        <v>8.8874259381171813E-2</v>
      </c>
    </row>
    <row r="14" spans="1:10">
      <c r="A14" s="1">
        <v>42321</v>
      </c>
      <c r="B14">
        <v>1374.69</v>
      </c>
      <c r="C14">
        <v>4.04</v>
      </c>
      <c r="D14">
        <v>45.46</v>
      </c>
      <c r="E14" s="2">
        <f t="shared" si="0"/>
        <v>340.26980198019805</v>
      </c>
      <c r="F14" s="2"/>
      <c r="G14" s="2">
        <f t="shared" si="1"/>
        <v>30.239551253849537</v>
      </c>
      <c r="H14" s="2"/>
      <c r="J14" s="3">
        <f t="shared" si="2"/>
        <v>8.8869335679718428E-2</v>
      </c>
    </row>
    <row r="15" spans="1:10">
      <c r="A15" s="1">
        <v>42328</v>
      </c>
      <c r="B15">
        <v>1408.5</v>
      </c>
      <c r="C15">
        <v>4.1399999999999997</v>
      </c>
      <c r="D15">
        <v>46.54</v>
      </c>
      <c r="E15" s="2">
        <f t="shared" si="0"/>
        <v>340.21739130434787</v>
      </c>
      <c r="F15" s="3"/>
      <c r="G15" s="2">
        <f t="shared" si="1"/>
        <v>30.264288783841856</v>
      </c>
      <c r="H15" s="3"/>
      <c r="J15" s="3">
        <f t="shared" si="2"/>
        <v>8.8955737000429733E-2</v>
      </c>
    </row>
    <row r="16" spans="1:10">
      <c r="A16" s="1">
        <v>42335</v>
      </c>
      <c r="B16">
        <v>1349.03</v>
      </c>
      <c r="C16">
        <v>3.99</v>
      </c>
      <c r="D16">
        <v>44.94</v>
      </c>
      <c r="E16" s="2">
        <f t="shared" si="0"/>
        <v>338.10275689223056</v>
      </c>
      <c r="F16" s="3"/>
      <c r="G16" s="2">
        <f t="shared" si="1"/>
        <v>30.018469069870939</v>
      </c>
      <c r="H16" s="3"/>
      <c r="J16" s="3">
        <f t="shared" si="2"/>
        <v>8.8785046728971972E-2</v>
      </c>
    </row>
    <row r="17" spans="1:10">
      <c r="A17" s="1">
        <v>42342</v>
      </c>
      <c r="B17">
        <v>1405.41</v>
      </c>
      <c r="C17">
        <v>4.16</v>
      </c>
      <c r="D17">
        <v>46.94</v>
      </c>
      <c r="E17" s="2">
        <f t="shared" si="0"/>
        <v>337.83894230769232</v>
      </c>
      <c r="F17" s="3"/>
      <c r="G17" s="2">
        <f t="shared" si="1"/>
        <v>29.940562420110783</v>
      </c>
      <c r="H17" s="3"/>
      <c r="J17" s="3">
        <f t="shared" si="2"/>
        <v>8.862377503195569E-2</v>
      </c>
    </row>
    <row r="18" spans="1:10">
      <c r="A18" s="1">
        <v>42349</v>
      </c>
      <c r="B18">
        <v>1359.71</v>
      </c>
      <c r="C18">
        <v>4.03</v>
      </c>
      <c r="D18">
        <v>45.44</v>
      </c>
      <c r="E18" s="2">
        <f t="shared" si="0"/>
        <v>337.3970223325062</v>
      </c>
      <c r="F18" s="3"/>
      <c r="G18" s="2">
        <f t="shared" si="1"/>
        <v>29.923195422535212</v>
      </c>
      <c r="H18" s="3"/>
      <c r="J18" s="3">
        <f t="shared" si="2"/>
        <v>8.8688380281690155E-2</v>
      </c>
    </row>
    <row r="19" spans="1:10">
      <c r="A19" s="1">
        <v>42356</v>
      </c>
      <c r="B19">
        <v>1430.32</v>
      </c>
      <c r="C19">
        <v>4.4400000000000004</v>
      </c>
      <c r="D19">
        <v>47.16</v>
      </c>
      <c r="E19" s="2">
        <f t="shared" si="0"/>
        <v>322.14414414414409</v>
      </c>
      <c r="F19" s="3"/>
      <c r="G19" s="2">
        <f t="shared" si="1"/>
        <v>30.329092451229858</v>
      </c>
      <c r="H19" s="3"/>
      <c r="J19" s="3">
        <f t="shared" si="2"/>
        <v>9.4147582697201027E-2</v>
      </c>
    </row>
    <row r="20" spans="1:10">
      <c r="A20" s="1">
        <v>42363</v>
      </c>
      <c r="B20">
        <v>1482.26</v>
      </c>
      <c r="C20">
        <v>4.59</v>
      </c>
      <c r="D20">
        <v>48.65</v>
      </c>
      <c r="E20" s="2">
        <f t="shared" si="0"/>
        <v>322.93246187363837</v>
      </c>
      <c r="F20" s="3"/>
      <c r="G20" s="2">
        <f t="shared" si="1"/>
        <v>30.467831449126415</v>
      </c>
      <c r="H20" s="3"/>
      <c r="J20" s="3">
        <f t="shared" si="2"/>
        <v>9.4347379239465567E-2</v>
      </c>
    </row>
    <row r="21" spans="1:10">
      <c r="A21" s="1">
        <v>42369</v>
      </c>
      <c r="B21">
        <v>1437.24</v>
      </c>
      <c r="C21">
        <v>4.37</v>
      </c>
      <c r="D21">
        <v>47.8</v>
      </c>
      <c r="E21" s="2">
        <f t="shared" si="0"/>
        <v>328.88787185354693</v>
      </c>
      <c r="F21" s="3"/>
      <c r="G21" s="2">
        <f t="shared" si="1"/>
        <v>30.067782426778244</v>
      </c>
      <c r="H21" s="3"/>
      <c r="J21" s="3">
        <f t="shared" si="2"/>
        <v>9.1422594142259422E-2</v>
      </c>
    </row>
    <row r="22" spans="1:10">
      <c r="A22" s="1">
        <v>42377</v>
      </c>
      <c r="B22">
        <v>1287.06</v>
      </c>
      <c r="C22">
        <v>3.93</v>
      </c>
      <c r="D22">
        <v>43.15</v>
      </c>
      <c r="E22" s="2">
        <f t="shared" si="0"/>
        <v>327.49618320610682</v>
      </c>
      <c r="F22" s="3"/>
      <c r="G22" s="2">
        <f t="shared" si="1"/>
        <v>29.827578215527229</v>
      </c>
      <c r="H22" s="3"/>
      <c r="J22" s="3">
        <f t="shared" si="2"/>
        <v>9.1077636152954819E-2</v>
      </c>
    </row>
    <row r="23" spans="1:10">
      <c r="A23" s="1">
        <v>42384</v>
      </c>
      <c r="B23">
        <v>1172</v>
      </c>
      <c r="C23">
        <v>3.58</v>
      </c>
      <c r="D23">
        <v>39.51</v>
      </c>
      <c r="E23" s="2">
        <f t="shared" si="0"/>
        <v>327.37430167597762</v>
      </c>
      <c r="F23" s="3"/>
      <c r="G23" s="2">
        <f t="shared" si="1"/>
        <v>29.663376360415086</v>
      </c>
      <c r="H23" s="3"/>
      <c r="J23" s="3">
        <f t="shared" si="2"/>
        <v>9.0609972158947102E-2</v>
      </c>
    </row>
    <row r="24" spans="1:10">
      <c r="A24" s="1">
        <v>42391</v>
      </c>
      <c r="B24">
        <v>1166.2</v>
      </c>
      <c r="C24">
        <v>3.51</v>
      </c>
      <c r="D24">
        <v>39.28</v>
      </c>
      <c r="E24" s="2">
        <f t="shared" si="0"/>
        <v>332.2507122507123</v>
      </c>
      <c r="F24" s="3"/>
      <c r="G24" s="2">
        <f t="shared" si="1"/>
        <v>29.689409368635438</v>
      </c>
      <c r="H24" s="3"/>
      <c r="J24" s="3">
        <f t="shared" si="2"/>
        <v>8.9358452138492861E-2</v>
      </c>
    </row>
    <row r="25" spans="1:10">
      <c r="A25" s="1">
        <v>42398</v>
      </c>
      <c r="B25">
        <v>1102.57</v>
      </c>
      <c r="C25">
        <v>3.33</v>
      </c>
      <c r="D25">
        <v>37.17</v>
      </c>
      <c r="E25" s="2">
        <f t="shared" si="0"/>
        <v>331.10210210210209</v>
      </c>
      <c r="F25" s="3"/>
      <c r="G25" s="2">
        <f t="shared" si="1"/>
        <v>29.662900188323913</v>
      </c>
      <c r="H25" s="3"/>
      <c r="J25" s="3">
        <f t="shared" si="2"/>
        <v>8.9588377723970936E-2</v>
      </c>
    </row>
    <row r="26" spans="1:10">
      <c r="A26" s="1">
        <v>42405</v>
      </c>
      <c r="B26">
        <v>1133.8699999999999</v>
      </c>
      <c r="C26">
        <v>3.42</v>
      </c>
      <c r="D26">
        <v>38.200000000000003</v>
      </c>
      <c r="E26" s="2">
        <f t="shared" si="0"/>
        <v>331.54093567251459</v>
      </c>
      <c r="F26" s="3"/>
      <c r="G26" s="2">
        <f t="shared" si="1"/>
        <v>29.682460732984289</v>
      </c>
      <c r="H26" s="3"/>
      <c r="J26" s="3">
        <f t="shared" si="2"/>
        <v>8.9528795811518319E-2</v>
      </c>
    </row>
    <row r="27" spans="1:10">
      <c r="A27" s="1">
        <v>42419</v>
      </c>
      <c r="B27">
        <v>1181.3599999999999</v>
      </c>
      <c r="C27">
        <v>3.55</v>
      </c>
      <c r="D27">
        <v>39.700000000000003</v>
      </c>
      <c r="E27" s="2">
        <f t="shared" si="0"/>
        <v>332.7774647887324</v>
      </c>
      <c r="F27" s="3"/>
      <c r="G27" s="2">
        <f t="shared" si="1"/>
        <v>29.75717884130982</v>
      </c>
      <c r="H27" s="3"/>
      <c r="J27" s="3">
        <f t="shared" si="2"/>
        <v>8.9420654911838773E-2</v>
      </c>
    </row>
    <row r="28" spans="1:10">
      <c r="A28" s="1">
        <v>42426</v>
      </c>
      <c r="B28">
        <v>1130.04</v>
      </c>
      <c r="C28">
        <v>3.4</v>
      </c>
      <c r="D28">
        <v>37.630000000000003</v>
      </c>
      <c r="E28" s="2">
        <f t="shared" si="0"/>
        <v>332.36470588235295</v>
      </c>
      <c r="F28" s="3"/>
      <c r="G28" s="2">
        <f t="shared" si="1"/>
        <v>30.030294977411636</v>
      </c>
      <c r="H28" s="3"/>
      <c r="J28" s="3">
        <f t="shared" si="2"/>
        <v>9.0353441403135781E-2</v>
      </c>
    </row>
    <row r="29" spans="1:10">
      <c r="A29" s="1">
        <v>42433</v>
      </c>
      <c r="B29">
        <v>1132.9100000000001</v>
      </c>
      <c r="C29">
        <v>3.39</v>
      </c>
      <c r="D29">
        <v>37.76</v>
      </c>
      <c r="E29" s="2">
        <f t="shared" si="0"/>
        <v>334.19174041297936</v>
      </c>
      <c r="F29" s="3"/>
      <c r="G29" s="2">
        <f t="shared" si="1"/>
        <v>30.002913135593225</v>
      </c>
      <c r="H29" s="3"/>
      <c r="J29" s="3">
        <f t="shared" si="2"/>
        <v>8.9777542372881367E-2</v>
      </c>
    </row>
    <row r="30" spans="1:10">
      <c r="A30" s="1">
        <v>42440</v>
      </c>
      <c r="B30">
        <v>1118.57</v>
      </c>
      <c r="C30">
        <v>3.35</v>
      </c>
      <c r="D30">
        <v>37.1</v>
      </c>
      <c r="E30" s="2">
        <f t="shared" si="0"/>
        <v>333.9014925373134</v>
      </c>
      <c r="F30" s="3"/>
      <c r="G30" s="2">
        <f t="shared" si="1"/>
        <v>30.150134770889483</v>
      </c>
      <c r="H30" s="3"/>
      <c r="J30" s="3">
        <f t="shared" si="2"/>
        <v>9.0296495956873321E-2</v>
      </c>
    </row>
    <row r="31" spans="1:10">
      <c r="A31" s="1">
        <v>42447</v>
      </c>
      <c r="B31">
        <v>1182.8599999999999</v>
      </c>
      <c r="C31">
        <v>3.54</v>
      </c>
      <c r="D31">
        <v>37.950000000000003</v>
      </c>
      <c r="E31" s="2">
        <f t="shared" si="0"/>
        <v>334.14124293785306</v>
      </c>
      <c r="F31" s="3"/>
      <c r="G31" s="2">
        <f t="shared" si="1"/>
        <v>31.168906455862974</v>
      </c>
      <c r="H31" s="3"/>
      <c r="J31" s="3">
        <f t="shared" si="2"/>
        <v>9.3280632411067183E-2</v>
      </c>
    </row>
    <row r="32" spans="1:10">
      <c r="A32" s="1">
        <v>42454</v>
      </c>
      <c r="B32">
        <v>1224.73</v>
      </c>
      <c r="C32">
        <v>3.66</v>
      </c>
      <c r="D32">
        <v>39.22</v>
      </c>
      <c r="E32" s="2">
        <f t="shared" si="0"/>
        <v>334.62568306010928</v>
      </c>
      <c r="F32" s="3"/>
      <c r="G32" s="2">
        <f t="shared" si="1"/>
        <v>31.227180010198879</v>
      </c>
      <c r="H32" s="3"/>
      <c r="J32" s="3">
        <f t="shared" si="2"/>
        <v>9.3319734829168804E-2</v>
      </c>
    </row>
    <row r="33" spans="1:10">
      <c r="A33" s="1">
        <v>42461</v>
      </c>
      <c r="B33">
        <v>1223.07</v>
      </c>
      <c r="C33">
        <v>3.66</v>
      </c>
      <c r="D33">
        <v>38.82</v>
      </c>
      <c r="E33" s="2">
        <f t="shared" si="0"/>
        <v>334.17213114754094</v>
      </c>
      <c r="F33" s="3"/>
      <c r="G33" s="2">
        <f t="shared" si="1"/>
        <v>31.50618238021638</v>
      </c>
      <c r="H33" s="3"/>
      <c r="J33" s="3">
        <f t="shared" si="2"/>
        <v>9.428129829984544E-2</v>
      </c>
    </row>
    <row r="34" spans="1:10">
      <c r="A34" s="1">
        <v>42468</v>
      </c>
      <c r="B34">
        <v>1218.04</v>
      </c>
      <c r="C34">
        <v>3.63</v>
      </c>
      <c r="D34">
        <v>38.5</v>
      </c>
      <c r="E34" s="2">
        <f t="shared" ref="E34:E65" si="3">B34/C34</f>
        <v>335.54820936639118</v>
      </c>
      <c r="F34" s="3"/>
      <c r="G34" s="2">
        <f t="shared" ref="G34:G65" si="4">B34/D34</f>
        <v>31.637402597402595</v>
      </c>
      <c r="H34" s="3"/>
      <c r="J34" s="3">
        <f t="shared" ref="J34:J65" si="5">C34/D34</f>
        <v>9.4285714285714278E-2</v>
      </c>
    </row>
    <row r="35" spans="1:10">
      <c r="A35" s="1">
        <v>42475</v>
      </c>
      <c r="B35">
        <v>1236.8900000000001</v>
      </c>
      <c r="C35">
        <v>3.68</v>
      </c>
      <c r="D35">
        <v>38.869999999999997</v>
      </c>
      <c r="E35" s="2">
        <f t="shared" si="3"/>
        <v>336.11141304347825</v>
      </c>
      <c r="F35" s="3"/>
      <c r="G35" s="2">
        <f t="shared" si="4"/>
        <v>31.821198868021614</v>
      </c>
      <c r="H35" s="3"/>
      <c r="J35" s="3">
        <f t="shared" si="5"/>
        <v>9.4674556213017763E-2</v>
      </c>
    </row>
    <row r="36" spans="1:10">
      <c r="A36" s="1">
        <v>42482</v>
      </c>
      <c r="B36">
        <v>1159.3900000000001</v>
      </c>
      <c r="C36">
        <v>3.41</v>
      </c>
      <c r="D36">
        <v>35.93</v>
      </c>
      <c r="E36" s="2">
        <f t="shared" si="3"/>
        <v>339.99706744868035</v>
      </c>
      <c r="F36" s="3"/>
      <c r="G36" s="2">
        <f t="shared" si="4"/>
        <v>32.268021152240472</v>
      </c>
      <c r="H36" s="3"/>
      <c r="J36" s="3">
        <f t="shared" si="5"/>
        <v>9.4906763150570561E-2</v>
      </c>
    </row>
    <row r="37" spans="1:10">
      <c r="A37" s="1">
        <v>42489</v>
      </c>
      <c r="B37">
        <v>1144.94</v>
      </c>
      <c r="C37">
        <v>3.32</v>
      </c>
      <c r="D37">
        <v>36.19</v>
      </c>
      <c r="E37" s="2">
        <f t="shared" si="3"/>
        <v>344.86144578313258</v>
      </c>
      <c r="F37" s="3"/>
      <c r="G37" s="2">
        <f t="shared" si="4"/>
        <v>31.636916275214151</v>
      </c>
      <c r="H37" s="3"/>
      <c r="J37" s="3">
        <f t="shared" si="5"/>
        <v>9.1738049184857701E-2</v>
      </c>
    </row>
    <row r="38" spans="1:10">
      <c r="A38" s="1">
        <v>42496</v>
      </c>
      <c r="B38">
        <v>1150.02</v>
      </c>
      <c r="C38">
        <v>3.32</v>
      </c>
      <c r="D38">
        <v>36.07</v>
      </c>
      <c r="E38" s="2">
        <f t="shared" si="3"/>
        <v>346.39156626506025</v>
      </c>
      <c r="F38" s="3"/>
      <c r="G38" s="2">
        <f t="shared" si="4"/>
        <v>31.883005267535346</v>
      </c>
      <c r="H38" s="3"/>
      <c r="J38" s="3">
        <f t="shared" si="5"/>
        <v>9.2043249237593563E-2</v>
      </c>
    </row>
    <row r="39" spans="1:10">
      <c r="A39" s="1">
        <v>42503</v>
      </c>
      <c r="B39">
        <v>1149.19</v>
      </c>
      <c r="C39">
        <v>3.32</v>
      </c>
      <c r="D39">
        <v>36.03</v>
      </c>
      <c r="E39" s="2">
        <f t="shared" si="3"/>
        <v>346.14156626506025</v>
      </c>
      <c r="F39" s="3"/>
      <c r="G39" s="2">
        <f t="shared" si="4"/>
        <v>31.895364973633082</v>
      </c>
      <c r="H39" s="3"/>
      <c r="J39" s="3">
        <f t="shared" si="5"/>
        <v>9.2145434360255338E-2</v>
      </c>
    </row>
    <row r="40" spans="1:10">
      <c r="A40" s="1">
        <v>42510</v>
      </c>
      <c r="B40">
        <v>1134.78</v>
      </c>
      <c r="C40">
        <v>3.29</v>
      </c>
      <c r="D40">
        <v>35.6</v>
      </c>
      <c r="E40" s="2">
        <f t="shared" si="3"/>
        <v>344.91793313069905</v>
      </c>
      <c r="F40" s="3"/>
      <c r="G40" s="2">
        <f t="shared" si="4"/>
        <v>31.87584269662921</v>
      </c>
      <c r="H40" s="3"/>
      <c r="J40" s="3">
        <f t="shared" si="5"/>
        <v>9.2415730337078644E-2</v>
      </c>
    </row>
    <row r="41" spans="1:10">
      <c r="A41" s="1">
        <v>42517</v>
      </c>
      <c r="B41">
        <v>1110.6199999999999</v>
      </c>
      <c r="C41">
        <v>3.16</v>
      </c>
      <c r="D41">
        <v>35.4</v>
      </c>
      <c r="E41" s="2">
        <f t="shared" si="3"/>
        <v>351.46202531645565</v>
      </c>
      <c r="F41" s="3"/>
      <c r="G41" s="2">
        <f t="shared" si="4"/>
        <v>31.373446327683613</v>
      </c>
      <c r="H41" s="3"/>
      <c r="J41" s="3">
        <f t="shared" si="5"/>
        <v>8.9265536723163855E-2</v>
      </c>
    </row>
    <row r="42" spans="1:10">
      <c r="A42" s="1">
        <v>42524</v>
      </c>
      <c r="B42">
        <v>1158.3900000000001</v>
      </c>
      <c r="C42">
        <v>3.3</v>
      </c>
      <c r="D42">
        <v>36.93</v>
      </c>
      <c r="E42" s="2">
        <f t="shared" si="3"/>
        <v>351.02727272727276</v>
      </c>
      <c r="F42" s="3"/>
      <c r="G42" s="2">
        <f t="shared" si="4"/>
        <v>31.367181153533714</v>
      </c>
      <c r="H42" s="3"/>
      <c r="J42" s="3">
        <f t="shared" si="5"/>
        <v>8.9358245329000802E-2</v>
      </c>
    </row>
    <row r="43" spans="1:10">
      <c r="A43" s="1">
        <v>42529</v>
      </c>
      <c r="B43">
        <v>1147.47</v>
      </c>
      <c r="C43">
        <v>3.27</v>
      </c>
      <c r="D43">
        <v>36.6</v>
      </c>
      <c r="E43" s="2">
        <f t="shared" si="3"/>
        <v>350.90825688073397</v>
      </c>
      <c r="F43" s="3"/>
      <c r="G43" s="2">
        <f t="shared" si="4"/>
        <v>31.351639344262296</v>
      </c>
      <c r="H43" s="3"/>
      <c r="J43" s="3">
        <f t="shared" si="5"/>
        <v>8.9344262295081966E-2</v>
      </c>
    </row>
    <row r="44" spans="1:10">
      <c r="A44" s="1">
        <v>42538</v>
      </c>
      <c r="B44">
        <v>1145.17</v>
      </c>
      <c r="C44">
        <v>3.65</v>
      </c>
      <c r="D44">
        <v>32.909999999999997</v>
      </c>
      <c r="E44" s="2">
        <f t="shared" si="3"/>
        <v>313.74520547945207</v>
      </c>
      <c r="F44" s="3"/>
      <c r="G44" s="2">
        <f t="shared" si="4"/>
        <v>34.797022181707696</v>
      </c>
      <c r="H44" s="3"/>
      <c r="J44" s="3">
        <f t="shared" si="5"/>
        <v>0.1109085384381647</v>
      </c>
    </row>
    <row r="45" spans="1:10">
      <c r="A45" s="1">
        <v>42545</v>
      </c>
      <c r="B45">
        <v>1124.3</v>
      </c>
      <c r="C45">
        <v>3.6</v>
      </c>
      <c r="D45">
        <v>32.42</v>
      </c>
      <c r="E45" s="2">
        <f t="shared" si="3"/>
        <v>312.30555555555554</v>
      </c>
      <c r="F45" s="3"/>
      <c r="G45" s="2">
        <f t="shared" si="4"/>
        <v>34.67921036397285</v>
      </c>
      <c r="H45" s="3"/>
      <c r="J45" s="3">
        <f t="shared" si="5"/>
        <v>0.11104256631708821</v>
      </c>
    </row>
    <row r="46" spans="1:10">
      <c r="A46" s="1">
        <v>42552</v>
      </c>
      <c r="B46">
        <v>1151.07</v>
      </c>
      <c r="C46">
        <v>3.7</v>
      </c>
      <c r="D46">
        <v>32.92</v>
      </c>
      <c r="E46" s="2">
        <f t="shared" si="3"/>
        <v>311.09999999999997</v>
      </c>
      <c r="F46" s="3"/>
      <c r="G46" s="2">
        <f t="shared" si="4"/>
        <v>34.965674362089914</v>
      </c>
      <c r="H46" s="3"/>
      <c r="J46" s="3">
        <f t="shared" si="5"/>
        <v>0.11239368165249089</v>
      </c>
    </row>
    <row r="47" spans="1:10">
      <c r="A47" s="1">
        <v>42559</v>
      </c>
      <c r="B47">
        <v>1187.7</v>
      </c>
      <c r="C47">
        <v>3.83</v>
      </c>
      <c r="D47">
        <v>34.020000000000003</v>
      </c>
      <c r="E47" s="2">
        <f t="shared" si="3"/>
        <v>310.10443864229768</v>
      </c>
      <c r="F47" s="3"/>
      <c r="G47" s="2">
        <f t="shared" si="4"/>
        <v>34.91181657848324</v>
      </c>
      <c r="H47" s="3"/>
      <c r="J47" s="3">
        <f t="shared" si="5"/>
        <v>0.11258083480305701</v>
      </c>
    </row>
    <row r="48" spans="1:10">
      <c r="A48" s="1">
        <v>42566</v>
      </c>
      <c r="B48">
        <v>1216.19</v>
      </c>
      <c r="C48">
        <v>3.95</v>
      </c>
      <c r="D48">
        <v>35.020000000000003</v>
      </c>
      <c r="E48" s="2">
        <f t="shared" si="3"/>
        <v>307.89620253164554</v>
      </c>
      <c r="F48" s="3"/>
      <c r="G48" s="2">
        <f t="shared" si="4"/>
        <v>34.728440890919472</v>
      </c>
      <c r="H48" s="3"/>
      <c r="J48" s="3">
        <f t="shared" si="5"/>
        <v>0.11279268989149058</v>
      </c>
    </row>
    <row r="49" spans="1:10">
      <c r="A49" s="1">
        <v>42573</v>
      </c>
      <c r="B49">
        <v>1194.17</v>
      </c>
      <c r="C49">
        <v>3.85</v>
      </c>
      <c r="D49">
        <v>33.61</v>
      </c>
      <c r="E49" s="2">
        <f t="shared" si="3"/>
        <v>310.17402597402599</v>
      </c>
      <c r="F49" s="3"/>
      <c r="G49" s="2">
        <f t="shared" si="4"/>
        <v>35.530199345432912</v>
      </c>
      <c r="H49" s="3"/>
      <c r="J49" s="3">
        <f t="shared" si="5"/>
        <v>0.11454924129723297</v>
      </c>
    </row>
    <row r="50" spans="1:10">
      <c r="A50" s="1">
        <v>42580</v>
      </c>
      <c r="B50">
        <v>1174.06</v>
      </c>
      <c r="C50">
        <v>3.78</v>
      </c>
      <c r="D50">
        <v>33.06</v>
      </c>
      <c r="E50" s="2">
        <f t="shared" si="3"/>
        <v>310.59788359788359</v>
      </c>
      <c r="F50" s="3"/>
      <c r="G50" s="2">
        <f t="shared" si="4"/>
        <v>35.513006654567448</v>
      </c>
      <c r="H50" s="3"/>
      <c r="J50" s="3">
        <f t="shared" si="5"/>
        <v>0.11433756805807621</v>
      </c>
    </row>
    <row r="51" spans="1:10">
      <c r="A51" s="1">
        <v>42587</v>
      </c>
      <c r="B51">
        <v>1170.3</v>
      </c>
      <c r="C51">
        <v>3.75</v>
      </c>
      <c r="D51">
        <v>33.28</v>
      </c>
      <c r="E51" s="2">
        <f t="shared" si="3"/>
        <v>312.08</v>
      </c>
      <c r="F51" s="3"/>
      <c r="G51" s="2">
        <f t="shared" si="4"/>
        <v>35.16526442307692</v>
      </c>
      <c r="H51" s="3"/>
      <c r="J51" s="3">
        <f t="shared" si="5"/>
        <v>0.11268028846153846</v>
      </c>
    </row>
    <row r="52" spans="1:10">
      <c r="A52" s="1">
        <v>42594</v>
      </c>
      <c r="B52">
        <v>1178.78</v>
      </c>
      <c r="C52">
        <v>3.78</v>
      </c>
      <c r="D52">
        <v>33.49</v>
      </c>
      <c r="E52" s="2">
        <f t="shared" si="3"/>
        <v>311.84656084656086</v>
      </c>
      <c r="F52" s="3">
        <f t="shared" ref="F52:F83" si="6">E52/E2-1</f>
        <v>-7.4780737477633807E-2</v>
      </c>
      <c r="G52" s="2">
        <f t="shared" si="4"/>
        <v>35.197969543147202</v>
      </c>
      <c r="H52" s="3">
        <f t="shared" ref="H52:H83" si="7">G52/G2-1</f>
        <v>0.18173573580288682</v>
      </c>
      <c r="J52" s="3">
        <f t="shared" si="5"/>
        <v>0.1128695132875485</v>
      </c>
    </row>
    <row r="53" spans="1:10">
      <c r="A53" s="1">
        <v>42601</v>
      </c>
      <c r="B53">
        <v>1216.3699999999999</v>
      </c>
      <c r="C53">
        <v>3.83</v>
      </c>
      <c r="D53">
        <v>33.64</v>
      </c>
      <c r="E53" s="2">
        <f t="shared" si="3"/>
        <v>317.59007832898169</v>
      </c>
      <c r="F53" s="3">
        <f t="shared" si="6"/>
        <v>-5.5584393751455075E-2</v>
      </c>
      <c r="G53" s="2">
        <f t="shared" si="4"/>
        <v>36.158442330558856</v>
      </c>
      <c r="H53" s="3">
        <f t="shared" si="7"/>
        <v>0.2347670375795321</v>
      </c>
      <c r="J53" s="3">
        <f t="shared" si="5"/>
        <v>0.11385255648038049</v>
      </c>
    </row>
    <row r="54" spans="1:10">
      <c r="A54" s="1">
        <v>42608</v>
      </c>
      <c r="B54">
        <v>1191.1500000000001</v>
      </c>
      <c r="C54">
        <v>3.7</v>
      </c>
      <c r="D54">
        <v>31.08</v>
      </c>
      <c r="E54" s="2">
        <f t="shared" si="3"/>
        <v>321.93243243243245</v>
      </c>
      <c r="F54" s="3">
        <f t="shared" si="6"/>
        <v>-2.9196917536252198E-2</v>
      </c>
      <c r="G54" s="2">
        <f t="shared" si="4"/>
        <v>38.325289575289581</v>
      </c>
      <c r="H54" s="3">
        <f t="shared" si="7"/>
        <v>0.33577320549497869</v>
      </c>
      <c r="J54" s="3">
        <f t="shared" si="5"/>
        <v>0.11904761904761905</v>
      </c>
    </row>
    <row r="55" spans="1:10">
      <c r="A55" s="1">
        <v>42615</v>
      </c>
      <c r="B55">
        <v>1179.77</v>
      </c>
      <c r="C55">
        <v>3.67</v>
      </c>
      <c r="D55">
        <v>31.44</v>
      </c>
      <c r="E55" s="2">
        <f t="shared" si="3"/>
        <v>321.4632152588556</v>
      </c>
      <c r="F55" s="3">
        <f t="shared" si="6"/>
        <v>-2.7195992878819131E-2</v>
      </c>
      <c r="G55" s="2">
        <f t="shared" si="4"/>
        <v>37.524491094147578</v>
      </c>
      <c r="H55" s="3">
        <f t="shared" si="7"/>
        <v>0.32042916694660284</v>
      </c>
      <c r="J55" s="3">
        <f t="shared" si="5"/>
        <v>0.11673027989821882</v>
      </c>
    </row>
    <row r="56" spans="1:10">
      <c r="A56" s="1">
        <v>42622</v>
      </c>
      <c r="B56">
        <v>1183.5</v>
      </c>
      <c r="C56">
        <v>3.67</v>
      </c>
      <c r="D56">
        <v>31.45</v>
      </c>
      <c r="E56" s="2">
        <f t="shared" si="3"/>
        <v>322.47956403269757</v>
      </c>
      <c r="F56" s="3">
        <f t="shared" si="6"/>
        <v>-1.6319399810135971E-2</v>
      </c>
      <c r="G56" s="2">
        <f t="shared" si="4"/>
        <v>37.631160572337045</v>
      </c>
      <c r="H56" s="3">
        <f t="shared" si="7"/>
        <v>0.33278929303564664</v>
      </c>
      <c r="J56" s="3">
        <f t="shared" si="5"/>
        <v>0.11669316375198728</v>
      </c>
    </row>
    <row r="57" spans="1:10">
      <c r="A57" s="1">
        <v>42627</v>
      </c>
      <c r="B57">
        <v>1150.8499999999999</v>
      </c>
      <c r="C57">
        <v>3.57</v>
      </c>
      <c r="D57">
        <v>30.57</v>
      </c>
      <c r="E57" s="2">
        <f t="shared" si="3"/>
        <v>322.36694677871145</v>
      </c>
      <c r="F57" s="3">
        <f t="shared" si="6"/>
        <v>-1.8910998345661012E-2</v>
      </c>
      <c r="G57" s="2">
        <f t="shared" si="4"/>
        <v>37.646385345109579</v>
      </c>
      <c r="H57" s="3">
        <f t="shared" si="7"/>
        <v>0.33202946362439278</v>
      </c>
      <c r="J57" s="3">
        <f t="shared" si="5"/>
        <v>0.11678115799803729</v>
      </c>
    </row>
    <row r="58" spans="1:10">
      <c r="A58" s="1">
        <v>42636</v>
      </c>
      <c r="B58">
        <v>1162.78</v>
      </c>
      <c r="C58">
        <v>3.59</v>
      </c>
      <c r="D58">
        <v>30.89</v>
      </c>
      <c r="E58" s="2">
        <f t="shared" si="3"/>
        <v>323.89415041782729</v>
      </c>
      <c r="F58" s="3">
        <f t="shared" si="6"/>
        <v>-1.2976867173606244E-2</v>
      </c>
      <c r="G58" s="2">
        <f t="shared" si="4"/>
        <v>37.642602784072515</v>
      </c>
      <c r="H58" s="3">
        <f t="shared" si="7"/>
        <v>0.33245857349057517</v>
      </c>
      <c r="J58" s="3">
        <f t="shared" si="5"/>
        <v>0.11621884104888312</v>
      </c>
    </row>
    <row r="59" spans="1:10">
      <c r="A59" s="1">
        <v>42643</v>
      </c>
      <c r="B59">
        <v>1152.21</v>
      </c>
      <c r="C59">
        <v>3.58</v>
      </c>
      <c r="D59">
        <v>30.52</v>
      </c>
      <c r="E59" s="2">
        <f t="shared" si="3"/>
        <v>321.84636871508383</v>
      </c>
      <c r="F59" s="3">
        <f t="shared" si="6"/>
        <v>-2.222290962685225E-2</v>
      </c>
      <c r="G59" s="2">
        <f t="shared" si="4"/>
        <v>37.752621231979035</v>
      </c>
      <c r="H59" s="3">
        <f t="shared" si="7"/>
        <v>0.33161481690936112</v>
      </c>
      <c r="J59" s="3">
        <f t="shared" si="5"/>
        <v>0.11730013106159895</v>
      </c>
    </row>
    <row r="60" spans="1:10">
      <c r="A60" s="1">
        <v>42657</v>
      </c>
      <c r="B60">
        <v>1176.32</v>
      </c>
      <c r="C60">
        <v>3.6</v>
      </c>
      <c r="D60">
        <v>30.82</v>
      </c>
      <c r="E60" s="2">
        <f t="shared" si="3"/>
        <v>326.75555555555553</v>
      </c>
      <c r="F60" s="3">
        <f t="shared" si="6"/>
        <v>-1.6598897921899614E-2</v>
      </c>
      <c r="G60" s="2">
        <f t="shared" si="4"/>
        <v>38.16742375081116</v>
      </c>
      <c r="H60" s="3">
        <f t="shared" si="7"/>
        <v>0.32869291578059823</v>
      </c>
      <c r="J60" s="3">
        <f t="shared" si="5"/>
        <v>0.11680726800778715</v>
      </c>
    </row>
    <row r="61" spans="1:10">
      <c r="A61" s="1">
        <v>42664</v>
      </c>
      <c r="B61">
        <v>1173.32</v>
      </c>
      <c r="C61">
        <v>3.57</v>
      </c>
      <c r="D61">
        <v>30.21</v>
      </c>
      <c r="E61" s="2">
        <f t="shared" si="3"/>
        <v>328.66106442577029</v>
      </c>
      <c r="F61" s="3">
        <f t="shared" si="6"/>
        <v>-1.2435199135517938E-2</v>
      </c>
      <c r="G61" s="2">
        <f t="shared" si="4"/>
        <v>38.838795100959942</v>
      </c>
      <c r="H61" s="3">
        <f t="shared" si="7"/>
        <v>0.33527518677217127</v>
      </c>
      <c r="J61" s="3">
        <f t="shared" si="5"/>
        <v>0.11817279046673286</v>
      </c>
    </row>
    <row r="62" spans="1:10">
      <c r="A62" s="1">
        <v>42671</v>
      </c>
      <c r="B62">
        <v>1170.04</v>
      </c>
      <c r="C62">
        <v>3.53</v>
      </c>
      <c r="D62">
        <v>29.84</v>
      </c>
      <c r="E62" s="2">
        <f t="shared" si="3"/>
        <v>331.4560906515581</v>
      </c>
      <c r="F62" s="3">
        <f t="shared" si="6"/>
        <v>-1.8640447692196416E-2</v>
      </c>
      <c r="G62" s="2">
        <f t="shared" si="4"/>
        <v>39.210455764075064</v>
      </c>
      <c r="H62" s="3">
        <f t="shared" si="7"/>
        <v>0.26711778094601102</v>
      </c>
      <c r="J62" s="3">
        <f t="shared" si="5"/>
        <v>0.11829758713136729</v>
      </c>
    </row>
    <row r="63" spans="1:10">
      <c r="A63" s="1">
        <v>42678</v>
      </c>
      <c r="B63">
        <v>1165.57</v>
      </c>
      <c r="C63">
        <v>3.45</v>
      </c>
      <c r="D63">
        <v>29.5</v>
      </c>
      <c r="E63" s="2">
        <f t="shared" si="3"/>
        <v>337.84637681159415</v>
      </c>
      <c r="F63" s="3">
        <f t="shared" si="6"/>
        <v>-6.9543886265974741E-3</v>
      </c>
      <c r="G63" s="2">
        <f t="shared" si="4"/>
        <v>39.510847457627115</v>
      </c>
      <c r="H63" s="3">
        <f t="shared" si="7"/>
        <v>0.30674329659331701</v>
      </c>
      <c r="J63" s="3">
        <f t="shared" si="5"/>
        <v>0.11694915254237288</v>
      </c>
    </row>
    <row r="64" spans="1:10">
      <c r="A64" s="1">
        <v>42685</v>
      </c>
      <c r="B64">
        <v>1186.72</v>
      </c>
      <c r="C64">
        <v>3.51</v>
      </c>
      <c r="D64">
        <v>29.99</v>
      </c>
      <c r="E64" s="2">
        <f t="shared" si="3"/>
        <v>338.09686609686611</v>
      </c>
      <c r="F64" s="3">
        <f t="shared" si="6"/>
        <v>-6.3859204392706648E-3</v>
      </c>
      <c r="G64" s="2">
        <f t="shared" si="4"/>
        <v>39.570523507835951</v>
      </c>
      <c r="H64" s="3">
        <f t="shared" si="7"/>
        <v>0.30856847628645179</v>
      </c>
      <c r="J64" s="3">
        <f t="shared" si="5"/>
        <v>0.11703901300433478</v>
      </c>
    </row>
    <row r="65" spans="1:10">
      <c r="A65" s="1">
        <v>42692</v>
      </c>
      <c r="B65">
        <v>1189.32</v>
      </c>
      <c r="C65">
        <v>3.5</v>
      </c>
      <c r="D65">
        <v>29.91</v>
      </c>
      <c r="E65" s="2">
        <f t="shared" si="3"/>
        <v>339.80571428571426</v>
      </c>
      <c r="F65" s="3">
        <f t="shared" si="6"/>
        <v>-1.2100410771339609E-3</v>
      </c>
      <c r="G65" s="2">
        <f t="shared" si="4"/>
        <v>39.763289869608826</v>
      </c>
      <c r="H65" s="3">
        <f t="shared" si="7"/>
        <v>0.31386830708668434</v>
      </c>
      <c r="J65" s="3">
        <f t="shared" si="5"/>
        <v>0.1170177198261451</v>
      </c>
    </row>
    <row r="66" spans="1:10">
      <c r="A66" s="1">
        <v>42699</v>
      </c>
      <c r="B66">
        <v>1201.93</v>
      </c>
      <c r="C66">
        <v>3.52</v>
      </c>
      <c r="D66">
        <v>30.09</v>
      </c>
      <c r="E66" s="2">
        <f t="shared" ref="E66:E97" si="8">B66/C66</f>
        <v>341.45738636363637</v>
      </c>
      <c r="F66" s="3">
        <f t="shared" si="6"/>
        <v>9.9219228563554029E-3</v>
      </c>
      <c r="G66" s="2">
        <f t="shared" ref="G66:G97" si="9">B66/D66</f>
        <v>39.944499833831841</v>
      </c>
      <c r="H66" s="3">
        <f t="shared" si="7"/>
        <v>0.33066412350533558</v>
      </c>
      <c r="J66" s="3">
        <f t="shared" ref="J66:J97" si="10">C66/D66</f>
        <v>0.11698238617480891</v>
      </c>
    </row>
    <row r="67" spans="1:10">
      <c r="A67" s="1">
        <v>42706</v>
      </c>
      <c r="B67">
        <v>1186.76</v>
      </c>
      <c r="C67">
        <v>3.51</v>
      </c>
      <c r="D67">
        <v>29.95</v>
      </c>
      <c r="E67" s="2">
        <f t="shared" si="8"/>
        <v>338.10826210826212</v>
      </c>
      <c r="F67" s="3">
        <f t="shared" si="6"/>
        <v>7.9718400350814456E-4</v>
      </c>
      <c r="G67" s="2">
        <f t="shared" si="9"/>
        <v>39.624707846410686</v>
      </c>
      <c r="H67" s="3">
        <f t="shared" si="7"/>
        <v>0.3234456751485455</v>
      </c>
      <c r="J67" s="3">
        <f t="shared" si="10"/>
        <v>0.11719532554257095</v>
      </c>
    </row>
    <row r="68" spans="1:10">
      <c r="A68" s="1">
        <v>42713</v>
      </c>
      <c r="B68">
        <v>1192.03</v>
      </c>
      <c r="C68">
        <v>3.52</v>
      </c>
      <c r="D68">
        <v>30.03</v>
      </c>
      <c r="E68" s="2">
        <f t="shared" si="8"/>
        <v>338.64488636363637</v>
      </c>
      <c r="F68" s="3">
        <f t="shared" si="6"/>
        <v>3.6985033907632747E-3</v>
      </c>
      <c r="G68" s="2">
        <f t="shared" si="9"/>
        <v>39.694638694638691</v>
      </c>
      <c r="H68" s="3">
        <f t="shared" si="7"/>
        <v>0.32655079559934252</v>
      </c>
      <c r="J68" s="3">
        <f t="shared" si="10"/>
        <v>0.11721611721611722</v>
      </c>
    </row>
    <row r="69" spans="1:10">
      <c r="A69" s="1">
        <v>42720</v>
      </c>
      <c r="B69">
        <v>1186.48</v>
      </c>
      <c r="C69">
        <v>3.23</v>
      </c>
      <c r="D69">
        <v>31.33</v>
      </c>
      <c r="E69" s="2">
        <f t="shared" si="8"/>
        <v>367.33126934984523</v>
      </c>
      <c r="F69" s="3">
        <f t="shared" si="6"/>
        <v>0.14026989478809848</v>
      </c>
      <c r="G69" s="2">
        <f t="shared" si="9"/>
        <v>37.870411745930419</v>
      </c>
      <c r="H69" s="3">
        <f t="shared" si="7"/>
        <v>0.24864968534179654</v>
      </c>
      <c r="J69" s="3">
        <f t="shared" si="10"/>
        <v>0.10309607405043091</v>
      </c>
    </row>
    <row r="70" spans="1:10">
      <c r="A70" s="1">
        <v>42727</v>
      </c>
      <c r="B70">
        <v>1183.1300000000001</v>
      </c>
      <c r="C70">
        <v>3.22</v>
      </c>
      <c r="D70">
        <v>31.23</v>
      </c>
      <c r="E70" s="2">
        <f t="shared" si="8"/>
        <v>367.43167701863354</v>
      </c>
      <c r="F70" s="3">
        <f t="shared" si="6"/>
        <v>0.13779728085189369</v>
      </c>
      <c r="G70" s="2">
        <f t="shared" si="9"/>
        <v>37.884406019852712</v>
      </c>
      <c r="H70" s="3">
        <f t="shared" si="7"/>
        <v>0.24342311933522742</v>
      </c>
      <c r="J70" s="3">
        <f t="shared" si="10"/>
        <v>0.10310598783221261</v>
      </c>
    </row>
    <row r="71" spans="1:10">
      <c r="A71" s="1">
        <v>42734</v>
      </c>
      <c r="B71">
        <v>1168.22</v>
      </c>
      <c r="C71">
        <v>3.21</v>
      </c>
      <c r="D71">
        <v>31.05</v>
      </c>
      <c r="E71" s="2">
        <f t="shared" si="8"/>
        <v>363.93146417445485</v>
      </c>
      <c r="F71" s="3">
        <f t="shared" si="6"/>
        <v>0.10655179263196657</v>
      </c>
      <c r="G71" s="2">
        <f t="shared" si="9"/>
        <v>37.623832528180351</v>
      </c>
      <c r="H71" s="3">
        <f t="shared" si="7"/>
        <v>0.25130054468774921</v>
      </c>
      <c r="J71" s="3">
        <f t="shared" si="10"/>
        <v>0.10338164251207729</v>
      </c>
    </row>
    <row r="72" spans="1:10">
      <c r="A72" s="1">
        <v>42741</v>
      </c>
      <c r="B72">
        <v>1186.48</v>
      </c>
      <c r="C72">
        <v>3.26</v>
      </c>
      <c r="D72">
        <v>31.55</v>
      </c>
      <c r="E72" s="2">
        <f t="shared" si="8"/>
        <v>363.95092024539878</v>
      </c>
      <c r="F72" s="3">
        <f t="shared" si="6"/>
        <v>0.11131347144998482</v>
      </c>
      <c r="G72" s="2">
        <f t="shared" si="9"/>
        <v>37.606339144215532</v>
      </c>
      <c r="H72" s="3">
        <f t="shared" si="7"/>
        <v>0.2607908986938452</v>
      </c>
      <c r="J72" s="3">
        <f t="shared" si="10"/>
        <v>0.10332805071315372</v>
      </c>
    </row>
    <row r="73" spans="1:10">
      <c r="A73" s="1">
        <v>42748</v>
      </c>
      <c r="B73">
        <v>1141.98</v>
      </c>
      <c r="C73">
        <v>3.13</v>
      </c>
      <c r="D73">
        <v>30.44</v>
      </c>
      <c r="E73" s="2">
        <f t="shared" si="8"/>
        <v>364.84984025559106</v>
      </c>
      <c r="F73" s="3">
        <f t="shared" si="6"/>
        <v>0.11447306153158365</v>
      </c>
      <c r="G73" s="2">
        <f t="shared" si="9"/>
        <v>37.515768725361369</v>
      </c>
      <c r="H73" s="3">
        <f t="shared" si="7"/>
        <v>0.26471674261009182</v>
      </c>
      <c r="J73" s="3">
        <f t="shared" si="10"/>
        <v>0.10282522996057818</v>
      </c>
    </row>
    <row r="74" spans="1:10">
      <c r="A74" s="1">
        <v>42755</v>
      </c>
      <c r="B74">
        <v>1127.22</v>
      </c>
      <c r="C74">
        <v>3.09</v>
      </c>
      <c r="D74">
        <v>30.18</v>
      </c>
      <c r="E74" s="2">
        <f t="shared" si="8"/>
        <v>364.79611650485441</v>
      </c>
      <c r="F74" s="3">
        <f t="shared" si="6"/>
        <v>9.7954355112363833E-2</v>
      </c>
      <c r="G74" s="2">
        <f t="shared" si="9"/>
        <v>37.34990059642147</v>
      </c>
      <c r="H74" s="3">
        <f t="shared" si="7"/>
        <v>0.2580210044824518</v>
      </c>
      <c r="J74" s="3">
        <f t="shared" si="10"/>
        <v>0.10238568588469185</v>
      </c>
    </row>
    <row r="75" spans="1:10">
      <c r="A75" s="1">
        <v>42761</v>
      </c>
      <c r="B75">
        <v>1140.8599999999999</v>
      </c>
      <c r="C75">
        <v>3.13</v>
      </c>
      <c r="D75">
        <v>30.57</v>
      </c>
      <c r="E75" s="2">
        <f t="shared" si="8"/>
        <v>364.49201277955268</v>
      </c>
      <c r="F75" s="3">
        <f t="shared" si="6"/>
        <v>0.10084475593922426</v>
      </c>
      <c r="G75" s="2">
        <f t="shared" si="9"/>
        <v>37.319594373568854</v>
      </c>
      <c r="H75" s="3">
        <f t="shared" si="7"/>
        <v>0.25812358658910961</v>
      </c>
      <c r="J75" s="3">
        <f t="shared" si="10"/>
        <v>0.1023879620543016</v>
      </c>
    </row>
    <row r="76" spans="1:10">
      <c r="A76" s="1">
        <v>42769</v>
      </c>
      <c r="B76">
        <v>1140.19</v>
      </c>
      <c r="C76">
        <v>3.12</v>
      </c>
      <c r="D76">
        <v>30.48</v>
      </c>
      <c r="E76" s="2">
        <f t="shared" si="8"/>
        <v>365.44551282051282</v>
      </c>
      <c r="F76" s="3">
        <f t="shared" si="6"/>
        <v>0.10226362267822053</v>
      </c>
      <c r="G76" s="2">
        <f t="shared" si="9"/>
        <v>37.407808398950131</v>
      </c>
      <c r="H76" s="3">
        <f t="shared" si="7"/>
        <v>0.2602664157618555</v>
      </c>
      <c r="J76" s="3">
        <f t="shared" si="10"/>
        <v>0.10236220472440945</v>
      </c>
    </row>
    <row r="77" spans="1:10">
      <c r="A77" s="1">
        <v>42776</v>
      </c>
      <c r="B77">
        <v>1155.3800000000001</v>
      </c>
      <c r="C77">
        <v>3.16</v>
      </c>
      <c r="D77">
        <v>30.87</v>
      </c>
      <c r="E77" s="2">
        <f t="shared" si="8"/>
        <v>365.62658227848101</v>
      </c>
      <c r="F77" s="3">
        <f t="shared" si="6"/>
        <v>9.871196509836766E-2</v>
      </c>
      <c r="G77" s="2">
        <f t="shared" si="9"/>
        <v>37.427275672173636</v>
      </c>
      <c r="H77" s="3">
        <f t="shared" si="7"/>
        <v>0.25775618286152691</v>
      </c>
      <c r="J77" s="3">
        <f t="shared" si="10"/>
        <v>0.10236475542597992</v>
      </c>
    </row>
    <row r="78" spans="1:10">
      <c r="A78" s="1">
        <v>42783</v>
      </c>
      <c r="B78">
        <v>1149.0899999999999</v>
      </c>
      <c r="C78">
        <v>3.13</v>
      </c>
      <c r="D78">
        <v>30.57</v>
      </c>
      <c r="E78" s="2">
        <f t="shared" si="8"/>
        <v>367.12140575079871</v>
      </c>
      <c r="F78" s="3">
        <f t="shared" si="6"/>
        <v>0.10457397928632228</v>
      </c>
      <c r="G78" s="2">
        <f t="shared" si="9"/>
        <v>37.588812561334642</v>
      </c>
      <c r="H78" s="3">
        <f t="shared" si="7"/>
        <v>0.25169641489064354</v>
      </c>
      <c r="J78" s="3">
        <f t="shared" si="10"/>
        <v>0.1023879620543016</v>
      </c>
    </row>
    <row r="79" spans="1:10">
      <c r="A79" s="1">
        <v>42790</v>
      </c>
      <c r="B79">
        <v>1177.73</v>
      </c>
      <c r="C79">
        <v>3.2</v>
      </c>
      <c r="D79">
        <v>31.23</v>
      </c>
      <c r="E79" s="2">
        <f t="shared" si="8"/>
        <v>368.04062499999998</v>
      </c>
      <c r="F79" s="3">
        <f t="shared" si="6"/>
        <v>0.10128582036525402</v>
      </c>
      <c r="G79" s="2">
        <f t="shared" si="9"/>
        <v>37.711495357028497</v>
      </c>
      <c r="H79" s="3">
        <f t="shared" si="7"/>
        <v>0.2569277918646633</v>
      </c>
      <c r="J79" s="3">
        <f t="shared" si="10"/>
        <v>0.10246557796990075</v>
      </c>
    </row>
    <row r="80" spans="1:10">
      <c r="A80" s="1">
        <v>42797</v>
      </c>
      <c r="B80">
        <v>1161.4100000000001</v>
      </c>
      <c r="C80">
        <v>3.15</v>
      </c>
      <c r="D80">
        <v>30.66</v>
      </c>
      <c r="E80" s="2">
        <f t="shared" si="8"/>
        <v>368.70158730158732</v>
      </c>
      <c r="F80" s="3">
        <f t="shared" si="6"/>
        <v>0.10422263913775409</v>
      </c>
      <c r="G80" s="2">
        <f t="shared" si="9"/>
        <v>37.880300065231573</v>
      </c>
      <c r="H80" s="3">
        <f t="shared" si="7"/>
        <v>0.2563890792888166</v>
      </c>
      <c r="J80" s="3">
        <f t="shared" si="10"/>
        <v>0.10273972602739725</v>
      </c>
    </row>
    <row r="81" spans="1:10">
      <c r="A81" s="1">
        <v>42804</v>
      </c>
      <c r="B81">
        <v>1151.6099999999999</v>
      </c>
      <c r="C81">
        <v>3.13</v>
      </c>
      <c r="D81">
        <v>30.41</v>
      </c>
      <c r="E81" s="2">
        <f t="shared" si="8"/>
        <v>367.92651757188497</v>
      </c>
      <c r="F81" s="3">
        <f t="shared" si="6"/>
        <v>0.10111075884252818</v>
      </c>
      <c r="G81" s="2">
        <f t="shared" si="9"/>
        <v>37.869450838539947</v>
      </c>
      <c r="H81" s="3">
        <f t="shared" si="7"/>
        <v>0.21497527968025909</v>
      </c>
      <c r="J81" s="3">
        <f t="shared" si="10"/>
        <v>0.10292666885892798</v>
      </c>
    </row>
    <row r="82" spans="1:10">
      <c r="A82" s="1">
        <v>42811</v>
      </c>
      <c r="B82">
        <v>1153.28</v>
      </c>
      <c r="C82">
        <v>3.13</v>
      </c>
      <c r="D82">
        <v>30.4</v>
      </c>
      <c r="E82" s="2">
        <f t="shared" si="8"/>
        <v>368.46006389776358</v>
      </c>
      <c r="F82" s="3">
        <f t="shared" si="6"/>
        <v>0.10111112969047431</v>
      </c>
      <c r="G82" s="2">
        <f t="shared" si="9"/>
        <v>37.93684210526316</v>
      </c>
      <c r="H82" s="3">
        <f t="shared" si="7"/>
        <v>0.214866090786068</v>
      </c>
      <c r="J82" s="3">
        <f t="shared" si="10"/>
        <v>0.10296052631578947</v>
      </c>
    </row>
    <row r="83" spans="1:10">
      <c r="A83" s="1">
        <v>42818</v>
      </c>
      <c r="B83">
        <v>1166.3</v>
      </c>
      <c r="C83">
        <v>3.16</v>
      </c>
      <c r="D83">
        <v>30.87</v>
      </c>
      <c r="E83" s="2">
        <f t="shared" si="8"/>
        <v>369.08227848101262</v>
      </c>
      <c r="F83" s="3">
        <f t="shared" si="6"/>
        <v>0.10446756051616535</v>
      </c>
      <c r="G83" s="2">
        <f t="shared" si="9"/>
        <v>37.781017168772266</v>
      </c>
      <c r="H83" s="3">
        <f t="shared" si="7"/>
        <v>0.19916201565874347</v>
      </c>
      <c r="J83" s="3">
        <f t="shared" si="10"/>
        <v>0.10236475542597992</v>
      </c>
    </row>
    <row r="84" spans="1:10">
      <c r="A84" s="1">
        <v>42825</v>
      </c>
      <c r="B84">
        <v>1144.71</v>
      </c>
      <c r="C84">
        <v>3.1</v>
      </c>
      <c r="D84">
        <v>32.369999999999997</v>
      </c>
      <c r="E84" s="2">
        <f t="shared" si="8"/>
        <v>369.26129032258063</v>
      </c>
      <c r="F84" s="3">
        <f t="shared" ref="F84:F115" si="11">E84/E34-1</f>
        <v>0.10047164614542026</v>
      </c>
      <c r="G84" s="2">
        <f t="shared" si="9"/>
        <v>35.363299351251165</v>
      </c>
      <c r="H84" s="3">
        <f t="shared" ref="H84:H115" si="12">G84/G34-1</f>
        <v>0.11776873093097917</v>
      </c>
      <c r="J84" s="3">
        <f t="shared" si="10"/>
        <v>9.5767686129131918E-2</v>
      </c>
    </row>
    <row r="85" spans="1:10">
      <c r="A85" s="1">
        <v>42832</v>
      </c>
      <c r="B85">
        <v>1167.1099999999999</v>
      </c>
      <c r="C85">
        <v>3.16</v>
      </c>
      <c r="D85">
        <v>33.450000000000003</v>
      </c>
      <c r="E85" s="2">
        <f t="shared" si="8"/>
        <v>369.33860759493666</v>
      </c>
      <c r="F85" s="3">
        <f t="shared" si="11"/>
        <v>9.8857680108471291E-2</v>
      </c>
      <c r="G85" s="2">
        <f t="shared" si="9"/>
        <v>34.891180866965612</v>
      </c>
      <c r="H85" s="3">
        <f t="shared" si="12"/>
        <v>9.6476000532750072E-2</v>
      </c>
      <c r="J85" s="3">
        <f t="shared" si="10"/>
        <v>9.446935724962631E-2</v>
      </c>
    </row>
    <row r="86" spans="1:10">
      <c r="A86" s="1">
        <v>42839</v>
      </c>
      <c r="B86">
        <v>1149.76</v>
      </c>
      <c r="C86">
        <v>3.1</v>
      </c>
      <c r="D86">
        <v>32.15</v>
      </c>
      <c r="E86" s="2">
        <f t="shared" si="8"/>
        <v>370.89032258064515</v>
      </c>
      <c r="F86" s="3">
        <f t="shared" si="11"/>
        <v>9.0863298803681269E-2</v>
      </c>
      <c r="G86" s="2">
        <f t="shared" si="9"/>
        <v>35.762363919129086</v>
      </c>
      <c r="H86" s="3">
        <f t="shared" si="12"/>
        <v>0.10829120107496859</v>
      </c>
      <c r="J86" s="3">
        <f t="shared" si="10"/>
        <v>9.6423017107309494E-2</v>
      </c>
    </row>
    <row r="87" spans="1:10">
      <c r="A87" s="1">
        <v>42846</v>
      </c>
      <c r="B87">
        <v>1114.58</v>
      </c>
      <c r="C87">
        <v>2.99</v>
      </c>
      <c r="D87">
        <v>32.049999999999997</v>
      </c>
      <c r="E87" s="2">
        <f t="shared" si="8"/>
        <v>372.76923076923072</v>
      </c>
      <c r="F87" s="3">
        <f t="shared" si="11"/>
        <v>8.0924630245991835E-2</v>
      </c>
      <c r="G87" s="2">
        <f t="shared" si="9"/>
        <v>34.776287051482058</v>
      </c>
      <c r="H87" s="3">
        <f t="shared" si="12"/>
        <v>9.9231250889247891E-2</v>
      </c>
      <c r="J87" s="3">
        <f t="shared" si="10"/>
        <v>9.3291731669266784E-2</v>
      </c>
    </row>
    <row r="88" spans="1:10">
      <c r="A88" s="1">
        <v>42853</v>
      </c>
      <c r="B88">
        <v>1095.44</v>
      </c>
      <c r="C88">
        <v>2.83</v>
      </c>
      <c r="D88">
        <v>30.01</v>
      </c>
      <c r="E88" s="2">
        <f t="shared" si="8"/>
        <v>387.08127208480568</v>
      </c>
      <c r="F88" s="3">
        <f t="shared" si="11"/>
        <v>0.11746736867320107</v>
      </c>
      <c r="G88" s="2">
        <f t="shared" si="9"/>
        <v>36.502499166944354</v>
      </c>
      <c r="H88" s="3">
        <f t="shared" si="12"/>
        <v>0.14488891058562725</v>
      </c>
      <c r="J88" s="3">
        <f t="shared" si="10"/>
        <v>9.4301899366877703E-2</v>
      </c>
    </row>
    <row r="89" spans="1:10">
      <c r="A89" s="1">
        <v>42860</v>
      </c>
      <c r="B89">
        <v>1070.9000000000001</v>
      </c>
      <c r="C89">
        <v>2.76</v>
      </c>
      <c r="D89">
        <v>29.39</v>
      </c>
      <c r="E89" s="2">
        <f t="shared" si="8"/>
        <v>388.00724637681168</v>
      </c>
      <c r="F89" s="3">
        <f t="shared" si="11"/>
        <v>0.12094958881561335</v>
      </c>
      <c r="G89" s="2">
        <f t="shared" si="9"/>
        <v>36.43756379720994</v>
      </c>
      <c r="H89" s="3">
        <f t="shared" si="12"/>
        <v>0.14240936974170859</v>
      </c>
      <c r="J89" s="3">
        <f t="shared" si="10"/>
        <v>9.3909493024838378E-2</v>
      </c>
    </row>
    <row r="90" spans="1:10">
      <c r="A90" s="1">
        <v>42867</v>
      </c>
      <c r="B90">
        <v>1025.67</v>
      </c>
      <c r="C90">
        <v>2.65</v>
      </c>
      <c r="D90">
        <v>27.96</v>
      </c>
      <c r="E90" s="2">
        <f t="shared" si="8"/>
        <v>387.04528301886796</v>
      </c>
      <c r="F90" s="3">
        <f t="shared" si="11"/>
        <v>0.12213731395695704</v>
      </c>
      <c r="G90" s="2">
        <f t="shared" si="9"/>
        <v>36.683476394849784</v>
      </c>
      <c r="H90" s="3">
        <f t="shared" si="12"/>
        <v>0.15082373645698066</v>
      </c>
      <c r="J90" s="3">
        <f t="shared" si="10"/>
        <v>9.477825464949928E-2</v>
      </c>
    </row>
    <row r="91" spans="1:10">
      <c r="A91" s="1">
        <v>42874</v>
      </c>
      <c r="B91">
        <v>1037.75</v>
      </c>
      <c r="C91">
        <v>2.68</v>
      </c>
      <c r="D91">
        <v>28.22</v>
      </c>
      <c r="E91" s="2">
        <f t="shared" si="8"/>
        <v>387.22014925373134</v>
      </c>
      <c r="F91" s="3">
        <f t="shared" si="11"/>
        <v>0.10174107403233434</v>
      </c>
      <c r="G91" s="2">
        <f t="shared" si="9"/>
        <v>36.773564847625799</v>
      </c>
      <c r="H91" s="3">
        <f t="shared" si="12"/>
        <v>0.1721238547891748</v>
      </c>
      <c r="J91" s="3">
        <f t="shared" si="10"/>
        <v>9.4968107725017722E-2</v>
      </c>
    </row>
    <row r="92" spans="1:10">
      <c r="A92" s="1">
        <v>42881</v>
      </c>
      <c r="B92">
        <v>1015.2</v>
      </c>
      <c r="C92">
        <v>2.67</v>
      </c>
      <c r="D92">
        <v>27.47</v>
      </c>
      <c r="E92" s="2">
        <f t="shared" si="8"/>
        <v>380.22471910112364</v>
      </c>
      <c r="F92" s="3">
        <f t="shared" si="11"/>
        <v>8.3177145032077293E-2</v>
      </c>
      <c r="G92" s="2">
        <f t="shared" si="9"/>
        <v>36.956680014561343</v>
      </c>
      <c r="H92" s="3">
        <f t="shared" si="12"/>
        <v>0.17819576562103467</v>
      </c>
      <c r="J92" s="3">
        <f t="shared" si="10"/>
        <v>9.7196942118674926E-2</v>
      </c>
    </row>
    <row r="93" spans="1:10">
      <c r="A93" s="1">
        <v>42888</v>
      </c>
      <c r="B93">
        <v>1006.94</v>
      </c>
      <c r="C93">
        <v>2.65</v>
      </c>
      <c r="D93">
        <v>27.21</v>
      </c>
      <c r="E93" s="2">
        <f t="shared" si="8"/>
        <v>379.97735849056608</v>
      </c>
      <c r="F93" s="3">
        <f t="shared" si="11"/>
        <v>8.2839605622936574E-2</v>
      </c>
      <c r="G93" s="2">
        <f t="shared" si="9"/>
        <v>37.006247703050349</v>
      </c>
      <c r="H93" s="3">
        <f t="shared" si="12"/>
        <v>0.18036085120451317</v>
      </c>
      <c r="J93" s="3">
        <f t="shared" si="10"/>
        <v>9.7390665196618889E-2</v>
      </c>
    </row>
    <row r="94" spans="1:10">
      <c r="A94" s="1">
        <v>42895</v>
      </c>
      <c r="B94">
        <v>1045.3</v>
      </c>
      <c r="C94">
        <v>2.74</v>
      </c>
      <c r="D94">
        <v>28.08</v>
      </c>
      <c r="E94" s="2">
        <f t="shared" si="8"/>
        <v>381.49635036496346</v>
      </c>
      <c r="F94" s="3">
        <f t="shared" si="11"/>
        <v>0.21594320391917066</v>
      </c>
      <c r="G94" s="2">
        <f t="shared" si="9"/>
        <v>37.225783475783473</v>
      </c>
      <c r="H94" s="3">
        <f t="shared" si="12"/>
        <v>6.9797963785318995E-2</v>
      </c>
      <c r="J94" s="3">
        <f t="shared" si="10"/>
        <v>9.7578347578347588E-2</v>
      </c>
    </row>
    <row r="95" spans="1:10">
      <c r="A95" s="1">
        <v>42902</v>
      </c>
      <c r="B95">
        <v>1049.5899999999999</v>
      </c>
      <c r="C95">
        <v>2.95</v>
      </c>
      <c r="D95">
        <v>26.79</v>
      </c>
      <c r="E95" s="2">
        <f t="shared" si="8"/>
        <v>355.79322033898302</v>
      </c>
      <c r="F95" s="3">
        <f t="shared" si="11"/>
        <v>0.13924716999051756</v>
      </c>
      <c r="G95" s="2">
        <f t="shared" si="9"/>
        <v>39.178424785367675</v>
      </c>
      <c r="H95" s="3">
        <f t="shared" si="12"/>
        <v>0.12973808729131031</v>
      </c>
      <c r="J95" s="3">
        <f t="shared" si="10"/>
        <v>0.1101157148189623</v>
      </c>
    </row>
    <row r="96" spans="1:10">
      <c r="A96" s="1">
        <v>42909</v>
      </c>
      <c r="B96">
        <v>1050.96</v>
      </c>
      <c r="C96">
        <v>2.96</v>
      </c>
      <c r="D96">
        <v>26.85</v>
      </c>
      <c r="E96" s="2">
        <f t="shared" si="8"/>
        <v>355.05405405405406</v>
      </c>
      <c r="F96" s="3">
        <f t="shared" si="11"/>
        <v>0.14128593395710087</v>
      </c>
      <c r="G96" s="2">
        <f t="shared" si="9"/>
        <v>39.141899441340783</v>
      </c>
      <c r="H96" s="3">
        <f t="shared" si="12"/>
        <v>0.11943785313572475</v>
      </c>
      <c r="J96" s="3">
        <f t="shared" si="10"/>
        <v>0.11024208566108007</v>
      </c>
    </row>
    <row r="97" spans="1:10">
      <c r="A97" s="1">
        <v>42916</v>
      </c>
      <c r="B97">
        <v>1071.7</v>
      </c>
      <c r="C97">
        <v>3.02</v>
      </c>
      <c r="D97">
        <v>27.31</v>
      </c>
      <c r="E97" s="2">
        <f t="shared" si="8"/>
        <v>354.86754966887418</v>
      </c>
      <c r="F97" s="3">
        <f t="shared" si="11"/>
        <v>0.1443485015002004</v>
      </c>
      <c r="G97" s="2">
        <f t="shared" si="9"/>
        <v>39.242035884291475</v>
      </c>
      <c r="H97" s="3">
        <f t="shared" si="12"/>
        <v>0.12403305614515125</v>
      </c>
      <c r="J97" s="3">
        <f t="shared" si="10"/>
        <v>0.11058220432076163</v>
      </c>
    </row>
    <row r="98" spans="1:10">
      <c r="A98" s="1">
        <v>42923</v>
      </c>
      <c r="B98">
        <v>1084.46</v>
      </c>
      <c r="C98">
        <v>3.04</v>
      </c>
      <c r="D98">
        <v>27.53</v>
      </c>
      <c r="E98" s="2">
        <f t="shared" ref="E98:E129" si="13">B98/C98</f>
        <v>356.73026315789474</v>
      </c>
      <c r="F98" s="3">
        <f t="shared" si="11"/>
        <v>0.15860559573231514</v>
      </c>
      <c r="G98" s="2">
        <f t="shared" ref="G98:G129" si="14">B98/D98</f>
        <v>39.391936069742101</v>
      </c>
      <c r="H98" s="3">
        <f t="shared" si="12"/>
        <v>0.13428461109067547</v>
      </c>
      <c r="J98" s="3">
        <f t="shared" ref="J98:J129" si="15">C98/D98</f>
        <v>0.11042499091899745</v>
      </c>
    </row>
    <row r="99" spans="1:10">
      <c r="A99" s="1">
        <v>42930</v>
      </c>
      <c r="B99">
        <v>1069.52</v>
      </c>
      <c r="C99">
        <v>2.99</v>
      </c>
      <c r="D99">
        <v>26.93</v>
      </c>
      <c r="E99" s="2">
        <f t="shared" si="13"/>
        <v>357.69899665551839</v>
      </c>
      <c r="F99" s="3">
        <f t="shared" si="11"/>
        <v>0.15322034310336519</v>
      </c>
      <c r="G99" s="2">
        <f t="shared" si="14"/>
        <v>39.714816190122541</v>
      </c>
      <c r="H99" s="3">
        <f t="shared" si="12"/>
        <v>0.1177763401777121</v>
      </c>
      <c r="J99" s="3">
        <f t="shared" si="15"/>
        <v>0.11102859264760491</v>
      </c>
    </row>
    <row r="100" spans="1:10">
      <c r="A100" s="1">
        <v>42937</v>
      </c>
      <c r="B100">
        <v>1065.33</v>
      </c>
      <c r="C100">
        <v>2.95</v>
      </c>
      <c r="D100">
        <v>26.74</v>
      </c>
      <c r="E100" s="2">
        <f t="shared" si="13"/>
        <v>361.128813559322</v>
      </c>
      <c r="F100" s="3">
        <f t="shared" si="11"/>
        <v>0.16268922819467257</v>
      </c>
      <c r="G100" s="2">
        <f t="shared" si="14"/>
        <v>39.840314136125656</v>
      </c>
      <c r="H100" s="3">
        <f t="shared" si="12"/>
        <v>0.12185134093684691</v>
      </c>
      <c r="J100" s="3">
        <f t="shared" si="15"/>
        <v>0.11032161555721766</v>
      </c>
    </row>
    <row r="101" spans="1:10">
      <c r="A101" s="1">
        <v>42944</v>
      </c>
      <c r="B101">
        <v>1074.7</v>
      </c>
      <c r="C101">
        <v>2.98</v>
      </c>
      <c r="D101">
        <v>27.15</v>
      </c>
      <c r="E101" s="2">
        <f t="shared" si="13"/>
        <v>360.63758389261744</v>
      </c>
      <c r="F101" s="3">
        <f t="shared" si="11"/>
        <v>0.15559338596711569</v>
      </c>
      <c r="G101" s="2">
        <f t="shared" si="14"/>
        <v>39.583793738489874</v>
      </c>
      <c r="H101" s="3">
        <f t="shared" si="12"/>
        <v>0.12565039358877472</v>
      </c>
      <c r="J101" s="3">
        <f t="shared" si="15"/>
        <v>0.10976058931860037</v>
      </c>
    </row>
    <row r="102" spans="1:10">
      <c r="A102" s="1">
        <v>42951</v>
      </c>
      <c r="B102">
        <v>1068.46</v>
      </c>
      <c r="C102">
        <v>2.96</v>
      </c>
      <c r="D102">
        <v>26.87</v>
      </c>
      <c r="E102" s="2">
        <f t="shared" si="13"/>
        <v>360.96621621621625</v>
      </c>
      <c r="F102" s="3">
        <f t="shared" si="11"/>
        <v>0.15751225614389219</v>
      </c>
      <c r="G102" s="2">
        <f t="shared" si="14"/>
        <v>39.76404912541868</v>
      </c>
      <c r="H102" s="3">
        <f t="shared" si="12"/>
        <v>0.12972565297194705</v>
      </c>
      <c r="J102" s="3">
        <f t="shared" si="15"/>
        <v>0.11016002977298102</v>
      </c>
    </row>
    <row r="103" spans="1:10">
      <c r="A103" s="1">
        <v>42958</v>
      </c>
      <c r="B103">
        <v>1068.26</v>
      </c>
      <c r="C103">
        <v>3</v>
      </c>
      <c r="D103">
        <v>26.99</v>
      </c>
      <c r="E103" s="2">
        <f t="shared" si="13"/>
        <v>356.08666666666664</v>
      </c>
      <c r="F103" s="3">
        <f t="shared" si="11"/>
        <v>0.12121470714777027</v>
      </c>
      <c r="G103" s="2">
        <f t="shared" si="14"/>
        <v>39.579844386809931</v>
      </c>
      <c r="H103" s="3">
        <f t="shared" si="12"/>
        <v>9.4622495763859726E-2</v>
      </c>
      <c r="J103" s="3">
        <f t="shared" si="15"/>
        <v>0.11115227862171174</v>
      </c>
    </row>
    <row r="104" spans="1:10">
      <c r="A104" s="1">
        <v>42965</v>
      </c>
      <c r="B104">
        <v>1087</v>
      </c>
      <c r="C104">
        <v>3.02</v>
      </c>
      <c r="D104">
        <v>30.51</v>
      </c>
      <c r="E104" s="2">
        <f t="shared" si="13"/>
        <v>359.93377483443709</v>
      </c>
      <c r="F104" s="3">
        <f t="shared" si="11"/>
        <v>0.11804136077523153</v>
      </c>
      <c r="G104" s="2">
        <f t="shared" si="14"/>
        <v>35.627663061291379</v>
      </c>
      <c r="H104" s="3">
        <f t="shared" si="12"/>
        <v>-7.0387635524546965E-2</v>
      </c>
      <c r="J104" s="3">
        <f t="shared" si="15"/>
        <v>9.8983939691904291E-2</v>
      </c>
    </row>
    <row r="105" spans="1:10">
      <c r="A105" s="1">
        <v>42972</v>
      </c>
      <c r="B105">
        <v>1094.44</v>
      </c>
      <c r="C105">
        <v>3.05</v>
      </c>
      <c r="D105">
        <v>30.88</v>
      </c>
      <c r="E105" s="2">
        <f t="shared" si="13"/>
        <v>358.83278688524592</v>
      </c>
      <c r="F105" s="3">
        <f t="shared" si="11"/>
        <v>0.1162483601624491</v>
      </c>
      <c r="G105" s="2">
        <f t="shared" si="14"/>
        <v>35.44170984455959</v>
      </c>
      <c r="H105" s="3">
        <f t="shared" si="12"/>
        <v>-5.5504583509536909E-2</v>
      </c>
      <c r="J105" s="3">
        <f t="shared" si="15"/>
        <v>9.8769430051813475E-2</v>
      </c>
    </row>
    <row r="106" spans="1:10">
      <c r="A106" s="1">
        <v>42979</v>
      </c>
      <c r="B106">
        <v>1113.77</v>
      </c>
      <c r="C106">
        <v>3.1</v>
      </c>
      <c r="D106">
        <v>32.5</v>
      </c>
      <c r="E106" s="2">
        <f t="shared" si="13"/>
        <v>359.28064516129029</v>
      </c>
      <c r="F106" s="3">
        <f t="shared" si="11"/>
        <v>0.11411911089305904</v>
      </c>
      <c r="G106" s="2">
        <f t="shared" si="14"/>
        <v>34.269846153846153</v>
      </c>
      <c r="H106" s="3">
        <f t="shared" si="12"/>
        <v>-8.9322634948490576E-2</v>
      </c>
      <c r="J106" s="3">
        <f t="shared" si="15"/>
        <v>9.5384615384615387E-2</v>
      </c>
    </row>
    <row r="107" spans="1:10">
      <c r="A107" s="1">
        <v>42986</v>
      </c>
      <c r="B107">
        <v>1111.53</v>
      </c>
      <c r="C107">
        <v>3.09</v>
      </c>
      <c r="D107">
        <v>32.44</v>
      </c>
      <c r="E107" s="2">
        <f t="shared" si="13"/>
        <v>359.71844660194176</v>
      </c>
      <c r="F107" s="3">
        <f t="shared" si="11"/>
        <v>0.11586640688963135</v>
      </c>
      <c r="G107" s="2">
        <f t="shared" si="14"/>
        <v>34.264180024660917</v>
      </c>
      <c r="H107" s="3">
        <f t="shared" si="12"/>
        <v>-8.9841436022171095E-2</v>
      </c>
      <c r="J107" s="3">
        <f t="shared" si="15"/>
        <v>9.5252774352651046E-2</v>
      </c>
    </row>
    <row r="108" spans="1:10">
      <c r="A108" s="1">
        <v>42993</v>
      </c>
      <c r="B108">
        <v>1134.5899999999999</v>
      </c>
      <c r="C108">
        <v>3.15</v>
      </c>
      <c r="D108">
        <v>32.9</v>
      </c>
      <c r="E108" s="2">
        <f t="shared" si="13"/>
        <v>360.18730158730159</v>
      </c>
      <c r="F108" s="3">
        <f t="shared" si="11"/>
        <v>0.11205250580368831</v>
      </c>
      <c r="G108" s="2">
        <f t="shared" si="14"/>
        <v>34.486018237082064</v>
      </c>
      <c r="H108" s="3">
        <f t="shared" si="12"/>
        <v>-8.3856702606284084E-2</v>
      </c>
      <c r="J108" s="3">
        <f t="shared" si="15"/>
        <v>9.5744680851063829E-2</v>
      </c>
    </row>
    <row r="109" spans="1:10">
      <c r="A109" s="1">
        <v>43000</v>
      </c>
      <c r="B109">
        <v>1128.77</v>
      </c>
      <c r="C109">
        <v>3.13</v>
      </c>
      <c r="D109">
        <v>32.68</v>
      </c>
      <c r="E109" s="2">
        <f t="shared" si="13"/>
        <v>360.62939297124603</v>
      </c>
      <c r="F109" s="3">
        <f t="shared" si="11"/>
        <v>0.12050166795728279</v>
      </c>
      <c r="G109" s="2">
        <f t="shared" si="14"/>
        <v>34.540085679314565</v>
      </c>
      <c r="H109" s="3">
        <f t="shared" si="12"/>
        <v>-8.5094370876246161E-2</v>
      </c>
      <c r="J109" s="3">
        <f t="shared" si="15"/>
        <v>9.5777233782129739E-2</v>
      </c>
    </row>
    <row r="110" spans="1:10">
      <c r="A110" s="1">
        <v>43007</v>
      </c>
      <c r="B110">
        <v>1140.17</v>
      </c>
      <c r="C110">
        <v>3.15</v>
      </c>
      <c r="D110">
        <v>32.92</v>
      </c>
      <c r="E110" s="2">
        <f t="shared" si="13"/>
        <v>361.95873015873019</v>
      </c>
      <c r="F110" s="3">
        <f t="shared" si="11"/>
        <v>0.10773550443028146</v>
      </c>
      <c r="G110" s="2">
        <f t="shared" si="14"/>
        <v>34.634568651275821</v>
      </c>
      <c r="H110" s="3">
        <f t="shared" si="12"/>
        <v>-9.2562052985309395E-2</v>
      </c>
      <c r="J110" s="3">
        <f t="shared" si="15"/>
        <v>9.5686512758201697E-2</v>
      </c>
    </row>
    <row r="111" spans="1:10">
      <c r="A111" s="1">
        <v>43021</v>
      </c>
      <c r="B111">
        <v>1160.96</v>
      </c>
      <c r="C111">
        <v>3.22</v>
      </c>
      <c r="D111">
        <v>33.630000000000003</v>
      </c>
      <c r="E111" s="2">
        <f t="shared" si="13"/>
        <v>360.54658385093165</v>
      </c>
      <c r="F111" s="3">
        <f t="shared" si="11"/>
        <v>9.7016418664836568E-2</v>
      </c>
      <c r="G111" s="2">
        <f t="shared" si="14"/>
        <v>34.521558132619681</v>
      </c>
      <c r="H111" s="3">
        <f t="shared" si="12"/>
        <v>-0.11115785021439961</v>
      </c>
      <c r="J111" s="3">
        <f t="shared" si="15"/>
        <v>9.5747844186738026E-2</v>
      </c>
    </row>
    <row r="112" spans="1:10">
      <c r="A112" s="1">
        <v>43028</v>
      </c>
      <c r="B112">
        <v>1149.74</v>
      </c>
      <c r="C112">
        <v>3.18</v>
      </c>
      <c r="D112">
        <v>33.64</v>
      </c>
      <c r="E112" s="2">
        <f t="shared" si="13"/>
        <v>361.55345911949684</v>
      </c>
      <c r="F112" s="3">
        <f t="shared" si="11"/>
        <v>9.0803485942210216E-2</v>
      </c>
      <c r="G112" s="2">
        <f t="shared" si="14"/>
        <v>34.177764565992867</v>
      </c>
      <c r="H112" s="3">
        <f t="shared" si="12"/>
        <v>-0.12835074471878982</v>
      </c>
      <c r="J112" s="3">
        <f t="shared" si="15"/>
        <v>9.4530321046373364E-2</v>
      </c>
    </row>
    <row r="113" spans="1:10">
      <c r="A113" s="1">
        <v>43035</v>
      </c>
      <c r="B113">
        <v>1168.9100000000001</v>
      </c>
      <c r="C113">
        <v>3.23</v>
      </c>
      <c r="D113">
        <v>33.14</v>
      </c>
      <c r="E113" s="2">
        <f t="shared" si="13"/>
        <v>361.8916408668731</v>
      </c>
      <c r="F113" s="3">
        <f t="shared" si="11"/>
        <v>7.117218270092085E-2</v>
      </c>
      <c r="G113" s="2">
        <f t="shared" si="14"/>
        <v>35.271876885938447</v>
      </c>
      <c r="H113" s="3">
        <f t="shared" si="12"/>
        <v>-0.10728624781421603</v>
      </c>
      <c r="J113" s="3">
        <f t="shared" si="15"/>
        <v>9.7465298732649364E-2</v>
      </c>
    </row>
    <row r="114" spans="1:10">
      <c r="A114" s="1">
        <v>43042</v>
      </c>
      <c r="B114">
        <v>1150.1400000000001</v>
      </c>
      <c r="C114">
        <v>3.16</v>
      </c>
      <c r="D114">
        <v>34.96</v>
      </c>
      <c r="E114" s="2">
        <f t="shared" si="13"/>
        <v>363.96835443037975</v>
      </c>
      <c r="F114" s="3">
        <f t="shared" si="11"/>
        <v>7.6520935056823003E-2</v>
      </c>
      <c r="G114" s="2">
        <f t="shared" si="14"/>
        <v>32.898741418764303</v>
      </c>
      <c r="H114" s="3">
        <f t="shared" si="12"/>
        <v>-0.16860484769049033</v>
      </c>
      <c r="J114" s="3">
        <f t="shared" si="15"/>
        <v>9.0389016018306637E-2</v>
      </c>
    </row>
    <row r="115" spans="1:10">
      <c r="A115" s="1">
        <v>43049</v>
      </c>
      <c r="B115">
        <v>1169.76</v>
      </c>
      <c r="C115">
        <v>3.18</v>
      </c>
      <c r="D115">
        <v>35.44</v>
      </c>
      <c r="E115" s="2">
        <f t="shared" si="13"/>
        <v>367.84905660377359</v>
      </c>
      <c r="F115" s="3">
        <f t="shared" si="11"/>
        <v>8.2527577198069135E-2</v>
      </c>
      <c r="G115" s="2">
        <f t="shared" si="14"/>
        <v>33.006772009029348</v>
      </c>
      <c r="H115" s="3">
        <f t="shared" si="12"/>
        <v>-0.16991848216622285</v>
      </c>
      <c r="J115" s="3">
        <f t="shared" si="15"/>
        <v>8.9729119638826196E-2</v>
      </c>
    </row>
    <row r="116" spans="1:10">
      <c r="A116" s="1">
        <v>43056</v>
      </c>
      <c r="B116">
        <v>1143.55</v>
      </c>
      <c r="C116">
        <v>3.13</v>
      </c>
      <c r="D116">
        <v>34.81</v>
      </c>
      <c r="E116" s="2">
        <f t="shared" si="13"/>
        <v>365.3514376996805</v>
      </c>
      <c r="F116" s="3">
        <f t="shared" ref="F116:F147" si="16">E116/E66-1</f>
        <v>6.997667143916475E-2</v>
      </c>
      <c r="G116" s="2">
        <f t="shared" si="14"/>
        <v>32.851192186153398</v>
      </c>
      <c r="H116" s="3">
        <f t="shared" ref="H116:H147" si="17">G116/G66-1</f>
        <v>-0.1775790829071946</v>
      </c>
      <c r="J116" s="3">
        <f t="shared" si="15"/>
        <v>8.9916690606147653E-2</v>
      </c>
    </row>
    <row r="117" spans="1:10">
      <c r="A117" s="1">
        <v>43063</v>
      </c>
      <c r="B117">
        <v>1124.46</v>
      </c>
      <c r="C117">
        <v>3.07</v>
      </c>
      <c r="D117">
        <v>34.15</v>
      </c>
      <c r="E117" s="2">
        <f t="shared" si="13"/>
        <v>366.27361563517917</v>
      </c>
      <c r="F117" s="3">
        <f t="shared" si="16"/>
        <v>8.3302766253900318E-2</v>
      </c>
      <c r="G117" s="2">
        <f t="shared" si="14"/>
        <v>32.927086383601761</v>
      </c>
      <c r="H117" s="3">
        <f t="shared" si="17"/>
        <v>-0.16902639355145721</v>
      </c>
      <c r="J117" s="3">
        <f t="shared" si="15"/>
        <v>8.9897510980966322E-2</v>
      </c>
    </row>
    <row r="118" spans="1:10">
      <c r="A118" s="1">
        <v>43070</v>
      </c>
      <c r="B118">
        <v>1110.0999999999999</v>
      </c>
      <c r="C118">
        <v>3.02</v>
      </c>
      <c r="D118">
        <v>33.57</v>
      </c>
      <c r="E118" s="2">
        <f t="shared" si="13"/>
        <v>367.58278145695363</v>
      </c>
      <c r="F118" s="3">
        <f t="shared" si="16"/>
        <v>8.5452036214253679E-2</v>
      </c>
      <c r="G118" s="2">
        <f t="shared" si="14"/>
        <v>33.068215668751861</v>
      </c>
      <c r="H118" s="3">
        <f t="shared" si="17"/>
        <v>-0.16693496259941576</v>
      </c>
      <c r="J118" s="3">
        <f t="shared" si="15"/>
        <v>8.9961274947870123E-2</v>
      </c>
    </row>
    <row r="119" spans="1:10">
      <c r="A119" s="1">
        <v>43077</v>
      </c>
      <c r="B119">
        <v>1106.68</v>
      </c>
      <c r="C119">
        <v>3.02</v>
      </c>
      <c r="D119">
        <v>33.65</v>
      </c>
      <c r="E119" s="2">
        <f t="shared" si="13"/>
        <v>366.45033112582786</v>
      </c>
      <c r="F119" s="3">
        <f t="shared" si="16"/>
        <v>-2.3982119071338515E-3</v>
      </c>
      <c r="G119" s="2">
        <f t="shared" si="14"/>
        <v>32.887964338781579</v>
      </c>
      <c r="H119" s="3">
        <f t="shared" si="17"/>
        <v>-0.13156570466082285</v>
      </c>
      <c r="J119" s="3">
        <f t="shared" si="15"/>
        <v>8.974739970282318E-2</v>
      </c>
    </row>
    <row r="120" spans="1:10">
      <c r="A120" s="1">
        <v>43084</v>
      </c>
      <c r="B120">
        <v>1123.26</v>
      </c>
      <c r="C120">
        <v>3.32</v>
      </c>
      <c r="D120">
        <v>31.98</v>
      </c>
      <c r="E120" s="2">
        <f t="shared" si="13"/>
        <v>338.33132530120486</v>
      </c>
      <c r="F120" s="3">
        <f t="shared" si="16"/>
        <v>-7.9199354703304192E-2</v>
      </c>
      <c r="G120" s="2">
        <f t="shared" si="14"/>
        <v>35.123827392120077</v>
      </c>
      <c r="H120" s="3">
        <f t="shared" si="17"/>
        <v>-7.2868467999366193E-2</v>
      </c>
      <c r="J120" s="3">
        <f t="shared" si="15"/>
        <v>0.10381488430268918</v>
      </c>
    </row>
    <row r="121" spans="1:10">
      <c r="A121" s="1">
        <v>43091</v>
      </c>
      <c r="B121">
        <v>1143.57</v>
      </c>
      <c r="C121">
        <v>3.39</v>
      </c>
      <c r="D121">
        <v>32.65</v>
      </c>
      <c r="E121" s="2">
        <f t="shared" si="13"/>
        <v>337.33628318584067</v>
      </c>
      <c r="F121" s="3">
        <f t="shared" si="16"/>
        <v>-7.3077443438266387E-2</v>
      </c>
      <c r="G121" s="2">
        <f t="shared" si="14"/>
        <v>35.025114854517611</v>
      </c>
      <c r="H121" s="3">
        <f t="shared" si="17"/>
        <v>-6.9071051486216728E-2</v>
      </c>
      <c r="J121" s="3">
        <f t="shared" si="15"/>
        <v>0.10382848392036755</v>
      </c>
    </row>
    <row r="122" spans="1:10">
      <c r="A122" s="1">
        <v>43098</v>
      </c>
      <c r="B122">
        <v>1138.54</v>
      </c>
      <c r="C122">
        <v>3.37</v>
      </c>
      <c r="D122">
        <v>32.42</v>
      </c>
      <c r="E122" s="2">
        <f t="shared" si="13"/>
        <v>337.84569732937683</v>
      </c>
      <c r="F122" s="3">
        <f t="shared" si="16"/>
        <v>-7.1727316689899179E-2</v>
      </c>
      <c r="G122" s="2">
        <f t="shared" si="14"/>
        <v>35.118445404071558</v>
      </c>
      <c r="H122" s="3">
        <f t="shared" si="17"/>
        <v>-6.6156233144715748E-2</v>
      </c>
      <c r="J122" s="3">
        <f t="shared" si="15"/>
        <v>0.10394818013571869</v>
      </c>
    </row>
    <row r="123" spans="1:10">
      <c r="A123" s="1">
        <v>43105</v>
      </c>
      <c r="B123">
        <v>1178.05</v>
      </c>
      <c r="C123">
        <v>3.49</v>
      </c>
      <c r="D123">
        <v>33.590000000000003</v>
      </c>
      <c r="E123" s="2">
        <f t="shared" si="13"/>
        <v>337.55014326647563</v>
      </c>
      <c r="F123" s="3">
        <f t="shared" si="16"/>
        <v>-7.4824472911899753E-2</v>
      </c>
      <c r="G123" s="2">
        <f t="shared" si="14"/>
        <v>35.07144983626079</v>
      </c>
      <c r="H123" s="3">
        <f t="shared" si="17"/>
        <v>-6.5154439643620443E-2</v>
      </c>
      <c r="J123" s="3">
        <f t="shared" si="15"/>
        <v>0.10389997022923489</v>
      </c>
    </row>
    <row r="124" spans="1:10">
      <c r="A124" s="1">
        <v>43112</v>
      </c>
      <c r="B124">
        <v>1186.96</v>
      </c>
      <c r="C124">
        <v>3.54</v>
      </c>
      <c r="D124">
        <v>34.090000000000003</v>
      </c>
      <c r="E124" s="2">
        <f t="shared" si="13"/>
        <v>335.29943502824858</v>
      </c>
      <c r="F124" s="3">
        <f t="shared" si="16"/>
        <v>-8.0857992018161462E-2</v>
      </c>
      <c r="G124" s="2">
        <f t="shared" si="14"/>
        <v>34.818421824581989</v>
      </c>
      <c r="H124" s="3">
        <f t="shared" si="17"/>
        <v>-6.7777389803335253E-2</v>
      </c>
      <c r="J124" s="3">
        <f t="shared" si="15"/>
        <v>0.10384276914051041</v>
      </c>
    </row>
    <row r="125" spans="1:10">
      <c r="A125" s="1">
        <v>43119</v>
      </c>
      <c r="B125">
        <v>1183.79</v>
      </c>
      <c r="C125">
        <v>3.51</v>
      </c>
      <c r="D125">
        <v>33.96</v>
      </c>
      <c r="E125" s="2">
        <f t="shared" si="13"/>
        <v>337.26210826210826</v>
      </c>
      <c r="F125" s="3">
        <f t="shared" si="16"/>
        <v>-7.4706450519433587E-2</v>
      </c>
      <c r="G125" s="2">
        <f t="shared" si="14"/>
        <v>34.858362779740872</v>
      </c>
      <c r="H125" s="3">
        <f t="shared" si="17"/>
        <v>-6.5950116423856953E-2</v>
      </c>
      <c r="J125" s="3">
        <f t="shared" si="15"/>
        <v>0.10335689045936394</v>
      </c>
    </row>
    <row r="126" spans="1:10">
      <c r="A126" s="1">
        <v>43126</v>
      </c>
      <c r="B126">
        <v>1207.57</v>
      </c>
      <c r="C126">
        <v>3.58</v>
      </c>
      <c r="D126">
        <v>34.64</v>
      </c>
      <c r="E126" s="2">
        <f t="shared" si="13"/>
        <v>337.31005586592175</v>
      </c>
      <c r="F126" s="3">
        <f t="shared" si="16"/>
        <v>-7.6989471665533049E-2</v>
      </c>
      <c r="G126" s="2">
        <f t="shared" si="14"/>
        <v>34.860565819861428</v>
      </c>
      <c r="H126" s="3">
        <f t="shared" si="17"/>
        <v>-6.8093873661954296E-2</v>
      </c>
      <c r="J126" s="3">
        <f t="shared" si="15"/>
        <v>0.10334872979214781</v>
      </c>
    </row>
    <row r="127" spans="1:10">
      <c r="A127" s="1">
        <v>43133</v>
      </c>
      <c r="B127">
        <v>1145.05</v>
      </c>
      <c r="C127">
        <v>3.38</v>
      </c>
      <c r="D127">
        <v>32.729999999999997</v>
      </c>
      <c r="E127" s="2">
        <f t="shared" si="13"/>
        <v>338.77218934911241</v>
      </c>
      <c r="F127" s="3">
        <f t="shared" si="16"/>
        <v>-7.3447594433696972E-2</v>
      </c>
      <c r="G127" s="2">
        <f t="shared" si="14"/>
        <v>34.984723495264284</v>
      </c>
      <c r="H127" s="3">
        <f t="shared" si="17"/>
        <v>-6.526128693693134E-2</v>
      </c>
      <c r="J127" s="3">
        <f t="shared" si="15"/>
        <v>0.10326917201344334</v>
      </c>
    </row>
    <row r="128" spans="1:10">
      <c r="A128" s="1">
        <v>43140</v>
      </c>
      <c r="B128">
        <v>1047.3900000000001</v>
      </c>
      <c r="C128">
        <v>3.07</v>
      </c>
      <c r="D128">
        <v>29.93</v>
      </c>
      <c r="E128" s="2">
        <f t="shared" si="13"/>
        <v>341.16938110749192</v>
      </c>
      <c r="F128" s="3">
        <f t="shared" si="16"/>
        <v>-7.0690578748009547E-2</v>
      </c>
      <c r="G128" s="2">
        <f t="shared" si="14"/>
        <v>34.994654193117277</v>
      </c>
      <c r="H128" s="3">
        <f t="shared" si="17"/>
        <v>-6.9014107960564286E-2</v>
      </c>
      <c r="J128" s="3">
        <f t="shared" si="15"/>
        <v>0.10257266956231206</v>
      </c>
    </row>
    <row r="129" spans="1:10">
      <c r="A129" s="1">
        <v>43145</v>
      </c>
      <c r="B129">
        <v>1087.54</v>
      </c>
      <c r="C129">
        <v>3.19</v>
      </c>
      <c r="D129">
        <v>31.3</v>
      </c>
      <c r="E129" s="2">
        <f t="shared" si="13"/>
        <v>340.92163009404391</v>
      </c>
      <c r="F129" s="3">
        <f t="shared" si="16"/>
        <v>-7.3684786580166417E-2</v>
      </c>
      <c r="G129" s="2">
        <f t="shared" si="14"/>
        <v>34.745686900958468</v>
      </c>
      <c r="H129" s="3">
        <f t="shared" si="17"/>
        <v>-7.8644679241478999E-2</v>
      </c>
      <c r="J129" s="3">
        <f t="shared" si="15"/>
        <v>0.10191693290734824</v>
      </c>
    </row>
    <row r="130" spans="1:10">
      <c r="A130" s="1">
        <v>43154</v>
      </c>
      <c r="B130">
        <v>1113.81</v>
      </c>
      <c r="C130">
        <v>3.26</v>
      </c>
      <c r="D130">
        <v>32</v>
      </c>
      <c r="E130" s="2">
        <f t="shared" ref="E130:E161" si="18">B130/C130</f>
        <v>341.65950920245399</v>
      </c>
      <c r="F130" s="3">
        <f t="shared" si="16"/>
        <v>-7.3344078329160234E-2</v>
      </c>
      <c r="G130" s="2">
        <f t="shared" ref="G130:G161" si="19">B130/D130</f>
        <v>34.806562499999998</v>
      </c>
      <c r="H130" s="3">
        <f t="shared" si="17"/>
        <v>-8.114343233655652E-2</v>
      </c>
      <c r="J130" s="3">
        <f t="shared" ref="J130:J161" si="20">C130/D130</f>
        <v>0.10187499999999999</v>
      </c>
    </row>
    <row r="131" spans="1:10">
      <c r="A131" s="1">
        <v>43161</v>
      </c>
      <c r="B131">
        <v>1113.22</v>
      </c>
      <c r="C131">
        <v>3.26</v>
      </c>
      <c r="D131">
        <v>32.03</v>
      </c>
      <c r="E131" s="2">
        <f t="shared" si="18"/>
        <v>341.47852760736197</v>
      </c>
      <c r="F131" s="3">
        <f t="shared" si="16"/>
        <v>-7.1883891759325635E-2</v>
      </c>
      <c r="G131" s="2">
        <f t="shared" si="19"/>
        <v>34.755541679675304</v>
      </c>
      <c r="H131" s="3">
        <f t="shared" si="17"/>
        <v>-8.2227470689794191E-2</v>
      </c>
      <c r="J131" s="3">
        <f t="shared" si="20"/>
        <v>0.10177958164221042</v>
      </c>
    </row>
    <row r="132" spans="1:10">
      <c r="A132" s="1">
        <v>43168</v>
      </c>
      <c r="B132">
        <v>1128.1600000000001</v>
      </c>
      <c r="C132">
        <v>3.32</v>
      </c>
      <c r="D132">
        <v>32.6</v>
      </c>
      <c r="E132" s="2">
        <f t="shared" si="18"/>
        <v>339.80722891566268</v>
      </c>
      <c r="F132" s="3">
        <f t="shared" si="16"/>
        <v>-7.7763746439698744E-2</v>
      </c>
      <c r="G132" s="2">
        <f t="shared" si="19"/>
        <v>34.606134969325154</v>
      </c>
      <c r="H132" s="3">
        <f t="shared" si="17"/>
        <v>-8.7796109299142722E-2</v>
      </c>
      <c r="J132" s="3">
        <f t="shared" si="20"/>
        <v>0.10184049079754601</v>
      </c>
    </row>
    <row r="133" spans="1:10">
      <c r="A133" s="1">
        <v>43175</v>
      </c>
      <c r="B133">
        <v>1121.6600000000001</v>
      </c>
      <c r="C133">
        <v>3.29</v>
      </c>
      <c r="D133">
        <v>32.229999999999997</v>
      </c>
      <c r="E133" s="2">
        <f t="shared" si="18"/>
        <v>340.93009118541033</v>
      </c>
      <c r="F133" s="3">
        <f t="shared" si="16"/>
        <v>-7.6276182675214965E-2</v>
      </c>
      <c r="G133" s="2">
        <f t="shared" si="19"/>
        <v>34.801737511635132</v>
      </c>
      <c r="H133" s="3">
        <f t="shared" si="17"/>
        <v>-7.8856523206570661E-2</v>
      </c>
      <c r="J133" s="3">
        <f t="shared" si="20"/>
        <v>0.10207880856345021</v>
      </c>
    </row>
    <row r="134" spans="1:10">
      <c r="A134" s="1">
        <v>43182</v>
      </c>
      <c r="B134">
        <v>1080.0899999999999</v>
      </c>
      <c r="C134">
        <v>3.17</v>
      </c>
      <c r="D134">
        <v>29.47</v>
      </c>
      <c r="E134" s="2">
        <f t="shared" si="18"/>
        <v>340.72239747634069</v>
      </c>
      <c r="F134" s="3">
        <f t="shared" si="16"/>
        <v>-7.7286446194532954E-2</v>
      </c>
      <c r="G134" s="2">
        <f t="shared" si="19"/>
        <v>36.650492025788935</v>
      </c>
      <c r="H134" s="3">
        <f t="shared" si="17"/>
        <v>3.6399111455991173E-2</v>
      </c>
      <c r="J134" s="3">
        <f t="shared" si="20"/>
        <v>0.10756701730573465</v>
      </c>
    </row>
    <row r="135" spans="1:10">
      <c r="A135" s="1">
        <v>43189</v>
      </c>
      <c r="B135">
        <v>1085.4100000000001</v>
      </c>
      <c r="C135">
        <v>3.14</v>
      </c>
      <c r="D135">
        <v>29.11</v>
      </c>
      <c r="E135" s="2">
        <f t="shared" si="18"/>
        <v>345.671974522293</v>
      </c>
      <c r="F135" s="3">
        <f t="shared" si="16"/>
        <v>-6.4078416352832179E-2</v>
      </c>
      <c r="G135" s="2">
        <f t="shared" si="19"/>
        <v>37.286499484713161</v>
      </c>
      <c r="H135" s="3">
        <f t="shared" si="17"/>
        <v>6.8651119229254709E-2</v>
      </c>
      <c r="J135" s="3">
        <f t="shared" si="20"/>
        <v>0.1078667124699416</v>
      </c>
    </row>
    <row r="136" spans="1:10">
      <c r="A136" s="1">
        <v>43194</v>
      </c>
      <c r="B136">
        <v>1106.49</v>
      </c>
      <c r="C136">
        <v>3.25</v>
      </c>
      <c r="D136">
        <v>32.24</v>
      </c>
      <c r="E136" s="2">
        <f t="shared" si="18"/>
        <v>340.45846153846156</v>
      </c>
      <c r="F136" s="3">
        <f t="shared" si="16"/>
        <v>-8.2050836027317997E-2</v>
      </c>
      <c r="G136" s="2">
        <f t="shared" si="19"/>
        <v>34.320409429280396</v>
      </c>
      <c r="H136" s="3">
        <f t="shared" si="17"/>
        <v>-4.0320446744220861E-2</v>
      </c>
      <c r="J136" s="3">
        <f t="shared" si="20"/>
        <v>0.10080645161290322</v>
      </c>
    </row>
    <row r="137" spans="1:10">
      <c r="A137" s="1">
        <v>43203</v>
      </c>
      <c r="B137">
        <v>1094.3900000000001</v>
      </c>
      <c r="C137">
        <v>3.19</v>
      </c>
      <c r="D137">
        <v>30.52</v>
      </c>
      <c r="E137" s="2">
        <f t="shared" si="18"/>
        <v>343.06896551724139</v>
      </c>
      <c r="F137" s="3">
        <f t="shared" si="16"/>
        <v>-7.9674669475002347E-2</v>
      </c>
      <c r="G137" s="2">
        <f t="shared" si="19"/>
        <v>35.858125819134997</v>
      </c>
      <c r="H137" s="3">
        <f t="shared" si="17"/>
        <v>3.1108518458322187E-2</v>
      </c>
      <c r="J137" s="3">
        <f t="shared" si="20"/>
        <v>0.104521625163827</v>
      </c>
    </row>
    <row r="138" spans="1:10">
      <c r="A138" s="1">
        <v>43210</v>
      </c>
      <c r="B138">
        <v>1071.28</v>
      </c>
      <c r="C138">
        <v>3.11</v>
      </c>
      <c r="D138">
        <v>29.14</v>
      </c>
      <c r="E138" s="2">
        <f t="shared" si="18"/>
        <v>344.46302250803859</v>
      </c>
      <c r="F138" s="3">
        <f t="shared" si="16"/>
        <v>-0.11010155398949362</v>
      </c>
      <c r="G138" s="2">
        <f t="shared" si="19"/>
        <v>36.763212079615649</v>
      </c>
      <c r="H138" s="3">
        <f t="shared" si="17"/>
        <v>7.1423304875350979E-3</v>
      </c>
      <c r="J138" s="3">
        <f t="shared" si="20"/>
        <v>0.10672614962251201</v>
      </c>
    </row>
    <row r="139" spans="1:10">
      <c r="A139" s="1">
        <v>43217</v>
      </c>
      <c r="B139">
        <v>1067.7</v>
      </c>
      <c r="C139">
        <v>3.11</v>
      </c>
      <c r="D139">
        <v>27.43</v>
      </c>
      <c r="E139" s="2">
        <f t="shared" si="18"/>
        <v>343.31189710610937</v>
      </c>
      <c r="F139" s="3">
        <f t="shared" si="16"/>
        <v>-0.11519204779824288</v>
      </c>
      <c r="G139" s="2">
        <f t="shared" si="19"/>
        <v>38.924535180459351</v>
      </c>
      <c r="H139" s="3">
        <f t="shared" si="17"/>
        <v>6.8252954480997552E-2</v>
      </c>
      <c r="J139" s="3">
        <f t="shared" si="20"/>
        <v>0.11337951148377688</v>
      </c>
    </row>
    <row r="140" spans="1:10">
      <c r="A140" s="1">
        <v>43224</v>
      </c>
      <c r="B140">
        <v>1085.3699999999999</v>
      </c>
      <c r="C140">
        <v>3.17</v>
      </c>
      <c r="D140">
        <v>29.61</v>
      </c>
      <c r="E140" s="2">
        <f t="shared" si="18"/>
        <v>342.3880126182965</v>
      </c>
      <c r="F140" s="3">
        <f t="shared" si="16"/>
        <v>-0.11537996291352415</v>
      </c>
      <c r="G140" s="2">
        <f t="shared" si="19"/>
        <v>36.655521783181356</v>
      </c>
      <c r="H140" s="3">
        <f t="shared" si="17"/>
        <v>-7.6204914080479913E-4</v>
      </c>
      <c r="J140" s="3">
        <f t="shared" si="20"/>
        <v>0.10705842620736238</v>
      </c>
    </row>
    <row r="141" spans="1:10">
      <c r="A141" s="1">
        <v>43231</v>
      </c>
      <c r="B141">
        <v>1118.78</v>
      </c>
      <c r="C141">
        <v>3.29</v>
      </c>
      <c r="D141">
        <v>30.65</v>
      </c>
      <c r="E141" s="2">
        <f t="shared" si="18"/>
        <v>340.05471124620061</v>
      </c>
      <c r="F141" s="3">
        <f t="shared" si="16"/>
        <v>-0.12180522655763171</v>
      </c>
      <c r="G141" s="2">
        <f t="shared" si="19"/>
        <v>36.501794453507344</v>
      </c>
      <c r="H141" s="3">
        <f t="shared" si="17"/>
        <v>-7.3903739070323438E-3</v>
      </c>
      <c r="J141" s="3">
        <f t="shared" si="20"/>
        <v>0.10734094616639478</v>
      </c>
    </row>
    <row r="142" spans="1:10">
      <c r="A142" s="1">
        <v>43238</v>
      </c>
      <c r="B142">
        <v>1141.8399999999999</v>
      </c>
      <c r="C142">
        <v>3.37</v>
      </c>
      <c r="D142">
        <v>31.54</v>
      </c>
      <c r="E142" s="2">
        <f t="shared" si="18"/>
        <v>338.82492581602372</v>
      </c>
      <c r="F142" s="3">
        <f t="shared" si="16"/>
        <v>-0.10888243505833017</v>
      </c>
      <c r="G142" s="2">
        <f t="shared" si="19"/>
        <v>36.202916930881422</v>
      </c>
      <c r="H142" s="3">
        <f t="shared" si="17"/>
        <v>-2.039585491399476E-2</v>
      </c>
      <c r="J142" s="3">
        <f t="shared" si="20"/>
        <v>0.10684844641724794</v>
      </c>
    </row>
    <row r="143" spans="1:10">
      <c r="A143" s="1">
        <v>43245</v>
      </c>
      <c r="B143">
        <v>1124.9100000000001</v>
      </c>
      <c r="C143">
        <v>3.35</v>
      </c>
      <c r="D143">
        <v>31.26</v>
      </c>
      <c r="E143" s="2">
        <f t="shared" si="18"/>
        <v>335.79402985074626</v>
      </c>
      <c r="F143" s="3">
        <f t="shared" si="16"/>
        <v>-0.11627884570632063</v>
      </c>
      <c r="G143" s="2">
        <f t="shared" si="19"/>
        <v>35.985604606525911</v>
      </c>
      <c r="H143" s="3">
        <f t="shared" si="17"/>
        <v>-2.7580291433878856E-2</v>
      </c>
      <c r="J143" s="3">
        <f t="shared" si="20"/>
        <v>0.10716570697376838</v>
      </c>
    </row>
    <row r="144" spans="1:10">
      <c r="A144" s="1">
        <v>43252</v>
      </c>
      <c r="B144">
        <v>1110.5899999999999</v>
      </c>
      <c r="C144">
        <v>3.36</v>
      </c>
      <c r="D144">
        <v>31.14</v>
      </c>
      <c r="E144" s="2">
        <f t="shared" si="18"/>
        <v>330.53273809523807</v>
      </c>
      <c r="F144" s="3">
        <f t="shared" si="16"/>
        <v>-0.13358872823021872</v>
      </c>
      <c r="G144" s="2">
        <f t="shared" si="19"/>
        <v>35.664418754014129</v>
      </c>
      <c r="H144" s="3">
        <f t="shared" si="17"/>
        <v>-4.1943099002471285E-2</v>
      </c>
      <c r="J144" s="3">
        <f t="shared" si="20"/>
        <v>0.10789980732177264</v>
      </c>
    </row>
    <row r="145" spans="1:10">
      <c r="A145" s="1">
        <v>43259</v>
      </c>
      <c r="B145">
        <v>1107.0899999999999</v>
      </c>
      <c r="C145">
        <v>3.37</v>
      </c>
      <c r="D145">
        <v>31.22</v>
      </c>
      <c r="E145" s="2">
        <f t="shared" si="18"/>
        <v>328.51335311572694</v>
      </c>
      <c r="F145" s="3">
        <f t="shared" si="16"/>
        <v>-7.6673375612006045E-2</v>
      </c>
      <c r="G145" s="2">
        <f t="shared" si="19"/>
        <v>35.46092248558616</v>
      </c>
      <c r="H145" s="3">
        <f t="shared" si="17"/>
        <v>-9.4886466726194829E-2</v>
      </c>
      <c r="J145" s="3">
        <f t="shared" si="20"/>
        <v>0.10794362588084562</v>
      </c>
    </row>
    <row r="146" spans="1:10">
      <c r="A146" s="1">
        <v>43266</v>
      </c>
      <c r="B146">
        <v>1071.77</v>
      </c>
      <c r="C146">
        <v>3.3</v>
      </c>
      <c r="D146">
        <v>29.26</v>
      </c>
      <c r="E146" s="2">
        <f t="shared" si="18"/>
        <v>324.77878787878791</v>
      </c>
      <c r="F146" s="3">
        <f t="shared" si="16"/>
        <v>-8.5269456381582343E-2</v>
      </c>
      <c r="G146" s="2">
        <f t="shared" si="19"/>
        <v>36.62918660287081</v>
      </c>
      <c r="H146" s="3">
        <f t="shared" si="17"/>
        <v>-6.4194964330629878E-2</v>
      </c>
      <c r="J146" s="3">
        <f t="shared" si="20"/>
        <v>0.11278195488721804</v>
      </c>
    </row>
    <row r="147" spans="1:10">
      <c r="A147" s="1">
        <v>43273</v>
      </c>
      <c r="B147">
        <v>1026.4100000000001</v>
      </c>
      <c r="C147">
        <v>3.16</v>
      </c>
      <c r="D147">
        <v>28.03</v>
      </c>
      <c r="E147" s="2">
        <f t="shared" si="18"/>
        <v>324.8132911392405</v>
      </c>
      <c r="F147" s="3">
        <f t="shared" si="16"/>
        <v>-8.4691481533538893E-2</v>
      </c>
      <c r="G147" s="2">
        <f t="shared" si="19"/>
        <v>36.61826614341777</v>
      </c>
      <c r="H147" s="3">
        <f t="shared" si="17"/>
        <v>-6.686120334352974E-2</v>
      </c>
      <c r="J147" s="3">
        <f t="shared" si="20"/>
        <v>0.11273635390652872</v>
      </c>
    </row>
    <row r="148" spans="1:10">
      <c r="A148" s="1">
        <v>43280</v>
      </c>
      <c r="B148">
        <v>1016.91</v>
      </c>
      <c r="C148">
        <v>3.14</v>
      </c>
      <c r="D148">
        <v>27.77</v>
      </c>
      <c r="E148" s="2">
        <f t="shared" si="18"/>
        <v>323.85668789808915</v>
      </c>
      <c r="F148" s="3">
        <f t="shared" ref="F148:F179" si="21">E148/E98-1</f>
        <v>-9.2152471082205922E-2</v>
      </c>
      <c r="G148" s="2">
        <f t="shared" si="19"/>
        <v>36.619013323730641</v>
      </c>
      <c r="H148" s="3">
        <f t="shared" ref="H148:H179" si="22">G148/G98-1</f>
        <v>-7.0393157145210994E-2</v>
      </c>
      <c r="J148" s="3">
        <f t="shared" si="20"/>
        <v>0.11307166006481816</v>
      </c>
    </row>
    <row r="149" spans="1:10">
      <c r="A149" s="1">
        <v>43287</v>
      </c>
      <c r="B149">
        <v>976.2</v>
      </c>
      <c r="C149">
        <v>3.05</v>
      </c>
      <c r="D149">
        <v>26.84</v>
      </c>
      <c r="E149" s="2">
        <f t="shared" si="18"/>
        <v>320.06557377049182</v>
      </c>
      <c r="F149" s="3">
        <f t="shared" si="21"/>
        <v>-0.10520975243682162</v>
      </c>
      <c r="G149" s="2">
        <f t="shared" si="19"/>
        <v>36.371087928464981</v>
      </c>
      <c r="H149" s="3">
        <f t="shared" si="22"/>
        <v>-8.419347191865334E-2</v>
      </c>
      <c r="J149" s="3">
        <f t="shared" si="20"/>
        <v>0.11363636363636363</v>
      </c>
    </row>
    <row r="150" spans="1:10">
      <c r="A150" s="1">
        <v>43294</v>
      </c>
      <c r="B150">
        <v>1037.44</v>
      </c>
      <c r="C150">
        <v>3.24</v>
      </c>
      <c r="D150">
        <v>28.42</v>
      </c>
      <c r="E150" s="2">
        <f t="shared" si="18"/>
        <v>320.19753086419752</v>
      </c>
      <c r="F150" s="3">
        <f t="shared" si="21"/>
        <v>-0.11334261116331767</v>
      </c>
      <c r="G150" s="2">
        <f t="shared" si="19"/>
        <v>36.503870513722731</v>
      </c>
      <c r="H150" s="3">
        <f t="shared" si="22"/>
        <v>-8.374541453169837E-2</v>
      </c>
      <c r="J150" s="3">
        <f t="shared" si="20"/>
        <v>0.11400422237860662</v>
      </c>
    </row>
    <row r="151" spans="1:10">
      <c r="A151" s="1">
        <v>43301</v>
      </c>
      <c r="B151">
        <v>1023.07</v>
      </c>
      <c r="C151">
        <v>3.19</v>
      </c>
      <c r="D151">
        <v>27.98</v>
      </c>
      <c r="E151" s="2">
        <f t="shared" si="18"/>
        <v>320.71159874608151</v>
      </c>
      <c r="F151" s="3">
        <f t="shared" si="21"/>
        <v>-0.11070944052914966</v>
      </c>
      <c r="G151" s="2">
        <f t="shared" si="19"/>
        <v>36.564331665475343</v>
      </c>
      <c r="H151" s="3">
        <f t="shared" si="22"/>
        <v>-7.6280259870051603E-2</v>
      </c>
      <c r="J151" s="3">
        <f t="shared" si="20"/>
        <v>0.11401000714796283</v>
      </c>
    </row>
    <row r="152" spans="1:10">
      <c r="A152" s="1">
        <v>43308</v>
      </c>
      <c r="B152">
        <v>1036.1400000000001</v>
      </c>
      <c r="C152">
        <v>3.22</v>
      </c>
      <c r="D152">
        <v>28.21</v>
      </c>
      <c r="E152" s="2">
        <f t="shared" si="18"/>
        <v>321.78260869565219</v>
      </c>
      <c r="F152" s="3">
        <f t="shared" si="21"/>
        <v>-0.1085520078064407</v>
      </c>
      <c r="G152" s="2">
        <f t="shared" si="19"/>
        <v>36.729528535980151</v>
      </c>
      <c r="H152" s="3">
        <f t="shared" si="22"/>
        <v>-7.6313168708433854E-2</v>
      </c>
      <c r="J152" s="3">
        <f t="shared" si="20"/>
        <v>0.11414392059553351</v>
      </c>
    </row>
    <row r="153" spans="1:10">
      <c r="A153" s="1">
        <v>43315</v>
      </c>
      <c r="B153">
        <v>991.34</v>
      </c>
      <c r="C153">
        <v>3.07</v>
      </c>
      <c r="D153">
        <v>26.67</v>
      </c>
      <c r="E153" s="2">
        <f t="shared" si="18"/>
        <v>322.9120521172639</v>
      </c>
      <c r="F153" s="3">
        <f t="shared" si="21"/>
        <v>-9.3164439039380209E-2</v>
      </c>
      <c r="G153" s="2">
        <f t="shared" si="19"/>
        <v>37.170603674540679</v>
      </c>
      <c r="H153" s="3">
        <f t="shared" si="22"/>
        <v>-6.0870393746978335E-2</v>
      </c>
      <c r="J153" s="3">
        <f t="shared" si="20"/>
        <v>0.11511061117360329</v>
      </c>
    </row>
    <row r="154" spans="1:10">
      <c r="A154" s="1">
        <v>43322</v>
      </c>
      <c r="B154">
        <v>994.92</v>
      </c>
      <c r="C154">
        <v>3.07</v>
      </c>
      <c r="D154">
        <v>26.52</v>
      </c>
      <c r="E154" s="2">
        <f t="shared" si="18"/>
        <v>324.07817589576547</v>
      </c>
      <c r="F154" s="3">
        <f t="shared" si="21"/>
        <v>-9.9617211402749151E-2</v>
      </c>
      <c r="G154" s="2">
        <f t="shared" si="19"/>
        <v>37.515837104072396</v>
      </c>
      <c r="H154" s="3">
        <f t="shared" si="22"/>
        <v>5.2997414945031185E-2</v>
      </c>
      <c r="J154" s="3">
        <f t="shared" si="20"/>
        <v>0.11576168929110105</v>
      </c>
    </row>
    <row r="155" spans="1:10">
      <c r="A155" s="1">
        <v>43329</v>
      </c>
      <c r="B155">
        <v>935.08</v>
      </c>
      <c r="C155">
        <v>2.88</v>
      </c>
      <c r="D155">
        <v>24.97</v>
      </c>
      <c r="E155" s="2">
        <f t="shared" si="18"/>
        <v>324.6805555555556</v>
      </c>
      <c r="F155" s="3">
        <f t="shared" si="21"/>
        <v>-9.5175894115306026E-2</v>
      </c>
      <c r="G155" s="2">
        <f t="shared" si="19"/>
        <v>37.448137765318386</v>
      </c>
      <c r="H155" s="3">
        <f t="shared" si="22"/>
        <v>5.6612052001965951E-2</v>
      </c>
      <c r="J155" s="3">
        <f t="shared" si="20"/>
        <v>0.11533840608730477</v>
      </c>
    </row>
    <row r="156" spans="1:10">
      <c r="A156" s="1">
        <v>43336</v>
      </c>
      <c r="B156">
        <v>945.22</v>
      </c>
      <c r="C156">
        <v>2.9</v>
      </c>
      <c r="D156">
        <v>25.31</v>
      </c>
      <c r="E156" s="2">
        <f t="shared" si="18"/>
        <v>325.9379310344828</v>
      </c>
      <c r="F156" s="3">
        <f t="shared" si="21"/>
        <v>-9.2804092221107748E-2</v>
      </c>
      <c r="G156" s="2">
        <f t="shared" si="19"/>
        <v>37.345713156854998</v>
      </c>
      <c r="H156" s="3">
        <f t="shared" si="22"/>
        <v>8.9754327731746741E-2</v>
      </c>
      <c r="J156" s="3">
        <f t="shared" si="20"/>
        <v>0.11457921770051363</v>
      </c>
    </row>
    <row r="157" spans="1:10">
      <c r="A157" s="1">
        <v>43343</v>
      </c>
      <c r="B157">
        <v>953.86</v>
      </c>
      <c r="C157">
        <v>2.92</v>
      </c>
      <c r="D157">
        <v>26.4</v>
      </c>
      <c r="E157" s="2">
        <f t="shared" si="18"/>
        <v>326.66438356164383</v>
      </c>
      <c r="F157" s="3">
        <f t="shared" si="21"/>
        <v>-9.1888707272426817E-2</v>
      </c>
      <c r="G157" s="2">
        <f t="shared" si="19"/>
        <v>36.131060606060608</v>
      </c>
      <c r="H157" s="3">
        <f t="shared" si="22"/>
        <v>5.4484904645494048E-2</v>
      </c>
      <c r="J157" s="3">
        <f t="shared" si="20"/>
        <v>0.11060606060606061</v>
      </c>
    </row>
    <row r="158" spans="1:10">
      <c r="A158" s="1">
        <v>43350</v>
      </c>
      <c r="B158">
        <v>949.27</v>
      </c>
      <c r="C158">
        <v>2.92</v>
      </c>
      <c r="D158">
        <v>26.34</v>
      </c>
      <c r="E158" s="2">
        <f t="shared" si="18"/>
        <v>325.09246575342468</v>
      </c>
      <c r="F158" s="3">
        <f t="shared" si="21"/>
        <v>-9.7434961419289978E-2</v>
      </c>
      <c r="G158" s="2">
        <f t="shared" si="19"/>
        <v>36.039104024297643</v>
      </c>
      <c r="H158" s="3">
        <f t="shared" si="22"/>
        <v>4.5035230699541406E-2</v>
      </c>
      <c r="J158" s="3">
        <f t="shared" si="20"/>
        <v>0.11085801063022019</v>
      </c>
    </row>
    <row r="159" spans="1:10">
      <c r="A159" s="1">
        <v>43357</v>
      </c>
      <c r="B159">
        <v>929.42</v>
      </c>
      <c r="C159">
        <v>2.89</v>
      </c>
      <c r="D159">
        <v>26.81</v>
      </c>
      <c r="E159" s="2">
        <f t="shared" si="18"/>
        <v>321.598615916955</v>
      </c>
      <c r="F159" s="3">
        <f t="shared" si="21"/>
        <v>-0.10822960583638019</v>
      </c>
      <c r="G159" s="2">
        <f t="shared" si="19"/>
        <v>34.666915330100707</v>
      </c>
      <c r="H159" s="3">
        <f t="shared" si="22"/>
        <v>3.6719553032869001E-3</v>
      </c>
      <c r="J159" s="3">
        <f t="shared" si="20"/>
        <v>0.10779559865721747</v>
      </c>
    </row>
    <row r="160" spans="1:10">
      <c r="A160" s="1">
        <v>43364</v>
      </c>
      <c r="B160">
        <v>966.13</v>
      </c>
      <c r="C160">
        <v>3.02</v>
      </c>
      <c r="D160">
        <v>28.02</v>
      </c>
      <c r="E160" s="2">
        <f t="shared" si="18"/>
        <v>319.91059602649005</v>
      </c>
      <c r="F160" s="3">
        <f t="shared" si="21"/>
        <v>-0.11616831044191345</v>
      </c>
      <c r="G160" s="2">
        <f t="shared" si="19"/>
        <v>34.48001427551749</v>
      </c>
      <c r="H160" s="3">
        <f t="shared" si="22"/>
        <v>-4.4624310848068172E-3</v>
      </c>
      <c r="J160" s="3">
        <f t="shared" si="20"/>
        <v>0.10778015703069237</v>
      </c>
    </row>
    <row r="161" spans="1:10">
      <c r="A161" s="1">
        <v>43371</v>
      </c>
      <c r="B161">
        <v>993.32</v>
      </c>
      <c r="C161">
        <v>3.11</v>
      </c>
      <c r="D161">
        <v>28.84</v>
      </c>
      <c r="E161" s="2">
        <f t="shared" si="18"/>
        <v>319.395498392283</v>
      </c>
      <c r="F161" s="3">
        <f t="shared" si="21"/>
        <v>-0.11413528043761079</v>
      </c>
      <c r="G161" s="2">
        <f t="shared" si="19"/>
        <v>34.442441054091539</v>
      </c>
      <c r="H161" s="3">
        <f t="shared" si="22"/>
        <v>-2.2918165577637817E-3</v>
      </c>
      <c r="J161" s="3">
        <f t="shared" si="20"/>
        <v>0.10783633841886268</v>
      </c>
    </row>
    <row r="162" spans="1:10">
      <c r="A162" s="1">
        <v>43385</v>
      </c>
      <c r="B162">
        <v>936.51</v>
      </c>
      <c r="C162">
        <v>2.96</v>
      </c>
      <c r="D162">
        <v>27.4</v>
      </c>
      <c r="E162" s="2">
        <f t="shared" ref="E162:E189" si="23">B162/C162</f>
        <v>316.38851351351349</v>
      </c>
      <c r="F162" s="3">
        <f t="shared" si="21"/>
        <v>-0.12491913565417145</v>
      </c>
      <c r="G162" s="2">
        <f t="shared" ref="G162:G189" si="24">B162/D162</f>
        <v>34.179197080291971</v>
      </c>
      <c r="H162" s="3">
        <f t="shared" si="22"/>
        <v>4.191363353611699E-5</v>
      </c>
      <c r="J162" s="3">
        <f t="shared" ref="J162:J189" si="25">C162/D162</f>
        <v>0.10802919708029197</v>
      </c>
    </row>
    <row r="163" spans="1:10">
      <c r="A163" s="1">
        <v>43392</v>
      </c>
      <c r="B163">
        <v>889.33</v>
      </c>
      <c r="C163">
        <v>2.8</v>
      </c>
      <c r="D163">
        <v>25.91</v>
      </c>
      <c r="E163" s="2">
        <f t="shared" si="23"/>
        <v>317.61785714285719</v>
      </c>
      <c r="F163" s="3">
        <f t="shared" si="21"/>
        <v>-0.12233989052071703</v>
      </c>
      <c r="G163" s="2">
        <f t="shared" si="24"/>
        <v>34.323813199536858</v>
      </c>
      <c r="H163" s="3">
        <f t="shared" si="22"/>
        <v>-2.6878742219117568E-2</v>
      </c>
      <c r="J163" s="3">
        <f t="shared" si="25"/>
        <v>0.1080663836356619</v>
      </c>
    </row>
    <row r="164" spans="1:10">
      <c r="A164" s="1">
        <v>43399</v>
      </c>
      <c r="B164">
        <v>883.3</v>
      </c>
      <c r="C164">
        <v>2.71</v>
      </c>
      <c r="D164">
        <v>25.45</v>
      </c>
      <c r="E164" s="2">
        <f t="shared" si="23"/>
        <v>325.94095940959409</v>
      </c>
      <c r="F164" s="3">
        <f t="shared" si="21"/>
        <v>-0.10447994875900557</v>
      </c>
      <c r="G164" s="2">
        <f t="shared" si="24"/>
        <v>34.707269155206284</v>
      </c>
      <c r="H164" s="3">
        <f t="shared" si="22"/>
        <v>5.497255087729469E-2</v>
      </c>
      <c r="J164" s="3">
        <f t="shared" si="25"/>
        <v>0.10648330058939097</v>
      </c>
    </row>
    <row r="165" spans="1:10">
      <c r="A165" s="1">
        <v>43406</v>
      </c>
      <c r="B165">
        <v>908.76</v>
      </c>
      <c r="C165">
        <v>2.71</v>
      </c>
      <c r="D165">
        <v>26.29</v>
      </c>
      <c r="E165" s="2">
        <f t="shared" si="23"/>
        <v>335.3357933579336</v>
      </c>
      <c r="F165" s="3">
        <f t="shared" si="21"/>
        <v>-8.8387512927242451E-2</v>
      </c>
      <c r="G165" s="2">
        <f t="shared" si="24"/>
        <v>34.566755420311907</v>
      </c>
      <c r="H165" s="3">
        <f t="shared" si="22"/>
        <v>4.7262525728229532E-2</v>
      </c>
      <c r="J165" s="3">
        <f t="shared" si="25"/>
        <v>0.10308101939901103</v>
      </c>
    </row>
    <row r="166" spans="1:10">
      <c r="A166" s="1">
        <v>43413</v>
      </c>
      <c r="B166">
        <v>903.47</v>
      </c>
      <c r="C166">
        <v>2.68</v>
      </c>
      <c r="D166">
        <v>25.58</v>
      </c>
      <c r="E166" s="2">
        <f t="shared" si="23"/>
        <v>337.11567164179104</v>
      </c>
      <c r="F166" s="3">
        <f t="shared" si="21"/>
        <v>-7.7283850956402445E-2</v>
      </c>
      <c r="G166" s="2">
        <f t="shared" si="24"/>
        <v>35.319390148553559</v>
      </c>
      <c r="H166" s="3">
        <f t="shared" si="22"/>
        <v>7.5132675502732393E-2</v>
      </c>
      <c r="J166" s="3">
        <f t="shared" si="25"/>
        <v>0.10476935105551213</v>
      </c>
    </row>
    <row r="167" spans="1:10">
      <c r="A167" s="1">
        <v>43420</v>
      </c>
      <c r="B167">
        <v>938.23</v>
      </c>
      <c r="C167">
        <v>2.77</v>
      </c>
      <c r="D167">
        <v>26.74</v>
      </c>
      <c r="E167" s="2">
        <f t="shared" si="23"/>
        <v>338.71119133574007</v>
      </c>
      <c r="F167" s="3">
        <f t="shared" si="21"/>
        <v>-7.5250913860233415E-2</v>
      </c>
      <c r="G167" s="2">
        <f t="shared" si="24"/>
        <v>35.087135377711299</v>
      </c>
      <c r="H167" s="3">
        <f t="shared" si="22"/>
        <v>6.5600975711755494E-2</v>
      </c>
      <c r="J167" s="3">
        <f t="shared" si="25"/>
        <v>0.10359012715033658</v>
      </c>
    </row>
    <row r="168" spans="1:10">
      <c r="A168" s="1">
        <v>43427</v>
      </c>
      <c r="B168">
        <v>891.19</v>
      </c>
      <c r="C168">
        <v>2.65</v>
      </c>
      <c r="D168">
        <v>25.6</v>
      </c>
      <c r="E168" s="2">
        <f t="shared" si="23"/>
        <v>336.2981132075472</v>
      </c>
      <c r="F168" s="3">
        <f t="shared" si="21"/>
        <v>-8.5109177653551416E-2</v>
      </c>
      <c r="G168" s="2">
        <f t="shared" si="24"/>
        <v>34.812109374999999</v>
      </c>
      <c r="H168" s="3">
        <f t="shared" si="22"/>
        <v>5.2736250534861639E-2</v>
      </c>
      <c r="J168" s="3">
        <f t="shared" si="25"/>
        <v>0.10351562499999999</v>
      </c>
    </row>
    <row r="169" spans="1:10">
      <c r="A169" s="1">
        <v>43434</v>
      </c>
      <c r="B169">
        <v>908.63</v>
      </c>
      <c r="C169">
        <v>2.71</v>
      </c>
      <c r="D169">
        <v>26.18</v>
      </c>
      <c r="E169" s="2">
        <f t="shared" si="23"/>
        <v>335.28782287822878</v>
      </c>
      <c r="F169" s="3">
        <f t="shared" si="21"/>
        <v>-8.5038832280107335E-2</v>
      </c>
      <c r="G169" s="2">
        <f t="shared" si="24"/>
        <v>34.707028265851797</v>
      </c>
      <c r="H169" s="3">
        <f t="shared" si="22"/>
        <v>5.5310931024246335E-2</v>
      </c>
      <c r="J169" s="3">
        <f t="shared" si="25"/>
        <v>0.10351413292589763</v>
      </c>
    </row>
    <row r="170" spans="1:10">
      <c r="A170" s="1">
        <v>43441</v>
      </c>
      <c r="B170">
        <v>933.08</v>
      </c>
      <c r="C170">
        <v>2.81</v>
      </c>
      <c r="D170">
        <v>26.95</v>
      </c>
      <c r="E170" s="2">
        <f t="shared" si="23"/>
        <v>332.05693950177937</v>
      </c>
      <c r="F170" s="3">
        <f t="shared" si="21"/>
        <v>-1.854509272483007E-2</v>
      </c>
      <c r="G170" s="2">
        <f t="shared" si="24"/>
        <v>34.622634508348796</v>
      </c>
      <c r="H170" s="3">
        <f t="shared" si="22"/>
        <v>-1.4269312913310905E-2</v>
      </c>
      <c r="J170" s="3">
        <f t="shared" si="25"/>
        <v>0.10426716141001856</v>
      </c>
    </row>
    <row r="171" spans="1:10">
      <c r="A171" s="1">
        <v>43448</v>
      </c>
      <c r="B171">
        <v>923.5</v>
      </c>
      <c r="C171">
        <v>2.79</v>
      </c>
      <c r="D171">
        <v>26.78</v>
      </c>
      <c r="E171" s="2">
        <f t="shared" si="23"/>
        <v>331.0035842293907</v>
      </c>
      <c r="F171" s="3">
        <f t="shared" si="21"/>
        <v>-1.8772658833622224E-2</v>
      </c>
      <c r="G171" s="2">
        <f t="shared" si="24"/>
        <v>34.484690067214338</v>
      </c>
      <c r="H171" s="3">
        <f t="shared" si="22"/>
        <v>-1.5429636406561809E-2</v>
      </c>
      <c r="J171" s="3">
        <f t="shared" si="25"/>
        <v>0.10418222554144883</v>
      </c>
    </row>
    <row r="172" spans="1:10">
      <c r="A172" s="1">
        <v>43455</v>
      </c>
      <c r="B172">
        <v>892.99</v>
      </c>
      <c r="C172">
        <v>2.79</v>
      </c>
      <c r="D172">
        <v>22.25</v>
      </c>
      <c r="E172" s="2">
        <f t="shared" si="23"/>
        <v>320.06810035842295</v>
      </c>
      <c r="F172" s="3">
        <f t="shared" si="21"/>
        <v>-5.2620462866578732E-2</v>
      </c>
      <c r="G172" s="2">
        <f t="shared" si="24"/>
        <v>40.134382022471911</v>
      </c>
      <c r="H172" s="3">
        <f t="shared" si="22"/>
        <v>0.14282911901956852</v>
      </c>
      <c r="J172" s="3">
        <f t="shared" si="25"/>
        <v>0.1253932584269663</v>
      </c>
    </row>
    <row r="173" spans="1:10">
      <c r="A173" s="1">
        <v>43462</v>
      </c>
      <c r="B173">
        <v>893.24</v>
      </c>
      <c r="C173">
        <v>2.81</v>
      </c>
      <c r="D173">
        <v>22.42</v>
      </c>
      <c r="E173" s="2">
        <f t="shared" si="23"/>
        <v>317.87900355871886</v>
      </c>
      <c r="F173" s="3">
        <f t="shared" si="21"/>
        <v>-5.827620014436663E-2</v>
      </c>
      <c r="G173" s="2">
        <f t="shared" si="24"/>
        <v>39.841213202497769</v>
      </c>
      <c r="H173" s="3">
        <f t="shared" si="22"/>
        <v>0.13600131698306539</v>
      </c>
      <c r="J173" s="3">
        <f t="shared" si="25"/>
        <v>0.12533452274754683</v>
      </c>
    </row>
    <row r="174" spans="1:10">
      <c r="A174" s="1">
        <v>43469</v>
      </c>
      <c r="B174">
        <v>890.58</v>
      </c>
      <c r="C174">
        <v>2.81</v>
      </c>
      <c r="D174">
        <v>22.37</v>
      </c>
      <c r="E174" s="2">
        <f t="shared" si="23"/>
        <v>316.93238434163703</v>
      </c>
      <c r="F174" s="3">
        <f t="shared" si="21"/>
        <v>-5.47780543831341E-2</v>
      </c>
      <c r="G174" s="2">
        <f t="shared" si="24"/>
        <v>39.811354492624048</v>
      </c>
      <c r="H174" s="3">
        <f t="shared" si="22"/>
        <v>0.14339916648712148</v>
      </c>
      <c r="J174" s="3">
        <f t="shared" si="25"/>
        <v>0.12561466249441217</v>
      </c>
    </row>
    <row r="175" spans="1:10">
      <c r="A175" s="1">
        <v>43476</v>
      </c>
      <c r="B175">
        <v>910.91</v>
      </c>
      <c r="C175">
        <v>2.88</v>
      </c>
      <c r="D175">
        <v>22.93</v>
      </c>
      <c r="E175" s="2">
        <f t="shared" si="23"/>
        <v>316.28819444444446</v>
      </c>
      <c r="F175" s="3">
        <f t="shared" si="21"/>
        <v>-6.2188764476807434E-2</v>
      </c>
      <c r="G175" s="2">
        <f t="shared" si="24"/>
        <v>39.725686873092016</v>
      </c>
      <c r="H175" s="3">
        <f t="shared" si="22"/>
        <v>0.1396314601493549</v>
      </c>
      <c r="J175" s="3">
        <f t="shared" si="25"/>
        <v>0.12559965111208024</v>
      </c>
    </row>
    <row r="176" spans="1:10">
      <c r="A176" s="1">
        <v>43483</v>
      </c>
      <c r="B176">
        <v>932.1</v>
      </c>
      <c r="C176">
        <v>2.96</v>
      </c>
      <c r="D176">
        <v>23.54</v>
      </c>
      <c r="E176" s="2">
        <f t="shared" si="23"/>
        <v>314.89864864864865</v>
      </c>
      <c r="F176" s="3">
        <f t="shared" si="21"/>
        <v>-6.6441562673665078E-2</v>
      </c>
      <c r="G176" s="2">
        <f t="shared" si="24"/>
        <v>39.596431605777404</v>
      </c>
      <c r="H176" s="3">
        <f t="shared" si="22"/>
        <v>0.13585166145575789</v>
      </c>
      <c r="J176" s="3">
        <f t="shared" si="25"/>
        <v>0.12574341546304163</v>
      </c>
    </row>
    <row r="177" spans="1:10">
      <c r="A177" s="1">
        <v>43490</v>
      </c>
      <c r="B177">
        <v>941.56</v>
      </c>
      <c r="C177">
        <v>2.98</v>
      </c>
      <c r="D177">
        <v>23.76</v>
      </c>
      <c r="E177" s="2">
        <f t="shared" si="23"/>
        <v>315.95973154362417</v>
      </c>
      <c r="F177" s="3">
        <f t="shared" si="21"/>
        <v>-6.7338637948168412E-2</v>
      </c>
      <c r="G177" s="2">
        <f t="shared" si="24"/>
        <v>39.627946127946124</v>
      </c>
      <c r="H177" s="3">
        <f t="shared" si="22"/>
        <v>0.13272143292229743</v>
      </c>
      <c r="J177" s="3">
        <f t="shared" si="25"/>
        <v>0.12542087542087541</v>
      </c>
    </row>
    <row r="178" spans="1:10">
      <c r="A178" s="1">
        <v>43497</v>
      </c>
      <c r="B178">
        <v>947.66</v>
      </c>
      <c r="C178">
        <v>3</v>
      </c>
      <c r="D178">
        <v>23.93</v>
      </c>
      <c r="E178" s="2">
        <f t="shared" si="23"/>
        <v>315.88666666666666</v>
      </c>
      <c r="F178" s="3">
        <f t="shared" si="21"/>
        <v>-7.4106047731345104E-2</v>
      </c>
      <c r="G178" s="2">
        <f t="shared" si="24"/>
        <v>39.601337233597995</v>
      </c>
      <c r="H178" s="3">
        <f t="shared" si="22"/>
        <v>0.13163962172790256</v>
      </c>
      <c r="J178" s="3">
        <f t="shared" si="25"/>
        <v>0.12536564981195153</v>
      </c>
    </row>
    <row r="179" spans="1:10">
      <c r="A179" s="1">
        <v>43511</v>
      </c>
      <c r="B179">
        <v>1005.8</v>
      </c>
      <c r="C179">
        <v>3.19</v>
      </c>
      <c r="D179">
        <v>25.43</v>
      </c>
      <c r="E179" s="2">
        <f t="shared" si="23"/>
        <v>315.29780564263319</v>
      </c>
      <c r="F179" s="3">
        <f t="shared" si="21"/>
        <v>-7.5160453868363564E-2</v>
      </c>
      <c r="G179" s="2">
        <f t="shared" si="24"/>
        <v>39.55171057805741</v>
      </c>
      <c r="H179" s="3">
        <f t="shared" si="22"/>
        <v>0.13832000762564767</v>
      </c>
      <c r="J179" s="3">
        <f t="shared" si="25"/>
        <v>0.12544239087691703</v>
      </c>
    </row>
    <row r="180" spans="1:10">
      <c r="A180" s="1">
        <v>43518</v>
      </c>
      <c r="B180">
        <v>1065.03</v>
      </c>
      <c r="C180">
        <v>3.36</v>
      </c>
      <c r="D180">
        <v>26.76</v>
      </c>
      <c r="E180" s="2">
        <f t="shared" si="23"/>
        <v>316.97321428571428</v>
      </c>
      <c r="F180" s="3">
        <f t="shared" ref="F180:F189" si="26">E180/E130-1</f>
        <v>-7.2254084115398021E-2</v>
      </c>
      <c r="G180" s="2">
        <f t="shared" si="24"/>
        <v>39.799327354260086</v>
      </c>
      <c r="H180" s="3">
        <f t="shared" ref="H180:H189" si="27">G180/G130-1</f>
        <v>0.14344320425954415</v>
      </c>
      <c r="J180" s="3">
        <f t="shared" si="25"/>
        <v>0.12556053811659193</v>
      </c>
    </row>
    <row r="181" spans="1:10">
      <c r="A181" s="1">
        <v>43525</v>
      </c>
      <c r="B181">
        <v>1098.8499999999999</v>
      </c>
      <c r="C181">
        <v>3.44</v>
      </c>
      <c r="D181">
        <v>27.45</v>
      </c>
      <c r="E181" s="2">
        <f t="shared" si="23"/>
        <v>319.43313953488371</v>
      </c>
      <c r="F181" s="3">
        <f t="shared" si="26"/>
        <v>-6.4558636312929241E-2</v>
      </c>
      <c r="G181" s="2">
        <f t="shared" si="24"/>
        <v>40.03096539162113</v>
      </c>
      <c r="H181" s="3">
        <f t="shared" si="27"/>
        <v>0.1517865484752563</v>
      </c>
      <c r="J181" s="3">
        <f t="shared" si="25"/>
        <v>0.12531876138433515</v>
      </c>
    </row>
    <row r="182" spans="1:10">
      <c r="A182" s="1">
        <v>43532</v>
      </c>
      <c r="B182">
        <v>1138.6600000000001</v>
      </c>
      <c r="C182">
        <v>3.6</v>
      </c>
      <c r="D182">
        <v>28.7</v>
      </c>
      <c r="E182" s="2">
        <f t="shared" si="23"/>
        <v>316.29444444444448</v>
      </c>
      <c r="F182" s="3">
        <f t="shared" si="26"/>
        <v>-6.9194479900408057E-2</v>
      </c>
      <c r="G182" s="2">
        <f t="shared" si="24"/>
        <v>39.674564459930316</v>
      </c>
      <c r="H182" s="3">
        <f t="shared" si="27"/>
        <v>0.1464604323799179</v>
      </c>
      <c r="J182" s="3">
        <f t="shared" si="25"/>
        <v>0.12543554006968641</v>
      </c>
    </row>
    <row r="183" spans="1:10">
      <c r="A183" s="1">
        <v>43539</v>
      </c>
      <c r="B183">
        <v>1163.6400000000001</v>
      </c>
      <c r="C183">
        <v>3.65</v>
      </c>
      <c r="D183">
        <v>29.29</v>
      </c>
      <c r="E183" s="2">
        <f t="shared" si="23"/>
        <v>318.80547945205484</v>
      </c>
      <c r="F183" s="3">
        <f t="shared" si="26"/>
        <v>-6.4894863508317635E-2</v>
      </c>
      <c r="G183" s="2">
        <f t="shared" si="24"/>
        <v>39.728234892454765</v>
      </c>
      <c r="H183" s="3">
        <f t="shared" si="27"/>
        <v>0.1415589488649116</v>
      </c>
      <c r="J183" s="3">
        <f t="shared" si="25"/>
        <v>0.12461590986684876</v>
      </c>
    </row>
    <row r="184" spans="1:10">
      <c r="A184" s="1">
        <v>43546</v>
      </c>
      <c r="B184">
        <v>1193.1199999999999</v>
      </c>
      <c r="C184">
        <v>3.7</v>
      </c>
      <c r="D184">
        <v>29.8</v>
      </c>
      <c r="E184" s="2">
        <f t="shared" si="23"/>
        <v>322.46486486486481</v>
      </c>
      <c r="F184" s="3">
        <f t="shared" si="26"/>
        <v>-5.3584773841419242E-2</v>
      </c>
      <c r="G184" s="2">
        <f t="shared" si="24"/>
        <v>40.037583892617448</v>
      </c>
      <c r="H184" s="3">
        <f t="shared" si="27"/>
        <v>9.241599988467275E-2</v>
      </c>
      <c r="J184" s="3">
        <f t="shared" si="25"/>
        <v>0.12416107382550336</v>
      </c>
    </row>
    <row r="185" spans="1:10">
      <c r="A185" s="1">
        <v>43553</v>
      </c>
      <c r="B185">
        <v>1221.6600000000001</v>
      </c>
      <c r="C185">
        <v>3.83</v>
      </c>
      <c r="D185">
        <v>30.84</v>
      </c>
      <c r="E185" s="2">
        <f t="shared" si="23"/>
        <v>318.97127937336813</v>
      </c>
      <c r="F185" s="3">
        <f t="shared" si="26"/>
        <v>-7.7242869300655159E-2</v>
      </c>
      <c r="G185" s="2">
        <f t="shared" si="24"/>
        <v>39.612840466926073</v>
      </c>
      <c r="H185" s="3">
        <f t="shared" si="27"/>
        <v>6.239097298920937E-2</v>
      </c>
      <c r="J185" s="3">
        <f t="shared" si="25"/>
        <v>0.12418936446173801</v>
      </c>
    </row>
    <row r="186" spans="1:10">
      <c r="A186" s="1">
        <v>43559</v>
      </c>
      <c r="B186">
        <v>1292.44</v>
      </c>
      <c r="C186">
        <v>4.03</v>
      </c>
      <c r="D186">
        <v>32.5</v>
      </c>
      <c r="E186" s="2">
        <f t="shared" si="23"/>
        <v>320.70471464019852</v>
      </c>
      <c r="F186" s="3">
        <f t="shared" si="26"/>
        <v>-5.802101909583901E-2</v>
      </c>
      <c r="G186" s="2">
        <f t="shared" si="24"/>
        <v>39.767384615384614</v>
      </c>
      <c r="H186" s="3">
        <f t="shared" si="27"/>
        <v>0.15870950483059043</v>
      </c>
      <c r="J186" s="3">
        <f t="shared" si="25"/>
        <v>0.12400000000000001</v>
      </c>
    </row>
    <row r="187" spans="1:10">
      <c r="A187" s="1">
        <v>43567</v>
      </c>
      <c r="B187">
        <v>1264.3699999999999</v>
      </c>
      <c r="C187">
        <v>3.94</v>
      </c>
      <c r="D187">
        <v>33.31</v>
      </c>
      <c r="E187" s="2">
        <f t="shared" si="23"/>
        <v>320.90609137055833</v>
      </c>
      <c r="F187" s="3">
        <f t="shared" si="26"/>
        <v>-6.4601804226938286E-2</v>
      </c>
      <c r="G187" s="2">
        <f t="shared" si="24"/>
        <v>37.957670369258473</v>
      </c>
      <c r="H187" s="3">
        <f t="shared" si="27"/>
        <v>5.8551430175502794E-2</v>
      </c>
      <c r="J187" s="3">
        <f t="shared" si="25"/>
        <v>0.118282797958571</v>
      </c>
    </row>
    <row r="188" spans="1:10">
      <c r="A188" s="1">
        <v>43574</v>
      </c>
      <c r="B188">
        <v>1264.7</v>
      </c>
      <c r="C188">
        <v>3.94</v>
      </c>
      <c r="D188">
        <v>33.78</v>
      </c>
      <c r="E188" s="2">
        <f t="shared" si="23"/>
        <v>320.98984771573606</v>
      </c>
      <c r="F188" s="3">
        <f t="shared" si="26"/>
        <v>-6.8144251366646369E-2</v>
      </c>
      <c r="G188" s="2">
        <f t="shared" si="24"/>
        <v>37.439313203078747</v>
      </c>
      <c r="H188" s="3">
        <f t="shared" si="27"/>
        <v>1.8390697798628564E-2</v>
      </c>
      <c r="J188" s="3">
        <f t="shared" si="25"/>
        <v>0.11663706335109532</v>
      </c>
    </row>
    <row r="189" spans="1:10">
      <c r="A189" s="1">
        <v>43577</v>
      </c>
      <c r="B189">
        <v>1269.31</v>
      </c>
      <c r="C189">
        <v>3.97</v>
      </c>
      <c r="D189">
        <v>34.25</v>
      </c>
      <c r="E189" s="2">
        <f t="shared" si="23"/>
        <v>319.7254408060453</v>
      </c>
      <c r="F189" s="3">
        <f t="shared" si="26"/>
        <v>-6.8702705903530226E-2</v>
      </c>
      <c r="G189" s="2">
        <f t="shared" si="24"/>
        <v>37.060145985401455</v>
      </c>
      <c r="H189" s="3">
        <f t="shared" si="27"/>
        <v>-4.7897532659396891E-2</v>
      </c>
      <c r="J189" s="3">
        <f t="shared" si="25"/>
        <v>0.11591240875912409</v>
      </c>
    </row>
    <row r="190" spans="1:10">
      <c r="E190" s="3" t="e">
        <f>(E189/#REF!)^(1/5)-1</f>
        <v>#REF!</v>
      </c>
      <c r="F190" s="4" t="s">
        <v>10</v>
      </c>
      <c r="G190" s="3" t="e">
        <f>(G189/#REF!)^(1/5)-1</f>
        <v>#REF!</v>
      </c>
      <c r="H190" s="3"/>
      <c r="J190" s="3"/>
    </row>
    <row r="191" spans="1:10">
      <c r="A191" t="s">
        <v>16</v>
      </c>
      <c r="E191" s="3">
        <f>(E189/E37)^(1/3)-1</f>
        <v>-2.4911165641984256E-2</v>
      </c>
      <c r="F191" s="4" t="s">
        <v>11</v>
      </c>
      <c r="G191" s="3">
        <f>(G189/G37)^(1/3)-1</f>
        <v>5.4154645216546449E-2</v>
      </c>
      <c r="H191" s="3"/>
      <c r="J191" s="3"/>
    </row>
    <row r="192" spans="1:10">
      <c r="E192" s="3">
        <f>F189</f>
        <v>-6.8702705903530226E-2</v>
      </c>
      <c r="F192" s="4" t="s">
        <v>12</v>
      </c>
      <c r="G192" s="3">
        <f>H189</f>
        <v>-4.7897532659396891E-2</v>
      </c>
      <c r="H192" s="3"/>
      <c r="J192" s="3"/>
    </row>
    <row r="193" spans="5:10">
      <c r="E193" s="4" t="s">
        <v>4</v>
      </c>
      <c r="F193" s="4"/>
      <c r="G193" s="4" t="s">
        <v>6</v>
      </c>
      <c r="H193" s="3"/>
      <c r="J193" s="3"/>
    </row>
    <row r="194" spans="5:10">
      <c r="E194" s="2"/>
      <c r="F194" s="3"/>
      <c r="G194" s="2"/>
      <c r="H194" s="3"/>
      <c r="J194" s="3"/>
    </row>
    <row r="195" spans="5:10">
      <c r="E195" s="2"/>
      <c r="F195" s="3"/>
      <c r="G195" s="2"/>
      <c r="H195" s="3"/>
      <c r="J195" s="3"/>
    </row>
    <row r="196" spans="5:10">
      <c r="E196" s="2"/>
      <c r="F196" s="3"/>
      <c r="G196" s="2"/>
      <c r="H196" s="3"/>
      <c r="J196" s="3"/>
    </row>
    <row r="197" spans="5:10">
      <c r="E197" s="2"/>
      <c r="F197" s="3"/>
      <c r="G197" s="2"/>
      <c r="H197" s="3"/>
      <c r="J197" s="3"/>
    </row>
    <row r="198" spans="5:10">
      <c r="E198" s="2"/>
      <c r="F198" s="3"/>
      <c r="G198" s="2"/>
      <c r="H198" s="3"/>
      <c r="J198" s="3"/>
    </row>
    <row r="199" spans="5:10">
      <c r="E199" s="2"/>
      <c r="F199" s="3"/>
      <c r="G199" s="2"/>
      <c r="H199" s="3"/>
      <c r="J199" s="3"/>
    </row>
    <row r="200" spans="5:10">
      <c r="E200" s="2"/>
      <c r="F200" s="3"/>
      <c r="G200" s="2"/>
      <c r="H200" s="3"/>
      <c r="J200" s="3"/>
    </row>
    <row r="201" spans="5:10">
      <c r="E201" s="2"/>
      <c r="F201" s="3"/>
      <c r="G201" s="2"/>
      <c r="H201" s="3"/>
      <c r="J201" s="3"/>
    </row>
    <row r="202" spans="5:10">
      <c r="E202" s="2"/>
      <c r="F202" s="3"/>
      <c r="G202" s="2"/>
      <c r="H202" s="3"/>
      <c r="J202" s="3"/>
    </row>
    <row r="203" spans="5:10">
      <c r="E203" s="2"/>
      <c r="F203" s="3"/>
      <c r="G203" s="2"/>
      <c r="H203" s="3"/>
      <c r="J203" s="3"/>
    </row>
    <row r="204" spans="5:10">
      <c r="E204" s="2"/>
      <c r="F204" s="3"/>
      <c r="G204" s="2"/>
      <c r="H204" s="3"/>
      <c r="J204" s="3"/>
    </row>
    <row r="205" spans="5:10">
      <c r="E205" s="2"/>
      <c r="F205" s="3"/>
      <c r="G205" s="2"/>
      <c r="H205" s="3"/>
      <c r="J205" s="3"/>
    </row>
    <row r="206" spans="5:10">
      <c r="E206" s="2"/>
      <c r="F206" s="3"/>
      <c r="G206" s="2"/>
      <c r="H206" s="3"/>
      <c r="J206" s="3"/>
    </row>
    <row r="207" spans="5:10">
      <c r="E207" s="2"/>
      <c r="F207" s="3"/>
      <c r="G207" s="2"/>
      <c r="H207" s="3"/>
      <c r="J207" s="3"/>
    </row>
    <row r="208" spans="5:10">
      <c r="E208" s="2"/>
      <c r="F208" s="3"/>
      <c r="G208" s="2"/>
      <c r="H208" s="3"/>
      <c r="J208" s="3"/>
    </row>
    <row r="209" spans="5:10">
      <c r="E209" s="2"/>
      <c r="F209" s="3"/>
      <c r="G209" s="2"/>
      <c r="H209" s="3"/>
      <c r="J209" s="3"/>
    </row>
    <row r="210" spans="5:10">
      <c r="E210" s="2"/>
      <c r="F210" s="3"/>
      <c r="G210" s="2"/>
      <c r="H210" s="3"/>
      <c r="J210" s="3"/>
    </row>
    <row r="211" spans="5:10">
      <c r="E211" s="2"/>
      <c r="F211" s="3"/>
      <c r="G211" s="2"/>
      <c r="H211" s="3"/>
      <c r="J211" s="3"/>
    </row>
    <row r="212" spans="5:10">
      <c r="E212" s="2"/>
      <c r="F212" s="3"/>
      <c r="G212" s="2"/>
      <c r="H212" s="3"/>
      <c r="J212" s="3"/>
    </row>
    <row r="213" spans="5:10">
      <c r="E213" s="2"/>
      <c r="F213" s="3"/>
      <c r="G213" s="2"/>
      <c r="H213" s="3"/>
      <c r="J213" s="3"/>
    </row>
    <row r="214" spans="5:10">
      <c r="E214" s="2"/>
      <c r="F214" s="3"/>
      <c r="G214" s="2"/>
      <c r="H214" s="3"/>
      <c r="J214" s="3"/>
    </row>
    <row r="215" spans="5:10">
      <c r="E215" s="2"/>
      <c r="F215" s="3"/>
      <c r="G215" s="2"/>
      <c r="H215" s="3"/>
      <c r="J215" s="3"/>
    </row>
    <row r="216" spans="5:10">
      <c r="E216" s="2"/>
      <c r="F216" s="3"/>
      <c r="G216" s="2"/>
      <c r="H216" s="3"/>
      <c r="J216" s="3"/>
    </row>
    <row r="217" spans="5:10">
      <c r="E217" s="2"/>
      <c r="F217" s="3"/>
      <c r="G217" s="2"/>
      <c r="H217" s="3"/>
      <c r="J217" s="3"/>
    </row>
    <row r="218" spans="5:10">
      <c r="E218" s="2"/>
      <c r="F218" s="3"/>
      <c r="G218" s="2"/>
      <c r="H218" s="3"/>
      <c r="J218" s="3"/>
    </row>
    <row r="219" spans="5:10">
      <c r="E219" s="2"/>
      <c r="F219" s="3"/>
      <c r="G219" s="2"/>
      <c r="H219" s="3"/>
      <c r="J219" s="3"/>
    </row>
    <row r="220" spans="5:10">
      <c r="E220" s="2"/>
      <c r="F220" s="3"/>
      <c r="G220" s="2"/>
      <c r="H220" s="3"/>
      <c r="J220" s="3"/>
    </row>
    <row r="221" spans="5:10">
      <c r="E221" s="2"/>
      <c r="F221" s="3"/>
      <c r="G221" s="2"/>
      <c r="H221" s="3"/>
      <c r="J221" s="3"/>
    </row>
    <row r="222" spans="5:10">
      <c r="E222" s="2"/>
      <c r="F222" s="3"/>
      <c r="G222" s="2"/>
      <c r="H222" s="3"/>
      <c r="J222" s="3"/>
    </row>
    <row r="223" spans="5:10">
      <c r="E223" s="2"/>
      <c r="F223" s="3"/>
      <c r="G223" s="2"/>
      <c r="H223" s="3"/>
      <c r="J223" s="3"/>
    </row>
    <row r="224" spans="5:10">
      <c r="E224" s="2"/>
      <c r="F224" s="3"/>
      <c r="G224" s="2"/>
      <c r="H224" s="3"/>
      <c r="J224" s="3"/>
    </row>
    <row r="225" spans="5:10">
      <c r="E225" s="2"/>
      <c r="F225" s="3"/>
      <c r="G225" s="2"/>
      <c r="H225" s="3"/>
      <c r="J225" s="3"/>
    </row>
    <row r="226" spans="5:10">
      <c r="E226" s="2"/>
      <c r="F226" s="3"/>
      <c r="G226" s="2"/>
      <c r="H226" s="3"/>
      <c r="J226" s="3"/>
    </row>
    <row r="227" spans="5:10">
      <c r="E227" s="2"/>
      <c r="F227" s="3"/>
      <c r="G227" s="2"/>
      <c r="H227" s="3"/>
      <c r="J227" s="3"/>
    </row>
    <row r="228" spans="5:10">
      <c r="E228" s="2"/>
      <c r="F228" s="3"/>
      <c r="G228" s="2"/>
      <c r="H228" s="3"/>
      <c r="J228" s="3"/>
    </row>
    <row r="229" spans="5:10">
      <c r="E229" s="2"/>
      <c r="F229" s="3"/>
      <c r="G229" s="2"/>
      <c r="H229" s="3"/>
      <c r="J229" s="3"/>
    </row>
    <row r="230" spans="5:10">
      <c r="E230" s="2"/>
      <c r="F230" s="3"/>
      <c r="G230" s="2"/>
      <c r="H230" s="3"/>
      <c r="J230" s="3"/>
    </row>
    <row r="231" spans="5:10">
      <c r="E231" s="2"/>
      <c r="F231" s="3"/>
      <c r="G231" s="2"/>
      <c r="H231" s="3"/>
      <c r="J231" s="3"/>
    </row>
    <row r="232" spans="5:10">
      <c r="E232" s="2"/>
      <c r="F232" s="3"/>
      <c r="G232" s="2"/>
      <c r="H232" s="3"/>
      <c r="J232" s="3"/>
    </row>
    <row r="233" spans="5:10">
      <c r="E233" s="2"/>
      <c r="F233" s="3"/>
      <c r="G233" s="2"/>
      <c r="H233" s="3"/>
      <c r="J233" s="3"/>
    </row>
    <row r="234" spans="5:10">
      <c r="E234" s="2"/>
      <c r="F234" s="3"/>
      <c r="G234" s="2"/>
      <c r="H234" s="3"/>
      <c r="J234" s="3"/>
    </row>
    <row r="235" spans="5:10">
      <c r="E235" s="2"/>
      <c r="F235" s="3"/>
      <c r="G235" s="2"/>
      <c r="H235" s="3"/>
      <c r="J235" s="3"/>
    </row>
    <row r="236" spans="5:10">
      <c r="E236" s="2"/>
      <c r="F236" s="3"/>
      <c r="G236" s="2"/>
      <c r="H236" s="3"/>
      <c r="J236" s="3"/>
    </row>
    <row r="237" spans="5:10">
      <c r="E237" s="2"/>
      <c r="F237" s="3"/>
      <c r="G237" s="2"/>
      <c r="H237" s="3"/>
      <c r="J237" s="3"/>
    </row>
    <row r="238" spans="5:10">
      <c r="E238" s="2"/>
      <c r="F238" s="3"/>
      <c r="G238" s="2"/>
      <c r="H238" s="3"/>
      <c r="J238" s="3"/>
    </row>
    <row r="239" spans="5:10">
      <c r="E239" s="2"/>
      <c r="F239" s="3"/>
      <c r="G239" s="2"/>
      <c r="H239" s="3"/>
      <c r="J239" s="3"/>
    </row>
    <row r="240" spans="5:10">
      <c r="E240" s="2"/>
      <c r="F240" s="3"/>
      <c r="G240" s="2"/>
      <c r="H240" s="3"/>
      <c r="J240" s="3"/>
    </row>
    <row r="241" spans="5:10">
      <c r="E241" s="2"/>
      <c r="F241" s="3"/>
      <c r="G241" s="2"/>
      <c r="H241" s="3"/>
      <c r="J241" s="3"/>
    </row>
    <row r="242" spans="5:10">
      <c r="E242" s="2"/>
      <c r="F242" s="3"/>
      <c r="G242" s="2"/>
      <c r="H242" s="3"/>
      <c r="J242" s="3"/>
    </row>
    <row r="243" spans="5:10">
      <c r="E243" s="2"/>
      <c r="F243" s="3"/>
      <c r="G243" s="2"/>
      <c r="H243" s="3"/>
      <c r="J243" s="3"/>
    </row>
    <row r="244" spans="5:10">
      <c r="E244" s="2"/>
      <c r="F244" s="3"/>
      <c r="G244" s="2"/>
      <c r="H244" s="3"/>
      <c r="J244" s="3"/>
    </row>
    <row r="245" spans="5:10">
      <c r="E245" s="2"/>
      <c r="F245" s="3"/>
      <c r="G245" s="2"/>
      <c r="H245" s="3"/>
      <c r="J245" s="3"/>
    </row>
    <row r="246" spans="5:10">
      <c r="E246" s="2"/>
      <c r="F246" s="3"/>
      <c r="G246" s="2"/>
      <c r="H246" s="3"/>
      <c r="J246" s="3"/>
    </row>
    <row r="247" spans="5:10">
      <c r="E247" s="2"/>
      <c r="F247" s="3"/>
      <c r="G247" s="2"/>
      <c r="H247" s="3"/>
      <c r="J247" s="3"/>
    </row>
    <row r="248" spans="5:10">
      <c r="E248" s="2"/>
      <c r="F248" s="3"/>
      <c r="G248" s="2"/>
      <c r="H248" s="3"/>
      <c r="J248" s="3"/>
    </row>
    <row r="249" spans="5:10">
      <c r="E249" s="2"/>
      <c r="F249" s="3"/>
      <c r="G249" s="2"/>
      <c r="H249" s="3"/>
      <c r="J249" s="3"/>
    </row>
    <row r="250" spans="5:10">
      <c r="E250" s="2"/>
      <c r="F250" s="3"/>
      <c r="G250" s="2"/>
      <c r="H250" s="3"/>
      <c r="J250" s="3"/>
    </row>
    <row r="251" spans="5:10">
      <c r="E251" s="2"/>
      <c r="F251" s="3"/>
      <c r="G251" s="2"/>
      <c r="H251" s="3"/>
      <c r="J251" s="3"/>
    </row>
    <row r="252" spans="5:10">
      <c r="E252" s="2"/>
      <c r="F252" s="3"/>
      <c r="G252" s="2"/>
      <c r="H252" s="3"/>
      <c r="J252" s="3"/>
    </row>
    <row r="253" spans="5:10">
      <c r="E253" s="2"/>
      <c r="F253" s="3"/>
      <c r="G253" s="2"/>
      <c r="H253" s="3"/>
      <c r="J253" s="3"/>
    </row>
    <row r="254" spans="5:10">
      <c r="E254" s="2"/>
      <c r="F254" s="3"/>
      <c r="G254" s="2"/>
      <c r="H254" s="3"/>
      <c r="J254" s="3"/>
    </row>
    <row r="255" spans="5:10">
      <c r="E255" s="2"/>
      <c r="F255" s="3"/>
      <c r="G255" s="2"/>
      <c r="H255" s="3"/>
      <c r="J255" s="3"/>
    </row>
    <row r="256" spans="5:10">
      <c r="E256" s="2"/>
      <c r="F256" s="3"/>
      <c r="G256" s="2"/>
      <c r="H256" s="3"/>
      <c r="J256" s="3"/>
    </row>
    <row r="257" spans="5:10">
      <c r="E257" s="2"/>
      <c r="F257" s="3"/>
      <c r="G257" s="2"/>
      <c r="H257" s="3"/>
      <c r="J257" s="3"/>
    </row>
    <row r="258" spans="5:10">
      <c r="E258" s="2"/>
      <c r="F258" s="3"/>
      <c r="G258" s="2"/>
      <c r="H258" s="3"/>
      <c r="J258" s="3"/>
    </row>
    <row r="259" spans="5:10">
      <c r="E259" s="2"/>
      <c r="F259" s="3"/>
      <c r="G259" s="2"/>
      <c r="H259" s="3"/>
      <c r="J259" s="3"/>
    </row>
    <row r="260" spans="5:10">
      <c r="E260" s="2"/>
      <c r="F260" s="3"/>
      <c r="G260" s="2"/>
      <c r="H260" s="3"/>
      <c r="J260" s="3"/>
    </row>
    <row r="261" spans="5:10">
      <c r="E261" s="2"/>
      <c r="F261" s="3"/>
      <c r="G261" s="2"/>
      <c r="H261" s="3"/>
      <c r="J261" s="3"/>
    </row>
    <row r="262" spans="5:10">
      <c r="E262" s="2"/>
      <c r="F262" s="3"/>
      <c r="G262" s="2"/>
      <c r="H262" s="3"/>
      <c r="J262" s="3"/>
    </row>
    <row r="263" spans="5:10">
      <c r="E263" s="2"/>
      <c r="F263" s="3"/>
      <c r="G263" s="2"/>
      <c r="H263" s="3"/>
      <c r="J263" s="3"/>
    </row>
    <row r="264" spans="5:10">
      <c r="E264" s="2"/>
      <c r="F264" s="3"/>
      <c r="G264" s="2"/>
      <c r="H264" s="3"/>
      <c r="J264" s="3"/>
    </row>
    <row r="265" spans="5:10">
      <c r="E265" s="2"/>
      <c r="F265" s="3"/>
      <c r="G265" s="2"/>
      <c r="H265" s="3"/>
      <c r="J265" s="3"/>
    </row>
    <row r="266" spans="5:10">
      <c r="E266" s="2"/>
      <c r="F266" s="3"/>
      <c r="G266" s="2"/>
      <c r="H266" s="3"/>
      <c r="J266" s="3"/>
    </row>
    <row r="267" spans="5:10">
      <c r="E267" s="2"/>
      <c r="F267" s="3"/>
      <c r="G267" s="2"/>
      <c r="H267" s="3"/>
      <c r="J267" s="3"/>
    </row>
    <row r="268" spans="5:10">
      <c r="E268" s="2"/>
      <c r="F268" s="3"/>
      <c r="G268" s="2"/>
      <c r="H268" s="3"/>
      <c r="J268" s="3"/>
    </row>
    <row r="269" spans="5:10">
      <c r="E269" s="2"/>
      <c r="F269" s="3"/>
      <c r="G269" s="2"/>
      <c r="H269" s="3"/>
      <c r="J269" s="3"/>
    </row>
    <row r="270" spans="5:10">
      <c r="E270" s="2"/>
      <c r="F270" s="3"/>
      <c r="G270" s="2"/>
      <c r="H270" s="3"/>
      <c r="J270" s="3"/>
    </row>
    <row r="271" spans="5:10">
      <c r="E271" s="2"/>
      <c r="F271" s="3"/>
      <c r="G271" s="2"/>
      <c r="H271" s="3"/>
      <c r="J271" s="3"/>
    </row>
    <row r="272" spans="5:10">
      <c r="E272" s="2"/>
      <c r="F272" s="3"/>
      <c r="G272" s="2"/>
      <c r="H272" s="3"/>
      <c r="J272" s="3"/>
    </row>
    <row r="273" spans="5:10">
      <c r="E273" s="2"/>
      <c r="F273" s="3"/>
      <c r="G273" s="2"/>
      <c r="H273" s="3"/>
      <c r="J273" s="3"/>
    </row>
    <row r="274" spans="5:10">
      <c r="E274" s="2"/>
      <c r="F274" s="3"/>
      <c r="G274" s="2"/>
      <c r="H274" s="3"/>
      <c r="J274" s="3"/>
    </row>
    <row r="275" spans="5:10">
      <c r="E275" s="2"/>
      <c r="F275" s="3"/>
      <c r="G275" s="2"/>
      <c r="H275" s="3"/>
      <c r="J275" s="3"/>
    </row>
    <row r="276" spans="5:10">
      <c r="E276" s="2"/>
      <c r="F276" s="3"/>
      <c r="G276" s="2"/>
      <c r="H276" s="3"/>
      <c r="J276" s="3"/>
    </row>
    <row r="277" spans="5:10">
      <c r="E277" s="2"/>
      <c r="F277" s="3"/>
      <c r="G277" s="2"/>
      <c r="H277" s="3"/>
      <c r="J277" s="3"/>
    </row>
    <row r="278" spans="5:10">
      <c r="E278" s="2"/>
      <c r="F278" s="3"/>
      <c r="G278" s="2"/>
      <c r="H278" s="3"/>
      <c r="J278" s="3"/>
    </row>
    <row r="279" spans="5:10">
      <c r="E279" s="2"/>
      <c r="F279" s="3"/>
      <c r="G279" s="2"/>
      <c r="H279" s="3"/>
      <c r="J279" s="3"/>
    </row>
    <row r="280" spans="5:10">
      <c r="E280" s="2"/>
      <c r="F280" s="3"/>
      <c r="G280" s="2"/>
      <c r="H280" s="3"/>
      <c r="J280" s="3"/>
    </row>
    <row r="281" spans="5:10">
      <c r="E281" s="2"/>
      <c r="F281" s="3"/>
      <c r="G281" s="2"/>
      <c r="H281" s="3"/>
      <c r="J281" s="3"/>
    </row>
    <row r="282" spans="5:10">
      <c r="E282" s="2"/>
      <c r="F282" s="3"/>
      <c r="G282" s="2"/>
      <c r="H282" s="3"/>
      <c r="J282" s="3"/>
    </row>
    <row r="283" spans="5:10">
      <c r="E283" s="2"/>
      <c r="F283" s="3"/>
      <c r="G283" s="2"/>
      <c r="H283" s="3"/>
      <c r="J283" s="3"/>
    </row>
    <row r="284" spans="5:10">
      <c r="E284" s="2"/>
      <c r="F284" s="3"/>
      <c r="G284" s="2"/>
      <c r="H284" s="3"/>
      <c r="J284" s="3"/>
    </row>
    <row r="285" spans="5:10">
      <c r="E285" s="2"/>
      <c r="F285" s="3"/>
      <c r="G285" s="2"/>
      <c r="H285" s="3"/>
      <c r="J285" s="3"/>
    </row>
    <row r="286" spans="5:10">
      <c r="E286" s="2"/>
      <c r="F286" s="3"/>
      <c r="G286" s="2"/>
      <c r="H286" s="3"/>
      <c r="J286" s="3"/>
    </row>
    <row r="287" spans="5:10">
      <c r="E287" s="2"/>
      <c r="F287" s="3"/>
      <c r="G287" s="2"/>
      <c r="H287" s="3"/>
      <c r="J287" s="3"/>
    </row>
    <row r="288" spans="5:10">
      <c r="E288" s="2"/>
      <c r="F288" s="3"/>
      <c r="G288" s="2"/>
      <c r="H288" s="3"/>
      <c r="J288" s="3"/>
    </row>
    <row r="289" spans="5:10">
      <c r="E289" s="2"/>
      <c r="F289" s="3"/>
      <c r="G289" s="2"/>
      <c r="H289" s="3"/>
      <c r="J289" s="3"/>
    </row>
    <row r="290" spans="5:10">
      <c r="E290" s="2"/>
      <c r="F290" s="3"/>
      <c r="G290" s="2"/>
      <c r="H290" s="3"/>
      <c r="J290" s="3"/>
    </row>
    <row r="291" spans="5:10">
      <c r="E291" s="2"/>
      <c r="F291" s="3"/>
      <c r="G291" s="2"/>
      <c r="H291" s="3"/>
      <c r="J291" s="3"/>
    </row>
    <row r="292" spans="5:10">
      <c r="E292" s="2"/>
      <c r="F292" s="3"/>
      <c r="G292" s="2"/>
      <c r="H292" s="3"/>
      <c r="J292" s="3"/>
    </row>
    <row r="293" spans="5:10">
      <c r="E293" s="2"/>
      <c r="F293" s="3"/>
      <c r="G293" s="2"/>
      <c r="H293" s="3"/>
      <c r="J293" s="3"/>
    </row>
    <row r="294" spans="5:10">
      <c r="E294" s="2"/>
      <c r="F294" s="3"/>
      <c r="G294" s="2"/>
      <c r="H294" s="3"/>
      <c r="J294" s="3"/>
    </row>
    <row r="295" spans="5:10">
      <c r="E295" s="2"/>
      <c r="F295" s="3"/>
      <c r="G295" s="2"/>
      <c r="H295" s="3"/>
      <c r="J295" s="3"/>
    </row>
    <row r="296" spans="5:10">
      <c r="E296" s="2"/>
      <c r="F296" s="3"/>
      <c r="G296" s="2"/>
      <c r="H296" s="3"/>
      <c r="J296" s="3"/>
    </row>
    <row r="297" spans="5:10">
      <c r="E297" s="2"/>
      <c r="F297" s="3"/>
      <c r="G297" s="2"/>
      <c r="H297" s="3"/>
      <c r="J297" s="3"/>
    </row>
    <row r="298" spans="5:10">
      <c r="E298" s="3"/>
      <c r="F298" s="4"/>
      <c r="G298" s="3"/>
      <c r="H298" s="3"/>
      <c r="J298" s="3"/>
    </row>
    <row r="299" spans="5:10">
      <c r="E299" s="3"/>
      <c r="F299" s="4"/>
      <c r="G299" s="3"/>
      <c r="H299" s="3"/>
      <c r="J299" s="3"/>
    </row>
    <row r="300" spans="5:10">
      <c r="E300" s="3"/>
      <c r="F300" s="4"/>
      <c r="G300" s="3"/>
      <c r="H300" s="3"/>
      <c r="J300" s="3"/>
    </row>
    <row r="301" spans="5:10">
      <c r="E301" s="4"/>
      <c r="F301" s="4"/>
      <c r="G301" s="4"/>
      <c r="H301" s="3"/>
      <c r="J301" s="3"/>
    </row>
    <row r="302" spans="5:10">
      <c r="E302" s="2"/>
      <c r="F302" s="3"/>
      <c r="G302" s="2"/>
      <c r="H302" s="3"/>
      <c r="J302" s="3"/>
    </row>
    <row r="303" spans="5:10">
      <c r="E303" s="2"/>
      <c r="F303" s="3"/>
      <c r="G303" s="2"/>
      <c r="H303" s="3"/>
      <c r="J303" s="3"/>
    </row>
    <row r="304" spans="5:10">
      <c r="E304" s="2"/>
      <c r="F304" s="3"/>
      <c r="G304" s="2"/>
      <c r="H304" s="3"/>
      <c r="J304" s="3"/>
    </row>
    <row r="305" spans="5:10">
      <c r="E305" s="2"/>
      <c r="F305" s="3"/>
      <c r="G305" s="2"/>
      <c r="H305" s="3"/>
      <c r="J305" s="3"/>
    </row>
    <row r="306" spans="5:10">
      <c r="E306" s="2"/>
      <c r="F306" s="3"/>
      <c r="G306" s="2"/>
      <c r="H306" s="3"/>
      <c r="J306" s="3"/>
    </row>
    <row r="307" spans="5:10">
      <c r="E307" s="2"/>
      <c r="F307" s="3"/>
      <c r="G307" s="2"/>
      <c r="H307" s="3"/>
      <c r="J307" s="3"/>
    </row>
    <row r="308" spans="5:10">
      <c r="E308" s="2"/>
      <c r="F308" s="3"/>
      <c r="G308" s="2"/>
      <c r="H308" s="3"/>
      <c r="J308" s="3"/>
    </row>
    <row r="309" spans="5:10">
      <c r="E309" s="2"/>
      <c r="F309" s="3"/>
      <c r="G309" s="2"/>
      <c r="H309" s="3"/>
      <c r="J309" s="3"/>
    </row>
    <row r="310" spans="5:10">
      <c r="E310" s="2"/>
      <c r="F310" s="3"/>
      <c r="G310" s="2"/>
      <c r="H310" s="3"/>
      <c r="J310" s="3"/>
    </row>
    <row r="311" spans="5:10">
      <c r="E311" s="2"/>
      <c r="F311" s="3"/>
      <c r="G311" s="2"/>
      <c r="H311" s="3"/>
      <c r="J311" s="3"/>
    </row>
    <row r="312" spans="5:10">
      <c r="E312" s="2"/>
      <c r="F312" s="3"/>
      <c r="G312" s="2"/>
      <c r="H312" s="3"/>
      <c r="J312" s="3"/>
    </row>
    <row r="313" spans="5:10">
      <c r="E313" s="2"/>
      <c r="F313" s="3"/>
      <c r="G313" s="2"/>
      <c r="H313" s="3"/>
      <c r="J313" s="3"/>
    </row>
    <row r="314" spans="5:10">
      <c r="E314" s="2"/>
      <c r="F314" s="3"/>
      <c r="G314" s="2"/>
      <c r="H314" s="3"/>
      <c r="J314" s="3"/>
    </row>
    <row r="315" spans="5:10">
      <c r="E315" s="2"/>
      <c r="F315" s="3"/>
      <c r="G315" s="2"/>
      <c r="H315" s="3"/>
      <c r="J315" s="3"/>
    </row>
    <row r="316" spans="5:10">
      <c r="E316" s="2"/>
      <c r="F316" s="3"/>
      <c r="G316" s="2"/>
      <c r="H316" s="3"/>
      <c r="J316" s="3"/>
    </row>
    <row r="317" spans="5:10">
      <c r="E317" s="2"/>
      <c r="F317" s="3"/>
      <c r="G317" s="2"/>
      <c r="H317" s="3"/>
      <c r="J317" s="3"/>
    </row>
    <row r="318" spans="5:10">
      <c r="E318" s="2"/>
      <c r="F318" s="3"/>
      <c r="G318" s="2"/>
      <c r="H318" s="3"/>
      <c r="J318" s="3"/>
    </row>
    <row r="319" spans="5:10">
      <c r="E319" s="2"/>
      <c r="F319" s="3"/>
      <c r="G319" s="2"/>
      <c r="H319" s="3"/>
      <c r="J319" s="3"/>
    </row>
    <row r="320" spans="5:10">
      <c r="E320" s="2"/>
      <c r="F320" s="3"/>
      <c r="G320" s="2"/>
      <c r="H320" s="3"/>
      <c r="J320" s="3"/>
    </row>
    <row r="321" spans="5:10">
      <c r="E321" s="2"/>
      <c r="F321" s="3"/>
      <c r="G321" s="2"/>
      <c r="H321" s="3"/>
      <c r="J321" s="3"/>
    </row>
    <row r="322" spans="5:10">
      <c r="E322" s="2"/>
      <c r="F322" s="3"/>
      <c r="G322" s="2"/>
      <c r="H322" s="3"/>
      <c r="J322" s="3"/>
    </row>
    <row r="323" spans="5:10">
      <c r="E323" s="2"/>
      <c r="F323" s="3"/>
      <c r="G323" s="2"/>
      <c r="H323" s="3"/>
      <c r="J323" s="3"/>
    </row>
    <row r="324" spans="5:10">
      <c r="E324" s="2"/>
      <c r="F324" s="3"/>
      <c r="G324" s="2"/>
      <c r="H324" s="3"/>
      <c r="J324" s="3"/>
    </row>
    <row r="325" spans="5:10">
      <c r="E325" s="2"/>
      <c r="F325" s="3"/>
      <c r="G325" s="2"/>
      <c r="H325" s="3"/>
      <c r="J325" s="3"/>
    </row>
    <row r="326" spans="5:10">
      <c r="E326" s="2"/>
      <c r="F326" s="3"/>
      <c r="G326" s="2"/>
      <c r="H326" s="3"/>
      <c r="J326" s="3"/>
    </row>
    <row r="327" spans="5:10">
      <c r="E327" s="2"/>
      <c r="F327" s="3"/>
      <c r="G327" s="2"/>
      <c r="H327" s="3"/>
      <c r="J327" s="3"/>
    </row>
    <row r="328" spans="5:10">
      <c r="E328" s="2"/>
      <c r="F328" s="3"/>
      <c r="G328" s="2"/>
      <c r="H328" s="3"/>
      <c r="J328" s="3"/>
    </row>
    <row r="329" spans="5:10">
      <c r="E329" s="2"/>
      <c r="F329" s="3"/>
      <c r="G329" s="2"/>
      <c r="H329" s="3"/>
      <c r="J329" s="3"/>
    </row>
    <row r="330" spans="5:10">
      <c r="E330" s="2"/>
      <c r="F330" s="3"/>
      <c r="G330" s="2"/>
      <c r="H330" s="3"/>
      <c r="J330" s="3"/>
    </row>
    <row r="331" spans="5:10">
      <c r="E331" s="2"/>
      <c r="F331" s="3"/>
      <c r="G331" s="2"/>
      <c r="H331" s="3"/>
      <c r="J331" s="3"/>
    </row>
    <row r="332" spans="5:10">
      <c r="E332" s="2"/>
      <c r="F332" s="3"/>
      <c r="G332" s="2"/>
      <c r="H332" s="3"/>
      <c r="J332" s="3"/>
    </row>
    <row r="333" spans="5:10">
      <c r="E333" s="2"/>
      <c r="F333" s="3"/>
      <c r="G333" s="2"/>
      <c r="H333" s="3"/>
      <c r="J333" s="3"/>
    </row>
    <row r="334" spans="5:10">
      <c r="E334" s="2"/>
      <c r="F334" s="3"/>
      <c r="G334" s="2"/>
      <c r="H334" s="3"/>
      <c r="J334" s="3"/>
    </row>
    <row r="335" spans="5:10">
      <c r="E335" s="2"/>
      <c r="F335" s="3"/>
      <c r="G335" s="2"/>
      <c r="H335" s="3"/>
      <c r="J335" s="3"/>
    </row>
    <row r="336" spans="5:10">
      <c r="E336" s="2"/>
      <c r="F336" s="3"/>
      <c r="G336" s="2"/>
      <c r="H336" s="3"/>
      <c r="J336" s="3"/>
    </row>
    <row r="337" spans="5:10">
      <c r="E337" s="2"/>
      <c r="F337" s="3"/>
      <c r="G337" s="2"/>
      <c r="H337" s="3"/>
      <c r="J337" s="3"/>
    </row>
    <row r="338" spans="5:10">
      <c r="E338" s="2"/>
      <c r="F338" s="3"/>
      <c r="G338" s="2"/>
      <c r="H338" s="3"/>
      <c r="J338" s="3"/>
    </row>
    <row r="339" spans="5:10">
      <c r="E339" s="2"/>
      <c r="F339" s="3"/>
      <c r="G339" s="2"/>
      <c r="H339" s="3"/>
      <c r="J339" s="3"/>
    </row>
    <row r="340" spans="5:10">
      <c r="E340" s="2"/>
      <c r="F340" s="3"/>
      <c r="G340" s="2"/>
      <c r="H340" s="3"/>
      <c r="J340" s="3"/>
    </row>
    <row r="341" spans="5:10">
      <c r="E341" s="2"/>
      <c r="F341" s="3"/>
      <c r="G341" s="2"/>
      <c r="H341" s="3"/>
      <c r="J341" s="3"/>
    </row>
    <row r="342" spans="5:10">
      <c r="E342" s="2"/>
      <c r="F342" s="3"/>
      <c r="G342" s="2"/>
      <c r="H342" s="3"/>
      <c r="J342" s="3"/>
    </row>
    <row r="343" spans="5:10">
      <c r="E343" s="2"/>
      <c r="F343" s="3"/>
      <c r="G343" s="2"/>
      <c r="H343" s="3"/>
      <c r="J343" s="3"/>
    </row>
    <row r="344" spans="5:10">
      <c r="E344" s="2"/>
      <c r="F344" s="3"/>
      <c r="G344" s="2"/>
      <c r="H344" s="3"/>
      <c r="J344" s="3"/>
    </row>
    <row r="345" spans="5:10">
      <c r="E345" s="2"/>
      <c r="F345" s="3"/>
      <c r="G345" s="2"/>
      <c r="H345" s="3"/>
      <c r="J345" s="3"/>
    </row>
    <row r="346" spans="5:10">
      <c r="E346" s="2"/>
      <c r="F346" s="3"/>
      <c r="G346" s="2"/>
      <c r="H346" s="3"/>
      <c r="J346" s="3"/>
    </row>
    <row r="347" spans="5:10">
      <c r="E347" s="2"/>
      <c r="F347" s="3"/>
      <c r="G347" s="2"/>
      <c r="H347" s="3"/>
      <c r="J347" s="3"/>
    </row>
    <row r="348" spans="5:10">
      <c r="E348" s="2"/>
      <c r="F348" s="3"/>
      <c r="G348" s="2"/>
      <c r="H348" s="3"/>
      <c r="J348" s="3"/>
    </row>
    <row r="349" spans="5:10">
      <c r="E349" s="2"/>
      <c r="F349" s="3"/>
      <c r="G349" s="2"/>
      <c r="H349" s="3"/>
      <c r="J349" s="3"/>
    </row>
    <row r="350" spans="5:10">
      <c r="E350" s="2"/>
      <c r="F350" s="3"/>
      <c r="G350" s="2"/>
      <c r="H350" s="3"/>
      <c r="J350" s="3"/>
    </row>
    <row r="351" spans="5:10">
      <c r="E351" s="2"/>
      <c r="F351" s="3"/>
      <c r="G351" s="2"/>
      <c r="H351" s="3"/>
      <c r="J351" s="3"/>
    </row>
    <row r="352" spans="5:10">
      <c r="E352" s="2"/>
      <c r="F352" s="3"/>
      <c r="G352" s="2"/>
      <c r="H352" s="3"/>
      <c r="J352" s="3"/>
    </row>
    <row r="353" spans="5:10">
      <c r="E353" s="2"/>
      <c r="F353" s="3"/>
      <c r="G353" s="2"/>
      <c r="H353" s="3"/>
      <c r="J353" s="3"/>
    </row>
    <row r="354" spans="5:10">
      <c r="E354" s="2"/>
      <c r="F354" s="3"/>
      <c r="G354" s="2"/>
      <c r="H354" s="3"/>
      <c r="J354" s="3"/>
    </row>
    <row r="355" spans="5:10">
      <c r="E355" s="2"/>
      <c r="F355" s="3"/>
      <c r="G355" s="2"/>
      <c r="H355" s="3"/>
      <c r="J355" s="3"/>
    </row>
    <row r="356" spans="5:10">
      <c r="E356" s="2"/>
      <c r="F356" s="3"/>
      <c r="G356" s="2"/>
      <c r="H356" s="3"/>
      <c r="J356" s="3"/>
    </row>
    <row r="357" spans="5:10">
      <c r="E357" s="2"/>
      <c r="F357" s="3"/>
      <c r="G357" s="2"/>
      <c r="H357" s="3"/>
      <c r="J357" s="3"/>
    </row>
    <row r="358" spans="5:10">
      <c r="E358" s="2"/>
      <c r="F358" s="3"/>
      <c r="G358" s="2"/>
      <c r="H358" s="3"/>
      <c r="J358" s="3"/>
    </row>
    <row r="359" spans="5:10">
      <c r="E359" s="2"/>
      <c r="F359" s="3"/>
      <c r="G359" s="2"/>
      <c r="H359" s="3"/>
      <c r="J359" s="3"/>
    </row>
    <row r="360" spans="5:10">
      <c r="E360" s="2"/>
      <c r="F360" s="3"/>
      <c r="G360" s="2"/>
      <c r="H360" s="3"/>
      <c r="J360" s="3"/>
    </row>
    <row r="361" spans="5:10">
      <c r="E361" s="2"/>
      <c r="F361" s="3"/>
      <c r="G361" s="2"/>
      <c r="H361" s="3"/>
      <c r="J361" s="3"/>
    </row>
    <row r="362" spans="5:10">
      <c r="E362" s="2"/>
      <c r="F362" s="3"/>
      <c r="G362" s="2"/>
      <c r="H362" s="3"/>
      <c r="J362" s="3"/>
    </row>
    <row r="363" spans="5:10">
      <c r="E363" s="2"/>
      <c r="F363" s="3"/>
      <c r="G363" s="2"/>
      <c r="H363" s="3"/>
      <c r="J363" s="3"/>
    </row>
    <row r="364" spans="5:10">
      <c r="E364" s="2"/>
      <c r="F364" s="3"/>
      <c r="G364" s="2"/>
      <c r="H364" s="3"/>
      <c r="J364" s="3"/>
    </row>
    <row r="365" spans="5:10">
      <c r="E365" s="2"/>
      <c r="F365" s="3"/>
      <c r="G365" s="2"/>
      <c r="H365" s="3"/>
      <c r="J365" s="3"/>
    </row>
    <row r="366" spans="5:10">
      <c r="E366" s="2"/>
      <c r="F366" s="3"/>
      <c r="G366" s="2"/>
      <c r="H366" s="3"/>
      <c r="J366" s="3"/>
    </row>
    <row r="367" spans="5:10">
      <c r="E367" s="2"/>
      <c r="F367" s="3"/>
      <c r="G367" s="2"/>
      <c r="H367" s="3"/>
      <c r="J367" s="3"/>
    </row>
    <row r="368" spans="5:10">
      <c r="E368" s="2"/>
      <c r="F368" s="3"/>
      <c r="G368" s="2"/>
      <c r="H368" s="3"/>
      <c r="J368" s="3"/>
    </row>
    <row r="369" spans="5:10">
      <c r="E369" s="2"/>
      <c r="F369" s="3"/>
      <c r="G369" s="2"/>
      <c r="H369" s="3"/>
      <c r="J369" s="3"/>
    </row>
    <row r="370" spans="5:10">
      <c r="E370" s="2"/>
      <c r="F370" s="3"/>
      <c r="G370" s="2"/>
      <c r="H370" s="3"/>
      <c r="J370" s="3"/>
    </row>
    <row r="371" spans="5:10">
      <c r="E371" s="2"/>
      <c r="F371" s="3"/>
      <c r="G371" s="2"/>
      <c r="H371" s="3"/>
      <c r="J371" s="3"/>
    </row>
    <row r="372" spans="5:10">
      <c r="E372" s="2"/>
      <c r="F372" s="3"/>
      <c r="G372" s="2"/>
      <c r="H372" s="3"/>
      <c r="J372" s="3"/>
    </row>
    <row r="373" spans="5:10">
      <c r="E373" s="2"/>
      <c r="F373" s="3"/>
      <c r="G373" s="2"/>
      <c r="H373" s="3"/>
      <c r="J373" s="3"/>
    </row>
    <row r="374" spans="5:10">
      <c r="E374" s="2"/>
      <c r="F374" s="3"/>
      <c r="G374" s="2"/>
      <c r="H374" s="3"/>
      <c r="J374" s="3"/>
    </row>
    <row r="375" spans="5:10">
      <c r="E375" s="2"/>
      <c r="F375" s="3"/>
      <c r="G375" s="2"/>
      <c r="H375" s="3"/>
      <c r="J375" s="3"/>
    </row>
    <row r="376" spans="5:10">
      <c r="E376" s="2"/>
      <c r="F376" s="3"/>
      <c r="G376" s="2"/>
      <c r="H376" s="3"/>
      <c r="J376" s="3"/>
    </row>
    <row r="377" spans="5:10">
      <c r="E377" s="2"/>
      <c r="F377" s="3"/>
      <c r="G377" s="2"/>
      <c r="H377" s="3"/>
      <c r="J377" s="3"/>
    </row>
    <row r="378" spans="5:10">
      <c r="E378" s="2"/>
      <c r="F378" s="3"/>
      <c r="G378" s="2"/>
      <c r="H378" s="3"/>
      <c r="J378" s="3"/>
    </row>
    <row r="379" spans="5:10">
      <c r="E379" s="2"/>
      <c r="F379" s="3"/>
      <c r="G379" s="2"/>
      <c r="H379" s="3"/>
      <c r="J379" s="3"/>
    </row>
    <row r="380" spans="5:10">
      <c r="E380" s="2"/>
      <c r="F380" s="3"/>
      <c r="G380" s="2"/>
      <c r="H380" s="3"/>
      <c r="J380" s="3"/>
    </row>
    <row r="381" spans="5:10">
      <c r="E381" s="2"/>
      <c r="F381" s="3"/>
      <c r="G381" s="2"/>
      <c r="H381" s="3"/>
      <c r="J381" s="3"/>
    </row>
    <row r="382" spans="5:10">
      <c r="E382" s="2"/>
      <c r="F382" s="3"/>
      <c r="G382" s="2"/>
      <c r="H382" s="3"/>
      <c r="J382" s="3"/>
    </row>
    <row r="383" spans="5:10">
      <c r="E383" s="2"/>
      <c r="F383" s="3"/>
      <c r="G383" s="2"/>
      <c r="H383" s="3"/>
      <c r="J383" s="3"/>
    </row>
    <row r="384" spans="5:10">
      <c r="E384" s="2"/>
      <c r="F384" s="3"/>
      <c r="G384" s="2"/>
      <c r="H384" s="3"/>
      <c r="J384" s="3"/>
    </row>
    <row r="385" spans="5:10">
      <c r="E385" s="2"/>
      <c r="F385" s="3"/>
      <c r="G385" s="2"/>
      <c r="H385" s="3"/>
      <c r="J385" s="3"/>
    </row>
    <row r="386" spans="5:10">
      <c r="E386" s="2"/>
      <c r="F386" s="3"/>
      <c r="G386" s="2"/>
      <c r="H386" s="3"/>
      <c r="J386" s="3"/>
    </row>
    <row r="387" spans="5:10">
      <c r="E387" s="2"/>
      <c r="F387" s="3"/>
      <c r="G387" s="2"/>
      <c r="H387" s="3"/>
      <c r="J387" s="3"/>
    </row>
    <row r="388" spans="5:10">
      <c r="E388" s="2"/>
      <c r="F388" s="3"/>
      <c r="G388" s="2"/>
      <c r="H388" s="3"/>
      <c r="J388" s="3"/>
    </row>
    <row r="389" spans="5:10">
      <c r="E389" s="2"/>
      <c r="F389" s="3"/>
      <c r="G389" s="2"/>
      <c r="H389" s="3"/>
      <c r="J389" s="3"/>
    </row>
    <row r="390" spans="5:10">
      <c r="E390" s="2"/>
      <c r="F390" s="3"/>
      <c r="G390" s="2"/>
      <c r="H390" s="3"/>
      <c r="J390" s="3"/>
    </row>
    <row r="391" spans="5:10">
      <c r="E391" s="2"/>
      <c r="F391" s="3"/>
      <c r="G391" s="2"/>
      <c r="H391" s="3"/>
      <c r="J391" s="3"/>
    </row>
    <row r="392" spans="5:10">
      <c r="E392" s="2"/>
      <c r="F392" s="3"/>
      <c r="G392" s="2"/>
      <c r="H392" s="3"/>
      <c r="J392" s="3"/>
    </row>
    <row r="393" spans="5:10">
      <c r="E393" s="2"/>
      <c r="F393" s="3"/>
      <c r="G393" s="2"/>
      <c r="H393" s="3"/>
      <c r="J393" s="3"/>
    </row>
    <row r="394" spans="5:10">
      <c r="E394" s="2"/>
      <c r="F394" s="3"/>
      <c r="G394" s="2"/>
      <c r="H394" s="3"/>
      <c r="J394" s="3"/>
    </row>
    <row r="395" spans="5:10">
      <c r="E395" s="2"/>
      <c r="F395" s="3"/>
      <c r="G395" s="2"/>
      <c r="H395" s="3"/>
      <c r="J395" s="3"/>
    </row>
    <row r="396" spans="5:10">
      <c r="E396" s="2"/>
      <c r="F396" s="3"/>
      <c r="G396" s="2"/>
      <c r="H396" s="3"/>
      <c r="J396" s="3"/>
    </row>
    <row r="397" spans="5:10">
      <c r="E397" s="2"/>
      <c r="F397" s="3"/>
      <c r="G397" s="2"/>
      <c r="H397" s="3"/>
      <c r="J397" s="3"/>
    </row>
    <row r="398" spans="5:10">
      <c r="E398" s="2"/>
      <c r="F398" s="3"/>
      <c r="G398" s="2"/>
      <c r="H398" s="3"/>
      <c r="J398" s="3"/>
    </row>
    <row r="399" spans="5:10">
      <c r="E399" s="2"/>
      <c r="F399" s="3"/>
      <c r="G399" s="2"/>
      <c r="H399" s="3"/>
      <c r="J399" s="3"/>
    </row>
    <row r="400" spans="5:10">
      <c r="E400" s="2"/>
      <c r="F400" s="3"/>
      <c r="G400" s="2"/>
      <c r="H400" s="3"/>
      <c r="J400" s="3"/>
    </row>
    <row r="401" spans="5:10">
      <c r="E401" s="2"/>
      <c r="F401" s="3"/>
      <c r="G401" s="2"/>
      <c r="H401" s="3"/>
      <c r="J401" s="3"/>
    </row>
    <row r="402" spans="5:10">
      <c r="E402" s="2"/>
      <c r="F402" s="3"/>
      <c r="G402" s="2"/>
      <c r="H402" s="3"/>
      <c r="J402" s="3"/>
    </row>
    <row r="403" spans="5:10">
      <c r="E403" s="2"/>
      <c r="F403" s="3"/>
      <c r="G403" s="2"/>
      <c r="H403" s="3"/>
      <c r="J403" s="3"/>
    </row>
    <row r="404" spans="5:10">
      <c r="E404" s="2"/>
      <c r="F404" s="3"/>
      <c r="G404" s="2"/>
      <c r="H404" s="3"/>
      <c r="J404" s="3"/>
    </row>
    <row r="405" spans="5:10">
      <c r="E405" s="2"/>
      <c r="F405" s="3"/>
      <c r="G405" s="2"/>
      <c r="H405" s="3"/>
      <c r="J405" s="3"/>
    </row>
    <row r="406" spans="5:10">
      <c r="E406" s="2"/>
      <c r="F406" s="3"/>
      <c r="G406" s="2"/>
      <c r="H406" s="3"/>
      <c r="J406" s="3"/>
    </row>
    <row r="407" spans="5:10">
      <c r="E407" s="2"/>
      <c r="F407" s="3"/>
      <c r="G407" s="2"/>
      <c r="H407" s="3"/>
      <c r="J407" s="3"/>
    </row>
    <row r="408" spans="5:10">
      <c r="E408" s="2"/>
      <c r="F408" s="3"/>
      <c r="G408" s="2"/>
      <c r="H408" s="3"/>
      <c r="J408" s="3"/>
    </row>
    <row r="409" spans="5:10">
      <c r="E409" s="2"/>
      <c r="F409" s="3"/>
      <c r="G409" s="2"/>
      <c r="H409" s="3"/>
      <c r="J409" s="3"/>
    </row>
    <row r="410" spans="5:10">
      <c r="E410" s="2"/>
      <c r="F410" s="3"/>
      <c r="G410" s="2"/>
      <c r="H410" s="3"/>
      <c r="J410" s="3"/>
    </row>
    <row r="411" spans="5:10">
      <c r="E411" s="2"/>
      <c r="F411" s="3"/>
      <c r="G411" s="2"/>
      <c r="H411" s="3"/>
      <c r="J411" s="3"/>
    </row>
    <row r="412" spans="5:10">
      <c r="E412" s="2"/>
      <c r="F412" s="3"/>
      <c r="G412" s="2"/>
      <c r="H412" s="3"/>
      <c r="J412" s="3"/>
    </row>
    <row r="413" spans="5:10">
      <c r="E413" s="2"/>
      <c r="F413" s="3"/>
      <c r="G413" s="2"/>
      <c r="H413" s="3"/>
      <c r="J413" s="3"/>
    </row>
    <row r="414" spans="5:10">
      <c r="E414" s="2"/>
      <c r="F414" s="3"/>
      <c r="G414" s="2"/>
      <c r="H414" s="3"/>
      <c r="J414" s="3"/>
    </row>
    <row r="415" spans="5:10">
      <c r="E415" s="2"/>
      <c r="F415" s="3"/>
      <c r="G415" s="2"/>
      <c r="H415" s="3"/>
      <c r="J415" s="3"/>
    </row>
    <row r="416" spans="5:10">
      <c r="E416" s="2"/>
      <c r="F416" s="3"/>
      <c r="G416" s="2"/>
      <c r="H416" s="3"/>
      <c r="J416" s="3"/>
    </row>
    <row r="417" spans="5:10">
      <c r="E417" s="2"/>
      <c r="F417" s="3"/>
      <c r="G417" s="2"/>
      <c r="H417" s="3"/>
      <c r="J417" s="3"/>
    </row>
    <row r="418" spans="5:10">
      <c r="E418" s="2"/>
      <c r="F418" s="3"/>
      <c r="G418" s="2"/>
      <c r="H418" s="3"/>
      <c r="J418" s="3"/>
    </row>
    <row r="419" spans="5:10">
      <c r="E419" s="2"/>
      <c r="F419" s="3"/>
      <c r="G419" s="2"/>
      <c r="H419" s="3"/>
      <c r="J419" s="3"/>
    </row>
    <row r="420" spans="5:10">
      <c r="E420" s="2"/>
      <c r="F420" s="3"/>
      <c r="G420" s="2"/>
      <c r="H420" s="3"/>
      <c r="J420" s="3"/>
    </row>
    <row r="421" spans="5:10">
      <c r="E421" s="2"/>
      <c r="F421" s="3"/>
      <c r="G421" s="2"/>
      <c r="H421" s="3"/>
      <c r="J421" s="3"/>
    </row>
    <row r="422" spans="5:10">
      <c r="E422" s="2"/>
      <c r="F422" s="3"/>
      <c r="G422" s="2"/>
      <c r="H422" s="3"/>
      <c r="J422" s="3"/>
    </row>
    <row r="423" spans="5:10">
      <c r="E423" s="2"/>
      <c r="F423" s="3"/>
      <c r="G423" s="2"/>
      <c r="H423" s="3"/>
      <c r="J423" s="3"/>
    </row>
    <row r="424" spans="5:10">
      <c r="E424" s="2"/>
      <c r="F424" s="3"/>
      <c r="G424" s="2"/>
      <c r="H424" s="3"/>
      <c r="J424" s="3"/>
    </row>
    <row r="425" spans="5:10">
      <c r="E425" s="2"/>
      <c r="F425" s="3"/>
      <c r="G425" s="2"/>
      <c r="H425" s="3"/>
      <c r="J425" s="3"/>
    </row>
    <row r="426" spans="5:10">
      <c r="E426" s="2"/>
      <c r="F426" s="3"/>
      <c r="G426" s="2"/>
      <c r="H426" s="3"/>
      <c r="J426" s="3"/>
    </row>
    <row r="427" spans="5:10">
      <c r="E427" s="2"/>
      <c r="F427" s="3"/>
      <c r="G427" s="2"/>
      <c r="H427" s="3"/>
      <c r="J427" s="3"/>
    </row>
    <row r="428" spans="5:10">
      <c r="E428" s="2"/>
      <c r="F428" s="3"/>
      <c r="G428" s="2"/>
      <c r="H428" s="3"/>
      <c r="J428" s="3"/>
    </row>
    <row r="429" spans="5:10">
      <c r="E429" s="2"/>
      <c r="F429" s="3"/>
      <c r="G429" s="2"/>
      <c r="H429" s="3"/>
      <c r="J429" s="3"/>
    </row>
    <row r="430" spans="5:10">
      <c r="E430" s="2"/>
      <c r="F430" s="3"/>
      <c r="G430" s="2"/>
      <c r="H430" s="3"/>
      <c r="J430" s="3"/>
    </row>
    <row r="431" spans="5:10">
      <c r="E431" s="2"/>
      <c r="F431" s="3"/>
      <c r="G431" s="2"/>
      <c r="H431" s="3"/>
      <c r="J431" s="3"/>
    </row>
    <row r="432" spans="5:10">
      <c r="E432" s="2"/>
      <c r="F432" s="3"/>
      <c r="G432" s="2"/>
      <c r="H432" s="3"/>
      <c r="J432" s="3"/>
    </row>
    <row r="433" spans="5:10">
      <c r="E433" s="2"/>
      <c r="F433" s="3"/>
      <c r="G433" s="2"/>
      <c r="H433" s="3"/>
      <c r="J433" s="3"/>
    </row>
    <row r="434" spans="5:10">
      <c r="E434" s="2"/>
      <c r="F434" s="3"/>
      <c r="G434" s="2"/>
      <c r="H434" s="3"/>
      <c r="J434" s="3"/>
    </row>
    <row r="435" spans="5:10">
      <c r="E435" s="2"/>
      <c r="F435" s="3"/>
      <c r="G435" s="2"/>
      <c r="H435" s="3"/>
      <c r="J435" s="3"/>
    </row>
    <row r="436" spans="5:10">
      <c r="E436" s="2"/>
      <c r="F436" s="3"/>
      <c r="G436" s="2"/>
      <c r="H436" s="3"/>
      <c r="J436" s="3"/>
    </row>
    <row r="437" spans="5:10">
      <c r="E437" s="2"/>
      <c r="F437" s="3"/>
      <c r="G437" s="2"/>
      <c r="H437" s="3"/>
      <c r="J437" s="3"/>
    </row>
    <row r="438" spans="5:10">
      <c r="E438" s="2"/>
      <c r="F438" s="3"/>
      <c r="G438" s="2"/>
      <c r="H438" s="3"/>
      <c r="J438" s="3"/>
    </row>
    <row r="439" spans="5:10">
      <c r="E439" s="2"/>
      <c r="F439" s="3"/>
      <c r="G439" s="2"/>
      <c r="H439" s="3"/>
      <c r="J439" s="3"/>
    </row>
    <row r="440" spans="5:10">
      <c r="E440" s="2"/>
      <c r="F440" s="3"/>
      <c r="G440" s="2"/>
      <c r="H440" s="3"/>
      <c r="J440" s="3"/>
    </row>
    <row r="441" spans="5:10">
      <c r="E441" s="2"/>
      <c r="F441" s="3"/>
      <c r="G441" s="2"/>
      <c r="H441" s="3"/>
      <c r="J441" s="3"/>
    </row>
    <row r="442" spans="5:10">
      <c r="E442" s="2"/>
      <c r="F442" s="3"/>
      <c r="G442" s="2"/>
      <c r="H442" s="3"/>
      <c r="J442" s="3"/>
    </row>
    <row r="443" spans="5:10">
      <c r="E443" s="2"/>
      <c r="F443" s="3"/>
      <c r="G443" s="2"/>
      <c r="H443" s="3"/>
      <c r="J443" s="3"/>
    </row>
    <row r="444" spans="5:10">
      <c r="E444" s="2"/>
      <c r="F444" s="3"/>
      <c r="G444" s="2"/>
      <c r="H444" s="3"/>
      <c r="J444" s="3"/>
    </row>
    <row r="445" spans="5:10">
      <c r="E445" s="2"/>
      <c r="F445" s="3"/>
      <c r="G445" s="2"/>
      <c r="H445" s="3"/>
      <c r="J445" s="3"/>
    </row>
    <row r="446" spans="5:10">
      <c r="E446" s="2"/>
      <c r="F446" s="3"/>
      <c r="G446" s="2"/>
      <c r="H446" s="3"/>
      <c r="J446" s="3"/>
    </row>
    <row r="447" spans="5:10">
      <c r="E447" s="2"/>
      <c r="F447" s="3"/>
      <c r="G447" s="2"/>
      <c r="H447" s="3"/>
      <c r="J447" s="3"/>
    </row>
    <row r="448" spans="5:10">
      <c r="E448" s="2"/>
      <c r="F448" s="3"/>
      <c r="G448" s="2"/>
      <c r="H448" s="3"/>
      <c r="J448" s="3"/>
    </row>
    <row r="449" spans="5:10">
      <c r="E449" s="2"/>
      <c r="F449" s="3"/>
      <c r="G449" s="2"/>
      <c r="H449" s="3"/>
      <c r="J449" s="3"/>
    </row>
    <row r="450" spans="5:10">
      <c r="E450" s="2"/>
      <c r="F450" s="3"/>
      <c r="G450" s="2"/>
      <c r="H450" s="3"/>
      <c r="J450" s="3"/>
    </row>
    <row r="451" spans="5:10">
      <c r="E451" s="2"/>
      <c r="F451" s="3"/>
      <c r="G451" s="2"/>
      <c r="H451" s="3"/>
      <c r="J451" s="3"/>
    </row>
    <row r="452" spans="5:10">
      <c r="E452" s="2"/>
      <c r="F452" s="3"/>
      <c r="G452" s="2"/>
      <c r="H452" s="3"/>
      <c r="J452" s="3"/>
    </row>
    <row r="453" spans="5:10">
      <c r="E453" s="2"/>
      <c r="F453" s="3"/>
      <c r="G453" s="2"/>
      <c r="H453" s="3"/>
      <c r="J453" s="3"/>
    </row>
    <row r="454" spans="5:10">
      <c r="E454" s="2"/>
      <c r="F454" s="3"/>
      <c r="G454" s="2"/>
      <c r="H454" s="3"/>
      <c r="J454" s="3"/>
    </row>
    <row r="455" spans="5:10">
      <c r="E455" s="2"/>
      <c r="F455" s="3"/>
      <c r="G455" s="2"/>
      <c r="H455" s="3"/>
      <c r="J455" s="3"/>
    </row>
    <row r="456" spans="5:10">
      <c r="E456" s="2"/>
      <c r="F456" s="3"/>
      <c r="G456" s="2"/>
      <c r="H456" s="3"/>
      <c r="J456" s="3"/>
    </row>
    <row r="457" spans="5:10">
      <c r="E457" s="2"/>
      <c r="F457" s="3"/>
      <c r="G457" s="2"/>
      <c r="H457" s="3"/>
      <c r="J457" s="3"/>
    </row>
    <row r="458" spans="5:10">
      <c r="E458" s="2"/>
      <c r="F458" s="3"/>
      <c r="G458" s="2"/>
      <c r="H458" s="3"/>
      <c r="J458" s="3"/>
    </row>
    <row r="459" spans="5:10">
      <c r="E459" s="2"/>
      <c r="F459" s="3"/>
      <c r="G459" s="2"/>
      <c r="H459" s="3"/>
      <c r="J459" s="3"/>
    </row>
    <row r="460" spans="5:10">
      <c r="E460" s="2"/>
      <c r="F460" s="3"/>
      <c r="G460" s="2"/>
      <c r="H460" s="3"/>
      <c r="J460" s="3"/>
    </row>
    <row r="461" spans="5:10">
      <c r="E461" s="2"/>
      <c r="F461" s="3"/>
      <c r="G461" s="2"/>
      <c r="H461" s="3"/>
      <c r="J461" s="3"/>
    </row>
    <row r="462" spans="5:10">
      <c r="E462" s="2"/>
      <c r="F462" s="3"/>
      <c r="G462" s="2"/>
      <c r="H462" s="3"/>
      <c r="J462" s="3"/>
    </row>
    <row r="463" spans="5:10">
      <c r="E463" s="2"/>
      <c r="F463" s="3"/>
      <c r="G463" s="2"/>
      <c r="H463" s="3"/>
      <c r="J463" s="3"/>
    </row>
    <row r="464" spans="5:10">
      <c r="E464" s="2"/>
      <c r="F464" s="3"/>
      <c r="G464" s="2"/>
      <c r="H464" s="3"/>
      <c r="J464" s="3"/>
    </row>
    <row r="465" spans="5:10">
      <c r="E465" s="2"/>
      <c r="F465" s="3"/>
      <c r="G465" s="2"/>
      <c r="H465" s="3"/>
      <c r="J465" s="3"/>
    </row>
    <row r="466" spans="5:10">
      <c r="E466" s="2"/>
      <c r="F466" s="3"/>
      <c r="G466" s="2"/>
      <c r="H466" s="3"/>
      <c r="J466" s="3"/>
    </row>
    <row r="467" spans="5:10">
      <c r="E467" s="2"/>
      <c r="F467" s="3"/>
      <c r="G467" s="2"/>
      <c r="H467" s="3"/>
      <c r="J467" s="3"/>
    </row>
    <row r="468" spans="5:10">
      <c r="E468" s="2"/>
      <c r="F468" s="3"/>
      <c r="G468" s="2"/>
      <c r="H468" s="3"/>
      <c r="J468" s="3"/>
    </row>
    <row r="469" spans="5:10">
      <c r="E469" s="2"/>
      <c r="F469" s="3"/>
      <c r="G469" s="2"/>
      <c r="H469" s="3"/>
      <c r="J469" s="3"/>
    </row>
    <row r="470" spans="5:10">
      <c r="E470" s="2"/>
      <c r="F470" s="3"/>
      <c r="G470" s="2"/>
      <c r="H470" s="3"/>
      <c r="J470" s="3"/>
    </row>
    <row r="471" spans="5:10">
      <c r="E471" s="2"/>
      <c r="F471" s="3"/>
      <c r="G471" s="2"/>
      <c r="H471" s="3"/>
      <c r="J471" s="3"/>
    </row>
    <row r="472" spans="5:10">
      <c r="E472" s="2"/>
      <c r="F472" s="3"/>
      <c r="G472" s="2"/>
      <c r="H472" s="3"/>
      <c r="J472" s="3"/>
    </row>
    <row r="473" spans="5:10">
      <c r="E473" s="2"/>
      <c r="F473" s="3"/>
      <c r="G473" s="2"/>
      <c r="H473" s="3"/>
      <c r="J473" s="3"/>
    </row>
    <row r="474" spans="5:10">
      <c r="E474" s="2"/>
      <c r="F474" s="3"/>
      <c r="G474" s="2"/>
      <c r="H474" s="3"/>
      <c r="J474" s="3"/>
    </row>
    <row r="475" spans="5:10">
      <c r="E475" s="2"/>
      <c r="F475" s="3"/>
      <c r="G475" s="2"/>
      <c r="H475" s="3"/>
      <c r="J475" s="3"/>
    </row>
    <row r="476" spans="5:10">
      <c r="E476" s="2"/>
      <c r="F476" s="3"/>
      <c r="G476" s="2"/>
      <c r="H476" s="3"/>
      <c r="J476" s="3"/>
    </row>
    <row r="477" spans="5:10">
      <c r="E477" s="2"/>
      <c r="F477" s="3"/>
      <c r="G477" s="2"/>
      <c r="H477" s="3"/>
      <c r="J477" s="3"/>
    </row>
    <row r="478" spans="5:10">
      <c r="E478" s="2"/>
      <c r="F478" s="3"/>
      <c r="G478" s="2"/>
      <c r="H478" s="3"/>
      <c r="J478" s="3"/>
    </row>
    <row r="479" spans="5:10">
      <c r="E479" s="2"/>
      <c r="F479" s="3"/>
      <c r="G479" s="2"/>
      <c r="H479" s="3"/>
      <c r="J479" s="3"/>
    </row>
    <row r="480" spans="5:10">
      <c r="E480" s="2"/>
      <c r="F480" s="3"/>
      <c r="G480" s="2"/>
      <c r="H480" s="3"/>
      <c r="J480" s="3"/>
    </row>
    <row r="481" spans="5:10">
      <c r="E481" s="2"/>
      <c r="F481" s="3"/>
      <c r="G481" s="2"/>
      <c r="H481" s="3"/>
      <c r="J481" s="3"/>
    </row>
    <row r="482" spans="5:10">
      <c r="E482" s="2"/>
      <c r="F482" s="3"/>
      <c r="G482" s="2"/>
      <c r="H482" s="3"/>
      <c r="J482" s="3"/>
    </row>
    <row r="483" spans="5:10">
      <c r="E483" s="2"/>
      <c r="F483" s="3"/>
      <c r="G483" s="2"/>
      <c r="H483" s="3"/>
      <c r="J483" s="3"/>
    </row>
    <row r="484" spans="5:10">
      <c r="E484" s="2"/>
      <c r="F484" s="3"/>
      <c r="G484" s="2"/>
      <c r="H484" s="3"/>
      <c r="J484" s="3"/>
    </row>
    <row r="485" spans="5:10">
      <c r="E485" s="2"/>
      <c r="F485" s="3"/>
      <c r="G485" s="2"/>
      <c r="H485" s="3"/>
      <c r="J485" s="3"/>
    </row>
    <row r="486" spans="5:10">
      <c r="E486" s="2"/>
      <c r="F486" s="3"/>
      <c r="G486" s="2"/>
      <c r="H486" s="3"/>
      <c r="J486" s="3"/>
    </row>
    <row r="487" spans="5:10">
      <c r="E487" s="2"/>
      <c r="F487" s="3"/>
      <c r="G487" s="2"/>
      <c r="H487" s="3"/>
      <c r="J487" s="3"/>
    </row>
    <row r="488" spans="5:10">
      <c r="E488" s="2"/>
      <c r="F488" s="3"/>
      <c r="G488" s="2"/>
      <c r="H488" s="3"/>
      <c r="J488" s="3"/>
    </row>
    <row r="489" spans="5:10">
      <c r="E489" s="2"/>
      <c r="F489" s="3"/>
      <c r="G489" s="2"/>
      <c r="H489" s="3"/>
      <c r="J489" s="3"/>
    </row>
    <row r="490" spans="5:10">
      <c r="E490" s="2"/>
      <c r="F490" s="3"/>
      <c r="G490" s="2"/>
      <c r="H490" s="3"/>
      <c r="J490" s="3"/>
    </row>
    <row r="491" spans="5:10">
      <c r="E491" s="2"/>
      <c r="F491" s="3"/>
      <c r="G491" s="2"/>
      <c r="H491" s="3"/>
      <c r="J491" s="3"/>
    </row>
    <row r="492" spans="5:10">
      <c r="E492" s="2"/>
      <c r="F492" s="3"/>
      <c r="G492" s="2"/>
      <c r="H492" s="3"/>
      <c r="J492" s="3"/>
    </row>
    <row r="493" spans="5:10">
      <c r="E493" s="2"/>
      <c r="F493" s="3"/>
      <c r="G493" s="2"/>
      <c r="H493" s="3"/>
      <c r="J493" s="3"/>
    </row>
    <row r="494" spans="5:10">
      <c r="E494" s="2"/>
      <c r="F494" s="3"/>
      <c r="G494" s="2"/>
      <c r="H494" s="3"/>
      <c r="J494" s="3"/>
    </row>
    <row r="495" spans="5:10">
      <c r="E495" s="2"/>
      <c r="F495" s="3"/>
      <c r="G495" s="2"/>
      <c r="H495" s="3"/>
      <c r="J495" s="3"/>
    </row>
    <row r="496" spans="5:10">
      <c r="E496" s="2"/>
      <c r="F496" s="3"/>
      <c r="G496" s="2"/>
      <c r="H496" s="3"/>
      <c r="J496" s="3"/>
    </row>
    <row r="497" spans="5:10">
      <c r="E497" s="2"/>
      <c r="F497" s="3"/>
      <c r="G497" s="2"/>
      <c r="H497" s="3"/>
      <c r="J497" s="3"/>
    </row>
    <row r="498" spans="5:10">
      <c r="E498" s="2"/>
      <c r="F498" s="3"/>
      <c r="G498" s="2"/>
      <c r="H498" s="3"/>
      <c r="J498" s="3"/>
    </row>
    <row r="499" spans="5:10">
      <c r="E499" s="2"/>
      <c r="F499" s="3"/>
      <c r="G499" s="2"/>
      <c r="H499" s="3"/>
      <c r="J499" s="3"/>
    </row>
    <row r="500" spans="5:10">
      <c r="E500" s="2"/>
      <c r="F500" s="3"/>
      <c r="G500" s="2"/>
      <c r="H500" s="3"/>
      <c r="J500" s="3"/>
    </row>
    <row r="501" spans="5:10">
      <c r="E501" s="2"/>
      <c r="F501" s="3"/>
      <c r="G501" s="2"/>
      <c r="H501" s="3"/>
      <c r="J501" s="3"/>
    </row>
    <row r="502" spans="5:10">
      <c r="E502" s="2"/>
      <c r="F502" s="3"/>
      <c r="G502" s="2"/>
      <c r="H502" s="3"/>
      <c r="J502" s="3"/>
    </row>
    <row r="503" spans="5:10">
      <c r="E503" s="2"/>
      <c r="F503" s="3"/>
      <c r="G503" s="2"/>
      <c r="H503" s="3"/>
      <c r="J503" s="3"/>
    </row>
    <row r="504" spans="5:10">
      <c r="E504" s="2"/>
      <c r="F504" s="3"/>
      <c r="G504" s="2"/>
      <c r="H504" s="3"/>
      <c r="J504" s="3"/>
    </row>
    <row r="505" spans="5:10">
      <c r="E505" s="2"/>
      <c r="F505" s="3"/>
      <c r="G505" s="2"/>
      <c r="H505" s="3"/>
      <c r="J505" s="3"/>
    </row>
    <row r="506" spans="5:10">
      <c r="E506" s="2"/>
      <c r="F506" s="3"/>
      <c r="G506" s="2"/>
      <c r="H506" s="3"/>
      <c r="J506" s="3"/>
    </row>
    <row r="507" spans="5:10">
      <c r="E507" s="2"/>
      <c r="F507" s="3"/>
      <c r="G507" s="2"/>
      <c r="H507" s="3"/>
      <c r="J507" s="3"/>
    </row>
    <row r="508" spans="5:10">
      <c r="E508" s="2"/>
      <c r="F508" s="3"/>
      <c r="G508" s="2"/>
      <c r="H508" s="3"/>
      <c r="J508" s="3"/>
    </row>
    <row r="509" spans="5:10">
      <c r="E509" s="2"/>
      <c r="F509" s="3"/>
      <c r="G509" s="2"/>
      <c r="H509" s="3"/>
      <c r="J509" s="3"/>
    </row>
    <row r="510" spans="5:10">
      <c r="E510" s="2"/>
      <c r="F510" s="3"/>
      <c r="G510" s="2"/>
      <c r="H510" s="3"/>
      <c r="J510" s="3"/>
    </row>
    <row r="511" spans="5:10">
      <c r="E511" s="2"/>
      <c r="F511" s="3"/>
      <c r="G511" s="2"/>
      <c r="H511" s="3"/>
      <c r="J511" s="3"/>
    </row>
    <row r="512" spans="5:10">
      <c r="E512" s="2"/>
      <c r="F512" s="3"/>
      <c r="G512" s="2"/>
      <c r="H512" s="3"/>
      <c r="J512" s="3"/>
    </row>
    <row r="513" spans="5:10">
      <c r="E513" s="2"/>
      <c r="F513" s="3"/>
      <c r="G513" s="2"/>
      <c r="H513" s="3"/>
      <c r="J513" s="3"/>
    </row>
    <row r="514" spans="5:10">
      <c r="E514" s="2"/>
      <c r="F514" s="3"/>
      <c r="G514" s="2"/>
      <c r="H514" s="3"/>
      <c r="J514" s="3"/>
    </row>
    <row r="515" spans="5:10">
      <c r="E515" s="2"/>
      <c r="F515" s="3"/>
      <c r="G515" s="2"/>
      <c r="H515" s="3"/>
      <c r="J515" s="3"/>
    </row>
    <row r="516" spans="5:10">
      <c r="E516" s="2"/>
      <c r="F516" s="3"/>
      <c r="G516" s="2"/>
      <c r="H516" s="3"/>
      <c r="J516" s="3"/>
    </row>
    <row r="517" spans="5:10">
      <c r="E517" s="2"/>
      <c r="F517" s="3"/>
      <c r="G517" s="2"/>
      <c r="H517" s="3"/>
      <c r="J517" s="3"/>
    </row>
    <row r="518" spans="5:10">
      <c r="E518" s="2"/>
      <c r="F518" s="3"/>
      <c r="G518" s="2"/>
      <c r="H518" s="3"/>
      <c r="J518" s="3"/>
    </row>
    <row r="519" spans="5:10">
      <c r="E519" s="2"/>
      <c r="F519" s="3"/>
      <c r="G519" s="2"/>
      <c r="H519" s="3"/>
      <c r="J519" s="3"/>
    </row>
    <row r="520" spans="5:10">
      <c r="E520" s="2"/>
      <c r="F520" s="3"/>
      <c r="G520" s="2"/>
      <c r="H520" s="3"/>
      <c r="J520" s="3"/>
    </row>
    <row r="521" spans="5:10">
      <c r="E521" s="2"/>
      <c r="F521" s="3"/>
      <c r="G521" s="2"/>
      <c r="H521" s="3"/>
      <c r="J521" s="3"/>
    </row>
    <row r="522" spans="5:10">
      <c r="E522" s="2"/>
      <c r="F522" s="3"/>
      <c r="G522" s="2"/>
      <c r="H522" s="3"/>
      <c r="J522" s="3"/>
    </row>
    <row r="523" spans="5:10">
      <c r="E523" s="2"/>
      <c r="F523" s="3"/>
      <c r="G523" s="2"/>
      <c r="H523" s="3"/>
      <c r="J523" s="3"/>
    </row>
    <row r="524" spans="5:10">
      <c r="E524" s="2"/>
      <c r="F524" s="3"/>
      <c r="G524" s="2"/>
      <c r="H524" s="3"/>
      <c r="J524" s="3"/>
    </row>
    <row r="525" spans="5:10">
      <c r="E525" s="2"/>
      <c r="F525" s="3"/>
      <c r="G525" s="2"/>
      <c r="H525" s="3"/>
      <c r="J525" s="3"/>
    </row>
    <row r="526" spans="5:10">
      <c r="E526" s="2"/>
      <c r="F526" s="3"/>
      <c r="G526" s="2"/>
      <c r="H526" s="3"/>
      <c r="J526" s="3"/>
    </row>
    <row r="527" spans="5:10">
      <c r="E527" s="2"/>
      <c r="F527" s="3"/>
      <c r="G527" s="2"/>
      <c r="H527" s="3"/>
      <c r="J527" s="3"/>
    </row>
    <row r="528" spans="5:10">
      <c r="E528" s="2"/>
      <c r="F528" s="3"/>
      <c r="G528" s="2"/>
      <c r="H528" s="3"/>
      <c r="J528" s="3"/>
    </row>
    <row r="529" spans="5:10">
      <c r="E529" s="2"/>
      <c r="F529" s="3"/>
      <c r="G529" s="2"/>
      <c r="H529" s="3"/>
      <c r="J529" s="3"/>
    </row>
    <row r="530" spans="5:10">
      <c r="E530" s="2"/>
      <c r="F530" s="3"/>
      <c r="G530" s="2"/>
      <c r="H530" s="3"/>
      <c r="J530" s="3"/>
    </row>
    <row r="531" spans="5:10">
      <c r="E531" s="2"/>
      <c r="F531" s="3"/>
      <c r="G531" s="2"/>
      <c r="H531" s="3"/>
      <c r="J531" s="3"/>
    </row>
    <row r="532" spans="5:10">
      <c r="E532" s="2"/>
      <c r="F532" s="3"/>
      <c r="G532" s="2"/>
      <c r="H532" s="3"/>
      <c r="J532" s="3"/>
    </row>
    <row r="533" spans="5:10">
      <c r="E533" s="2"/>
      <c r="F533" s="3"/>
      <c r="G533" s="2"/>
      <c r="H533" s="3"/>
      <c r="J533" s="3"/>
    </row>
    <row r="534" spans="5:10">
      <c r="E534" s="2"/>
      <c r="F534" s="3"/>
      <c r="G534" s="2"/>
      <c r="H534" s="3"/>
      <c r="J534" s="3"/>
    </row>
    <row r="535" spans="5:10">
      <c r="E535" s="2"/>
      <c r="F535" s="3"/>
      <c r="G535" s="2"/>
      <c r="H535" s="3"/>
      <c r="J535" s="3"/>
    </row>
    <row r="536" spans="5:10">
      <c r="E536" s="2"/>
      <c r="F536" s="3"/>
      <c r="G536" s="2"/>
      <c r="H536" s="3"/>
      <c r="J536" s="3"/>
    </row>
    <row r="537" spans="5:10">
      <c r="E537" s="2"/>
      <c r="F537" s="3"/>
      <c r="G537" s="2"/>
      <c r="H537" s="3"/>
      <c r="J537" s="3"/>
    </row>
    <row r="538" spans="5:10">
      <c r="E538" s="2"/>
      <c r="F538" s="3"/>
      <c r="G538" s="2"/>
      <c r="H538" s="3"/>
      <c r="J538" s="3"/>
    </row>
    <row r="539" spans="5:10">
      <c r="E539" s="2"/>
      <c r="F539" s="3"/>
      <c r="G539" s="2"/>
      <c r="H539" s="3"/>
      <c r="J539" s="3"/>
    </row>
    <row r="540" spans="5:10">
      <c r="E540" s="2"/>
      <c r="F540" s="3"/>
      <c r="G540" s="2"/>
      <c r="H540" s="3"/>
      <c r="J540" s="3"/>
    </row>
    <row r="541" spans="5:10">
      <c r="E541" s="2"/>
      <c r="F541" s="3"/>
      <c r="G541" s="2"/>
      <c r="H541" s="3"/>
      <c r="J541" s="3"/>
    </row>
    <row r="542" spans="5:10">
      <c r="E542" s="2"/>
      <c r="F542" s="3"/>
      <c r="G542" s="2"/>
      <c r="H542" s="3"/>
      <c r="J542" s="3"/>
    </row>
    <row r="543" spans="5:10">
      <c r="E543" s="2"/>
      <c r="F543" s="3"/>
      <c r="G543" s="2"/>
      <c r="H543" s="3"/>
      <c r="J543" s="3"/>
    </row>
    <row r="544" spans="5:10">
      <c r="E544" s="2"/>
      <c r="F544" s="3"/>
      <c r="G544" s="2"/>
      <c r="H544" s="3"/>
      <c r="J544" s="3"/>
    </row>
    <row r="545" spans="5:10">
      <c r="E545" s="2"/>
      <c r="F545" s="3"/>
      <c r="G545" s="2"/>
      <c r="H545" s="3"/>
      <c r="J545" s="3"/>
    </row>
    <row r="546" spans="5:10">
      <c r="E546" s="2"/>
      <c r="F546" s="3"/>
      <c r="G546" s="2"/>
      <c r="H546" s="3"/>
      <c r="J546" s="3"/>
    </row>
    <row r="547" spans="5:10">
      <c r="E547" s="2"/>
      <c r="F547" s="3"/>
      <c r="G547" s="2"/>
      <c r="H547" s="3"/>
      <c r="J547" s="3"/>
    </row>
    <row r="548" spans="5:10">
      <c r="E548" s="2"/>
      <c r="F548" s="3"/>
      <c r="G548" s="2"/>
      <c r="H548" s="3"/>
      <c r="J548" s="3"/>
    </row>
    <row r="549" spans="5:10">
      <c r="E549" s="2"/>
      <c r="F549" s="3"/>
      <c r="G549" s="2"/>
      <c r="H549" s="3"/>
      <c r="J549" s="3"/>
    </row>
    <row r="550" spans="5:10">
      <c r="E550" s="2"/>
      <c r="F550" s="3"/>
      <c r="G550" s="2"/>
      <c r="H550" s="3"/>
      <c r="J550" s="3"/>
    </row>
    <row r="551" spans="5:10">
      <c r="E551" s="2"/>
      <c r="F551" s="3"/>
      <c r="G551" s="2"/>
      <c r="H551" s="3"/>
      <c r="J551" s="3"/>
    </row>
    <row r="552" spans="5:10">
      <c r="E552" s="2"/>
      <c r="F552" s="3"/>
      <c r="G552" s="2"/>
      <c r="H552" s="3"/>
      <c r="J552" s="3"/>
    </row>
    <row r="553" spans="5:10">
      <c r="E553" s="2"/>
      <c r="F553" s="3"/>
      <c r="G553" s="2"/>
      <c r="H553" s="3"/>
      <c r="J553" s="3"/>
    </row>
    <row r="554" spans="5:10">
      <c r="E554" s="2"/>
      <c r="F554" s="3"/>
      <c r="G554" s="2"/>
      <c r="H554" s="3"/>
      <c r="J554" s="3"/>
    </row>
    <row r="555" spans="5:10">
      <c r="E555" s="2"/>
      <c r="F555" s="3"/>
      <c r="G555" s="2"/>
      <c r="H555" s="3"/>
      <c r="J555" s="3"/>
    </row>
    <row r="556" spans="5:10">
      <c r="E556" s="2"/>
      <c r="F556" s="3"/>
      <c r="G556" s="2"/>
      <c r="H556" s="3"/>
      <c r="J556" s="3"/>
    </row>
    <row r="557" spans="5:10">
      <c r="E557" s="2"/>
      <c r="F557" s="3"/>
      <c r="G557" s="2"/>
      <c r="H557" s="3"/>
      <c r="J557" s="3"/>
    </row>
    <row r="558" spans="5:10">
      <c r="E558" s="2"/>
      <c r="F558" s="3"/>
      <c r="G558" s="2"/>
      <c r="H558" s="3"/>
      <c r="J558" s="3"/>
    </row>
    <row r="559" spans="5:10">
      <c r="E559" s="2"/>
      <c r="F559" s="3"/>
      <c r="G559" s="2"/>
      <c r="H559" s="3"/>
      <c r="J559" s="3"/>
    </row>
    <row r="560" spans="5:10">
      <c r="E560" s="2"/>
      <c r="F560" s="3"/>
      <c r="G560" s="2"/>
      <c r="H560" s="3"/>
      <c r="J560" s="3"/>
    </row>
    <row r="561" spans="5:10">
      <c r="E561" s="2"/>
      <c r="F561" s="3"/>
      <c r="G561" s="2"/>
      <c r="H561" s="3"/>
      <c r="J561" s="3"/>
    </row>
    <row r="562" spans="5:10">
      <c r="E562" s="2"/>
      <c r="F562" s="3"/>
      <c r="G562" s="2"/>
      <c r="H562" s="3"/>
      <c r="J562" s="3"/>
    </row>
    <row r="563" spans="5:10">
      <c r="E563" s="2"/>
      <c r="F563" s="3"/>
      <c r="G563" s="2"/>
      <c r="H563" s="3"/>
      <c r="J563" s="3"/>
    </row>
    <row r="564" spans="5:10">
      <c r="E564" s="2"/>
      <c r="F564" s="3"/>
      <c r="G564" s="2"/>
      <c r="H564" s="3"/>
      <c r="J564" s="3"/>
    </row>
    <row r="565" spans="5:10">
      <c r="E565" s="2"/>
      <c r="F565" s="3"/>
      <c r="G565" s="2"/>
      <c r="H565" s="3"/>
      <c r="J565" s="3"/>
    </row>
    <row r="566" spans="5:10">
      <c r="E566" s="2"/>
      <c r="F566" s="3"/>
      <c r="G566" s="2"/>
      <c r="H566" s="3"/>
      <c r="J566" s="3"/>
    </row>
    <row r="567" spans="5:10">
      <c r="E567" s="2"/>
      <c r="F567" s="3"/>
      <c r="G567" s="2"/>
      <c r="H567" s="3"/>
      <c r="J567" s="3"/>
    </row>
    <row r="568" spans="5:10">
      <c r="E568" s="2"/>
      <c r="F568" s="3"/>
      <c r="G568" s="2"/>
      <c r="H568" s="3"/>
      <c r="J568" s="3"/>
    </row>
    <row r="569" spans="5:10">
      <c r="E569" s="2"/>
      <c r="F569" s="3"/>
      <c r="G569" s="2"/>
      <c r="H569" s="3"/>
      <c r="J569" s="3"/>
    </row>
    <row r="570" spans="5:10">
      <c r="E570" s="2"/>
      <c r="F570" s="3"/>
      <c r="G570" s="2"/>
      <c r="H570" s="3"/>
      <c r="J570" s="3"/>
    </row>
    <row r="571" spans="5:10">
      <c r="E571" s="2"/>
      <c r="F571" s="3"/>
      <c r="G571" s="2"/>
      <c r="H571" s="3"/>
      <c r="J571" s="3"/>
    </row>
    <row r="572" spans="5:10">
      <c r="E572" s="2"/>
      <c r="F572" s="3"/>
      <c r="G572" s="2"/>
      <c r="H572" s="3"/>
      <c r="J572" s="3"/>
    </row>
    <row r="573" spans="5:10">
      <c r="E573" s="2"/>
      <c r="F573" s="3"/>
      <c r="G573" s="2"/>
      <c r="H573" s="3"/>
      <c r="J573" s="3"/>
    </row>
    <row r="574" spans="5:10">
      <c r="E574" s="2"/>
      <c r="F574" s="3"/>
      <c r="G574" s="2"/>
      <c r="H574" s="3"/>
      <c r="J574" s="3"/>
    </row>
    <row r="575" spans="5:10">
      <c r="E575" s="2"/>
      <c r="F575" s="3"/>
      <c r="G575" s="2"/>
      <c r="H575" s="3"/>
      <c r="J575" s="3"/>
    </row>
    <row r="576" spans="5:10">
      <c r="E576" s="2"/>
      <c r="F576" s="3"/>
      <c r="G576" s="2"/>
      <c r="H576" s="3"/>
      <c r="J576" s="3"/>
    </row>
    <row r="577" spans="5:10">
      <c r="E577" s="2"/>
      <c r="F577" s="3"/>
      <c r="G577" s="2"/>
      <c r="H577" s="3"/>
      <c r="J577" s="3"/>
    </row>
    <row r="578" spans="5:10">
      <c r="E578" s="2"/>
      <c r="F578" s="3"/>
      <c r="G578" s="2"/>
      <c r="H578" s="3"/>
      <c r="J578" s="3"/>
    </row>
    <row r="579" spans="5:10">
      <c r="E579" s="2"/>
      <c r="F579" s="3"/>
      <c r="G579" s="2"/>
      <c r="H579" s="3"/>
      <c r="J579" s="3"/>
    </row>
    <row r="580" spans="5:10">
      <c r="E580" s="2"/>
      <c r="F580" s="3"/>
      <c r="G580" s="2"/>
      <c r="H580" s="3"/>
      <c r="J580" s="3"/>
    </row>
    <row r="581" spans="5:10">
      <c r="E581" s="2"/>
      <c r="F581" s="3"/>
      <c r="G581" s="2"/>
      <c r="H581" s="3"/>
      <c r="J581" s="3"/>
    </row>
    <row r="582" spans="5:10">
      <c r="E582" s="2"/>
      <c r="F582" s="3"/>
      <c r="G582" s="2"/>
      <c r="H582" s="3"/>
      <c r="J582" s="3"/>
    </row>
    <row r="583" spans="5:10">
      <c r="E583" s="2"/>
      <c r="F583" s="3"/>
      <c r="G583" s="2"/>
      <c r="H583" s="3"/>
      <c r="J583" s="3"/>
    </row>
    <row r="584" spans="5:10">
      <c r="E584" s="2"/>
      <c r="F584" s="3"/>
      <c r="G584" s="2"/>
      <c r="H584" s="3"/>
      <c r="J584" s="3"/>
    </row>
    <row r="585" spans="5:10">
      <c r="E585" s="2"/>
      <c r="F585" s="3"/>
      <c r="G585" s="2"/>
      <c r="H585" s="3"/>
      <c r="J585" s="3"/>
    </row>
    <row r="586" spans="5:10">
      <c r="E586" s="2"/>
      <c r="F586" s="3"/>
      <c r="G586" s="2"/>
      <c r="H586" s="3"/>
      <c r="J586" s="3"/>
    </row>
    <row r="587" spans="5:10">
      <c r="E587" s="2"/>
      <c r="F587" s="3"/>
      <c r="G587" s="2"/>
      <c r="H587" s="3"/>
      <c r="J587" s="3"/>
    </row>
    <row r="588" spans="5:10">
      <c r="E588" s="2"/>
      <c r="F588" s="3"/>
      <c r="G588" s="2"/>
      <c r="H588" s="3"/>
      <c r="J588" s="3"/>
    </row>
    <row r="589" spans="5:10">
      <c r="E589" s="2"/>
      <c r="F589" s="3"/>
      <c r="G589" s="2"/>
      <c r="H589" s="3"/>
      <c r="J589" s="3"/>
    </row>
    <row r="590" spans="5:10">
      <c r="E590" s="2"/>
      <c r="F590" s="3"/>
      <c r="G590" s="2"/>
      <c r="H590" s="3"/>
      <c r="J590" s="3"/>
    </row>
    <row r="591" spans="5:10">
      <c r="E591" s="2"/>
      <c r="F591" s="3"/>
      <c r="G591" s="2"/>
      <c r="H591" s="3"/>
      <c r="J591" s="3"/>
    </row>
    <row r="592" spans="5:10">
      <c r="E592" s="2"/>
      <c r="F592" s="3"/>
      <c r="G592" s="2"/>
      <c r="H592" s="3"/>
      <c r="J592" s="3"/>
    </row>
    <row r="593" spans="5:10">
      <c r="E593" s="2"/>
      <c r="F593" s="3"/>
      <c r="G593" s="2"/>
      <c r="H593" s="3"/>
      <c r="J593" s="3"/>
    </row>
    <row r="594" spans="5:10">
      <c r="E594" s="2"/>
      <c r="F594" s="3"/>
      <c r="G594" s="2"/>
      <c r="H594" s="3"/>
      <c r="J594" s="3"/>
    </row>
    <row r="595" spans="5:10">
      <c r="E595" s="2"/>
      <c r="F595" s="3"/>
      <c r="G595" s="2"/>
      <c r="H595" s="3"/>
      <c r="J595" s="3"/>
    </row>
    <row r="596" spans="5:10">
      <c r="E596" s="2"/>
      <c r="F596" s="3"/>
      <c r="G596" s="2"/>
      <c r="H596" s="3"/>
      <c r="J596" s="3"/>
    </row>
    <row r="597" spans="5:10">
      <c r="E597" s="2"/>
      <c r="F597" s="3"/>
      <c r="G597" s="2"/>
      <c r="H597" s="3"/>
      <c r="J597" s="3"/>
    </row>
    <row r="598" spans="5:10">
      <c r="E598" s="2"/>
      <c r="F598" s="3"/>
      <c r="G598" s="2"/>
      <c r="H598" s="3"/>
      <c r="J598" s="3"/>
    </row>
    <row r="599" spans="5:10">
      <c r="E599" s="2"/>
      <c r="F599" s="3"/>
      <c r="G599" s="2"/>
      <c r="H599" s="3"/>
      <c r="J599" s="3"/>
    </row>
    <row r="600" spans="5:10">
      <c r="E600" s="2"/>
      <c r="F600" s="3"/>
      <c r="G600" s="2"/>
      <c r="H600" s="3"/>
      <c r="J600" s="3"/>
    </row>
    <row r="601" spans="5:10">
      <c r="E601" s="2"/>
      <c r="F601" s="3"/>
      <c r="G601" s="2"/>
      <c r="H601" s="3"/>
      <c r="J601" s="3"/>
    </row>
    <row r="602" spans="5:10">
      <c r="E602" s="2"/>
      <c r="F602" s="3"/>
      <c r="G602" s="2"/>
      <c r="H602" s="3"/>
      <c r="J602" s="3"/>
    </row>
    <row r="603" spans="5:10">
      <c r="E603" s="2"/>
      <c r="F603" s="3"/>
      <c r="G603" s="2"/>
      <c r="H603" s="3"/>
      <c r="J603" s="3"/>
    </row>
    <row r="604" spans="5:10">
      <c r="E604" s="2"/>
      <c r="F604" s="3"/>
      <c r="G604" s="2"/>
      <c r="H604" s="3"/>
      <c r="J604" s="3"/>
    </row>
    <row r="605" spans="5:10">
      <c r="E605" s="2"/>
      <c r="F605" s="3"/>
      <c r="G605" s="2"/>
      <c r="H605" s="3"/>
      <c r="J605" s="3"/>
    </row>
    <row r="606" spans="5:10">
      <c r="E606" s="2"/>
      <c r="F606" s="3"/>
      <c r="G606" s="2"/>
      <c r="H606" s="3"/>
      <c r="J606" s="3"/>
    </row>
    <row r="607" spans="5:10">
      <c r="E607" s="2"/>
      <c r="F607" s="3"/>
      <c r="G607" s="2"/>
      <c r="H607" s="3"/>
      <c r="J607" s="3"/>
    </row>
    <row r="608" spans="5:10">
      <c r="E608" s="2"/>
      <c r="F608" s="3"/>
      <c r="G608" s="2"/>
      <c r="H608" s="3"/>
      <c r="J608" s="3"/>
    </row>
    <row r="609" spans="5:10">
      <c r="E609" s="2"/>
      <c r="F609" s="3"/>
      <c r="G609" s="2"/>
      <c r="H609" s="3"/>
      <c r="J609" s="3"/>
    </row>
    <row r="610" spans="5:10">
      <c r="E610" s="2"/>
      <c r="F610" s="3"/>
      <c r="G610" s="2"/>
      <c r="H610" s="3"/>
      <c r="J610" s="3"/>
    </row>
    <row r="611" spans="5:10">
      <c r="E611" s="2"/>
      <c r="F611" s="3"/>
      <c r="G611" s="2"/>
      <c r="H611" s="3"/>
      <c r="J611" s="3"/>
    </row>
    <row r="612" spans="5:10">
      <c r="E612" s="2"/>
      <c r="F612" s="3"/>
      <c r="G612" s="2"/>
      <c r="H612" s="3"/>
      <c r="J612" s="3"/>
    </row>
    <row r="613" spans="5:10">
      <c r="E613" s="2"/>
      <c r="F613" s="3"/>
      <c r="G613" s="2"/>
      <c r="H613" s="3"/>
      <c r="J613" s="3"/>
    </row>
    <row r="614" spans="5:10">
      <c r="E614" s="2"/>
      <c r="F614" s="3"/>
      <c r="G614" s="2"/>
      <c r="H614" s="3"/>
      <c r="J614" s="3"/>
    </row>
    <row r="615" spans="5:10">
      <c r="E615" s="2"/>
      <c r="F615" s="3"/>
      <c r="G615" s="2"/>
      <c r="H615" s="3"/>
      <c r="J615" s="3"/>
    </row>
    <row r="616" spans="5:10">
      <c r="E616" s="2"/>
      <c r="F616" s="3"/>
      <c r="G616" s="2"/>
      <c r="H616" s="3"/>
      <c r="J616" s="3"/>
    </row>
    <row r="617" spans="5:10">
      <c r="E617" s="2"/>
      <c r="F617" s="3"/>
      <c r="G617" s="2"/>
      <c r="H617" s="3"/>
      <c r="J617" s="3"/>
    </row>
    <row r="618" spans="5:10">
      <c r="E618" s="2"/>
      <c r="F618" s="3"/>
      <c r="G618" s="2"/>
      <c r="H618" s="3"/>
      <c r="J618" s="3"/>
    </row>
    <row r="619" spans="5:10">
      <c r="E619" s="2"/>
      <c r="F619" s="3"/>
      <c r="G619" s="2"/>
      <c r="H619" s="3"/>
      <c r="J619" s="3"/>
    </row>
    <row r="620" spans="5:10">
      <c r="E620" s="2"/>
      <c r="F620" s="3"/>
      <c r="G620" s="2"/>
      <c r="H620" s="3"/>
      <c r="J620" s="3"/>
    </row>
    <row r="621" spans="5:10">
      <c r="E621" s="2"/>
      <c r="F621" s="3"/>
      <c r="G621" s="2"/>
      <c r="H621" s="3"/>
      <c r="J621" s="3"/>
    </row>
    <row r="622" spans="5:10">
      <c r="E622" s="2"/>
      <c r="F622" s="3"/>
      <c r="G622" s="2"/>
      <c r="H622" s="3"/>
      <c r="J622" s="3"/>
    </row>
    <row r="623" spans="5:10">
      <c r="E623" s="2"/>
      <c r="F623" s="3"/>
      <c r="G623" s="2"/>
      <c r="H623" s="3"/>
      <c r="J623" s="3"/>
    </row>
    <row r="624" spans="5:10">
      <c r="E624" s="2"/>
      <c r="F624" s="3"/>
      <c r="G624" s="2"/>
      <c r="H624" s="3"/>
      <c r="J624" s="3"/>
    </row>
    <row r="625" spans="5:10">
      <c r="E625" s="2"/>
      <c r="F625" s="3"/>
      <c r="G625" s="2"/>
      <c r="H625" s="3"/>
      <c r="J625" s="3"/>
    </row>
    <row r="626" spans="5:10">
      <c r="E626" s="2"/>
      <c r="F626" s="3"/>
      <c r="G626" s="2"/>
      <c r="H626" s="3"/>
      <c r="J626" s="3"/>
    </row>
    <row r="627" spans="5:10">
      <c r="E627" s="2"/>
      <c r="F627" s="3"/>
      <c r="G627" s="2"/>
      <c r="H627" s="3"/>
      <c r="J627" s="3"/>
    </row>
    <row r="628" spans="5:10">
      <c r="E628" s="2"/>
      <c r="F628" s="3"/>
      <c r="G628" s="2"/>
      <c r="H628" s="3"/>
      <c r="J628" s="3"/>
    </row>
    <row r="629" spans="5:10">
      <c r="E629" s="2"/>
      <c r="F629" s="3"/>
      <c r="G629" s="2"/>
      <c r="H629" s="3"/>
      <c r="J629" s="3"/>
    </row>
    <row r="630" spans="5:10">
      <c r="E630" s="2"/>
      <c r="F630" s="3"/>
      <c r="G630" s="2"/>
      <c r="H630" s="3"/>
      <c r="J630" s="3"/>
    </row>
    <row r="631" spans="5:10">
      <c r="E631" s="2"/>
      <c r="F631" s="3"/>
      <c r="G631" s="2"/>
      <c r="H631" s="3"/>
      <c r="J631" s="3"/>
    </row>
    <row r="632" spans="5:10">
      <c r="E632" s="2"/>
      <c r="F632" s="3"/>
      <c r="G632" s="2"/>
      <c r="H632" s="3"/>
      <c r="J632" s="3"/>
    </row>
    <row r="633" spans="5:10">
      <c r="E633" s="2"/>
      <c r="F633" s="3"/>
      <c r="G633" s="2"/>
      <c r="H633" s="3"/>
      <c r="J633" s="3"/>
    </row>
    <row r="634" spans="5:10">
      <c r="E634" s="2"/>
      <c r="F634" s="3"/>
      <c r="G634" s="2"/>
      <c r="H634" s="3"/>
      <c r="J634" s="3"/>
    </row>
    <row r="635" spans="5:10">
      <c r="E635" s="2"/>
      <c r="F635" s="3"/>
      <c r="G635" s="2"/>
      <c r="H635" s="3"/>
      <c r="J635" s="3"/>
    </row>
    <row r="636" spans="5:10">
      <c r="E636" s="2"/>
      <c r="F636" s="3"/>
      <c r="G636" s="2"/>
      <c r="H636" s="3"/>
      <c r="J636" s="3"/>
    </row>
    <row r="637" spans="5:10">
      <c r="E637" s="2"/>
      <c r="F637" s="3"/>
      <c r="G637" s="2"/>
      <c r="H637" s="3"/>
      <c r="J637" s="3"/>
    </row>
    <row r="638" spans="5:10">
      <c r="E638" s="2"/>
      <c r="F638" s="3"/>
      <c r="G638" s="2"/>
      <c r="H638" s="3"/>
      <c r="J638" s="3"/>
    </row>
    <row r="639" spans="5:10">
      <c r="E639" s="2"/>
      <c r="F639" s="3"/>
      <c r="G639" s="2"/>
      <c r="H639" s="3"/>
      <c r="J639" s="3"/>
    </row>
    <row r="640" spans="5:10">
      <c r="E640" s="2"/>
      <c r="F640" s="3"/>
      <c r="G640" s="2"/>
      <c r="H640" s="3"/>
      <c r="J640" s="3"/>
    </row>
    <row r="641" spans="5:10">
      <c r="E641" s="2"/>
      <c r="F641" s="3"/>
      <c r="G641" s="2"/>
      <c r="H641" s="3"/>
      <c r="J641" s="3"/>
    </row>
    <row r="642" spans="5:10">
      <c r="E642" s="2"/>
      <c r="F642" s="3"/>
      <c r="G642" s="2"/>
      <c r="H642" s="3"/>
      <c r="J642" s="3"/>
    </row>
    <row r="643" spans="5:10">
      <c r="E643" s="2"/>
      <c r="F643" s="3"/>
      <c r="G643" s="2"/>
      <c r="H643" s="3"/>
      <c r="J643" s="3"/>
    </row>
    <row r="644" spans="5:10">
      <c r="E644" s="2"/>
      <c r="F644" s="3"/>
      <c r="G644" s="2"/>
      <c r="H644" s="3"/>
      <c r="J644" s="3"/>
    </row>
    <row r="645" spans="5:10">
      <c r="E645" s="2"/>
      <c r="F645" s="3"/>
      <c r="G645" s="2"/>
      <c r="H645" s="3"/>
      <c r="J645" s="3"/>
    </row>
    <row r="646" spans="5:10">
      <c r="E646" s="2"/>
      <c r="F646" s="3"/>
      <c r="G646" s="2"/>
      <c r="H646" s="3"/>
      <c r="J646" s="3"/>
    </row>
    <row r="647" spans="5:10">
      <c r="E647" s="2"/>
      <c r="F647" s="3"/>
      <c r="G647" s="2"/>
      <c r="H647" s="3"/>
      <c r="J647" s="3"/>
    </row>
    <row r="648" spans="5:10">
      <c r="E648" s="2"/>
      <c r="F648" s="3"/>
      <c r="G648" s="2"/>
      <c r="H648" s="3"/>
      <c r="J648" s="3"/>
    </row>
    <row r="649" spans="5:10">
      <c r="E649" s="2"/>
      <c r="F649" s="3"/>
      <c r="G649" s="2"/>
      <c r="H649" s="3"/>
      <c r="J649" s="3"/>
    </row>
    <row r="650" spans="5:10">
      <c r="E650" s="2"/>
      <c r="F650" s="3"/>
      <c r="G650" s="2"/>
      <c r="H650" s="3"/>
      <c r="J650" s="3"/>
    </row>
    <row r="651" spans="5:10">
      <c r="E651" s="2"/>
      <c r="F651" s="3"/>
      <c r="G651" s="2"/>
      <c r="H651" s="3"/>
      <c r="J651" s="3"/>
    </row>
    <row r="652" spans="5:10">
      <c r="E652" s="2"/>
      <c r="F652" s="3"/>
      <c r="G652" s="2"/>
      <c r="H652" s="3"/>
      <c r="J652" s="3"/>
    </row>
    <row r="653" spans="5:10">
      <c r="E653" s="2"/>
      <c r="F653" s="3"/>
      <c r="G653" s="2"/>
      <c r="H653" s="3"/>
      <c r="J653" s="3"/>
    </row>
    <row r="654" spans="5:10">
      <c r="E654" s="2"/>
      <c r="F654" s="3"/>
      <c r="G654" s="2"/>
      <c r="H654" s="3"/>
      <c r="J654" s="3"/>
    </row>
    <row r="655" spans="5:10">
      <c r="E655" s="2"/>
      <c r="F655" s="3"/>
      <c r="G655" s="2"/>
      <c r="H655" s="3"/>
      <c r="J655" s="3"/>
    </row>
    <row r="656" spans="5:10">
      <c r="E656" s="2"/>
      <c r="F656" s="3"/>
      <c r="G656" s="2"/>
      <c r="H656" s="3"/>
      <c r="J656" s="3"/>
    </row>
    <row r="657" spans="5:10">
      <c r="E657" s="2"/>
      <c r="F657" s="3"/>
      <c r="G657" s="2"/>
      <c r="H657" s="3"/>
      <c r="J657" s="3"/>
    </row>
    <row r="658" spans="5:10">
      <c r="E658" s="2"/>
      <c r="F658" s="3"/>
      <c r="G658" s="2"/>
      <c r="H658" s="3"/>
      <c r="J658" s="3"/>
    </row>
    <row r="659" spans="5:10">
      <c r="E659" s="2"/>
      <c r="F659" s="3"/>
      <c r="G659" s="2"/>
      <c r="H659" s="3"/>
      <c r="J659" s="3"/>
    </row>
    <row r="660" spans="5:10">
      <c r="E660" s="2"/>
      <c r="F660" s="3"/>
      <c r="G660" s="2"/>
      <c r="H660" s="3"/>
      <c r="J660" s="3"/>
    </row>
    <row r="661" spans="5:10">
      <c r="E661" s="2"/>
      <c r="F661" s="3"/>
      <c r="G661" s="2"/>
      <c r="H661" s="3"/>
      <c r="J661" s="3"/>
    </row>
    <row r="662" spans="5:10">
      <c r="E662" s="2"/>
      <c r="F662" s="3"/>
      <c r="G662" s="2"/>
      <c r="H662" s="3"/>
      <c r="J662" s="3"/>
    </row>
    <row r="663" spans="5:10">
      <c r="E663" s="2"/>
      <c r="F663" s="3"/>
      <c r="G663" s="2"/>
      <c r="H663" s="3"/>
      <c r="J663" s="3"/>
    </row>
    <row r="664" spans="5:10">
      <c r="E664" s="2"/>
      <c r="F664" s="3"/>
      <c r="G664" s="2"/>
      <c r="H664" s="3"/>
      <c r="J664" s="3"/>
    </row>
    <row r="665" spans="5:10">
      <c r="E665" s="2"/>
      <c r="F665" s="3"/>
      <c r="G665" s="2"/>
      <c r="H665" s="3"/>
      <c r="J665" s="3"/>
    </row>
    <row r="666" spans="5:10">
      <c r="E666" s="2"/>
      <c r="F666" s="3"/>
      <c r="G666" s="2"/>
      <c r="H666" s="3"/>
      <c r="J666" s="3"/>
    </row>
    <row r="667" spans="5:10">
      <c r="E667" s="2"/>
      <c r="F667" s="3"/>
      <c r="G667" s="2"/>
      <c r="H667" s="3"/>
      <c r="J667" s="3"/>
    </row>
    <row r="668" spans="5:10">
      <c r="E668" s="2"/>
      <c r="F668" s="3"/>
      <c r="G668" s="2"/>
      <c r="H668" s="3"/>
      <c r="J668" s="3"/>
    </row>
    <row r="669" spans="5:10">
      <c r="E669" s="2"/>
      <c r="F669" s="3"/>
      <c r="G669" s="2"/>
      <c r="H669" s="3"/>
      <c r="J669" s="3"/>
    </row>
    <row r="670" spans="5:10">
      <c r="E670" s="2"/>
      <c r="F670" s="3"/>
      <c r="G670" s="2"/>
      <c r="H670" s="3"/>
      <c r="J670" s="3"/>
    </row>
    <row r="671" spans="5:10">
      <c r="E671" s="2"/>
      <c r="F671" s="3"/>
      <c r="G671" s="2"/>
      <c r="H671" s="3"/>
      <c r="J671" s="3"/>
    </row>
    <row r="672" spans="5:10">
      <c r="E672" s="2"/>
      <c r="F672" s="3"/>
      <c r="G672" s="2"/>
      <c r="H672" s="3"/>
      <c r="J672" s="3"/>
    </row>
    <row r="673" spans="5:10">
      <c r="E673" s="2"/>
      <c r="F673" s="3"/>
      <c r="G673" s="2"/>
      <c r="H673" s="3"/>
      <c r="J673" s="3"/>
    </row>
    <row r="674" spans="5:10">
      <c r="E674" s="2"/>
      <c r="F674" s="3"/>
      <c r="G674" s="2"/>
      <c r="H674" s="3"/>
      <c r="J674" s="3"/>
    </row>
    <row r="675" spans="5:10">
      <c r="E675" s="2"/>
      <c r="F675" s="3"/>
      <c r="G675" s="2"/>
      <c r="H675" s="3"/>
      <c r="J675" s="3"/>
    </row>
    <row r="676" spans="5:10">
      <c r="E676" s="3"/>
      <c r="F676" s="4"/>
      <c r="G676" s="3"/>
    </row>
    <row r="677" spans="5:10">
      <c r="E677" s="3"/>
      <c r="F677" s="4"/>
      <c r="G677" s="3"/>
    </row>
    <row r="678" spans="5:10">
      <c r="E678" s="3"/>
      <c r="F678" s="4"/>
      <c r="G678" s="3"/>
    </row>
    <row r="679" spans="5:10">
      <c r="E679" s="4"/>
      <c r="F679" s="4"/>
      <c r="G679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651"/>
  <sheetViews>
    <sheetView zoomScale="133" workbookViewId="0">
      <pane ySplit="1" topLeftCell="A386" activePane="bottomLeft" state="frozen"/>
      <selection pane="bottomLeft" activeCell="D396" sqref="D396:G400"/>
    </sheetView>
  </sheetViews>
  <sheetFormatPr baseColWidth="10" defaultRowHeight="16"/>
  <sheetData>
    <row r="1" spans="1:10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40760</v>
      </c>
      <c r="B2">
        <v>2982.66</v>
      </c>
      <c r="C2">
        <v>4.2300000000000004</v>
      </c>
      <c r="D2">
        <v>52.94</v>
      </c>
      <c r="E2" s="2">
        <f t="shared" ref="E2:E65" si="0">B2/C2</f>
        <v>705.12056737588637</v>
      </c>
      <c r="F2" s="2"/>
      <c r="G2" s="2">
        <f t="shared" ref="G2:G65" si="1">B2/D2</f>
        <v>56.340385341896486</v>
      </c>
      <c r="H2" s="2"/>
      <c r="J2" s="3">
        <f t="shared" ref="J2:J65" si="2">C2/D2</f>
        <v>7.9901775595013227E-2</v>
      </c>
    </row>
    <row r="3" spans="1:10">
      <c r="A3" s="1">
        <v>40767</v>
      </c>
      <c r="B3">
        <v>2979.45</v>
      </c>
      <c r="C3">
        <v>4.2</v>
      </c>
      <c r="D3">
        <v>52.3</v>
      </c>
      <c r="E3" s="2">
        <f t="shared" si="0"/>
        <v>709.39285714285711</v>
      </c>
      <c r="F3" s="2"/>
      <c r="G3" s="2">
        <f t="shared" si="1"/>
        <v>56.968451242829829</v>
      </c>
      <c r="H3" s="2"/>
      <c r="J3" s="3">
        <f t="shared" si="2"/>
        <v>8.0305927342256223E-2</v>
      </c>
    </row>
    <row r="4" spans="1:10">
      <c r="A4" s="1">
        <v>40774</v>
      </c>
      <c r="B4">
        <v>2915.6</v>
      </c>
      <c r="C4">
        <v>4.09</v>
      </c>
      <c r="D4">
        <v>50.08</v>
      </c>
      <c r="E4" s="2">
        <f t="shared" si="0"/>
        <v>712.86063569682153</v>
      </c>
      <c r="F4" s="2"/>
      <c r="G4" s="2">
        <f t="shared" si="1"/>
        <v>58.218849840255594</v>
      </c>
      <c r="H4" s="2"/>
      <c r="J4" s="3">
        <f t="shared" si="2"/>
        <v>8.1669329073482427E-2</v>
      </c>
    </row>
    <row r="5" spans="1:10">
      <c r="A5" s="1">
        <v>40781</v>
      </c>
      <c r="B5">
        <v>3014.51</v>
      </c>
      <c r="C5">
        <v>4.21</v>
      </c>
      <c r="D5">
        <v>51.52</v>
      </c>
      <c r="E5" s="2">
        <f t="shared" si="0"/>
        <v>716.03562945368174</v>
      </c>
      <c r="F5" s="2"/>
      <c r="G5" s="2">
        <f t="shared" si="1"/>
        <v>58.51145186335404</v>
      </c>
      <c r="H5" s="2"/>
      <c r="J5" s="3">
        <f t="shared" si="2"/>
        <v>8.1715838509316768E-2</v>
      </c>
    </row>
    <row r="6" spans="1:10">
      <c r="A6" s="1">
        <v>40788</v>
      </c>
      <c r="B6">
        <v>2895</v>
      </c>
      <c r="C6">
        <v>4.03</v>
      </c>
      <c r="D6">
        <v>49.9</v>
      </c>
      <c r="E6" s="2">
        <f t="shared" si="0"/>
        <v>718.36228287841186</v>
      </c>
      <c r="F6" s="2"/>
      <c r="G6" s="2">
        <f t="shared" si="1"/>
        <v>58.016032064128261</v>
      </c>
      <c r="H6" s="2"/>
      <c r="J6" s="3">
        <f t="shared" si="2"/>
        <v>8.0761523046092187E-2</v>
      </c>
    </row>
    <row r="7" spans="1:10">
      <c r="A7" s="1">
        <v>40795</v>
      </c>
      <c r="B7">
        <v>2818.4</v>
      </c>
      <c r="C7">
        <v>3.92</v>
      </c>
      <c r="D7">
        <v>48.57</v>
      </c>
      <c r="E7" s="2">
        <f t="shared" si="0"/>
        <v>718.9795918367347</v>
      </c>
      <c r="F7" s="2"/>
      <c r="G7" s="2">
        <f t="shared" si="1"/>
        <v>58.027589046736672</v>
      </c>
      <c r="H7" s="2"/>
      <c r="J7" s="3">
        <f t="shared" si="2"/>
        <v>8.070825612518015E-2</v>
      </c>
    </row>
    <row r="8" spans="1:10">
      <c r="A8" s="1">
        <v>40802</v>
      </c>
      <c r="B8">
        <v>2797.49</v>
      </c>
      <c r="C8">
        <v>3.89</v>
      </c>
      <c r="D8">
        <v>48.25</v>
      </c>
      <c r="E8" s="2">
        <f t="shared" si="0"/>
        <v>719.14910025706934</v>
      </c>
      <c r="F8" s="2"/>
      <c r="G8" s="2">
        <f t="shared" si="1"/>
        <v>57.979067357512946</v>
      </c>
      <c r="H8" s="2"/>
      <c r="J8" s="3">
        <f t="shared" si="2"/>
        <v>8.0621761658031088E-2</v>
      </c>
    </row>
    <row r="9" spans="1:10">
      <c r="A9" s="1">
        <v>40809</v>
      </c>
      <c r="B9">
        <v>2733.91</v>
      </c>
      <c r="C9">
        <v>3.8</v>
      </c>
      <c r="D9">
        <v>47.1</v>
      </c>
      <c r="E9" s="2">
        <f t="shared" si="0"/>
        <v>719.45</v>
      </c>
      <c r="F9" s="2"/>
      <c r="G9" s="2">
        <f t="shared" si="1"/>
        <v>58.044798301486196</v>
      </c>
      <c r="H9" s="2"/>
      <c r="J9" s="3">
        <f t="shared" si="2"/>
        <v>8.0679405520169847E-2</v>
      </c>
    </row>
    <row r="10" spans="1:10">
      <c r="A10" s="1">
        <v>40816</v>
      </c>
      <c r="B10">
        <v>2562.38</v>
      </c>
      <c r="C10">
        <v>3.52</v>
      </c>
      <c r="D10">
        <v>45.09</v>
      </c>
      <c r="E10" s="2">
        <f t="shared" si="0"/>
        <v>727.94886363636363</v>
      </c>
      <c r="F10" s="2"/>
      <c r="G10" s="2">
        <f t="shared" si="1"/>
        <v>56.828121534708359</v>
      </c>
      <c r="H10" s="2"/>
      <c r="J10" s="3">
        <f t="shared" si="2"/>
        <v>7.8066090042137937E-2</v>
      </c>
    </row>
    <row r="11" spans="1:10">
      <c r="A11" s="1">
        <v>40830</v>
      </c>
      <c r="B11">
        <v>2657.45</v>
      </c>
      <c r="C11">
        <v>3.69</v>
      </c>
      <c r="D11">
        <v>45.23</v>
      </c>
      <c r="E11" s="2">
        <f t="shared" si="0"/>
        <v>720.17615176151753</v>
      </c>
      <c r="F11" s="2"/>
      <c r="G11" s="2">
        <f t="shared" si="1"/>
        <v>58.754145478664604</v>
      </c>
      <c r="H11" s="2"/>
      <c r="J11" s="3">
        <f t="shared" si="2"/>
        <v>8.1583020119389796E-2</v>
      </c>
    </row>
    <row r="12" spans="1:10">
      <c r="A12" s="1">
        <v>40837</v>
      </c>
      <c r="B12">
        <v>2449.7199999999998</v>
      </c>
      <c r="C12">
        <v>3.38</v>
      </c>
      <c r="D12">
        <v>41.61</v>
      </c>
      <c r="E12" s="2">
        <f t="shared" si="0"/>
        <v>724.76923076923072</v>
      </c>
      <c r="F12" s="2"/>
      <c r="G12" s="2">
        <f t="shared" si="1"/>
        <v>58.873347752943999</v>
      </c>
      <c r="H12" s="2"/>
      <c r="J12" s="3">
        <f t="shared" si="2"/>
        <v>8.1230473443883677E-2</v>
      </c>
    </row>
    <row r="13" spans="1:10">
      <c r="A13" s="1">
        <v>40844</v>
      </c>
      <c r="B13">
        <v>2621.31</v>
      </c>
      <c r="C13">
        <v>3.58</v>
      </c>
      <c r="D13">
        <v>44.81</v>
      </c>
      <c r="E13" s="2">
        <f t="shared" si="0"/>
        <v>732.20949720670387</v>
      </c>
      <c r="F13" s="2"/>
      <c r="G13" s="2">
        <f t="shared" si="1"/>
        <v>58.498326266458378</v>
      </c>
      <c r="H13" s="2"/>
      <c r="J13" s="3">
        <f t="shared" si="2"/>
        <v>7.9892881053336307E-2</v>
      </c>
    </row>
    <row r="14" spans="1:10">
      <c r="A14" s="1">
        <v>40851</v>
      </c>
      <c r="B14">
        <v>2801.66</v>
      </c>
      <c r="C14">
        <v>3.83</v>
      </c>
      <c r="D14">
        <v>49.15</v>
      </c>
      <c r="E14" s="2">
        <f t="shared" si="0"/>
        <v>731.50391644908609</v>
      </c>
      <c r="F14" s="2"/>
      <c r="G14" s="2">
        <f t="shared" si="1"/>
        <v>57.002238046795526</v>
      </c>
      <c r="H14" s="2"/>
      <c r="J14" s="3">
        <f t="shared" si="2"/>
        <v>7.7924720244150564E-2</v>
      </c>
    </row>
    <row r="15" spans="1:10">
      <c r="A15" s="1">
        <v>40858</v>
      </c>
      <c r="B15">
        <v>2773.65</v>
      </c>
      <c r="C15">
        <v>3.8</v>
      </c>
      <c r="D15">
        <v>48.69</v>
      </c>
      <c r="E15" s="2">
        <f t="shared" si="0"/>
        <v>729.9078947368422</v>
      </c>
      <c r="F15" s="3"/>
      <c r="G15" s="2">
        <f t="shared" si="1"/>
        <v>56.96549599507086</v>
      </c>
      <c r="H15" s="3"/>
      <c r="J15" s="3">
        <f t="shared" si="2"/>
        <v>7.8044773054015193E-2</v>
      </c>
    </row>
    <row r="16" spans="1:10">
      <c r="A16" s="1">
        <v>40865</v>
      </c>
      <c r="B16">
        <v>2701.74</v>
      </c>
      <c r="C16">
        <v>3.7</v>
      </c>
      <c r="D16">
        <v>47.43</v>
      </c>
      <c r="E16" s="2">
        <f t="shared" si="0"/>
        <v>730.19999999999993</v>
      </c>
      <c r="F16" s="3"/>
      <c r="G16" s="2">
        <f t="shared" si="1"/>
        <v>56.96268184693232</v>
      </c>
      <c r="H16" s="3"/>
      <c r="J16" s="3">
        <f t="shared" si="2"/>
        <v>7.800969850305714E-2</v>
      </c>
    </row>
    <row r="17" spans="1:10">
      <c r="A17" s="1">
        <v>40872</v>
      </c>
      <c r="B17">
        <v>2658.36</v>
      </c>
      <c r="C17">
        <v>3.63</v>
      </c>
      <c r="D17">
        <v>46.71</v>
      </c>
      <c r="E17" s="2">
        <f t="shared" si="0"/>
        <v>732.33057851239676</v>
      </c>
      <c r="F17" s="3"/>
      <c r="G17" s="2">
        <f t="shared" si="1"/>
        <v>56.912010276172126</v>
      </c>
      <c r="H17" s="3"/>
      <c r="J17" s="3">
        <f t="shared" si="2"/>
        <v>7.7713551701990999E-2</v>
      </c>
    </row>
    <row r="18" spans="1:10">
      <c r="A18" s="1">
        <v>40879</v>
      </c>
      <c r="B18">
        <v>2555.27</v>
      </c>
      <c r="C18">
        <v>3.49</v>
      </c>
      <c r="D18">
        <v>44.91</v>
      </c>
      <c r="E18" s="2">
        <f t="shared" si="0"/>
        <v>732.16905444126064</v>
      </c>
      <c r="F18" s="3"/>
      <c r="G18" s="2">
        <f t="shared" si="1"/>
        <v>56.897572923625034</v>
      </c>
      <c r="H18" s="3"/>
      <c r="J18" s="3">
        <f t="shared" si="2"/>
        <v>7.771097751057672E-2</v>
      </c>
    </row>
    <row r="19" spans="1:10">
      <c r="A19" s="1">
        <v>40886</v>
      </c>
      <c r="B19">
        <v>2459.6</v>
      </c>
      <c r="C19">
        <v>3.38</v>
      </c>
      <c r="D19">
        <v>43.48</v>
      </c>
      <c r="E19" s="2">
        <f t="shared" si="0"/>
        <v>727.69230769230774</v>
      </c>
      <c r="F19" s="3"/>
      <c r="G19" s="2">
        <f t="shared" si="1"/>
        <v>56.568537258509664</v>
      </c>
      <c r="H19" s="3"/>
      <c r="J19" s="3">
        <f t="shared" si="2"/>
        <v>7.7736890524379029E-2</v>
      </c>
    </row>
    <row r="20" spans="1:10">
      <c r="A20" s="1">
        <v>40893</v>
      </c>
      <c r="B20">
        <v>2340.77</v>
      </c>
      <c r="C20">
        <v>3.23</v>
      </c>
      <c r="D20">
        <v>41.54</v>
      </c>
      <c r="E20" s="2">
        <f t="shared" si="0"/>
        <v>724.69659442724458</v>
      </c>
      <c r="F20" s="3"/>
      <c r="G20" s="2">
        <f t="shared" si="1"/>
        <v>56.349783341357728</v>
      </c>
      <c r="H20" s="3"/>
      <c r="J20" s="3">
        <f t="shared" si="2"/>
        <v>7.7756379393355807E-2</v>
      </c>
    </row>
    <row r="21" spans="1:10">
      <c r="A21" s="1">
        <v>40900</v>
      </c>
      <c r="B21">
        <v>2272.9299999999998</v>
      </c>
      <c r="C21">
        <v>3.15</v>
      </c>
      <c r="D21">
        <v>40.51</v>
      </c>
      <c r="E21" s="2">
        <f t="shared" si="0"/>
        <v>721.56507936507933</v>
      </c>
      <c r="F21" s="3"/>
      <c r="G21" s="2">
        <f t="shared" si="1"/>
        <v>56.107874598864477</v>
      </c>
      <c r="H21" s="3"/>
      <c r="J21" s="3">
        <f t="shared" si="2"/>
        <v>7.7758578128857073E-2</v>
      </c>
    </row>
    <row r="22" spans="1:10">
      <c r="A22" s="1">
        <v>40907</v>
      </c>
      <c r="B22">
        <v>2219.02</v>
      </c>
      <c r="C22">
        <v>3.07</v>
      </c>
      <c r="D22">
        <v>39.479999999999997</v>
      </c>
      <c r="E22" s="2">
        <f t="shared" si="0"/>
        <v>722.80781758957653</v>
      </c>
      <c r="F22" s="3"/>
      <c r="G22" s="2">
        <f t="shared" si="1"/>
        <v>56.20618034447822</v>
      </c>
      <c r="H22" s="3"/>
      <c r="J22" s="3">
        <f t="shared" si="2"/>
        <v>7.7760891590678824E-2</v>
      </c>
    </row>
    <row r="23" spans="1:10">
      <c r="A23" s="1">
        <v>40914</v>
      </c>
      <c r="B23">
        <v>2059.61</v>
      </c>
      <c r="C23">
        <v>2.84</v>
      </c>
      <c r="D23">
        <v>36.69</v>
      </c>
      <c r="E23" s="2">
        <f t="shared" si="0"/>
        <v>725.21478873239448</v>
      </c>
      <c r="F23" s="3"/>
      <c r="G23" s="2">
        <f t="shared" si="1"/>
        <v>56.135459253202512</v>
      </c>
      <c r="H23" s="3"/>
      <c r="J23" s="3">
        <f t="shared" si="2"/>
        <v>7.7405287544290005E-2</v>
      </c>
    </row>
    <row r="24" spans="1:10">
      <c r="A24" s="1">
        <v>40921</v>
      </c>
      <c r="B24">
        <v>2141.29</v>
      </c>
      <c r="C24">
        <v>2.95</v>
      </c>
      <c r="D24">
        <v>38.07</v>
      </c>
      <c r="E24" s="2">
        <f t="shared" si="0"/>
        <v>725.86101694915249</v>
      </c>
      <c r="F24" s="3"/>
      <c r="G24" s="2">
        <f t="shared" si="1"/>
        <v>56.246125558182293</v>
      </c>
      <c r="H24" s="3"/>
      <c r="J24" s="3">
        <f t="shared" si="2"/>
        <v>7.7488836354084586E-2</v>
      </c>
    </row>
    <row r="25" spans="1:10">
      <c r="A25" s="1">
        <v>40928</v>
      </c>
      <c r="B25">
        <v>2138.27</v>
      </c>
      <c r="C25">
        <v>2.92</v>
      </c>
      <c r="D25">
        <v>37.65</v>
      </c>
      <c r="E25" s="2">
        <f t="shared" si="0"/>
        <v>732.28424657534242</v>
      </c>
      <c r="F25" s="3"/>
      <c r="G25" s="2">
        <f t="shared" si="1"/>
        <v>56.7933598937583</v>
      </c>
      <c r="H25" s="3"/>
      <c r="J25" s="3">
        <f t="shared" si="2"/>
        <v>7.7556440903054455E-2</v>
      </c>
    </row>
    <row r="26" spans="1:10">
      <c r="A26" s="1">
        <v>40942</v>
      </c>
      <c r="B26">
        <v>2235.21</v>
      </c>
      <c r="C26">
        <v>3.04</v>
      </c>
      <c r="D26">
        <v>39.31</v>
      </c>
      <c r="E26" s="2">
        <f t="shared" si="0"/>
        <v>735.26644736842104</v>
      </c>
      <c r="F26" s="3"/>
      <c r="G26" s="2">
        <f t="shared" si="1"/>
        <v>56.861104044772318</v>
      </c>
      <c r="H26" s="3"/>
      <c r="J26" s="3">
        <f t="shared" si="2"/>
        <v>7.7334011701857025E-2</v>
      </c>
    </row>
    <row r="27" spans="1:10">
      <c r="A27" s="1">
        <v>40949</v>
      </c>
      <c r="B27">
        <v>2301.27</v>
      </c>
      <c r="C27">
        <v>3.13</v>
      </c>
      <c r="D27">
        <v>40.44</v>
      </c>
      <c r="E27" s="2">
        <f t="shared" si="0"/>
        <v>735.23003194888179</v>
      </c>
      <c r="F27" s="3"/>
      <c r="G27" s="2">
        <f t="shared" si="1"/>
        <v>56.905786350148368</v>
      </c>
      <c r="H27" s="3"/>
      <c r="J27" s="3">
        <f t="shared" si="2"/>
        <v>7.7398615232443124E-2</v>
      </c>
    </row>
    <row r="28" spans="1:10">
      <c r="A28" s="1">
        <v>40956</v>
      </c>
      <c r="B28">
        <v>2379.91</v>
      </c>
      <c r="C28">
        <v>3.24</v>
      </c>
      <c r="D28">
        <v>41.55</v>
      </c>
      <c r="E28" s="2">
        <f t="shared" si="0"/>
        <v>734.54012345679007</v>
      </c>
      <c r="F28" s="3"/>
      <c r="G28" s="2">
        <f t="shared" si="1"/>
        <v>57.278219013237063</v>
      </c>
      <c r="H28" s="3"/>
      <c r="J28" s="3">
        <f t="shared" si="2"/>
        <v>7.7978339350180517E-2</v>
      </c>
    </row>
    <row r="29" spans="1:10">
      <c r="A29" s="1">
        <v>40963</v>
      </c>
      <c r="B29">
        <v>2501.59</v>
      </c>
      <c r="C29">
        <v>3.41</v>
      </c>
      <c r="D29">
        <v>43.27</v>
      </c>
      <c r="E29" s="2">
        <f t="shared" si="0"/>
        <v>733.60410557184753</v>
      </c>
      <c r="F29" s="3"/>
      <c r="G29" s="2">
        <f t="shared" si="1"/>
        <v>57.813496648948465</v>
      </c>
      <c r="H29" s="3"/>
      <c r="J29" s="3">
        <f t="shared" si="2"/>
        <v>7.8807487866882367E-2</v>
      </c>
    </row>
    <row r="30" spans="1:10">
      <c r="A30" s="1">
        <v>40970</v>
      </c>
      <c r="B30">
        <v>2514.5500000000002</v>
      </c>
      <c r="C30">
        <v>3.42</v>
      </c>
      <c r="D30">
        <v>43.45</v>
      </c>
      <c r="E30" s="2">
        <f t="shared" si="0"/>
        <v>735.24853801169593</v>
      </c>
      <c r="F30" s="3"/>
      <c r="G30" s="2">
        <f t="shared" si="1"/>
        <v>57.872266973532795</v>
      </c>
      <c r="H30" s="3"/>
      <c r="J30" s="3">
        <f t="shared" si="2"/>
        <v>7.8711162255466052E-2</v>
      </c>
    </row>
    <row r="31" spans="1:10">
      <c r="A31" s="1">
        <v>40977</v>
      </c>
      <c r="B31">
        <v>2563.4299999999998</v>
      </c>
      <c r="C31">
        <v>3.48</v>
      </c>
      <c r="D31">
        <v>44.2</v>
      </c>
      <c r="E31" s="2">
        <f t="shared" si="0"/>
        <v>736.61781609195396</v>
      </c>
      <c r="F31" s="3"/>
      <c r="G31" s="2">
        <f t="shared" si="1"/>
        <v>57.996153846153838</v>
      </c>
      <c r="H31" s="3"/>
      <c r="J31" s="3">
        <f t="shared" si="2"/>
        <v>7.8733031674208143E-2</v>
      </c>
    </row>
    <row r="32" spans="1:10">
      <c r="A32" s="1">
        <v>40984</v>
      </c>
      <c r="B32">
        <v>2503.42</v>
      </c>
      <c r="C32">
        <v>3.38</v>
      </c>
      <c r="D32">
        <v>43.26</v>
      </c>
      <c r="E32" s="2">
        <f t="shared" si="0"/>
        <v>740.65680473372788</v>
      </c>
      <c r="F32" s="3"/>
      <c r="G32" s="2">
        <f t="shared" si="1"/>
        <v>57.869163199260292</v>
      </c>
      <c r="H32" s="3"/>
      <c r="J32" s="3">
        <f t="shared" si="2"/>
        <v>7.8132223763291722E-2</v>
      </c>
    </row>
    <row r="33" spans="1:10">
      <c r="A33" s="1">
        <v>40991</v>
      </c>
      <c r="B33">
        <v>2406.0700000000002</v>
      </c>
      <c r="C33">
        <v>3.25</v>
      </c>
      <c r="D33">
        <v>41.51</v>
      </c>
      <c r="E33" s="2">
        <f t="shared" si="0"/>
        <v>740.32923076923078</v>
      </c>
      <c r="F33" s="3"/>
      <c r="G33" s="2">
        <f t="shared" si="1"/>
        <v>57.963623223319686</v>
      </c>
      <c r="H33" s="3"/>
      <c r="J33" s="3">
        <f t="shared" si="2"/>
        <v>7.8294386894724163E-2</v>
      </c>
    </row>
    <row r="34" spans="1:10">
      <c r="A34" s="1">
        <v>40998</v>
      </c>
      <c r="B34">
        <v>2237.37</v>
      </c>
      <c r="C34">
        <v>3.01</v>
      </c>
      <c r="D34">
        <v>38.64</v>
      </c>
      <c r="E34" s="2">
        <f t="shared" si="0"/>
        <v>743.31229235880403</v>
      </c>
      <c r="F34" s="3"/>
      <c r="G34" s="2">
        <f t="shared" si="1"/>
        <v>57.902950310559</v>
      </c>
      <c r="H34" s="3"/>
      <c r="J34" s="3">
        <f t="shared" si="2"/>
        <v>7.789855072463768E-2</v>
      </c>
    </row>
    <row r="35" spans="1:10">
      <c r="A35" s="1">
        <v>41005</v>
      </c>
      <c r="B35">
        <v>2336.64</v>
      </c>
      <c r="C35">
        <v>3.13</v>
      </c>
      <c r="D35">
        <v>40.42</v>
      </c>
      <c r="E35" s="2">
        <f t="shared" si="0"/>
        <v>746.53035143769966</v>
      </c>
      <c r="F35" s="3"/>
      <c r="G35" s="2">
        <f t="shared" si="1"/>
        <v>57.809005442850072</v>
      </c>
      <c r="H35" s="3"/>
      <c r="J35" s="3">
        <f t="shared" si="2"/>
        <v>7.7436912419594259E-2</v>
      </c>
    </row>
    <row r="36" spans="1:10">
      <c r="A36" s="1">
        <v>41012</v>
      </c>
      <c r="B36">
        <v>2398.8000000000002</v>
      </c>
      <c r="C36">
        <v>3.18</v>
      </c>
      <c r="D36">
        <v>41.07</v>
      </c>
      <c r="E36" s="2">
        <f t="shared" si="0"/>
        <v>754.33962264150944</v>
      </c>
      <c r="F36" s="3"/>
      <c r="G36" s="2">
        <f t="shared" si="1"/>
        <v>58.407596785975166</v>
      </c>
      <c r="H36" s="3"/>
      <c r="J36" s="3">
        <f t="shared" si="2"/>
        <v>7.7428780131482841E-2</v>
      </c>
    </row>
    <row r="37" spans="1:10">
      <c r="A37" s="1">
        <v>41019</v>
      </c>
      <c r="B37">
        <v>2437.87</v>
      </c>
      <c r="C37">
        <v>3.21</v>
      </c>
      <c r="D37">
        <v>41.61</v>
      </c>
      <c r="E37" s="2">
        <f t="shared" si="0"/>
        <v>759.46105919003116</v>
      </c>
      <c r="F37" s="3"/>
      <c r="G37" s="2">
        <f t="shared" si="1"/>
        <v>58.588560442201391</v>
      </c>
      <c r="H37" s="3"/>
      <c r="J37" s="3">
        <f t="shared" si="2"/>
        <v>7.714491708723864E-2</v>
      </c>
    </row>
    <row r="38" spans="1:10">
      <c r="A38" s="1">
        <v>41026</v>
      </c>
      <c r="B38">
        <v>2344.12</v>
      </c>
      <c r="C38">
        <v>3.05</v>
      </c>
      <c r="D38">
        <v>35.07</v>
      </c>
      <c r="E38" s="2">
        <f t="shared" si="0"/>
        <v>768.56393442622948</v>
      </c>
      <c r="F38" s="3"/>
      <c r="G38" s="2">
        <f t="shared" si="1"/>
        <v>66.841174793270596</v>
      </c>
      <c r="H38" s="3"/>
      <c r="J38" s="3">
        <f t="shared" si="2"/>
        <v>8.6968919304248646E-2</v>
      </c>
    </row>
    <row r="39" spans="1:10">
      <c r="A39" s="1">
        <v>41033</v>
      </c>
      <c r="B39">
        <v>2425.5100000000002</v>
      </c>
      <c r="C39">
        <v>3.15</v>
      </c>
      <c r="D39">
        <v>36.299999999999997</v>
      </c>
      <c r="E39" s="2">
        <f t="shared" si="0"/>
        <v>770.00317460317467</v>
      </c>
      <c r="F39" s="3"/>
      <c r="G39" s="2">
        <f t="shared" si="1"/>
        <v>66.818457300275497</v>
      </c>
      <c r="H39" s="3"/>
      <c r="J39" s="3">
        <f t="shared" si="2"/>
        <v>8.6776859504132234E-2</v>
      </c>
    </row>
    <row r="40" spans="1:10">
      <c r="A40" s="1">
        <v>41040</v>
      </c>
      <c r="B40">
        <v>2418.61</v>
      </c>
      <c r="C40">
        <v>3.14</v>
      </c>
      <c r="D40">
        <v>36.36</v>
      </c>
      <c r="E40" s="2">
        <f t="shared" si="0"/>
        <v>770.25796178343955</v>
      </c>
      <c r="F40" s="3"/>
      <c r="G40" s="2">
        <f t="shared" si="1"/>
        <v>66.518426842684278</v>
      </c>
      <c r="H40" s="3"/>
      <c r="J40" s="3">
        <f t="shared" si="2"/>
        <v>8.6358635863586358E-2</v>
      </c>
    </row>
    <row r="41" spans="1:10">
      <c r="A41" s="1">
        <v>41047</v>
      </c>
      <c r="B41">
        <v>2362.54</v>
      </c>
      <c r="C41">
        <v>3.07</v>
      </c>
      <c r="D41">
        <v>35.61</v>
      </c>
      <c r="E41" s="2">
        <f t="shared" si="0"/>
        <v>769.55700325732903</v>
      </c>
      <c r="F41" s="3"/>
      <c r="G41" s="2">
        <f t="shared" si="1"/>
        <v>66.344846953103058</v>
      </c>
      <c r="H41" s="3"/>
      <c r="J41" s="3">
        <f t="shared" si="2"/>
        <v>8.6211738275765226E-2</v>
      </c>
    </row>
    <row r="42" spans="1:10">
      <c r="A42" s="1">
        <v>41054</v>
      </c>
      <c r="B42">
        <v>2345.3000000000002</v>
      </c>
      <c r="C42">
        <v>3.05</v>
      </c>
      <c r="D42">
        <v>35.369999999999997</v>
      </c>
      <c r="E42" s="2">
        <f t="shared" si="0"/>
        <v>768.95081967213127</v>
      </c>
      <c r="F42" s="3"/>
      <c r="G42" s="2">
        <f t="shared" si="1"/>
        <v>66.307605315238916</v>
      </c>
      <c r="H42" s="3"/>
      <c r="J42" s="3">
        <f t="shared" si="2"/>
        <v>8.6231269437376315E-2</v>
      </c>
    </row>
    <row r="43" spans="1:10">
      <c r="A43" s="1">
        <v>41061</v>
      </c>
      <c r="B43">
        <v>2431.63</v>
      </c>
      <c r="C43">
        <v>3.17</v>
      </c>
      <c r="D43">
        <v>36.72</v>
      </c>
      <c r="E43" s="2">
        <f t="shared" si="0"/>
        <v>767.07570977917987</v>
      </c>
      <c r="F43" s="3"/>
      <c r="G43" s="2">
        <f t="shared" si="1"/>
        <v>66.220860566448806</v>
      </c>
      <c r="H43" s="3"/>
      <c r="J43" s="3">
        <f t="shared" si="2"/>
        <v>8.6328976034858382E-2</v>
      </c>
    </row>
    <row r="44" spans="1:10">
      <c r="A44" s="1">
        <v>41068</v>
      </c>
      <c r="B44">
        <v>2327.64</v>
      </c>
      <c r="C44">
        <v>3.06</v>
      </c>
      <c r="D44">
        <v>35.369999999999997</v>
      </c>
      <c r="E44" s="2">
        <f t="shared" si="0"/>
        <v>760.66666666666663</v>
      </c>
      <c r="F44" s="3"/>
      <c r="G44" s="2">
        <f t="shared" si="1"/>
        <v>65.808312128922822</v>
      </c>
      <c r="H44" s="3"/>
      <c r="J44" s="3">
        <f t="shared" si="2"/>
        <v>8.6513994910941486E-2</v>
      </c>
    </row>
    <row r="45" spans="1:10">
      <c r="A45" s="1">
        <v>41075</v>
      </c>
      <c r="B45">
        <v>2374.5</v>
      </c>
      <c r="C45">
        <v>3.14</v>
      </c>
      <c r="D45">
        <v>36.18</v>
      </c>
      <c r="E45" s="2">
        <f t="shared" si="0"/>
        <v>756.21019108280257</v>
      </c>
      <c r="F45" s="3"/>
      <c r="G45" s="2">
        <f t="shared" si="1"/>
        <v>65.630182421227204</v>
      </c>
      <c r="H45" s="3"/>
      <c r="J45" s="3">
        <f t="shared" si="2"/>
        <v>8.6788280818131572E-2</v>
      </c>
    </row>
    <row r="46" spans="1:10">
      <c r="A46" s="1">
        <v>41081</v>
      </c>
      <c r="B46">
        <v>2369.67</v>
      </c>
      <c r="C46">
        <v>3.14</v>
      </c>
      <c r="D46">
        <v>36.159999999999997</v>
      </c>
      <c r="E46" s="2">
        <f t="shared" si="0"/>
        <v>754.671974522293</v>
      </c>
      <c r="F46" s="3"/>
      <c r="G46" s="2">
        <f t="shared" si="1"/>
        <v>65.532909292035413</v>
      </c>
      <c r="H46" s="3"/>
      <c r="J46" s="3">
        <f t="shared" si="2"/>
        <v>8.6836283185840718E-2</v>
      </c>
    </row>
    <row r="47" spans="1:10">
      <c r="A47" s="1">
        <v>41089</v>
      </c>
      <c r="B47">
        <v>2312.56</v>
      </c>
      <c r="C47">
        <v>3.09</v>
      </c>
      <c r="D47">
        <v>35.51</v>
      </c>
      <c r="E47" s="2">
        <f t="shared" si="0"/>
        <v>748.40129449838184</v>
      </c>
      <c r="F47" s="3"/>
      <c r="G47" s="2">
        <f t="shared" si="1"/>
        <v>65.124190368910163</v>
      </c>
      <c r="H47" s="3"/>
      <c r="J47" s="3">
        <f t="shared" si="2"/>
        <v>8.7017741481272878E-2</v>
      </c>
    </row>
    <row r="48" spans="1:10">
      <c r="A48" s="1">
        <v>41096</v>
      </c>
      <c r="B48">
        <v>2330.33</v>
      </c>
      <c r="C48">
        <v>3.09</v>
      </c>
      <c r="D48">
        <v>35.39</v>
      </c>
      <c r="E48" s="2">
        <f t="shared" si="0"/>
        <v>754.15210355987051</v>
      </c>
      <c r="F48" s="3"/>
      <c r="G48" s="2">
        <f t="shared" si="1"/>
        <v>65.84713195818027</v>
      </c>
      <c r="H48" s="3"/>
      <c r="J48" s="3">
        <f t="shared" si="2"/>
        <v>8.7312800226052548E-2</v>
      </c>
    </row>
    <row r="49" spans="1:10">
      <c r="A49" s="1">
        <v>41103</v>
      </c>
      <c r="B49">
        <v>2279.42</v>
      </c>
      <c r="C49">
        <v>3.03</v>
      </c>
      <c r="D49">
        <v>34.64</v>
      </c>
      <c r="E49" s="2">
        <f t="shared" si="0"/>
        <v>752.28382838283835</v>
      </c>
      <c r="F49" s="3"/>
      <c r="G49" s="2">
        <f t="shared" si="1"/>
        <v>65.803117782909936</v>
      </c>
      <c r="H49" s="3"/>
      <c r="J49" s="3">
        <f t="shared" si="2"/>
        <v>8.7471131639722852E-2</v>
      </c>
    </row>
    <row r="50" spans="1:10">
      <c r="A50" s="1">
        <v>41110</v>
      </c>
      <c r="B50">
        <v>2211.96</v>
      </c>
      <c r="C50">
        <v>2.94</v>
      </c>
      <c r="D50">
        <v>33.58</v>
      </c>
      <c r="E50" s="2">
        <f t="shared" si="0"/>
        <v>752.36734693877554</v>
      </c>
      <c r="F50" s="3"/>
      <c r="G50" s="2">
        <f t="shared" si="1"/>
        <v>65.871351995235258</v>
      </c>
      <c r="H50" s="3"/>
      <c r="J50" s="3">
        <f t="shared" si="2"/>
        <v>8.7552114353782018E-2</v>
      </c>
    </row>
    <row r="51" spans="1:10">
      <c r="A51" s="1">
        <v>41117</v>
      </c>
      <c r="B51">
        <v>2179.34</v>
      </c>
      <c r="C51">
        <v>2.91</v>
      </c>
      <c r="D51">
        <v>33.18</v>
      </c>
      <c r="E51" s="2">
        <f t="shared" si="0"/>
        <v>748.91408934707908</v>
      </c>
      <c r="F51" s="3"/>
      <c r="G51" s="2">
        <f t="shared" si="1"/>
        <v>65.682338758288125</v>
      </c>
      <c r="H51" s="3"/>
      <c r="J51" s="3">
        <f t="shared" si="2"/>
        <v>8.7703435804701635E-2</v>
      </c>
    </row>
    <row r="52" spans="1:10">
      <c r="A52" s="1">
        <v>41124</v>
      </c>
      <c r="B52">
        <v>2189.3200000000002</v>
      </c>
      <c r="C52">
        <v>2.91</v>
      </c>
      <c r="D52">
        <v>33.32</v>
      </c>
      <c r="E52" s="2">
        <f t="shared" si="0"/>
        <v>752.34364261168389</v>
      </c>
      <c r="F52" s="3">
        <f t="shared" ref="F52:F115" si="3">E52/E2-1</f>
        <v>6.6971632116105573E-2</v>
      </c>
      <c r="G52" s="2">
        <f t="shared" si="1"/>
        <v>65.705882352941174</v>
      </c>
      <c r="H52" s="3">
        <f t="shared" ref="H52:H115" si="4">G52/G2-1</f>
        <v>0.16623061688717655</v>
      </c>
      <c r="J52" s="3">
        <f t="shared" si="2"/>
        <v>8.7334933973589435E-2</v>
      </c>
    </row>
    <row r="53" spans="1:10">
      <c r="A53" s="1">
        <v>41131</v>
      </c>
      <c r="B53">
        <v>2287.79</v>
      </c>
      <c r="C53">
        <v>3.05</v>
      </c>
      <c r="D53">
        <v>34.94</v>
      </c>
      <c r="E53" s="2">
        <f t="shared" si="0"/>
        <v>750.0950819672131</v>
      </c>
      <c r="F53" s="3">
        <f t="shared" si="3"/>
        <v>5.7376141322155183E-2</v>
      </c>
      <c r="G53" s="2">
        <f t="shared" si="1"/>
        <v>65.477676016027473</v>
      </c>
      <c r="H53" s="3">
        <f t="shared" si="4"/>
        <v>0.14936731800776548</v>
      </c>
      <c r="J53" s="3">
        <f t="shared" si="2"/>
        <v>8.7292501431024613E-2</v>
      </c>
    </row>
    <row r="54" spans="1:10">
      <c r="A54" s="1">
        <v>41138</v>
      </c>
      <c r="B54">
        <v>2225.29</v>
      </c>
      <c r="C54">
        <v>2.93</v>
      </c>
      <c r="D54">
        <v>34.14</v>
      </c>
      <c r="E54" s="2">
        <f t="shared" si="0"/>
        <v>759.48464163822518</v>
      </c>
      <c r="F54" s="3">
        <f t="shared" si="3"/>
        <v>6.5404096686905167E-2</v>
      </c>
      <c r="G54" s="2">
        <f t="shared" si="1"/>
        <v>65.181312243702394</v>
      </c>
      <c r="H54" s="3">
        <f t="shared" si="4"/>
        <v>0.11959120495425157</v>
      </c>
      <c r="J54" s="3">
        <f t="shared" si="2"/>
        <v>8.5823081429408324E-2</v>
      </c>
    </row>
    <row r="55" spans="1:10">
      <c r="A55" s="1">
        <v>41145</v>
      </c>
      <c r="B55">
        <v>2254.83</v>
      </c>
      <c r="C55">
        <v>2.96</v>
      </c>
      <c r="D55">
        <v>34.72</v>
      </c>
      <c r="E55" s="2">
        <f t="shared" si="0"/>
        <v>761.76689189189187</v>
      </c>
      <c r="F55" s="3">
        <f t="shared" si="3"/>
        <v>6.3867300113406467E-2</v>
      </c>
      <c r="G55" s="2">
        <f t="shared" si="1"/>
        <v>64.943260368663601</v>
      </c>
      <c r="H55" s="3">
        <f t="shared" si="4"/>
        <v>0.10992392600905232</v>
      </c>
      <c r="J55" s="3">
        <f t="shared" si="2"/>
        <v>8.5253456221198162E-2</v>
      </c>
    </row>
    <row r="56" spans="1:10">
      <c r="A56" s="1">
        <v>41152</v>
      </c>
      <c r="B56">
        <v>2203.9899999999998</v>
      </c>
      <c r="C56">
        <v>2.88</v>
      </c>
      <c r="D56">
        <v>34.880000000000003</v>
      </c>
      <c r="E56" s="2">
        <f t="shared" si="0"/>
        <v>765.27430555555554</v>
      </c>
      <c r="F56" s="3">
        <f t="shared" si="3"/>
        <v>6.5304128286317376E-2</v>
      </c>
      <c r="G56" s="2">
        <f t="shared" si="1"/>
        <v>63.187786697247695</v>
      </c>
      <c r="H56" s="3">
        <f t="shared" si="4"/>
        <v>8.9143542726307423E-2</v>
      </c>
      <c r="J56" s="3">
        <f t="shared" si="2"/>
        <v>8.2568807339449532E-2</v>
      </c>
    </row>
    <row r="57" spans="1:10">
      <c r="A57" s="1">
        <v>41159</v>
      </c>
      <c r="B57">
        <v>2355.13</v>
      </c>
      <c r="C57">
        <v>3.08</v>
      </c>
      <c r="D57">
        <v>37.340000000000003</v>
      </c>
      <c r="E57" s="2">
        <f t="shared" si="0"/>
        <v>764.65259740259739</v>
      </c>
      <c r="F57" s="3">
        <f t="shared" si="3"/>
        <v>6.3524759373467798E-2</v>
      </c>
      <c r="G57" s="2">
        <f t="shared" si="1"/>
        <v>63.072576325656129</v>
      </c>
      <c r="H57" s="3">
        <f t="shared" si="4"/>
        <v>8.6941183698949098E-2</v>
      </c>
      <c r="J57" s="3">
        <f t="shared" si="2"/>
        <v>8.2485270487412957E-2</v>
      </c>
    </row>
    <row r="58" spans="1:10">
      <c r="A58" s="1">
        <v>41166</v>
      </c>
      <c r="B58">
        <v>2339.59</v>
      </c>
      <c r="C58">
        <v>3.05</v>
      </c>
      <c r="D58">
        <v>37.049999999999997</v>
      </c>
      <c r="E58" s="2">
        <f t="shared" si="0"/>
        <v>767.07868852459023</v>
      </c>
      <c r="F58" s="3">
        <f t="shared" si="3"/>
        <v>6.6647637117793535E-2</v>
      </c>
      <c r="G58" s="2">
        <f t="shared" si="1"/>
        <v>63.146828609986514</v>
      </c>
      <c r="H58" s="3">
        <f t="shared" si="4"/>
        <v>8.9131500177605627E-2</v>
      </c>
      <c r="J58" s="3">
        <f t="shared" si="2"/>
        <v>8.2321187584345479E-2</v>
      </c>
    </row>
    <row r="59" spans="1:10">
      <c r="A59" s="1">
        <v>41173</v>
      </c>
      <c r="B59">
        <v>2189.2800000000002</v>
      </c>
      <c r="C59">
        <v>2.86</v>
      </c>
      <c r="D59">
        <v>34.700000000000003</v>
      </c>
      <c r="E59" s="2">
        <f t="shared" si="0"/>
        <v>765.48251748251755</v>
      </c>
      <c r="F59" s="3">
        <f t="shared" si="3"/>
        <v>6.3982927906758746E-2</v>
      </c>
      <c r="G59" s="2">
        <f t="shared" si="1"/>
        <v>63.09164265129683</v>
      </c>
      <c r="H59" s="3">
        <f t="shared" si="4"/>
        <v>8.694740092983344E-2</v>
      </c>
      <c r="J59" s="3">
        <f t="shared" si="2"/>
        <v>8.2420749279538894E-2</v>
      </c>
    </row>
    <row r="60" spans="1:10">
      <c r="A60" s="1">
        <v>41180</v>
      </c>
      <c r="B60">
        <v>2206.14</v>
      </c>
      <c r="C60">
        <v>2.88</v>
      </c>
      <c r="D60">
        <v>35.020000000000003</v>
      </c>
      <c r="E60" s="2">
        <f t="shared" si="0"/>
        <v>766.02083333333337</v>
      </c>
      <c r="F60" s="3">
        <f t="shared" si="3"/>
        <v>5.2300335365298434E-2</v>
      </c>
      <c r="G60" s="2">
        <f t="shared" si="1"/>
        <v>62.9965733866362</v>
      </c>
      <c r="H60" s="3">
        <f t="shared" si="4"/>
        <v>0.10854576370539348</v>
      </c>
      <c r="J60" s="3">
        <f t="shared" si="2"/>
        <v>8.2238720731010836E-2</v>
      </c>
    </row>
    <row r="61" spans="1:10">
      <c r="A61" s="1">
        <v>41194</v>
      </c>
      <c r="B61">
        <v>2238.88</v>
      </c>
      <c r="C61">
        <v>2.93</v>
      </c>
      <c r="D61">
        <v>35.57</v>
      </c>
      <c r="E61" s="2">
        <f t="shared" si="0"/>
        <v>764.12286689419795</v>
      </c>
      <c r="F61" s="3">
        <f t="shared" si="3"/>
        <v>6.1022174957041875E-2</v>
      </c>
      <c r="G61" s="2">
        <f t="shared" si="1"/>
        <v>62.942929434917069</v>
      </c>
      <c r="H61" s="3">
        <f t="shared" si="4"/>
        <v>7.1293419760032783E-2</v>
      </c>
      <c r="J61" s="3">
        <f t="shared" si="2"/>
        <v>8.2372786055664893E-2</v>
      </c>
    </row>
    <row r="62" spans="1:10">
      <c r="A62" s="1">
        <v>41201</v>
      </c>
      <c r="B62">
        <v>2266.79</v>
      </c>
      <c r="C62">
        <v>2.96</v>
      </c>
      <c r="D62">
        <v>35.89</v>
      </c>
      <c r="E62" s="2">
        <f t="shared" si="0"/>
        <v>765.80743243243239</v>
      </c>
      <c r="F62" s="3">
        <f t="shared" si="3"/>
        <v>5.6622439144727421E-2</v>
      </c>
      <c r="G62" s="2">
        <f t="shared" si="1"/>
        <v>63.159375870716076</v>
      </c>
      <c r="H62" s="3">
        <f t="shared" si="4"/>
        <v>7.2800822126812825E-2</v>
      </c>
      <c r="J62" s="3">
        <f t="shared" si="2"/>
        <v>8.247422680412371E-2</v>
      </c>
    </row>
    <row r="63" spans="1:10">
      <c r="A63" s="1">
        <v>41208</v>
      </c>
      <c r="B63">
        <v>2155.38</v>
      </c>
      <c r="C63">
        <v>2.79</v>
      </c>
      <c r="D63">
        <v>34.93</v>
      </c>
      <c r="E63" s="2">
        <f t="shared" si="0"/>
        <v>772.53763440860223</v>
      </c>
      <c r="F63" s="3">
        <f t="shared" si="3"/>
        <v>5.5077320569789867E-2</v>
      </c>
      <c r="G63" s="2">
        <f t="shared" si="1"/>
        <v>61.705697108502726</v>
      </c>
      <c r="H63" s="3">
        <f t="shared" si="4"/>
        <v>5.4828420687369039E-2</v>
      </c>
      <c r="J63" s="3">
        <f t="shared" si="2"/>
        <v>7.9874033781849416E-2</v>
      </c>
    </row>
    <row r="64" spans="1:10">
      <c r="A64" s="1">
        <v>41215</v>
      </c>
      <c r="B64">
        <v>2178.3200000000002</v>
      </c>
      <c r="C64">
        <v>2.81</v>
      </c>
      <c r="D64">
        <v>34.28</v>
      </c>
      <c r="E64" s="2">
        <f t="shared" si="0"/>
        <v>775.20284697508896</v>
      </c>
      <c r="F64" s="3">
        <f t="shared" si="3"/>
        <v>5.973847787190123E-2</v>
      </c>
      <c r="G64" s="2">
        <f t="shared" si="1"/>
        <v>63.544924154025672</v>
      </c>
      <c r="H64" s="3">
        <f t="shared" si="4"/>
        <v>0.11477946009521567</v>
      </c>
      <c r="J64" s="3">
        <f t="shared" si="2"/>
        <v>8.197199533255542E-2</v>
      </c>
    </row>
    <row r="65" spans="1:10">
      <c r="A65" s="1">
        <v>41222</v>
      </c>
      <c r="B65">
        <v>2086.65</v>
      </c>
      <c r="C65">
        <v>2.69</v>
      </c>
      <c r="D65">
        <v>32.78</v>
      </c>
      <c r="E65" s="2">
        <f t="shared" si="0"/>
        <v>775.70631970260229</v>
      </c>
      <c r="F65" s="3">
        <f t="shared" si="3"/>
        <v>6.2745485144083846E-2</v>
      </c>
      <c r="G65" s="2">
        <f t="shared" si="1"/>
        <v>63.6561928004881</v>
      </c>
      <c r="H65" s="3">
        <f t="shared" si="4"/>
        <v>0.11745174317443263</v>
      </c>
      <c r="J65" s="3">
        <f t="shared" si="2"/>
        <v>8.2062233068944473E-2</v>
      </c>
    </row>
    <row r="66" spans="1:10">
      <c r="A66" s="1">
        <v>41229</v>
      </c>
      <c r="B66">
        <v>2011.19</v>
      </c>
      <c r="C66">
        <v>2.59</v>
      </c>
      <c r="D66">
        <v>31.59</v>
      </c>
      <c r="E66" s="2">
        <f t="shared" ref="E66:E129" si="5">B66/C66</f>
        <v>776.52123552123555</v>
      </c>
      <c r="F66" s="3">
        <f t="shared" si="3"/>
        <v>6.343636746266168E-2</v>
      </c>
      <c r="G66" s="2">
        <f t="shared" ref="G66:G129" si="6">B66/D66</f>
        <v>63.665400443178221</v>
      </c>
      <c r="H66" s="3">
        <f t="shared" si="4"/>
        <v>0.11766859247001671</v>
      </c>
      <c r="J66" s="3">
        <f t="shared" ref="J66:J129" si="7">C66/D66</f>
        <v>8.1987970876859759E-2</v>
      </c>
    </row>
    <row r="67" spans="1:10">
      <c r="A67" s="1">
        <v>41236</v>
      </c>
      <c r="B67">
        <v>2001.81</v>
      </c>
      <c r="C67">
        <v>2.58</v>
      </c>
      <c r="D67">
        <v>31.38</v>
      </c>
      <c r="E67" s="2">
        <f t="shared" si="5"/>
        <v>775.89534883720921</v>
      </c>
      <c r="F67" s="3">
        <f t="shared" si="3"/>
        <v>5.9487848251955855E-2</v>
      </c>
      <c r="G67" s="2">
        <f t="shared" si="6"/>
        <v>63.792543021032508</v>
      </c>
      <c r="H67" s="3">
        <f t="shared" si="4"/>
        <v>0.12089772811523969</v>
      </c>
      <c r="J67" s="3">
        <f t="shared" si="7"/>
        <v>8.2217973231357558E-2</v>
      </c>
    </row>
    <row r="68" spans="1:10">
      <c r="A68" s="1">
        <v>41243</v>
      </c>
      <c r="B68">
        <v>1865.12</v>
      </c>
      <c r="C68">
        <v>2.4</v>
      </c>
      <c r="D68">
        <v>29.32</v>
      </c>
      <c r="E68" s="2">
        <f t="shared" si="5"/>
        <v>777.13333333333333</v>
      </c>
      <c r="F68" s="3">
        <f t="shared" si="3"/>
        <v>6.1412427388625845E-2</v>
      </c>
      <c r="G68" s="2">
        <f t="shared" si="6"/>
        <v>63.612551159618</v>
      </c>
      <c r="H68" s="3">
        <f t="shared" si="4"/>
        <v>0.11801871136061703</v>
      </c>
      <c r="J68" s="3">
        <f t="shared" si="7"/>
        <v>8.1855388813096855E-2</v>
      </c>
    </row>
    <row r="69" spans="1:10">
      <c r="A69" s="1">
        <v>41250</v>
      </c>
      <c r="B69">
        <v>1955.41</v>
      </c>
      <c r="C69">
        <v>2.52</v>
      </c>
      <c r="D69">
        <v>30.75</v>
      </c>
      <c r="E69" s="2">
        <f t="shared" si="5"/>
        <v>775.95634920634927</v>
      </c>
      <c r="F69" s="3">
        <f t="shared" si="3"/>
        <v>6.6324792778281072E-2</v>
      </c>
      <c r="G69" s="2">
        <f t="shared" si="6"/>
        <v>63.59056910569106</v>
      </c>
      <c r="H69" s="3">
        <f t="shared" si="4"/>
        <v>0.12413316991195611</v>
      </c>
      <c r="J69" s="3">
        <f t="shared" si="7"/>
        <v>8.1951219512195125E-2</v>
      </c>
    </row>
    <row r="70" spans="1:10">
      <c r="A70" s="1">
        <v>41257</v>
      </c>
      <c r="B70">
        <v>2010.66</v>
      </c>
      <c r="C70">
        <v>2.59</v>
      </c>
      <c r="D70">
        <v>31.65</v>
      </c>
      <c r="E70" s="2">
        <f t="shared" si="5"/>
        <v>776.31660231660237</v>
      </c>
      <c r="F70" s="3">
        <f t="shared" si="3"/>
        <v>7.1229819880904932E-2</v>
      </c>
      <c r="G70" s="2">
        <f t="shared" si="6"/>
        <v>63.527962085308062</v>
      </c>
      <c r="H70" s="3">
        <f t="shared" si="4"/>
        <v>0.12738609304788451</v>
      </c>
      <c r="J70" s="3">
        <f t="shared" si="7"/>
        <v>8.1832543443917855E-2</v>
      </c>
    </row>
    <row r="71" spans="1:10">
      <c r="A71" s="1">
        <v>41264</v>
      </c>
      <c r="B71">
        <v>2035.39</v>
      </c>
      <c r="C71">
        <v>2.62</v>
      </c>
      <c r="D71">
        <v>32.01</v>
      </c>
      <c r="E71" s="2">
        <f t="shared" si="5"/>
        <v>776.86641221374043</v>
      </c>
      <c r="F71" s="3">
        <f t="shared" si="3"/>
        <v>7.6640810967905981E-2</v>
      </c>
      <c r="G71" s="2">
        <f t="shared" si="6"/>
        <v>63.586066854108097</v>
      </c>
      <c r="H71" s="3">
        <f t="shared" si="4"/>
        <v>0.13328240124417334</v>
      </c>
      <c r="J71" s="3">
        <f t="shared" si="7"/>
        <v>8.1849422055607635E-2</v>
      </c>
    </row>
    <row r="72" spans="1:10">
      <c r="A72" s="1">
        <v>41271</v>
      </c>
      <c r="B72">
        <v>2137.94</v>
      </c>
      <c r="C72">
        <v>2.75</v>
      </c>
      <c r="D72">
        <v>33.65</v>
      </c>
      <c r="E72" s="2">
        <f t="shared" si="5"/>
        <v>777.43272727272733</v>
      </c>
      <c r="F72" s="3">
        <f t="shared" si="3"/>
        <v>7.5573213728255206E-2</v>
      </c>
      <c r="G72" s="2">
        <f t="shared" si="6"/>
        <v>63.534621099554236</v>
      </c>
      <c r="H72" s="3">
        <f t="shared" si="4"/>
        <v>0.13038496318663251</v>
      </c>
      <c r="J72" s="3">
        <f t="shared" si="7"/>
        <v>8.1723625557206539E-2</v>
      </c>
    </row>
    <row r="73" spans="1:10">
      <c r="A73" s="1">
        <v>41278</v>
      </c>
      <c r="B73">
        <v>2127.61</v>
      </c>
      <c r="C73">
        <v>2.73</v>
      </c>
      <c r="D73">
        <v>33.14</v>
      </c>
      <c r="E73" s="2">
        <f t="shared" si="5"/>
        <v>779.34432234432245</v>
      </c>
      <c r="F73" s="3">
        <f t="shared" si="3"/>
        <v>7.4639313004828844E-2</v>
      </c>
      <c r="G73" s="2">
        <f t="shared" si="6"/>
        <v>64.200663850331921</v>
      </c>
      <c r="H73" s="3">
        <f t="shared" si="4"/>
        <v>0.14367397549471894</v>
      </c>
      <c r="J73" s="3">
        <f t="shared" si="7"/>
        <v>8.2377791188895599E-2</v>
      </c>
    </row>
    <row r="74" spans="1:10">
      <c r="A74" s="1">
        <v>41285</v>
      </c>
      <c r="B74">
        <v>2186.16</v>
      </c>
      <c r="C74">
        <v>2.82</v>
      </c>
      <c r="D74">
        <v>34.159999999999997</v>
      </c>
      <c r="E74" s="2">
        <f t="shared" si="5"/>
        <v>775.23404255319144</v>
      </c>
      <c r="F74" s="3">
        <f t="shared" si="3"/>
        <v>6.8019943833817376E-2</v>
      </c>
      <c r="G74" s="2">
        <f t="shared" si="6"/>
        <v>63.997658079625296</v>
      </c>
      <c r="H74" s="3">
        <f t="shared" si="4"/>
        <v>0.13781451512468434</v>
      </c>
      <c r="J74" s="3">
        <f t="shared" si="7"/>
        <v>8.2552693208430922E-2</v>
      </c>
    </row>
    <row r="75" spans="1:10">
      <c r="A75" s="1">
        <v>41292</v>
      </c>
      <c r="B75">
        <v>2317.6</v>
      </c>
      <c r="C75">
        <v>2.98</v>
      </c>
      <c r="D75">
        <v>36.159999999999997</v>
      </c>
      <c r="E75" s="2">
        <f t="shared" si="5"/>
        <v>777.71812080536915</v>
      </c>
      <c r="F75" s="3">
        <f t="shared" si="3"/>
        <v>6.2044041562421048E-2</v>
      </c>
      <c r="G75" s="2">
        <f t="shared" si="6"/>
        <v>64.092920353982308</v>
      </c>
      <c r="H75" s="3">
        <f t="shared" si="4"/>
        <v>0.12852841377722823</v>
      </c>
      <c r="J75" s="3">
        <f t="shared" si="7"/>
        <v>8.2411504424778764E-2</v>
      </c>
    </row>
    <row r="76" spans="1:10">
      <c r="A76" s="1">
        <v>41299</v>
      </c>
      <c r="B76">
        <v>2218.5300000000002</v>
      </c>
      <c r="C76">
        <v>2.84</v>
      </c>
      <c r="D76">
        <v>34.44</v>
      </c>
      <c r="E76" s="2">
        <f t="shared" si="5"/>
        <v>781.1725352112677</v>
      </c>
      <c r="F76" s="3">
        <f t="shared" si="3"/>
        <v>6.2434628979940898E-2</v>
      </c>
      <c r="G76" s="2">
        <f t="shared" si="6"/>
        <v>64.417247386759598</v>
      </c>
      <c r="H76" s="3">
        <f t="shared" si="4"/>
        <v>0.13288773527924436</v>
      </c>
      <c r="J76" s="3">
        <f t="shared" si="7"/>
        <v>8.2462253193960514E-2</v>
      </c>
    </row>
    <row r="77" spans="1:10">
      <c r="A77" s="1">
        <v>41306</v>
      </c>
      <c r="B77">
        <v>2281.59</v>
      </c>
      <c r="C77">
        <v>2.9</v>
      </c>
      <c r="D77">
        <v>35.35</v>
      </c>
      <c r="E77" s="2">
        <f t="shared" si="5"/>
        <v>786.75517241379316</v>
      </c>
      <c r="F77" s="3">
        <f t="shared" si="3"/>
        <v>7.0080298989328771E-2</v>
      </c>
      <c r="G77" s="2">
        <f t="shared" si="6"/>
        <v>64.542857142857144</v>
      </c>
      <c r="H77" s="3">
        <f t="shared" si="4"/>
        <v>0.13420552254065932</v>
      </c>
      <c r="J77" s="3">
        <f t="shared" si="7"/>
        <v>8.2036775106082024E-2</v>
      </c>
    </row>
    <row r="78" spans="1:10">
      <c r="A78" s="1">
        <v>41313</v>
      </c>
      <c r="B78">
        <v>2375.66</v>
      </c>
      <c r="C78">
        <v>3.01</v>
      </c>
      <c r="D78">
        <v>36.82</v>
      </c>
      <c r="E78" s="2">
        <f t="shared" si="5"/>
        <v>789.25581395348843</v>
      </c>
      <c r="F78" s="3">
        <f t="shared" si="3"/>
        <v>7.4489723228736704E-2</v>
      </c>
      <c r="G78" s="2">
        <f t="shared" si="6"/>
        <v>64.520912547528511</v>
      </c>
      <c r="H78" s="3">
        <f t="shared" si="4"/>
        <v>0.1264476036277884</v>
      </c>
      <c r="J78" s="3">
        <f t="shared" si="7"/>
        <v>8.1749049429657786E-2</v>
      </c>
    </row>
    <row r="79" spans="1:10">
      <c r="A79" s="1">
        <v>41327</v>
      </c>
      <c r="B79">
        <v>2376.64</v>
      </c>
      <c r="C79">
        <v>3.03</v>
      </c>
      <c r="D79">
        <v>36.99</v>
      </c>
      <c r="E79" s="2">
        <f t="shared" si="5"/>
        <v>784.36963696369639</v>
      </c>
      <c r="F79" s="3">
        <f t="shared" si="3"/>
        <v>6.920017350813068E-2</v>
      </c>
      <c r="G79" s="2">
        <f t="shared" si="6"/>
        <v>64.250878615842112</v>
      </c>
      <c r="H79" s="3">
        <f t="shared" si="4"/>
        <v>0.11134739014286432</v>
      </c>
      <c r="J79" s="3">
        <f t="shared" si="7"/>
        <v>8.1914030819140296E-2</v>
      </c>
    </row>
    <row r="80" spans="1:10">
      <c r="A80" s="1">
        <v>41334</v>
      </c>
      <c r="B80">
        <v>2474.75</v>
      </c>
      <c r="C80">
        <v>3.16</v>
      </c>
      <c r="D80">
        <v>38.68</v>
      </c>
      <c r="E80" s="2">
        <f t="shared" si="5"/>
        <v>783.14873417721515</v>
      </c>
      <c r="F80" s="3">
        <f t="shared" si="3"/>
        <v>6.5148305218061253E-2</v>
      </c>
      <c r="G80" s="2">
        <f t="shared" si="6"/>
        <v>63.980093071354709</v>
      </c>
      <c r="H80" s="3">
        <f t="shared" si="4"/>
        <v>0.10553977608333986</v>
      </c>
      <c r="J80" s="3">
        <f t="shared" si="7"/>
        <v>8.1695966907962769E-2</v>
      </c>
    </row>
    <row r="81" spans="1:10">
      <c r="A81" s="1">
        <v>41341</v>
      </c>
      <c r="B81">
        <v>2484.23</v>
      </c>
      <c r="C81">
        <v>3.17</v>
      </c>
      <c r="D81">
        <v>39.03</v>
      </c>
      <c r="E81" s="2">
        <f t="shared" si="5"/>
        <v>783.66876971608838</v>
      </c>
      <c r="F81" s="3">
        <f t="shared" si="3"/>
        <v>6.3874308489792142E-2</v>
      </c>
      <c r="G81" s="2">
        <f t="shared" si="6"/>
        <v>63.649244171150393</v>
      </c>
      <c r="H81" s="3">
        <f t="shared" si="4"/>
        <v>9.7473538331394938E-2</v>
      </c>
      <c r="J81" s="3">
        <f t="shared" si="7"/>
        <v>8.1219574686138857E-2</v>
      </c>
    </row>
    <row r="82" spans="1:10">
      <c r="A82" s="1">
        <v>41348</v>
      </c>
      <c r="B82">
        <v>2433.16</v>
      </c>
      <c r="C82">
        <v>3.12</v>
      </c>
      <c r="D82">
        <v>38.33</v>
      </c>
      <c r="E82" s="2">
        <f t="shared" si="5"/>
        <v>779.85897435897425</v>
      </c>
      <c r="F82" s="3">
        <f t="shared" si="3"/>
        <v>5.2928926561796485E-2</v>
      </c>
      <c r="G82" s="2">
        <f t="shared" si="6"/>
        <v>63.479259066005739</v>
      </c>
      <c r="H82" s="3">
        <f t="shared" si="4"/>
        <v>9.6944478831122227E-2</v>
      </c>
      <c r="J82" s="3">
        <f t="shared" si="7"/>
        <v>8.1398382468040709E-2</v>
      </c>
    </row>
    <row r="83" spans="1:10">
      <c r="A83" s="1">
        <v>41355</v>
      </c>
      <c r="B83">
        <v>2533.48</v>
      </c>
      <c r="C83">
        <v>3.23</v>
      </c>
      <c r="D83">
        <v>40.340000000000003</v>
      </c>
      <c r="E83" s="2">
        <f t="shared" si="5"/>
        <v>784.35913312693503</v>
      </c>
      <c r="F83" s="3">
        <f t="shared" si="3"/>
        <v>5.9473407948454904E-2</v>
      </c>
      <c r="G83" s="2">
        <f t="shared" si="6"/>
        <v>62.803173029251361</v>
      </c>
      <c r="H83" s="3">
        <f t="shared" si="4"/>
        <v>8.3492879444165613E-2</v>
      </c>
      <c r="J83" s="3">
        <f t="shared" si="7"/>
        <v>8.0069410014873568E-2</v>
      </c>
    </row>
    <row r="84" spans="1:10">
      <c r="A84" s="1">
        <v>41362</v>
      </c>
      <c r="B84">
        <v>2473.5500000000002</v>
      </c>
      <c r="C84">
        <v>3.14</v>
      </c>
      <c r="D84">
        <v>39.659999999999997</v>
      </c>
      <c r="E84" s="2">
        <f t="shared" si="5"/>
        <v>787.75477707006371</v>
      </c>
      <c r="F84" s="3">
        <f t="shared" si="3"/>
        <v>5.9789788448442405E-2</v>
      </c>
      <c r="G84" s="2">
        <f t="shared" si="6"/>
        <v>62.368885526979334</v>
      </c>
      <c r="H84" s="3">
        <f t="shared" si="4"/>
        <v>7.7127938947282537E-2</v>
      </c>
      <c r="J84" s="3">
        <f t="shared" si="7"/>
        <v>7.9172970247100363E-2</v>
      </c>
    </row>
    <row r="85" spans="1:10">
      <c r="A85" s="1">
        <v>41367</v>
      </c>
      <c r="B85">
        <v>2391.04</v>
      </c>
      <c r="C85">
        <v>3.03</v>
      </c>
      <c r="D85">
        <v>38.25</v>
      </c>
      <c r="E85" s="2">
        <f t="shared" si="5"/>
        <v>789.12211221122118</v>
      </c>
      <c r="F85" s="3">
        <f t="shared" si="3"/>
        <v>5.7052952624761399E-2</v>
      </c>
      <c r="G85" s="2">
        <f t="shared" si="6"/>
        <v>62.510849673202614</v>
      </c>
      <c r="H85" s="3">
        <f t="shared" si="4"/>
        <v>8.1334113851877055E-2</v>
      </c>
      <c r="J85" s="3">
        <f t="shared" si="7"/>
        <v>7.9215686274509797E-2</v>
      </c>
    </row>
    <row r="86" spans="1:10">
      <c r="A86" s="1">
        <v>41376</v>
      </c>
      <c r="B86">
        <v>2415.7399999999998</v>
      </c>
      <c r="C86">
        <v>3.04</v>
      </c>
      <c r="D86">
        <v>38.119999999999997</v>
      </c>
      <c r="E86" s="2">
        <f t="shared" si="5"/>
        <v>794.65131578947364</v>
      </c>
      <c r="F86" s="3">
        <f t="shared" si="3"/>
        <v>5.343971327769137E-2</v>
      </c>
      <c r="G86" s="2">
        <f t="shared" si="6"/>
        <v>63.371983210912909</v>
      </c>
      <c r="H86" s="3">
        <f t="shared" si="4"/>
        <v>8.4995560476985643E-2</v>
      </c>
      <c r="J86" s="3">
        <f t="shared" si="7"/>
        <v>7.9748163693599161E-2</v>
      </c>
    </row>
    <row r="87" spans="1:10">
      <c r="A87" s="1">
        <v>41383</v>
      </c>
      <c r="B87">
        <v>2513.15</v>
      </c>
      <c r="C87">
        <v>3.14</v>
      </c>
      <c r="D87">
        <v>41.52</v>
      </c>
      <c r="E87" s="2">
        <f t="shared" si="5"/>
        <v>800.36624203821657</v>
      </c>
      <c r="F87" s="3">
        <f t="shared" si="3"/>
        <v>5.386080346477673E-2</v>
      </c>
      <c r="G87" s="2">
        <f t="shared" si="6"/>
        <v>60.528660886319841</v>
      </c>
      <c r="H87" s="3">
        <f t="shared" si="4"/>
        <v>3.3113980433644441E-2</v>
      </c>
      <c r="J87" s="3">
        <f t="shared" si="7"/>
        <v>7.5626204238920997E-2</v>
      </c>
    </row>
    <row r="88" spans="1:10">
      <c r="A88" s="1">
        <v>41390</v>
      </c>
      <c r="B88">
        <v>2449.85</v>
      </c>
      <c r="C88">
        <v>3.01</v>
      </c>
      <c r="D88">
        <v>44.71</v>
      </c>
      <c r="E88" s="2">
        <f t="shared" si="5"/>
        <v>813.90365448504986</v>
      </c>
      <c r="F88" s="3">
        <f t="shared" si="3"/>
        <v>5.899277604363351E-2</v>
      </c>
      <c r="G88" s="2">
        <f t="shared" si="6"/>
        <v>54.794229478863784</v>
      </c>
      <c r="H88" s="3">
        <f t="shared" si="4"/>
        <v>-0.18023239944040703</v>
      </c>
      <c r="J88" s="3">
        <f t="shared" si="7"/>
        <v>6.7322746589129942E-2</v>
      </c>
    </row>
    <row r="89" spans="1:10">
      <c r="A89" s="1">
        <v>41397</v>
      </c>
      <c r="B89">
        <v>2541.88</v>
      </c>
      <c r="C89">
        <v>3.15</v>
      </c>
      <c r="D89">
        <v>51.09</v>
      </c>
      <c r="E89" s="2">
        <f t="shared" si="5"/>
        <v>806.94603174603185</v>
      </c>
      <c r="F89" s="3">
        <f t="shared" si="3"/>
        <v>4.7977538744429005E-2</v>
      </c>
      <c r="G89" s="2">
        <f t="shared" si="6"/>
        <v>49.752984928557446</v>
      </c>
      <c r="H89" s="3">
        <f t="shared" si="4"/>
        <v>-0.25540057435069952</v>
      </c>
      <c r="J89" s="3">
        <f t="shared" si="7"/>
        <v>6.1655901350557832E-2</v>
      </c>
    </row>
    <row r="90" spans="1:10">
      <c r="A90" s="1">
        <v>41404</v>
      </c>
      <c r="B90">
        <v>2666.49</v>
      </c>
      <c r="C90">
        <v>3.3</v>
      </c>
      <c r="D90">
        <v>53.48</v>
      </c>
      <c r="E90" s="2">
        <f t="shared" si="5"/>
        <v>808.0272727272727</v>
      </c>
      <c r="F90" s="3">
        <f t="shared" si="3"/>
        <v>4.903462582377327E-2</v>
      </c>
      <c r="G90" s="2">
        <f t="shared" si="6"/>
        <v>49.859573672400899</v>
      </c>
      <c r="H90" s="3">
        <f t="shared" si="4"/>
        <v>-0.25043967455336069</v>
      </c>
      <c r="J90" s="3">
        <f t="shared" si="7"/>
        <v>6.1705310396409876E-2</v>
      </c>
    </row>
    <row r="91" spans="1:10">
      <c r="A91" s="1">
        <v>41411</v>
      </c>
      <c r="B91">
        <v>2826.79</v>
      </c>
      <c r="C91">
        <v>3.52</v>
      </c>
      <c r="D91">
        <v>56.91</v>
      </c>
      <c r="E91" s="2">
        <f t="shared" si="5"/>
        <v>803.06534090909088</v>
      </c>
      <c r="F91" s="3">
        <f t="shared" si="3"/>
        <v>4.3542372442755939E-2</v>
      </c>
      <c r="G91" s="2">
        <f t="shared" si="6"/>
        <v>49.671235283781414</v>
      </c>
      <c r="H91" s="3">
        <f t="shared" si="4"/>
        <v>-0.2513173582434769</v>
      </c>
      <c r="J91" s="3">
        <f t="shared" si="7"/>
        <v>6.1852047091899495E-2</v>
      </c>
    </row>
    <row r="92" spans="1:10">
      <c r="A92" s="1">
        <v>41418</v>
      </c>
      <c r="B92">
        <v>2992.08</v>
      </c>
      <c r="C92">
        <v>3.73</v>
      </c>
      <c r="D92">
        <v>60.09</v>
      </c>
      <c r="E92" s="2">
        <f t="shared" si="5"/>
        <v>802.16621983914206</v>
      </c>
      <c r="F92" s="3">
        <f t="shared" si="3"/>
        <v>4.3195740634197177E-2</v>
      </c>
      <c r="G92" s="2">
        <f t="shared" si="6"/>
        <v>49.793310034947574</v>
      </c>
      <c r="H92" s="3">
        <f t="shared" si="4"/>
        <v>-0.2490558240156503</v>
      </c>
      <c r="J92" s="3">
        <f t="shared" si="7"/>
        <v>6.2073556332168413E-2</v>
      </c>
    </row>
    <row r="93" spans="1:10">
      <c r="A93" s="1">
        <v>41425</v>
      </c>
      <c r="B93">
        <v>2942.78</v>
      </c>
      <c r="C93">
        <v>3.66</v>
      </c>
      <c r="D93">
        <v>58.94</v>
      </c>
      <c r="E93" s="2">
        <f t="shared" si="5"/>
        <v>804.03825136612022</v>
      </c>
      <c r="F93" s="3">
        <f t="shared" si="3"/>
        <v>4.8186301711445001E-2</v>
      </c>
      <c r="G93" s="2">
        <f t="shared" si="6"/>
        <v>49.928401764506283</v>
      </c>
      <c r="H93" s="3">
        <f t="shared" si="4"/>
        <v>-0.24603212133726327</v>
      </c>
      <c r="J93" s="3">
        <f t="shared" si="7"/>
        <v>6.209704784526638E-2</v>
      </c>
    </row>
    <row r="94" spans="1:10">
      <c r="A94" s="1">
        <v>41432</v>
      </c>
      <c r="B94">
        <v>2794.11</v>
      </c>
      <c r="C94">
        <v>3.49</v>
      </c>
      <c r="D94">
        <v>56.09</v>
      </c>
      <c r="E94" s="2">
        <f t="shared" si="5"/>
        <v>800.6045845272206</v>
      </c>
      <c r="F94" s="3">
        <f t="shared" si="3"/>
        <v>5.2503835925355791E-2</v>
      </c>
      <c r="G94" s="2">
        <f t="shared" si="6"/>
        <v>49.814761989659473</v>
      </c>
      <c r="H94" s="3">
        <f t="shared" si="4"/>
        <v>-0.24303237116811216</v>
      </c>
      <c r="J94" s="3">
        <f t="shared" si="7"/>
        <v>6.2221429844892137E-2</v>
      </c>
    </row>
    <row r="95" spans="1:10">
      <c r="A95" s="1">
        <v>41439</v>
      </c>
      <c r="B95">
        <v>2863.51</v>
      </c>
      <c r="C95">
        <v>3.59</v>
      </c>
      <c r="D95">
        <v>57.64</v>
      </c>
      <c r="E95" s="2">
        <f t="shared" si="5"/>
        <v>797.63509749303626</v>
      </c>
      <c r="F95" s="3">
        <f t="shared" si="3"/>
        <v>5.4779619342233632E-2</v>
      </c>
      <c r="G95" s="2">
        <f t="shared" si="6"/>
        <v>49.679215822345597</v>
      </c>
      <c r="H95" s="3">
        <f t="shared" si="4"/>
        <v>-0.24304315500001539</v>
      </c>
      <c r="J95" s="3">
        <f t="shared" si="7"/>
        <v>6.2283136710617623E-2</v>
      </c>
    </row>
    <row r="96" spans="1:10">
      <c r="A96" s="1">
        <v>41446</v>
      </c>
      <c r="B96">
        <v>2760.8</v>
      </c>
      <c r="C96">
        <v>3.46</v>
      </c>
      <c r="D96">
        <v>55.52</v>
      </c>
      <c r="E96" s="2">
        <f t="shared" si="5"/>
        <v>797.91907514450872</v>
      </c>
      <c r="F96" s="3">
        <f t="shared" si="3"/>
        <v>5.7305825686174705E-2</v>
      </c>
      <c r="G96" s="2">
        <f t="shared" si="6"/>
        <v>49.726224783861674</v>
      </c>
      <c r="H96" s="3">
        <f t="shared" si="4"/>
        <v>-0.2412022398965098</v>
      </c>
      <c r="J96" s="3">
        <f t="shared" si="7"/>
        <v>6.2319884726224781E-2</v>
      </c>
    </row>
    <row r="97" spans="1:10">
      <c r="A97" s="1">
        <v>41453</v>
      </c>
      <c r="B97">
        <v>2675.65</v>
      </c>
      <c r="C97">
        <v>3.37</v>
      </c>
      <c r="D97">
        <v>54</v>
      </c>
      <c r="E97" s="2">
        <f t="shared" si="5"/>
        <v>793.96142433234422</v>
      </c>
      <c r="F97" s="3">
        <f t="shared" si="3"/>
        <v>6.0876604795959244E-2</v>
      </c>
      <c r="G97" s="2">
        <f t="shared" si="6"/>
        <v>49.549074074074078</v>
      </c>
      <c r="H97" s="3">
        <f t="shared" si="4"/>
        <v>-0.23916022919605517</v>
      </c>
      <c r="J97" s="3">
        <f t="shared" si="7"/>
        <v>6.2407407407407411E-2</v>
      </c>
    </row>
    <row r="98" spans="1:10">
      <c r="A98" s="1">
        <v>41460</v>
      </c>
      <c r="B98">
        <v>2813.99</v>
      </c>
      <c r="C98">
        <v>3.6</v>
      </c>
      <c r="D98">
        <v>52.54</v>
      </c>
      <c r="E98" s="2">
        <f t="shared" si="5"/>
        <v>781.66388888888878</v>
      </c>
      <c r="F98" s="3">
        <f t="shared" si="3"/>
        <v>3.6480419797482178E-2</v>
      </c>
      <c r="G98" s="2">
        <f t="shared" si="6"/>
        <v>53.559002664636466</v>
      </c>
      <c r="H98" s="3">
        <f t="shared" si="4"/>
        <v>-0.18661601391155558</v>
      </c>
      <c r="J98" s="3">
        <f t="shared" si="7"/>
        <v>6.8519223448800917E-2</v>
      </c>
    </row>
    <row r="99" spans="1:10">
      <c r="A99" s="1">
        <v>41467</v>
      </c>
      <c r="B99">
        <v>2879.28</v>
      </c>
      <c r="C99">
        <v>3.69</v>
      </c>
      <c r="D99">
        <v>53.72</v>
      </c>
      <c r="E99" s="2">
        <f t="shared" si="5"/>
        <v>780.29268292682934</v>
      </c>
      <c r="F99" s="3">
        <f t="shared" si="3"/>
        <v>3.7231764777133192E-2</v>
      </c>
      <c r="G99" s="2">
        <f t="shared" si="6"/>
        <v>53.597915115413258</v>
      </c>
      <c r="H99" s="3">
        <f t="shared" si="4"/>
        <v>-0.18548061366579427</v>
      </c>
      <c r="J99" s="3">
        <f t="shared" si="7"/>
        <v>6.868950111690246E-2</v>
      </c>
    </row>
    <row r="100" spans="1:10">
      <c r="A100" s="1">
        <v>41474</v>
      </c>
      <c r="B100">
        <v>2987.38</v>
      </c>
      <c r="C100">
        <v>3.83</v>
      </c>
      <c r="D100">
        <v>55.63</v>
      </c>
      <c r="E100" s="2">
        <f t="shared" si="5"/>
        <v>779.99477806788514</v>
      </c>
      <c r="F100" s="3">
        <f t="shared" si="3"/>
        <v>3.6720667425985232E-2</v>
      </c>
      <c r="G100" s="2">
        <f t="shared" si="6"/>
        <v>53.700880819701602</v>
      </c>
      <c r="H100" s="3">
        <f t="shared" si="4"/>
        <v>-0.18476121723467887</v>
      </c>
      <c r="J100" s="3">
        <f t="shared" si="7"/>
        <v>6.8847744023009166E-2</v>
      </c>
    </row>
    <row r="101" spans="1:10">
      <c r="A101" s="1">
        <v>41481</v>
      </c>
      <c r="B101">
        <v>3104.97</v>
      </c>
      <c r="C101">
        <v>3.96</v>
      </c>
      <c r="D101">
        <v>57.68</v>
      </c>
      <c r="E101" s="2">
        <f t="shared" si="5"/>
        <v>784.08333333333326</v>
      </c>
      <c r="F101" s="3">
        <f t="shared" si="3"/>
        <v>4.696031826149194E-2</v>
      </c>
      <c r="G101" s="2">
        <f t="shared" si="6"/>
        <v>53.830963938973646</v>
      </c>
      <c r="H101" s="3">
        <f t="shared" si="4"/>
        <v>-0.18043472634139435</v>
      </c>
      <c r="J101" s="3">
        <f t="shared" si="7"/>
        <v>6.8654646324549234E-2</v>
      </c>
    </row>
    <row r="102" spans="1:10">
      <c r="A102" s="1">
        <v>41488</v>
      </c>
      <c r="B102">
        <v>3161.3</v>
      </c>
      <c r="C102">
        <v>4.0199999999999996</v>
      </c>
      <c r="D102">
        <v>57.73</v>
      </c>
      <c r="E102" s="2">
        <f t="shared" si="5"/>
        <v>786.39303482587081</v>
      </c>
      <c r="F102" s="3">
        <f t="shared" si="3"/>
        <v>4.5257765581680154E-2</v>
      </c>
      <c r="G102" s="2">
        <f t="shared" si="6"/>
        <v>54.760090074484673</v>
      </c>
      <c r="H102" s="3">
        <f t="shared" si="4"/>
        <v>-0.16658770701321446</v>
      </c>
      <c r="J102" s="3">
        <f t="shared" si="7"/>
        <v>6.9634505456435125E-2</v>
      </c>
    </row>
    <row r="103" spans="1:10">
      <c r="A103" s="1">
        <v>41495</v>
      </c>
      <c r="B103">
        <v>3172.15</v>
      </c>
      <c r="C103">
        <v>4.03</v>
      </c>
      <c r="D103">
        <v>57.81</v>
      </c>
      <c r="E103" s="2">
        <f t="shared" si="5"/>
        <v>787.13399503722087</v>
      </c>
      <c r="F103" s="3">
        <f t="shared" si="3"/>
        <v>4.9378957362137044E-2</v>
      </c>
      <c r="G103" s="2">
        <f t="shared" si="6"/>
        <v>54.871994464625494</v>
      </c>
      <c r="H103" s="3">
        <f t="shared" si="4"/>
        <v>-0.16197400697003883</v>
      </c>
      <c r="J103" s="3">
        <f t="shared" si="7"/>
        <v>6.9711122643141332E-2</v>
      </c>
    </row>
    <row r="104" spans="1:10">
      <c r="A104" s="1">
        <v>41502</v>
      </c>
      <c r="B104">
        <v>3120.04</v>
      </c>
      <c r="C104">
        <v>3.95</v>
      </c>
      <c r="D104">
        <v>57.13</v>
      </c>
      <c r="E104" s="2">
        <f t="shared" si="5"/>
        <v>789.88354430379741</v>
      </c>
      <c r="F104" s="3">
        <f t="shared" si="3"/>
        <v>4.0025697688897521E-2</v>
      </c>
      <c r="G104" s="2">
        <f t="shared" si="6"/>
        <v>54.612987922282514</v>
      </c>
      <c r="H104" s="3">
        <f t="shared" si="4"/>
        <v>-0.16213733595768409</v>
      </c>
      <c r="J104" s="3">
        <f t="shared" si="7"/>
        <v>6.9140556625240684E-2</v>
      </c>
    </row>
    <row r="105" spans="1:10">
      <c r="A105" s="1">
        <v>41509</v>
      </c>
      <c r="B105">
        <v>3330.87</v>
      </c>
      <c r="C105">
        <v>4.22</v>
      </c>
      <c r="D105">
        <v>58.89</v>
      </c>
      <c r="E105" s="2">
        <f t="shared" si="5"/>
        <v>789.30568720379154</v>
      </c>
      <c r="F105" s="3">
        <f t="shared" si="3"/>
        <v>3.6151210567192615E-2</v>
      </c>
      <c r="G105" s="2">
        <f t="shared" si="6"/>
        <v>56.560876209882828</v>
      </c>
      <c r="H105" s="3">
        <f t="shared" si="4"/>
        <v>-0.12907242585599288</v>
      </c>
      <c r="J105" s="3">
        <f t="shared" si="7"/>
        <v>7.1659025301409399E-2</v>
      </c>
    </row>
    <row r="106" spans="1:10">
      <c r="A106" s="1">
        <v>41516</v>
      </c>
      <c r="B106">
        <v>3203.11</v>
      </c>
      <c r="C106">
        <v>4.0599999999999996</v>
      </c>
      <c r="D106">
        <v>55.59</v>
      </c>
      <c r="E106" s="2">
        <f t="shared" si="5"/>
        <v>788.94334975369463</v>
      </c>
      <c r="F106" s="3">
        <f t="shared" si="3"/>
        <v>3.0928836923325598E-2</v>
      </c>
      <c r="G106" s="2">
        <f t="shared" si="6"/>
        <v>57.620255441626192</v>
      </c>
      <c r="H106" s="3">
        <f t="shared" si="4"/>
        <v>-8.8110876272613825E-2</v>
      </c>
      <c r="J106" s="3">
        <f t="shared" si="7"/>
        <v>7.3034718474545776E-2</v>
      </c>
    </row>
    <row r="107" spans="1:10">
      <c r="A107" s="1">
        <v>41523</v>
      </c>
      <c r="B107">
        <v>3371.92</v>
      </c>
      <c r="C107">
        <v>4.2699999999999996</v>
      </c>
      <c r="D107">
        <v>58.64</v>
      </c>
      <c r="E107" s="2">
        <f t="shared" si="5"/>
        <v>789.67681498829052</v>
      </c>
      <c r="F107" s="3">
        <f t="shared" si="3"/>
        <v>3.2726257218894439E-2</v>
      </c>
      <c r="G107" s="2">
        <f t="shared" si="6"/>
        <v>57.50204638472033</v>
      </c>
      <c r="H107" s="3">
        <f t="shared" si="4"/>
        <v>-8.8319365807638106E-2</v>
      </c>
      <c r="J107" s="3">
        <f t="shared" si="7"/>
        <v>7.2817189631650736E-2</v>
      </c>
    </row>
    <row r="108" spans="1:10">
      <c r="A108" s="1">
        <v>41530</v>
      </c>
      <c r="B108">
        <v>3299.61</v>
      </c>
      <c r="C108">
        <v>4.16</v>
      </c>
      <c r="D108">
        <v>57.23</v>
      </c>
      <c r="E108" s="2">
        <f t="shared" si="5"/>
        <v>793.17548076923072</v>
      </c>
      <c r="F108" s="3">
        <f t="shared" si="3"/>
        <v>3.4021010666891893E-2</v>
      </c>
      <c r="G108" s="2">
        <f t="shared" si="6"/>
        <v>57.655250742617511</v>
      </c>
      <c r="H108" s="3">
        <f t="shared" si="4"/>
        <v>-8.6965220395890497E-2</v>
      </c>
      <c r="J108" s="3">
        <f t="shared" si="7"/>
        <v>7.2689149047702267E-2</v>
      </c>
    </row>
    <row r="109" spans="1:10">
      <c r="A109" s="1">
        <v>41535</v>
      </c>
      <c r="B109">
        <v>3302.58</v>
      </c>
      <c r="C109">
        <v>4.17</v>
      </c>
      <c r="D109">
        <v>57.37</v>
      </c>
      <c r="E109" s="2">
        <f t="shared" si="5"/>
        <v>791.98561151079139</v>
      </c>
      <c r="F109" s="3">
        <f t="shared" si="3"/>
        <v>3.4622729354337078E-2</v>
      </c>
      <c r="G109" s="2">
        <f t="shared" si="6"/>
        <v>57.56632386264598</v>
      </c>
      <c r="H109" s="3">
        <f t="shared" si="4"/>
        <v>-8.7576080705156212E-2</v>
      </c>
      <c r="J109" s="3">
        <f t="shared" si="7"/>
        <v>7.2686072860379994E-2</v>
      </c>
    </row>
    <row r="110" spans="1:10">
      <c r="A110" s="1">
        <v>41544</v>
      </c>
      <c r="B110">
        <v>3385.05</v>
      </c>
      <c r="C110">
        <v>4.29</v>
      </c>
      <c r="D110">
        <v>58.92</v>
      </c>
      <c r="E110" s="2">
        <f t="shared" si="5"/>
        <v>789.05594405594411</v>
      </c>
      <c r="F110" s="3">
        <f t="shared" si="3"/>
        <v>3.0071128251660806E-2</v>
      </c>
      <c r="G110" s="2">
        <f t="shared" si="6"/>
        <v>57.451629327902239</v>
      </c>
      <c r="H110" s="3">
        <f t="shared" si="4"/>
        <v>-8.8019772515281591E-2</v>
      </c>
      <c r="J110" s="3">
        <f t="shared" si="7"/>
        <v>7.2810590631364566E-2</v>
      </c>
    </row>
    <row r="111" spans="1:10">
      <c r="A111" s="1">
        <v>41547</v>
      </c>
      <c r="B111">
        <v>3457.46</v>
      </c>
      <c r="C111">
        <v>4.38</v>
      </c>
      <c r="D111">
        <v>60.14</v>
      </c>
      <c r="E111" s="2">
        <f t="shared" si="5"/>
        <v>789.3744292237443</v>
      </c>
      <c r="F111" s="3">
        <f t="shared" si="3"/>
        <v>3.3046468602859758E-2</v>
      </c>
      <c r="G111" s="2">
        <f t="shared" si="6"/>
        <v>57.490189557698706</v>
      </c>
      <c r="H111" s="3">
        <f t="shared" si="4"/>
        <v>-8.6629903091124616E-2</v>
      </c>
      <c r="J111" s="3">
        <f t="shared" si="7"/>
        <v>7.283006318589956E-2</v>
      </c>
    </row>
    <row r="112" spans="1:10">
      <c r="A112" s="1">
        <v>41558</v>
      </c>
      <c r="B112">
        <v>3587.75</v>
      </c>
      <c r="C112">
        <v>4.5199999999999996</v>
      </c>
      <c r="D112">
        <v>62.18</v>
      </c>
      <c r="E112" s="2">
        <f t="shared" si="5"/>
        <v>793.75000000000011</v>
      </c>
      <c r="F112" s="3">
        <f t="shared" si="3"/>
        <v>3.6487720521089395E-2</v>
      </c>
      <c r="G112" s="2">
        <f t="shared" si="6"/>
        <v>57.699421035702798</v>
      </c>
      <c r="H112" s="3">
        <f t="shared" si="4"/>
        <v>-8.6447257588319393E-2</v>
      </c>
      <c r="J112" s="3">
        <f t="shared" si="7"/>
        <v>7.2692183981987776E-2</v>
      </c>
    </row>
    <row r="113" spans="1:10">
      <c r="A113" s="1">
        <v>41565</v>
      </c>
      <c r="B113">
        <v>3544.66</v>
      </c>
      <c r="C113">
        <v>4.4400000000000004</v>
      </c>
      <c r="D113">
        <v>60.55</v>
      </c>
      <c r="E113" s="2">
        <f t="shared" si="5"/>
        <v>798.34684684684669</v>
      </c>
      <c r="F113" s="3">
        <f t="shared" si="3"/>
        <v>3.3408356161188202E-2</v>
      </c>
      <c r="G113" s="2">
        <f t="shared" si="6"/>
        <v>58.541040462427745</v>
      </c>
      <c r="H113" s="3">
        <f t="shared" si="4"/>
        <v>-5.1286295988363539E-2</v>
      </c>
      <c r="J113" s="3">
        <f t="shared" si="7"/>
        <v>7.332782824112305E-2</v>
      </c>
    </row>
    <row r="114" spans="1:10">
      <c r="A114" s="1">
        <v>41572</v>
      </c>
      <c r="B114">
        <v>3328.42</v>
      </c>
      <c r="C114">
        <v>4.1399999999999997</v>
      </c>
      <c r="D114">
        <v>56.49</v>
      </c>
      <c r="E114" s="2">
        <f t="shared" si="5"/>
        <v>803.96618357487932</v>
      </c>
      <c r="F114" s="3">
        <f t="shared" si="3"/>
        <v>3.7104271110493858E-2</v>
      </c>
      <c r="G114" s="2">
        <f t="shared" si="6"/>
        <v>58.92051690564702</v>
      </c>
      <c r="H114" s="3">
        <f t="shared" si="4"/>
        <v>-7.2773825918331703E-2</v>
      </c>
      <c r="J114" s="3">
        <f t="shared" si="7"/>
        <v>7.3287307488050971E-2</v>
      </c>
    </row>
    <row r="115" spans="1:10">
      <c r="A115" s="1">
        <v>41579</v>
      </c>
      <c r="B115">
        <v>3209</v>
      </c>
      <c r="C115">
        <v>3.94</v>
      </c>
      <c r="D115">
        <v>50.69</v>
      </c>
      <c r="E115" s="2">
        <f t="shared" si="5"/>
        <v>814.46700507614219</v>
      </c>
      <c r="F115" s="3">
        <f t="shared" si="3"/>
        <v>4.9968247504287966E-2</v>
      </c>
      <c r="G115" s="2">
        <f t="shared" si="6"/>
        <v>63.306372065496156</v>
      </c>
      <c r="H115" s="3">
        <f t="shared" si="4"/>
        <v>-5.4954705834883155E-3</v>
      </c>
      <c r="J115" s="3">
        <f t="shared" si="7"/>
        <v>7.7727362398895244E-2</v>
      </c>
    </row>
    <row r="116" spans="1:10">
      <c r="A116" s="1">
        <v>41586</v>
      </c>
      <c r="B116">
        <v>3154.62</v>
      </c>
      <c r="C116">
        <v>3.88</v>
      </c>
      <c r="D116">
        <v>50</v>
      </c>
      <c r="E116" s="2">
        <f t="shared" si="5"/>
        <v>813.04639175257728</v>
      </c>
      <c r="F116" s="3">
        <f t="shared" ref="F116:F179" si="8">E116/E66-1</f>
        <v>4.7036905831460585E-2</v>
      </c>
      <c r="G116" s="2">
        <f t="shared" si="6"/>
        <v>63.092399999999998</v>
      </c>
      <c r="H116" s="3">
        <f t="shared" ref="H116:H179" si="9">G116/G66-1</f>
        <v>-9.0001859595563172E-3</v>
      </c>
      <c r="J116" s="3">
        <f t="shared" si="7"/>
        <v>7.7600000000000002E-2</v>
      </c>
    </row>
    <row r="117" spans="1:10">
      <c r="A117" s="1">
        <v>41593</v>
      </c>
      <c r="B117">
        <v>3322.44</v>
      </c>
      <c r="C117">
        <v>4.08</v>
      </c>
      <c r="D117">
        <v>52.54</v>
      </c>
      <c r="E117" s="2">
        <f t="shared" si="5"/>
        <v>814.32352941176475</v>
      </c>
      <c r="F117" s="3">
        <f t="shared" si="8"/>
        <v>4.9527530526050523E-2</v>
      </c>
      <c r="G117" s="2">
        <f t="shared" si="6"/>
        <v>63.236391320898363</v>
      </c>
      <c r="H117" s="3">
        <f t="shared" si="9"/>
        <v>-8.7181302672129091E-3</v>
      </c>
      <c r="J117" s="3">
        <f t="shared" si="7"/>
        <v>7.7655119908641032E-2</v>
      </c>
    </row>
    <row r="118" spans="1:10">
      <c r="A118" s="1">
        <v>41600</v>
      </c>
      <c r="B118">
        <v>3393.92</v>
      </c>
      <c r="C118">
        <v>4.17</v>
      </c>
      <c r="D118">
        <v>53.59</v>
      </c>
      <c r="E118" s="2">
        <f t="shared" si="5"/>
        <v>813.88968824940048</v>
      </c>
      <c r="F118" s="3">
        <f t="shared" si="8"/>
        <v>4.7297359847388476E-2</v>
      </c>
      <c r="G118" s="2">
        <f t="shared" si="6"/>
        <v>63.331218510916216</v>
      </c>
      <c r="H118" s="3">
        <f t="shared" si="9"/>
        <v>-4.4225965406710088E-3</v>
      </c>
      <c r="J118" s="3">
        <f t="shared" si="7"/>
        <v>7.781302481806307E-2</v>
      </c>
    </row>
    <row r="119" spans="1:10">
      <c r="A119" s="1">
        <v>41607</v>
      </c>
      <c r="B119">
        <v>3584.29</v>
      </c>
      <c r="C119">
        <v>4.38</v>
      </c>
      <c r="D119">
        <v>56.58</v>
      </c>
      <c r="E119" s="2">
        <f t="shared" si="5"/>
        <v>818.33105022831046</v>
      </c>
      <c r="F119" s="3">
        <f t="shared" si="8"/>
        <v>5.460964533031043E-2</v>
      </c>
      <c r="G119" s="2">
        <f t="shared" si="6"/>
        <v>63.349063273241427</v>
      </c>
      <c r="H119" s="3">
        <f t="shared" si="9"/>
        <v>-3.7978246750431932E-3</v>
      </c>
      <c r="J119" s="3">
        <f t="shared" si="7"/>
        <v>7.7412513255567333E-2</v>
      </c>
    </row>
    <row r="120" spans="1:10">
      <c r="A120" s="1">
        <v>41614</v>
      </c>
      <c r="B120">
        <v>3334.4</v>
      </c>
      <c r="C120">
        <v>4.05</v>
      </c>
      <c r="D120">
        <v>52.22</v>
      </c>
      <c r="E120" s="2">
        <f t="shared" si="5"/>
        <v>823.30864197530866</v>
      </c>
      <c r="F120" s="3">
        <f t="shared" si="8"/>
        <v>6.0532055502197979E-2</v>
      </c>
      <c r="G120" s="2">
        <f t="shared" si="6"/>
        <v>63.852929911911147</v>
      </c>
      <c r="H120" s="3">
        <f t="shared" si="9"/>
        <v>5.115351034977289E-3</v>
      </c>
      <c r="J120" s="3">
        <f t="shared" si="7"/>
        <v>7.7556491765607041E-2</v>
      </c>
    </row>
    <row r="121" spans="1:10">
      <c r="A121" s="1">
        <v>41621</v>
      </c>
      <c r="B121">
        <v>3410.61</v>
      </c>
      <c r="C121">
        <v>4.16</v>
      </c>
      <c r="D121">
        <v>53.75</v>
      </c>
      <c r="E121" s="2">
        <f t="shared" si="5"/>
        <v>819.85817307692309</v>
      </c>
      <c r="F121" s="3">
        <f t="shared" si="8"/>
        <v>5.5339966031835885E-2</v>
      </c>
      <c r="G121" s="2">
        <f t="shared" si="6"/>
        <v>63.453209302325583</v>
      </c>
      <c r="H121" s="3">
        <f t="shared" si="9"/>
        <v>-2.0894129540570683E-3</v>
      </c>
      <c r="J121" s="3">
        <f t="shared" si="7"/>
        <v>7.7395348837209305E-2</v>
      </c>
    </row>
    <row r="122" spans="1:10">
      <c r="A122" s="1">
        <v>41628</v>
      </c>
      <c r="B122">
        <v>3274.62</v>
      </c>
      <c r="C122">
        <v>4.04</v>
      </c>
      <c r="D122">
        <v>51.39</v>
      </c>
      <c r="E122" s="2">
        <f t="shared" si="5"/>
        <v>810.54950495049502</v>
      </c>
      <c r="F122" s="3">
        <f t="shared" si="8"/>
        <v>4.2597612006820107E-2</v>
      </c>
      <c r="G122" s="2">
        <f t="shared" si="6"/>
        <v>63.720957384705194</v>
      </c>
      <c r="H122" s="3">
        <f t="shared" si="9"/>
        <v>2.9328306665901138E-3</v>
      </c>
      <c r="J122" s="3">
        <f t="shared" si="7"/>
        <v>7.8614516442887722E-2</v>
      </c>
    </row>
    <row r="123" spans="1:10">
      <c r="A123" s="1">
        <v>41635</v>
      </c>
      <c r="B123">
        <v>3401.36</v>
      </c>
      <c r="C123">
        <v>4.2</v>
      </c>
      <c r="D123">
        <v>53.55</v>
      </c>
      <c r="E123" s="2">
        <f t="shared" si="5"/>
        <v>809.84761904761899</v>
      </c>
      <c r="F123" s="3">
        <f t="shared" si="8"/>
        <v>3.9139691954822364E-2</v>
      </c>
      <c r="G123" s="2">
        <f t="shared" si="6"/>
        <v>63.517460317460326</v>
      </c>
      <c r="H123" s="3">
        <f t="shared" si="9"/>
        <v>-1.064168953866762E-2</v>
      </c>
      <c r="J123" s="3">
        <f t="shared" si="7"/>
        <v>7.8431372549019621E-2</v>
      </c>
    </row>
    <row r="124" spans="1:10">
      <c r="A124" s="1">
        <v>41642</v>
      </c>
      <c r="B124">
        <v>3511.15</v>
      </c>
      <c r="C124">
        <v>4.34</v>
      </c>
      <c r="D124">
        <v>55.47</v>
      </c>
      <c r="E124" s="2">
        <f t="shared" si="5"/>
        <v>809.02073732718895</v>
      </c>
      <c r="F124" s="3">
        <f t="shared" si="8"/>
        <v>4.3582573673780933E-2</v>
      </c>
      <c r="G124" s="2">
        <f t="shared" si="6"/>
        <v>63.298179195961787</v>
      </c>
      <c r="H124" s="3">
        <f t="shared" si="9"/>
        <v>-1.0929757504457793E-2</v>
      </c>
      <c r="J124" s="3">
        <f t="shared" si="7"/>
        <v>7.8240490355146922E-2</v>
      </c>
    </row>
    <row r="125" spans="1:10">
      <c r="A125" s="1">
        <v>41649</v>
      </c>
      <c r="B125">
        <v>3408.18</v>
      </c>
      <c r="C125">
        <v>4.2</v>
      </c>
      <c r="D125">
        <v>53.91</v>
      </c>
      <c r="E125" s="2">
        <f t="shared" si="5"/>
        <v>811.47142857142853</v>
      </c>
      <c r="F125" s="3">
        <f t="shared" si="8"/>
        <v>4.3400438877656544E-2</v>
      </c>
      <c r="G125" s="2">
        <f t="shared" si="6"/>
        <v>63.219810795770726</v>
      </c>
      <c r="H125" s="3">
        <f t="shared" si="9"/>
        <v>-1.3622558519559402E-2</v>
      </c>
      <c r="J125" s="3">
        <f t="shared" si="7"/>
        <v>7.790762381747357E-2</v>
      </c>
    </row>
    <row r="126" spans="1:10">
      <c r="A126" s="1">
        <v>41656</v>
      </c>
      <c r="B126">
        <v>3490.34</v>
      </c>
      <c r="C126">
        <v>4.3099999999999996</v>
      </c>
      <c r="D126">
        <v>55.06</v>
      </c>
      <c r="E126" s="2">
        <f t="shared" si="5"/>
        <v>809.8236658932716</v>
      </c>
      <c r="F126" s="3">
        <f t="shared" si="8"/>
        <v>3.6677083986644821E-2</v>
      </c>
      <c r="G126" s="2">
        <f t="shared" si="6"/>
        <v>63.391572829640396</v>
      </c>
      <c r="H126" s="3">
        <f t="shared" si="9"/>
        <v>-1.5922359286187349E-2</v>
      </c>
      <c r="J126" s="3">
        <f t="shared" si="7"/>
        <v>7.827824191790772E-2</v>
      </c>
    </row>
    <row r="127" spans="1:10">
      <c r="A127" s="1">
        <v>41663</v>
      </c>
      <c r="B127">
        <v>3740.93</v>
      </c>
      <c r="C127">
        <v>4.5999999999999996</v>
      </c>
      <c r="D127">
        <v>58.89</v>
      </c>
      <c r="E127" s="2">
        <f t="shared" si="5"/>
        <v>813.24565217391307</v>
      </c>
      <c r="F127" s="3">
        <f t="shared" si="8"/>
        <v>3.3670550495201956E-2</v>
      </c>
      <c r="G127" s="2">
        <f t="shared" si="6"/>
        <v>63.524027848531155</v>
      </c>
      <c r="H127" s="3">
        <f t="shared" si="9"/>
        <v>-1.5785314431788211E-2</v>
      </c>
      <c r="J127" s="3">
        <f t="shared" si="7"/>
        <v>7.811173374087281E-2</v>
      </c>
    </row>
    <row r="128" spans="1:10">
      <c r="A128" s="1">
        <v>41669</v>
      </c>
      <c r="B128">
        <v>3772.84</v>
      </c>
      <c r="C128">
        <v>4.5999999999999996</v>
      </c>
      <c r="D128">
        <v>59.31</v>
      </c>
      <c r="E128" s="2">
        <f t="shared" si="5"/>
        <v>820.18260869565222</v>
      </c>
      <c r="F128" s="3">
        <f t="shared" si="8"/>
        <v>3.9184753783753967E-2</v>
      </c>
      <c r="G128" s="2">
        <f t="shared" si="6"/>
        <v>63.612207047715394</v>
      </c>
      <c r="H128" s="3">
        <f t="shared" si="9"/>
        <v>-1.4083891004234128E-2</v>
      </c>
      <c r="J128" s="3">
        <f t="shared" si="7"/>
        <v>7.7558590456921248E-2</v>
      </c>
    </row>
    <row r="129" spans="1:10">
      <c r="A129" s="1">
        <v>41677</v>
      </c>
      <c r="B129">
        <v>3881.56</v>
      </c>
      <c r="C129">
        <v>4.7300000000000004</v>
      </c>
      <c r="D129">
        <v>60.96</v>
      </c>
      <c r="E129" s="2">
        <f t="shared" si="5"/>
        <v>820.62579281183923</v>
      </c>
      <c r="F129" s="3">
        <f t="shared" si="8"/>
        <v>4.622330357979032E-2</v>
      </c>
      <c r="G129" s="2">
        <f t="shared" si="6"/>
        <v>63.673884514435692</v>
      </c>
      <c r="H129" s="3">
        <f t="shared" si="9"/>
        <v>-8.9803301345695585E-3</v>
      </c>
      <c r="J129" s="3">
        <f t="shared" si="7"/>
        <v>7.7591863517060378E-2</v>
      </c>
    </row>
    <row r="130" spans="1:10">
      <c r="A130" s="1">
        <v>41684</v>
      </c>
      <c r="B130">
        <v>3929.07</v>
      </c>
      <c r="C130">
        <v>4.7699999999999996</v>
      </c>
      <c r="D130">
        <v>61.48</v>
      </c>
      <c r="E130" s="2">
        <f t="shared" ref="E130:E193" si="10">B130/C130</f>
        <v>823.70440251572336</v>
      </c>
      <c r="F130" s="3">
        <f t="shared" si="8"/>
        <v>5.1785397292528845E-2</v>
      </c>
      <c r="G130" s="2">
        <f t="shared" ref="G130:G193" si="11">B130/D130</f>
        <v>63.908100195185433</v>
      </c>
      <c r="H130" s="3">
        <f t="shared" si="9"/>
        <v>-1.1252386908687795E-3</v>
      </c>
      <c r="J130" s="3">
        <f t="shared" ref="J130:J193" si="12">C130/D130</f>
        <v>7.7586206896551727E-2</v>
      </c>
    </row>
    <row r="131" spans="1:10">
      <c r="A131" s="1">
        <v>41691</v>
      </c>
      <c r="B131">
        <v>3964.2</v>
      </c>
      <c r="C131">
        <v>4.8099999999999996</v>
      </c>
      <c r="D131">
        <v>62.08</v>
      </c>
      <c r="E131" s="2">
        <f t="shared" si="10"/>
        <v>824.15800415800413</v>
      </c>
      <c r="F131" s="3">
        <f t="shared" si="8"/>
        <v>5.1666260040685863E-2</v>
      </c>
      <c r="G131" s="2">
        <f t="shared" si="11"/>
        <v>63.856314432989691</v>
      </c>
      <c r="H131" s="3">
        <f t="shared" si="9"/>
        <v>3.2533027616556964E-3</v>
      </c>
      <c r="J131" s="3">
        <f t="shared" si="12"/>
        <v>7.7480670103092786E-2</v>
      </c>
    </row>
    <row r="132" spans="1:10">
      <c r="A132" s="1">
        <v>41698</v>
      </c>
      <c r="B132">
        <v>3829.14</v>
      </c>
      <c r="C132">
        <v>4.62</v>
      </c>
      <c r="D132">
        <v>58.94</v>
      </c>
      <c r="E132" s="2">
        <f t="shared" si="10"/>
        <v>828.81818181818176</v>
      </c>
      <c r="F132" s="3">
        <f t="shared" si="8"/>
        <v>6.2779565368791035E-2</v>
      </c>
      <c r="G132" s="2">
        <f t="shared" si="11"/>
        <v>64.966745843230399</v>
      </c>
      <c r="H132" s="3">
        <f t="shared" si="9"/>
        <v>2.3432642395494474E-2</v>
      </c>
      <c r="J132" s="3">
        <f t="shared" si="12"/>
        <v>7.8384798099762482E-2</v>
      </c>
    </row>
    <row r="133" spans="1:10">
      <c r="A133" s="1">
        <v>41705</v>
      </c>
      <c r="B133">
        <v>3819.06</v>
      </c>
      <c r="C133">
        <v>4.59</v>
      </c>
      <c r="D133">
        <v>58.58</v>
      </c>
      <c r="E133" s="2">
        <f t="shared" si="10"/>
        <v>832.03921568627447</v>
      </c>
      <c r="F133" s="3">
        <f t="shared" si="8"/>
        <v>6.0788585923972738E-2</v>
      </c>
      <c r="G133" s="2">
        <f t="shared" si="11"/>
        <v>65.193922840559921</v>
      </c>
      <c r="H133" s="3">
        <f t="shared" si="9"/>
        <v>3.8067341122956178E-2</v>
      </c>
      <c r="J133" s="3">
        <f t="shared" si="12"/>
        <v>7.8354387162854214E-2</v>
      </c>
    </row>
    <row r="134" spans="1:10">
      <c r="A134" s="1">
        <v>41712</v>
      </c>
      <c r="B134">
        <v>3698.76</v>
      </c>
      <c r="C134">
        <v>4.4400000000000004</v>
      </c>
      <c r="D134">
        <v>56.03</v>
      </c>
      <c r="E134" s="2">
        <f t="shared" si="10"/>
        <v>833.05405405405406</v>
      </c>
      <c r="F134" s="3">
        <f t="shared" si="8"/>
        <v>5.7504287251007646E-2</v>
      </c>
      <c r="G134" s="2">
        <f t="shared" si="11"/>
        <v>66.013921113689094</v>
      </c>
      <c r="H134" s="3">
        <f t="shared" si="9"/>
        <v>5.844317332130311E-2</v>
      </c>
      <c r="J134" s="3">
        <f t="shared" si="12"/>
        <v>7.9243262537926115E-2</v>
      </c>
    </row>
    <row r="135" spans="1:10">
      <c r="A135" s="1">
        <v>41719</v>
      </c>
      <c r="B135">
        <v>3717.96</v>
      </c>
      <c r="C135">
        <v>4.42</v>
      </c>
      <c r="D135">
        <v>53.85</v>
      </c>
      <c r="E135" s="2">
        <f t="shared" si="10"/>
        <v>841.16742081447967</v>
      </c>
      <c r="F135" s="3">
        <f t="shared" si="8"/>
        <v>6.5953428243723744E-2</v>
      </c>
      <c r="G135" s="2">
        <f t="shared" si="11"/>
        <v>69.042896935933143</v>
      </c>
      <c r="H135" s="3">
        <f t="shared" si="9"/>
        <v>0.10449461648464387</v>
      </c>
      <c r="J135" s="3">
        <f t="shared" si="12"/>
        <v>8.2079851439182908E-2</v>
      </c>
    </row>
    <row r="136" spans="1:10">
      <c r="A136" s="1">
        <v>41726</v>
      </c>
      <c r="B136">
        <v>3496</v>
      </c>
      <c r="C136">
        <v>4.12</v>
      </c>
      <c r="D136">
        <v>50.08</v>
      </c>
      <c r="E136" s="2">
        <f t="shared" si="10"/>
        <v>848.54368932038835</v>
      </c>
      <c r="F136" s="3">
        <f t="shared" si="8"/>
        <v>6.781889422453613E-2</v>
      </c>
      <c r="G136" s="2">
        <f t="shared" si="11"/>
        <v>69.808306709265182</v>
      </c>
      <c r="H136" s="3">
        <f t="shared" si="9"/>
        <v>0.10156417981951238</v>
      </c>
      <c r="J136" s="3">
        <f t="shared" si="12"/>
        <v>8.2268370607028754E-2</v>
      </c>
    </row>
    <row r="137" spans="1:10">
      <c r="A137" s="1">
        <v>41733</v>
      </c>
      <c r="B137">
        <v>3614.15</v>
      </c>
      <c r="C137">
        <v>4.25</v>
      </c>
      <c r="D137">
        <v>50.7</v>
      </c>
      <c r="E137" s="2">
        <f t="shared" si="10"/>
        <v>850.38823529411764</v>
      </c>
      <c r="F137" s="3">
        <f t="shared" si="8"/>
        <v>6.2498879423643405E-2</v>
      </c>
      <c r="G137" s="2">
        <f t="shared" si="11"/>
        <v>71.285009861932934</v>
      </c>
      <c r="H137" s="3">
        <f t="shared" si="9"/>
        <v>0.17770670651073583</v>
      </c>
      <c r="J137" s="3">
        <f t="shared" si="12"/>
        <v>8.3826429980276132E-2</v>
      </c>
    </row>
    <row r="138" spans="1:10">
      <c r="A138" s="1">
        <v>41740</v>
      </c>
      <c r="B138">
        <v>3681.54</v>
      </c>
      <c r="C138">
        <v>3.99</v>
      </c>
      <c r="D138">
        <v>52.33</v>
      </c>
      <c r="E138" s="2">
        <f t="shared" si="10"/>
        <v>922.69172932330821</v>
      </c>
      <c r="F138" s="3">
        <f t="shared" si="8"/>
        <v>0.13366210390969147</v>
      </c>
      <c r="G138" s="2">
        <f t="shared" si="11"/>
        <v>70.352379132428823</v>
      </c>
      <c r="H138" s="3">
        <f t="shared" si="9"/>
        <v>0.28393773945788237</v>
      </c>
      <c r="J138" s="3">
        <f t="shared" si="12"/>
        <v>7.6246894706669219E-2</v>
      </c>
    </row>
    <row r="139" spans="1:10">
      <c r="A139" s="1">
        <v>41747</v>
      </c>
      <c r="B139">
        <v>3712</v>
      </c>
      <c r="C139">
        <v>4.03</v>
      </c>
      <c r="D139">
        <v>53</v>
      </c>
      <c r="E139" s="2">
        <f t="shared" si="10"/>
        <v>921.09181141439205</v>
      </c>
      <c r="F139" s="3">
        <f t="shared" si="8"/>
        <v>0.14145404423314023</v>
      </c>
      <c r="G139" s="2">
        <f t="shared" si="11"/>
        <v>70.037735849056602</v>
      </c>
      <c r="H139" s="3">
        <f t="shared" si="9"/>
        <v>0.40770922487619488</v>
      </c>
      <c r="J139" s="3">
        <f t="shared" si="12"/>
        <v>7.6037735849056612E-2</v>
      </c>
    </row>
    <row r="140" spans="1:10">
      <c r="A140" s="1">
        <v>41754</v>
      </c>
      <c r="B140">
        <v>3468.06</v>
      </c>
      <c r="C140">
        <v>3.71</v>
      </c>
      <c r="D140">
        <v>46.77</v>
      </c>
      <c r="E140" s="2">
        <f t="shared" si="10"/>
        <v>934.78706199460919</v>
      </c>
      <c r="F140" s="3">
        <f t="shared" si="8"/>
        <v>0.15687563222896417</v>
      </c>
      <c r="G140" s="2">
        <f t="shared" si="11"/>
        <v>74.151379089159718</v>
      </c>
      <c r="H140" s="3">
        <f t="shared" si="9"/>
        <v>0.48720443492691201</v>
      </c>
      <c r="J140" s="3">
        <f t="shared" si="12"/>
        <v>7.9324353217874705E-2</v>
      </c>
    </row>
    <row r="141" spans="1:10">
      <c r="A141" s="1">
        <v>41759</v>
      </c>
      <c r="B141">
        <v>3441.83</v>
      </c>
      <c r="C141">
        <v>3.67</v>
      </c>
      <c r="D141">
        <v>46.06</v>
      </c>
      <c r="E141" s="2">
        <f t="shared" si="10"/>
        <v>937.82833787465938</v>
      </c>
      <c r="F141" s="3">
        <f t="shared" si="8"/>
        <v>0.16781074976167365</v>
      </c>
      <c r="G141" s="2">
        <f t="shared" si="11"/>
        <v>74.724924012158056</v>
      </c>
      <c r="H141" s="3">
        <f t="shared" si="9"/>
        <v>0.5043902891732015</v>
      </c>
      <c r="J141" s="3">
        <f t="shared" si="12"/>
        <v>7.967867998263134E-2</v>
      </c>
    </row>
    <row r="142" spans="1:10">
      <c r="A142" s="1">
        <v>41768</v>
      </c>
      <c r="B142">
        <v>3401.49</v>
      </c>
      <c r="C142">
        <v>3.63</v>
      </c>
      <c r="D142">
        <v>45.61</v>
      </c>
      <c r="E142" s="2">
        <f t="shared" si="10"/>
        <v>937.04958677685943</v>
      </c>
      <c r="F142" s="3">
        <f t="shared" si="8"/>
        <v>0.16814889932010035</v>
      </c>
      <c r="G142" s="2">
        <f t="shared" si="11"/>
        <v>74.577724183293128</v>
      </c>
      <c r="H142" s="3">
        <f t="shared" si="9"/>
        <v>0.49774586447357172</v>
      </c>
      <c r="J142" s="3">
        <f t="shared" si="12"/>
        <v>7.958780969085727E-2</v>
      </c>
    </row>
    <row r="143" spans="1:10">
      <c r="A143" s="1">
        <v>41775</v>
      </c>
      <c r="B143">
        <v>3378.87</v>
      </c>
      <c r="C143">
        <v>3.61</v>
      </c>
      <c r="D143">
        <v>45.35</v>
      </c>
      <c r="E143" s="2">
        <f t="shared" si="10"/>
        <v>935.97506925207756</v>
      </c>
      <c r="F143" s="3">
        <f t="shared" si="8"/>
        <v>0.16409271283025029</v>
      </c>
      <c r="G143" s="2">
        <f t="shared" si="11"/>
        <v>74.506504961411238</v>
      </c>
      <c r="H143" s="3">
        <f t="shared" si="9"/>
        <v>0.49226697287108712</v>
      </c>
      <c r="J143" s="3">
        <f t="shared" si="12"/>
        <v>7.9603087100330761E-2</v>
      </c>
    </row>
    <row r="144" spans="1:10">
      <c r="A144" s="1">
        <v>41782</v>
      </c>
      <c r="B144">
        <v>3534.2</v>
      </c>
      <c r="C144">
        <v>3.77</v>
      </c>
      <c r="D144">
        <v>47.21</v>
      </c>
      <c r="E144" s="2">
        <f t="shared" si="10"/>
        <v>937.45358090185675</v>
      </c>
      <c r="F144" s="3">
        <f t="shared" si="8"/>
        <v>0.17093206686475493</v>
      </c>
      <c r="G144" s="2">
        <f t="shared" si="11"/>
        <v>74.861258208006774</v>
      </c>
      <c r="H144" s="3">
        <f t="shared" si="9"/>
        <v>0.50279265057105849</v>
      </c>
      <c r="J144" s="3">
        <f t="shared" si="12"/>
        <v>7.9855962719762766E-2</v>
      </c>
    </row>
    <row r="145" spans="1:10">
      <c r="A145" s="1">
        <v>41789</v>
      </c>
      <c r="B145">
        <v>3640.03</v>
      </c>
      <c r="C145">
        <v>3.88</v>
      </c>
      <c r="D145">
        <v>48.49</v>
      </c>
      <c r="E145" s="2">
        <f t="shared" si="10"/>
        <v>938.15206185567013</v>
      </c>
      <c r="F145" s="3">
        <f t="shared" si="8"/>
        <v>0.17616697761204092</v>
      </c>
      <c r="G145" s="2">
        <f t="shared" si="11"/>
        <v>75.067642812951121</v>
      </c>
      <c r="H145" s="3">
        <f t="shared" si="9"/>
        <v>0.51104725729559264</v>
      </c>
      <c r="J145" s="3">
        <f t="shared" si="12"/>
        <v>8.0016498247061238E-2</v>
      </c>
    </row>
    <row r="146" spans="1:10">
      <c r="A146" s="1">
        <v>41796</v>
      </c>
      <c r="B146">
        <v>3640.6</v>
      </c>
      <c r="C146">
        <v>3.89</v>
      </c>
      <c r="D146">
        <v>48.18</v>
      </c>
      <c r="E146" s="2">
        <f t="shared" si="10"/>
        <v>935.88688946015418</v>
      </c>
      <c r="F146" s="3">
        <f t="shared" si="8"/>
        <v>0.17290953257466435</v>
      </c>
      <c r="G146" s="2">
        <f t="shared" si="11"/>
        <v>75.562474055624733</v>
      </c>
      <c r="H146" s="3">
        <f t="shared" si="9"/>
        <v>0.51956989262832698</v>
      </c>
      <c r="J146" s="3">
        <f t="shared" si="12"/>
        <v>8.0738895807388966E-2</v>
      </c>
    </row>
    <row r="147" spans="1:10">
      <c r="A147" s="1">
        <v>41803</v>
      </c>
      <c r="B147">
        <v>3739.05</v>
      </c>
      <c r="C147">
        <v>3.98</v>
      </c>
      <c r="D147">
        <v>49.28</v>
      </c>
      <c r="E147" s="2">
        <f t="shared" si="10"/>
        <v>939.4597989949749</v>
      </c>
      <c r="F147" s="3">
        <f t="shared" si="8"/>
        <v>0.18325622656665308</v>
      </c>
      <c r="G147" s="2">
        <f t="shared" si="11"/>
        <v>75.873579545454547</v>
      </c>
      <c r="H147" s="3">
        <f t="shared" si="9"/>
        <v>0.53128148130530728</v>
      </c>
      <c r="J147" s="3">
        <f t="shared" si="12"/>
        <v>8.0762987012987009E-2</v>
      </c>
    </row>
    <row r="148" spans="1:10">
      <c r="A148" s="1">
        <v>41810</v>
      </c>
      <c r="B148">
        <v>3633.06</v>
      </c>
      <c r="C148">
        <v>3.92</v>
      </c>
      <c r="D148">
        <v>48.4</v>
      </c>
      <c r="E148" s="2">
        <f t="shared" si="10"/>
        <v>926.80102040816325</v>
      </c>
      <c r="F148" s="3">
        <f t="shared" si="8"/>
        <v>0.18567716071108564</v>
      </c>
      <c r="G148" s="2">
        <f t="shared" si="11"/>
        <v>75.063223140495865</v>
      </c>
      <c r="H148" s="3">
        <f t="shared" si="9"/>
        <v>0.40150524479534488</v>
      </c>
      <c r="J148" s="3">
        <f t="shared" si="12"/>
        <v>8.0991735537190079E-2</v>
      </c>
    </row>
    <row r="149" spans="1:10">
      <c r="A149" s="1">
        <v>41817</v>
      </c>
      <c r="B149">
        <v>3753.61</v>
      </c>
      <c r="C149">
        <v>4.0599999999999996</v>
      </c>
      <c r="D149">
        <v>50.11</v>
      </c>
      <c r="E149" s="2">
        <f t="shared" si="10"/>
        <v>924.53448275862081</v>
      </c>
      <c r="F149" s="3">
        <f t="shared" si="8"/>
        <v>0.18485602003949264</v>
      </c>
      <c r="G149" s="2">
        <f t="shared" si="11"/>
        <v>74.907403711833965</v>
      </c>
      <c r="H149" s="3">
        <f t="shared" si="9"/>
        <v>0.39758055048474628</v>
      </c>
      <c r="J149" s="3">
        <f t="shared" si="12"/>
        <v>8.1021752145280374E-2</v>
      </c>
    </row>
    <row r="150" spans="1:10">
      <c r="A150" s="1">
        <v>41824</v>
      </c>
      <c r="B150">
        <v>3863.34</v>
      </c>
      <c r="C150">
        <v>4.1900000000000004</v>
      </c>
      <c r="D150">
        <v>51.67</v>
      </c>
      <c r="E150" s="2">
        <f t="shared" si="10"/>
        <v>922.03818615751788</v>
      </c>
      <c r="F150" s="3">
        <f t="shared" si="8"/>
        <v>0.18210815262313251</v>
      </c>
      <c r="G150" s="2">
        <f t="shared" si="11"/>
        <v>74.769498742016651</v>
      </c>
      <c r="H150" s="3">
        <f t="shared" si="9"/>
        <v>0.39233281839551259</v>
      </c>
      <c r="J150" s="3">
        <f t="shared" si="12"/>
        <v>8.1091542481130249E-2</v>
      </c>
    </row>
    <row r="151" spans="1:10">
      <c r="A151" s="1">
        <v>41831</v>
      </c>
      <c r="B151">
        <v>3753.35</v>
      </c>
      <c r="C151">
        <v>4.07</v>
      </c>
      <c r="D151">
        <v>50.07</v>
      </c>
      <c r="E151" s="2">
        <f t="shared" si="10"/>
        <v>922.19901719901713</v>
      </c>
      <c r="F151" s="3">
        <f t="shared" si="8"/>
        <v>0.17614924076822258</v>
      </c>
      <c r="G151" s="2">
        <f t="shared" si="11"/>
        <v>74.962053125624124</v>
      </c>
      <c r="H151" s="3">
        <f t="shared" si="9"/>
        <v>0.39254524980466776</v>
      </c>
      <c r="J151" s="3">
        <f t="shared" si="12"/>
        <v>8.1286199320950672E-2</v>
      </c>
    </row>
    <row r="152" spans="1:10">
      <c r="A152" s="1">
        <v>41838</v>
      </c>
      <c r="B152">
        <v>3659.52</v>
      </c>
      <c r="C152">
        <v>3.98</v>
      </c>
      <c r="D152">
        <v>48.88</v>
      </c>
      <c r="E152" s="2">
        <f t="shared" si="10"/>
        <v>919.4773869346734</v>
      </c>
      <c r="F152" s="3">
        <f t="shared" si="8"/>
        <v>0.1692338896901231</v>
      </c>
      <c r="G152" s="2">
        <f t="shared" si="11"/>
        <v>74.86743044189852</v>
      </c>
      <c r="H152" s="3">
        <f t="shared" si="9"/>
        <v>0.36718968760029136</v>
      </c>
      <c r="J152" s="3">
        <f t="shared" si="12"/>
        <v>8.1423895253682488E-2</v>
      </c>
    </row>
    <row r="153" spans="1:10">
      <c r="A153" s="1">
        <v>41845</v>
      </c>
      <c r="B153">
        <v>3649.95</v>
      </c>
      <c r="C153">
        <v>3.95</v>
      </c>
      <c r="D153">
        <v>48.26</v>
      </c>
      <c r="E153" s="2">
        <f t="shared" si="10"/>
        <v>924.03797468354423</v>
      </c>
      <c r="F153" s="3">
        <f t="shared" si="8"/>
        <v>0.17392715917427704</v>
      </c>
      <c r="G153" s="2">
        <f t="shared" si="11"/>
        <v>75.630957314546208</v>
      </c>
      <c r="H153" s="3">
        <f t="shared" si="9"/>
        <v>0.37831617116274963</v>
      </c>
      <c r="J153" s="3">
        <f t="shared" si="12"/>
        <v>8.184832159138003E-2</v>
      </c>
    </row>
    <row r="154" spans="1:10">
      <c r="A154" s="1">
        <v>41852</v>
      </c>
      <c r="B154">
        <v>3760.06</v>
      </c>
      <c r="C154">
        <v>4.07</v>
      </c>
      <c r="D154">
        <v>49.3</v>
      </c>
      <c r="E154" s="2">
        <f t="shared" si="10"/>
        <v>923.84766584766578</v>
      </c>
      <c r="F154" s="3">
        <f t="shared" si="8"/>
        <v>0.16959983849510918</v>
      </c>
      <c r="G154" s="2">
        <f t="shared" si="11"/>
        <v>76.268965517241384</v>
      </c>
      <c r="H154" s="3">
        <f t="shared" si="9"/>
        <v>0.39653530082947652</v>
      </c>
      <c r="J154" s="3">
        <f t="shared" si="12"/>
        <v>8.2555780933062886E-2</v>
      </c>
    </row>
    <row r="155" spans="1:10">
      <c r="A155" s="1">
        <v>41859</v>
      </c>
      <c r="B155">
        <v>3908.74</v>
      </c>
      <c r="C155">
        <v>4.2300000000000004</v>
      </c>
      <c r="D155">
        <v>51.17</v>
      </c>
      <c r="E155" s="2">
        <f t="shared" si="10"/>
        <v>924.05200945626461</v>
      </c>
      <c r="F155" s="3">
        <f t="shared" si="8"/>
        <v>0.17071500235837367</v>
      </c>
      <c r="G155" s="2">
        <f t="shared" si="11"/>
        <v>76.387336329880782</v>
      </c>
      <c r="H155" s="3">
        <f t="shared" si="9"/>
        <v>0.35053311491192374</v>
      </c>
      <c r="J155" s="3">
        <f t="shared" si="12"/>
        <v>8.2665624389290607E-2</v>
      </c>
    </row>
    <row r="156" spans="1:10">
      <c r="A156" s="1">
        <v>41866</v>
      </c>
      <c r="B156">
        <v>4019.77</v>
      </c>
      <c r="C156">
        <v>4.3499999999999996</v>
      </c>
      <c r="D156">
        <v>52.62</v>
      </c>
      <c r="E156" s="2">
        <f t="shared" si="10"/>
        <v>924.08505747126446</v>
      </c>
      <c r="F156" s="3">
        <f t="shared" si="8"/>
        <v>0.17129456476153915</v>
      </c>
      <c r="G156" s="2">
        <f t="shared" si="11"/>
        <v>76.392436335993921</v>
      </c>
      <c r="H156" s="3">
        <f t="shared" si="9"/>
        <v>0.32579135150460092</v>
      </c>
      <c r="J156" s="3">
        <f t="shared" si="12"/>
        <v>8.2668187001140245E-2</v>
      </c>
    </row>
    <row r="157" spans="1:10">
      <c r="A157" s="1">
        <v>41873</v>
      </c>
      <c r="B157">
        <v>4159.5200000000004</v>
      </c>
      <c r="C157">
        <v>4.4800000000000004</v>
      </c>
      <c r="D157">
        <v>53.76</v>
      </c>
      <c r="E157" s="2">
        <f t="shared" si="10"/>
        <v>928.46428571428578</v>
      </c>
      <c r="F157" s="3">
        <f t="shared" si="8"/>
        <v>0.17575224204607465</v>
      </c>
      <c r="G157" s="2">
        <f t="shared" si="11"/>
        <v>77.372023809523824</v>
      </c>
      <c r="H157" s="3">
        <f t="shared" si="9"/>
        <v>0.34555252680682713</v>
      </c>
      <c r="J157" s="3">
        <f t="shared" si="12"/>
        <v>8.3333333333333343E-2</v>
      </c>
    </row>
    <row r="158" spans="1:10">
      <c r="A158" s="1">
        <v>41880</v>
      </c>
      <c r="B158">
        <v>4113.6400000000003</v>
      </c>
      <c r="C158">
        <v>4.3899999999999997</v>
      </c>
      <c r="D158">
        <v>52.33</v>
      </c>
      <c r="E158" s="2">
        <f t="shared" si="10"/>
        <v>937.04783599088853</v>
      </c>
      <c r="F158" s="3">
        <f t="shared" si="8"/>
        <v>0.18138779968605268</v>
      </c>
      <c r="G158" s="2">
        <f t="shared" si="11"/>
        <v>78.609592967704955</v>
      </c>
      <c r="H158" s="3">
        <f t="shared" si="9"/>
        <v>0.36344204483007214</v>
      </c>
      <c r="J158" s="3">
        <f t="shared" si="12"/>
        <v>8.389069367475635E-2</v>
      </c>
    </row>
    <row r="159" spans="1:10">
      <c r="A159" s="1">
        <v>41887</v>
      </c>
      <c r="B159">
        <v>4338.54</v>
      </c>
      <c r="C159">
        <v>4.59</v>
      </c>
      <c r="D159">
        <v>54.85</v>
      </c>
      <c r="E159" s="2">
        <f t="shared" si="10"/>
        <v>945.21568627450984</v>
      </c>
      <c r="F159" s="3">
        <f t="shared" si="8"/>
        <v>0.1934758315513041</v>
      </c>
      <c r="G159" s="2">
        <f t="shared" si="11"/>
        <v>79.098268003646311</v>
      </c>
      <c r="H159" s="3">
        <f t="shared" si="9"/>
        <v>0.3740371574251613</v>
      </c>
      <c r="J159" s="3">
        <f t="shared" si="12"/>
        <v>8.3682771194165909E-2</v>
      </c>
    </row>
    <row r="160" spans="1:10">
      <c r="A160" s="1">
        <v>41894</v>
      </c>
      <c r="B160">
        <v>4380.28</v>
      </c>
      <c r="C160">
        <v>4.58</v>
      </c>
      <c r="D160">
        <v>55.75</v>
      </c>
      <c r="E160" s="2">
        <f t="shared" si="10"/>
        <v>956.39301310043663</v>
      </c>
      <c r="F160" s="3">
        <f t="shared" si="8"/>
        <v>0.2120725029765802</v>
      </c>
      <c r="G160" s="2">
        <f t="shared" si="11"/>
        <v>78.570044843049317</v>
      </c>
      <c r="H160" s="3">
        <f t="shared" si="9"/>
        <v>0.36758601561349646</v>
      </c>
      <c r="J160" s="3">
        <f t="shared" si="12"/>
        <v>8.2152466367713006E-2</v>
      </c>
    </row>
    <row r="161" spans="1:10">
      <c r="A161" s="1">
        <v>41901</v>
      </c>
      <c r="B161">
        <v>4315.21</v>
      </c>
      <c r="C161">
        <v>4.5</v>
      </c>
      <c r="D161">
        <v>55.25</v>
      </c>
      <c r="E161" s="2">
        <f t="shared" si="10"/>
        <v>958.93555555555554</v>
      </c>
      <c r="F161" s="3">
        <f t="shared" si="8"/>
        <v>0.21480443254103676</v>
      </c>
      <c r="G161" s="2">
        <f t="shared" si="11"/>
        <v>78.103348416289592</v>
      </c>
      <c r="H161" s="3">
        <f t="shared" si="9"/>
        <v>0.35855089393822515</v>
      </c>
      <c r="J161" s="3">
        <f t="shared" si="12"/>
        <v>8.1447963800904979E-2</v>
      </c>
    </row>
    <row r="162" spans="1:10">
      <c r="A162" s="1">
        <v>41908</v>
      </c>
      <c r="B162">
        <v>4398.7299999999996</v>
      </c>
      <c r="C162">
        <v>4.55</v>
      </c>
      <c r="D162">
        <v>56.27</v>
      </c>
      <c r="E162" s="2">
        <f t="shared" si="10"/>
        <v>966.7538461538461</v>
      </c>
      <c r="F162" s="3">
        <f t="shared" si="8"/>
        <v>0.21795760145366416</v>
      </c>
      <c r="G162" s="2">
        <f t="shared" si="11"/>
        <v>78.171850008885713</v>
      </c>
      <c r="H162" s="3">
        <f t="shared" si="9"/>
        <v>0.35481168798063223</v>
      </c>
      <c r="J162" s="3">
        <f t="shared" si="12"/>
        <v>8.0860138617380478E-2</v>
      </c>
    </row>
    <row r="163" spans="1:10">
      <c r="A163" s="1">
        <v>41912</v>
      </c>
      <c r="B163">
        <v>4514.5</v>
      </c>
      <c r="C163">
        <v>4.6399999999999997</v>
      </c>
      <c r="D163">
        <v>58.02</v>
      </c>
      <c r="E163" s="2">
        <f t="shared" si="10"/>
        <v>972.95258620689663</v>
      </c>
      <c r="F163" s="3">
        <f t="shared" si="8"/>
        <v>0.21870912379709817</v>
      </c>
      <c r="G163" s="2">
        <f t="shared" si="11"/>
        <v>77.80937607721475</v>
      </c>
      <c r="H163" s="3">
        <f t="shared" si="9"/>
        <v>0.3291423497529673</v>
      </c>
      <c r="J163" s="3">
        <f t="shared" si="12"/>
        <v>7.9972423302309539E-2</v>
      </c>
    </row>
    <row r="164" spans="1:10">
      <c r="A164" s="1">
        <v>41922</v>
      </c>
      <c r="B164">
        <v>4514.83</v>
      </c>
      <c r="C164">
        <v>4.6500000000000004</v>
      </c>
      <c r="D164">
        <v>58.11</v>
      </c>
      <c r="E164" s="2">
        <f t="shared" si="10"/>
        <v>970.93118279569887</v>
      </c>
      <c r="F164" s="3">
        <f t="shared" si="8"/>
        <v>0.20767664440611244</v>
      </c>
      <c r="G164" s="2">
        <f t="shared" si="11"/>
        <v>77.694544828773019</v>
      </c>
      <c r="H164" s="3">
        <f t="shared" si="9"/>
        <v>0.31863311642682945</v>
      </c>
      <c r="J164" s="3">
        <f t="shared" si="12"/>
        <v>8.0020650490449152E-2</v>
      </c>
    </row>
    <row r="165" spans="1:10">
      <c r="A165" s="1">
        <v>41929</v>
      </c>
      <c r="B165">
        <v>4387.71</v>
      </c>
      <c r="C165">
        <v>4.51</v>
      </c>
      <c r="D165">
        <v>55.9</v>
      </c>
      <c r="E165" s="2">
        <f t="shared" si="10"/>
        <v>972.88470066518857</v>
      </c>
      <c r="F165" s="3">
        <f t="shared" si="8"/>
        <v>0.19450474310403321</v>
      </c>
      <c r="G165" s="2">
        <f t="shared" si="11"/>
        <v>78.492128801431136</v>
      </c>
      <c r="H165" s="3">
        <f t="shared" si="9"/>
        <v>0.23987722310518667</v>
      </c>
      <c r="J165" s="3">
        <f t="shared" si="12"/>
        <v>8.067978533094812E-2</v>
      </c>
    </row>
    <row r="166" spans="1:10">
      <c r="A166" s="1">
        <v>41936</v>
      </c>
      <c r="B166">
        <v>4340.6400000000003</v>
      </c>
      <c r="C166">
        <v>4.4400000000000004</v>
      </c>
      <c r="D166">
        <v>54.54</v>
      </c>
      <c r="E166" s="2">
        <f t="shared" si="10"/>
        <v>977.62162162162156</v>
      </c>
      <c r="F166" s="3">
        <f t="shared" si="8"/>
        <v>0.20241800657191411</v>
      </c>
      <c r="G166" s="2">
        <f t="shared" si="11"/>
        <v>79.58635863586359</v>
      </c>
      <c r="H166" s="3">
        <f t="shared" si="9"/>
        <v>0.26142544325249295</v>
      </c>
      <c r="J166" s="3">
        <f t="shared" si="12"/>
        <v>8.1408140814081417E-2</v>
      </c>
    </row>
    <row r="167" spans="1:10">
      <c r="A167" s="1">
        <v>41943</v>
      </c>
      <c r="B167">
        <v>4489.8100000000004</v>
      </c>
      <c r="C167">
        <v>4.5199999999999996</v>
      </c>
      <c r="D167">
        <v>55.73</v>
      </c>
      <c r="E167" s="2">
        <f t="shared" si="10"/>
        <v>993.32079646017712</v>
      </c>
      <c r="F167" s="3">
        <f t="shared" si="8"/>
        <v>0.2198109972061264</v>
      </c>
      <c r="G167" s="2">
        <f t="shared" si="11"/>
        <v>80.563610263771764</v>
      </c>
      <c r="H167" s="3">
        <f t="shared" si="9"/>
        <v>0.27400708011538755</v>
      </c>
      <c r="J167" s="3">
        <f t="shared" si="12"/>
        <v>8.1105329266104434E-2</v>
      </c>
    </row>
    <row r="168" spans="1:10">
      <c r="A168" s="1">
        <v>41950</v>
      </c>
      <c r="B168">
        <v>4500.54</v>
      </c>
      <c r="C168">
        <v>4.5199999999999996</v>
      </c>
      <c r="D168">
        <v>55.69</v>
      </c>
      <c r="E168" s="2">
        <f t="shared" si="10"/>
        <v>995.69469026548677</v>
      </c>
      <c r="F168" s="3">
        <f t="shared" si="8"/>
        <v>0.22337794008317213</v>
      </c>
      <c r="G168" s="2">
        <f t="shared" si="11"/>
        <v>80.814149757586648</v>
      </c>
      <c r="H168" s="3">
        <f t="shared" si="9"/>
        <v>0.27605550086892694</v>
      </c>
      <c r="J168" s="3">
        <f t="shared" si="12"/>
        <v>8.1163584126414071E-2</v>
      </c>
    </row>
    <row r="169" spans="1:10">
      <c r="A169" s="1">
        <v>41957</v>
      </c>
      <c r="B169">
        <v>4330.1899999999996</v>
      </c>
      <c r="C169">
        <v>4.3499999999999996</v>
      </c>
      <c r="D169">
        <v>53.68</v>
      </c>
      <c r="E169" s="2">
        <f t="shared" si="10"/>
        <v>995.44597701149428</v>
      </c>
      <c r="F169" s="3">
        <f t="shared" si="8"/>
        <v>0.21643432292318576</v>
      </c>
      <c r="G169" s="2">
        <f t="shared" si="11"/>
        <v>80.666728763040226</v>
      </c>
      <c r="H169" s="3">
        <f t="shared" si="9"/>
        <v>0.27336892757361042</v>
      </c>
      <c r="J169" s="3">
        <f t="shared" si="12"/>
        <v>8.1035767511177345E-2</v>
      </c>
    </row>
    <row r="170" spans="1:10">
      <c r="A170" s="1">
        <v>41964</v>
      </c>
      <c r="B170">
        <v>4486.87</v>
      </c>
      <c r="C170">
        <v>4.4800000000000004</v>
      </c>
      <c r="D170">
        <v>55.54</v>
      </c>
      <c r="E170" s="2">
        <f t="shared" si="10"/>
        <v>1001.533482142857</v>
      </c>
      <c r="F170" s="3">
        <f t="shared" si="8"/>
        <v>0.21647390915264242</v>
      </c>
      <c r="G170" s="2">
        <f t="shared" si="11"/>
        <v>80.78628015844437</v>
      </c>
      <c r="H170" s="3">
        <f t="shared" si="9"/>
        <v>0.26519300320116512</v>
      </c>
      <c r="J170" s="3">
        <f t="shared" si="12"/>
        <v>8.0662585523946714E-2</v>
      </c>
    </row>
    <row r="171" spans="1:10">
      <c r="A171" s="1">
        <v>41971</v>
      </c>
      <c r="B171">
        <v>4707.7700000000004</v>
      </c>
      <c r="C171">
        <v>4.6900000000000004</v>
      </c>
      <c r="D171">
        <v>58.16</v>
      </c>
      <c r="E171" s="2">
        <f t="shared" si="10"/>
        <v>1003.7889125799574</v>
      </c>
      <c r="F171" s="3">
        <f t="shared" si="8"/>
        <v>0.22434458244496502</v>
      </c>
      <c r="G171" s="2">
        <f t="shared" si="11"/>
        <v>80.945151306740044</v>
      </c>
      <c r="H171" s="3">
        <f t="shared" si="9"/>
        <v>0.27566678181828985</v>
      </c>
      <c r="J171" s="3">
        <f t="shared" si="12"/>
        <v>8.0639614855570849E-2</v>
      </c>
    </row>
    <row r="172" spans="1:10">
      <c r="A172" s="1">
        <v>41978</v>
      </c>
      <c r="B172">
        <v>4776.12</v>
      </c>
      <c r="C172">
        <v>4.7699999999999996</v>
      </c>
      <c r="D172">
        <v>59.16</v>
      </c>
      <c r="E172" s="2">
        <f t="shared" si="10"/>
        <v>1001.2830188679246</v>
      </c>
      <c r="F172" s="3">
        <f t="shared" si="8"/>
        <v>0.23531383678912832</v>
      </c>
      <c r="G172" s="2">
        <f t="shared" si="11"/>
        <v>80.732251521298181</v>
      </c>
      <c r="H172" s="3">
        <f t="shared" si="9"/>
        <v>0.26696545116059678</v>
      </c>
      <c r="J172" s="3">
        <f t="shared" si="12"/>
        <v>8.0628803245436101E-2</v>
      </c>
    </row>
    <row r="173" spans="1:10">
      <c r="A173" s="1">
        <v>41985</v>
      </c>
      <c r="B173">
        <v>4796.71</v>
      </c>
      <c r="C173">
        <v>4.78</v>
      </c>
      <c r="D173">
        <v>59.3</v>
      </c>
      <c r="E173" s="2">
        <f t="shared" si="10"/>
        <v>1003.4958158995815</v>
      </c>
      <c r="F173" s="3">
        <f t="shared" si="8"/>
        <v>0.23911683173149645</v>
      </c>
      <c r="G173" s="2">
        <f t="shared" si="11"/>
        <v>80.888870151770661</v>
      </c>
      <c r="H173" s="3">
        <f t="shared" si="9"/>
        <v>0.27349030876688096</v>
      </c>
      <c r="J173" s="3">
        <f t="shared" si="12"/>
        <v>8.0607082630691412E-2</v>
      </c>
    </row>
    <row r="174" spans="1:10">
      <c r="A174" s="1">
        <v>41992</v>
      </c>
      <c r="B174">
        <v>4765.1000000000004</v>
      </c>
      <c r="C174">
        <v>4.8499999999999996</v>
      </c>
      <c r="D174">
        <v>59.83</v>
      </c>
      <c r="E174" s="2">
        <f t="shared" si="10"/>
        <v>982.49484536082491</v>
      </c>
      <c r="F174" s="3">
        <f t="shared" si="8"/>
        <v>0.21442479782008173</v>
      </c>
      <c r="G174" s="2">
        <f t="shared" si="11"/>
        <v>79.64399130870801</v>
      </c>
      <c r="H174" s="3">
        <f t="shared" si="9"/>
        <v>0.25823510755565349</v>
      </c>
      <c r="J174" s="3">
        <f t="shared" si="12"/>
        <v>8.1063011866956372E-2</v>
      </c>
    </row>
    <row r="175" spans="1:10">
      <c r="A175" s="1">
        <v>41999</v>
      </c>
      <c r="B175">
        <v>4565.6499999999996</v>
      </c>
      <c r="C175">
        <v>4.66</v>
      </c>
      <c r="D175">
        <v>57.59</v>
      </c>
      <c r="E175" s="2">
        <f t="shared" si="10"/>
        <v>979.75321888412009</v>
      </c>
      <c r="F175" s="3">
        <f t="shared" si="8"/>
        <v>0.20737857722106945</v>
      </c>
      <c r="G175" s="2">
        <f t="shared" si="11"/>
        <v>79.278520576488958</v>
      </c>
      <c r="H175" s="3">
        <f t="shared" si="9"/>
        <v>0.25401388549857096</v>
      </c>
      <c r="J175" s="3">
        <f t="shared" si="12"/>
        <v>8.0916825837819062E-2</v>
      </c>
    </row>
    <row r="176" spans="1:10">
      <c r="A176" s="1">
        <v>42004</v>
      </c>
      <c r="B176">
        <v>4388.26</v>
      </c>
      <c r="C176">
        <v>4.46</v>
      </c>
      <c r="D176">
        <v>55.84</v>
      </c>
      <c r="E176" s="2">
        <f t="shared" si="10"/>
        <v>983.91479820627808</v>
      </c>
      <c r="F176" s="3">
        <f t="shared" si="8"/>
        <v>0.21497412294190754</v>
      </c>
      <c r="G176" s="2">
        <f t="shared" si="11"/>
        <v>78.58631805157593</v>
      </c>
      <c r="H176" s="3">
        <f t="shared" si="9"/>
        <v>0.23969661176841517</v>
      </c>
      <c r="J176" s="3">
        <f t="shared" si="12"/>
        <v>7.9871060171919764E-2</v>
      </c>
    </row>
    <row r="177" spans="1:10">
      <c r="A177" s="1">
        <v>42013</v>
      </c>
      <c r="B177">
        <v>4577.07</v>
      </c>
      <c r="C177">
        <v>4.6500000000000004</v>
      </c>
      <c r="D177">
        <v>58.36</v>
      </c>
      <c r="E177" s="2">
        <f t="shared" si="10"/>
        <v>984.31612903225789</v>
      </c>
      <c r="F177" s="3">
        <f t="shared" si="8"/>
        <v>0.2103552307977925</v>
      </c>
      <c r="G177" s="2">
        <f t="shared" si="11"/>
        <v>78.428204249485944</v>
      </c>
      <c r="H177" s="3">
        <f t="shared" si="9"/>
        <v>0.23462266020808387</v>
      </c>
      <c r="J177" s="3">
        <f t="shared" si="12"/>
        <v>7.9677861549006176E-2</v>
      </c>
    </row>
    <row r="178" spans="1:10">
      <c r="A178" s="1">
        <v>42020</v>
      </c>
      <c r="B178">
        <v>4920.92</v>
      </c>
      <c r="C178">
        <v>4.95</v>
      </c>
      <c r="D178">
        <v>62.52</v>
      </c>
      <c r="E178" s="2">
        <f t="shared" si="10"/>
        <v>994.12525252525245</v>
      </c>
      <c r="F178" s="3">
        <f t="shared" si="8"/>
        <v>0.21207794701502336</v>
      </c>
      <c r="G178" s="2">
        <f t="shared" si="11"/>
        <v>78.709532949456175</v>
      </c>
      <c r="H178" s="3">
        <f t="shared" si="9"/>
        <v>0.23733378548579998</v>
      </c>
      <c r="J178" s="3">
        <f t="shared" si="12"/>
        <v>7.9174664107485609E-2</v>
      </c>
    </row>
    <row r="179" spans="1:10">
      <c r="A179" s="1">
        <v>42027</v>
      </c>
      <c r="B179">
        <v>5065.63</v>
      </c>
      <c r="C179">
        <v>5.08</v>
      </c>
      <c r="D179">
        <v>64.010000000000005</v>
      </c>
      <c r="E179" s="2">
        <f t="shared" si="10"/>
        <v>997.1712598425197</v>
      </c>
      <c r="F179" s="3">
        <f t="shared" si="8"/>
        <v>0.21513516706043934</v>
      </c>
      <c r="G179" s="2">
        <f t="shared" si="11"/>
        <v>79.138103421340418</v>
      </c>
      <c r="H179" s="3">
        <f t="shared" si="9"/>
        <v>0.24286595713190362</v>
      </c>
      <c r="J179" s="3">
        <f t="shared" si="12"/>
        <v>7.9362599593813463E-2</v>
      </c>
    </row>
    <row r="180" spans="1:10">
      <c r="A180" s="1">
        <v>42034</v>
      </c>
      <c r="B180">
        <v>5064.3999999999996</v>
      </c>
      <c r="C180">
        <v>5.08</v>
      </c>
      <c r="D180">
        <v>64.28</v>
      </c>
      <c r="E180" s="2">
        <f t="shared" si="10"/>
        <v>996.92913385826762</v>
      </c>
      <c r="F180" s="3">
        <f t="shared" ref="F180:F243" si="13">E180/E130-1</f>
        <v>0.2102996303206448</v>
      </c>
      <c r="G180" s="2">
        <f t="shared" si="11"/>
        <v>78.786558805227131</v>
      </c>
      <c r="H180" s="3">
        <f t="shared" ref="H180:H243" si="14">G180/G130-1</f>
        <v>0.2328102159914085</v>
      </c>
      <c r="J180" s="3">
        <f t="shared" si="12"/>
        <v>7.9029247044181711E-2</v>
      </c>
    </row>
    <row r="181" spans="1:10">
      <c r="A181" s="1">
        <v>42041</v>
      </c>
      <c r="B181">
        <v>5211.1400000000003</v>
      </c>
      <c r="C181">
        <v>5.22</v>
      </c>
      <c r="D181">
        <v>65.8</v>
      </c>
      <c r="E181" s="2">
        <f t="shared" si="10"/>
        <v>998.30268199233728</v>
      </c>
      <c r="F181" s="3">
        <f t="shared" si="13"/>
        <v>0.21130011109004143</v>
      </c>
      <c r="G181" s="2">
        <f t="shared" si="11"/>
        <v>79.196656534954414</v>
      </c>
      <c r="H181" s="3">
        <f t="shared" si="14"/>
        <v>0.24023218750062303</v>
      </c>
      <c r="J181" s="3">
        <f t="shared" si="12"/>
        <v>7.9331306990881464E-2</v>
      </c>
    </row>
    <row r="182" spans="1:10">
      <c r="A182" s="1">
        <v>42048</v>
      </c>
      <c r="B182">
        <v>5551.25</v>
      </c>
      <c r="C182">
        <v>5.57</v>
      </c>
      <c r="D182">
        <v>70.17</v>
      </c>
      <c r="E182" s="2">
        <f t="shared" si="10"/>
        <v>996.63375224416507</v>
      </c>
      <c r="F182" s="3">
        <f t="shared" si="13"/>
        <v>0.20247573485640191</v>
      </c>
      <c r="G182" s="2">
        <f t="shared" si="11"/>
        <v>79.111443636881859</v>
      </c>
      <c r="H182" s="3">
        <f t="shared" si="14"/>
        <v>0.21772212244990174</v>
      </c>
      <c r="J182" s="3">
        <f t="shared" si="12"/>
        <v>7.9378651845518025E-2</v>
      </c>
    </row>
    <row r="183" spans="1:10">
      <c r="A183" s="1">
        <v>42052</v>
      </c>
      <c r="B183">
        <v>5775.62</v>
      </c>
      <c r="C183">
        <v>5.78</v>
      </c>
      <c r="D183">
        <v>72.63</v>
      </c>
      <c r="E183" s="2">
        <f t="shared" si="10"/>
        <v>999.24221453287191</v>
      </c>
      <c r="F183" s="3">
        <f t="shared" si="13"/>
        <v>0.20095567095198352</v>
      </c>
      <c r="G183" s="2">
        <f t="shared" si="11"/>
        <v>79.521134517417053</v>
      </c>
      <c r="H183" s="3">
        <f t="shared" si="14"/>
        <v>0.21976299404311295</v>
      </c>
      <c r="J183" s="3">
        <f t="shared" si="12"/>
        <v>7.9581440176235724E-2</v>
      </c>
    </row>
    <row r="184" spans="1:10">
      <c r="A184" s="1">
        <v>42062</v>
      </c>
      <c r="B184">
        <v>5815.02</v>
      </c>
      <c r="C184">
        <v>5.79</v>
      </c>
      <c r="D184">
        <v>73.34</v>
      </c>
      <c r="E184" s="2">
        <f t="shared" si="10"/>
        <v>1004.3212435233162</v>
      </c>
      <c r="F184" s="3">
        <f t="shared" si="13"/>
        <v>0.2055895276372417</v>
      </c>
      <c r="G184" s="2">
        <f t="shared" si="11"/>
        <v>79.288519225524951</v>
      </c>
      <c r="H184" s="3">
        <f t="shared" si="14"/>
        <v>0.20108785977088628</v>
      </c>
      <c r="J184" s="3">
        <f t="shared" si="12"/>
        <v>7.8947368421052627E-2</v>
      </c>
    </row>
    <row r="185" spans="1:10">
      <c r="A185" s="1">
        <v>42069</v>
      </c>
      <c r="B185">
        <v>5841.52</v>
      </c>
      <c r="C185">
        <v>5.79</v>
      </c>
      <c r="D185">
        <v>73.489999999999995</v>
      </c>
      <c r="E185" s="2">
        <f t="shared" si="10"/>
        <v>1008.8981001727117</v>
      </c>
      <c r="F185" s="3">
        <f t="shared" si="13"/>
        <v>0.19940225359158936</v>
      </c>
      <c r="G185" s="2">
        <f t="shared" si="11"/>
        <v>79.487277180568796</v>
      </c>
      <c r="H185" s="3">
        <f t="shared" si="14"/>
        <v>0.15127378351935739</v>
      </c>
      <c r="J185" s="3">
        <f t="shared" si="12"/>
        <v>7.8786229418968567E-2</v>
      </c>
    </row>
    <row r="186" spans="1:10">
      <c r="A186" s="1">
        <v>42076</v>
      </c>
      <c r="B186">
        <v>6170.77</v>
      </c>
      <c r="C186">
        <v>6.08</v>
      </c>
      <c r="D186">
        <v>76.19</v>
      </c>
      <c r="E186" s="2">
        <f t="shared" si="10"/>
        <v>1014.9292763157895</v>
      </c>
      <c r="F186" s="3">
        <f t="shared" si="13"/>
        <v>0.19608370092135363</v>
      </c>
      <c r="G186" s="2">
        <f t="shared" si="11"/>
        <v>80.991862449140314</v>
      </c>
      <c r="H186" s="3">
        <f t="shared" si="14"/>
        <v>0.16020379618219294</v>
      </c>
      <c r="J186" s="3">
        <f t="shared" si="12"/>
        <v>7.9800498753117205E-2</v>
      </c>
    </row>
    <row r="187" spans="1:10">
      <c r="A187" s="1">
        <v>42083</v>
      </c>
      <c r="B187">
        <v>6803.62</v>
      </c>
      <c r="C187">
        <v>6.72</v>
      </c>
      <c r="D187">
        <v>83.95</v>
      </c>
      <c r="E187" s="2">
        <f t="shared" si="10"/>
        <v>1012.4434523809524</v>
      </c>
      <c r="F187" s="3">
        <f t="shared" si="13"/>
        <v>0.19056615597555382</v>
      </c>
      <c r="G187" s="2">
        <f t="shared" si="11"/>
        <v>81.043716497915426</v>
      </c>
      <c r="H187" s="3">
        <f t="shared" si="14"/>
        <v>0.1368970370472482</v>
      </c>
      <c r="J187" s="3">
        <f t="shared" si="12"/>
        <v>8.0047647409172126E-2</v>
      </c>
    </row>
    <row r="188" spans="1:10">
      <c r="A188" s="1">
        <v>42090</v>
      </c>
      <c r="B188">
        <v>7130.3</v>
      </c>
      <c r="C188">
        <v>7.01</v>
      </c>
      <c r="D188">
        <v>87.18</v>
      </c>
      <c r="E188" s="2">
        <f t="shared" si="10"/>
        <v>1017.1611982881599</v>
      </c>
      <c r="F188" s="3">
        <f t="shared" si="13"/>
        <v>0.10238464913317746</v>
      </c>
      <c r="G188" s="2">
        <f t="shared" si="11"/>
        <v>81.788254186740076</v>
      </c>
      <c r="H188" s="3">
        <f t="shared" si="14"/>
        <v>0.16255136209089338</v>
      </c>
      <c r="J188" s="3">
        <f t="shared" si="12"/>
        <v>8.0408350539114465E-2</v>
      </c>
    </row>
    <row r="189" spans="1:10">
      <c r="A189" s="1">
        <v>42097</v>
      </c>
      <c r="B189">
        <v>7663.13</v>
      </c>
      <c r="C189">
        <v>7.45</v>
      </c>
      <c r="D189">
        <v>91.99</v>
      </c>
      <c r="E189" s="2">
        <f t="shared" si="10"/>
        <v>1028.6080536912752</v>
      </c>
      <c r="F189" s="3">
        <f t="shared" si="13"/>
        <v>0.11672695484262907</v>
      </c>
      <c r="G189" s="2">
        <f t="shared" si="11"/>
        <v>83.303946081095773</v>
      </c>
      <c r="H189" s="3">
        <f t="shared" si="14"/>
        <v>0.18941517842081801</v>
      </c>
      <c r="J189" s="3">
        <f t="shared" si="12"/>
        <v>8.0987063811283844E-2</v>
      </c>
    </row>
    <row r="190" spans="1:10">
      <c r="A190" s="1">
        <v>42104</v>
      </c>
      <c r="B190">
        <v>7820.89</v>
      </c>
      <c r="C190">
        <v>7.53</v>
      </c>
      <c r="D190">
        <v>92.98</v>
      </c>
      <c r="E190" s="2">
        <f t="shared" si="10"/>
        <v>1038.6308100929614</v>
      </c>
      <c r="F190" s="3">
        <f t="shared" si="13"/>
        <v>0.11108813153315888</v>
      </c>
      <c r="G190" s="2">
        <f t="shared" si="11"/>
        <v>84.11368036136804</v>
      </c>
      <c r="H190" s="3">
        <f t="shared" si="14"/>
        <v>0.13435085624273602</v>
      </c>
      <c r="J190" s="3">
        <f t="shared" si="12"/>
        <v>8.0985158098515808E-2</v>
      </c>
    </row>
    <row r="191" spans="1:10">
      <c r="A191" s="1">
        <v>42111</v>
      </c>
      <c r="B191">
        <v>7589.74</v>
      </c>
      <c r="C191">
        <v>7.31</v>
      </c>
      <c r="D191">
        <v>88.53</v>
      </c>
      <c r="E191" s="2">
        <f t="shared" si="10"/>
        <v>1038.2681258549933</v>
      </c>
      <c r="F191" s="3">
        <f t="shared" si="13"/>
        <v>0.10709826513448517</v>
      </c>
      <c r="G191" s="2">
        <f t="shared" si="11"/>
        <v>85.73071275273918</v>
      </c>
      <c r="H191" s="3">
        <f t="shared" si="14"/>
        <v>0.14728404058049538</v>
      </c>
      <c r="J191" s="3">
        <f t="shared" si="12"/>
        <v>8.2570879927708118E-2</v>
      </c>
    </row>
    <row r="192" spans="1:10">
      <c r="A192" s="1">
        <v>42118</v>
      </c>
      <c r="B192">
        <v>8190.85</v>
      </c>
      <c r="C192">
        <v>7.8</v>
      </c>
      <c r="D192">
        <v>96.86</v>
      </c>
      <c r="E192" s="2">
        <f t="shared" si="10"/>
        <v>1050.1089743589744</v>
      </c>
      <c r="F192" s="3">
        <f t="shared" si="13"/>
        <v>0.12065464749950094</v>
      </c>
      <c r="G192" s="2">
        <f t="shared" si="11"/>
        <v>84.563803427627505</v>
      </c>
      <c r="H192" s="3">
        <f t="shared" si="14"/>
        <v>0.13390163555797341</v>
      </c>
      <c r="J192" s="3">
        <f t="shared" si="12"/>
        <v>8.0528597976460864E-2</v>
      </c>
    </row>
    <row r="193" spans="1:10">
      <c r="A193" s="1">
        <v>42124</v>
      </c>
      <c r="B193">
        <v>8393.92</v>
      </c>
      <c r="C193">
        <v>7.9</v>
      </c>
      <c r="D193">
        <v>95.1</v>
      </c>
      <c r="E193" s="2">
        <f t="shared" si="10"/>
        <v>1062.5215189873418</v>
      </c>
      <c r="F193" s="3">
        <f t="shared" si="13"/>
        <v>0.13520279961771364</v>
      </c>
      <c r="G193" s="2">
        <f t="shared" si="11"/>
        <v>88.264143007360673</v>
      </c>
      <c r="H193" s="3">
        <f t="shared" si="14"/>
        <v>0.18465015978235533</v>
      </c>
      <c r="J193" s="3">
        <f t="shared" si="12"/>
        <v>8.3070452155625668E-2</v>
      </c>
    </row>
    <row r="194" spans="1:10">
      <c r="A194" s="1">
        <v>42132</v>
      </c>
      <c r="B194">
        <v>8704.34</v>
      </c>
      <c r="C194">
        <v>8.18</v>
      </c>
      <c r="D194">
        <v>97.66</v>
      </c>
      <c r="E194" s="2">
        <f t="shared" ref="E194:E257" si="15">B194/C194</f>
        <v>1064.1002444987776</v>
      </c>
      <c r="F194" s="3">
        <f t="shared" si="13"/>
        <v>0.13509646362978645</v>
      </c>
      <c r="G194" s="2">
        <f t="shared" ref="G194:G257" si="16">B194/D194</f>
        <v>89.129019045668656</v>
      </c>
      <c r="H194" s="3">
        <f t="shared" si="14"/>
        <v>0.19058938066493614</v>
      </c>
      <c r="J194" s="3">
        <f t="shared" ref="J194:J257" si="17">C194/D194</f>
        <v>8.3759983616629119E-2</v>
      </c>
    </row>
    <row r="195" spans="1:10">
      <c r="A195" s="1">
        <v>42139</v>
      </c>
      <c r="B195">
        <v>9431.17</v>
      </c>
      <c r="C195">
        <v>8.89</v>
      </c>
      <c r="D195">
        <v>105.67</v>
      </c>
      <c r="E195" s="2">
        <f t="shared" si="15"/>
        <v>1060.8740157480315</v>
      </c>
      <c r="F195" s="3">
        <f t="shared" si="13"/>
        <v>0.13081243316740854</v>
      </c>
      <c r="G195" s="2">
        <f t="shared" si="16"/>
        <v>89.251159269423681</v>
      </c>
      <c r="H195" s="3">
        <f t="shared" si="14"/>
        <v>0.1889431441428655</v>
      </c>
      <c r="J195" s="3">
        <f t="shared" si="17"/>
        <v>8.4129838175451888E-2</v>
      </c>
    </row>
    <row r="196" spans="1:10">
      <c r="A196" s="1">
        <v>42146</v>
      </c>
      <c r="B196">
        <v>10550.2</v>
      </c>
      <c r="C196">
        <v>9.9499999999999993</v>
      </c>
      <c r="D196">
        <v>118.14</v>
      </c>
      <c r="E196" s="2">
        <f t="shared" si="15"/>
        <v>1060.3216080402012</v>
      </c>
      <c r="F196" s="3">
        <f t="shared" si="13"/>
        <v>0.13295914279964371</v>
      </c>
      <c r="G196" s="2">
        <f t="shared" si="16"/>
        <v>89.302522431014054</v>
      </c>
      <c r="H196" s="3">
        <f t="shared" si="14"/>
        <v>0.18183693092519304</v>
      </c>
      <c r="J196" s="3">
        <f t="shared" si="17"/>
        <v>8.4222109361774156E-2</v>
      </c>
    </row>
    <row r="197" spans="1:10">
      <c r="A197" s="1">
        <v>42153</v>
      </c>
      <c r="B197">
        <v>10761.63</v>
      </c>
      <c r="C197">
        <v>10.16</v>
      </c>
      <c r="D197">
        <v>120.59</v>
      </c>
      <c r="E197" s="2">
        <f t="shared" si="15"/>
        <v>1059.2155511811022</v>
      </c>
      <c r="F197" s="3">
        <f t="shared" si="13"/>
        <v>0.12747299279249713</v>
      </c>
      <c r="G197" s="2">
        <f t="shared" si="16"/>
        <v>89.241479392984488</v>
      </c>
      <c r="H197" s="3">
        <f t="shared" si="14"/>
        <v>0.17618649242087581</v>
      </c>
      <c r="J197" s="3">
        <f t="shared" si="17"/>
        <v>8.4252425574259882E-2</v>
      </c>
    </row>
    <row r="198" spans="1:10">
      <c r="A198" s="1">
        <v>42160</v>
      </c>
      <c r="B198">
        <v>11745.27</v>
      </c>
      <c r="C198">
        <v>11.04</v>
      </c>
      <c r="D198">
        <v>131.44999999999999</v>
      </c>
      <c r="E198" s="2">
        <f t="shared" si="15"/>
        <v>1063.8831521739132</v>
      </c>
      <c r="F198" s="3">
        <f t="shared" si="13"/>
        <v>0.14790891329120348</v>
      </c>
      <c r="G198" s="2">
        <f t="shared" si="16"/>
        <v>89.351616584252582</v>
      </c>
      <c r="H198" s="3">
        <f t="shared" si="14"/>
        <v>0.19035145102966244</v>
      </c>
      <c r="J198" s="3">
        <f t="shared" si="17"/>
        <v>8.3986306580448838E-2</v>
      </c>
    </row>
    <row r="199" spans="1:10">
      <c r="A199" s="1">
        <v>42167</v>
      </c>
      <c r="B199">
        <v>11870.89</v>
      </c>
      <c r="C199">
        <v>11.15</v>
      </c>
      <c r="D199">
        <v>132.87</v>
      </c>
      <c r="E199" s="2">
        <f t="shared" si="15"/>
        <v>1064.6538116591928</v>
      </c>
      <c r="F199" s="3">
        <f t="shared" si="13"/>
        <v>0.15155662824223137</v>
      </c>
      <c r="G199" s="2">
        <f t="shared" si="16"/>
        <v>89.342138932791443</v>
      </c>
      <c r="H199" s="3">
        <f t="shared" si="14"/>
        <v>0.19270104830341439</v>
      </c>
      <c r="J199" s="3">
        <f t="shared" si="17"/>
        <v>8.3916610220516288E-2</v>
      </c>
    </row>
    <row r="200" spans="1:10">
      <c r="A200" s="1">
        <v>42174</v>
      </c>
      <c r="B200">
        <v>10120.790000000001</v>
      </c>
      <c r="C200">
        <v>9.6</v>
      </c>
      <c r="D200">
        <v>112.4</v>
      </c>
      <c r="E200" s="2">
        <f t="shared" si="15"/>
        <v>1054.2489583333336</v>
      </c>
      <c r="F200" s="3">
        <f t="shared" si="13"/>
        <v>0.14338969270544855</v>
      </c>
      <c r="G200" s="2">
        <f t="shared" si="16"/>
        <v>90.04261565836299</v>
      </c>
      <c r="H200" s="3">
        <f t="shared" si="14"/>
        <v>0.20426935011353264</v>
      </c>
      <c r="J200" s="3">
        <f t="shared" si="17"/>
        <v>8.5409252669039135E-2</v>
      </c>
    </row>
    <row r="201" spans="1:10">
      <c r="A201" s="1">
        <v>42181</v>
      </c>
      <c r="B201">
        <v>8886.32</v>
      </c>
      <c r="C201">
        <v>8.4700000000000006</v>
      </c>
      <c r="D201">
        <v>99.32</v>
      </c>
      <c r="E201" s="2">
        <f t="shared" si="15"/>
        <v>1049.1523022432111</v>
      </c>
      <c r="F201" s="3">
        <f t="shared" si="13"/>
        <v>0.13766365250506074</v>
      </c>
      <c r="G201" s="2">
        <f t="shared" si="16"/>
        <v>89.471606927104318</v>
      </c>
      <c r="H201" s="3">
        <f t="shared" si="14"/>
        <v>0.19355864996339633</v>
      </c>
      <c r="J201" s="3">
        <f t="shared" si="17"/>
        <v>8.5279903342730584E-2</v>
      </c>
    </row>
    <row r="202" spans="1:10">
      <c r="A202" s="1">
        <v>42188</v>
      </c>
      <c r="B202">
        <v>7424.99</v>
      </c>
      <c r="C202">
        <v>7.12</v>
      </c>
      <c r="D202">
        <v>83.41</v>
      </c>
      <c r="E202" s="2">
        <f t="shared" si="15"/>
        <v>1042.8356741573034</v>
      </c>
      <c r="F202" s="3">
        <f t="shared" si="13"/>
        <v>0.134161306167494</v>
      </c>
      <c r="G202" s="2">
        <f t="shared" si="16"/>
        <v>89.017983455221199</v>
      </c>
      <c r="H202" s="3">
        <f t="shared" si="14"/>
        <v>0.18900812983429871</v>
      </c>
      <c r="J202" s="3">
        <f t="shared" si="17"/>
        <v>8.5361467449946049E-2</v>
      </c>
    </row>
    <row r="203" spans="1:10">
      <c r="A203" s="1">
        <v>42195</v>
      </c>
      <c r="B203">
        <v>7003.71</v>
      </c>
      <c r="C203">
        <v>6.72</v>
      </c>
      <c r="D203">
        <v>78.77</v>
      </c>
      <c r="E203" s="2">
        <f t="shared" si="15"/>
        <v>1042.21875</v>
      </c>
      <c r="F203" s="3">
        <f t="shared" si="13"/>
        <v>0.12789601569884534</v>
      </c>
      <c r="G203" s="2">
        <f t="shared" si="16"/>
        <v>88.913418814269392</v>
      </c>
      <c r="H203" s="3">
        <f t="shared" si="14"/>
        <v>0.1756220200212717</v>
      </c>
      <c r="J203" s="3">
        <f t="shared" si="17"/>
        <v>8.5311666878253145E-2</v>
      </c>
    </row>
    <row r="204" spans="1:10">
      <c r="A204" s="1">
        <v>42202</v>
      </c>
      <c r="B204">
        <v>7800.6</v>
      </c>
      <c r="C204">
        <v>7.46</v>
      </c>
      <c r="D204">
        <v>87.43</v>
      </c>
      <c r="E204" s="2">
        <f t="shared" si="15"/>
        <v>1045.656836461126</v>
      </c>
      <c r="F204" s="3">
        <f t="shared" si="13"/>
        <v>0.13184984399099564</v>
      </c>
      <c r="G204" s="2">
        <f t="shared" si="16"/>
        <v>89.221091158641201</v>
      </c>
      <c r="H204" s="3">
        <f t="shared" si="14"/>
        <v>0.16982170340925706</v>
      </c>
      <c r="J204" s="3">
        <f t="shared" si="17"/>
        <v>8.5325403179686593E-2</v>
      </c>
    </row>
    <row r="205" spans="1:10">
      <c r="A205" s="1">
        <v>42209</v>
      </c>
      <c r="B205">
        <v>8296.42</v>
      </c>
      <c r="C205">
        <v>7.92</v>
      </c>
      <c r="D205">
        <v>92.69</v>
      </c>
      <c r="E205" s="2">
        <f t="shared" si="15"/>
        <v>1047.5277777777778</v>
      </c>
      <c r="F205" s="3">
        <f t="shared" si="13"/>
        <v>0.13362426255008031</v>
      </c>
      <c r="G205" s="2">
        <f t="shared" si="16"/>
        <v>89.507174452475994</v>
      </c>
      <c r="H205" s="3">
        <f t="shared" si="14"/>
        <v>0.17175409895086324</v>
      </c>
      <c r="J205" s="3">
        <f t="shared" si="17"/>
        <v>8.5446110691552488E-2</v>
      </c>
    </row>
    <row r="206" spans="1:10">
      <c r="A206" s="1">
        <v>42216</v>
      </c>
      <c r="B206">
        <v>7285.47</v>
      </c>
      <c r="C206">
        <v>6.94</v>
      </c>
      <c r="D206">
        <v>81.11</v>
      </c>
      <c r="E206" s="2">
        <f t="shared" si="15"/>
        <v>1049.779538904899</v>
      </c>
      <c r="F206" s="3">
        <f t="shared" si="13"/>
        <v>0.13602046739895823</v>
      </c>
      <c r="G206" s="2">
        <f t="shared" si="16"/>
        <v>89.822093453334986</v>
      </c>
      <c r="H206" s="3">
        <f t="shared" si="14"/>
        <v>0.17579825649589087</v>
      </c>
      <c r="J206" s="3">
        <f t="shared" si="17"/>
        <v>8.5562815928985334E-2</v>
      </c>
    </row>
    <row r="207" spans="1:10">
      <c r="A207" s="1">
        <v>42223</v>
      </c>
      <c r="B207">
        <v>7493.62</v>
      </c>
      <c r="C207">
        <v>7.11</v>
      </c>
      <c r="D207">
        <v>82.81</v>
      </c>
      <c r="E207" s="2">
        <f t="shared" si="15"/>
        <v>1053.9549929676512</v>
      </c>
      <c r="F207" s="3">
        <f t="shared" si="13"/>
        <v>0.13515943389984342</v>
      </c>
      <c r="G207" s="2">
        <f t="shared" si="16"/>
        <v>90.491728052167602</v>
      </c>
      <c r="H207" s="3">
        <f t="shared" si="14"/>
        <v>0.16956651250253141</v>
      </c>
      <c r="J207" s="3">
        <f t="shared" si="17"/>
        <v>8.5859195749305645E-2</v>
      </c>
    </row>
    <row r="208" spans="1:10">
      <c r="A208" s="1">
        <v>42230</v>
      </c>
      <c r="B208">
        <v>7914.33</v>
      </c>
      <c r="C208">
        <v>7.46</v>
      </c>
      <c r="D208">
        <v>87.01</v>
      </c>
      <c r="E208" s="2">
        <f t="shared" si="15"/>
        <v>1060.9021447721179</v>
      </c>
      <c r="F208" s="3">
        <f t="shared" si="13"/>
        <v>0.13217501180210145</v>
      </c>
      <c r="G208" s="2">
        <f t="shared" si="16"/>
        <v>90.958855303988045</v>
      </c>
      <c r="H208" s="3">
        <f t="shared" si="14"/>
        <v>0.15709612364176118</v>
      </c>
      <c r="J208" s="3">
        <f t="shared" si="17"/>
        <v>8.5737271577979543E-2</v>
      </c>
    </row>
    <row r="209" spans="1:10">
      <c r="A209" s="1">
        <v>42237</v>
      </c>
      <c r="B209">
        <v>6945.66</v>
      </c>
      <c r="C209">
        <v>6.49</v>
      </c>
      <c r="D209">
        <v>76.36</v>
      </c>
      <c r="E209" s="2">
        <f t="shared" si="15"/>
        <v>1070.2095531587056</v>
      </c>
      <c r="F209" s="3">
        <f t="shared" si="13"/>
        <v>0.13223846017288277</v>
      </c>
      <c r="G209" s="2">
        <f t="shared" si="16"/>
        <v>90.959402828706132</v>
      </c>
      <c r="H209" s="3">
        <f t="shared" si="14"/>
        <v>0.14995441903371431</v>
      </c>
      <c r="J209" s="3">
        <f t="shared" si="17"/>
        <v>8.4992142482975389E-2</v>
      </c>
    </row>
    <row r="210" spans="1:10">
      <c r="A210" s="1">
        <v>42244</v>
      </c>
      <c r="B210">
        <v>6094.69</v>
      </c>
      <c r="C210">
        <v>5.66</v>
      </c>
      <c r="D210">
        <v>65.08</v>
      </c>
      <c r="E210" s="2">
        <f t="shared" si="15"/>
        <v>1076.8003533568904</v>
      </c>
      <c r="F210" s="3">
        <f t="shared" si="13"/>
        <v>0.12589734409091613</v>
      </c>
      <c r="G210" s="2">
        <f t="shared" si="16"/>
        <v>93.649200983405038</v>
      </c>
      <c r="H210" s="3">
        <f t="shared" si="14"/>
        <v>0.19191991261399544</v>
      </c>
      <c r="J210" s="3">
        <f t="shared" si="17"/>
        <v>8.6969883220651509E-2</v>
      </c>
    </row>
    <row r="211" spans="1:10">
      <c r="A211" s="1">
        <v>42249</v>
      </c>
      <c r="B211">
        <v>5354.17</v>
      </c>
      <c r="C211">
        <v>5.01</v>
      </c>
      <c r="D211">
        <v>57</v>
      </c>
      <c r="E211" s="2">
        <f t="shared" si="15"/>
        <v>1068.6966067864273</v>
      </c>
      <c r="F211" s="3">
        <f t="shared" si="13"/>
        <v>0.11446134267832231</v>
      </c>
      <c r="G211" s="2">
        <f t="shared" si="16"/>
        <v>93.932807017543865</v>
      </c>
      <c r="H211" s="3">
        <f t="shared" si="14"/>
        <v>0.20267323901253897</v>
      </c>
      <c r="J211" s="3">
        <f t="shared" si="17"/>
        <v>8.7894736842105262E-2</v>
      </c>
    </row>
    <row r="212" spans="1:10">
      <c r="A212" s="1">
        <v>42258</v>
      </c>
      <c r="B212">
        <v>5917.66</v>
      </c>
      <c r="C212">
        <v>5.49</v>
      </c>
      <c r="D212">
        <v>62.44</v>
      </c>
      <c r="E212" s="2">
        <f t="shared" si="15"/>
        <v>1077.8979963570127</v>
      </c>
      <c r="F212" s="3">
        <f t="shared" si="13"/>
        <v>0.11496633878969797</v>
      </c>
      <c r="G212" s="2">
        <f t="shared" si="16"/>
        <v>94.77354260089686</v>
      </c>
      <c r="H212" s="3">
        <f t="shared" si="14"/>
        <v>0.21237430852824968</v>
      </c>
      <c r="J212" s="3">
        <f t="shared" si="17"/>
        <v>8.7924407431133889E-2</v>
      </c>
    </row>
    <row r="213" spans="1:10">
      <c r="A213" s="1">
        <v>42265</v>
      </c>
      <c r="B213">
        <v>5618.61</v>
      </c>
      <c r="C213">
        <v>5.21</v>
      </c>
      <c r="D213">
        <v>59.21</v>
      </c>
      <c r="E213" s="2">
        <f t="shared" si="15"/>
        <v>1078.4280230326294</v>
      </c>
      <c r="F213" s="3">
        <f t="shared" si="13"/>
        <v>0.10840758154200913</v>
      </c>
      <c r="G213" s="2">
        <f t="shared" si="16"/>
        <v>94.892923492653267</v>
      </c>
      <c r="H213" s="3">
        <f t="shared" si="14"/>
        <v>0.21955641179394014</v>
      </c>
      <c r="J213" s="3">
        <f t="shared" si="17"/>
        <v>8.7991893261273435E-2</v>
      </c>
    </row>
    <row r="214" spans="1:10">
      <c r="A214" s="1">
        <v>42272</v>
      </c>
      <c r="B214">
        <v>5651.02</v>
      </c>
      <c r="C214">
        <v>5.24</v>
      </c>
      <c r="D214">
        <v>59.66</v>
      </c>
      <c r="E214" s="2">
        <f t="shared" si="15"/>
        <v>1078.43893129771</v>
      </c>
      <c r="F214" s="3">
        <f t="shared" si="13"/>
        <v>0.11072643500073132</v>
      </c>
      <c r="G214" s="2">
        <f t="shared" si="16"/>
        <v>94.720415688903799</v>
      </c>
      <c r="H214" s="3">
        <f t="shared" si="14"/>
        <v>0.21913856240040031</v>
      </c>
      <c r="J214" s="3">
        <f t="shared" si="17"/>
        <v>8.7831042574589346E-2</v>
      </c>
    </row>
    <row r="215" spans="1:10">
      <c r="A215" s="1">
        <v>42277</v>
      </c>
      <c r="B215">
        <v>5770.21</v>
      </c>
      <c r="C215">
        <v>5.33</v>
      </c>
      <c r="D215">
        <v>60.93</v>
      </c>
      <c r="E215" s="2">
        <f t="shared" si="15"/>
        <v>1082.5909943714821</v>
      </c>
      <c r="F215" s="3">
        <f t="shared" si="13"/>
        <v>0.1127639211833471</v>
      </c>
      <c r="G215" s="2">
        <f t="shared" si="16"/>
        <v>94.702281306417206</v>
      </c>
      <c r="H215" s="3">
        <f t="shared" si="14"/>
        <v>0.20651946574151925</v>
      </c>
      <c r="J215" s="3">
        <f t="shared" si="17"/>
        <v>8.7477433119973746E-2</v>
      </c>
    </row>
    <row r="216" spans="1:10">
      <c r="A216" s="1">
        <v>42286</v>
      </c>
      <c r="B216">
        <v>6148.09</v>
      </c>
      <c r="C216">
        <v>5.67</v>
      </c>
      <c r="D216">
        <v>64.89</v>
      </c>
      <c r="E216" s="2">
        <f t="shared" si="15"/>
        <v>1084.3192239858906</v>
      </c>
      <c r="F216" s="3">
        <f t="shared" si="13"/>
        <v>0.10913997809017895</v>
      </c>
      <c r="G216" s="2">
        <f t="shared" si="16"/>
        <v>94.7463399599322</v>
      </c>
      <c r="H216" s="3">
        <f t="shared" si="14"/>
        <v>0.19048467078926201</v>
      </c>
      <c r="J216" s="3">
        <f t="shared" si="17"/>
        <v>8.7378640776699032E-2</v>
      </c>
    </row>
    <row r="217" spans="1:10">
      <c r="A217" s="1">
        <v>42293</v>
      </c>
      <c r="B217">
        <v>6851.1</v>
      </c>
      <c r="C217">
        <v>6.3</v>
      </c>
      <c r="D217">
        <v>72.05</v>
      </c>
      <c r="E217" s="2">
        <f t="shared" si="15"/>
        <v>1087.4761904761906</v>
      </c>
      <c r="F217" s="3">
        <f t="shared" si="13"/>
        <v>9.4788505739080486E-2</v>
      </c>
      <c r="G217" s="2">
        <f t="shared" si="16"/>
        <v>95.088133240805007</v>
      </c>
      <c r="H217" s="3">
        <f t="shared" si="14"/>
        <v>0.18028639641990707</v>
      </c>
      <c r="J217" s="3">
        <f t="shared" si="17"/>
        <v>8.7439278278972937E-2</v>
      </c>
    </row>
    <row r="218" spans="1:10">
      <c r="A218" s="1">
        <v>42300</v>
      </c>
      <c r="B218">
        <v>7016.62</v>
      </c>
      <c r="C218">
        <v>6.39</v>
      </c>
      <c r="D218">
        <v>72.38</v>
      </c>
      <c r="E218" s="2">
        <f t="shared" si="15"/>
        <v>1098.0625978090768</v>
      </c>
      <c r="F218" s="3">
        <f t="shared" si="13"/>
        <v>0.10281053875691071</v>
      </c>
      <c r="G218" s="2">
        <f t="shared" si="16"/>
        <v>96.941420281845822</v>
      </c>
      <c r="H218" s="3">
        <f t="shared" si="14"/>
        <v>0.1995599851342269</v>
      </c>
      <c r="J218" s="3">
        <f t="shared" si="17"/>
        <v>8.8284056369162756E-2</v>
      </c>
    </row>
    <row r="219" spans="1:10">
      <c r="A219" s="1">
        <v>42307</v>
      </c>
      <c r="B219">
        <v>7056.26</v>
      </c>
      <c r="C219">
        <v>6.37</v>
      </c>
      <c r="D219">
        <v>72.13</v>
      </c>
      <c r="E219" s="2">
        <f t="shared" si="15"/>
        <v>1107.7331240188382</v>
      </c>
      <c r="F219" s="3">
        <f t="shared" si="13"/>
        <v>0.11280084464698925</v>
      </c>
      <c r="G219" s="2">
        <f t="shared" si="16"/>
        <v>97.826979065576054</v>
      </c>
      <c r="H219" s="3">
        <f t="shared" si="14"/>
        <v>0.21273021189373287</v>
      </c>
      <c r="J219" s="3">
        <f t="shared" si="17"/>
        <v>8.8312768612227935E-2</v>
      </c>
    </row>
    <row r="220" spans="1:10">
      <c r="A220" s="1">
        <v>42314</v>
      </c>
      <c r="B220">
        <v>7549.3</v>
      </c>
      <c r="C220">
        <v>6.85</v>
      </c>
      <c r="D220">
        <v>78.47</v>
      </c>
      <c r="E220" s="2">
        <f t="shared" si="15"/>
        <v>1102.087591240876</v>
      </c>
      <c r="F220" s="3">
        <f t="shared" si="13"/>
        <v>0.10040014726504776</v>
      </c>
      <c r="G220" s="2">
        <f t="shared" si="16"/>
        <v>96.206193449726015</v>
      </c>
      <c r="H220" s="3">
        <f t="shared" si="14"/>
        <v>0.19087292125641753</v>
      </c>
      <c r="J220" s="3">
        <f t="shared" si="17"/>
        <v>8.7294507455078371E-2</v>
      </c>
    </row>
    <row r="221" spans="1:10">
      <c r="A221" s="1">
        <v>42321</v>
      </c>
      <c r="B221">
        <v>7680.5</v>
      </c>
      <c r="C221">
        <v>6.98</v>
      </c>
      <c r="D221">
        <v>80.08</v>
      </c>
      <c r="E221" s="2">
        <f t="shared" si="15"/>
        <v>1100.3581661891117</v>
      </c>
      <c r="F221" s="3">
        <f t="shared" si="13"/>
        <v>9.6204742250987962E-2</v>
      </c>
      <c r="G221" s="2">
        <f t="shared" si="16"/>
        <v>95.910339660339659</v>
      </c>
      <c r="H221" s="3">
        <f t="shared" si="14"/>
        <v>0.18488060263040751</v>
      </c>
      <c r="J221" s="3">
        <f t="shared" si="17"/>
        <v>8.7162837162837167E-2</v>
      </c>
    </row>
    <row r="222" spans="1:10">
      <c r="A222" s="1">
        <v>42328</v>
      </c>
      <c r="B222">
        <v>8048.56</v>
      </c>
      <c r="C222">
        <v>7.28</v>
      </c>
      <c r="D222">
        <v>84.3</v>
      </c>
      <c r="E222" s="2">
        <f t="shared" si="15"/>
        <v>1105.5714285714287</v>
      </c>
      <c r="F222" s="3">
        <f t="shared" si="13"/>
        <v>0.10415477715922417</v>
      </c>
      <c r="G222" s="2">
        <f t="shared" si="16"/>
        <v>95.475207591933582</v>
      </c>
      <c r="H222" s="3">
        <f t="shared" si="14"/>
        <v>0.18261544541150343</v>
      </c>
      <c r="J222" s="3">
        <f t="shared" si="17"/>
        <v>8.6358244365361811E-2</v>
      </c>
    </row>
    <row r="223" spans="1:10">
      <c r="A223" s="1">
        <v>42335</v>
      </c>
      <c r="B223">
        <v>7593.56</v>
      </c>
      <c r="C223">
        <v>6.85</v>
      </c>
      <c r="D223">
        <v>79.69</v>
      </c>
      <c r="E223" s="2">
        <f t="shared" si="15"/>
        <v>1108.5489051094892</v>
      </c>
      <c r="F223" s="3">
        <f t="shared" si="13"/>
        <v>0.10468712230327837</v>
      </c>
      <c r="G223" s="2">
        <f t="shared" si="16"/>
        <v>95.288743882544864</v>
      </c>
      <c r="H223" s="3">
        <f t="shared" si="14"/>
        <v>0.17802045823802359</v>
      </c>
      <c r="J223" s="3">
        <f t="shared" si="17"/>
        <v>8.5958087589408955E-2</v>
      </c>
    </row>
    <row r="224" spans="1:10">
      <c r="A224" s="1">
        <v>42342</v>
      </c>
      <c r="B224">
        <v>7665.12</v>
      </c>
      <c r="C224">
        <v>6.95</v>
      </c>
      <c r="D224">
        <v>80.25</v>
      </c>
      <c r="E224" s="2">
        <f t="shared" si="15"/>
        <v>1102.8949640287769</v>
      </c>
      <c r="F224" s="3">
        <f t="shared" si="13"/>
        <v>0.12254529297172501</v>
      </c>
      <c r="G224" s="2">
        <f t="shared" si="16"/>
        <v>95.51551401869159</v>
      </c>
      <c r="H224" s="3">
        <f t="shared" si="14"/>
        <v>0.19928085533111961</v>
      </c>
      <c r="J224" s="3">
        <f t="shared" si="17"/>
        <v>8.6604361370716518E-2</v>
      </c>
    </row>
    <row r="225" spans="1:10">
      <c r="A225" s="1">
        <v>42349</v>
      </c>
      <c r="B225">
        <v>7652.93</v>
      </c>
      <c r="C225">
        <v>6.9</v>
      </c>
      <c r="D225">
        <v>80.27</v>
      </c>
      <c r="E225" s="2">
        <f t="shared" si="15"/>
        <v>1109.1202898550725</v>
      </c>
      <c r="F225" s="3">
        <f t="shared" si="13"/>
        <v>0.13204046537177372</v>
      </c>
      <c r="G225" s="2">
        <f t="shared" si="16"/>
        <v>95.339852996138049</v>
      </c>
      <c r="H225" s="3">
        <f t="shared" si="14"/>
        <v>0.20259374547930564</v>
      </c>
      <c r="J225" s="3">
        <f t="shared" si="17"/>
        <v>8.5959885386819493E-2</v>
      </c>
    </row>
    <row r="226" spans="1:10">
      <c r="A226" s="1">
        <v>42356</v>
      </c>
      <c r="B226">
        <v>8061.29</v>
      </c>
      <c r="C226">
        <v>7.25</v>
      </c>
      <c r="D226">
        <v>85.85</v>
      </c>
      <c r="E226" s="2">
        <f t="shared" si="15"/>
        <v>1111.9020689655172</v>
      </c>
      <c r="F226" s="3">
        <f t="shared" si="13"/>
        <v>0.13007962782200844</v>
      </c>
      <c r="G226" s="2">
        <f t="shared" si="16"/>
        <v>93.899708794408852</v>
      </c>
      <c r="H226" s="3">
        <f t="shared" si="14"/>
        <v>0.19486077376449673</v>
      </c>
      <c r="J226" s="3">
        <f t="shared" si="17"/>
        <v>8.444962143273152E-2</v>
      </c>
    </row>
    <row r="227" spans="1:10">
      <c r="A227" s="1">
        <v>42363</v>
      </c>
      <c r="B227">
        <v>8071.15</v>
      </c>
      <c r="C227">
        <v>7.25</v>
      </c>
      <c r="D227">
        <v>86.08</v>
      </c>
      <c r="E227" s="2">
        <f t="shared" si="15"/>
        <v>1113.2620689655173</v>
      </c>
      <c r="F227" s="3">
        <f t="shared" si="13"/>
        <v>0.13100053542761114</v>
      </c>
      <c r="G227" s="2">
        <f t="shared" si="16"/>
        <v>93.763359665427501</v>
      </c>
      <c r="H227" s="3">
        <f t="shared" si="14"/>
        <v>0.19553113019340951</v>
      </c>
      <c r="J227" s="3">
        <f t="shared" si="17"/>
        <v>8.422397769516729E-2</v>
      </c>
    </row>
    <row r="228" spans="1:10">
      <c r="A228" s="1">
        <v>42369</v>
      </c>
      <c r="B228">
        <v>7944.96</v>
      </c>
      <c r="C228">
        <v>7.06</v>
      </c>
      <c r="D228">
        <v>84.86</v>
      </c>
      <c r="E228" s="2">
        <f t="shared" si="15"/>
        <v>1125.3484419263457</v>
      </c>
      <c r="F228" s="3">
        <f t="shared" si="13"/>
        <v>0.13199864812584061</v>
      </c>
      <c r="G228" s="2">
        <f t="shared" si="16"/>
        <v>93.62432241338675</v>
      </c>
      <c r="H228" s="3">
        <f t="shared" si="14"/>
        <v>0.18949152542307934</v>
      </c>
      <c r="J228" s="3">
        <f t="shared" si="17"/>
        <v>8.3195851991515427E-2</v>
      </c>
    </row>
    <row r="229" spans="1:10">
      <c r="A229" s="1">
        <v>42377</v>
      </c>
      <c r="B229">
        <v>6566.84</v>
      </c>
      <c r="C229">
        <v>5.84</v>
      </c>
      <c r="D229">
        <v>70.180000000000007</v>
      </c>
      <c r="E229" s="2">
        <f t="shared" si="15"/>
        <v>1124.4589041095892</v>
      </c>
      <c r="F229" s="3">
        <f t="shared" si="13"/>
        <v>0.12764872935384397</v>
      </c>
      <c r="G229" s="2">
        <f t="shared" si="16"/>
        <v>93.571387859789112</v>
      </c>
      <c r="H229" s="3">
        <f t="shared" si="14"/>
        <v>0.18238097470701597</v>
      </c>
      <c r="J229" s="3">
        <f t="shared" si="17"/>
        <v>8.3214591051581632E-2</v>
      </c>
    </row>
    <row r="230" spans="1:10">
      <c r="A230" s="1">
        <v>42384</v>
      </c>
      <c r="B230">
        <v>6003.4</v>
      </c>
      <c r="C230">
        <v>5.28</v>
      </c>
      <c r="D230">
        <v>64.180000000000007</v>
      </c>
      <c r="E230" s="2">
        <f t="shared" si="15"/>
        <v>1137.0075757575755</v>
      </c>
      <c r="F230" s="3">
        <f t="shared" si="13"/>
        <v>0.14050992908310644</v>
      </c>
      <c r="G230" s="2">
        <f t="shared" si="16"/>
        <v>93.540043627298203</v>
      </c>
      <c r="H230" s="3">
        <f t="shared" si="14"/>
        <v>0.18725890616118956</v>
      </c>
      <c r="J230" s="3">
        <f t="shared" si="17"/>
        <v>8.2268619507634769E-2</v>
      </c>
    </row>
    <row r="231" spans="1:10">
      <c r="A231" s="1">
        <v>42391</v>
      </c>
      <c r="B231">
        <v>6138.93</v>
      </c>
      <c r="C231">
        <v>5.4</v>
      </c>
      <c r="D231">
        <v>66</v>
      </c>
      <c r="E231" s="2">
        <f t="shared" si="15"/>
        <v>1136.838888888889</v>
      </c>
      <c r="F231" s="3">
        <f t="shared" si="13"/>
        <v>0.13877174668114844</v>
      </c>
      <c r="G231" s="2">
        <f t="shared" si="16"/>
        <v>93.01409090909091</v>
      </c>
      <c r="H231" s="3">
        <f t="shared" si="14"/>
        <v>0.17446992055830046</v>
      </c>
      <c r="J231" s="3">
        <f t="shared" si="17"/>
        <v>8.1818181818181818E-2</v>
      </c>
    </row>
    <row r="232" spans="1:10">
      <c r="A232" s="1">
        <v>42398</v>
      </c>
      <c r="B232">
        <v>5649.64</v>
      </c>
      <c r="C232">
        <v>4.97</v>
      </c>
      <c r="D232">
        <v>60.87</v>
      </c>
      <c r="E232" s="2">
        <f t="shared" si="15"/>
        <v>1136.7484909456741</v>
      </c>
      <c r="F232" s="3">
        <f t="shared" si="13"/>
        <v>0.14058799271648836</v>
      </c>
      <c r="G232" s="2">
        <f t="shared" si="16"/>
        <v>92.814851322490568</v>
      </c>
      <c r="H232" s="3">
        <f t="shared" si="14"/>
        <v>0.17321650390437515</v>
      </c>
      <c r="J232" s="3">
        <f t="shared" si="17"/>
        <v>8.1649416789880067E-2</v>
      </c>
    </row>
    <row r="233" spans="1:10">
      <c r="A233" s="1">
        <v>42405</v>
      </c>
      <c r="B233">
        <v>5891.17</v>
      </c>
      <c r="C233">
        <v>5.16</v>
      </c>
      <c r="D233">
        <v>63.31</v>
      </c>
      <c r="E233" s="2">
        <f t="shared" si="15"/>
        <v>1141.6996124031007</v>
      </c>
      <c r="F233" s="3">
        <f t="shared" si="13"/>
        <v>0.14256543188262416</v>
      </c>
      <c r="G233" s="2">
        <f t="shared" si="16"/>
        <v>93.052756278628962</v>
      </c>
      <c r="H233" s="3">
        <f t="shared" si="14"/>
        <v>0.17016384189347988</v>
      </c>
      <c r="J233" s="3">
        <f t="shared" si="17"/>
        <v>8.1503711893855635E-2</v>
      </c>
    </row>
    <row r="234" spans="1:10">
      <c r="A234" s="1">
        <v>42419</v>
      </c>
      <c r="B234">
        <v>6325.89</v>
      </c>
      <c r="C234">
        <v>5.48</v>
      </c>
      <c r="D234">
        <v>67.760000000000005</v>
      </c>
      <c r="E234" s="2">
        <f t="shared" si="15"/>
        <v>1154.3594890510949</v>
      </c>
      <c r="F234" s="3">
        <f t="shared" si="13"/>
        <v>0.14939268336236822</v>
      </c>
      <c r="G234" s="2">
        <f t="shared" si="16"/>
        <v>93.357290436835896</v>
      </c>
      <c r="H234" s="3">
        <f t="shared" si="14"/>
        <v>0.17743768390092285</v>
      </c>
      <c r="J234" s="3">
        <f t="shared" si="17"/>
        <v>8.0873671782762696E-2</v>
      </c>
    </row>
    <row r="235" spans="1:10">
      <c r="A235" s="1">
        <v>42426</v>
      </c>
      <c r="B235">
        <v>5784.51</v>
      </c>
      <c r="C235">
        <v>5.01</v>
      </c>
      <c r="D235">
        <v>61.79</v>
      </c>
      <c r="E235" s="2">
        <f t="shared" si="15"/>
        <v>1154.5928143712576</v>
      </c>
      <c r="F235" s="3">
        <f t="shared" si="13"/>
        <v>0.14440974184965238</v>
      </c>
      <c r="G235" s="2">
        <f t="shared" si="16"/>
        <v>93.615633597669529</v>
      </c>
      <c r="H235" s="3">
        <f t="shared" si="14"/>
        <v>0.17774362034072166</v>
      </c>
      <c r="J235" s="3">
        <f t="shared" si="17"/>
        <v>8.1081081081081086E-2</v>
      </c>
    </row>
    <row r="236" spans="1:10">
      <c r="A236" s="1">
        <v>42433</v>
      </c>
      <c r="B236">
        <v>5521.7</v>
      </c>
      <c r="C236">
        <v>4.75</v>
      </c>
      <c r="D236">
        <v>58.61</v>
      </c>
      <c r="E236" s="2">
        <f t="shared" si="15"/>
        <v>1162.4631578947367</v>
      </c>
      <c r="F236" s="3">
        <f t="shared" si="13"/>
        <v>0.14536370663628673</v>
      </c>
      <c r="G236" s="2">
        <f t="shared" si="16"/>
        <v>94.210885514417328</v>
      </c>
      <c r="H236" s="3">
        <f t="shared" si="14"/>
        <v>0.16321421270659187</v>
      </c>
      <c r="J236" s="3">
        <f t="shared" si="17"/>
        <v>8.1044190411192624E-2</v>
      </c>
    </row>
    <row r="237" spans="1:10">
      <c r="A237" s="1">
        <v>42440</v>
      </c>
      <c r="B237">
        <v>5491.4</v>
      </c>
      <c r="C237">
        <v>4.71</v>
      </c>
      <c r="D237">
        <v>58.48</v>
      </c>
      <c r="E237" s="2">
        <f t="shared" si="15"/>
        <v>1165.9023354564756</v>
      </c>
      <c r="F237" s="3">
        <f t="shared" si="13"/>
        <v>0.15157279422829562</v>
      </c>
      <c r="G237" s="2">
        <f t="shared" si="16"/>
        <v>93.902188782489745</v>
      </c>
      <c r="H237" s="3">
        <f t="shared" si="14"/>
        <v>0.15866094054194879</v>
      </c>
      <c r="J237" s="3">
        <f t="shared" si="17"/>
        <v>8.054035567715459E-2</v>
      </c>
    </row>
    <row r="238" spans="1:10">
      <c r="A238" s="1">
        <v>42447</v>
      </c>
      <c r="B238">
        <v>6126.56</v>
      </c>
      <c r="C238">
        <v>5.21</v>
      </c>
      <c r="D238">
        <v>65.03</v>
      </c>
      <c r="E238" s="2">
        <f t="shared" si="15"/>
        <v>1175.9232245681383</v>
      </c>
      <c r="F238" s="3">
        <f t="shared" si="13"/>
        <v>0.15608344729150914</v>
      </c>
      <c r="G238" s="2">
        <f t="shared" si="16"/>
        <v>94.211287098262346</v>
      </c>
      <c r="H238" s="3">
        <f t="shared" si="14"/>
        <v>0.15189262853267205</v>
      </c>
      <c r="J238" s="3">
        <f t="shared" si="17"/>
        <v>8.0116869137321231E-2</v>
      </c>
    </row>
    <row r="239" spans="1:10">
      <c r="A239" s="1">
        <v>42454</v>
      </c>
      <c r="B239">
        <v>6290.23</v>
      </c>
      <c r="C239">
        <v>5.3</v>
      </c>
      <c r="D239">
        <v>65.91</v>
      </c>
      <c r="E239" s="2">
        <f t="shared" si="15"/>
        <v>1186.8358490566038</v>
      </c>
      <c r="F239" s="3">
        <f t="shared" si="13"/>
        <v>0.15382710138960154</v>
      </c>
      <c r="G239" s="2">
        <f t="shared" si="16"/>
        <v>95.436656046123503</v>
      </c>
      <c r="H239" s="3">
        <f t="shared" si="14"/>
        <v>0.14564388046175658</v>
      </c>
      <c r="J239" s="3">
        <f t="shared" si="17"/>
        <v>8.041268396297982E-2</v>
      </c>
    </row>
    <row r="240" spans="1:10">
      <c r="A240" s="1">
        <v>42461</v>
      </c>
      <c r="B240">
        <v>6297.04</v>
      </c>
      <c r="C240">
        <v>5.29</v>
      </c>
      <c r="D240">
        <v>65.22</v>
      </c>
      <c r="E240" s="2">
        <f t="shared" si="15"/>
        <v>1190.3667296786389</v>
      </c>
      <c r="F240" s="3">
        <f t="shared" si="13"/>
        <v>0.1460922573364607</v>
      </c>
      <c r="G240" s="2">
        <f t="shared" si="16"/>
        <v>96.550751303281203</v>
      </c>
      <c r="H240" s="3">
        <f t="shared" si="14"/>
        <v>0.14786026349674852</v>
      </c>
      <c r="J240" s="3">
        <f t="shared" si="17"/>
        <v>8.1110088929776142E-2</v>
      </c>
    </row>
    <row r="241" spans="1:10">
      <c r="A241" s="1">
        <v>42468</v>
      </c>
      <c r="B241">
        <v>6337.86</v>
      </c>
      <c r="C241">
        <v>5.31</v>
      </c>
      <c r="D241">
        <v>65.959999999999994</v>
      </c>
      <c r="E241" s="2">
        <f t="shared" si="15"/>
        <v>1193.5706214689267</v>
      </c>
      <c r="F241" s="3">
        <f t="shared" si="13"/>
        <v>0.14957841018768137</v>
      </c>
      <c r="G241" s="2">
        <f t="shared" si="16"/>
        <v>96.086416009702859</v>
      </c>
      <c r="H241" s="3">
        <f t="shared" si="14"/>
        <v>0.12079338809221318</v>
      </c>
      <c r="J241" s="3">
        <f t="shared" si="17"/>
        <v>8.0503335354760466E-2</v>
      </c>
    </row>
    <row r="242" spans="1:10">
      <c r="A242" s="1">
        <v>42475</v>
      </c>
      <c r="B242">
        <v>6555.72</v>
      </c>
      <c r="C242">
        <v>5.43</v>
      </c>
      <c r="D242">
        <v>67.5</v>
      </c>
      <c r="E242" s="2">
        <f t="shared" si="15"/>
        <v>1207.314917127072</v>
      </c>
      <c r="F242" s="3">
        <f t="shared" si="13"/>
        <v>0.14970440840586274</v>
      </c>
      <c r="G242" s="2">
        <f t="shared" si="16"/>
        <v>97.12177777777778</v>
      </c>
      <c r="H242" s="3">
        <f t="shared" si="14"/>
        <v>0.14850295092152277</v>
      </c>
      <c r="J242" s="3">
        <f t="shared" si="17"/>
        <v>8.0444444444444443E-2</v>
      </c>
    </row>
    <row r="243" spans="1:10">
      <c r="A243" s="1">
        <v>42482</v>
      </c>
      <c r="B243">
        <v>6102.31</v>
      </c>
      <c r="C243">
        <v>5.07</v>
      </c>
      <c r="D243">
        <v>61.29</v>
      </c>
      <c r="E243" s="2">
        <f t="shared" si="15"/>
        <v>1203.6114398422092</v>
      </c>
      <c r="F243" s="3">
        <f t="shared" si="13"/>
        <v>0.13278782437209946</v>
      </c>
      <c r="G243" s="2">
        <f t="shared" si="16"/>
        <v>99.564529286996262</v>
      </c>
      <c r="H243" s="3">
        <f t="shared" si="14"/>
        <v>0.12802918483775683</v>
      </c>
      <c r="J243" s="3">
        <f t="shared" si="17"/>
        <v>8.272148800783162E-2</v>
      </c>
    </row>
    <row r="244" spans="1:10">
      <c r="A244" s="1">
        <v>42489</v>
      </c>
      <c r="B244">
        <v>6089.7</v>
      </c>
      <c r="C244">
        <v>4.96</v>
      </c>
      <c r="D244">
        <v>61.82</v>
      </c>
      <c r="E244" s="2">
        <f t="shared" si="15"/>
        <v>1227.7620967741934</v>
      </c>
      <c r="F244" s="3">
        <f t="shared" ref="F244:F307" si="18">E244/E194-1</f>
        <v>0.15380303981840115</v>
      </c>
      <c r="G244" s="2">
        <f t="shared" si="16"/>
        <v>98.506955677774187</v>
      </c>
      <c r="H244" s="3">
        <f t="shared" ref="H244:H307" si="19">G244/G194-1</f>
        <v>0.10521754567163355</v>
      </c>
      <c r="J244" s="3">
        <f t="shared" si="17"/>
        <v>8.0232934325461011E-2</v>
      </c>
    </row>
    <row r="245" spans="1:10">
      <c r="A245" s="1">
        <v>42496</v>
      </c>
      <c r="B245">
        <v>6097.53</v>
      </c>
      <c r="C245">
        <v>4.8499999999999996</v>
      </c>
      <c r="D245">
        <v>58.05</v>
      </c>
      <c r="E245" s="2">
        <f t="shared" si="15"/>
        <v>1257.2226804123711</v>
      </c>
      <c r="F245" s="3">
        <f t="shared" si="18"/>
        <v>0.18508198122459651</v>
      </c>
      <c r="G245" s="2">
        <f t="shared" si="16"/>
        <v>105.03927648578811</v>
      </c>
      <c r="H245" s="3">
        <f t="shared" si="19"/>
        <v>0.17689537419569668</v>
      </c>
      <c r="J245" s="3">
        <f t="shared" si="17"/>
        <v>8.3548664944013779E-2</v>
      </c>
    </row>
    <row r="246" spans="1:10">
      <c r="A246" s="1">
        <v>42503</v>
      </c>
      <c r="B246">
        <v>5776.43</v>
      </c>
      <c r="C246">
        <v>4.5999999999999996</v>
      </c>
      <c r="D246">
        <v>55.16</v>
      </c>
      <c r="E246" s="2">
        <f t="shared" si="15"/>
        <v>1255.7456521739132</v>
      </c>
      <c r="F246" s="3">
        <f t="shared" si="18"/>
        <v>0.18430638652636278</v>
      </c>
      <c r="G246" s="2">
        <f t="shared" si="16"/>
        <v>104.72135605511241</v>
      </c>
      <c r="H246" s="3">
        <f t="shared" si="19"/>
        <v>0.17265843342789511</v>
      </c>
      <c r="J246" s="3">
        <f t="shared" si="17"/>
        <v>8.3393763596809278E-2</v>
      </c>
    </row>
    <row r="247" spans="1:10">
      <c r="A247" s="1">
        <v>42510</v>
      </c>
      <c r="B247">
        <v>5917.86</v>
      </c>
      <c r="C247">
        <v>4.7</v>
      </c>
      <c r="D247">
        <v>56.54</v>
      </c>
      <c r="E247" s="2">
        <f t="shared" si="15"/>
        <v>1259.1191489361702</v>
      </c>
      <c r="F247" s="3">
        <f t="shared" si="18"/>
        <v>0.1887279671566009</v>
      </c>
      <c r="G247" s="2">
        <f t="shared" si="16"/>
        <v>104.66678457729041</v>
      </c>
      <c r="H247" s="3">
        <f t="shared" si="19"/>
        <v>0.17284905280849205</v>
      </c>
      <c r="J247" s="3">
        <f t="shared" si="17"/>
        <v>8.3126989741775736E-2</v>
      </c>
    </row>
    <row r="248" spans="1:10">
      <c r="A248" s="1">
        <v>42517</v>
      </c>
      <c r="B248">
        <v>5993.55</v>
      </c>
      <c r="C248">
        <v>4.7699999999999996</v>
      </c>
      <c r="D248">
        <v>57.46</v>
      </c>
      <c r="E248" s="2">
        <f t="shared" si="15"/>
        <v>1256.5094339622642</v>
      </c>
      <c r="F248" s="3">
        <f t="shared" si="18"/>
        <v>0.18105962237934037</v>
      </c>
      <c r="G248" s="2">
        <f t="shared" si="16"/>
        <v>104.30821441002436</v>
      </c>
      <c r="H248" s="3">
        <f t="shared" si="19"/>
        <v>0.16739034387440221</v>
      </c>
      <c r="J248" s="3">
        <f t="shared" si="17"/>
        <v>8.3014270797076212E-2</v>
      </c>
    </row>
    <row r="249" spans="1:10">
      <c r="A249" s="1">
        <v>42524</v>
      </c>
      <c r="B249">
        <v>6443.53</v>
      </c>
      <c r="C249">
        <v>5.13</v>
      </c>
      <c r="D249">
        <v>61.69</v>
      </c>
      <c r="E249" s="2">
        <f t="shared" si="15"/>
        <v>1256.0487329434698</v>
      </c>
      <c r="F249" s="3">
        <f t="shared" si="18"/>
        <v>0.17977197769667552</v>
      </c>
      <c r="G249" s="2">
        <f t="shared" si="16"/>
        <v>104.45015399578539</v>
      </c>
      <c r="H249" s="3">
        <f t="shared" si="19"/>
        <v>0.169102903103306</v>
      </c>
      <c r="J249" s="3">
        <f t="shared" si="17"/>
        <v>8.3157724104392927E-2</v>
      </c>
    </row>
    <row r="250" spans="1:10">
      <c r="A250" s="1">
        <v>42529</v>
      </c>
      <c r="B250">
        <v>6435.34</v>
      </c>
      <c r="C250">
        <v>5.12</v>
      </c>
      <c r="D250">
        <v>61.64</v>
      </c>
      <c r="E250" s="2">
        <f t="shared" si="15"/>
        <v>1256.90234375</v>
      </c>
      <c r="F250" s="3">
        <f t="shared" si="18"/>
        <v>0.19222535987803302</v>
      </c>
      <c r="G250" s="2">
        <f t="shared" si="16"/>
        <v>104.4020116807268</v>
      </c>
      <c r="H250" s="3">
        <f t="shared" si="19"/>
        <v>0.15947333290323118</v>
      </c>
      <c r="J250" s="3">
        <f t="shared" si="17"/>
        <v>8.3062946138870858E-2</v>
      </c>
    </row>
    <row r="251" spans="1:10">
      <c r="A251" s="1">
        <v>42538</v>
      </c>
      <c r="B251">
        <v>6312.01</v>
      </c>
      <c r="C251">
        <v>5.09</v>
      </c>
      <c r="D251">
        <v>62.31</v>
      </c>
      <c r="E251" s="2">
        <f t="shared" si="15"/>
        <v>1240.0805500982319</v>
      </c>
      <c r="F251" s="3">
        <f t="shared" si="18"/>
        <v>0.18198334736224075</v>
      </c>
      <c r="G251" s="2">
        <f t="shared" si="16"/>
        <v>101.30011234151821</v>
      </c>
      <c r="H251" s="3">
        <f t="shared" si="19"/>
        <v>0.13220401220748168</v>
      </c>
      <c r="J251" s="3">
        <f t="shared" si="17"/>
        <v>8.1688332530893915E-2</v>
      </c>
    </row>
    <row r="252" spans="1:10">
      <c r="A252" s="1">
        <v>42545</v>
      </c>
      <c r="B252">
        <v>6362.22</v>
      </c>
      <c r="C252">
        <v>5.12</v>
      </c>
      <c r="D252">
        <v>62.77</v>
      </c>
      <c r="E252" s="2">
        <f t="shared" si="15"/>
        <v>1242.62109375</v>
      </c>
      <c r="F252" s="3">
        <f t="shared" si="18"/>
        <v>0.19157900381010617</v>
      </c>
      <c r="G252" s="2">
        <f t="shared" si="16"/>
        <v>101.35765493069938</v>
      </c>
      <c r="H252" s="3">
        <f t="shared" si="19"/>
        <v>0.13861998437299383</v>
      </c>
      <c r="J252" s="3">
        <f t="shared" si="17"/>
        <v>8.1567627847697943E-2</v>
      </c>
    </row>
    <row r="253" spans="1:10">
      <c r="A253" s="1">
        <v>42552</v>
      </c>
      <c r="B253">
        <v>6593.02</v>
      </c>
      <c r="C253">
        <v>5.31</v>
      </c>
      <c r="D253">
        <v>65.28</v>
      </c>
      <c r="E253" s="2">
        <f t="shared" si="15"/>
        <v>1241.6233521657252</v>
      </c>
      <c r="F253" s="3">
        <f t="shared" si="18"/>
        <v>0.19132701476127267</v>
      </c>
      <c r="G253" s="2">
        <f t="shared" si="16"/>
        <v>100.99601715686275</v>
      </c>
      <c r="H253" s="3">
        <f t="shared" si="19"/>
        <v>0.13589173044658875</v>
      </c>
      <c r="J253" s="3">
        <f t="shared" si="17"/>
        <v>8.1341911764705871E-2</v>
      </c>
    </row>
    <row r="254" spans="1:10">
      <c r="A254" s="1">
        <v>42559</v>
      </c>
      <c r="B254">
        <v>6677.51</v>
      </c>
      <c r="C254">
        <v>5.37</v>
      </c>
      <c r="D254">
        <v>66.069999999999993</v>
      </c>
      <c r="E254" s="2">
        <f t="shared" si="15"/>
        <v>1243.4841713221601</v>
      </c>
      <c r="F254" s="3">
        <f t="shared" si="18"/>
        <v>0.18918953901793634</v>
      </c>
      <c r="G254" s="2">
        <f t="shared" si="16"/>
        <v>101.0672014530044</v>
      </c>
      <c r="H254" s="3">
        <f t="shared" si="19"/>
        <v>0.13277253327130922</v>
      </c>
      <c r="J254" s="3">
        <f t="shared" si="17"/>
        <v>8.1277433025578938E-2</v>
      </c>
    </row>
    <row r="255" spans="1:10">
      <c r="A255" s="1">
        <v>42566</v>
      </c>
      <c r="B255">
        <v>6731.07</v>
      </c>
      <c r="C255">
        <v>5.4</v>
      </c>
      <c r="D255">
        <v>66.67</v>
      </c>
      <c r="E255" s="2">
        <f t="shared" si="15"/>
        <v>1246.4944444444443</v>
      </c>
      <c r="F255" s="3">
        <f t="shared" si="18"/>
        <v>0.18993927501259567</v>
      </c>
      <c r="G255" s="2">
        <f t="shared" si="16"/>
        <v>100.9610019499025</v>
      </c>
      <c r="H255" s="3">
        <f t="shared" si="19"/>
        <v>0.12796546832687627</v>
      </c>
      <c r="J255" s="3">
        <f t="shared" si="17"/>
        <v>8.0995950202489883E-2</v>
      </c>
    </row>
    <row r="256" spans="1:10">
      <c r="A256" s="1">
        <v>42573</v>
      </c>
      <c r="B256">
        <v>6741.53</v>
      </c>
      <c r="C256">
        <v>5.39</v>
      </c>
      <c r="D256">
        <v>66.67</v>
      </c>
      <c r="E256" s="2">
        <f t="shared" si="15"/>
        <v>1250.747680890538</v>
      </c>
      <c r="F256" s="3">
        <f t="shared" si="18"/>
        <v>0.19143842543862433</v>
      </c>
      <c r="G256" s="2">
        <f t="shared" si="16"/>
        <v>101.11789410529472</v>
      </c>
      <c r="H256" s="3">
        <f t="shared" si="19"/>
        <v>0.12575748591106062</v>
      </c>
      <c r="J256" s="3">
        <f t="shared" si="17"/>
        <v>8.084595770211489E-2</v>
      </c>
    </row>
    <row r="257" spans="1:10">
      <c r="A257" s="1">
        <v>42580</v>
      </c>
      <c r="B257">
        <v>6345.14</v>
      </c>
      <c r="C257">
        <v>5.05</v>
      </c>
      <c r="D257">
        <v>62.61</v>
      </c>
      <c r="E257" s="2">
        <f t="shared" si="15"/>
        <v>1256.4633663366337</v>
      </c>
      <c r="F257" s="3">
        <f t="shared" si="18"/>
        <v>0.19214138622634547</v>
      </c>
      <c r="G257" s="2">
        <f t="shared" si="16"/>
        <v>101.34387478038653</v>
      </c>
      <c r="H257" s="3">
        <f t="shared" si="19"/>
        <v>0.11992418491514245</v>
      </c>
      <c r="J257" s="3">
        <f t="shared" si="17"/>
        <v>8.065804184635042E-2</v>
      </c>
    </row>
    <row r="258" spans="1:10">
      <c r="A258" s="1">
        <v>42587</v>
      </c>
      <c r="B258">
        <v>6337.6</v>
      </c>
      <c r="C258">
        <v>5.01</v>
      </c>
      <c r="D258">
        <v>62.65</v>
      </c>
      <c r="E258" s="2">
        <f t="shared" ref="E258:E321" si="20">B258/C258</f>
        <v>1264.99001996008</v>
      </c>
      <c r="F258" s="3">
        <f t="shared" si="18"/>
        <v>0.19237200734644588</v>
      </c>
      <c r="G258" s="2">
        <f t="shared" ref="G258:G321" si="21">B258/D258</f>
        <v>101.15881883479649</v>
      </c>
      <c r="H258" s="3">
        <f t="shared" si="19"/>
        <v>0.11213821344518649</v>
      </c>
      <c r="J258" s="3">
        <f t="shared" ref="J258:J321" si="22">C258/D258</f>
        <v>7.9968076616121306E-2</v>
      </c>
    </row>
    <row r="259" spans="1:10">
      <c r="A259" s="1">
        <v>42594</v>
      </c>
      <c r="B259">
        <v>6392.17</v>
      </c>
      <c r="C259">
        <v>5.0199999999999996</v>
      </c>
      <c r="D259">
        <v>62.85</v>
      </c>
      <c r="E259" s="2">
        <f t="shared" si="20"/>
        <v>1273.3406374501994</v>
      </c>
      <c r="F259" s="3">
        <f t="shared" si="18"/>
        <v>0.18980496267479197</v>
      </c>
      <c r="G259" s="2">
        <f t="shared" si="21"/>
        <v>101.70517104216388</v>
      </c>
      <c r="H259" s="3">
        <f t="shared" si="19"/>
        <v>0.11813806906465829</v>
      </c>
      <c r="J259" s="3">
        <f t="shared" si="22"/>
        <v>7.9872712808273655E-2</v>
      </c>
    </row>
    <row r="260" spans="1:10">
      <c r="A260" s="1">
        <v>42601</v>
      </c>
      <c r="B260">
        <v>6611.8</v>
      </c>
      <c r="C260">
        <v>5.17</v>
      </c>
      <c r="D260">
        <v>63.63</v>
      </c>
      <c r="E260" s="2">
        <f t="shared" si="20"/>
        <v>1278.8781431334623</v>
      </c>
      <c r="F260" s="3">
        <f t="shared" si="18"/>
        <v>0.18766504779330817</v>
      </c>
      <c r="G260" s="2">
        <f t="shared" si="21"/>
        <v>103.91010529624391</v>
      </c>
      <c r="H260" s="3">
        <f t="shared" si="19"/>
        <v>0.10956745177844218</v>
      </c>
      <c r="J260" s="3">
        <f t="shared" si="22"/>
        <v>8.1250982241081252E-2</v>
      </c>
    </row>
    <row r="261" spans="1:10">
      <c r="A261" s="1">
        <v>42608</v>
      </c>
      <c r="B261">
        <v>6544.45</v>
      </c>
      <c r="C261">
        <v>5.03</v>
      </c>
      <c r="D261">
        <v>62.19</v>
      </c>
      <c r="E261" s="2">
        <f t="shared" si="20"/>
        <v>1301.0834990059641</v>
      </c>
      <c r="F261" s="3">
        <f t="shared" si="18"/>
        <v>0.21744889124175715</v>
      </c>
      <c r="G261" s="2">
        <f t="shared" si="21"/>
        <v>105.23315645602187</v>
      </c>
      <c r="H261" s="3">
        <f t="shared" si="19"/>
        <v>0.12030247788046444</v>
      </c>
      <c r="J261" s="3">
        <f t="shared" si="22"/>
        <v>8.0881170606206795E-2</v>
      </c>
    </row>
    <row r="262" spans="1:10">
      <c r="A262" s="1">
        <v>42615</v>
      </c>
      <c r="B262">
        <v>6461.44</v>
      </c>
      <c r="C262">
        <v>4.93</v>
      </c>
      <c r="D262">
        <v>63.26</v>
      </c>
      <c r="E262" s="2">
        <f t="shared" si="20"/>
        <v>1310.6369168356998</v>
      </c>
      <c r="F262" s="3">
        <f t="shared" si="18"/>
        <v>0.21591924399644324</v>
      </c>
      <c r="G262" s="2">
        <f t="shared" si="21"/>
        <v>102.14100537464432</v>
      </c>
      <c r="H262" s="3">
        <f t="shared" si="19"/>
        <v>7.7737547542912511E-2</v>
      </c>
      <c r="J262" s="3">
        <f t="shared" si="22"/>
        <v>7.7932342712614608E-2</v>
      </c>
    </row>
    <row r="263" spans="1:10">
      <c r="A263" s="1">
        <v>42622</v>
      </c>
      <c r="B263">
        <v>6523.78</v>
      </c>
      <c r="C263">
        <v>4.95</v>
      </c>
      <c r="D263">
        <v>63.92</v>
      </c>
      <c r="E263" s="2">
        <f t="shared" si="20"/>
        <v>1317.9353535353534</v>
      </c>
      <c r="F263" s="3">
        <f t="shared" si="18"/>
        <v>0.22208930534762028</v>
      </c>
      <c r="G263" s="2">
        <f t="shared" si="21"/>
        <v>102.06163954943679</v>
      </c>
      <c r="H263" s="3">
        <f t="shared" si="19"/>
        <v>7.5545317742671703E-2</v>
      </c>
      <c r="J263" s="3">
        <f t="shared" si="22"/>
        <v>7.7440550688360449E-2</v>
      </c>
    </row>
    <row r="264" spans="1:10">
      <c r="A264" s="1">
        <v>42627</v>
      </c>
      <c r="B264">
        <v>6372.57</v>
      </c>
      <c r="C264">
        <v>4.84</v>
      </c>
      <c r="D264">
        <v>62.54</v>
      </c>
      <c r="E264" s="2">
        <f t="shared" si="20"/>
        <v>1316.6466942148761</v>
      </c>
      <c r="F264" s="3">
        <f t="shared" si="18"/>
        <v>0.22088201381094907</v>
      </c>
      <c r="G264" s="2">
        <f t="shared" si="21"/>
        <v>101.89590661976335</v>
      </c>
      <c r="H264" s="3">
        <f t="shared" si="19"/>
        <v>7.5754428215628389E-2</v>
      </c>
      <c r="J264" s="3">
        <f t="shared" si="22"/>
        <v>7.7390470099136549E-2</v>
      </c>
    </row>
    <row r="265" spans="1:10">
      <c r="A265" s="1">
        <v>42636</v>
      </c>
      <c r="B265">
        <v>6431.57</v>
      </c>
      <c r="C265">
        <v>4.87</v>
      </c>
      <c r="D265">
        <v>63</v>
      </c>
      <c r="E265" s="2">
        <f t="shared" si="20"/>
        <v>1320.6509240246405</v>
      </c>
      <c r="F265" s="3">
        <f t="shared" si="18"/>
        <v>0.21989830960248136</v>
      </c>
      <c r="G265" s="2">
        <f t="shared" si="21"/>
        <v>102.0884126984127</v>
      </c>
      <c r="H265" s="3">
        <f t="shared" si="19"/>
        <v>7.7993172815943534E-2</v>
      </c>
      <c r="J265" s="3">
        <f t="shared" si="22"/>
        <v>7.7301587301587302E-2</v>
      </c>
    </row>
    <row r="266" spans="1:10">
      <c r="A266" s="1">
        <v>42643</v>
      </c>
      <c r="B266">
        <v>6355.94</v>
      </c>
      <c r="C266">
        <v>4.8099999999999996</v>
      </c>
      <c r="D266">
        <v>62.31</v>
      </c>
      <c r="E266" s="2">
        <f t="shared" si="20"/>
        <v>1321.4012474012475</v>
      </c>
      <c r="F266" s="3">
        <f t="shared" si="18"/>
        <v>0.21864596529411129</v>
      </c>
      <c r="G266" s="2">
        <f t="shared" si="21"/>
        <v>102.00513561226127</v>
      </c>
      <c r="H266" s="3">
        <f t="shared" si="19"/>
        <v>7.6612939934131319E-2</v>
      </c>
      <c r="J266" s="3">
        <f t="shared" si="22"/>
        <v>7.7194671802278916E-2</v>
      </c>
    </row>
    <row r="267" spans="1:10">
      <c r="A267" s="1">
        <v>42657</v>
      </c>
      <c r="B267">
        <v>6516.03</v>
      </c>
      <c r="C267">
        <v>4.8899999999999997</v>
      </c>
      <c r="D267">
        <v>63.05</v>
      </c>
      <c r="E267" s="2">
        <f t="shared" si="20"/>
        <v>1332.5214723926381</v>
      </c>
      <c r="F267" s="3">
        <f t="shared" si="18"/>
        <v>0.22533392828503729</v>
      </c>
      <c r="G267" s="2">
        <f t="shared" si="21"/>
        <v>103.34702616970658</v>
      </c>
      <c r="H267" s="3">
        <f t="shared" si="19"/>
        <v>8.6855137938047555E-2</v>
      </c>
      <c r="J267" s="3">
        <f t="shared" si="22"/>
        <v>7.7557494052339415E-2</v>
      </c>
    </row>
    <row r="268" spans="1:10">
      <c r="A268" s="1">
        <v>42664</v>
      </c>
      <c r="B268">
        <v>6535.14</v>
      </c>
      <c r="C268">
        <v>4.87</v>
      </c>
      <c r="D268">
        <v>62.9</v>
      </c>
      <c r="E268" s="2">
        <f t="shared" si="20"/>
        <v>1341.9178644763861</v>
      </c>
      <c r="F268" s="3">
        <f t="shared" si="18"/>
        <v>0.2220777459808434</v>
      </c>
      <c r="G268" s="2">
        <f t="shared" si="21"/>
        <v>103.8972972972973</v>
      </c>
      <c r="H268" s="3">
        <f t="shared" si="19"/>
        <v>7.1753405254720626E-2</v>
      </c>
      <c r="J268" s="3">
        <f t="shared" si="22"/>
        <v>7.7424483306836253E-2</v>
      </c>
    </row>
    <row r="269" spans="1:10">
      <c r="A269" s="1">
        <v>42671</v>
      </c>
      <c r="B269">
        <v>6479.3</v>
      </c>
      <c r="C269">
        <v>4.7699999999999996</v>
      </c>
      <c r="D269">
        <v>59.4</v>
      </c>
      <c r="E269" s="2">
        <f t="shared" si="20"/>
        <v>1358.3438155136271</v>
      </c>
      <c r="F269" s="3">
        <f t="shared" si="18"/>
        <v>0.22623742674190073</v>
      </c>
      <c r="G269" s="2">
        <f t="shared" si="21"/>
        <v>109.07912457912458</v>
      </c>
      <c r="H269" s="3">
        <f t="shared" si="19"/>
        <v>0.1150208830020798</v>
      </c>
      <c r="J269" s="3">
        <f t="shared" si="22"/>
        <v>8.0303030303030293E-2</v>
      </c>
    </row>
    <row r="270" spans="1:10">
      <c r="A270" s="1">
        <v>42678</v>
      </c>
      <c r="B270">
        <v>6481.8</v>
      </c>
      <c r="C270">
        <v>4.8</v>
      </c>
      <c r="D270">
        <v>57.17</v>
      </c>
      <c r="E270" s="2">
        <f t="shared" si="20"/>
        <v>1350.375</v>
      </c>
      <c r="F270" s="3">
        <f t="shared" si="18"/>
        <v>0.22528827176029553</v>
      </c>
      <c r="G270" s="2">
        <f t="shared" si="21"/>
        <v>113.37764561833129</v>
      </c>
      <c r="H270" s="3">
        <f t="shared" si="19"/>
        <v>0.1784859326918331</v>
      </c>
      <c r="J270" s="3">
        <f t="shared" si="22"/>
        <v>8.3960118943501832E-2</v>
      </c>
    </row>
    <row r="271" spans="1:10">
      <c r="A271" s="1">
        <v>42685</v>
      </c>
      <c r="B271">
        <v>6523.15</v>
      </c>
      <c r="C271">
        <v>4.82</v>
      </c>
      <c r="D271">
        <v>57.51</v>
      </c>
      <c r="E271" s="2">
        <f t="shared" si="20"/>
        <v>1353.3506224066389</v>
      </c>
      <c r="F271" s="3">
        <f t="shared" si="18"/>
        <v>0.22991827933055653</v>
      </c>
      <c r="G271" s="2">
        <f t="shared" si="21"/>
        <v>113.4263606329334</v>
      </c>
      <c r="H271" s="3">
        <f t="shared" si="19"/>
        <v>0.18262912043295443</v>
      </c>
      <c r="J271" s="3">
        <f t="shared" si="22"/>
        <v>8.3811511041557998E-2</v>
      </c>
    </row>
    <row r="272" spans="1:10">
      <c r="A272" s="1">
        <v>42692</v>
      </c>
      <c r="B272">
        <v>6527.17</v>
      </c>
      <c r="C272">
        <v>4.82</v>
      </c>
      <c r="D272">
        <v>57.7</v>
      </c>
      <c r="E272" s="2">
        <f t="shared" si="20"/>
        <v>1354.1846473029045</v>
      </c>
      <c r="F272" s="3">
        <f t="shared" si="18"/>
        <v>0.2248730496343625</v>
      </c>
      <c r="G272" s="2">
        <f t="shared" si="21"/>
        <v>113.12253032928942</v>
      </c>
      <c r="H272" s="3">
        <f t="shared" si="19"/>
        <v>0.18483670454827905</v>
      </c>
      <c r="J272" s="3">
        <f t="shared" si="22"/>
        <v>8.3535528596187181E-2</v>
      </c>
    </row>
    <row r="273" spans="1:10">
      <c r="A273" s="1">
        <v>42699</v>
      </c>
      <c r="B273">
        <v>6536.86</v>
      </c>
      <c r="C273">
        <v>4.8099999999999996</v>
      </c>
      <c r="D273">
        <v>57.69</v>
      </c>
      <c r="E273" s="2">
        <f t="shared" si="20"/>
        <v>1359.014553014553</v>
      </c>
      <c r="F273" s="3">
        <f t="shared" si="18"/>
        <v>0.22594009768141521</v>
      </c>
      <c r="G273" s="2">
        <f t="shared" si="21"/>
        <v>113.31010573756284</v>
      </c>
      <c r="H273" s="3">
        <f t="shared" si="19"/>
        <v>0.18912372144638123</v>
      </c>
      <c r="J273" s="3">
        <f t="shared" si="22"/>
        <v>8.3376668400069326E-2</v>
      </c>
    </row>
    <row r="274" spans="1:10">
      <c r="A274" s="1">
        <v>42706</v>
      </c>
      <c r="B274">
        <v>6405.96</v>
      </c>
      <c r="C274">
        <v>4.7</v>
      </c>
      <c r="D274">
        <v>56.54</v>
      </c>
      <c r="E274" s="2">
        <f t="shared" si="20"/>
        <v>1362.9702127659575</v>
      </c>
      <c r="F274" s="3">
        <f t="shared" si="18"/>
        <v>0.23581143918469705</v>
      </c>
      <c r="G274" s="2">
        <f t="shared" si="21"/>
        <v>113.29961089494164</v>
      </c>
      <c r="H274" s="3">
        <f t="shared" si="19"/>
        <v>0.18619066294057585</v>
      </c>
      <c r="J274" s="3">
        <f t="shared" si="22"/>
        <v>8.3126989741775736E-2</v>
      </c>
    </row>
    <row r="275" spans="1:10">
      <c r="A275" s="1">
        <v>42713</v>
      </c>
      <c r="B275">
        <v>6319.78</v>
      </c>
      <c r="C275">
        <v>4.6399999999999997</v>
      </c>
      <c r="D275">
        <v>55.84</v>
      </c>
      <c r="E275" s="2">
        <f t="shared" si="20"/>
        <v>1362.0215517241379</v>
      </c>
      <c r="F275" s="3">
        <f t="shared" si="18"/>
        <v>0.22801968747872392</v>
      </c>
      <c r="G275" s="2">
        <f t="shared" si="21"/>
        <v>113.17657593123208</v>
      </c>
      <c r="H275" s="3">
        <f t="shared" si="19"/>
        <v>0.18708569789609952</v>
      </c>
      <c r="J275" s="3">
        <f t="shared" si="22"/>
        <v>8.3094555873925488E-2</v>
      </c>
    </row>
    <row r="276" spans="1:10">
      <c r="A276" s="1">
        <v>42720</v>
      </c>
      <c r="B276">
        <v>6002.73</v>
      </c>
      <c r="C276">
        <v>4.5999999999999996</v>
      </c>
      <c r="D276">
        <v>55.44</v>
      </c>
      <c r="E276" s="2">
        <f t="shared" si="20"/>
        <v>1304.9413043478262</v>
      </c>
      <c r="F276" s="3">
        <f t="shared" si="18"/>
        <v>0.17361172424286186</v>
      </c>
      <c r="G276" s="2">
        <f t="shared" si="21"/>
        <v>108.27435064935065</v>
      </c>
      <c r="H276" s="3">
        <f t="shared" si="19"/>
        <v>0.15308505254701843</v>
      </c>
      <c r="J276" s="3">
        <f t="shared" si="22"/>
        <v>8.2972582972582976E-2</v>
      </c>
    </row>
    <row r="277" spans="1:10">
      <c r="A277" s="1">
        <v>42727</v>
      </c>
      <c r="B277">
        <v>5926.08</v>
      </c>
      <c r="C277">
        <v>4.55</v>
      </c>
      <c r="D277">
        <v>54.98</v>
      </c>
      <c r="E277" s="2">
        <f t="shared" si="20"/>
        <v>1302.4351648351649</v>
      </c>
      <c r="F277" s="3">
        <f t="shared" si="18"/>
        <v>0.16992683137532372</v>
      </c>
      <c r="G277" s="2">
        <f t="shared" si="21"/>
        <v>107.78610403783195</v>
      </c>
      <c r="H277" s="3">
        <f t="shared" si="19"/>
        <v>0.14955462797452346</v>
      </c>
      <c r="J277" s="3">
        <f t="shared" si="22"/>
        <v>8.2757366315023645E-2</v>
      </c>
    </row>
    <row r="278" spans="1:10">
      <c r="A278" s="1">
        <v>42734</v>
      </c>
      <c r="B278">
        <v>5896.5</v>
      </c>
      <c r="C278">
        <v>4.53</v>
      </c>
      <c r="D278">
        <v>54.74</v>
      </c>
      <c r="E278" s="2">
        <f t="shared" si="20"/>
        <v>1301.6556291390727</v>
      </c>
      <c r="F278" s="3">
        <f t="shared" si="18"/>
        <v>0.15666897526505519</v>
      </c>
      <c r="G278" s="2">
        <f t="shared" si="21"/>
        <v>107.71830471318962</v>
      </c>
      <c r="H278" s="3">
        <f t="shared" si="19"/>
        <v>0.15053761604353855</v>
      </c>
      <c r="J278" s="3">
        <f t="shared" si="22"/>
        <v>8.2754841066861526E-2</v>
      </c>
    </row>
    <row r="279" spans="1:10">
      <c r="A279" s="1">
        <v>42741</v>
      </c>
      <c r="B279">
        <v>5944.45</v>
      </c>
      <c r="C279">
        <v>4.5199999999999996</v>
      </c>
      <c r="D279">
        <v>55.04</v>
      </c>
      <c r="E279" s="2">
        <f t="shared" si="20"/>
        <v>1315.1438053097345</v>
      </c>
      <c r="F279" s="3">
        <f t="shared" si="18"/>
        <v>0.16957925318857292</v>
      </c>
      <c r="G279" s="2">
        <f t="shared" si="21"/>
        <v>108.00236191860465</v>
      </c>
      <c r="H279" s="3">
        <f t="shared" si="19"/>
        <v>0.15422421734771574</v>
      </c>
      <c r="J279" s="3">
        <f t="shared" si="22"/>
        <v>8.2122093023255807E-2</v>
      </c>
    </row>
    <row r="280" spans="1:10">
      <c r="A280" s="1">
        <v>42748</v>
      </c>
      <c r="B280">
        <v>5745.09</v>
      </c>
      <c r="C280">
        <v>4.3600000000000003</v>
      </c>
      <c r="D280">
        <v>53.18</v>
      </c>
      <c r="E280" s="2">
        <f t="shared" si="20"/>
        <v>1317.6811926605503</v>
      </c>
      <c r="F280" s="3">
        <f t="shared" si="18"/>
        <v>0.15890273798975696</v>
      </c>
      <c r="G280" s="2">
        <f t="shared" si="21"/>
        <v>108.03102670176759</v>
      </c>
      <c r="H280" s="3">
        <f t="shared" si="19"/>
        <v>0.15491742907676409</v>
      </c>
      <c r="J280" s="3">
        <f t="shared" si="22"/>
        <v>8.1985708913125246E-2</v>
      </c>
    </row>
    <row r="281" spans="1:10">
      <c r="A281" s="1">
        <v>42755</v>
      </c>
      <c r="B281">
        <v>5680.49</v>
      </c>
      <c r="C281">
        <v>4.32</v>
      </c>
      <c r="D281">
        <v>52.82</v>
      </c>
      <c r="E281" s="2">
        <f t="shared" si="20"/>
        <v>1314.9282407407406</v>
      </c>
      <c r="F281" s="3">
        <f t="shared" si="18"/>
        <v>0.15665311381625124</v>
      </c>
      <c r="G281" s="2">
        <f t="shared" si="21"/>
        <v>107.54430140098447</v>
      </c>
      <c r="H281" s="3">
        <f t="shared" si="19"/>
        <v>0.15621515353082294</v>
      </c>
      <c r="J281" s="3">
        <f t="shared" si="22"/>
        <v>8.1787201817493382E-2</v>
      </c>
    </row>
    <row r="282" spans="1:10">
      <c r="A282" s="1">
        <v>42761</v>
      </c>
      <c r="B282">
        <v>5734.56</v>
      </c>
      <c r="C282">
        <v>4.3600000000000003</v>
      </c>
      <c r="D282">
        <v>53.41</v>
      </c>
      <c r="E282" s="2">
        <f t="shared" si="20"/>
        <v>1315.2660550458716</v>
      </c>
      <c r="F282" s="3">
        <f t="shared" si="18"/>
        <v>0.15704227058325504</v>
      </c>
      <c r="G282" s="2">
        <f t="shared" si="21"/>
        <v>107.36865755476504</v>
      </c>
      <c r="H282" s="3">
        <f t="shared" si="19"/>
        <v>0.1568047141691411</v>
      </c>
      <c r="J282" s="3">
        <f t="shared" si="22"/>
        <v>8.1632653061224497E-2</v>
      </c>
    </row>
    <row r="283" spans="1:10">
      <c r="A283" s="1">
        <v>42769</v>
      </c>
      <c r="B283">
        <v>5704.31</v>
      </c>
      <c r="C283">
        <v>4.34</v>
      </c>
      <c r="D283">
        <v>53.16</v>
      </c>
      <c r="E283" s="2">
        <f t="shared" si="20"/>
        <v>1314.3571428571429</v>
      </c>
      <c r="F283" s="3">
        <f t="shared" si="18"/>
        <v>0.15122850930169363</v>
      </c>
      <c r="G283" s="2">
        <f t="shared" si="21"/>
        <v>107.30455229495863</v>
      </c>
      <c r="H283" s="3">
        <f t="shared" si="19"/>
        <v>0.1531582361048538</v>
      </c>
      <c r="J283" s="3">
        <f t="shared" si="22"/>
        <v>8.1640331075996997E-2</v>
      </c>
    </row>
    <row r="284" spans="1:10">
      <c r="A284" s="1">
        <v>42776</v>
      </c>
      <c r="B284">
        <v>5790.44</v>
      </c>
      <c r="C284">
        <v>4.4000000000000004</v>
      </c>
      <c r="D284">
        <v>53.94</v>
      </c>
      <c r="E284" s="2">
        <f t="shared" si="20"/>
        <v>1316.0090909090907</v>
      </c>
      <c r="F284" s="3">
        <f t="shared" si="18"/>
        <v>0.14003402180275293</v>
      </c>
      <c r="G284" s="2">
        <f t="shared" si="21"/>
        <v>107.34964775676677</v>
      </c>
      <c r="H284" s="3">
        <f t="shared" si="19"/>
        <v>0.14987964254808661</v>
      </c>
      <c r="J284" s="3">
        <f t="shared" si="22"/>
        <v>8.1572117167222846E-2</v>
      </c>
    </row>
    <row r="285" spans="1:10">
      <c r="A285" s="1">
        <v>42783</v>
      </c>
      <c r="B285">
        <v>5755.07</v>
      </c>
      <c r="C285">
        <v>4.3899999999999997</v>
      </c>
      <c r="D285">
        <v>53.85</v>
      </c>
      <c r="E285" s="2">
        <f t="shared" si="20"/>
        <v>1310.9498861047837</v>
      </c>
      <c r="F285" s="3">
        <f t="shared" si="18"/>
        <v>0.1354218299190364</v>
      </c>
      <c r="G285" s="2">
        <f t="shared" si="21"/>
        <v>106.87223769730733</v>
      </c>
      <c r="H285" s="3">
        <f t="shared" si="19"/>
        <v>0.1416067337279423</v>
      </c>
      <c r="J285" s="3">
        <f t="shared" si="22"/>
        <v>8.1522748375116055E-2</v>
      </c>
    </row>
    <row r="286" spans="1:10">
      <c r="A286" s="1">
        <v>42790</v>
      </c>
      <c r="B286">
        <v>5941.71</v>
      </c>
      <c r="C286">
        <v>4.5599999999999996</v>
      </c>
      <c r="D286">
        <v>55.83</v>
      </c>
      <c r="E286" s="2">
        <f t="shared" si="20"/>
        <v>1303.0065789473686</v>
      </c>
      <c r="F286" s="3">
        <f t="shared" si="18"/>
        <v>0.12090139812014433</v>
      </c>
      <c r="G286" s="2">
        <f t="shared" si="21"/>
        <v>106.42504030091349</v>
      </c>
      <c r="H286" s="3">
        <f t="shared" si="19"/>
        <v>0.12964695873309684</v>
      </c>
      <c r="J286" s="3">
        <f t="shared" si="22"/>
        <v>8.1676518001074686E-2</v>
      </c>
    </row>
    <row r="287" spans="1:10">
      <c r="A287" s="1">
        <v>42797</v>
      </c>
      <c r="B287">
        <v>5924.39</v>
      </c>
      <c r="C287">
        <v>4.54</v>
      </c>
      <c r="D287">
        <v>55.59</v>
      </c>
      <c r="E287" s="2">
        <f t="shared" si="20"/>
        <v>1304.931718061674</v>
      </c>
      <c r="F287" s="3">
        <f t="shared" si="18"/>
        <v>0.11924616528944987</v>
      </c>
      <c r="G287" s="2">
        <f t="shared" si="21"/>
        <v>106.57294477423997</v>
      </c>
      <c r="H287" s="3">
        <f t="shared" si="19"/>
        <v>0.13493568314046578</v>
      </c>
      <c r="J287" s="3">
        <f t="shared" si="22"/>
        <v>8.1669364993703905E-2</v>
      </c>
    </row>
    <row r="288" spans="1:10">
      <c r="A288" s="1">
        <v>42804</v>
      </c>
      <c r="B288">
        <v>5980.81</v>
      </c>
      <c r="C288">
        <v>4.59</v>
      </c>
      <c r="D288">
        <v>55.99</v>
      </c>
      <c r="E288" s="2">
        <f t="shared" si="20"/>
        <v>1303.0087145969501</v>
      </c>
      <c r="F288" s="3">
        <f t="shared" si="18"/>
        <v>0.1080729484490659</v>
      </c>
      <c r="G288" s="2">
        <f t="shared" si="21"/>
        <v>106.81925343811395</v>
      </c>
      <c r="H288" s="3">
        <f t="shared" si="19"/>
        <v>0.13382649497932753</v>
      </c>
      <c r="J288" s="3">
        <f t="shared" si="22"/>
        <v>8.1978924808001424E-2</v>
      </c>
    </row>
    <row r="289" spans="1:10">
      <c r="A289" s="1">
        <v>42811</v>
      </c>
      <c r="B289">
        <v>6023.15</v>
      </c>
      <c r="C289">
        <v>4.6100000000000003</v>
      </c>
      <c r="D289">
        <v>56.11</v>
      </c>
      <c r="E289" s="2">
        <f t="shared" si="20"/>
        <v>1306.5401301518436</v>
      </c>
      <c r="F289" s="3">
        <f t="shared" si="18"/>
        <v>0.10086001462661476</v>
      </c>
      <c r="G289" s="2">
        <f t="shared" si="21"/>
        <v>107.34539297807876</v>
      </c>
      <c r="H289" s="3">
        <f t="shared" si="19"/>
        <v>0.12478158210195356</v>
      </c>
      <c r="J289" s="3">
        <f t="shared" si="22"/>
        <v>8.216004277312422E-2</v>
      </c>
    </row>
    <row r="290" spans="1:10">
      <c r="A290" s="1">
        <v>42818</v>
      </c>
      <c r="B290">
        <v>6068.56</v>
      </c>
      <c r="C290">
        <v>4.62</v>
      </c>
      <c r="D290">
        <v>56.62</v>
      </c>
      <c r="E290" s="2">
        <f t="shared" si="20"/>
        <v>1313.5411255411257</v>
      </c>
      <c r="F290" s="3">
        <f t="shared" si="18"/>
        <v>0.10347600684012725</v>
      </c>
      <c r="G290" s="2">
        <f t="shared" si="21"/>
        <v>107.18050158954435</v>
      </c>
      <c r="H290" s="3">
        <f t="shared" si="19"/>
        <v>0.11009495154391313</v>
      </c>
      <c r="J290" s="3">
        <f t="shared" si="22"/>
        <v>8.159660897209467E-2</v>
      </c>
    </row>
    <row r="291" spans="1:10">
      <c r="A291" s="1">
        <v>42825</v>
      </c>
      <c r="B291">
        <v>5871.75</v>
      </c>
      <c r="C291">
        <v>4.45</v>
      </c>
      <c r="D291">
        <v>54.14</v>
      </c>
      <c r="E291" s="2">
        <f t="shared" si="20"/>
        <v>1319.4943820224719</v>
      </c>
      <c r="F291" s="3">
        <f t="shared" si="18"/>
        <v>0.1055017259042208</v>
      </c>
      <c r="G291" s="2">
        <f t="shared" si="21"/>
        <v>108.45493165866273</v>
      </c>
      <c r="H291" s="3">
        <f t="shared" si="19"/>
        <v>0.12872283266045526</v>
      </c>
      <c r="J291" s="3">
        <f t="shared" si="22"/>
        <v>8.2194311045437757E-2</v>
      </c>
    </row>
    <row r="292" spans="1:10">
      <c r="A292" s="1">
        <v>42832</v>
      </c>
      <c r="B292">
        <v>6010.13</v>
      </c>
      <c r="C292">
        <v>4.54</v>
      </c>
      <c r="D292">
        <v>54.93</v>
      </c>
      <c r="E292" s="2">
        <f t="shared" si="20"/>
        <v>1323.8171806167402</v>
      </c>
      <c r="F292" s="3">
        <f t="shared" si="18"/>
        <v>9.6496996630255349E-2</v>
      </c>
      <c r="G292" s="2">
        <f t="shared" si="21"/>
        <v>109.4143455306754</v>
      </c>
      <c r="H292" s="3">
        <f t="shared" si="19"/>
        <v>0.1265686031924167</v>
      </c>
      <c r="J292" s="3">
        <f t="shared" si="22"/>
        <v>8.2650646277079923E-2</v>
      </c>
    </row>
    <row r="293" spans="1:10">
      <c r="A293" s="1">
        <v>42839</v>
      </c>
      <c r="B293">
        <v>5832.09</v>
      </c>
      <c r="C293">
        <v>4.37</v>
      </c>
      <c r="D293">
        <v>52.27</v>
      </c>
      <c r="E293" s="2">
        <f t="shared" si="20"/>
        <v>1334.5743707093823</v>
      </c>
      <c r="F293" s="3">
        <f t="shared" si="18"/>
        <v>0.1088083134905582</v>
      </c>
      <c r="G293" s="2">
        <f t="shared" si="21"/>
        <v>111.57623876028315</v>
      </c>
      <c r="H293" s="3">
        <f t="shared" si="19"/>
        <v>0.12064245730186651</v>
      </c>
      <c r="J293" s="3">
        <f t="shared" si="22"/>
        <v>8.360436196671131E-2</v>
      </c>
    </row>
    <row r="294" spans="1:10">
      <c r="A294" s="1">
        <v>42846</v>
      </c>
      <c r="B294">
        <v>5677.92</v>
      </c>
      <c r="C294">
        <v>4.24</v>
      </c>
      <c r="D294">
        <v>51.52</v>
      </c>
      <c r="E294" s="2">
        <f t="shared" si="20"/>
        <v>1339.132075471698</v>
      </c>
      <c r="F294" s="3">
        <f t="shared" si="18"/>
        <v>9.0709738466529188E-2</v>
      </c>
      <c r="G294" s="2">
        <f t="shared" si="21"/>
        <v>110.20807453416148</v>
      </c>
      <c r="H294" s="3">
        <f t="shared" si="19"/>
        <v>0.11878469673413505</v>
      </c>
      <c r="J294" s="3">
        <f t="shared" si="22"/>
        <v>8.2298136645962736E-2</v>
      </c>
    </row>
    <row r="295" spans="1:10">
      <c r="A295" s="1">
        <v>42853</v>
      </c>
      <c r="B295">
        <v>5708.56</v>
      </c>
      <c r="C295">
        <v>4.1900000000000004</v>
      </c>
      <c r="D295">
        <v>47.55</v>
      </c>
      <c r="E295" s="2">
        <f t="shared" si="20"/>
        <v>1362.4248210023866</v>
      </c>
      <c r="F295" s="3">
        <f t="shared" si="18"/>
        <v>8.3678207710593533E-2</v>
      </c>
      <c r="G295" s="2">
        <f t="shared" si="21"/>
        <v>120.05383806519455</v>
      </c>
      <c r="H295" s="3">
        <f t="shared" si="19"/>
        <v>0.14294235529543009</v>
      </c>
      <c r="J295" s="3">
        <f t="shared" si="22"/>
        <v>8.8117770767613054E-2</v>
      </c>
    </row>
    <row r="296" spans="1:10">
      <c r="A296" s="1">
        <v>42860</v>
      </c>
      <c r="B296">
        <v>5618.61</v>
      </c>
      <c r="C296">
        <v>4.1100000000000003</v>
      </c>
      <c r="D296">
        <v>46.94</v>
      </c>
      <c r="E296" s="2">
        <f t="shared" si="20"/>
        <v>1367.0583941605837</v>
      </c>
      <c r="F296" s="3">
        <f t="shared" si="18"/>
        <v>8.8642745283624036E-2</v>
      </c>
      <c r="G296" s="2">
        <f t="shared" si="21"/>
        <v>119.69769919045589</v>
      </c>
      <c r="H296" s="3">
        <f t="shared" si="19"/>
        <v>0.14301135603574289</v>
      </c>
      <c r="J296" s="3">
        <f t="shared" si="22"/>
        <v>8.7558585428206229E-2</v>
      </c>
    </row>
    <row r="297" spans="1:10">
      <c r="A297" s="1">
        <v>42867</v>
      </c>
      <c r="B297">
        <v>5463.36</v>
      </c>
      <c r="C297">
        <v>4</v>
      </c>
      <c r="D297">
        <v>45.62</v>
      </c>
      <c r="E297" s="2">
        <f t="shared" si="20"/>
        <v>1365.84</v>
      </c>
      <c r="F297" s="3">
        <f t="shared" si="18"/>
        <v>8.4758341697843465E-2</v>
      </c>
      <c r="G297" s="2">
        <f t="shared" si="21"/>
        <v>119.75800087680841</v>
      </c>
      <c r="H297" s="3">
        <f t="shared" si="19"/>
        <v>0.1441834327906959</v>
      </c>
      <c r="J297" s="3">
        <f t="shared" si="22"/>
        <v>8.7680841736080678E-2</v>
      </c>
    </row>
    <row r="298" spans="1:10">
      <c r="A298" s="1">
        <v>42874</v>
      </c>
      <c r="B298">
        <v>5608.9</v>
      </c>
      <c r="C298">
        <v>4.1100000000000003</v>
      </c>
      <c r="D298">
        <v>46.79</v>
      </c>
      <c r="E298" s="2">
        <f t="shared" si="20"/>
        <v>1364.6958637469584</v>
      </c>
      <c r="F298" s="3">
        <f t="shared" si="18"/>
        <v>8.6100770006589E-2</v>
      </c>
      <c r="G298" s="2">
        <f t="shared" si="21"/>
        <v>119.87390468048727</v>
      </c>
      <c r="H298" s="3">
        <f t="shared" si="19"/>
        <v>0.1492278470924242</v>
      </c>
      <c r="J298" s="3">
        <f t="shared" si="22"/>
        <v>8.7839281897841431E-2</v>
      </c>
    </row>
    <row r="299" spans="1:10">
      <c r="A299" s="1">
        <v>42881</v>
      </c>
      <c r="B299">
        <v>5440.5</v>
      </c>
      <c r="C299">
        <v>4.01</v>
      </c>
      <c r="D299">
        <v>45.44</v>
      </c>
      <c r="E299" s="2">
        <f t="shared" si="20"/>
        <v>1356.7331670822944</v>
      </c>
      <c r="F299" s="3">
        <f t="shared" si="18"/>
        <v>8.0159655830293275E-2</v>
      </c>
      <c r="G299" s="2">
        <f t="shared" si="21"/>
        <v>119.7293133802817</v>
      </c>
      <c r="H299" s="3">
        <f t="shared" si="19"/>
        <v>0.14628182726387196</v>
      </c>
      <c r="J299" s="3">
        <f t="shared" si="22"/>
        <v>8.8248239436619719E-2</v>
      </c>
    </row>
    <row r="300" spans="1:10">
      <c r="A300" s="1">
        <v>42888</v>
      </c>
      <c r="B300">
        <v>5378.61</v>
      </c>
      <c r="C300">
        <v>3.98</v>
      </c>
      <c r="D300">
        <v>45.13</v>
      </c>
      <c r="E300" s="2">
        <f t="shared" si="20"/>
        <v>1351.4095477386934</v>
      </c>
      <c r="F300" s="3">
        <f t="shared" si="18"/>
        <v>7.5190570260795786E-2</v>
      </c>
      <c r="G300" s="2">
        <f t="shared" si="21"/>
        <v>119.18036782627962</v>
      </c>
      <c r="H300" s="3">
        <f t="shared" si="19"/>
        <v>0.14155240792434842</v>
      </c>
      <c r="J300" s="3">
        <f t="shared" si="22"/>
        <v>8.8189674274318633E-2</v>
      </c>
    </row>
    <row r="301" spans="1:10">
      <c r="A301" s="1">
        <v>42895</v>
      </c>
      <c r="B301">
        <v>5617.2</v>
      </c>
      <c r="C301">
        <v>4.18</v>
      </c>
      <c r="D301">
        <v>47.32</v>
      </c>
      <c r="E301" s="2">
        <f t="shared" si="20"/>
        <v>1343.8277511961724</v>
      </c>
      <c r="F301" s="3">
        <f t="shared" si="18"/>
        <v>8.3661663018359755E-2</v>
      </c>
      <c r="G301" s="2">
        <f t="shared" si="21"/>
        <v>118.70667793744717</v>
      </c>
      <c r="H301" s="3">
        <f t="shared" si="19"/>
        <v>0.17183165145212587</v>
      </c>
      <c r="J301" s="3">
        <f t="shared" si="22"/>
        <v>8.8334742180896014E-2</v>
      </c>
    </row>
    <row r="302" spans="1:10">
      <c r="A302" s="1">
        <v>42902</v>
      </c>
      <c r="B302">
        <v>5627.05</v>
      </c>
      <c r="C302">
        <v>4.3</v>
      </c>
      <c r="D302">
        <v>46.38</v>
      </c>
      <c r="E302" s="2">
        <f t="shared" si="20"/>
        <v>1308.6162790697676</v>
      </c>
      <c r="F302" s="3">
        <f t="shared" si="18"/>
        <v>5.3109661224731264E-2</v>
      </c>
      <c r="G302" s="2">
        <f t="shared" si="21"/>
        <v>121.32492453643812</v>
      </c>
      <c r="H302" s="3">
        <f t="shared" si="19"/>
        <v>0.19699814108160685</v>
      </c>
      <c r="J302" s="3">
        <f t="shared" si="22"/>
        <v>9.2712376024148335E-2</v>
      </c>
    </row>
    <row r="303" spans="1:10">
      <c r="A303" s="1">
        <v>42909</v>
      </c>
      <c r="B303">
        <v>5631.01</v>
      </c>
      <c r="C303">
        <v>4.28</v>
      </c>
      <c r="D303">
        <v>46.62</v>
      </c>
      <c r="E303" s="2">
        <f t="shared" si="20"/>
        <v>1315.6565420560748</v>
      </c>
      <c r="F303" s="3">
        <f t="shared" si="18"/>
        <v>5.9626125556688114E-2</v>
      </c>
      <c r="G303" s="2">
        <f t="shared" si="21"/>
        <v>120.7852852852853</v>
      </c>
      <c r="H303" s="3">
        <f t="shared" si="19"/>
        <v>0.19594107456422449</v>
      </c>
      <c r="J303" s="3">
        <f t="shared" si="22"/>
        <v>9.1806091806091811E-2</v>
      </c>
    </row>
    <row r="304" spans="1:10">
      <c r="A304" s="1">
        <v>42916</v>
      </c>
      <c r="B304">
        <v>5720.63</v>
      </c>
      <c r="C304">
        <v>4.3499999999999996</v>
      </c>
      <c r="D304">
        <v>47.38</v>
      </c>
      <c r="E304" s="2">
        <f t="shared" si="20"/>
        <v>1315.0873563218393</v>
      </c>
      <c r="F304" s="3">
        <f t="shared" si="18"/>
        <v>5.7582707243909237E-2</v>
      </c>
      <c r="G304" s="2">
        <f t="shared" si="21"/>
        <v>120.73934149430139</v>
      </c>
      <c r="H304" s="3">
        <f t="shared" si="19"/>
        <v>0.19464415516090461</v>
      </c>
      <c r="J304" s="3">
        <f t="shared" si="22"/>
        <v>9.1810890671169251E-2</v>
      </c>
    </row>
    <row r="305" spans="1:10">
      <c r="A305" s="1">
        <v>42923</v>
      </c>
      <c r="B305">
        <v>5774.22</v>
      </c>
      <c r="C305">
        <v>4.38</v>
      </c>
      <c r="D305">
        <v>47.68</v>
      </c>
      <c r="E305" s="2">
        <f t="shared" si="20"/>
        <v>1318.3150684931509</v>
      </c>
      <c r="F305" s="3">
        <f t="shared" si="18"/>
        <v>5.7618085960035481E-2</v>
      </c>
      <c r="G305" s="2">
        <f t="shared" si="21"/>
        <v>121.10360738255034</v>
      </c>
      <c r="H305" s="3">
        <f t="shared" si="19"/>
        <v>0.19950877114554322</v>
      </c>
      <c r="J305" s="3">
        <f t="shared" si="22"/>
        <v>9.186241610738255E-2</v>
      </c>
    </row>
    <row r="306" spans="1:10">
      <c r="A306" s="1">
        <v>42930</v>
      </c>
      <c r="B306">
        <v>5571.46</v>
      </c>
      <c r="C306">
        <v>4.22</v>
      </c>
      <c r="D306">
        <v>46.27</v>
      </c>
      <c r="E306" s="2">
        <f t="shared" si="20"/>
        <v>1320.2511848341233</v>
      </c>
      <c r="F306" s="3">
        <f t="shared" si="18"/>
        <v>5.5569564513682224E-2</v>
      </c>
      <c r="G306" s="2">
        <f t="shared" si="21"/>
        <v>120.41192997622649</v>
      </c>
      <c r="H306" s="3">
        <f t="shared" si="19"/>
        <v>0.19080733476154843</v>
      </c>
      <c r="J306" s="3">
        <f t="shared" si="22"/>
        <v>9.1203803760535967E-2</v>
      </c>
    </row>
    <row r="307" spans="1:10">
      <c r="A307" s="1">
        <v>42937</v>
      </c>
      <c r="B307">
        <v>5425.1</v>
      </c>
      <c r="C307">
        <v>4.0999999999999996</v>
      </c>
      <c r="D307">
        <v>44.95</v>
      </c>
      <c r="E307" s="2">
        <f t="shared" si="20"/>
        <v>1323.1951219512198</v>
      </c>
      <c r="F307" s="3">
        <f t="shared" si="18"/>
        <v>5.3110784924156107E-2</v>
      </c>
      <c r="G307" s="2">
        <f t="shared" si="21"/>
        <v>120.69187986651835</v>
      </c>
      <c r="H307" s="3">
        <f t="shared" si="19"/>
        <v>0.19091440038245233</v>
      </c>
      <c r="J307" s="3">
        <f t="shared" si="22"/>
        <v>9.1212458286985529E-2</v>
      </c>
    </row>
    <row r="308" spans="1:10">
      <c r="A308" s="1">
        <v>42944</v>
      </c>
      <c r="B308">
        <v>5538.03</v>
      </c>
      <c r="C308">
        <v>4.16</v>
      </c>
      <c r="D308">
        <v>45.59</v>
      </c>
      <c r="E308" s="2">
        <f t="shared" si="20"/>
        <v>1331.2572115384614</v>
      </c>
      <c r="F308" s="3">
        <f t="shared" ref="F308:F371" si="23">E308/E258-1</f>
        <v>5.2385544970918296E-2</v>
      </c>
      <c r="G308" s="2">
        <f t="shared" si="21"/>
        <v>121.47466549681947</v>
      </c>
      <c r="H308" s="3">
        <f t="shared" ref="H308:H371" si="24">G308/G258-1</f>
        <v>0.20083119688458395</v>
      </c>
      <c r="J308" s="3">
        <f t="shared" si="22"/>
        <v>9.1248080719456018E-2</v>
      </c>
    </row>
    <row r="309" spans="1:10">
      <c r="A309" s="1">
        <v>42951</v>
      </c>
      <c r="B309">
        <v>5456.15</v>
      </c>
      <c r="C309">
        <v>4.09</v>
      </c>
      <c r="D309">
        <v>44.79</v>
      </c>
      <c r="E309" s="2">
        <f t="shared" si="20"/>
        <v>1334.0220048899755</v>
      </c>
      <c r="F309" s="3">
        <f t="shared" si="23"/>
        <v>4.7655250806482918E-2</v>
      </c>
      <c r="G309" s="2">
        <f t="shared" si="21"/>
        <v>121.81625362804196</v>
      </c>
      <c r="H309" s="3">
        <f t="shared" si="24"/>
        <v>0.19773903705978357</v>
      </c>
      <c r="J309" s="3">
        <f t="shared" si="22"/>
        <v>9.1315025675373959E-2</v>
      </c>
    </row>
    <row r="310" spans="1:10">
      <c r="A310" s="1">
        <v>42958</v>
      </c>
      <c r="B310">
        <v>5467.46</v>
      </c>
      <c r="C310">
        <v>4.09</v>
      </c>
      <c r="D310">
        <v>44.66</v>
      </c>
      <c r="E310" s="2">
        <f t="shared" si="20"/>
        <v>1336.7872860635698</v>
      </c>
      <c r="F310" s="3">
        <f t="shared" si="23"/>
        <v>4.5281204656622442E-2</v>
      </c>
      <c r="G310" s="2">
        <f t="shared" si="21"/>
        <v>122.42409314823109</v>
      </c>
      <c r="H310" s="3">
        <f t="shared" si="24"/>
        <v>0.17817312184608491</v>
      </c>
      <c r="J310" s="3">
        <f t="shared" si="22"/>
        <v>9.1580832960143313E-2</v>
      </c>
    </row>
    <row r="311" spans="1:10">
      <c r="A311" s="1">
        <v>42965</v>
      </c>
      <c r="B311">
        <v>5810.12</v>
      </c>
      <c r="C311">
        <v>4.3</v>
      </c>
      <c r="D311">
        <v>47.17</v>
      </c>
      <c r="E311" s="2">
        <f t="shared" si="20"/>
        <v>1351.1906976744187</v>
      </c>
      <c r="F311" s="3">
        <f t="shared" si="23"/>
        <v>3.8511900817078226E-2</v>
      </c>
      <c r="G311" s="2">
        <f t="shared" si="21"/>
        <v>123.17405130379478</v>
      </c>
      <c r="H311" s="3">
        <f t="shared" si="24"/>
        <v>0.17048709220530323</v>
      </c>
      <c r="J311" s="3">
        <f t="shared" si="22"/>
        <v>9.1159635361458546E-2</v>
      </c>
    </row>
    <row r="312" spans="1:10">
      <c r="A312" s="1">
        <v>42972</v>
      </c>
      <c r="B312">
        <v>5793.41</v>
      </c>
      <c r="C312">
        <v>4.24</v>
      </c>
      <c r="D312">
        <v>46.62</v>
      </c>
      <c r="E312" s="2">
        <f t="shared" si="20"/>
        <v>1366.3702830188679</v>
      </c>
      <c r="F312" s="3">
        <f t="shared" si="23"/>
        <v>4.252387939577229E-2</v>
      </c>
      <c r="G312" s="2">
        <f t="shared" si="21"/>
        <v>124.26876876876877</v>
      </c>
      <c r="H312" s="3">
        <f t="shared" si="24"/>
        <v>0.21663937331497496</v>
      </c>
      <c r="J312" s="3">
        <f t="shared" si="22"/>
        <v>9.0948090948090962E-2</v>
      </c>
    </row>
    <row r="313" spans="1:10">
      <c r="A313" s="1">
        <v>42979</v>
      </c>
      <c r="B313">
        <v>5989.03</v>
      </c>
      <c r="C313">
        <v>4.3499999999999996</v>
      </c>
      <c r="D313">
        <v>46.28</v>
      </c>
      <c r="E313" s="2">
        <f t="shared" si="20"/>
        <v>1376.7885057471265</v>
      </c>
      <c r="F313" s="3">
        <f t="shared" si="23"/>
        <v>4.4655568312891747E-2</v>
      </c>
      <c r="G313" s="2">
        <f t="shared" si="21"/>
        <v>129.40859982713914</v>
      </c>
      <c r="H313" s="3">
        <f t="shared" si="24"/>
        <v>0.26794553172405178</v>
      </c>
      <c r="J313" s="3">
        <f t="shared" si="22"/>
        <v>9.3993085566119267E-2</v>
      </c>
    </row>
    <row r="314" spans="1:10">
      <c r="A314" s="1">
        <v>42986</v>
      </c>
      <c r="B314">
        <v>6078.9</v>
      </c>
      <c r="C314">
        <v>4.4000000000000004</v>
      </c>
      <c r="D314">
        <v>46.92</v>
      </c>
      <c r="E314" s="2">
        <f t="shared" si="20"/>
        <v>1381.5681818181815</v>
      </c>
      <c r="F314" s="3">
        <f t="shared" si="23"/>
        <v>4.9308206892980211E-2</v>
      </c>
      <c r="G314" s="2">
        <f t="shared" si="21"/>
        <v>129.55882352941174</v>
      </c>
      <c r="H314" s="3">
        <f t="shared" si="24"/>
        <v>0.27148212158193785</v>
      </c>
      <c r="J314" s="3">
        <f t="shared" si="22"/>
        <v>9.3776641091219096E-2</v>
      </c>
    </row>
    <row r="315" spans="1:10">
      <c r="A315" s="1">
        <v>42993</v>
      </c>
      <c r="B315">
        <v>6022.96</v>
      </c>
      <c r="C315">
        <v>4.3499999999999996</v>
      </c>
      <c r="D315">
        <v>46.49</v>
      </c>
      <c r="E315" s="2">
        <f t="shared" si="20"/>
        <v>1384.5885057471266</v>
      </c>
      <c r="F315" s="3">
        <f t="shared" si="23"/>
        <v>4.8413687946878836E-2</v>
      </c>
      <c r="G315" s="2">
        <f t="shared" si="21"/>
        <v>129.55388255538824</v>
      </c>
      <c r="H315" s="3">
        <f t="shared" si="24"/>
        <v>0.26903611419753792</v>
      </c>
      <c r="J315" s="3">
        <f t="shared" si="22"/>
        <v>9.3568509356850918E-2</v>
      </c>
    </row>
    <row r="316" spans="1:10">
      <c r="A316" s="1">
        <v>43000</v>
      </c>
      <c r="B316">
        <v>6023.64</v>
      </c>
      <c r="C316">
        <v>4.3600000000000003</v>
      </c>
      <c r="D316">
        <v>48.85</v>
      </c>
      <c r="E316" s="2">
        <f t="shared" si="20"/>
        <v>1381.5688073394494</v>
      </c>
      <c r="F316" s="3">
        <f t="shared" si="23"/>
        <v>4.55331490389701E-2</v>
      </c>
      <c r="G316" s="2">
        <f t="shared" si="21"/>
        <v>123.30890481064483</v>
      </c>
      <c r="H316" s="3">
        <f t="shared" si="24"/>
        <v>0.20884996692090851</v>
      </c>
      <c r="J316" s="3">
        <f t="shared" si="22"/>
        <v>8.9252814738996933E-2</v>
      </c>
    </row>
    <row r="317" spans="1:10">
      <c r="A317" s="1">
        <v>43007</v>
      </c>
      <c r="B317">
        <v>6075.97</v>
      </c>
      <c r="C317">
        <v>4.38</v>
      </c>
      <c r="D317">
        <v>49.16</v>
      </c>
      <c r="E317" s="2">
        <f t="shared" si="20"/>
        <v>1387.2077625570778</v>
      </c>
      <c r="F317" s="3">
        <f t="shared" si="23"/>
        <v>4.1039706524388375E-2</v>
      </c>
      <c r="G317" s="2">
        <f t="shared" si="21"/>
        <v>123.59580960130188</v>
      </c>
      <c r="H317" s="3">
        <f t="shared" si="24"/>
        <v>0.19593000574921904</v>
      </c>
      <c r="J317" s="3">
        <f t="shared" si="22"/>
        <v>8.9096826688364522E-2</v>
      </c>
    </row>
    <row r="318" spans="1:10">
      <c r="A318" s="1">
        <v>43021</v>
      </c>
      <c r="B318">
        <v>6269.18</v>
      </c>
      <c r="C318">
        <v>4.5199999999999996</v>
      </c>
      <c r="D318">
        <v>50.69</v>
      </c>
      <c r="E318" s="2">
        <f t="shared" si="20"/>
        <v>1386.9867256637169</v>
      </c>
      <c r="F318" s="3">
        <f t="shared" si="23"/>
        <v>3.3585409644215858E-2</v>
      </c>
      <c r="G318" s="2">
        <f t="shared" si="21"/>
        <v>123.67685934109294</v>
      </c>
      <c r="H318" s="3">
        <f t="shared" si="24"/>
        <v>0.19037609791905696</v>
      </c>
      <c r="J318" s="3">
        <f t="shared" si="22"/>
        <v>8.9169461432235156E-2</v>
      </c>
    </row>
    <row r="319" spans="1:10">
      <c r="A319" s="1">
        <v>43028</v>
      </c>
      <c r="B319">
        <v>6089.12</v>
      </c>
      <c r="C319">
        <v>4.3899999999999997</v>
      </c>
      <c r="D319">
        <v>49.32</v>
      </c>
      <c r="E319" s="2">
        <f t="shared" si="20"/>
        <v>1387.0432801822324</v>
      </c>
      <c r="F319" s="3">
        <f t="shared" si="23"/>
        <v>2.1128277201124757E-2</v>
      </c>
      <c r="G319" s="2">
        <f t="shared" si="21"/>
        <v>123.46147607461475</v>
      </c>
      <c r="H319" s="3">
        <f t="shared" si="24"/>
        <v>0.13185246536386885</v>
      </c>
      <c r="J319" s="3">
        <f t="shared" si="22"/>
        <v>8.9010543390105432E-2</v>
      </c>
    </row>
    <row r="320" spans="1:10">
      <c r="A320" s="1">
        <v>43035</v>
      </c>
      <c r="B320">
        <v>6171.24</v>
      </c>
      <c r="C320">
        <v>4.41</v>
      </c>
      <c r="D320">
        <v>49.01</v>
      </c>
      <c r="E320" s="2">
        <f t="shared" si="20"/>
        <v>1399.3741496598639</v>
      </c>
      <c r="F320" s="3">
        <f t="shared" si="23"/>
        <v>3.6285587084968096E-2</v>
      </c>
      <c r="G320" s="2">
        <f t="shared" si="21"/>
        <v>125.91797592328096</v>
      </c>
      <c r="H320" s="3">
        <f t="shared" si="24"/>
        <v>0.11060672707179697</v>
      </c>
      <c r="J320" s="3">
        <f t="shared" si="22"/>
        <v>8.9981636400734546E-2</v>
      </c>
    </row>
    <row r="321" spans="1:10">
      <c r="A321" s="1">
        <v>43042</v>
      </c>
      <c r="B321">
        <v>6090.6</v>
      </c>
      <c r="C321">
        <v>4.3</v>
      </c>
      <c r="D321">
        <v>47.36</v>
      </c>
      <c r="E321" s="2">
        <f t="shared" si="20"/>
        <v>1416.4186046511629</v>
      </c>
      <c r="F321" s="3">
        <f t="shared" si="23"/>
        <v>4.6601361982877343E-2</v>
      </c>
      <c r="G321" s="2">
        <f t="shared" si="21"/>
        <v>128.60219594594597</v>
      </c>
      <c r="H321" s="3">
        <f t="shared" si="24"/>
        <v>0.13379460672395282</v>
      </c>
      <c r="J321" s="3">
        <f t="shared" si="22"/>
        <v>9.0793918918918914E-2</v>
      </c>
    </row>
    <row r="322" spans="1:10">
      <c r="A322" s="1">
        <v>43049</v>
      </c>
      <c r="B322">
        <v>6403.29</v>
      </c>
      <c r="C322">
        <v>4.5199999999999996</v>
      </c>
      <c r="D322">
        <v>49.78</v>
      </c>
      <c r="E322" s="2">
        <f t="shared" ref="E322:E385" si="25">B322/C322</f>
        <v>1416.6570796460178</v>
      </c>
      <c r="F322" s="3">
        <f t="shared" si="23"/>
        <v>4.6132875946820029E-2</v>
      </c>
      <c r="G322" s="2">
        <f t="shared" ref="G322:G385" si="26">B322/D322</f>
        <v>128.63177983125752</v>
      </c>
      <c r="H322" s="3">
        <f t="shared" si="24"/>
        <v>0.13710133124517365</v>
      </c>
      <c r="J322" s="3">
        <f t="shared" ref="J322:J385" si="27">C322/D322</f>
        <v>9.0799517878666122E-2</v>
      </c>
    </row>
    <row r="323" spans="1:10">
      <c r="A323" s="1">
        <v>43056</v>
      </c>
      <c r="B323">
        <v>6090.33</v>
      </c>
      <c r="C323">
        <v>4.29</v>
      </c>
      <c r="D323">
        <v>47.28</v>
      </c>
      <c r="E323" s="2">
        <f t="shared" si="25"/>
        <v>1419.6573426573427</v>
      </c>
      <c r="F323" s="3">
        <f t="shared" si="23"/>
        <v>4.4622619756552684E-2</v>
      </c>
      <c r="G323" s="2">
        <f t="shared" si="26"/>
        <v>128.81408629441623</v>
      </c>
      <c r="H323" s="3">
        <f t="shared" si="24"/>
        <v>0.13682787122943929</v>
      </c>
      <c r="J323" s="3">
        <f t="shared" si="27"/>
        <v>9.073604060913705E-2</v>
      </c>
    </row>
    <row r="324" spans="1:10">
      <c r="A324" s="1">
        <v>43063</v>
      </c>
      <c r="B324">
        <v>5935.32</v>
      </c>
      <c r="C324">
        <v>4.1900000000000004</v>
      </c>
      <c r="D324">
        <v>46.11</v>
      </c>
      <c r="E324" s="2">
        <f t="shared" si="25"/>
        <v>1416.5441527446299</v>
      </c>
      <c r="F324" s="3">
        <f t="shared" si="23"/>
        <v>3.9306757753679422E-2</v>
      </c>
      <c r="G324" s="2">
        <f t="shared" si="26"/>
        <v>128.72088484059856</v>
      </c>
      <c r="H324" s="3">
        <f t="shared" si="24"/>
        <v>0.13611056405089039</v>
      </c>
      <c r="J324" s="3">
        <f t="shared" si="27"/>
        <v>9.0869659509867723E-2</v>
      </c>
    </row>
    <row r="325" spans="1:10">
      <c r="A325" s="1">
        <v>43070</v>
      </c>
      <c r="B325">
        <v>5951.28</v>
      </c>
      <c r="C325">
        <v>4.18</v>
      </c>
      <c r="D325">
        <v>46.18</v>
      </c>
      <c r="E325" s="2">
        <f t="shared" si="25"/>
        <v>1423.7511961722489</v>
      </c>
      <c r="F325" s="3">
        <f t="shared" si="23"/>
        <v>4.532207612278194E-2</v>
      </c>
      <c r="G325" s="2">
        <f t="shared" si="26"/>
        <v>128.87137288869641</v>
      </c>
      <c r="H325" s="3">
        <f t="shared" si="24"/>
        <v>0.13867531181541271</v>
      </c>
      <c r="J325" s="3">
        <f t="shared" si="27"/>
        <v>9.051537462104807E-2</v>
      </c>
    </row>
    <row r="326" spans="1:10">
      <c r="A326" s="1">
        <v>43077</v>
      </c>
      <c r="B326">
        <v>5929.08</v>
      </c>
      <c r="C326">
        <v>4.1500000000000004</v>
      </c>
      <c r="D326">
        <v>46.01</v>
      </c>
      <c r="E326" s="2">
        <f t="shared" si="25"/>
        <v>1428.6939759036143</v>
      </c>
      <c r="F326" s="3">
        <f t="shared" si="23"/>
        <v>9.4833898768831082E-2</v>
      </c>
      <c r="G326" s="2">
        <f t="shared" si="26"/>
        <v>128.86502934144752</v>
      </c>
      <c r="H326" s="3">
        <f t="shared" si="24"/>
        <v>0.1901713431538401</v>
      </c>
      <c r="J326" s="3">
        <f t="shared" si="27"/>
        <v>9.0197783090632477E-2</v>
      </c>
    </row>
    <row r="327" spans="1:10">
      <c r="A327" s="1">
        <v>43084</v>
      </c>
      <c r="B327">
        <v>5940.94</v>
      </c>
      <c r="C327">
        <v>4.16</v>
      </c>
      <c r="D327">
        <v>45.5</v>
      </c>
      <c r="E327" s="2">
        <f t="shared" si="25"/>
        <v>1428.1105769230767</v>
      </c>
      <c r="F327" s="3">
        <f t="shared" si="23"/>
        <v>9.6492643535017963E-2</v>
      </c>
      <c r="G327" s="2">
        <f t="shared" si="26"/>
        <v>130.57010989010988</v>
      </c>
      <c r="H327" s="3">
        <f t="shared" si="24"/>
        <v>0.21138166237348144</v>
      </c>
      <c r="J327" s="3">
        <f t="shared" si="27"/>
        <v>9.1428571428571428E-2</v>
      </c>
    </row>
    <row r="328" spans="1:10">
      <c r="A328" s="1">
        <v>43091</v>
      </c>
      <c r="B328">
        <v>5897.2</v>
      </c>
      <c r="C328">
        <v>4.13</v>
      </c>
      <c r="D328">
        <v>45.24</v>
      </c>
      <c r="E328" s="2">
        <f t="shared" si="25"/>
        <v>1427.8934624697335</v>
      </c>
      <c r="F328" s="3">
        <f t="shared" si="23"/>
        <v>9.6982512505366492E-2</v>
      </c>
      <c r="G328" s="2">
        <f t="shared" si="26"/>
        <v>130.35366931918654</v>
      </c>
      <c r="H328" s="3">
        <f t="shared" si="24"/>
        <v>0.21013480175227195</v>
      </c>
      <c r="J328" s="3">
        <f t="shared" si="27"/>
        <v>9.1290893015030933E-2</v>
      </c>
    </row>
    <row r="329" spans="1:10">
      <c r="A329" s="1">
        <v>43098</v>
      </c>
      <c r="B329">
        <v>5780.15</v>
      </c>
      <c r="C329">
        <v>4.04</v>
      </c>
      <c r="D329">
        <v>44.68</v>
      </c>
      <c r="E329" s="2">
        <f t="shared" si="25"/>
        <v>1430.7301980198019</v>
      </c>
      <c r="F329" s="3">
        <f t="shared" si="23"/>
        <v>8.7888786187032331E-2</v>
      </c>
      <c r="G329" s="2">
        <f t="shared" si="26"/>
        <v>129.36772605192479</v>
      </c>
      <c r="H329" s="3">
        <f t="shared" si="24"/>
        <v>0.19782311936309349</v>
      </c>
      <c r="J329" s="3">
        <f t="shared" si="27"/>
        <v>9.0420769919427033E-2</v>
      </c>
    </row>
    <row r="330" spans="1:10">
      <c r="A330" s="1">
        <v>43105</v>
      </c>
      <c r="B330">
        <v>5854.98</v>
      </c>
      <c r="C330">
        <v>4.08</v>
      </c>
      <c r="D330">
        <v>45.21</v>
      </c>
      <c r="E330" s="2">
        <f t="shared" si="25"/>
        <v>1435.0441176470588</v>
      </c>
      <c r="F330" s="3">
        <f t="shared" si="23"/>
        <v>8.9067769685275078E-2</v>
      </c>
      <c r="G330" s="2">
        <f t="shared" si="26"/>
        <v>129.50630391506303</v>
      </c>
      <c r="H330" s="3">
        <f t="shared" si="24"/>
        <v>0.19878805070121652</v>
      </c>
      <c r="J330" s="3">
        <f t="shared" si="27"/>
        <v>9.0245520902455204E-2</v>
      </c>
    </row>
    <row r="331" spans="1:10">
      <c r="A331" s="1">
        <v>43112</v>
      </c>
      <c r="B331">
        <v>5887.9</v>
      </c>
      <c r="C331">
        <v>4.0999999999999996</v>
      </c>
      <c r="D331">
        <v>45.43</v>
      </c>
      <c r="E331" s="2">
        <f t="shared" si="25"/>
        <v>1436.0731707317073</v>
      </c>
      <c r="F331" s="3">
        <f t="shared" si="23"/>
        <v>9.2130449584626684E-2</v>
      </c>
      <c r="G331" s="2">
        <f t="shared" si="26"/>
        <v>129.60378604446402</v>
      </c>
      <c r="H331" s="3">
        <f t="shared" si="24"/>
        <v>0.20511997712672492</v>
      </c>
      <c r="J331" s="3">
        <f t="shared" si="27"/>
        <v>9.0248734316530924E-2</v>
      </c>
    </row>
    <row r="332" spans="1:10">
      <c r="A332" s="1">
        <v>43119</v>
      </c>
      <c r="B332">
        <v>5665.94</v>
      </c>
      <c r="C332">
        <v>3.94</v>
      </c>
      <c r="D332">
        <v>43.63</v>
      </c>
      <c r="E332" s="2">
        <f t="shared" si="25"/>
        <v>1438.0558375634516</v>
      </c>
      <c r="F332" s="3">
        <f t="shared" si="23"/>
        <v>9.3357372104686087E-2</v>
      </c>
      <c r="G332" s="2">
        <f t="shared" si="26"/>
        <v>129.86339674535867</v>
      </c>
      <c r="H332" s="3">
        <f t="shared" si="24"/>
        <v>0.20950936430512646</v>
      </c>
      <c r="J332" s="3">
        <f t="shared" si="27"/>
        <v>9.0304836121934448E-2</v>
      </c>
    </row>
    <row r="333" spans="1:10">
      <c r="A333" s="1">
        <v>43126</v>
      </c>
      <c r="B333">
        <v>5804.72</v>
      </c>
      <c r="C333">
        <v>4.0199999999999996</v>
      </c>
      <c r="D333">
        <v>44.68</v>
      </c>
      <c r="E333" s="2">
        <f t="shared" si="25"/>
        <v>1443.9601990049753</v>
      </c>
      <c r="F333" s="3">
        <f t="shared" si="23"/>
        <v>9.8605661978677928E-2</v>
      </c>
      <c r="G333" s="2">
        <f t="shared" si="26"/>
        <v>129.91763652641004</v>
      </c>
      <c r="H333" s="3">
        <f t="shared" si="24"/>
        <v>0.21073741745170871</v>
      </c>
      <c r="J333" s="3">
        <f t="shared" si="27"/>
        <v>8.9973142345568483E-2</v>
      </c>
    </row>
    <row r="334" spans="1:10">
      <c r="A334" s="1">
        <v>43133</v>
      </c>
      <c r="B334">
        <v>5328.58</v>
      </c>
      <c r="C334">
        <v>3.67</v>
      </c>
      <c r="D334">
        <v>41.18</v>
      </c>
      <c r="E334" s="2">
        <f t="shared" si="25"/>
        <v>1451.9291553133514</v>
      </c>
      <c r="F334" s="3">
        <f t="shared" si="23"/>
        <v>0.10328201024080164</v>
      </c>
      <c r="G334" s="2">
        <f t="shared" si="26"/>
        <v>129.39728023312287</v>
      </c>
      <c r="H334" s="3">
        <f t="shared" si="24"/>
        <v>0.20538150741129302</v>
      </c>
      <c r="J334" s="3">
        <f t="shared" si="27"/>
        <v>8.9120932491500729E-2</v>
      </c>
    </row>
    <row r="335" spans="1:10">
      <c r="A335" s="1">
        <v>43140</v>
      </c>
      <c r="B335">
        <v>5004.93</v>
      </c>
      <c r="C335">
        <v>3.46</v>
      </c>
      <c r="D335">
        <v>38.75</v>
      </c>
      <c r="E335" s="2">
        <f t="shared" si="25"/>
        <v>1446.5115606936417</v>
      </c>
      <c r="F335" s="3">
        <f t="shared" si="23"/>
        <v>0.10340721336927028</v>
      </c>
      <c r="G335" s="2">
        <f t="shared" si="26"/>
        <v>129.15948387096776</v>
      </c>
      <c r="H335" s="3">
        <f t="shared" si="24"/>
        <v>0.20854102668631569</v>
      </c>
      <c r="J335" s="3">
        <f t="shared" si="27"/>
        <v>8.9290322580645162E-2</v>
      </c>
    </row>
    <row r="336" spans="1:10">
      <c r="A336" s="1">
        <v>43145</v>
      </c>
      <c r="B336">
        <v>5181.97</v>
      </c>
      <c r="C336">
        <v>3.54</v>
      </c>
      <c r="D336">
        <v>40.36</v>
      </c>
      <c r="E336" s="2">
        <f t="shared" si="25"/>
        <v>1463.8333333333335</v>
      </c>
      <c r="F336" s="3">
        <f t="shared" si="23"/>
        <v>0.12342743082378638</v>
      </c>
      <c r="G336" s="2">
        <f t="shared" si="26"/>
        <v>128.39370664023787</v>
      </c>
      <c r="H336" s="3">
        <f t="shared" si="24"/>
        <v>0.20642384797044611</v>
      </c>
      <c r="J336" s="3">
        <f t="shared" si="27"/>
        <v>8.7710604558969285E-2</v>
      </c>
    </row>
    <row r="337" spans="1:10">
      <c r="A337" s="1">
        <v>43154</v>
      </c>
      <c r="B337">
        <v>5291.74</v>
      </c>
      <c r="C337">
        <v>3.62</v>
      </c>
      <c r="D337">
        <v>41.24</v>
      </c>
      <c r="E337" s="2">
        <f t="shared" si="25"/>
        <v>1461.806629834254</v>
      </c>
      <c r="F337" s="3">
        <f t="shared" si="23"/>
        <v>0.12021695051262871</v>
      </c>
      <c r="G337" s="2">
        <f t="shared" si="26"/>
        <v>128.31571290009697</v>
      </c>
      <c r="H337" s="3">
        <f t="shared" si="24"/>
        <v>0.20401770985981527</v>
      </c>
      <c r="J337" s="3">
        <f t="shared" si="27"/>
        <v>8.7778855480116394E-2</v>
      </c>
    </row>
    <row r="338" spans="1:10">
      <c r="A338" s="1">
        <v>43161</v>
      </c>
      <c r="B338">
        <v>5673.55</v>
      </c>
      <c r="C338">
        <v>3.87</v>
      </c>
      <c r="D338">
        <v>44.34</v>
      </c>
      <c r="E338" s="2">
        <f t="shared" si="25"/>
        <v>1466.0335917312661</v>
      </c>
      <c r="F338" s="3">
        <f t="shared" si="23"/>
        <v>0.12511418788533835</v>
      </c>
      <c r="G338" s="2">
        <f t="shared" si="26"/>
        <v>127.95557059088858</v>
      </c>
      <c r="H338" s="3">
        <f t="shared" si="24"/>
        <v>0.19786992019205618</v>
      </c>
      <c r="J338" s="3">
        <f t="shared" si="27"/>
        <v>8.7280108254397831E-2</v>
      </c>
    </row>
    <row r="339" spans="1:10">
      <c r="A339" s="1">
        <v>43168</v>
      </c>
      <c r="B339">
        <v>5957.94</v>
      </c>
      <c r="C339">
        <v>4.0599999999999996</v>
      </c>
      <c r="D339">
        <v>46.44</v>
      </c>
      <c r="E339" s="2">
        <f t="shared" si="25"/>
        <v>1467.4729064039409</v>
      </c>
      <c r="F339" s="3">
        <f t="shared" si="23"/>
        <v>0.12317476711059294</v>
      </c>
      <c r="G339" s="2">
        <f t="shared" si="26"/>
        <v>128.29328165374676</v>
      </c>
      <c r="H339" s="3">
        <f t="shared" si="24"/>
        <v>0.19514473881469518</v>
      </c>
      <c r="J339" s="3">
        <f t="shared" si="27"/>
        <v>8.7424633936261834E-2</v>
      </c>
    </row>
    <row r="340" spans="1:10">
      <c r="A340" s="1">
        <v>43175</v>
      </c>
      <c r="B340">
        <v>5838.19</v>
      </c>
      <c r="C340">
        <v>3.96</v>
      </c>
      <c r="D340">
        <v>45.33</v>
      </c>
      <c r="E340" s="2">
        <f t="shared" si="25"/>
        <v>1474.2904040404039</v>
      </c>
      <c r="F340" s="3">
        <f t="shared" si="23"/>
        <v>0.12237856537080716</v>
      </c>
      <c r="G340" s="2">
        <f t="shared" si="26"/>
        <v>128.79307302007501</v>
      </c>
      <c r="H340" s="3">
        <f t="shared" si="24"/>
        <v>0.20164648522823314</v>
      </c>
      <c r="J340" s="3">
        <f t="shared" si="27"/>
        <v>8.7359364659166119E-2</v>
      </c>
    </row>
    <row r="341" spans="1:10">
      <c r="A341" s="1">
        <v>43182</v>
      </c>
      <c r="B341">
        <v>5479.66</v>
      </c>
      <c r="C341">
        <v>3.72</v>
      </c>
      <c r="D341">
        <v>42.58</v>
      </c>
      <c r="E341" s="2">
        <f t="shared" si="25"/>
        <v>1473.0268817204301</v>
      </c>
      <c r="F341" s="3">
        <f t="shared" si="23"/>
        <v>0.11635706963953063</v>
      </c>
      <c r="G341" s="2">
        <f t="shared" si="26"/>
        <v>128.690934711132</v>
      </c>
      <c r="H341" s="3">
        <f t="shared" si="24"/>
        <v>0.18658444335346136</v>
      </c>
      <c r="J341" s="3">
        <f t="shared" si="27"/>
        <v>8.7364960075152667E-2</v>
      </c>
    </row>
    <row r="342" spans="1:10">
      <c r="A342" s="1">
        <v>43189</v>
      </c>
      <c r="B342">
        <v>5970.22</v>
      </c>
      <c r="C342">
        <v>4.01</v>
      </c>
      <c r="D342">
        <v>45.44</v>
      </c>
      <c r="E342" s="2">
        <f t="shared" si="25"/>
        <v>1488.8329177057358</v>
      </c>
      <c r="F342" s="3">
        <f t="shared" si="23"/>
        <v>0.12465145452495041</v>
      </c>
      <c r="G342" s="2">
        <f t="shared" si="26"/>
        <v>131.38688380281693</v>
      </c>
      <c r="H342" s="3">
        <f t="shared" si="24"/>
        <v>0.20081953756220483</v>
      </c>
      <c r="J342" s="3">
        <f t="shared" si="27"/>
        <v>8.8248239436619719E-2</v>
      </c>
    </row>
    <row r="343" spans="1:10">
      <c r="A343" s="1">
        <v>43194</v>
      </c>
      <c r="B343">
        <v>5820.07</v>
      </c>
      <c r="C343">
        <v>3.91</v>
      </c>
      <c r="D343">
        <v>43.89</v>
      </c>
      <c r="E343" s="2">
        <f t="shared" si="25"/>
        <v>1488.5089514066494</v>
      </c>
      <c r="F343" s="3">
        <f t="shared" si="23"/>
        <v>0.11534357625603464</v>
      </c>
      <c r="G343" s="2">
        <f t="shared" si="26"/>
        <v>132.60583276372751</v>
      </c>
      <c r="H343" s="3">
        <f t="shared" si="24"/>
        <v>0.1884773517829863</v>
      </c>
      <c r="J343" s="3">
        <f t="shared" si="27"/>
        <v>8.9086352244246977E-2</v>
      </c>
    </row>
    <row r="344" spans="1:10">
      <c r="A344" s="1">
        <v>43203</v>
      </c>
      <c r="B344">
        <v>5863.41</v>
      </c>
      <c r="C344">
        <v>3.92</v>
      </c>
      <c r="D344">
        <v>44.15</v>
      </c>
      <c r="E344" s="2">
        <f t="shared" si="25"/>
        <v>1495.7678571428571</v>
      </c>
      <c r="F344" s="3">
        <f t="shared" si="23"/>
        <v>0.11696813521249227</v>
      </c>
      <c r="G344" s="2">
        <f t="shared" si="26"/>
        <v>132.80656851642129</v>
      </c>
      <c r="H344" s="3">
        <f t="shared" si="24"/>
        <v>0.20505297890178542</v>
      </c>
      <c r="J344" s="3">
        <f t="shared" si="27"/>
        <v>8.8788221970554929E-2</v>
      </c>
    </row>
    <row r="345" spans="1:10">
      <c r="A345" s="1">
        <v>43210</v>
      </c>
      <c r="B345">
        <v>5729.27</v>
      </c>
      <c r="C345">
        <v>3.79</v>
      </c>
      <c r="D345">
        <v>43.17</v>
      </c>
      <c r="E345" s="2">
        <f t="shared" si="25"/>
        <v>1511.6807387862798</v>
      </c>
      <c r="F345" s="3">
        <f t="shared" si="23"/>
        <v>0.10955167249087561</v>
      </c>
      <c r="G345" s="2">
        <f t="shared" si="26"/>
        <v>132.71415334723187</v>
      </c>
      <c r="H345" s="3">
        <f t="shared" si="24"/>
        <v>0.10545531476604864</v>
      </c>
      <c r="J345" s="3">
        <f t="shared" si="27"/>
        <v>8.7792448459578412E-2</v>
      </c>
    </row>
    <row r="346" spans="1:10">
      <c r="A346" s="1">
        <v>43217</v>
      </c>
      <c r="B346">
        <v>5641.02</v>
      </c>
      <c r="C346">
        <v>3.66</v>
      </c>
      <c r="D346">
        <v>43.46</v>
      </c>
      <c r="E346" s="2">
        <f t="shared" si="25"/>
        <v>1541.2622950819673</v>
      </c>
      <c r="F346" s="3">
        <f t="shared" si="23"/>
        <v>0.12742974379550942</v>
      </c>
      <c r="G346" s="2">
        <f t="shared" si="26"/>
        <v>129.79797514956283</v>
      </c>
      <c r="H346" s="3">
        <f t="shared" si="24"/>
        <v>8.4381538053091454E-2</v>
      </c>
      <c r="J346" s="3">
        <f t="shared" si="27"/>
        <v>8.4215370455591354E-2</v>
      </c>
    </row>
    <row r="347" spans="1:10">
      <c r="A347" s="1">
        <v>43224</v>
      </c>
      <c r="B347">
        <v>5662.61</v>
      </c>
      <c r="C347">
        <v>3.75</v>
      </c>
      <c r="D347">
        <v>47.57</v>
      </c>
      <c r="E347" s="2">
        <f t="shared" si="25"/>
        <v>1510.0293333333332</v>
      </c>
      <c r="F347" s="3">
        <f t="shared" si="23"/>
        <v>0.10556824615865201</v>
      </c>
      <c r="G347" s="2">
        <f t="shared" si="26"/>
        <v>119.03741854109732</v>
      </c>
      <c r="H347" s="3">
        <f t="shared" si="24"/>
        <v>-6.0169870107662504E-3</v>
      </c>
      <c r="J347" s="3">
        <f t="shared" si="27"/>
        <v>7.8831196132015974E-2</v>
      </c>
    </row>
    <row r="348" spans="1:10">
      <c r="A348" s="1">
        <v>43231</v>
      </c>
      <c r="B348">
        <v>5679.67</v>
      </c>
      <c r="C348">
        <v>3.76</v>
      </c>
      <c r="D348">
        <v>47.77</v>
      </c>
      <c r="E348" s="2">
        <f t="shared" si="25"/>
        <v>1510.5505319148938</v>
      </c>
      <c r="F348" s="3">
        <f t="shared" si="23"/>
        <v>0.10687705007581072</v>
      </c>
      <c r="G348" s="2">
        <f t="shared" si="26"/>
        <v>118.89616914381411</v>
      </c>
      <c r="H348" s="3">
        <f t="shared" si="24"/>
        <v>-8.1563668029270842E-3</v>
      </c>
      <c r="J348" s="3">
        <f t="shared" si="27"/>
        <v>7.8710487753820377E-2</v>
      </c>
    </row>
    <row r="349" spans="1:10">
      <c r="A349" s="1">
        <v>43238</v>
      </c>
      <c r="B349">
        <v>5651.53</v>
      </c>
      <c r="C349">
        <v>3.75</v>
      </c>
      <c r="D349">
        <v>47.64</v>
      </c>
      <c r="E349" s="2">
        <f t="shared" si="25"/>
        <v>1507.0746666666666</v>
      </c>
      <c r="F349" s="3">
        <f t="shared" si="23"/>
        <v>0.11081139846215105</v>
      </c>
      <c r="G349" s="2">
        <f t="shared" si="26"/>
        <v>118.62993282955499</v>
      </c>
      <c r="H349" s="3">
        <f t="shared" si="24"/>
        <v>-9.1822171169968492E-3</v>
      </c>
      <c r="J349" s="3">
        <f t="shared" si="27"/>
        <v>7.8715365239294705E-2</v>
      </c>
    </row>
    <row r="350" spans="1:10">
      <c r="A350" s="1">
        <v>43245</v>
      </c>
      <c r="B350">
        <v>5541.94</v>
      </c>
      <c r="C350">
        <v>3.71</v>
      </c>
      <c r="D350">
        <v>46.85</v>
      </c>
      <c r="E350" s="2">
        <f t="shared" si="25"/>
        <v>1493.7843665768194</v>
      </c>
      <c r="F350" s="3">
        <f t="shared" si="23"/>
        <v>0.10535282888622555</v>
      </c>
      <c r="G350" s="2">
        <f t="shared" si="26"/>
        <v>118.29114194236925</v>
      </c>
      <c r="H350" s="3">
        <f t="shared" si="24"/>
        <v>-7.4611775423157889E-3</v>
      </c>
      <c r="J350" s="3">
        <f t="shared" si="27"/>
        <v>7.9188900747065097E-2</v>
      </c>
    </row>
    <row r="351" spans="1:10">
      <c r="A351" s="1">
        <v>43252</v>
      </c>
      <c r="B351">
        <v>5273.57</v>
      </c>
      <c r="C351">
        <v>3.53</v>
      </c>
      <c r="D351">
        <v>44.55</v>
      </c>
      <c r="E351" s="2">
        <f t="shared" si="25"/>
        <v>1493.929178470255</v>
      </c>
      <c r="F351" s="3">
        <f t="shared" si="23"/>
        <v>0.11169692480340121</v>
      </c>
      <c r="G351" s="2">
        <f t="shared" si="26"/>
        <v>118.37418630751964</v>
      </c>
      <c r="H351" s="3">
        <f t="shared" si="24"/>
        <v>-2.80095135088132E-3</v>
      </c>
      <c r="J351" s="3">
        <f t="shared" si="27"/>
        <v>7.9236812570145906E-2</v>
      </c>
    </row>
    <row r="352" spans="1:10">
      <c r="A352" s="1">
        <v>43259</v>
      </c>
      <c r="B352">
        <v>5334.08</v>
      </c>
      <c r="C352">
        <v>3.58</v>
      </c>
      <c r="D352">
        <v>45.13</v>
      </c>
      <c r="E352" s="2">
        <f t="shared" si="25"/>
        <v>1489.9664804469273</v>
      </c>
      <c r="F352" s="3">
        <f t="shared" si="23"/>
        <v>0.13858164862970579</v>
      </c>
      <c r="G352" s="2">
        <f t="shared" si="26"/>
        <v>118.19366275204963</v>
      </c>
      <c r="H352" s="3">
        <f t="shared" si="24"/>
        <v>-2.5808891259174516E-2</v>
      </c>
      <c r="J352" s="3">
        <f t="shared" si="27"/>
        <v>7.9326390427653437E-2</v>
      </c>
    </row>
    <row r="353" spans="1:10">
      <c r="A353" s="1">
        <v>43266</v>
      </c>
      <c r="B353">
        <v>5100.6000000000004</v>
      </c>
      <c r="C353">
        <v>3.59</v>
      </c>
      <c r="D353">
        <v>40.799999999999997</v>
      </c>
      <c r="E353" s="2">
        <f t="shared" si="25"/>
        <v>1420.7799442896937</v>
      </c>
      <c r="F353" s="3">
        <f t="shared" si="23"/>
        <v>7.9901858025450023E-2</v>
      </c>
      <c r="G353" s="2">
        <f t="shared" si="26"/>
        <v>125.01470588235296</v>
      </c>
      <c r="H353" s="3">
        <f t="shared" si="24"/>
        <v>3.5016025230872216E-2</v>
      </c>
      <c r="J353" s="3">
        <f t="shared" si="27"/>
        <v>8.7990196078431379E-2</v>
      </c>
    </row>
    <row r="354" spans="1:10">
      <c r="A354" s="1">
        <v>43273</v>
      </c>
      <c r="B354">
        <v>4673.1499999999996</v>
      </c>
      <c r="C354">
        <v>3.29</v>
      </c>
      <c r="D354">
        <v>37.409999999999997</v>
      </c>
      <c r="E354" s="2">
        <f t="shared" si="25"/>
        <v>1420.4103343465044</v>
      </c>
      <c r="F354" s="3">
        <f t="shared" si="23"/>
        <v>8.0088199098227619E-2</v>
      </c>
      <c r="G354" s="2">
        <f t="shared" si="26"/>
        <v>124.9171344560278</v>
      </c>
      <c r="H354" s="3">
        <f t="shared" si="24"/>
        <v>3.4601753745059138E-2</v>
      </c>
      <c r="J354" s="3">
        <f t="shared" si="27"/>
        <v>8.794439989307673E-2</v>
      </c>
    </row>
    <row r="355" spans="1:10">
      <c r="A355" s="1">
        <v>43280</v>
      </c>
      <c r="B355">
        <v>4902.5600000000004</v>
      </c>
      <c r="C355">
        <v>3.46</v>
      </c>
      <c r="D355">
        <v>39.19</v>
      </c>
      <c r="E355" s="2">
        <f t="shared" si="25"/>
        <v>1416.9248554913297</v>
      </c>
      <c r="F355" s="3">
        <f t="shared" si="23"/>
        <v>7.4799863367177366E-2</v>
      </c>
      <c r="G355" s="2">
        <f t="shared" si="26"/>
        <v>125.09721867823426</v>
      </c>
      <c r="H355" s="3">
        <f t="shared" si="24"/>
        <v>3.2976815323664477E-2</v>
      </c>
      <c r="J355" s="3">
        <f t="shared" si="27"/>
        <v>8.8287828527685644E-2</v>
      </c>
    </row>
    <row r="356" spans="1:10">
      <c r="A356" s="1">
        <v>43287</v>
      </c>
      <c r="B356">
        <v>4709.29</v>
      </c>
      <c r="C356">
        <v>3.31</v>
      </c>
      <c r="D356">
        <v>37.58</v>
      </c>
      <c r="E356" s="2">
        <f t="shared" si="25"/>
        <v>1422.7462235649546</v>
      </c>
      <c r="F356" s="3">
        <f t="shared" si="23"/>
        <v>7.7632983714162496E-2</v>
      </c>
      <c r="G356" s="2">
        <f t="shared" si="26"/>
        <v>125.31373070782331</v>
      </c>
      <c r="H356" s="3">
        <f t="shared" si="24"/>
        <v>4.0708597001680946E-2</v>
      </c>
      <c r="J356" s="3">
        <f t="shared" si="27"/>
        <v>8.8078765300691864E-2</v>
      </c>
    </row>
    <row r="357" spans="1:10">
      <c r="A357" s="1">
        <v>43294</v>
      </c>
      <c r="B357">
        <v>4923.7700000000004</v>
      </c>
      <c r="C357">
        <v>3.47</v>
      </c>
      <c r="D357">
        <v>39.31</v>
      </c>
      <c r="E357" s="2">
        <f t="shared" si="25"/>
        <v>1418.9538904899136</v>
      </c>
      <c r="F357" s="3">
        <f t="shared" si="23"/>
        <v>7.2369348216372975E-2</v>
      </c>
      <c r="G357" s="2">
        <f t="shared" si="26"/>
        <v>125.25489697278047</v>
      </c>
      <c r="H357" s="3">
        <f t="shared" si="24"/>
        <v>3.780715911715582E-2</v>
      </c>
      <c r="J357" s="3">
        <f t="shared" si="27"/>
        <v>8.8272704146527603E-2</v>
      </c>
    </row>
    <row r="358" spans="1:10">
      <c r="A358" s="1">
        <v>43301</v>
      </c>
      <c r="B358">
        <v>4961.9799999999996</v>
      </c>
      <c r="C358">
        <v>3.49</v>
      </c>
      <c r="D358">
        <v>39.54</v>
      </c>
      <c r="E358" s="2">
        <f t="shared" si="25"/>
        <v>1421.7707736389682</v>
      </c>
      <c r="F358" s="3">
        <f t="shared" si="23"/>
        <v>6.7991039835123335E-2</v>
      </c>
      <c r="G358" s="2">
        <f t="shared" si="26"/>
        <v>125.49266565503287</v>
      </c>
      <c r="H358" s="3">
        <f t="shared" si="24"/>
        <v>3.3076857151902228E-2</v>
      </c>
      <c r="J358" s="3">
        <f t="shared" si="27"/>
        <v>8.8265048052604961E-2</v>
      </c>
    </row>
    <row r="359" spans="1:10">
      <c r="A359" s="1">
        <v>43308</v>
      </c>
      <c r="B359">
        <v>4935.8100000000004</v>
      </c>
      <c r="C359">
        <v>3.46</v>
      </c>
      <c r="D359">
        <v>39.17</v>
      </c>
      <c r="E359" s="2">
        <f t="shared" si="25"/>
        <v>1426.534682080925</v>
      </c>
      <c r="F359" s="3">
        <f t="shared" si="23"/>
        <v>6.9348689040987344E-2</v>
      </c>
      <c r="G359" s="2">
        <f t="shared" si="26"/>
        <v>126.00995659943835</v>
      </c>
      <c r="H359" s="3">
        <f t="shared" si="24"/>
        <v>3.4426464831216919E-2</v>
      </c>
      <c r="J359" s="3">
        <f t="shared" si="27"/>
        <v>8.8332907837630842E-2</v>
      </c>
    </row>
    <row r="360" spans="1:10">
      <c r="A360" s="1">
        <v>43315</v>
      </c>
      <c r="B360">
        <v>4499.5600000000004</v>
      </c>
      <c r="C360">
        <v>3.16</v>
      </c>
      <c r="D360">
        <v>35.69</v>
      </c>
      <c r="E360" s="2">
        <f t="shared" si="25"/>
        <v>1423.9113924050635</v>
      </c>
      <c r="F360" s="3">
        <f t="shared" si="23"/>
        <v>6.5174248176796734E-2</v>
      </c>
      <c r="G360" s="2">
        <f t="shared" si="26"/>
        <v>126.07340991874477</v>
      </c>
      <c r="H360" s="3">
        <f t="shared" si="24"/>
        <v>2.9808811947621194E-2</v>
      </c>
      <c r="J360" s="3">
        <f t="shared" si="27"/>
        <v>8.8540207340991883E-2</v>
      </c>
    </row>
    <row r="361" spans="1:10">
      <c r="A361" s="1">
        <v>43322</v>
      </c>
      <c r="B361">
        <v>4686.84</v>
      </c>
      <c r="C361">
        <v>3.28</v>
      </c>
      <c r="D361">
        <v>37.22</v>
      </c>
      <c r="E361" s="2">
        <f t="shared" si="25"/>
        <v>1428.9146341463415</v>
      </c>
      <c r="F361" s="3">
        <f t="shared" si="23"/>
        <v>5.7522551484180617E-2</v>
      </c>
      <c r="G361" s="2">
        <f t="shared" si="26"/>
        <v>125.92262224610425</v>
      </c>
      <c r="H361" s="3">
        <f t="shared" si="24"/>
        <v>2.2314529019837437E-2</v>
      </c>
      <c r="J361" s="3">
        <f t="shared" si="27"/>
        <v>8.8124664159054275E-2</v>
      </c>
    </row>
    <row r="362" spans="1:10">
      <c r="A362" s="1">
        <v>43329</v>
      </c>
      <c r="B362">
        <v>4476.6400000000003</v>
      </c>
      <c r="C362">
        <v>3.12</v>
      </c>
      <c r="D362">
        <v>34.33</v>
      </c>
      <c r="E362" s="2">
        <f t="shared" si="25"/>
        <v>1434.8205128205129</v>
      </c>
      <c r="F362" s="3">
        <f t="shared" si="23"/>
        <v>5.0096398210893955E-2</v>
      </c>
      <c r="G362" s="2">
        <f t="shared" si="26"/>
        <v>130.40023303233326</v>
      </c>
      <c r="H362" s="3">
        <f t="shared" si="24"/>
        <v>4.9340347734301071E-2</v>
      </c>
      <c r="J362" s="3">
        <f t="shared" si="27"/>
        <v>9.0882609962132252E-2</v>
      </c>
    </row>
    <row r="363" spans="1:10">
      <c r="A363" s="1">
        <v>43336</v>
      </c>
      <c r="B363">
        <v>4557.74</v>
      </c>
      <c r="C363">
        <v>3.16</v>
      </c>
      <c r="D363">
        <v>34.46</v>
      </c>
      <c r="E363" s="2">
        <f t="shared" si="25"/>
        <v>1442.3227848101264</v>
      </c>
      <c r="F363" s="3">
        <f t="shared" si="23"/>
        <v>4.759937985350704E-2</v>
      </c>
      <c r="G363" s="2">
        <f t="shared" si="26"/>
        <v>132.2617527568195</v>
      </c>
      <c r="H363" s="3">
        <f t="shared" si="24"/>
        <v>2.2047630014477626E-2</v>
      </c>
      <c r="J363" s="3">
        <f t="shared" si="27"/>
        <v>9.1700522344747529E-2</v>
      </c>
    </row>
    <row r="364" spans="1:10">
      <c r="A364" s="1">
        <v>43343</v>
      </c>
      <c r="B364">
        <v>4539.03</v>
      </c>
      <c r="C364">
        <v>3.15</v>
      </c>
      <c r="D364">
        <v>34.93</v>
      </c>
      <c r="E364" s="2">
        <f t="shared" si="25"/>
        <v>1440.9619047619046</v>
      </c>
      <c r="F364" s="3">
        <f t="shared" si="23"/>
        <v>4.2990077308786345E-2</v>
      </c>
      <c r="G364" s="2">
        <f t="shared" si="26"/>
        <v>129.946464357286</v>
      </c>
      <c r="H364" s="3">
        <f t="shared" si="24"/>
        <v>2.992006389948898E-3</v>
      </c>
      <c r="J364" s="3">
        <f t="shared" si="27"/>
        <v>9.0180360721442879E-2</v>
      </c>
    </row>
    <row r="365" spans="1:10">
      <c r="A365" s="1">
        <v>43350</v>
      </c>
      <c r="B365">
        <v>4488.01</v>
      </c>
      <c r="C365">
        <v>3.13</v>
      </c>
      <c r="D365">
        <v>34.78</v>
      </c>
      <c r="E365" s="2">
        <f t="shared" si="25"/>
        <v>1433.8690095846646</v>
      </c>
      <c r="F365" s="3">
        <f t="shared" si="23"/>
        <v>3.5592165927266661E-2</v>
      </c>
      <c r="G365" s="2">
        <f t="shared" si="26"/>
        <v>129.03996549741231</v>
      </c>
      <c r="H365" s="3">
        <f t="shared" si="24"/>
        <v>-3.9668209693076717E-3</v>
      </c>
      <c r="J365" s="3">
        <f t="shared" si="27"/>
        <v>8.9994249568717655E-2</v>
      </c>
    </row>
    <row r="366" spans="1:10">
      <c r="A366" s="1">
        <v>43357</v>
      </c>
      <c r="B366">
        <v>4286.68</v>
      </c>
      <c r="C366">
        <v>2.99</v>
      </c>
      <c r="D366">
        <v>33.19</v>
      </c>
      <c r="E366" s="2">
        <f t="shared" si="25"/>
        <v>1433.6722408026756</v>
      </c>
      <c r="F366" s="3">
        <f t="shared" si="23"/>
        <v>3.7713238158267437E-2</v>
      </c>
      <c r="G366" s="2">
        <f t="shared" si="26"/>
        <v>129.15576981018381</v>
      </c>
      <c r="H366" s="3">
        <f t="shared" si="24"/>
        <v>4.7416405234622205E-2</v>
      </c>
      <c r="J366" s="3">
        <f t="shared" si="27"/>
        <v>9.0087375715576998E-2</v>
      </c>
    </row>
    <row r="367" spans="1:10">
      <c r="A367" s="1">
        <v>43364</v>
      </c>
      <c r="B367">
        <v>4390.0600000000004</v>
      </c>
      <c r="C367">
        <v>3.06</v>
      </c>
      <c r="D367">
        <v>33.979999999999997</v>
      </c>
      <c r="E367" s="2">
        <f t="shared" si="25"/>
        <v>1434.6601307189544</v>
      </c>
      <c r="F367" s="3">
        <f t="shared" si="23"/>
        <v>3.4207109737049324E-2</v>
      </c>
      <c r="G367" s="2">
        <f t="shared" si="26"/>
        <v>129.1954090641554</v>
      </c>
      <c r="H367" s="3">
        <f t="shared" si="24"/>
        <v>4.5305738769921389E-2</v>
      </c>
      <c r="J367" s="3">
        <f t="shared" si="27"/>
        <v>9.0052972336668632E-2</v>
      </c>
    </row>
    <row r="368" spans="1:10">
      <c r="A368" s="1">
        <v>43371</v>
      </c>
      <c r="B368">
        <v>4331.43</v>
      </c>
      <c r="C368">
        <v>3.02</v>
      </c>
      <c r="D368">
        <v>33.369999999999997</v>
      </c>
      <c r="E368" s="2">
        <f t="shared" si="25"/>
        <v>1434.2483443708611</v>
      </c>
      <c r="F368" s="3">
        <f t="shared" si="23"/>
        <v>3.4075033187161985E-2</v>
      </c>
      <c r="G368" s="2">
        <f t="shared" si="26"/>
        <v>129.80011986814506</v>
      </c>
      <c r="H368" s="3">
        <f t="shared" si="24"/>
        <v>4.9510155413670098E-2</v>
      </c>
      <c r="J368" s="3">
        <f t="shared" si="27"/>
        <v>9.0500449505543909E-2</v>
      </c>
    </row>
    <row r="369" spans="1:10">
      <c r="A369" s="1">
        <v>43385</v>
      </c>
      <c r="B369">
        <v>3769.78</v>
      </c>
      <c r="C369">
        <v>2.63</v>
      </c>
      <c r="D369">
        <v>29</v>
      </c>
      <c r="E369" s="2">
        <f t="shared" si="25"/>
        <v>1433.3764258555134</v>
      </c>
      <c r="F369" s="3">
        <f t="shared" si="23"/>
        <v>3.3404253735466405E-2</v>
      </c>
      <c r="G369" s="2">
        <f t="shared" si="26"/>
        <v>129.99241379310345</v>
      </c>
      <c r="H369" s="3">
        <f t="shared" si="24"/>
        <v>5.2898587690152654E-2</v>
      </c>
      <c r="J369" s="3">
        <f t="shared" si="27"/>
        <v>9.0689655172413786E-2</v>
      </c>
    </row>
    <row r="370" spans="1:10">
      <c r="A370" s="1">
        <v>43392</v>
      </c>
      <c r="B370">
        <v>3749.28</v>
      </c>
      <c r="C370">
        <v>2.61</v>
      </c>
      <c r="D370">
        <v>28.82</v>
      </c>
      <c r="E370" s="2">
        <f t="shared" si="25"/>
        <v>1436.505747126437</v>
      </c>
      <c r="F370" s="3">
        <f t="shared" si="23"/>
        <v>2.6534431463950181E-2</v>
      </c>
      <c r="G370" s="2">
        <f t="shared" si="26"/>
        <v>130.09299097848717</v>
      </c>
      <c r="H370" s="3">
        <f t="shared" si="24"/>
        <v>3.3156624577176608E-2</v>
      </c>
      <c r="J370" s="3">
        <f t="shared" si="27"/>
        <v>9.0562109646079109E-2</v>
      </c>
    </row>
    <row r="371" spans="1:10">
      <c r="A371" s="1">
        <v>43399</v>
      </c>
      <c r="B371">
        <v>3771.67</v>
      </c>
      <c r="C371">
        <v>2.6</v>
      </c>
      <c r="D371">
        <v>28.52</v>
      </c>
      <c r="E371" s="2">
        <f t="shared" si="25"/>
        <v>1450.6423076923077</v>
      </c>
      <c r="F371" s="3">
        <f t="shared" si="23"/>
        <v>2.4162138882363404E-2</v>
      </c>
      <c r="G371" s="2">
        <f t="shared" si="26"/>
        <v>132.24649368863956</v>
      </c>
      <c r="H371" s="3">
        <f t="shared" si="24"/>
        <v>2.8337756722485175E-2</v>
      </c>
      <c r="J371" s="3">
        <f t="shared" si="27"/>
        <v>9.1164095371669016E-2</v>
      </c>
    </row>
    <row r="372" spans="1:10">
      <c r="A372" s="1">
        <v>43406</v>
      </c>
      <c r="B372">
        <v>4051.22</v>
      </c>
      <c r="C372">
        <v>2.75</v>
      </c>
      <c r="D372">
        <v>31.33</v>
      </c>
      <c r="E372" s="2">
        <f t="shared" si="25"/>
        <v>1473.1709090909089</v>
      </c>
      <c r="F372" s="3">
        <f t="shared" ref="F372:F395" si="28">E372/E322-1</f>
        <v>3.9892384866359043E-2</v>
      </c>
      <c r="G372" s="2">
        <f t="shared" si="26"/>
        <v>129.30801149058411</v>
      </c>
      <c r="H372" s="3">
        <f t="shared" ref="H372:H395" si="29">G372/G322-1</f>
        <v>5.2571118911179937E-3</v>
      </c>
      <c r="J372" s="3">
        <f t="shared" si="27"/>
        <v>8.777529524417492E-2</v>
      </c>
    </row>
    <row r="373" spans="1:10">
      <c r="A373" s="1">
        <v>43413</v>
      </c>
      <c r="B373">
        <v>3952.33</v>
      </c>
      <c r="C373">
        <v>2.68</v>
      </c>
      <c r="D373">
        <v>30.6</v>
      </c>
      <c r="E373" s="2">
        <f t="shared" si="25"/>
        <v>1474.7499999999998</v>
      </c>
      <c r="F373" s="3">
        <f t="shared" si="28"/>
        <v>3.8807010457561297E-2</v>
      </c>
      <c r="G373" s="2">
        <f t="shared" si="26"/>
        <v>129.1611111111111</v>
      </c>
      <c r="H373" s="3">
        <f t="shared" si="29"/>
        <v>2.6939974243322951E-3</v>
      </c>
      <c r="J373" s="3">
        <f t="shared" si="27"/>
        <v>8.7581699346405237E-2</v>
      </c>
    </row>
    <row r="374" spans="1:10">
      <c r="A374" s="1">
        <v>43420</v>
      </c>
      <c r="B374">
        <v>4287.71</v>
      </c>
      <c r="C374">
        <v>2.91</v>
      </c>
      <c r="D374">
        <v>33.19</v>
      </c>
      <c r="E374" s="2">
        <f t="shared" si="25"/>
        <v>1473.4398625429553</v>
      </c>
      <c r="F374" s="3">
        <f t="shared" si="28"/>
        <v>4.0165151003650035E-2</v>
      </c>
      <c r="G374" s="2">
        <f t="shared" si="26"/>
        <v>129.18680325399217</v>
      </c>
      <c r="H374" s="3">
        <f t="shared" si="29"/>
        <v>3.6196023199388527E-3</v>
      </c>
      <c r="J374" s="3">
        <f t="shared" si="27"/>
        <v>8.7677011147936135E-2</v>
      </c>
    </row>
    <row r="375" spans="1:10">
      <c r="A375" s="1">
        <v>43427</v>
      </c>
      <c r="B375">
        <v>3967.56</v>
      </c>
      <c r="C375">
        <v>2.69</v>
      </c>
      <c r="D375">
        <v>30.68</v>
      </c>
      <c r="E375" s="2">
        <f t="shared" si="25"/>
        <v>1474.9293680297399</v>
      </c>
      <c r="F375" s="3">
        <f t="shared" si="28"/>
        <v>3.5946007978840289E-2</v>
      </c>
      <c r="G375" s="2">
        <f t="shared" si="26"/>
        <v>129.32073011734028</v>
      </c>
      <c r="H375" s="3">
        <f t="shared" si="29"/>
        <v>3.4868661563183245E-3</v>
      </c>
      <c r="J375" s="3">
        <f t="shared" si="27"/>
        <v>8.7679269882659713E-2</v>
      </c>
    </row>
    <row r="376" spans="1:10">
      <c r="A376" s="1">
        <v>43434</v>
      </c>
      <c r="B376">
        <v>3978.27</v>
      </c>
      <c r="C376">
        <v>2.69</v>
      </c>
      <c r="D376">
        <v>30.71</v>
      </c>
      <c r="E376" s="2">
        <f t="shared" si="25"/>
        <v>1478.910780669145</v>
      </c>
      <c r="F376" s="3">
        <f t="shared" si="28"/>
        <v>3.5148748166149213E-2</v>
      </c>
      <c r="G376" s="2">
        <f t="shared" si="26"/>
        <v>129.54314555519375</v>
      </c>
      <c r="H376" s="3">
        <f t="shared" si="29"/>
        <v>5.2622206133943195E-3</v>
      </c>
      <c r="J376" s="3">
        <f t="shared" si="27"/>
        <v>8.7593617714099639E-2</v>
      </c>
    </row>
    <row r="377" spans="1:10">
      <c r="A377" s="1">
        <v>43441</v>
      </c>
      <c r="B377">
        <v>4009.37</v>
      </c>
      <c r="C377">
        <v>2.71</v>
      </c>
      <c r="D377">
        <v>30.94</v>
      </c>
      <c r="E377" s="2">
        <f t="shared" si="25"/>
        <v>1479.4723247232473</v>
      </c>
      <c r="F377" s="3">
        <f t="shared" si="28"/>
        <v>3.5964825574523518E-2</v>
      </c>
      <c r="G377" s="2">
        <f t="shared" si="26"/>
        <v>129.5853264382676</v>
      </c>
      <c r="H377" s="3">
        <f t="shared" si="29"/>
        <v>-7.5421813818727923E-3</v>
      </c>
      <c r="J377" s="3">
        <f t="shared" si="27"/>
        <v>8.7588881706528759E-2</v>
      </c>
    </row>
    <row r="378" spans="1:10">
      <c r="A378" s="1">
        <v>43448</v>
      </c>
      <c r="B378">
        <v>3928.99</v>
      </c>
      <c r="C378">
        <v>2.67</v>
      </c>
      <c r="D378">
        <v>30.41</v>
      </c>
      <c r="E378" s="2">
        <f t="shared" si="25"/>
        <v>1471.5318352059924</v>
      </c>
      <c r="F378" s="3">
        <f t="shared" si="28"/>
        <v>3.0561364613842068E-2</v>
      </c>
      <c r="G378" s="2">
        <f t="shared" si="26"/>
        <v>129.20059191055574</v>
      </c>
      <c r="H378" s="3">
        <f t="shared" si="29"/>
        <v>-8.8457610334492509E-3</v>
      </c>
      <c r="J378" s="3">
        <f t="shared" si="27"/>
        <v>8.7800065767839525E-2</v>
      </c>
    </row>
    <row r="379" spans="1:10">
      <c r="A379" s="1">
        <v>43455</v>
      </c>
      <c r="B379">
        <v>3831.44</v>
      </c>
      <c r="C379">
        <v>2.65</v>
      </c>
      <c r="D379">
        <v>29.32</v>
      </c>
      <c r="E379" s="2">
        <f t="shared" si="25"/>
        <v>1445.8264150943396</v>
      </c>
      <c r="F379" s="3">
        <f t="shared" si="28"/>
        <v>1.0551407313154959E-2</v>
      </c>
      <c r="G379" s="2">
        <f t="shared" si="26"/>
        <v>130.67667121418827</v>
      </c>
      <c r="H379" s="3">
        <f t="shared" si="29"/>
        <v>1.0118019402598932E-2</v>
      </c>
      <c r="J379" s="3">
        <f t="shared" si="27"/>
        <v>9.0381991814461118E-2</v>
      </c>
    </row>
    <row r="380" spans="1:10">
      <c r="A380" s="1">
        <v>43462</v>
      </c>
      <c r="B380">
        <v>3744.44</v>
      </c>
      <c r="C380">
        <v>2.6</v>
      </c>
      <c r="D380">
        <v>28.72</v>
      </c>
      <c r="E380" s="2">
        <f t="shared" si="25"/>
        <v>1440.1692307692308</v>
      </c>
      <c r="F380" s="3">
        <f t="shared" si="28"/>
        <v>3.5713976031450656E-3</v>
      </c>
      <c r="G380" s="2">
        <f t="shared" si="26"/>
        <v>130.3774373259053</v>
      </c>
      <c r="H380" s="3">
        <f t="shared" si="29"/>
        <v>6.7265714834516821E-3</v>
      </c>
      <c r="J380" s="3">
        <f t="shared" si="27"/>
        <v>9.0529247910863517E-2</v>
      </c>
    </row>
    <row r="381" spans="1:10">
      <c r="A381" s="1">
        <v>43469</v>
      </c>
      <c r="B381">
        <v>3802.28</v>
      </c>
      <c r="C381">
        <v>2.63</v>
      </c>
      <c r="D381">
        <v>29.07</v>
      </c>
      <c r="E381" s="2">
        <f t="shared" si="25"/>
        <v>1445.7338403041826</v>
      </c>
      <c r="F381" s="3">
        <f t="shared" si="28"/>
        <v>6.7271429961699436E-3</v>
      </c>
      <c r="G381" s="2">
        <f t="shared" si="26"/>
        <v>130.79738562091504</v>
      </c>
      <c r="H381" s="3">
        <f t="shared" si="29"/>
        <v>9.2096042320979343E-3</v>
      </c>
      <c r="J381" s="3">
        <f t="shared" si="27"/>
        <v>9.0471276229790162E-2</v>
      </c>
    </row>
    <row r="382" spans="1:10">
      <c r="A382" s="1">
        <v>43476</v>
      </c>
      <c r="B382">
        <v>3946.28</v>
      </c>
      <c r="C382">
        <v>2.72</v>
      </c>
      <c r="D382">
        <v>30.16</v>
      </c>
      <c r="E382" s="2">
        <f t="shared" si="25"/>
        <v>1450.8382352941176</v>
      </c>
      <c r="F382" s="3">
        <f t="shared" si="28"/>
        <v>8.8886657922293555E-3</v>
      </c>
      <c r="G382" s="2">
        <f t="shared" si="26"/>
        <v>130.84482758620689</v>
      </c>
      <c r="H382" s="3">
        <f t="shared" si="29"/>
        <v>7.5574092888748279E-3</v>
      </c>
      <c r="J382" s="3">
        <f t="shared" si="27"/>
        <v>9.0185676392572953E-2</v>
      </c>
    </row>
    <row r="383" spans="1:10">
      <c r="A383" s="1">
        <v>43483</v>
      </c>
      <c r="B383">
        <v>3931.47</v>
      </c>
      <c r="C383">
        <v>2.72</v>
      </c>
      <c r="D383">
        <v>30.1</v>
      </c>
      <c r="E383" s="2">
        <f t="shared" si="25"/>
        <v>1445.393382352941</v>
      </c>
      <c r="F383" s="3">
        <f t="shared" si="28"/>
        <v>9.9253660104570152E-4</v>
      </c>
      <c r="G383" s="2">
        <f t="shared" si="26"/>
        <v>130.61362126245845</v>
      </c>
      <c r="H383" s="3">
        <f t="shared" si="29"/>
        <v>5.3571228253288528E-3</v>
      </c>
      <c r="J383" s="3">
        <f t="shared" si="27"/>
        <v>9.0365448504983389E-2</v>
      </c>
    </row>
    <row r="384" spans="1:10">
      <c r="A384" s="1">
        <v>43490</v>
      </c>
      <c r="B384">
        <v>3956.75</v>
      </c>
      <c r="C384">
        <v>2.73</v>
      </c>
      <c r="D384">
        <v>30.23</v>
      </c>
      <c r="E384" s="2">
        <f t="shared" si="25"/>
        <v>1449.3589743589744</v>
      </c>
      <c r="F384" s="3">
        <f t="shared" si="28"/>
        <v>-1.770183445226281E-3</v>
      </c>
      <c r="G384" s="2">
        <f t="shared" si="26"/>
        <v>130.88819053919946</v>
      </c>
      <c r="H384" s="3">
        <f t="shared" si="29"/>
        <v>1.1521960147775623E-2</v>
      </c>
      <c r="J384" s="3">
        <f t="shared" si="27"/>
        <v>9.0307641415812101E-2</v>
      </c>
    </row>
    <row r="385" spans="1:10">
      <c r="A385" s="1">
        <v>43497</v>
      </c>
      <c r="B385">
        <v>3922.76</v>
      </c>
      <c r="C385">
        <v>2.71</v>
      </c>
      <c r="D385">
        <v>30.01</v>
      </c>
      <c r="E385" s="2">
        <f t="shared" si="25"/>
        <v>1447.5129151291515</v>
      </c>
      <c r="F385" s="3">
        <f t="shared" si="28"/>
        <v>6.9225470623246466E-4</v>
      </c>
      <c r="G385" s="2">
        <f t="shared" si="26"/>
        <v>130.71509496834389</v>
      </c>
      <c r="H385" s="3">
        <f t="shared" si="29"/>
        <v>1.2044110511700401E-2</v>
      </c>
      <c r="J385" s="3">
        <f t="shared" si="27"/>
        <v>9.0303232255914689E-2</v>
      </c>
    </row>
    <row r="386" spans="1:10">
      <c r="A386" s="1">
        <v>43511</v>
      </c>
      <c r="B386">
        <v>4266.7299999999996</v>
      </c>
      <c r="C386">
        <v>2.94</v>
      </c>
      <c r="D386">
        <v>32.67</v>
      </c>
      <c r="E386" s="2">
        <f t="shared" ref="E386:E395" si="30">B386/C386</f>
        <v>1451.268707482993</v>
      </c>
      <c r="F386" s="3">
        <f t="shared" si="28"/>
        <v>-8.583371866337508E-3</v>
      </c>
      <c r="G386" s="2">
        <f t="shared" ref="G386:G395" si="31">B386/D386</f>
        <v>130.60085705540249</v>
      </c>
      <c r="H386" s="3">
        <f t="shared" si="29"/>
        <v>1.7190487547408484E-2</v>
      </c>
      <c r="J386" s="3">
        <f t="shared" ref="J386:J395" si="32">C386/D386</f>
        <v>8.9990817263544534E-2</v>
      </c>
    </row>
    <row r="387" spans="1:10">
      <c r="A387" s="1">
        <v>43518</v>
      </c>
      <c r="B387">
        <v>4674.6400000000003</v>
      </c>
      <c r="C387">
        <v>3.21</v>
      </c>
      <c r="D387">
        <v>35.65</v>
      </c>
      <c r="E387" s="2">
        <f t="shared" si="30"/>
        <v>1456.2741433021808</v>
      </c>
      <c r="F387" s="3">
        <f t="shared" si="28"/>
        <v>-3.7846910933085898E-3</v>
      </c>
      <c r="G387" s="2">
        <f t="shared" si="31"/>
        <v>131.12594670406733</v>
      </c>
      <c r="H387" s="3">
        <f t="shared" si="29"/>
        <v>2.1900932788787353E-2</v>
      </c>
      <c r="J387" s="3">
        <f t="shared" si="32"/>
        <v>9.0042075736325389E-2</v>
      </c>
    </row>
    <row r="388" spans="1:10">
      <c r="A388" s="1">
        <v>43525</v>
      </c>
      <c r="B388">
        <v>4932.49</v>
      </c>
      <c r="C388">
        <v>3.39</v>
      </c>
      <c r="D388">
        <v>37.56</v>
      </c>
      <c r="E388" s="2">
        <f t="shared" si="30"/>
        <v>1455.0117994100294</v>
      </c>
      <c r="F388" s="3">
        <f t="shared" si="28"/>
        <v>-7.5181035300977417E-3</v>
      </c>
      <c r="G388" s="2">
        <f t="shared" si="31"/>
        <v>131.32294994675186</v>
      </c>
      <c r="H388" s="3">
        <f t="shared" si="29"/>
        <v>2.6316785899300754E-2</v>
      </c>
      <c r="J388" s="3">
        <f t="shared" si="32"/>
        <v>9.0255591054313092E-2</v>
      </c>
    </row>
    <row r="389" spans="1:10">
      <c r="A389" s="1">
        <v>43532</v>
      </c>
      <c r="B389">
        <v>5360.35</v>
      </c>
      <c r="C389">
        <v>3.67</v>
      </c>
      <c r="D389">
        <v>40.71</v>
      </c>
      <c r="E389" s="2">
        <f t="shared" si="30"/>
        <v>1460.5858310626704</v>
      </c>
      <c r="F389" s="3">
        <f t="shared" si="28"/>
        <v>-4.6931533190260888E-3</v>
      </c>
      <c r="G389" s="2">
        <f t="shared" si="31"/>
        <v>131.67157946450504</v>
      </c>
      <c r="H389" s="3">
        <f t="shared" si="29"/>
        <v>2.6332616698324429E-2</v>
      </c>
      <c r="J389" s="3">
        <f t="shared" si="32"/>
        <v>9.0149840334070253E-2</v>
      </c>
    </row>
    <row r="390" spans="1:10">
      <c r="A390" s="1">
        <v>43539</v>
      </c>
      <c r="B390">
        <v>5265.58</v>
      </c>
      <c r="C390">
        <v>3.61</v>
      </c>
      <c r="D390">
        <v>40.119999999999997</v>
      </c>
      <c r="E390" s="2">
        <f t="shared" si="30"/>
        <v>1458.6094182825484</v>
      </c>
      <c r="F390" s="3">
        <f t="shared" si="28"/>
        <v>-1.0636293714508804E-2</v>
      </c>
      <c r="G390" s="2">
        <f t="shared" si="31"/>
        <v>131.24576271186442</v>
      </c>
      <c r="H390" s="3">
        <f t="shared" si="29"/>
        <v>1.9043646015085791E-2</v>
      </c>
      <c r="J390" s="3">
        <f t="shared" si="32"/>
        <v>8.9980059820538388E-2</v>
      </c>
    </row>
    <row r="391" spans="1:10">
      <c r="A391" s="1">
        <v>43546</v>
      </c>
      <c r="B391">
        <v>5491.61</v>
      </c>
      <c r="C391">
        <v>3.74</v>
      </c>
      <c r="D391">
        <v>41.71</v>
      </c>
      <c r="E391" s="2">
        <f t="shared" si="30"/>
        <v>1468.3449197860962</v>
      </c>
      <c r="F391" s="3">
        <f t="shared" si="28"/>
        <v>-3.1784633345357527E-3</v>
      </c>
      <c r="G391" s="2">
        <f t="shared" si="31"/>
        <v>131.66171181970751</v>
      </c>
      <c r="H391" s="3">
        <f t="shared" si="29"/>
        <v>2.308458723408835E-2</v>
      </c>
      <c r="J391" s="3">
        <f t="shared" si="32"/>
        <v>8.9666746583553114E-2</v>
      </c>
    </row>
    <row r="392" spans="1:10">
      <c r="A392" s="1">
        <v>43553</v>
      </c>
      <c r="B392">
        <v>5411.89</v>
      </c>
      <c r="C392">
        <v>3.68</v>
      </c>
      <c r="D392">
        <v>41.46</v>
      </c>
      <c r="E392" s="2">
        <f t="shared" si="30"/>
        <v>1470.6222826086957</v>
      </c>
      <c r="F392" s="3">
        <f t="shared" si="28"/>
        <v>-1.2231483385726216E-2</v>
      </c>
      <c r="G392" s="2">
        <f t="shared" si="31"/>
        <v>130.53280270139894</v>
      </c>
      <c r="H392" s="3">
        <f t="shared" si="29"/>
        <v>-6.5005050481278248E-3</v>
      </c>
      <c r="J392" s="3">
        <f t="shared" si="32"/>
        <v>8.8760250844187163E-2</v>
      </c>
    </row>
    <row r="393" spans="1:10">
      <c r="A393" s="1">
        <v>43559</v>
      </c>
      <c r="B393">
        <v>5699.58</v>
      </c>
      <c r="C393">
        <v>3.85</v>
      </c>
      <c r="D393">
        <v>43.3</v>
      </c>
      <c r="E393" s="2">
        <f t="shared" si="30"/>
        <v>1480.4103896103895</v>
      </c>
      <c r="F393" s="3">
        <f t="shared" si="28"/>
        <v>-5.4407209231807085E-3</v>
      </c>
      <c r="G393" s="2">
        <f t="shared" si="31"/>
        <v>131.63002309468823</v>
      </c>
      <c r="H393" s="3">
        <f t="shared" si="29"/>
        <v>-7.3587235847909493E-3</v>
      </c>
      <c r="J393" s="3">
        <f t="shared" si="32"/>
        <v>8.8914549653579686E-2</v>
      </c>
    </row>
    <row r="394" spans="1:10">
      <c r="A394" s="1">
        <v>43567</v>
      </c>
      <c r="B394">
        <v>5409.4</v>
      </c>
      <c r="C394">
        <v>3.65</v>
      </c>
      <c r="D394">
        <v>41.06</v>
      </c>
      <c r="E394" s="2">
        <f t="shared" si="30"/>
        <v>1482.0273972602738</v>
      </c>
      <c r="F394" s="3">
        <f t="shared" si="28"/>
        <v>-9.1862248656885415E-3</v>
      </c>
      <c r="G394" s="2">
        <f t="shared" si="31"/>
        <v>131.74378957622989</v>
      </c>
      <c r="H394" s="3">
        <f t="shared" si="29"/>
        <v>-8.0024576499768685E-3</v>
      </c>
      <c r="J394" s="3">
        <f t="shared" si="32"/>
        <v>8.8894301022893321E-2</v>
      </c>
    </row>
    <row r="395" spans="1:10">
      <c r="A395" s="1">
        <v>43574</v>
      </c>
      <c r="B395">
        <v>5523.57</v>
      </c>
      <c r="C395">
        <v>3.71</v>
      </c>
      <c r="D395">
        <v>42.55</v>
      </c>
      <c r="E395" s="2">
        <f t="shared" si="30"/>
        <v>1488.832884097035</v>
      </c>
      <c r="F395" s="3">
        <f t="shared" si="28"/>
        <v>-1.5114206394922447E-2</v>
      </c>
      <c r="G395" s="2">
        <f t="shared" si="31"/>
        <v>129.81363102232669</v>
      </c>
      <c r="H395" s="3">
        <f t="shared" si="29"/>
        <v>-2.1855410683412901E-2</v>
      </c>
      <c r="J395" s="3">
        <f t="shared" si="32"/>
        <v>8.7191539365452417E-2</v>
      </c>
    </row>
    <row r="396" spans="1:10">
      <c r="D396" s="4" t="s">
        <v>10</v>
      </c>
      <c r="E396" s="3">
        <f>(E395/E139)^(1/5)-1</f>
        <v>0.10080046977847634</v>
      </c>
      <c r="F396" s="4" t="s">
        <v>10</v>
      </c>
      <c r="G396" s="3">
        <f>(G395/G139)^(1/5)-1</f>
        <v>0.13135171612498309</v>
      </c>
      <c r="H396" s="3"/>
      <c r="J396" s="3"/>
    </row>
    <row r="397" spans="1:10">
      <c r="A397" t="s">
        <v>16</v>
      </c>
      <c r="D397" s="4" t="s">
        <v>11</v>
      </c>
      <c r="E397" s="3">
        <f>(E395/E243)^(1/3)-1</f>
        <v>7.3461686870419873E-2</v>
      </c>
      <c r="F397" s="4" t="s">
        <v>11</v>
      </c>
      <c r="G397" s="3">
        <f>(G395/G243)^(1/3)-1</f>
        <v>9.245917799610659E-2</v>
      </c>
      <c r="H397" s="3"/>
      <c r="J397" s="3"/>
    </row>
    <row r="398" spans="1:10">
      <c r="D398" s="4" t="s">
        <v>12</v>
      </c>
      <c r="E398" s="3">
        <f>F395</f>
        <v>-1.5114206394922447E-2</v>
      </c>
      <c r="F398" s="4" t="s">
        <v>12</v>
      </c>
      <c r="G398" s="3">
        <f>H395</f>
        <v>-2.1855410683412901E-2</v>
      </c>
      <c r="H398" s="3"/>
      <c r="J398" s="3"/>
    </row>
    <row r="399" spans="1:10">
      <c r="E399" s="4" t="s">
        <v>4</v>
      </c>
      <c r="F399" s="4"/>
      <c r="G399" s="4" t="s">
        <v>6</v>
      </c>
      <c r="H399" s="3"/>
      <c r="J399" s="3"/>
    </row>
    <row r="400" spans="1:10">
      <c r="E400" s="2"/>
      <c r="F400" s="3"/>
      <c r="G400" s="2"/>
      <c r="H400" s="3"/>
      <c r="J400" s="3"/>
    </row>
    <row r="401" spans="5:10">
      <c r="E401" s="2"/>
      <c r="F401" s="3"/>
      <c r="G401" s="2"/>
      <c r="H401" s="3"/>
      <c r="J401" s="3"/>
    </row>
    <row r="402" spans="5:10">
      <c r="E402" s="2"/>
      <c r="F402" s="3"/>
      <c r="G402" s="2"/>
      <c r="H402" s="3"/>
      <c r="J402" s="3"/>
    </row>
    <row r="403" spans="5:10">
      <c r="E403" s="2"/>
      <c r="F403" s="3"/>
      <c r="G403" s="2"/>
      <c r="H403" s="3"/>
      <c r="J403" s="3"/>
    </row>
    <row r="404" spans="5:10">
      <c r="E404" s="2"/>
      <c r="F404" s="3"/>
      <c r="G404" s="2"/>
      <c r="H404" s="3"/>
      <c r="J404" s="3"/>
    </row>
    <row r="405" spans="5:10">
      <c r="E405" s="2"/>
      <c r="F405" s="3"/>
      <c r="G405" s="2"/>
      <c r="H405" s="3"/>
      <c r="J405" s="3"/>
    </row>
    <row r="406" spans="5:10">
      <c r="E406" s="2"/>
      <c r="F406" s="3"/>
      <c r="G406" s="2"/>
      <c r="H406" s="3"/>
      <c r="J406" s="3"/>
    </row>
    <row r="407" spans="5:10">
      <c r="E407" s="2"/>
      <c r="F407" s="3"/>
      <c r="G407" s="2"/>
      <c r="H407" s="3"/>
      <c r="J407" s="3"/>
    </row>
    <row r="408" spans="5:10">
      <c r="E408" s="2"/>
      <c r="F408" s="3"/>
      <c r="G408" s="2"/>
      <c r="H408" s="3"/>
      <c r="J408" s="3"/>
    </row>
    <row r="409" spans="5:10">
      <c r="E409" s="2"/>
      <c r="F409" s="3"/>
      <c r="G409" s="2"/>
      <c r="H409" s="3"/>
      <c r="J409" s="3"/>
    </row>
    <row r="410" spans="5:10">
      <c r="E410" s="2"/>
      <c r="F410" s="3"/>
      <c r="G410" s="2"/>
      <c r="H410" s="3"/>
      <c r="J410" s="3"/>
    </row>
    <row r="411" spans="5:10">
      <c r="E411" s="2"/>
      <c r="F411" s="3"/>
      <c r="G411" s="2"/>
      <c r="H411" s="3"/>
      <c r="J411" s="3"/>
    </row>
    <row r="412" spans="5:10">
      <c r="E412" s="2"/>
      <c r="F412" s="3"/>
      <c r="G412" s="2"/>
      <c r="H412" s="3"/>
      <c r="J412" s="3"/>
    </row>
    <row r="413" spans="5:10">
      <c r="E413" s="2"/>
      <c r="F413" s="3"/>
      <c r="G413" s="2"/>
      <c r="H413" s="3"/>
      <c r="J413" s="3"/>
    </row>
    <row r="414" spans="5:10">
      <c r="E414" s="2"/>
      <c r="F414" s="3"/>
      <c r="G414" s="2"/>
      <c r="H414" s="3"/>
      <c r="J414" s="3"/>
    </row>
    <row r="415" spans="5:10">
      <c r="E415" s="2"/>
      <c r="F415" s="3"/>
      <c r="G415" s="2"/>
      <c r="H415" s="3"/>
      <c r="J415" s="3"/>
    </row>
    <row r="416" spans="5:10">
      <c r="E416" s="2"/>
      <c r="F416" s="3"/>
      <c r="G416" s="2"/>
      <c r="H416" s="3"/>
      <c r="J416" s="3"/>
    </row>
    <row r="417" spans="5:10">
      <c r="E417" s="2"/>
      <c r="F417" s="3"/>
      <c r="G417" s="2"/>
      <c r="H417" s="3"/>
      <c r="J417" s="3"/>
    </row>
    <row r="418" spans="5:10">
      <c r="E418" s="2"/>
      <c r="F418" s="3"/>
      <c r="G418" s="2"/>
      <c r="H418" s="3"/>
      <c r="J418" s="3"/>
    </row>
    <row r="419" spans="5:10">
      <c r="E419" s="2"/>
      <c r="F419" s="3"/>
      <c r="G419" s="2"/>
      <c r="H419" s="3"/>
      <c r="J419" s="3"/>
    </row>
    <row r="420" spans="5:10">
      <c r="E420" s="2"/>
      <c r="F420" s="3"/>
      <c r="G420" s="2"/>
      <c r="H420" s="3"/>
      <c r="J420" s="3"/>
    </row>
    <row r="421" spans="5:10">
      <c r="E421" s="2"/>
      <c r="F421" s="3"/>
      <c r="G421" s="2"/>
      <c r="H421" s="3"/>
      <c r="J421" s="3"/>
    </row>
    <row r="422" spans="5:10">
      <c r="E422" s="2"/>
      <c r="F422" s="3"/>
      <c r="G422" s="2"/>
      <c r="H422" s="3"/>
      <c r="J422" s="3"/>
    </row>
    <row r="423" spans="5:10">
      <c r="E423" s="2"/>
      <c r="F423" s="3"/>
      <c r="G423" s="2"/>
      <c r="H423" s="3"/>
      <c r="J423" s="3"/>
    </row>
    <row r="424" spans="5:10">
      <c r="E424" s="2"/>
      <c r="F424" s="3"/>
      <c r="G424" s="2"/>
      <c r="H424" s="3"/>
      <c r="J424" s="3"/>
    </row>
    <row r="425" spans="5:10">
      <c r="E425" s="2"/>
      <c r="F425" s="3"/>
      <c r="G425" s="2"/>
      <c r="H425" s="3"/>
      <c r="J425" s="3"/>
    </row>
    <row r="426" spans="5:10">
      <c r="E426" s="2"/>
      <c r="F426" s="3"/>
      <c r="G426" s="2"/>
      <c r="H426" s="3"/>
      <c r="J426" s="3"/>
    </row>
    <row r="427" spans="5:10">
      <c r="E427" s="2"/>
      <c r="F427" s="3"/>
      <c r="G427" s="2"/>
      <c r="H427" s="3"/>
      <c r="J427" s="3"/>
    </row>
    <row r="428" spans="5:10">
      <c r="E428" s="2"/>
      <c r="F428" s="3"/>
      <c r="G428" s="2"/>
      <c r="H428" s="3"/>
      <c r="J428" s="3"/>
    </row>
    <row r="429" spans="5:10">
      <c r="E429" s="2"/>
      <c r="F429" s="3"/>
      <c r="G429" s="2"/>
      <c r="H429" s="3"/>
      <c r="J429" s="3"/>
    </row>
    <row r="430" spans="5:10">
      <c r="E430" s="2"/>
      <c r="F430" s="3"/>
      <c r="G430" s="2"/>
      <c r="H430" s="3"/>
      <c r="J430" s="3"/>
    </row>
    <row r="431" spans="5:10">
      <c r="E431" s="2"/>
      <c r="F431" s="3"/>
      <c r="G431" s="2"/>
      <c r="H431" s="3"/>
      <c r="J431" s="3"/>
    </row>
    <row r="432" spans="5:10">
      <c r="E432" s="2"/>
      <c r="F432" s="3"/>
      <c r="G432" s="2"/>
      <c r="H432" s="3"/>
      <c r="J432" s="3"/>
    </row>
    <row r="433" spans="5:10">
      <c r="E433" s="2"/>
      <c r="F433" s="3"/>
      <c r="G433" s="2"/>
      <c r="H433" s="3"/>
      <c r="J433" s="3"/>
    </row>
    <row r="434" spans="5:10">
      <c r="E434" s="2"/>
      <c r="F434" s="3"/>
      <c r="G434" s="2"/>
      <c r="H434" s="3"/>
      <c r="J434" s="3"/>
    </row>
    <row r="435" spans="5:10">
      <c r="E435" s="2"/>
      <c r="F435" s="3"/>
      <c r="G435" s="2"/>
      <c r="H435" s="3"/>
      <c r="J435" s="3"/>
    </row>
    <row r="436" spans="5:10">
      <c r="E436" s="2"/>
      <c r="F436" s="3"/>
      <c r="G436" s="2"/>
      <c r="H436" s="3"/>
      <c r="J436" s="3"/>
    </row>
    <row r="437" spans="5:10">
      <c r="E437" s="2"/>
      <c r="F437" s="3"/>
      <c r="G437" s="2"/>
      <c r="H437" s="3"/>
      <c r="J437" s="3"/>
    </row>
    <row r="438" spans="5:10">
      <c r="E438" s="2"/>
      <c r="F438" s="3"/>
      <c r="G438" s="2"/>
      <c r="H438" s="3"/>
      <c r="J438" s="3"/>
    </row>
    <row r="439" spans="5:10">
      <c r="E439" s="2"/>
      <c r="F439" s="3"/>
      <c r="G439" s="2"/>
      <c r="H439" s="3"/>
      <c r="J439" s="3"/>
    </row>
    <row r="440" spans="5:10">
      <c r="E440" s="2"/>
      <c r="F440" s="3"/>
      <c r="G440" s="2"/>
      <c r="H440" s="3"/>
      <c r="J440" s="3"/>
    </row>
    <row r="441" spans="5:10">
      <c r="E441" s="2"/>
      <c r="F441" s="3"/>
      <c r="G441" s="2"/>
      <c r="H441" s="3"/>
      <c r="J441" s="3"/>
    </row>
    <row r="442" spans="5:10">
      <c r="E442" s="2"/>
      <c r="F442" s="3"/>
      <c r="G442" s="2"/>
      <c r="H442" s="3"/>
      <c r="J442" s="3"/>
    </row>
    <row r="443" spans="5:10">
      <c r="E443" s="2"/>
      <c r="F443" s="3"/>
      <c r="G443" s="2"/>
      <c r="H443" s="3"/>
      <c r="J443" s="3"/>
    </row>
    <row r="444" spans="5:10">
      <c r="E444" s="2"/>
      <c r="F444" s="3"/>
      <c r="G444" s="2"/>
      <c r="H444" s="3"/>
      <c r="J444" s="3"/>
    </row>
    <row r="445" spans="5:10">
      <c r="E445" s="2"/>
      <c r="F445" s="3"/>
      <c r="G445" s="2"/>
      <c r="H445" s="3"/>
      <c r="J445" s="3"/>
    </row>
    <row r="446" spans="5:10">
      <c r="E446" s="2"/>
      <c r="F446" s="3"/>
      <c r="G446" s="2"/>
      <c r="H446" s="3"/>
      <c r="J446" s="3"/>
    </row>
    <row r="447" spans="5:10">
      <c r="E447" s="2"/>
      <c r="F447" s="3"/>
      <c r="G447" s="2"/>
      <c r="H447" s="3"/>
      <c r="J447" s="3"/>
    </row>
    <row r="448" spans="5:10">
      <c r="E448" s="2"/>
      <c r="F448" s="3"/>
      <c r="G448" s="2"/>
      <c r="H448" s="3"/>
      <c r="J448" s="3"/>
    </row>
    <row r="449" spans="5:10">
      <c r="E449" s="2"/>
      <c r="F449" s="3"/>
      <c r="G449" s="2"/>
      <c r="H449" s="3"/>
      <c r="J449" s="3"/>
    </row>
    <row r="450" spans="5:10">
      <c r="E450" s="2"/>
      <c r="F450" s="3"/>
      <c r="G450" s="2"/>
      <c r="H450" s="3"/>
      <c r="J450" s="3"/>
    </row>
    <row r="451" spans="5:10">
      <c r="E451" s="2"/>
      <c r="F451" s="3"/>
      <c r="G451" s="2"/>
      <c r="H451" s="3"/>
      <c r="J451" s="3"/>
    </row>
    <row r="452" spans="5:10">
      <c r="E452" s="2"/>
      <c r="F452" s="3"/>
      <c r="G452" s="2"/>
      <c r="H452" s="3"/>
      <c r="J452" s="3"/>
    </row>
    <row r="453" spans="5:10">
      <c r="E453" s="2"/>
      <c r="F453" s="3"/>
      <c r="G453" s="2"/>
      <c r="H453" s="3"/>
      <c r="J453" s="3"/>
    </row>
    <row r="454" spans="5:10">
      <c r="E454" s="2"/>
      <c r="F454" s="3"/>
      <c r="G454" s="2"/>
      <c r="H454" s="3"/>
      <c r="J454" s="3"/>
    </row>
    <row r="455" spans="5:10">
      <c r="E455" s="2"/>
      <c r="F455" s="3"/>
      <c r="G455" s="2"/>
      <c r="H455" s="3"/>
      <c r="J455" s="3"/>
    </row>
    <row r="456" spans="5:10">
      <c r="E456" s="2"/>
      <c r="F456" s="3"/>
      <c r="G456" s="2"/>
      <c r="H456" s="3"/>
      <c r="J456" s="3"/>
    </row>
    <row r="457" spans="5:10">
      <c r="E457" s="2"/>
      <c r="F457" s="3"/>
      <c r="G457" s="2"/>
      <c r="H457" s="3"/>
      <c r="J457" s="3"/>
    </row>
    <row r="458" spans="5:10">
      <c r="E458" s="2"/>
      <c r="F458" s="3"/>
      <c r="G458" s="2"/>
      <c r="H458" s="3"/>
      <c r="J458" s="3"/>
    </row>
    <row r="459" spans="5:10">
      <c r="E459" s="2"/>
      <c r="F459" s="3"/>
      <c r="G459" s="2"/>
      <c r="H459" s="3"/>
      <c r="J459" s="3"/>
    </row>
    <row r="460" spans="5:10">
      <c r="E460" s="2"/>
      <c r="F460" s="3"/>
      <c r="G460" s="2"/>
      <c r="H460" s="3"/>
      <c r="J460" s="3"/>
    </row>
    <row r="461" spans="5:10">
      <c r="E461" s="2"/>
      <c r="F461" s="3"/>
      <c r="G461" s="2"/>
      <c r="H461" s="3"/>
      <c r="J461" s="3"/>
    </row>
    <row r="462" spans="5:10">
      <c r="E462" s="2"/>
      <c r="F462" s="3"/>
      <c r="G462" s="2"/>
      <c r="H462" s="3"/>
      <c r="J462" s="3"/>
    </row>
    <row r="463" spans="5:10">
      <c r="E463" s="2"/>
      <c r="F463" s="3"/>
      <c r="G463" s="2"/>
      <c r="H463" s="3"/>
      <c r="J463" s="3"/>
    </row>
    <row r="464" spans="5:10">
      <c r="E464" s="2"/>
      <c r="F464" s="3"/>
      <c r="G464" s="2"/>
      <c r="H464" s="3"/>
      <c r="J464" s="3"/>
    </row>
    <row r="465" spans="5:10">
      <c r="E465" s="2"/>
      <c r="F465" s="3"/>
      <c r="G465" s="2"/>
      <c r="H465" s="3"/>
      <c r="J465" s="3"/>
    </row>
    <row r="466" spans="5:10">
      <c r="E466" s="2"/>
      <c r="F466" s="3"/>
      <c r="G466" s="2"/>
      <c r="H466" s="3"/>
      <c r="J466" s="3"/>
    </row>
    <row r="467" spans="5:10">
      <c r="E467" s="2"/>
      <c r="F467" s="3"/>
      <c r="G467" s="2"/>
      <c r="H467" s="3"/>
      <c r="J467" s="3"/>
    </row>
    <row r="468" spans="5:10">
      <c r="E468" s="2"/>
      <c r="F468" s="3"/>
      <c r="G468" s="2"/>
      <c r="H468" s="3"/>
      <c r="J468" s="3"/>
    </row>
    <row r="469" spans="5:10">
      <c r="E469" s="2"/>
      <c r="F469" s="3"/>
      <c r="G469" s="2"/>
      <c r="H469" s="3"/>
      <c r="J469" s="3"/>
    </row>
    <row r="470" spans="5:10">
      <c r="E470" s="2"/>
      <c r="F470" s="3"/>
      <c r="G470" s="2"/>
      <c r="H470" s="3"/>
      <c r="J470" s="3"/>
    </row>
    <row r="471" spans="5:10">
      <c r="E471" s="2"/>
      <c r="F471" s="3"/>
      <c r="G471" s="2"/>
      <c r="H471" s="3"/>
      <c r="J471" s="3"/>
    </row>
    <row r="472" spans="5:10">
      <c r="E472" s="2"/>
      <c r="F472" s="3"/>
      <c r="G472" s="2"/>
      <c r="H472" s="3"/>
      <c r="J472" s="3"/>
    </row>
    <row r="473" spans="5:10">
      <c r="E473" s="2"/>
      <c r="F473" s="3"/>
      <c r="G473" s="2"/>
      <c r="H473" s="3"/>
      <c r="J473" s="3"/>
    </row>
    <row r="474" spans="5:10">
      <c r="E474" s="2"/>
      <c r="F474" s="3"/>
      <c r="G474" s="2"/>
      <c r="H474" s="3"/>
      <c r="J474" s="3"/>
    </row>
    <row r="475" spans="5:10">
      <c r="E475" s="2"/>
      <c r="F475" s="3"/>
      <c r="G475" s="2"/>
      <c r="H475" s="3"/>
      <c r="J475" s="3"/>
    </row>
    <row r="476" spans="5:10">
      <c r="E476" s="2"/>
      <c r="F476" s="3"/>
      <c r="G476" s="2"/>
      <c r="H476" s="3"/>
      <c r="J476" s="3"/>
    </row>
    <row r="477" spans="5:10">
      <c r="E477" s="2"/>
      <c r="F477" s="3"/>
      <c r="G477" s="2"/>
      <c r="H477" s="3"/>
      <c r="J477" s="3"/>
    </row>
    <row r="478" spans="5:10">
      <c r="E478" s="2"/>
      <c r="F478" s="3"/>
      <c r="G478" s="2"/>
      <c r="H478" s="3"/>
      <c r="J478" s="3"/>
    </row>
    <row r="479" spans="5:10">
      <c r="E479" s="2"/>
      <c r="F479" s="3"/>
      <c r="G479" s="2"/>
      <c r="H479" s="3"/>
      <c r="J479" s="3"/>
    </row>
    <row r="480" spans="5:10">
      <c r="E480" s="2"/>
      <c r="F480" s="3"/>
      <c r="G480" s="2"/>
      <c r="H480" s="3"/>
      <c r="J480" s="3"/>
    </row>
    <row r="481" spans="5:10">
      <c r="E481" s="2"/>
      <c r="F481" s="3"/>
      <c r="G481" s="2"/>
      <c r="H481" s="3"/>
      <c r="J481" s="3"/>
    </row>
    <row r="482" spans="5:10">
      <c r="E482" s="2"/>
      <c r="F482" s="3"/>
      <c r="G482" s="2"/>
      <c r="H482" s="3"/>
      <c r="J482" s="3"/>
    </row>
    <row r="483" spans="5:10">
      <c r="E483" s="2"/>
      <c r="F483" s="3"/>
      <c r="G483" s="2"/>
      <c r="H483" s="3"/>
      <c r="J483" s="3"/>
    </row>
    <row r="484" spans="5:10">
      <c r="E484" s="2"/>
      <c r="F484" s="3"/>
      <c r="G484" s="2"/>
      <c r="H484" s="3"/>
      <c r="J484" s="3"/>
    </row>
    <row r="485" spans="5:10">
      <c r="E485" s="2"/>
      <c r="F485" s="3"/>
      <c r="G485" s="2"/>
      <c r="H485" s="3"/>
      <c r="J485" s="3"/>
    </row>
    <row r="486" spans="5:10">
      <c r="E486" s="2"/>
      <c r="F486" s="3"/>
      <c r="G486" s="2"/>
      <c r="H486" s="3"/>
      <c r="J486" s="3"/>
    </row>
    <row r="487" spans="5:10">
      <c r="E487" s="2"/>
      <c r="F487" s="3"/>
      <c r="G487" s="2"/>
      <c r="H487" s="3"/>
      <c r="J487" s="3"/>
    </row>
    <row r="488" spans="5:10">
      <c r="E488" s="2"/>
      <c r="F488" s="3"/>
      <c r="G488" s="2"/>
      <c r="H488" s="3"/>
      <c r="J488" s="3"/>
    </row>
    <row r="489" spans="5:10">
      <c r="E489" s="2"/>
      <c r="F489" s="3"/>
      <c r="G489" s="2"/>
      <c r="H489" s="3"/>
      <c r="J489" s="3"/>
    </row>
    <row r="490" spans="5:10">
      <c r="E490" s="2"/>
      <c r="F490" s="3"/>
      <c r="G490" s="2"/>
      <c r="H490" s="3"/>
      <c r="J490" s="3"/>
    </row>
    <row r="491" spans="5:10">
      <c r="E491" s="2"/>
      <c r="F491" s="3"/>
      <c r="G491" s="2"/>
      <c r="H491" s="3"/>
      <c r="J491" s="3"/>
    </row>
    <row r="492" spans="5:10">
      <c r="E492" s="2"/>
      <c r="F492" s="3"/>
      <c r="G492" s="2"/>
      <c r="H492" s="3"/>
      <c r="J492" s="3"/>
    </row>
    <row r="493" spans="5:10">
      <c r="E493" s="2"/>
      <c r="F493" s="3"/>
      <c r="G493" s="2"/>
      <c r="H493" s="3"/>
      <c r="J493" s="3"/>
    </row>
    <row r="494" spans="5:10">
      <c r="E494" s="2"/>
      <c r="F494" s="3"/>
      <c r="G494" s="2"/>
      <c r="H494" s="3"/>
      <c r="J494" s="3"/>
    </row>
    <row r="495" spans="5:10">
      <c r="E495" s="2"/>
      <c r="F495" s="3"/>
      <c r="G495" s="2"/>
      <c r="H495" s="3"/>
      <c r="J495" s="3"/>
    </row>
    <row r="496" spans="5:10">
      <c r="E496" s="2"/>
      <c r="F496" s="3"/>
      <c r="G496" s="2"/>
      <c r="H496" s="3"/>
      <c r="J496" s="3"/>
    </row>
    <row r="497" spans="5:10">
      <c r="E497" s="2"/>
      <c r="F497" s="3"/>
      <c r="G497" s="2"/>
      <c r="H497" s="3"/>
      <c r="J497" s="3"/>
    </row>
    <row r="498" spans="5:10">
      <c r="E498" s="2"/>
      <c r="F498" s="3"/>
      <c r="G498" s="2"/>
      <c r="H498" s="3"/>
      <c r="J498" s="3"/>
    </row>
    <row r="499" spans="5:10">
      <c r="E499" s="2"/>
      <c r="F499" s="3"/>
      <c r="G499" s="2"/>
      <c r="H499" s="3"/>
      <c r="J499" s="3"/>
    </row>
    <row r="500" spans="5:10">
      <c r="E500" s="2"/>
      <c r="F500" s="3"/>
      <c r="G500" s="2"/>
      <c r="H500" s="3"/>
      <c r="J500" s="3"/>
    </row>
    <row r="501" spans="5:10">
      <c r="E501" s="2"/>
      <c r="F501" s="3"/>
      <c r="G501" s="2"/>
      <c r="H501" s="3"/>
      <c r="J501" s="3"/>
    </row>
    <row r="502" spans="5:10">
      <c r="E502" s="2"/>
      <c r="F502" s="3"/>
      <c r="G502" s="2"/>
      <c r="H502" s="3"/>
      <c r="J502" s="3"/>
    </row>
    <row r="503" spans="5:10">
      <c r="E503" s="2"/>
      <c r="F503" s="3"/>
      <c r="G503" s="2"/>
      <c r="H503" s="3"/>
      <c r="J503" s="3"/>
    </row>
    <row r="504" spans="5:10">
      <c r="E504" s="2"/>
      <c r="F504" s="3"/>
      <c r="G504" s="2"/>
      <c r="H504" s="3"/>
      <c r="J504" s="3"/>
    </row>
    <row r="505" spans="5:10">
      <c r="E505" s="2"/>
      <c r="F505" s="3"/>
      <c r="G505" s="2"/>
      <c r="H505" s="3"/>
      <c r="J505" s="3"/>
    </row>
    <row r="506" spans="5:10">
      <c r="E506" s="2"/>
      <c r="F506" s="3"/>
      <c r="G506" s="2"/>
      <c r="H506" s="3"/>
      <c r="J506" s="3"/>
    </row>
    <row r="507" spans="5:10">
      <c r="E507" s="2"/>
      <c r="F507" s="3"/>
      <c r="G507" s="2"/>
      <c r="H507" s="3"/>
      <c r="J507" s="3"/>
    </row>
    <row r="508" spans="5:10">
      <c r="E508" s="2"/>
      <c r="F508" s="3"/>
      <c r="G508" s="2"/>
      <c r="H508" s="3"/>
      <c r="J508" s="3"/>
    </row>
    <row r="509" spans="5:10">
      <c r="E509" s="2"/>
      <c r="F509" s="3"/>
      <c r="G509" s="2"/>
      <c r="H509" s="3"/>
      <c r="J509" s="3"/>
    </row>
    <row r="510" spans="5:10">
      <c r="E510" s="2"/>
      <c r="F510" s="3"/>
      <c r="G510" s="2"/>
      <c r="H510" s="3"/>
      <c r="J510" s="3"/>
    </row>
    <row r="511" spans="5:10">
      <c r="E511" s="2"/>
      <c r="F511" s="3"/>
      <c r="G511" s="2"/>
      <c r="H511" s="3"/>
      <c r="J511" s="3"/>
    </row>
    <row r="512" spans="5:10">
      <c r="E512" s="2"/>
      <c r="F512" s="3"/>
      <c r="G512" s="2"/>
      <c r="H512" s="3"/>
      <c r="J512" s="3"/>
    </row>
    <row r="513" spans="5:10">
      <c r="E513" s="2"/>
      <c r="F513" s="3"/>
      <c r="G513" s="2"/>
      <c r="H513" s="3"/>
      <c r="J513" s="3"/>
    </row>
    <row r="514" spans="5:10">
      <c r="E514" s="2"/>
      <c r="F514" s="3"/>
      <c r="G514" s="2"/>
      <c r="H514" s="3"/>
      <c r="J514" s="3"/>
    </row>
    <row r="515" spans="5:10">
      <c r="E515" s="2"/>
      <c r="F515" s="3"/>
      <c r="G515" s="2"/>
      <c r="H515" s="3"/>
      <c r="J515" s="3"/>
    </row>
    <row r="516" spans="5:10">
      <c r="E516" s="2"/>
      <c r="F516" s="3"/>
      <c r="G516" s="2"/>
      <c r="H516" s="3"/>
      <c r="J516" s="3"/>
    </row>
    <row r="517" spans="5:10">
      <c r="E517" s="2"/>
      <c r="F517" s="3"/>
      <c r="G517" s="2"/>
      <c r="H517" s="3"/>
      <c r="J517" s="3"/>
    </row>
    <row r="518" spans="5:10">
      <c r="E518" s="2"/>
      <c r="F518" s="3"/>
      <c r="G518" s="2"/>
      <c r="H518" s="3"/>
      <c r="J518" s="3"/>
    </row>
    <row r="519" spans="5:10">
      <c r="E519" s="2"/>
      <c r="F519" s="3"/>
      <c r="G519" s="2"/>
      <c r="H519" s="3"/>
      <c r="J519" s="3"/>
    </row>
    <row r="520" spans="5:10">
      <c r="E520" s="2"/>
      <c r="F520" s="3"/>
      <c r="G520" s="2"/>
      <c r="H520" s="3"/>
      <c r="J520" s="3"/>
    </row>
    <row r="521" spans="5:10">
      <c r="E521" s="2"/>
      <c r="F521" s="3"/>
      <c r="G521" s="2"/>
      <c r="H521" s="3"/>
      <c r="J521" s="3"/>
    </row>
    <row r="522" spans="5:10">
      <c r="E522" s="2"/>
      <c r="F522" s="3"/>
      <c r="G522" s="2"/>
      <c r="H522" s="3"/>
      <c r="J522" s="3"/>
    </row>
    <row r="523" spans="5:10">
      <c r="E523" s="2"/>
      <c r="F523" s="3"/>
      <c r="G523" s="2"/>
      <c r="H523" s="3"/>
      <c r="J523" s="3"/>
    </row>
    <row r="524" spans="5:10">
      <c r="E524" s="2"/>
      <c r="F524" s="3"/>
      <c r="G524" s="2"/>
      <c r="H524" s="3"/>
      <c r="J524" s="3"/>
    </row>
    <row r="525" spans="5:10">
      <c r="E525" s="2"/>
      <c r="F525" s="3"/>
      <c r="G525" s="2"/>
      <c r="H525" s="3"/>
      <c r="J525" s="3"/>
    </row>
    <row r="526" spans="5:10">
      <c r="E526" s="2"/>
      <c r="F526" s="3"/>
      <c r="G526" s="2"/>
      <c r="H526" s="3"/>
      <c r="J526" s="3"/>
    </row>
    <row r="527" spans="5:10">
      <c r="E527" s="2"/>
      <c r="F527" s="3"/>
      <c r="G527" s="2"/>
      <c r="H527" s="3"/>
      <c r="J527" s="3"/>
    </row>
    <row r="528" spans="5:10">
      <c r="E528" s="2"/>
      <c r="F528" s="3"/>
      <c r="G528" s="2"/>
      <c r="H528" s="3"/>
      <c r="J528" s="3"/>
    </row>
    <row r="529" spans="5:10">
      <c r="E529" s="2"/>
      <c r="F529" s="3"/>
      <c r="G529" s="2"/>
      <c r="H529" s="3"/>
      <c r="J529" s="3"/>
    </row>
    <row r="530" spans="5:10">
      <c r="E530" s="2"/>
      <c r="F530" s="3"/>
      <c r="G530" s="2"/>
      <c r="H530" s="3"/>
      <c r="J530" s="3"/>
    </row>
    <row r="531" spans="5:10">
      <c r="E531" s="2"/>
      <c r="F531" s="3"/>
      <c r="G531" s="2"/>
      <c r="H531" s="3"/>
      <c r="J531" s="3"/>
    </row>
    <row r="532" spans="5:10">
      <c r="E532" s="2"/>
      <c r="F532" s="3"/>
      <c r="G532" s="2"/>
      <c r="H532" s="3"/>
      <c r="J532" s="3"/>
    </row>
    <row r="533" spans="5:10">
      <c r="E533" s="2"/>
      <c r="F533" s="3"/>
      <c r="G533" s="2"/>
      <c r="H533" s="3"/>
      <c r="J533" s="3"/>
    </row>
    <row r="534" spans="5:10">
      <c r="E534" s="2"/>
      <c r="F534" s="3"/>
      <c r="G534" s="2"/>
      <c r="H534" s="3"/>
      <c r="J534" s="3"/>
    </row>
    <row r="535" spans="5:10">
      <c r="E535" s="2"/>
      <c r="F535" s="3"/>
      <c r="G535" s="2"/>
      <c r="H535" s="3"/>
      <c r="J535" s="3"/>
    </row>
    <row r="536" spans="5:10">
      <c r="E536" s="2"/>
      <c r="F536" s="3"/>
      <c r="G536" s="2"/>
      <c r="H536" s="3"/>
      <c r="J536" s="3"/>
    </row>
    <row r="537" spans="5:10">
      <c r="E537" s="2"/>
      <c r="F537" s="3"/>
      <c r="G537" s="2"/>
      <c r="H537" s="3"/>
      <c r="J537" s="3"/>
    </row>
    <row r="538" spans="5:10">
      <c r="E538" s="2"/>
      <c r="F538" s="3"/>
      <c r="G538" s="2"/>
      <c r="H538" s="3"/>
      <c r="J538" s="3"/>
    </row>
    <row r="539" spans="5:10">
      <c r="E539" s="2"/>
      <c r="F539" s="3"/>
      <c r="G539" s="2"/>
      <c r="H539" s="3"/>
      <c r="J539" s="3"/>
    </row>
    <row r="540" spans="5:10">
      <c r="E540" s="2"/>
      <c r="F540" s="3"/>
      <c r="G540" s="2"/>
      <c r="H540" s="3"/>
      <c r="J540" s="3"/>
    </row>
    <row r="541" spans="5:10">
      <c r="E541" s="2"/>
      <c r="F541" s="3"/>
      <c r="G541" s="2"/>
      <c r="H541" s="3"/>
      <c r="J541" s="3"/>
    </row>
    <row r="542" spans="5:10">
      <c r="E542" s="2"/>
      <c r="F542" s="3"/>
      <c r="G542" s="2"/>
      <c r="H542" s="3"/>
      <c r="J542" s="3"/>
    </row>
    <row r="543" spans="5:10">
      <c r="E543" s="2"/>
      <c r="F543" s="3"/>
      <c r="G543" s="2"/>
      <c r="H543" s="3"/>
      <c r="J543" s="3"/>
    </row>
    <row r="544" spans="5:10">
      <c r="E544" s="2"/>
      <c r="F544" s="3"/>
      <c r="G544" s="2"/>
      <c r="H544" s="3"/>
      <c r="J544" s="3"/>
    </row>
    <row r="545" spans="5:10">
      <c r="E545" s="2"/>
      <c r="F545" s="3"/>
      <c r="G545" s="2"/>
      <c r="H545" s="3"/>
      <c r="J545" s="3"/>
    </row>
    <row r="546" spans="5:10">
      <c r="E546" s="2"/>
      <c r="F546" s="3"/>
      <c r="G546" s="2"/>
      <c r="H546" s="3"/>
      <c r="J546" s="3"/>
    </row>
    <row r="547" spans="5:10">
      <c r="E547" s="2"/>
      <c r="F547" s="3"/>
      <c r="G547" s="2"/>
      <c r="H547" s="3"/>
      <c r="J547" s="3"/>
    </row>
    <row r="548" spans="5:10">
      <c r="E548" s="2"/>
      <c r="F548" s="3"/>
      <c r="G548" s="2"/>
      <c r="H548" s="3"/>
      <c r="J548" s="3"/>
    </row>
    <row r="549" spans="5:10">
      <c r="E549" s="2"/>
      <c r="F549" s="3"/>
      <c r="G549" s="2"/>
      <c r="H549" s="3"/>
      <c r="J549" s="3"/>
    </row>
    <row r="550" spans="5:10">
      <c r="E550" s="2"/>
      <c r="F550" s="3"/>
      <c r="G550" s="2"/>
      <c r="H550" s="3"/>
      <c r="J550" s="3"/>
    </row>
    <row r="551" spans="5:10">
      <c r="E551" s="2"/>
      <c r="F551" s="3"/>
      <c r="G551" s="2"/>
      <c r="H551" s="3"/>
      <c r="J551" s="3"/>
    </row>
    <row r="552" spans="5:10">
      <c r="E552" s="2"/>
      <c r="F552" s="3"/>
      <c r="G552" s="2"/>
      <c r="H552" s="3"/>
      <c r="J552" s="3"/>
    </row>
    <row r="553" spans="5:10">
      <c r="E553" s="2"/>
      <c r="F553" s="3"/>
      <c r="G553" s="2"/>
      <c r="H553" s="3"/>
      <c r="J553" s="3"/>
    </row>
    <row r="554" spans="5:10">
      <c r="E554" s="2"/>
      <c r="F554" s="3"/>
      <c r="G554" s="2"/>
      <c r="H554" s="3"/>
      <c r="J554" s="3"/>
    </row>
    <row r="555" spans="5:10">
      <c r="E555" s="2"/>
      <c r="F555" s="3"/>
      <c r="G555" s="2"/>
      <c r="H555" s="3"/>
      <c r="J555" s="3"/>
    </row>
    <row r="556" spans="5:10">
      <c r="E556" s="2"/>
      <c r="F556" s="3"/>
      <c r="G556" s="2"/>
      <c r="H556" s="3"/>
      <c r="J556" s="3"/>
    </row>
    <row r="557" spans="5:10">
      <c r="E557" s="2"/>
      <c r="F557" s="3"/>
      <c r="G557" s="2"/>
      <c r="H557" s="3"/>
      <c r="J557" s="3"/>
    </row>
    <row r="558" spans="5:10">
      <c r="E558" s="2"/>
      <c r="F558" s="3"/>
      <c r="G558" s="2"/>
      <c r="H558" s="3"/>
      <c r="J558" s="3"/>
    </row>
    <row r="559" spans="5:10">
      <c r="E559" s="2"/>
      <c r="F559" s="3"/>
      <c r="G559" s="2"/>
      <c r="H559" s="3"/>
      <c r="J559" s="3"/>
    </row>
    <row r="560" spans="5:10">
      <c r="E560" s="2"/>
      <c r="F560" s="3"/>
      <c r="G560" s="2"/>
      <c r="H560" s="3"/>
      <c r="J560" s="3"/>
    </row>
    <row r="561" spans="5:10">
      <c r="E561" s="2"/>
      <c r="F561" s="3"/>
      <c r="G561" s="2"/>
      <c r="H561" s="3"/>
      <c r="J561" s="3"/>
    </row>
    <row r="562" spans="5:10">
      <c r="E562" s="2"/>
      <c r="F562" s="3"/>
      <c r="G562" s="2"/>
      <c r="H562" s="3"/>
      <c r="J562" s="3"/>
    </row>
    <row r="563" spans="5:10">
      <c r="E563" s="2"/>
      <c r="F563" s="3"/>
      <c r="G563" s="2"/>
      <c r="H563" s="3"/>
      <c r="J563" s="3"/>
    </row>
    <row r="564" spans="5:10">
      <c r="E564" s="2"/>
      <c r="F564" s="3"/>
      <c r="G564" s="2"/>
      <c r="H564" s="3"/>
      <c r="J564" s="3"/>
    </row>
    <row r="565" spans="5:10">
      <c r="E565" s="2"/>
      <c r="F565" s="3"/>
      <c r="G565" s="2"/>
      <c r="H565" s="3"/>
      <c r="J565" s="3"/>
    </row>
    <row r="566" spans="5:10">
      <c r="E566" s="2"/>
      <c r="F566" s="3"/>
      <c r="G566" s="2"/>
      <c r="H566" s="3"/>
      <c r="J566" s="3"/>
    </row>
    <row r="567" spans="5:10">
      <c r="E567" s="2"/>
      <c r="F567" s="3"/>
      <c r="G567" s="2"/>
      <c r="H567" s="3"/>
      <c r="J567" s="3"/>
    </row>
    <row r="568" spans="5:10">
      <c r="E568" s="2"/>
      <c r="F568" s="3"/>
      <c r="G568" s="2"/>
      <c r="H568" s="3"/>
      <c r="J568" s="3"/>
    </row>
    <row r="569" spans="5:10">
      <c r="E569" s="2"/>
      <c r="F569" s="3"/>
      <c r="G569" s="2"/>
      <c r="H569" s="3"/>
      <c r="J569" s="3"/>
    </row>
    <row r="570" spans="5:10">
      <c r="E570" s="2"/>
      <c r="F570" s="3"/>
      <c r="G570" s="2"/>
      <c r="H570" s="3"/>
      <c r="J570" s="3"/>
    </row>
    <row r="571" spans="5:10">
      <c r="E571" s="2"/>
      <c r="F571" s="3"/>
      <c r="G571" s="2"/>
      <c r="H571" s="3"/>
      <c r="J571" s="3"/>
    </row>
    <row r="572" spans="5:10">
      <c r="E572" s="2"/>
      <c r="F572" s="3"/>
      <c r="G572" s="2"/>
      <c r="H572" s="3"/>
      <c r="J572" s="3"/>
    </row>
    <row r="573" spans="5:10">
      <c r="E573" s="2"/>
      <c r="F573" s="3"/>
      <c r="G573" s="2"/>
      <c r="H573" s="3"/>
      <c r="J573" s="3"/>
    </row>
    <row r="574" spans="5:10">
      <c r="E574" s="2"/>
      <c r="F574" s="3"/>
      <c r="G574" s="2"/>
      <c r="H574" s="3"/>
      <c r="J574" s="3"/>
    </row>
    <row r="575" spans="5:10">
      <c r="E575" s="2"/>
      <c r="F575" s="3"/>
      <c r="G575" s="2"/>
      <c r="H575" s="3"/>
      <c r="J575" s="3"/>
    </row>
    <row r="576" spans="5:10">
      <c r="E576" s="2"/>
      <c r="F576" s="3"/>
      <c r="G576" s="2"/>
      <c r="H576" s="3"/>
      <c r="J576" s="3"/>
    </row>
    <row r="577" spans="5:10">
      <c r="E577" s="2"/>
      <c r="F577" s="3"/>
      <c r="G577" s="2"/>
      <c r="H577" s="3"/>
      <c r="J577" s="3"/>
    </row>
    <row r="578" spans="5:10">
      <c r="E578" s="2"/>
      <c r="F578" s="3"/>
      <c r="G578" s="2"/>
      <c r="H578" s="3"/>
      <c r="J578" s="3"/>
    </row>
    <row r="579" spans="5:10">
      <c r="E579" s="2"/>
      <c r="F579" s="3"/>
      <c r="G579" s="2"/>
      <c r="H579" s="3"/>
      <c r="J579" s="3"/>
    </row>
    <row r="580" spans="5:10">
      <c r="E580" s="2"/>
      <c r="F580" s="3"/>
      <c r="G580" s="2"/>
      <c r="H580" s="3"/>
      <c r="J580" s="3"/>
    </row>
    <row r="581" spans="5:10">
      <c r="E581" s="2"/>
      <c r="F581" s="3"/>
      <c r="G581" s="2"/>
      <c r="H581" s="3"/>
      <c r="J581" s="3"/>
    </row>
    <row r="582" spans="5:10">
      <c r="E582" s="2"/>
      <c r="F582" s="3"/>
      <c r="G582" s="2"/>
      <c r="H582" s="3"/>
      <c r="J582" s="3"/>
    </row>
    <row r="583" spans="5:10">
      <c r="E583" s="2"/>
      <c r="F583" s="3"/>
      <c r="G583" s="2"/>
      <c r="H583" s="3"/>
      <c r="J583" s="3"/>
    </row>
    <row r="584" spans="5:10">
      <c r="E584" s="2"/>
      <c r="F584" s="3"/>
      <c r="G584" s="2"/>
      <c r="H584" s="3"/>
      <c r="J584" s="3"/>
    </row>
    <row r="585" spans="5:10">
      <c r="E585" s="2"/>
      <c r="F585" s="3"/>
      <c r="G585" s="2"/>
      <c r="H585" s="3"/>
      <c r="J585" s="3"/>
    </row>
    <row r="586" spans="5:10">
      <c r="E586" s="2"/>
      <c r="F586" s="3"/>
      <c r="G586" s="2"/>
      <c r="H586" s="3"/>
      <c r="J586" s="3"/>
    </row>
    <row r="587" spans="5:10">
      <c r="E587" s="2"/>
      <c r="F587" s="3"/>
      <c r="G587" s="2"/>
      <c r="H587" s="3"/>
      <c r="J587" s="3"/>
    </row>
    <row r="588" spans="5:10">
      <c r="E588" s="2"/>
      <c r="F588" s="3"/>
      <c r="G588" s="2"/>
      <c r="H588" s="3"/>
      <c r="J588" s="3"/>
    </row>
    <row r="589" spans="5:10">
      <c r="E589" s="2"/>
      <c r="F589" s="3"/>
      <c r="G589" s="2"/>
      <c r="H589" s="3"/>
      <c r="J589" s="3"/>
    </row>
    <row r="590" spans="5:10">
      <c r="E590" s="2"/>
      <c r="F590" s="3"/>
      <c r="G590" s="2"/>
      <c r="H590" s="3"/>
      <c r="J590" s="3"/>
    </row>
    <row r="591" spans="5:10">
      <c r="E591" s="2"/>
      <c r="F591" s="3"/>
      <c r="G591" s="2"/>
      <c r="H591" s="3"/>
      <c r="J591" s="3"/>
    </row>
    <row r="592" spans="5:10">
      <c r="E592" s="2"/>
      <c r="F592" s="3"/>
      <c r="G592" s="2"/>
      <c r="H592" s="3"/>
      <c r="J592" s="3"/>
    </row>
    <row r="593" spans="5:10">
      <c r="E593" s="2"/>
      <c r="F593" s="3"/>
      <c r="G593" s="2"/>
      <c r="H593" s="3"/>
      <c r="J593" s="3"/>
    </row>
    <row r="594" spans="5:10">
      <c r="E594" s="2"/>
      <c r="F594" s="3"/>
      <c r="G594" s="2"/>
      <c r="H594" s="3"/>
      <c r="J594" s="3"/>
    </row>
    <row r="595" spans="5:10">
      <c r="E595" s="2"/>
      <c r="F595" s="3"/>
      <c r="G595" s="2"/>
      <c r="H595" s="3"/>
      <c r="J595" s="3"/>
    </row>
    <row r="596" spans="5:10">
      <c r="E596" s="2"/>
      <c r="F596" s="3"/>
      <c r="G596" s="2"/>
      <c r="H596" s="3"/>
      <c r="J596" s="3"/>
    </row>
    <row r="597" spans="5:10">
      <c r="E597" s="2"/>
      <c r="F597" s="3"/>
      <c r="G597" s="2"/>
      <c r="H597" s="3"/>
      <c r="J597" s="3"/>
    </row>
    <row r="598" spans="5:10">
      <c r="E598" s="2"/>
      <c r="F598" s="3"/>
      <c r="G598" s="2"/>
      <c r="H598" s="3"/>
      <c r="J598" s="3"/>
    </row>
    <row r="599" spans="5:10">
      <c r="E599" s="2"/>
      <c r="F599" s="3"/>
      <c r="G599" s="2"/>
      <c r="H599" s="3"/>
      <c r="J599" s="3"/>
    </row>
    <row r="600" spans="5:10">
      <c r="E600" s="2"/>
      <c r="F600" s="3"/>
      <c r="G600" s="2"/>
      <c r="H600" s="3"/>
      <c r="J600" s="3"/>
    </row>
    <row r="601" spans="5:10">
      <c r="E601" s="2"/>
      <c r="F601" s="3"/>
      <c r="G601" s="2"/>
      <c r="H601" s="3"/>
      <c r="J601" s="3"/>
    </row>
    <row r="602" spans="5:10">
      <c r="E602" s="2"/>
      <c r="F602" s="3"/>
      <c r="G602" s="2"/>
      <c r="H602" s="3"/>
      <c r="J602" s="3"/>
    </row>
    <row r="603" spans="5:10">
      <c r="E603" s="2"/>
      <c r="F603" s="3"/>
      <c r="G603" s="2"/>
      <c r="H603" s="3"/>
      <c r="J603" s="3"/>
    </row>
    <row r="604" spans="5:10">
      <c r="E604" s="2"/>
      <c r="F604" s="3"/>
      <c r="G604" s="2"/>
      <c r="H604" s="3"/>
      <c r="J604" s="3"/>
    </row>
    <row r="605" spans="5:10">
      <c r="E605" s="2"/>
      <c r="F605" s="3"/>
      <c r="G605" s="2"/>
      <c r="H605" s="3"/>
      <c r="J605" s="3"/>
    </row>
    <row r="606" spans="5:10">
      <c r="E606" s="2"/>
      <c r="F606" s="3"/>
      <c r="G606" s="2"/>
      <c r="H606" s="3"/>
      <c r="J606" s="3"/>
    </row>
    <row r="607" spans="5:10">
      <c r="E607" s="2"/>
      <c r="F607" s="3"/>
      <c r="G607" s="2"/>
      <c r="H607" s="3"/>
      <c r="J607" s="3"/>
    </row>
    <row r="608" spans="5:10">
      <c r="E608" s="2"/>
      <c r="F608" s="3"/>
      <c r="G608" s="2"/>
      <c r="H608" s="3"/>
      <c r="J608" s="3"/>
    </row>
    <row r="609" spans="5:10">
      <c r="E609" s="2"/>
      <c r="F609" s="3"/>
      <c r="G609" s="2"/>
      <c r="H609" s="3"/>
      <c r="J609" s="3"/>
    </row>
    <row r="610" spans="5:10">
      <c r="E610" s="2"/>
      <c r="F610" s="3"/>
      <c r="G610" s="2"/>
      <c r="H610" s="3"/>
      <c r="J610" s="3"/>
    </row>
    <row r="611" spans="5:10">
      <c r="E611" s="2"/>
      <c r="F611" s="3"/>
      <c r="G611" s="2"/>
      <c r="H611" s="3"/>
      <c r="J611" s="3"/>
    </row>
    <row r="612" spans="5:10">
      <c r="E612" s="2"/>
      <c r="F612" s="3"/>
      <c r="G612" s="2"/>
      <c r="H612" s="3"/>
      <c r="J612" s="3"/>
    </row>
    <row r="613" spans="5:10">
      <c r="E613" s="2"/>
      <c r="F613" s="3"/>
      <c r="G613" s="2"/>
      <c r="H613" s="3"/>
      <c r="J613" s="3"/>
    </row>
    <row r="614" spans="5:10">
      <c r="E614" s="2"/>
      <c r="F614" s="3"/>
      <c r="G614" s="2"/>
      <c r="H614" s="3"/>
      <c r="J614" s="3"/>
    </row>
    <row r="615" spans="5:10">
      <c r="E615" s="2"/>
      <c r="F615" s="3"/>
      <c r="G615" s="2"/>
      <c r="H615" s="3"/>
      <c r="J615" s="3"/>
    </row>
    <row r="616" spans="5:10">
      <c r="E616" s="2"/>
      <c r="F616" s="3"/>
      <c r="G616" s="2"/>
      <c r="H616" s="3"/>
      <c r="J616" s="3"/>
    </row>
    <row r="617" spans="5:10">
      <c r="E617" s="2"/>
      <c r="F617" s="3"/>
      <c r="G617" s="2"/>
      <c r="H617" s="3"/>
      <c r="J617" s="3"/>
    </row>
    <row r="618" spans="5:10">
      <c r="E618" s="2"/>
      <c r="F618" s="3"/>
      <c r="G618" s="2"/>
      <c r="H618" s="3"/>
      <c r="J618" s="3"/>
    </row>
    <row r="619" spans="5:10">
      <c r="E619" s="2"/>
      <c r="F619" s="3"/>
      <c r="G619" s="2"/>
      <c r="H619" s="3"/>
      <c r="J619" s="3"/>
    </row>
    <row r="620" spans="5:10">
      <c r="E620" s="2"/>
      <c r="F620" s="3"/>
      <c r="G620" s="2"/>
      <c r="H620" s="3"/>
      <c r="J620" s="3"/>
    </row>
    <row r="621" spans="5:10">
      <c r="E621" s="2"/>
      <c r="F621" s="3"/>
      <c r="G621" s="2"/>
      <c r="H621" s="3"/>
      <c r="J621" s="3"/>
    </row>
    <row r="622" spans="5:10">
      <c r="E622" s="2"/>
      <c r="F622" s="3"/>
      <c r="G622" s="2"/>
      <c r="H622" s="3"/>
      <c r="J622" s="3"/>
    </row>
    <row r="623" spans="5:10">
      <c r="E623" s="2"/>
      <c r="F623" s="3"/>
      <c r="G623" s="2"/>
      <c r="H623" s="3"/>
      <c r="J623" s="3"/>
    </row>
    <row r="624" spans="5:10">
      <c r="E624" s="2"/>
      <c r="F624" s="3"/>
      <c r="G624" s="2"/>
      <c r="H624" s="3"/>
      <c r="J624" s="3"/>
    </row>
    <row r="625" spans="5:10">
      <c r="E625" s="2"/>
      <c r="F625" s="3"/>
      <c r="G625" s="2"/>
      <c r="H625" s="3"/>
      <c r="J625" s="3"/>
    </row>
    <row r="626" spans="5:10">
      <c r="E626" s="2"/>
      <c r="F626" s="3"/>
      <c r="G626" s="2"/>
      <c r="H626" s="3"/>
      <c r="J626" s="3"/>
    </row>
    <row r="627" spans="5:10">
      <c r="E627" s="2"/>
      <c r="F627" s="3"/>
      <c r="G627" s="2"/>
      <c r="H627" s="3"/>
      <c r="J627" s="3"/>
    </row>
    <row r="628" spans="5:10">
      <c r="E628" s="3"/>
      <c r="F628" s="4"/>
      <c r="G628" s="3"/>
      <c r="H628" s="3"/>
    </row>
    <row r="629" spans="5:10">
      <c r="E629" s="3"/>
      <c r="F629" s="4"/>
      <c r="G629" s="3"/>
      <c r="H629" s="3"/>
    </row>
    <row r="630" spans="5:10">
      <c r="E630" s="3"/>
      <c r="F630" s="4"/>
      <c r="G630" s="3"/>
      <c r="H630" s="3"/>
    </row>
    <row r="631" spans="5:10">
      <c r="E631" s="4"/>
      <c r="F631" s="4"/>
      <c r="G631" s="4"/>
      <c r="H631" s="3"/>
    </row>
    <row r="632" spans="5:10">
      <c r="E632" s="2"/>
      <c r="F632" s="3"/>
      <c r="G632" s="2"/>
      <c r="H632" s="3"/>
    </row>
    <row r="633" spans="5:10">
      <c r="E633" s="2"/>
      <c r="F633" s="3"/>
      <c r="G633" s="2"/>
      <c r="H633" s="3"/>
    </row>
    <row r="634" spans="5:10">
      <c r="E634" s="2"/>
      <c r="F634" s="3"/>
      <c r="G634" s="2"/>
      <c r="H634" s="3"/>
    </row>
    <row r="635" spans="5:10">
      <c r="E635" s="2"/>
      <c r="F635" s="3"/>
      <c r="G635" s="2"/>
      <c r="H635" s="3"/>
    </row>
    <row r="636" spans="5:10">
      <c r="E636" s="2"/>
      <c r="F636" s="3"/>
      <c r="G636" s="2"/>
      <c r="H636" s="3"/>
    </row>
    <row r="637" spans="5:10">
      <c r="E637" s="2"/>
      <c r="F637" s="3"/>
      <c r="G637" s="2"/>
      <c r="H637" s="3"/>
    </row>
    <row r="638" spans="5:10">
      <c r="E638" s="2"/>
      <c r="F638" s="3"/>
      <c r="G638" s="2"/>
      <c r="H638" s="3"/>
    </row>
    <row r="639" spans="5:10">
      <c r="E639" s="2"/>
      <c r="F639" s="3"/>
      <c r="G639" s="2"/>
      <c r="H639" s="3"/>
    </row>
    <row r="640" spans="5:10">
      <c r="E640" s="2"/>
      <c r="F640" s="3"/>
      <c r="G640" s="2"/>
      <c r="H640" s="3"/>
    </row>
    <row r="641" spans="5:8">
      <c r="E641" s="2"/>
      <c r="F641" s="3"/>
      <c r="G641" s="2"/>
      <c r="H641" s="3"/>
    </row>
    <row r="642" spans="5:8">
      <c r="E642" s="2"/>
      <c r="F642" s="3"/>
      <c r="G642" s="2"/>
      <c r="H642" s="3"/>
    </row>
    <row r="643" spans="5:8">
      <c r="E643" s="2"/>
      <c r="F643" s="3"/>
      <c r="G643" s="2"/>
      <c r="H643" s="3"/>
    </row>
    <row r="644" spans="5:8">
      <c r="E644" s="2"/>
      <c r="F644" s="3"/>
      <c r="G644" s="2"/>
      <c r="H644" s="3"/>
    </row>
    <row r="645" spans="5:8">
      <c r="E645" s="2"/>
      <c r="F645" s="3"/>
      <c r="G645" s="2"/>
      <c r="H645" s="3"/>
    </row>
    <row r="646" spans="5:8">
      <c r="E646" s="2"/>
      <c r="F646" s="3"/>
      <c r="G646" s="2"/>
      <c r="H646" s="3"/>
    </row>
    <row r="647" spans="5:8">
      <c r="E647" s="2"/>
      <c r="F647" s="3"/>
      <c r="G647" s="2"/>
      <c r="H647" s="3"/>
    </row>
    <row r="648" spans="5:8">
      <c r="E648" s="2"/>
      <c r="F648" s="3"/>
      <c r="G648" s="2"/>
      <c r="H648" s="3"/>
    </row>
    <row r="649" spans="5:8">
      <c r="E649" s="2"/>
      <c r="F649" s="3"/>
      <c r="G649" s="2"/>
      <c r="H649" s="3"/>
    </row>
    <row r="650" spans="5:8">
      <c r="E650" s="2"/>
      <c r="F650" s="3"/>
      <c r="G650" s="2"/>
      <c r="H650" s="3"/>
    </row>
    <row r="651" spans="5:8">
      <c r="E651" s="2"/>
      <c r="F651" s="3"/>
      <c r="G651" s="2"/>
      <c r="H651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628"/>
  <sheetViews>
    <sheetView topLeftCell="A384" zoomScale="150" workbookViewId="0">
      <selection activeCell="E37" sqref="E37"/>
    </sheetView>
  </sheetViews>
  <sheetFormatPr baseColWidth="10" defaultRowHeight="16"/>
  <sheetData>
    <row r="1" spans="1:10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s="1">
        <v>40760</v>
      </c>
      <c r="B2">
        <v>3363.61</v>
      </c>
      <c r="C2">
        <v>1.71</v>
      </c>
      <c r="D2">
        <v>9.5399999999999991</v>
      </c>
      <c r="E2" s="2">
        <f t="shared" ref="E2:E65" si="0">B2/C2</f>
        <v>1967.0233918128656</v>
      </c>
      <c r="F2" s="2"/>
      <c r="G2" s="2">
        <f t="shared" ref="G2:G65" si="1">B2/D2</f>
        <v>352.57966457023065</v>
      </c>
      <c r="H2" s="2"/>
      <c r="J2" s="3">
        <f t="shared" ref="J2:J65" si="2">C2/D2</f>
        <v>0.17924528301886794</v>
      </c>
    </row>
    <row r="3" spans="1:10">
      <c r="A3" s="1">
        <v>40767</v>
      </c>
      <c r="B3">
        <v>3354.64</v>
      </c>
      <c r="C3">
        <v>1.7</v>
      </c>
      <c r="D3">
        <v>9.48</v>
      </c>
      <c r="E3" s="2">
        <f t="shared" si="0"/>
        <v>1973.3176470588235</v>
      </c>
      <c r="F3" s="2"/>
      <c r="G3" s="2">
        <f t="shared" si="1"/>
        <v>353.86497890295357</v>
      </c>
      <c r="H3" s="2"/>
      <c r="J3" s="3">
        <f t="shared" si="2"/>
        <v>0.17932489451476791</v>
      </c>
    </row>
    <row r="4" spans="1:10">
      <c r="A4" s="1">
        <v>40774</v>
      </c>
      <c r="B4">
        <v>3317.24</v>
      </c>
      <c r="C4">
        <v>1.68</v>
      </c>
      <c r="D4">
        <v>9.25</v>
      </c>
      <c r="E4" s="2">
        <f t="shared" si="0"/>
        <v>1974.547619047619</v>
      </c>
      <c r="F4" s="2"/>
      <c r="G4" s="2">
        <f t="shared" si="1"/>
        <v>358.6205405405405</v>
      </c>
      <c r="H4" s="2"/>
      <c r="J4" s="3">
        <f t="shared" si="2"/>
        <v>0.18162162162162163</v>
      </c>
    </row>
    <row r="5" spans="1:10">
      <c r="A5" s="1">
        <v>40781</v>
      </c>
      <c r="B5">
        <v>3472.39</v>
      </c>
      <c r="C5">
        <v>1.67</v>
      </c>
      <c r="D5">
        <v>9.11</v>
      </c>
      <c r="E5" s="2">
        <f t="shared" si="0"/>
        <v>2079.2754491017963</v>
      </c>
      <c r="F5" s="2"/>
      <c r="G5" s="2">
        <f t="shared" si="1"/>
        <v>381.16245883644348</v>
      </c>
      <c r="H5" s="2"/>
      <c r="J5" s="3">
        <f t="shared" si="2"/>
        <v>0.18331503841931943</v>
      </c>
    </row>
    <row r="6" spans="1:10">
      <c r="A6" s="1">
        <v>40788</v>
      </c>
      <c r="B6">
        <v>3354.75</v>
      </c>
      <c r="C6">
        <v>1.62</v>
      </c>
      <c r="D6">
        <v>8.82</v>
      </c>
      <c r="E6" s="2">
        <f t="shared" si="0"/>
        <v>2070.833333333333</v>
      </c>
      <c r="F6" s="2"/>
      <c r="G6" s="2">
        <f t="shared" si="1"/>
        <v>380.35714285714283</v>
      </c>
      <c r="H6" s="2"/>
      <c r="J6" s="3">
        <f t="shared" si="2"/>
        <v>0.18367346938775511</v>
      </c>
    </row>
    <row r="7" spans="1:10">
      <c r="A7" s="1">
        <v>40795</v>
      </c>
      <c r="B7">
        <v>3333.15</v>
      </c>
      <c r="C7">
        <v>1.62</v>
      </c>
      <c r="D7">
        <v>8.83</v>
      </c>
      <c r="E7" s="2">
        <f t="shared" si="0"/>
        <v>2057.5</v>
      </c>
      <c r="F7" s="2"/>
      <c r="G7" s="2">
        <f t="shared" si="1"/>
        <v>377.48018120045299</v>
      </c>
      <c r="H7" s="2"/>
      <c r="J7" s="3">
        <f t="shared" si="2"/>
        <v>0.18346545866364666</v>
      </c>
    </row>
    <row r="8" spans="1:10">
      <c r="A8" s="1">
        <v>40802</v>
      </c>
      <c r="B8">
        <v>3317.2</v>
      </c>
      <c r="C8">
        <v>1.61</v>
      </c>
      <c r="D8">
        <v>8.77</v>
      </c>
      <c r="E8" s="2">
        <f t="shared" si="0"/>
        <v>2060.3726708074532</v>
      </c>
      <c r="F8" s="2"/>
      <c r="G8" s="2">
        <f t="shared" si="1"/>
        <v>378.24401368301028</v>
      </c>
      <c r="H8" s="2"/>
      <c r="J8" s="3">
        <f t="shared" si="2"/>
        <v>0.18358038768529078</v>
      </c>
    </row>
    <row r="9" spans="1:10">
      <c r="A9" s="1">
        <v>40809</v>
      </c>
      <c r="B9">
        <v>3211.4</v>
      </c>
      <c r="C9">
        <v>1.57</v>
      </c>
      <c r="D9">
        <v>8.5500000000000007</v>
      </c>
      <c r="E9" s="2">
        <f t="shared" si="0"/>
        <v>2045.4777070063694</v>
      </c>
      <c r="F9" s="2"/>
      <c r="G9" s="2">
        <f t="shared" si="1"/>
        <v>375.60233918128654</v>
      </c>
      <c r="H9" s="2"/>
      <c r="J9" s="3">
        <f t="shared" si="2"/>
        <v>0.18362573099415203</v>
      </c>
    </row>
    <row r="10" spans="1:10">
      <c r="A10" s="1">
        <v>40816</v>
      </c>
      <c r="B10">
        <v>3081.99</v>
      </c>
      <c r="C10">
        <v>1.53</v>
      </c>
      <c r="D10">
        <v>8.31</v>
      </c>
      <c r="E10" s="2">
        <f t="shared" si="0"/>
        <v>2014.3725490196077</v>
      </c>
      <c r="F10" s="2"/>
      <c r="G10" s="2">
        <f t="shared" si="1"/>
        <v>370.8772563176895</v>
      </c>
      <c r="H10" s="2"/>
      <c r="J10" s="3">
        <f t="shared" si="2"/>
        <v>0.18411552346570395</v>
      </c>
    </row>
    <row r="11" spans="1:10">
      <c r="A11" s="1">
        <v>40830</v>
      </c>
      <c r="B11">
        <v>3223.91</v>
      </c>
      <c r="C11">
        <v>1.6</v>
      </c>
      <c r="D11">
        <v>8.73</v>
      </c>
      <c r="E11" s="2">
        <f t="shared" si="0"/>
        <v>2014.9437499999999</v>
      </c>
      <c r="F11" s="2"/>
      <c r="G11" s="2">
        <f t="shared" si="1"/>
        <v>369.29095074455898</v>
      </c>
      <c r="H11" s="2"/>
      <c r="J11" s="3">
        <f t="shared" si="2"/>
        <v>0.18327605956471937</v>
      </c>
    </row>
    <row r="12" spans="1:10">
      <c r="A12" s="1">
        <v>40837</v>
      </c>
      <c r="B12">
        <v>3113.29</v>
      </c>
      <c r="C12">
        <v>1.57</v>
      </c>
      <c r="D12">
        <v>8.5299999999999994</v>
      </c>
      <c r="E12" s="2">
        <f t="shared" si="0"/>
        <v>1982.9872611464966</v>
      </c>
      <c r="F12" s="2"/>
      <c r="G12" s="2">
        <f t="shared" si="1"/>
        <v>364.98124267291911</v>
      </c>
      <c r="H12" s="2"/>
      <c r="J12" s="3">
        <f t="shared" si="2"/>
        <v>0.18405627198124269</v>
      </c>
    </row>
    <row r="13" spans="1:10">
      <c r="A13" s="1">
        <v>40844</v>
      </c>
      <c r="B13">
        <v>3355.69</v>
      </c>
      <c r="C13">
        <v>1.62</v>
      </c>
      <c r="D13">
        <v>8.76</v>
      </c>
      <c r="E13" s="2">
        <f t="shared" si="0"/>
        <v>2071.4135802469136</v>
      </c>
      <c r="F13" s="2"/>
      <c r="G13" s="2">
        <f t="shared" si="1"/>
        <v>383.06963470319636</v>
      </c>
      <c r="H13" s="2"/>
      <c r="J13" s="3">
        <f t="shared" si="2"/>
        <v>0.18493150684931509</v>
      </c>
    </row>
    <row r="14" spans="1:10">
      <c r="A14" s="1">
        <v>40851</v>
      </c>
      <c r="B14">
        <v>3396.57</v>
      </c>
      <c r="C14">
        <v>1.63</v>
      </c>
      <c r="D14">
        <v>8.7899999999999991</v>
      </c>
      <c r="E14" s="2">
        <f t="shared" si="0"/>
        <v>2083.78527607362</v>
      </c>
      <c r="F14" s="2"/>
      <c r="G14" s="2">
        <f t="shared" si="1"/>
        <v>386.41296928327648</v>
      </c>
      <c r="H14" s="2"/>
      <c r="J14" s="3">
        <f t="shared" si="2"/>
        <v>0.18543799772468714</v>
      </c>
    </row>
    <row r="15" spans="1:10">
      <c r="A15" s="1">
        <v>40858</v>
      </c>
      <c r="B15">
        <v>3296.57</v>
      </c>
      <c r="C15">
        <v>1.59</v>
      </c>
      <c r="D15">
        <v>8.58</v>
      </c>
      <c r="E15" s="2">
        <f t="shared" si="0"/>
        <v>2073.3144654088051</v>
      </c>
      <c r="F15" s="3"/>
      <c r="G15" s="2">
        <f t="shared" si="1"/>
        <v>384.21561771561773</v>
      </c>
      <c r="H15" s="3"/>
      <c r="J15" s="3">
        <f t="shared" si="2"/>
        <v>0.18531468531468531</v>
      </c>
    </row>
    <row r="16" spans="1:10">
      <c r="A16" s="1">
        <v>40865</v>
      </c>
      <c r="B16">
        <v>3177.96</v>
      </c>
      <c r="C16">
        <v>1.55</v>
      </c>
      <c r="D16">
        <v>8.3699999999999992</v>
      </c>
      <c r="E16" s="2">
        <f t="shared" si="0"/>
        <v>2050.2967741935486</v>
      </c>
      <c r="F16" s="3"/>
      <c r="G16" s="2">
        <f t="shared" si="1"/>
        <v>379.68458781362011</v>
      </c>
      <c r="H16" s="3"/>
      <c r="J16" s="3">
        <f t="shared" si="2"/>
        <v>0.1851851851851852</v>
      </c>
    </row>
    <row r="17" spans="1:10">
      <c r="A17" s="1">
        <v>40872</v>
      </c>
      <c r="B17">
        <v>3126.87</v>
      </c>
      <c r="C17">
        <v>1.53</v>
      </c>
      <c r="D17">
        <v>8.2799999999999994</v>
      </c>
      <c r="E17" s="2">
        <f t="shared" si="0"/>
        <v>2043.705882352941</v>
      </c>
      <c r="F17" s="3"/>
      <c r="G17" s="2">
        <f t="shared" si="1"/>
        <v>377.64130434782612</v>
      </c>
      <c r="H17" s="3"/>
      <c r="J17" s="3">
        <f t="shared" si="2"/>
        <v>0.18478260869565219</v>
      </c>
    </row>
    <row r="18" spans="1:10">
      <c r="A18" s="1">
        <v>40879</v>
      </c>
      <c r="B18">
        <v>3167.46</v>
      </c>
      <c r="C18">
        <v>1.55</v>
      </c>
      <c r="D18">
        <v>8.3699999999999992</v>
      </c>
      <c r="E18" s="2">
        <f t="shared" si="0"/>
        <v>2043.5225806451613</v>
      </c>
      <c r="F18" s="3"/>
      <c r="G18" s="2">
        <f t="shared" si="1"/>
        <v>378.43010752688178</v>
      </c>
      <c r="H18" s="3"/>
      <c r="J18" s="3">
        <f t="shared" si="2"/>
        <v>0.1851851851851852</v>
      </c>
    </row>
    <row r="19" spans="1:10">
      <c r="A19" s="1">
        <v>40886</v>
      </c>
      <c r="B19">
        <v>3172.82</v>
      </c>
      <c r="C19">
        <v>1.55</v>
      </c>
      <c r="D19">
        <v>8.33</v>
      </c>
      <c r="E19" s="2">
        <f t="shared" si="0"/>
        <v>2046.9806451612903</v>
      </c>
      <c r="F19" s="3"/>
      <c r="G19" s="2">
        <f t="shared" si="1"/>
        <v>380.89075630252103</v>
      </c>
      <c r="H19" s="3"/>
      <c r="J19" s="3">
        <f t="shared" si="2"/>
        <v>0.18607442977190877</v>
      </c>
    </row>
    <row r="20" spans="1:10">
      <c r="A20" s="1">
        <v>40893</v>
      </c>
      <c r="B20">
        <v>3068.9</v>
      </c>
      <c r="C20">
        <v>1.51</v>
      </c>
      <c r="D20">
        <v>8.15</v>
      </c>
      <c r="E20" s="2">
        <f t="shared" si="0"/>
        <v>2032.3841059602651</v>
      </c>
      <c r="F20" s="3"/>
      <c r="G20" s="2">
        <f t="shared" si="1"/>
        <v>376.55214723926377</v>
      </c>
      <c r="H20" s="3"/>
      <c r="J20" s="3">
        <f t="shared" si="2"/>
        <v>0.18527607361963189</v>
      </c>
    </row>
    <row r="21" spans="1:10">
      <c r="A21" s="1">
        <v>40900</v>
      </c>
      <c r="B21">
        <v>3026.12</v>
      </c>
      <c r="C21">
        <v>1.5</v>
      </c>
      <c r="D21">
        <v>8.08</v>
      </c>
      <c r="E21" s="2">
        <f t="shared" si="0"/>
        <v>2017.4133333333332</v>
      </c>
      <c r="F21" s="3"/>
      <c r="G21" s="2">
        <f t="shared" si="1"/>
        <v>374.519801980198</v>
      </c>
      <c r="H21" s="3"/>
      <c r="J21" s="3">
        <f t="shared" si="2"/>
        <v>0.18564356435643564</v>
      </c>
    </row>
    <row r="22" spans="1:10">
      <c r="A22" s="1">
        <v>40907</v>
      </c>
      <c r="B22">
        <v>3019.14</v>
      </c>
      <c r="C22">
        <v>1.51</v>
      </c>
      <c r="D22">
        <v>8.1300000000000008</v>
      </c>
      <c r="E22" s="2">
        <f t="shared" si="0"/>
        <v>1999.4304635761589</v>
      </c>
      <c r="F22" s="3"/>
      <c r="G22" s="2">
        <f t="shared" si="1"/>
        <v>371.35793357933574</v>
      </c>
      <c r="H22" s="3"/>
      <c r="J22" s="3">
        <f t="shared" si="2"/>
        <v>0.18573185731857317</v>
      </c>
    </row>
    <row r="23" spans="1:10">
      <c r="A23" s="1">
        <v>40914</v>
      </c>
      <c r="B23">
        <v>3005.21</v>
      </c>
      <c r="C23">
        <v>1.51</v>
      </c>
      <c r="D23">
        <v>8.16</v>
      </c>
      <c r="E23" s="2">
        <f t="shared" si="0"/>
        <v>1990.2052980132451</v>
      </c>
      <c r="F23" s="3"/>
      <c r="G23" s="2">
        <f t="shared" si="1"/>
        <v>368.2855392156863</v>
      </c>
      <c r="H23" s="3"/>
      <c r="J23" s="3">
        <f t="shared" si="2"/>
        <v>0.18504901960784315</v>
      </c>
    </row>
    <row r="24" spans="1:10">
      <c r="A24" s="1">
        <v>40921</v>
      </c>
      <c r="B24">
        <v>3119.48</v>
      </c>
      <c r="C24">
        <v>1.55</v>
      </c>
      <c r="D24">
        <v>8.3699999999999992</v>
      </c>
      <c r="E24" s="2">
        <f t="shared" si="0"/>
        <v>2012.5677419354838</v>
      </c>
      <c r="F24" s="3"/>
      <c r="G24" s="2">
        <f t="shared" si="1"/>
        <v>372.69772998805263</v>
      </c>
      <c r="H24" s="3"/>
      <c r="J24" s="3">
        <f t="shared" si="2"/>
        <v>0.1851851851851852</v>
      </c>
    </row>
    <row r="25" spans="1:10">
      <c r="A25" s="1">
        <v>40928</v>
      </c>
      <c r="B25">
        <v>3290.02</v>
      </c>
      <c r="C25">
        <v>1.61</v>
      </c>
      <c r="D25">
        <v>8.68</v>
      </c>
      <c r="E25" s="2">
        <f t="shared" si="0"/>
        <v>2043.4906832298136</v>
      </c>
      <c r="F25" s="3"/>
      <c r="G25" s="2">
        <f t="shared" si="1"/>
        <v>379.03456221198155</v>
      </c>
      <c r="H25" s="3"/>
      <c r="J25" s="3">
        <f t="shared" si="2"/>
        <v>0.18548387096774197</v>
      </c>
    </row>
    <row r="26" spans="1:10">
      <c r="A26" s="1">
        <v>40942</v>
      </c>
      <c r="B26">
        <v>3300.3</v>
      </c>
      <c r="C26">
        <v>1.62</v>
      </c>
      <c r="D26">
        <v>8.73</v>
      </c>
      <c r="E26" s="2">
        <f t="shared" si="0"/>
        <v>2037.2222222222222</v>
      </c>
      <c r="F26" s="3"/>
      <c r="G26" s="2">
        <f t="shared" si="1"/>
        <v>378.04123711340208</v>
      </c>
      <c r="H26" s="3"/>
      <c r="J26" s="3">
        <f t="shared" si="2"/>
        <v>0.18556701030927836</v>
      </c>
    </row>
    <row r="27" spans="1:10">
      <c r="A27" s="1">
        <v>40949</v>
      </c>
      <c r="B27">
        <v>3308.94</v>
      </c>
      <c r="C27">
        <v>1.62</v>
      </c>
      <c r="D27">
        <v>8.6999999999999993</v>
      </c>
      <c r="E27" s="2">
        <f t="shared" si="0"/>
        <v>2042.5555555555554</v>
      </c>
      <c r="F27" s="3"/>
      <c r="G27" s="2">
        <f t="shared" si="1"/>
        <v>380.33793103448278</v>
      </c>
      <c r="H27" s="3"/>
      <c r="J27" s="3">
        <f t="shared" si="2"/>
        <v>0.18620689655172418</v>
      </c>
    </row>
    <row r="28" spans="1:10">
      <c r="A28" s="1">
        <v>40956</v>
      </c>
      <c r="B28">
        <v>3288.54</v>
      </c>
      <c r="C28">
        <v>1.61</v>
      </c>
      <c r="D28">
        <v>8.66</v>
      </c>
      <c r="E28" s="2">
        <f t="shared" si="0"/>
        <v>2042.5714285714284</v>
      </c>
      <c r="F28" s="3"/>
      <c r="G28" s="2">
        <f t="shared" si="1"/>
        <v>379.7390300230947</v>
      </c>
      <c r="H28" s="3"/>
      <c r="J28" s="3">
        <f t="shared" si="2"/>
        <v>0.18591224018475752</v>
      </c>
    </row>
    <row r="29" spans="1:10">
      <c r="A29" s="1">
        <v>40963</v>
      </c>
      <c r="B29">
        <v>3441.1</v>
      </c>
      <c r="C29">
        <v>1.65</v>
      </c>
      <c r="D29">
        <v>8.91</v>
      </c>
      <c r="E29" s="2">
        <f t="shared" si="0"/>
        <v>2085.5151515151515</v>
      </c>
      <c r="F29" s="3"/>
      <c r="G29" s="2">
        <f t="shared" si="1"/>
        <v>386.20650953984284</v>
      </c>
      <c r="H29" s="3"/>
      <c r="J29" s="3">
        <f t="shared" si="2"/>
        <v>0.18518518518518517</v>
      </c>
    </row>
    <row r="30" spans="1:10">
      <c r="A30" s="1">
        <v>40970</v>
      </c>
      <c r="B30">
        <v>3487.2</v>
      </c>
      <c r="C30">
        <v>1.66</v>
      </c>
      <c r="D30">
        <v>8.9600000000000009</v>
      </c>
      <c r="E30" s="2">
        <f t="shared" si="0"/>
        <v>2100.7228915662649</v>
      </c>
      <c r="F30" s="3"/>
      <c r="G30" s="2">
        <f t="shared" si="1"/>
        <v>389.1964285714285</v>
      </c>
      <c r="H30" s="3"/>
      <c r="J30" s="3">
        <f t="shared" si="2"/>
        <v>0.18526785714285712</v>
      </c>
    </row>
    <row r="31" spans="1:10">
      <c r="A31" s="1">
        <v>40977</v>
      </c>
      <c r="B31">
        <v>3437.81</v>
      </c>
      <c r="C31">
        <v>1.63</v>
      </c>
      <c r="D31">
        <v>8.7799999999999994</v>
      </c>
      <c r="E31" s="2">
        <f t="shared" si="0"/>
        <v>2109.0858895705524</v>
      </c>
      <c r="F31" s="3"/>
      <c r="G31" s="2">
        <f t="shared" si="1"/>
        <v>391.55011389521644</v>
      </c>
      <c r="H31" s="3"/>
      <c r="J31" s="3">
        <f t="shared" si="2"/>
        <v>0.1856492027334852</v>
      </c>
    </row>
    <row r="32" spans="1:10">
      <c r="A32" s="1">
        <v>40984</v>
      </c>
      <c r="B32">
        <v>3349.27</v>
      </c>
      <c r="C32">
        <v>1.6</v>
      </c>
      <c r="D32">
        <v>8.6</v>
      </c>
      <c r="E32" s="2">
        <f t="shared" si="0"/>
        <v>2093.2937499999998</v>
      </c>
      <c r="F32" s="3"/>
      <c r="G32" s="2">
        <f t="shared" si="1"/>
        <v>389.45</v>
      </c>
      <c r="H32" s="3"/>
      <c r="J32" s="3">
        <f t="shared" si="2"/>
        <v>0.186046511627907</v>
      </c>
    </row>
    <row r="33" spans="1:10">
      <c r="A33" s="1">
        <v>40991</v>
      </c>
      <c r="B33">
        <v>3274.6</v>
      </c>
      <c r="C33">
        <v>1.55</v>
      </c>
      <c r="D33">
        <v>8.4499999999999993</v>
      </c>
      <c r="E33" s="2">
        <f t="shared" si="0"/>
        <v>2112.6451612903224</v>
      </c>
      <c r="F33" s="3"/>
      <c r="G33" s="2">
        <f t="shared" si="1"/>
        <v>387.52662721893495</v>
      </c>
      <c r="H33" s="3"/>
      <c r="J33" s="3">
        <f t="shared" si="2"/>
        <v>0.18343195266272191</v>
      </c>
    </row>
    <row r="34" spans="1:10">
      <c r="A34" s="1">
        <v>40998</v>
      </c>
      <c r="B34">
        <v>3232.91</v>
      </c>
      <c r="C34">
        <v>1.5</v>
      </c>
      <c r="D34">
        <v>8.33</v>
      </c>
      <c r="E34" s="2">
        <f t="shared" si="0"/>
        <v>2155.2733333333331</v>
      </c>
      <c r="F34" s="3"/>
      <c r="G34" s="2">
        <f t="shared" si="1"/>
        <v>388.10444177671064</v>
      </c>
      <c r="H34" s="3"/>
      <c r="J34" s="3">
        <f t="shared" si="2"/>
        <v>0.18007202881152462</v>
      </c>
    </row>
    <row r="35" spans="1:10">
      <c r="A35" s="1">
        <v>41005</v>
      </c>
      <c r="B35">
        <v>3296.9</v>
      </c>
      <c r="C35">
        <v>1.5</v>
      </c>
      <c r="D35">
        <v>8.36</v>
      </c>
      <c r="E35" s="2">
        <f t="shared" si="0"/>
        <v>2197.9333333333334</v>
      </c>
      <c r="F35" s="3"/>
      <c r="G35" s="2">
        <f t="shared" si="1"/>
        <v>394.36602870813402</v>
      </c>
      <c r="H35" s="3"/>
      <c r="J35" s="3">
        <f t="shared" si="2"/>
        <v>0.17942583732057418</v>
      </c>
    </row>
    <row r="36" spans="1:10">
      <c r="A36" s="1">
        <v>41012</v>
      </c>
      <c r="B36">
        <v>3396.32</v>
      </c>
      <c r="C36">
        <v>1.53</v>
      </c>
      <c r="D36">
        <v>8.56</v>
      </c>
      <c r="E36" s="2">
        <f t="shared" si="0"/>
        <v>2219.8169934640523</v>
      </c>
      <c r="F36" s="3"/>
      <c r="G36" s="2">
        <f t="shared" si="1"/>
        <v>396.76635514018693</v>
      </c>
      <c r="H36" s="3"/>
      <c r="J36" s="3">
        <f t="shared" si="2"/>
        <v>0.17873831775700935</v>
      </c>
    </row>
    <row r="37" spans="1:10">
      <c r="A37" s="1">
        <v>41019</v>
      </c>
      <c r="B37">
        <v>3492.61</v>
      </c>
      <c r="C37">
        <v>1.56</v>
      </c>
      <c r="D37">
        <v>8.75</v>
      </c>
      <c r="E37" s="2">
        <f t="shared" si="0"/>
        <v>2238.852564102564</v>
      </c>
      <c r="F37" s="3"/>
      <c r="G37" s="2">
        <f t="shared" si="1"/>
        <v>399.15542857142856</v>
      </c>
      <c r="H37" s="3"/>
      <c r="J37" s="3">
        <f t="shared" si="2"/>
        <v>0.1782857142857143</v>
      </c>
    </row>
    <row r="38" spans="1:10">
      <c r="A38" s="1">
        <v>41026</v>
      </c>
      <c r="B38">
        <v>3495.74</v>
      </c>
      <c r="C38">
        <v>1.54</v>
      </c>
      <c r="D38">
        <v>8.67</v>
      </c>
      <c r="E38" s="2">
        <f t="shared" si="0"/>
        <v>2269.9610389610389</v>
      </c>
      <c r="F38" s="3"/>
      <c r="G38" s="2">
        <f t="shared" si="1"/>
        <v>403.19953863898496</v>
      </c>
      <c r="H38" s="3"/>
      <c r="J38" s="3">
        <f t="shared" si="2"/>
        <v>0.17762399077277971</v>
      </c>
    </row>
    <row r="39" spans="1:10">
      <c r="A39" s="1">
        <v>41033</v>
      </c>
      <c r="B39">
        <v>3581.22</v>
      </c>
      <c r="C39">
        <v>1.5</v>
      </c>
      <c r="D39">
        <v>8.5500000000000007</v>
      </c>
      <c r="E39" s="2">
        <f t="shared" si="0"/>
        <v>2387.48</v>
      </c>
      <c r="F39" s="3"/>
      <c r="G39" s="2">
        <f t="shared" si="1"/>
        <v>418.85614035087713</v>
      </c>
      <c r="H39" s="3"/>
      <c r="J39" s="3">
        <f t="shared" si="2"/>
        <v>0.17543859649122806</v>
      </c>
    </row>
    <row r="40" spans="1:10">
      <c r="A40" s="1">
        <v>41040</v>
      </c>
      <c r="B40">
        <v>3459.3</v>
      </c>
      <c r="C40">
        <v>1.47</v>
      </c>
      <c r="D40">
        <v>8.36</v>
      </c>
      <c r="E40" s="2">
        <f t="shared" si="0"/>
        <v>2353.2653061224491</v>
      </c>
      <c r="F40" s="3"/>
      <c r="G40" s="2">
        <f t="shared" si="1"/>
        <v>413.79186602870817</v>
      </c>
      <c r="H40" s="3"/>
      <c r="J40" s="3">
        <f t="shared" si="2"/>
        <v>0.17583732057416268</v>
      </c>
    </row>
    <row r="41" spans="1:10">
      <c r="A41" s="1">
        <v>41047</v>
      </c>
      <c r="B41">
        <v>3406.23</v>
      </c>
      <c r="C41">
        <v>1.43</v>
      </c>
      <c r="D41">
        <v>8.18</v>
      </c>
      <c r="E41" s="2">
        <f t="shared" si="0"/>
        <v>2381.9790209790212</v>
      </c>
      <c r="F41" s="3"/>
      <c r="G41" s="2">
        <f t="shared" si="1"/>
        <v>416.40953545232276</v>
      </c>
      <c r="H41" s="3"/>
      <c r="J41" s="3">
        <f t="shared" si="2"/>
        <v>0.17481662591687042</v>
      </c>
    </row>
    <row r="42" spans="1:10">
      <c r="A42" s="1">
        <v>41054</v>
      </c>
      <c r="B42">
        <v>3409.94</v>
      </c>
      <c r="C42">
        <v>1.43</v>
      </c>
      <c r="D42">
        <v>8.14</v>
      </c>
      <c r="E42" s="2">
        <f t="shared" si="0"/>
        <v>2384.5734265734268</v>
      </c>
      <c r="F42" s="3"/>
      <c r="G42" s="2">
        <f t="shared" si="1"/>
        <v>418.91154791154787</v>
      </c>
      <c r="H42" s="3"/>
      <c r="J42" s="3">
        <f t="shared" si="2"/>
        <v>0.17567567567567566</v>
      </c>
    </row>
    <row r="43" spans="1:10">
      <c r="A43" s="1">
        <v>41061</v>
      </c>
      <c r="B43">
        <v>3489.63</v>
      </c>
      <c r="C43">
        <v>1.45</v>
      </c>
      <c r="D43">
        <v>8.27</v>
      </c>
      <c r="E43" s="2">
        <f t="shared" si="0"/>
        <v>2406.6413793103452</v>
      </c>
      <c r="F43" s="3"/>
      <c r="G43" s="2">
        <f t="shared" si="1"/>
        <v>421.96251511487304</v>
      </c>
      <c r="H43" s="3"/>
      <c r="J43" s="3">
        <f t="shared" si="2"/>
        <v>0.17533252720677148</v>
      </c>
    </row>
    <row r="44" spans="1:10">
      <c r="A44" s="1">
        <v>41068</v>
      </c>
      <c r="B44">
        <v>3344.02</v>
      </c>
      <c r="C44">
        <v>1.41</v>
      </c>
      <c r="D44">
        <v>8.0299999999999994</v>
      </c>
      <c r="E44" s="2">
        <f t="shared" si="0"/>
        <v>2371.6453900709221</v>
      </c>
      <c r="F44" s="3"/>
      <c r="G44" s="2">
        <f t="shared" si="1"/>
        <v>416.44084682440848</v>
      </c>
      <c r="H44" s="3"/>
      <c r="J44" s="3">
        <f t="shared" si="2"/>
        <v>0.17559153175591533</v>
      </c>
    </row>
    <row r="45" spans="1:10">
      <c r="A45" s="1">
        <v>41075</v>
      </c>
      <c r="B45">
        <v>3426.29</v>
      </c>
      <c r="C45">
        <v>1.45</v>
      </c>
      <c r="D45">
        <v>8.09</v>
      </c>
      <c r="E45" s="2">
        <f t="shared" si="0"/>
        <v>2362.9586206896552</v>
      </c>
      <c r="F45" s="3"/>
      <c r="G45" s="2">
        <f t="shared" si="1"/>
        <v>423.52163164400497</v>
      </c>
      <c r="H45" s="3"/>
      <c r="J45" s="3">
        <f t="shared" si="2"/>
        <v>0.1792336217552534</v>
      </c>
    </row>
    <row r="46" spans="1:10">
      <c r="A46" s="1">
        <v>41081</v>
      </c>
      <c r="B46">
        <v>3355.49</v>
      </c>
      <c r="C46">
        <v>1.44</v>
      </c>
      <c r="D46">
        <v>7.95</v>
      </c>
      <c r="E46" s="2">
        <f t="shared" si="0"/>
        <v>2330.2013888888887</v>
      </c>
      <c r="F46" s="3"/>
      <c r="G46" s="2">
        <f t="shared" si="1"/>
        <v>422.07421383647795</v>
      </c>
      <c r="H46" s="3"/>
      <c r="J46" s="3">
        <f t="shared" si="2"/>
        <v>0.1811320754716981</v>
      </c>
    </row>
    <row r="47" spans="1:10">
      <c r="A47" s="1">
        <v>41089</v>
      </c>
      <c r="B47">
        <v>3323.87</v>
      </c>
      <c r="C47">
        <v>1.45</v>
      </c>
      <c r="D47">
        <v>7.9</v>
      </c>
      <c r="E47" s="2">
        <f t="shared" si="0"/>
        <v>2292.3241379310343</v>
      </c>
      <c r="F47" s="3"/>
      <c r="G47" s="2">
        <f t="shared" si="1"/>
        <v>420.74303797468349</v>
      </c>
      <c r="H47" s="3"/>
      <c r="J47" s="3">
        <f t="shared" si="2"/>
        <v>0.18354430379746833</v>
      </c>
    </row>
    <row r="48" spans="1:10">
      <c r="A48" s="1">
        <v>41096</v>
      </c>
      <c r="B48">
        <v>3336.94</v>
      </c>
      <c r="C48">
        <v>1.47</v>
      </c>
      <c r="D48">
        <v>8.0399999999999991</v>
      </c>
      <c r="E48" s="2">
        <f t="shared" si="0"/>
        <v>2270.0272108843537</v>
      </c>
      <c r="F48" s="3"/>
      <c r="G48" s="2">
        <f t="shared" si="1"/>
        <v>415.04228855721396</v>
      </c>
      <c r="H48" s="3"/>
      <c r="J48" s="3">
        <f t="shared" si="2"/>
        <v>0.18283582089552242</v>
      </c>
    </row>
    <row r="49" spans="1:10">
      <c r="A49" s="1">
        <v>41103</v>
      </c>
      <c r="B49">
        <v>3272.82</v>
      </c>
      <c r="C49">
        <v>1.43</v>
      </c>
      <c r="D49">
        <v>7.85</v>
      </c>
      <c r="E49" s="2">
        <f t="shared" si="0"/>
        <v>2288.685314685315</v>
      </c>
      <c r="F49" s="3"/>
      <c r="G49" s="2">
        <f t="shared" si="1"/>
        <v>416.91974522292998</v>
      </c>
      <c r="H49" s="3"/>
      <c r="J49" s="3">
        <f t="shared" si="2"/>
        <v>0.18216560509554139</v>
      </c>
    </row>
    <row r="50" spans="1:10">
      <c r="A50" s="1">
        <v>41110</v>
      </c>
      <c r="B50">
        <v>3237.56</v>
      </c>
      <c r="C50">
        <v>1.43</v>
      </c>
      <c r="D50">
        <v>7.84</v>
      </c>
      <c r="E50" s="2">
        <f t="shared" si="0"/>
        <v>2264.0279720279723</v>
      </c>
      <c r="F50" s="3"/>
      <c r="G50" s="2">
        <f t="shared" si="1"/>
        <v>412.95408163265307</v>
      </c>
      <c r="H50" s="3"/>
      <c r="J50" s="3">
        <f t="shared" si="2"/>
        <v>0.18239795918367346</v>
      </c>
    </row>
    <row r="51" spans="1:10">
      <c r="A51" s="1">
        <v>41117</v>
      </c>
      <c r="B51">
        <v>3154.77</v>
      </c>
      <c r="C51">
        <v>1.4</v>
      </c>
      <c r="D51">
        <v>7.68</v>
      </c>
      <c r="E51" s="2">
        <f t="shared" si="0"/>
        <v>2253.4071428571428</v>
      </c>
      <c r="F51" s="3"/>
      <c r="G51" s="2">
        <f t="shared" si="1"/>
        <v>410.77734375</v>
      </c>
      <c r="H51" s="3"/>
      <c r="J51" s="3">
        <f t="shared" si="2"/>
        <v>0.18229166666666666</v>
      </c>
    </row>
    <row r="52" spans="1:10">
      <c r="A52" s="1">
        <v>41124</v>
      </c>
      <c r="B52">
        <v>3160.42</v>
      </c>
      <c r="C52">
        <v>1.41</v>
      </c>
      <c r="D52">
        <v>7.74</v>
      </c>
      <c r="E52" s="2">
        <f t="shared" si="0"/>
        <v>2241.4326241134754</v>
      </c>
      <c r="F52" s="3">
        <f t="shared" ref="F52:F115" si="3">E52/E2-1</f>
        <v>0.13950481394514913</v>
      </c>
      <c r="G52" s="2">
        <f t="shared" si="1"/>
        <v>408.32299741602066</v>
      </c>
      <c r="H52" s="3">
        <f t="shared" ref="H52:H115" si="4">G52/G2-1</f>
        <v>0.15810138373617533</v>
      </c>
      <c r="J52" s="3">
        <f t="shared" si="2"/>
        <v>0.18217054263565891</v>
      </c>
    </row>
    <row r="53" spans="1:10">
      <c r="A53" s="1">
        <v>41131</v>
      </c>
      <c r="B53">
        <v>3201.49</v>
      </c>
      <c r="C53">
        <v>1.42</v>
      </c>
      <c r="D53">
        <v>7.78</v>
      </c>
      <c r="E53" s="2">
        <f t="shared" si="0"/>
        <v>2254.570422535211</v>
      </c>
      <c r="F53" s="3">
        <f t="shared" si="3"/>
        <v>0.14252787730124816</v>
      </c>
      <c r="G53" s="2">
        <f t="shared" si="1"/>
        <v>411.50257069408735</v>
      </c>
      <c r="H53" s="3">
        <f t="shared" si="4"/>
        <v>0.16288018093743251</v>
      </c>
      <c r="J53" s="3">
        <f t="shared" si="2"/>
        <v>0.1825192802056555</v>
      </c>
    </row>
    <row r="54" spans="1:10">
      <c r="A54" s="1">
        <v>41138</v>
      </c>
      <c r="B54">
        <v>3072.75</v>
      </c>
      <c r="C54">
        <v>1.38</v>
      </c>
      <c r="D54">
        <v>7.55</v>
      </c>
      <c r="E54" s="2">
        <f t="shared" si="0"/>
        <v>2226.630434782609</v>
      </c>
      <c r="F54" s="3">
        <f t="shared" si="3"/>
        <v>0.12766611111489756</v>
      </c>
      <c r="G54" s="2">
        <f t="shared" si="1"/>
        <v>406.98675496688742</v>
      </c>
      <c r="H54" s="3">
        <f t="shared" si="4"/>
        <v>0.13486738476676674</v>
      </c>
      <c r="J54" s="3">
        <f t="shared" si="2"/>
        <v>0.18278145695364237</v>
      </c>
    </row>
    <row r="55" spans="1:10">
      <c r="A55" s="1">
        <v>41145</v>
      </c>
      <c r="B55">
        <v>3012.19</v>
      </c>
      <c r="C55">
        <v>1.35</v>
      </c>
      <c r="D55">
        <v>7.45</v>
      </c>
      <c r="E55" s="2">
        <f t="shared" si="0"/>
        <v>2231.2518518518518</v>
      </c>
      <c r="F55" s="3">
        <f t="shared" si="3"/>
        <v>7.3091038907666661E-2</v>
      </c>
      <c r="G55" s="2">
        <f t="shared" si="1"/>
        <v>404.32080536912753</v>
      </c>
      <c r="H55" s="3">
        <f t="shared" si="4"/>
        <v>6.075715484515043E-2</v>
      </c>
      <c r="J55" s="3">
        <f t="shared" si="2"/>
        <v>0.18120805369127518</v>
      </c>
    </row>
    <row r="56" spans="1:10">
      <c r="A56" s="1">
        <v>41152</v>
      </c>
      <c r="B56">
        <v>2981.75</v>
      </c>
      <c r="C56">
        <v>1.29</v>
      </c>
      <c r="D56">
        <v>7.25</v>
      </c>
      <c r="E56" s="2">
        <f t="shared" si="0"/>
        <v>2311.4341085271317</v>
      </c>
      <c r="F56" s="3">
        <f t="shared" si="3"/>
        <v>0.11618548500304171</v>
      </c>
      <c r="G56" s="2">
        <f t="shared" si="1"/>
        <v>411.27586206896552</v>
      </c>
      <c r="H56" s="3">
        <f t="shared" si="4"/>
        <v>8.1288651448923499E-2</v>
      </c>
      <c r="J56" s="3">
        <f t="shared" si="2"/>
        <v>0.17793103448275863</v>
      </c>
    </row>
    <row r="57" spans="1:10">
      <c r="A57" s="1">
        <v>41159</v>
      </c>
      <c r="B57">
        <v>3104.8</v>
      </c>
      <c r="C57">
        <v>1.32</v>
      </c>
      <c r="D57">
        <v>7.41</v>
      </c>
      <c r="E57" s="2">
        <f t="shared" si="0"/>
        <v>2352.121212121212</v>
      </c>
      <c r="F57" s="3">
        <f t="shared" si="3"/>
        <v>0.1431937847490703</v>
      </c>
      <c r="G57" s="2">
        <f t="shared" si="1"/>
        <v>419.00134952766535</v>
      </c>
      <c r="H57" s="3">
        <f t="shared" si="4"/>
        <v>0.10999562465814172</v>
      </c>
      <c r="J57" s="3">
        <f t="shared" si="2"/>
        <v>0.17813765182186236</v>
      </c>
    </row>
    <row r="58" spans="1:10">
      <c r="A58" s="1">
        <v>41166</v>
      </c>
      <c r="B58">
        <v>3069.13</v>
      </c>
      <c r="C58">
        <v>1.31</v>
      </c>
      <c r="D58">
        <v>7.33</v>
      </c>
      <c r="E58" s="2">
        <f t="shared" si="0"/>
        <v>2342.8473282442746</v>
      </c>
      <c r="F58" s="3">
        <f t="shared" si="3"/>
        <v>0.13709881782023459</v>
      </c>
      <c r="G58" s="2">
        <f t="shared" si="1"/>
        <v>418.7080491132333</v>
      </c>
      <c r="H58" s="3">
        <f t="shared" si="4"/>
        <v>0.10697865390180139</v>
      </c>
      <c r="J58" s="3">
        <f t="shared" si="2"/>
        <v>0.17871759890859482</v>
      </c>
    </row>
    <row r="59" spans="1:10">
      <c r="A59" s="1">
        <v>41173</v>
      </c>
      <c r="B59">
        <v>2922.72</v>
      </c>
      <c r="C59">
        <v>1.26</v>
      </c>
      <c r="D59">
        <v>7.05</v>
      </c>
      <c r="E59" s="2">
        <f t="shared" si="0"/>
        <v>2319.6190476190473</v>
      </c>
      <c r="F59" s="3">
        <f t="shared" si="3"/>
        <v>0.13402313780964814</v>
      </c>
      <c r="G59" s="2">
        <f t="shared" si="1"/>
        <v>414.57021276595742</v>
      </c>
      <c r="H59" s="3">
        <f t="shared" si="4"/>
        <v>0.10374768610230301</v>
      </c>
      <c r="J59" s="3">
        <f t="shared" si="2"/>
        <v>0.17872340425531916</v>
      </c>
    </row>
    <row r="60" spans="1:10">
      <c r="A60" s="1">
        <v>41180</v>
      </c>
      <c r="B60">
        <v>3063.72</v>
      </c>
      <c r="C60">
        <v>1.31</v>
      </c>
      <c r="D60">
        <v>7.31</v>
      </c>
      <c r="E60" s="2">
        <f t="shared" si="0"/>
        <v>2338.7175572519081</v>
      </c>
      <c r="F60" s="3">
        <f t="shared" si="3"/>
        <v>0.16101540322824537</v>
      </c>
      <c r="G60" s="2">
        <f t="shared" si="1"/>
        <v>419.11354309165529</v>
      </c>
      <c r="H60" s="3">
        <f t="shared" si="4"/>
        <v>0.13005997524056068</v>
      </c>
      <c r="J60" s="3">
        <f t="shared" si="2"/>
        <v>0.17920656634746923</v>
      </c>
    </row>
    <row r="61" spans="1:10">
      <c r="A61" s="1">
        <v>41194</v>
      </c>
      <c r="B61">
        <v>3093.54</v>
      </c>
      <c r="C61">
        <v>1.32</v>
      </c>
      <c r="D61">
        <v>7.41</v>
      </c>
      <c r="E61" s="2">
        <f t="shared" si="0"/>
        <v>2343.590909090909</v>
      </c>
      <c r="F61" s="3">
        <f t="shared" si="3"/>
        <v>0.16310488026820069</v>
      </c>
      <c r="G61" s="2">
        <f t="shared" si="1"/>
        <v>417.4817813765182</v>
      </c>
      <c r="H61" s="3">
        <f t="shared" si="4"/>
        <v>0.13049556328092415</v>
      </c>
      <c r="J61" s="3">
        <f t="shared" si="2"/>
        <v>0.17813765182186236</v>
      </c>
    </row>
    <row r="62" spans="1:10">
      <c r="A62" s="1">
        <v>41201</v>
      </c>
      <c r="B62">
        <v>3138.06</v>
      </c>
      <c r="C62">
        <v>1.34</v>
      </c>
      <c r="D62">
        <v>7.47</v>
      </c>
      <c r="E62" s="2">
        <f t="shared" si="0"/>
        <v>2341.8358208955224</v>
      </c>
      <c r="F62" s="3">
        <f t="shared" si="3"/>
        <v>0.1809636233071672</v>
      </c>
      <c r="G62" s="2">
        <f t="shared" si="1"/>
        <v>420.0883534136546</v>
      </c>
      <c r="H62" s="3">
        <f t="shared" si="4"/>
        <v>0.15098614475955463</v>
      </c>
      <c r="J62" s="3">
        <f t="shared" si="2"/>
        <v>0.17938420348058903</v>
      </c>
    </row>
    <row r="63" spans="1:10">
      <c r="A63" s="1">
        <v>41208</v>
      </c>
      <c r="B63">
        <v>3037.6</v>
      </c>
      <c r="C63">
        <v>1.29</v>
      </c>
      <c r="D63">
        <v>7.25</v>
      </c>
      <c r="E63" s="2">
        <f t="shared" si="0"/>
        <v>2354.7286821705425</v>
      </c>
      <c r="F63" s="3">
        <f t="shared" si="3"/>
        <v>0.13677379767388498</v>
      </c>
      <c r="G63" s="2">
        <f t="shared" si="1"/>
        <v>418.97931034482758</v>
      </c>
      <c r="H63" s="3">
        <f t="shared" si="4"/>
        <v>9.3741900658490307E-2</v>
      </c>
      <c r="J63" s="3">
        <f t="shared" si="2"/>
        <v>0.17793103448275863</v>
      </c>
    </row>
    <row r="64" spans="1:10">
      <c r="A64" s="1">
        <v>41215</v>
      </c>
      <c r="B64">
        <v>3144.79</v>
      </c>
      <c r="C64">
        <v>1.28</v>
      </c>
      <c r="D64">
        <v>7.31</v>
      </c>
      <c r="E64" s="2">
        <f t="shared" si="0"/>
        <v>2456.8671875</v>
      </c>
      <c r="F64" s="3">
        <f t="shared" si="3"/>
        <v>0.17904047778346954</v>
      </c>
      <c r="G64" s="2">
        <f t="shared" si="1"/>
        <v>430.20383036935704</v>
      </c>
      <c r="H64" s="3">
        <f t="shared" si="4"/>
        <v>0.11332658209506885</v>
      </c>
      <c r="J64" s="3">
        <f t="shared" si="2"/>
        <v>0.17510259917920659</v>
      </c>
    </row>
    <row r="65" spans="1:10">
      <c r="A65" s="1">
        <v>41222</v>
      </c>
      <c r="B65">
        <v>3052.23</v>
      </c>
      <c r="C65">
        <v>1.26</v>
      </c>
      <c r="D65">
        <v>7.2</v>
      </c>
      <c r="E65" s="2">
        <f t="shared" si="0"/>
        <v>2422.4047619047619</v>
      </c>
      <c r="F65" s="3">
        <f t="shared" si="3"/>
        <v>0.16837305788397372</v>
      </c>
      <c r="G65" s="2">
        <f t="shared" si="1"/>
        <v>423.92083333333335</v>
      </c>
      <c r="H65" s="3">
        <f t="shared" si="4"/>
        <v>0.10334097258665831</v>
      </c>
      <c r="J65" s="3">
        <f t="shared" si="2"/>
        <v>0.17499999999999999</v>
      </c>
    </row>
    <row r="66" spans="1:10">
      <c r="A66" s="1">
        <v>41229</v>
      </c>
      <c r="B66">
        <v>2975.55</v>
      </c>
      <c r="C66">
        <v>1.24</v>
      </c>
      <c r="D66">
        <v>7.05</v>
      </c>
      <c r="E66" s="2">
        <f t="shared" ref="E66:E129" si="5">B66/C66</f>
        <v>2399.6370967741937</v>
      </c>
      <c r="F66" s="3">
        <f t="shared" si="3"/>
        <v>0.17038524713967451</v>
      </c>
      <c r="G66" s="2">
        <f t="shared" ref="G66:G129" si="6">B66/D66</f>
        <v>422.06382978723406</v>
      </c>
      <c r="H66" s="3">
        <f t="shared" si="4"/>
        <v>0.11161696664500131</v>
      </c>
      <c r="J66" s="3">
        <f t="shared" ref="J66:J129" si="7">C66/D66</f>
        <v>0.17588652482269504</v>
      </c>
    </row>
    <row r="67" spans="1:10">
      <c r="A67" s="1">
        <v>41236</v>
      </c>
      <c r="B67">
        <v>3021.91</v>
      </c>
      <c r="C67">
        <v>1.25</v>
      </c>
      <c r="D67">
        <v>7.11</v>
      </c>
      <c r="E67" s="2">
        <f t="shared" si="5"/>
        <v>2417.5279999999998</v>
      </c>
      <c r="F67" s="3">
        <f t="shared" si="3"/>
        <v>0.18291385315027497</v>
      </c>
      <c r="G67" s="2">
        <f t="shared" si="6"/>
        <v>425.02250351617437</v>
      </c>
      <c r="H67" s="3">
        <f t="shared" si="4"/>
        <v>0.12546614637446507</v>
      </c>
      <c r="J67" s="3">
        <f t="shared" si="7"/>
        <v>0.17580872011251758</v>
      </c>
    </row>
    <row r="68" spans="1:10">
      <c r="A68" s="1">
        <v>41243</v>
      </c>
      <c r="B68">
        <v>2962.61</v>
      </c>
      <c r="C68">
        <v>1.23</v>
      </c>
      <c r="D68">
        <v>7.04</v>
      </c>
      <c r="E68" s="2">
        <f t="shared" si="5"/>
        <v>2408.6260162601629</v>
      </c>
      <c r="F68" s="3">
        <f t="shared" si="3"/>
        <v>0.17866376377389215</v>
      </c>
      <c r="G68" s="2">
        <f t="shared" si="6"/>
        <v>420.82528409090912</v>
      </c>
      <c r="H68" s="3">
        <f t="shared" si="4"/>
        <v>0.11202907940144735</v>
      </c>
      <c r="J68" s="3">
        <f t="shared" si="7"/>
        <v>0.17471590909090909</v>
      </c>
    </row>
    <row r="69" spans="1:10">
      <c r="A69" s="1">
        <v>41250</v>
      </c>
      <c r="B69">
        <v>3183.15</v>
      </c>
      <c r="C69">
        <v>1.29</v>
      </c>
      <c r="D69">
        <v>7.37</v>
      </c>
      <c r="E69" s="2">
        <f t="shared" si="5"/>
        <v>2467.5581395348836</v>
      </c>
      <c r="F69" s="3">
        <f t="shared" si="3"/>
        <v>0.20546236984104671</v>
      </c>
      <c r="G69" s="2">
        <f t="shared" si="6"/>
        <v>431.90637720488468</v>
      </c>
      <c r="H69" s="3">
        <f t="shared" si="4"/>
        <v>0.13393767125670197</v>
      </c>
      <c r="J69" s="3">
        <f t="shared" si="7"/>
        <v>0.17503392130257803</v>
      </c>
    </row>
    <row r="70" spans="1:10">
      <c r="A70" s="1">
        <v>41257</v>
      </c>
      <c r="B70">
        <v>3394.62</v>
      </c>
      <c r="C70">
        <v>1.37</v>
      </c>
      <c r="D70">
        <v>7.79</v>
      </c>
      <c r="E70" s="2">
        <f t="shared" si="5"/>
        <v>2477.824817518248</v>
      </c>
      <c r="F70" s="3">
        <f t="shared" si="3"/>
        <v>0.21917151893269704</v>
      </c>
      <c r="G70" s="2">
        <f t="shared" si="6"/>
        <v>435.76636713735559</v>
      </c>
      <c r="H70" s="3">
        <f t="shared" si="4"/>
        <v>0.15725370398822003</v>
      </c>
      <c r="J70" s="3">
        <f t="shared" si="7"/>
        <v>0.17586649550706035</v>
      </c>
    </row>
    <row r="71" spans="1:10">
      <c r="A71" s="1">
        <v>41264</v>
      </c>
      <c r="B71">
        <v>3383.66</v>
      </c>
      <c r="C71">
        <v>1.35</v>
      </c>
      <c r="D71">
        <v>7.7</v>
      </c>
      <c r="E71" s="2">
        <f t="shared" si="5"/>
        <v>2506.4148148148147</v>
      </c>
      <c r="F71" s="3">
        <f t="shared" si="3"/>
        <v>0.24239032894340684</v>
      </c>
      <c r="G71" s="2">
        <f t="shared" si="6"/>
        <v>439.43636363636358</v>
      </c>
      <c r="H71" s="3">
        <f t="shared" si="4"/>
        <v>0.17333278858135759</v>
      </c>
      <c r="J71" s="3">
        <f t="shared" si="7"/>
        <v>0.17532467532467533</v>
      </c>
    </row>
    <row r="72" spans="1:10">
      <c r="A72" s="1">
        <v>41271</v>
      </c>
      <c r="B72">
        <v>3590.38</v>
      </c>
      <c r="C72">
        <v>1.41</v>
      </c>
      <c r="D72">
        <v>8.0299999999999994</v>
      </c>
      <c r="E72" s="2">
        <f t="shared" si="5"/>
        <v>2546.3687943262412</v>
      </c>
      <c r="F72" s="3">
        <f t="shared" si="3"/>
        <v>0.27354706288301456</v>
      </c>
      <c r="G72" s="2">
        <f t="shared" si="6"/>
        <v>447.12079701120803</v>
      </c>
      <c r="H72" s="3">
        <f t="shared" si="4"/>
        <v>0.20401573948247576</v>
      </c>
      <c r="J72" s="3">
        <f t="shared" si="7"/>
        <v>0.17559153175591533</v>
      </c>
    </row>
    <row r="73" spans="1:10">
      <c r="A73" s="1">
        <v>41278</v>
      </c>
      <c r="B73">
        <v>3711.4</v>
      </c>
      <c r="C73">
        <v>1.46</v>
      </c>
      <c r="D73">
        <v>8.35</v>
      </c>
      <c r="E73" s="2">
        <f t="shared" si="5"/>
        <v>2542.0547945205481</v>
      </c>
      <c r="F73" s="3">
        <f t="shared" si="3"/>
        <v>0.27728269895482427</v>
      </c>
      <c r="G73" s="2">
        <f t="shared" si="6"/>
        <v>444.47904191616772</v>
      </c>
      <c r="H73" s="3">
        <f t="shared" si="4"/>
        <v>0.2068870335304116</v>
      </c>
      <c r="J73" s="3">
        <f t="shared" si="7"/>
        <v>0.17485029940119762</v>
      </c>
    </row>
    <row r="74" spans="1:10">
      <c r="A74" s="1">
        <v>41285</v>
      </c>
      <c r="B74">
        <v>3593.04</v>
      </c>
      <c r="C74">
        <v>1.42</v>
      </c>
      <c r="D74">
        <v>8.15</v>
      </c>
      <c r="E74" s="2">
        <f t="shared" si="5"/>
        <v>2530.3098591549297</v>
      </c>
      <c r="F74" s="3">
        <f t="shared" si="3"/>
        <v>0.2572545044975898</v>
      </c>
      <c r="G74" s="2">
        <f t="shared" si="6"/>
        <v>440.86380368098156</v>
      </c>
      <c r="H74" s="3">
        <f t="shared" si="4"/>
        <v>0.18289908472239436</v>
      </c>
      <c r="J74" s="3">
        <f t="shared" si="7"/>
        <v>0.17423312883435582</v>
      </c>
    </row>
    <row r="75" spans="1:10">
      <c r="A75" s="1">
        <v>41292</v>
      </c>
      <c r="B75">
        <v>3761</v>
      </c>
      <c r="C75">
        <v>1.46</v>
      </c>
      <c r="D75">
        <v>8.36</v>
      </c>
      <c r="E75" s="2">
        <f t="shared" si="5"/>
        <v>2576.027397260274</v>
      </c>
      <c r="F75" s="3">
        <f t="shared" si="3"/>
        <v>0.26060148861983867</v>
      </c>
      <c r="G75" s="2">
        <f t="shared" si="6"/>
        <v>449.88038277511964</v>
      </c>
      <c r="H75" s="3">
        <f t="shared" si="4"/>
        <v>0.18691124141738924</v>
      </c>
      <c r="J75" s="3">
        <f t="shared" si="7"/>
        <v>0.17464114832535885</v>
      </c>
    </row>
    <row r="76" spans="1:10">
      <c r="A76" s="1">
        <v>41299</v>
      </c>
      <c r="B76">
        <v>3796.72</v>
      </c>
      <c r="C76">
        <v>1.46</v>
      </c>
      <c r="D76">
        <v>8.39</v>
      </c>
      <c r="E76" s="2">
        <f t="shared" si="5"/>
        <v>2600.4931506849316</v>
      </c>
      <c r="F76" s="3">
        <f t="shared" si="3"/>
        <v>0.27648968400133001</v>
      </c>
      <c r="G76" s="2">
        <f t="shared" si="6"/>
        <v>452.5292014302741</v>
      </c>
      <c r="H76" s="3">
        <f t="shared" si="4"/>
        <v>0.19703661136451012</v>
      </c>
      <c r="J76" s="3">
        <f t="shared" si="7"/>
        <v>0.1740166865315852</v>
      </c>
    </row>
    <row r="77" spans="1:10">
      <c r="A77" s="1">
        <v>41306</v>
      </c>
      <c r="B77">
        <v>4206.1899999999996</v>
      </c>
      <c r="C77">
        <v>1.6</v>
      </c>
      <c r="D77">
        <v>9.14</v>
      </c>
      <c r="E77" s="2">
        <f t="shared" si="5"/>
        <v>2628.8687499999996</v>
      </c>
      <c r="F77" s="3">
        <f t="shared" si="3"/>
        <v>0.28704883588097685</v>
      </c>
      <c r="G77" s="2">
        <f t="shared" si="6"/>
        <v>460.19584245076578</v>
      </c>
      <c r="H77" s="3">
        <f t="shared" si="4"/>
        <v>0.20996567762536111</v>
      </c>
      <c r="J77" s="3">
        <f t="shared" si="7"/>
        <v>0.17505470459518599</v>
      </c>
    </row>
    <row r="78" spans="1:10">
      <c r="A78" s="1">
        <v>41313</v>
      </c>
      <c r="B78">
        <v>4124.3599999999997</v>
      </c>
      <c r="C78">
        <v>1.56</v>
      </c>
      <c r="D78">
        <v>8.92</v>
      </c>
      <c r="E78" s="2">
        <f t="shared" si="5"/>
        <v>2643.8205128205127</v>
      </c>
      <c r="F78" s="3">
        <f t="shared" si="3"/>
        <v>0.29435890262579312</v>
      </c>
      <c r="G78" s="2">
        <f t="shared" si="6"/>
        <v>462.372197309417</v>
      </c>
      <c r="H78" s="3">
        <f t="shared" si="4"/>
        <v>0.21760514656946572</v>
      </c>
      <c r="J78" s="3">
        <f t="shared" si="7"/>
        <v>0.17488789237668162</v>
      </c>
    </row>
    <row r="79" spans="1:10">
      <c r="A79" s="1">
        <v>41327</v>
      </c>
      <c r="B79">
        <v>3789.54</v>
      </c>
      <c r="C79">
        <v>1.45</v>
      </c>
      <c r="D79">
        <v>8.32</v>
      </c>
      <c r="E79" s="2">
        <f t="shared" si="5"/>
        <v>2613.4758620689654</v>
      </c>
      <c r="F79" s="3">
        <f t="shared" si="3"/>
        <v>0.25315601767277696</v>
      </c>
      <c r="G79" s="2">
        <f t="shared" si="6"/>
        <v>455.47355769230768</v>
      </c>
      <c r="H79" s="3">
        <f t="shared" si="4"/>
        <v>0.17935235797810645</v>
      </c>
      <c r="J79" s="3">
        <f t="shared" si="7"/>
        <v>0.17427884615384615</v>
      </c>
    </row>
    <row r="80" spans="1:10">
      <c r="A80" s="1">
        <v>41334</v>
      </c>
      <c r="B80">
        <v>3983.19</v>
      </c>
      <c r="C80">
        <v>1.49</v>
      </c>
      <c r="D80">
        <v>8.5399999999999991</v>
      </c>
      <c r="E80" s="2">
        <f t="shared" si="5"/>
        <v>2673.2818791946311</v>
      </c>
      <c r="F80" s="3">
        <f t="shared" si="3"/>
        <v>0.27255331482653355</v>
      </c>
      <c r="G80" s="2">
        <f t="shared" si="6"/>
        <v>466.4156908665106</v>
      </c>
      <c r="H80" s="3">
        <f t="shared" si="4"/>
        <v>0.19840691390339971</v>
      </c>
      <c r="J80" s="3">
        <f t="shared" si="7"/>
        <v>0.17447306791569089</v>
      </c>
    </row>
    <row r="81" spans="1:10">
      <c r="A81" s="1">
        <v>41341</v>
      </c>
      <c r="B81">
        <v>3835.65</v>
      </c>
      <c r="C81">
        <v>1.44</v>
      </c>
      <c r="D81">
        <v>8.2799999999999994</v>
      </c>
      <c r="E81" s="2">
        <f t="shared" si="5"/>
        <v>2663.6458333333335</v>
      </c>
      <c r="F81" s="3">
        <f t="shared" si="3"/>
        <v>0.26293853014952351</v>
      </c>
      <c r="G81" s="2">
        <f t="shared" si="6"/>
        <v>463.24275362318843</v>
      </c>
      <c r="H81" s="3">
        <f t="shared" si="4"/>
        <v>0.18309952464260504</v>
      </c>
      <c r="J81" s="3">
        <f t="shared" si="7"/>
        <v>0.17391304347826086</v>
      </c>
    </row>
    <row r="82" spans="1:10">
      <c r="A82" s="1">
        <v>41348</v>
      </c>
      <c r="B82">
        <v>3710.7</v>
      </c>
      <c r="C82">
        <v>1.42</v>
      </c>
      <c r="D82">
        <v>8.19</v>
      </c>
      <c r="E82" s="2">
        <f t="shared" si="5"/>
        <v>2613.1690140845071</v>
      </c>
      <c r="F82" s="3">
        <f t="shared" si="3"/>
        <v>0.24835275225204656</v>
      </c>
      <c r="G82" s="2">
        <f t="shared" si="6"/>
        <v>453.07692307692309</v>
      </c>
      <c r="H82" s="3">
        <f t="shared" si="4"/>
        <v>0.16337635916529236</v>
      </c>
      <c r="J82" s="3">
        <f t="shared" si="7"/>
        <v>0.17338217338217338</v>
      </c>
    </row>
    <row r="83" spans="1:10">
      <c r="A83" s="1">
        <v>41355</v>
      </c>
      <c r="B83">
        <v>3886.77</v>
      </c>
      <c r="C83">
        <v>1.46</v>
      </c>
      <c r="D83">
        <v>8.4</v>
      </c>
      <c r="E83" s="2">
        <f t="shared" si="5"/>
        <v>2662.1712328767126</v>
      </c>
      <c r="F83" s="3">
        <f t="shared" si="3"/>
        <v>0.26011281101780526</v>
      </c>
      <c r="G83" s="2">
        <f t="shared" si="6"/>
        <v>462.71071428571429</v>
      </c>
      <c r="H83" s="3">
        <f t="shared" si="4"/>
        <v>0.19401011901126419</v>
      </c>
      <c r="J83" s="3">
        <f t="shared" si="7"/>
        <v>0.1738095238095238</v>
      </c>
    </row>
    <row r="84" spans="1:10">
      <c r="A84" s="1">
        <v>41362</v>
      </c>
      <c r="B84">
        <v>3618.69</v>
      </c>
      <c r="C84">
        <v>1.35</v>
      </c>
      <c r="D84">
        <v>7.8</v>
      </c>
      <c r="E84" s="2">
        <f t="shared" si="5"/>
        <v>2680.5111111111109</v>
      </c>
      <c r="F84" s="3">
        <f t="shared" si="3"/>
        <v>0.24369891728092252</v>
      </c>
      <c r="G84" s="2">
        <f t="shared" si="6"/>
        <v>463.93461538461543</v>
      </c>
      <c r="H84" s="3">
        <f t="shared" si="4"/>
        <v>0.195385997801933</v>
      </c>
      <c r="J84" s="3">
        <f t="shared" si="7"/>
        <v>0.1730769230769231</v>
      </c>
    </row>
    <row r="85" spans="1:10">
      <c r="A85" s="1">
        <v>41367</v>
      </c>
      <c r="B85">
        <v>3636.86</v>
      </c>
      <c r="C85">
        <v>1.35</v>
      </c>
      <c r="D85">
        <v>7.84</v>
      </c>
      <c r="E85" s="2">
        <f t="shared" si="5"/>
        <v>2693.9703703703703</v>
      </c>
      <c r="F85" s="3">
        <f t="shared" si="3"/>
        <v>0.22568338607648264</v>
      </c>
      <c r="G85" s="2">
        <f t="shared" si="6"/>
        <v>463.88520408163265</v>
      </c>
      <c r="H85" s="3">
        <f t="shared" si="4"/>
        <v>0.1762808414336039</v>
      </c>
      <c r="J85" s="3">
        <f t="shared" si="7"/>
        <v>0.17219387755102042</v>
      </c>
    </row>
    <row r="86" spans="1:10">
      <c r="A86" s="1">
        <v>41376</v>
      </c>
      <c r="B86">
        <v>3587.03</v>
      </c>
      <c r="C86">
        <v>1.34</v>
      </c>
      <c r="D86">
        <v>7.78</v>
      </c>
      <c r="E86" s="2">
        <f t="shared" si="5"/>
        <v>2676.8880597014927</v>
      </c>
      <c r="F86" s="3">
        <f t="shared" si="3"/>
        <v>0.20590484151766719</v>
      </c>
      <c r="G86" s="2">
        <f t="shared" si="6"/>
        <v>461.05784061696659</v>
      </c>
      <c r="H86" s="3">
        <f t="shared" si="4"/>
        <v>0.16203865232994352</v>
      </c>
      <c r="J86" s="3">
        <f t="shared" si="7"/>
        <v>0.17223650385604114</v>
      </c>
    </row>
    <row r="87" spans="1:10">
      <c r="A87" s="1">
        <v>41383</v>
      </c>
      <c r="B87">
        <v>3763.72</v>
      </c>
      <c r="C87">
        <v>1.38</v>
      </c>
      <c r="D87">
        <v>7.99</v>
      </c>
      <c r="E87" s="2">
        <f t="shared" si="5"/>
        <v>2727.3333333333335</v>
      </c>
      <c r="F87" s="3">
        <f t="shared" si="3"/>
        <v>0.21818353609478303</v>
      </c>
      <c r="G87" s="2">
        <f t="shared" si="6"/>
        <v>471.05381727158942</v>
      </c>
      <c r="H87" s="3">
        <f t="shared" si="4"/>
        <v>0.18012629555730753</v>
      </c>
      <c r="J87" s="3">
        <f t="shared" si="7"/>
        <v>0.17271589486858571</v>
      </c>
    </row>
    <row r="88" spans="1:10">
      <c r="A88" s="1">
        <v>41390</v>
      </c>
      <c r="B88">
        <v>3617.52</v>
      </c>
      <c r="C88">
        <v>1.31</v>
      </c>
      <c r="D88">
        <v>7.58</v>
      </c>
      <c r="E88" s="2">
        <f t="shared" si="5"/>
        <v>2761.4656488549617</v>
      </c>
      <c r="F88" s="3">
        <f t="shared" si="3"/>
        <v>0.21652557090534219</v>
      </c>
      <c r="G88" s="2">
        <f t="shared" si="6"/>
        <v>477.245382585752</v>
      </c>
      <c r="H88" s="3">
        <f t="shared" si="4"/>
        <v>0.18364565643282127</v>
      </c>
      <c r="J88" s="3">
        <f t="shared" si="7"/>
        <v>0.17282321899736147</v>
      </c>
    </row>
    <row r="89" spans="1:10">
      <c r="A89" s="1">
        <v>41397</v>
      </c>
      <c r="B89">
        <v>3722.02</v>
      </c>
      <c r="C89">
        <v>1.29</v>
      </c>
      <c r="D89">
        <v>7.58</v>
      </c>
      <c r="E89" s="2">
        <f t="shared" si="5"/>
        <v>2885.2868217054261</v>
      </c>
      <c r="F89" s="3">
        <f t="shared" si="3"/>
        <v>0.20850722171721903</v>
      </c>
      <c r="G89" s="2">
        <f t="shared" si="6"/>
        <v>491.0316622691293</v>
      </c>
      <c r="H89" s="3">
        <f t="shared" si="4"/>
        <v>0.17231577853386737</v>
      </c>
      <c r="J89" s="3">
        <f t="shared" si="7"/>
        <v>0.17018469656992086</v>
      </c>
    </row>
    <row r="90" spans="1:10">
      <c r="A90" s="1">
        <v>41404</v>
      </c>
      <c r="B90">
        <v>3743.67</v>
      </c>
      <c r="C90">
        <v>1.3</v>
      </c>
      <c r="D90">
        <v>7.63</v>
      </c>
      <c r="E90" s="2">
        <f t="shared" si="5"/>
        <v>2879.7461538461539</v>
      </c>
      <c r="F90" s="3">
        <f t="shared" si="3"/>
        <v>0.22372354122332427</v>
      </c>
      <c r="G90" s="2">
        <f t="shared" si="6"/>
        <v>490.651376146789</v>
      </c>
      <c r="H90" s="3">
        <f t="shared" si="4"/>
        <v>0.18574437157435186</v>
      </c>
      <c r="J90" s="3">
        <f t="shared" si="7"/>
        <v>0.17038007863695939</v>
      </c>
    </row>
    <row r="91" spans="1:10">
      <c r="A91" s="1">
        <v>41411</v>
      </c>
      <c r="B91">
        <v>3824.86</v>
      </c>
      <c r="C91">
        <v>1.32</v>
      </c>
      <c r="D91">
        <v>7.73</v>
      </c>
      <c r="E91" s="2">
        <f t="shared" si="5"/>
        <v>2897.621212121212</v>
      </c>
      <c r="F91" s="3">
        <f t="shared" si="3"/>
        <v>0.21647637808760201</v>
      </c>
      <c r="G91" s="2">
        <f t="shared" si="6"/>
        <v>494.80724450194049</v>
      </c>
      <c r="H91" s="3">
        <f t="shared" si="4"/>
        <v>0.18827068636758915</v>
      </c>
      <c r="J91" s="3">
        <f t="shared" si="7"/>
        <v>0.17076326002587322</v>
      </c>
    </row>
    <row r="92" spans="1:10">
      <c r="A92" s="1">
        <v>41418</v>
      </c>
      <c r="B92">
        <v>3817.77</v>
      </c>
      <c r="C92">
        <v>1.31</v>
      </c>
      <c r="D92">
        <v>7.7</v>
      </c>
      <c r="E92" s="2">
        <f t="shared" si="5"/>
        <v>2914.3282442748091</v>
      </c>
      <c r="F92" s="3">
        <f t="shared" si="3"/>
        <v>0.22215915509157824</v>
      </c>
      <c r="G92" s="2">
        <f t="shared" si="6"/>
        <v>495.81428571428569</v>
      </c>
      <c r="H92" s="3">
        <f t="shared" si="4"/>
        <v>0.18357750743833789</v>
      </c>
      <c r="J92" s="3">
        <f t="shared" si="7"/>
        <v>0.17012987012987013</v>
      </c>
    </row>
    <row r="93" spans="1:10">
      <c r="A93" s="1">
        <v>41425</v>
      </c>
      <c r="B93">
        <v>3862.72</v>
      </c>
      <c r="C93">
        <v>1.32</v>
      </c>
      <c r="D93">
        <v>7.75</v>
      </c>
      <c r="E93" s="2">
        <f t="shared" si="5"/>
        <v>2926.30303030303</v>
      </c>
      <c r="F93" s="3">
        <f t="shared" si="3"/>
        <v>0.21592816256720426</v>
      </c>
      <c r="G93" s="2">
        <f t="shared" si="6"/>
        <v>498.41548387096771</v>
      </c>
      <c r="H93" s="3">
        <f t="shared" si="4"/>
        <v>0.1811842664158958</v>
      </c>
      <c r="J93" s="3">
        <f t="shared" si="7"/>
        <v>0.17032258064516129</v>
      </c>
    </row>
    <row r="94" spans="1:10">
      <c r="A94" s="1">
        <v>41432</v>
      </c>
      <c r="B94">
        <v>3666.86</v>
      </c>
      <c r="C94">
        <v>1.28</v>
      </c>
      <c r="D94">
        <v>7.5</v>
      </c>
      <c r="E94" s="2">
        <f t="shared" si="5"/>
        <v>2864.734375</v>
      </c>
      <c r="F94" s="3">
        <f t="shared" si="3"/>
        <v>0.20791008090561647</v>
      </c>
      <c r="G94" s="2">
        <f t="shared" si="6"/>
        <v>488.91466666666668</v>
      </c>
      <c r="H94" s="3">
        <f t="shared" si="4"/>
        <v>0.1740314870525097</v>
      </c>
      <c r="J94" s="3">
        <f t="shared" si="7"/>
        <v>0.17066666666666666</v>
      </c>
    </row>
    <row r="95" spans="1:10">
      <c r="A95" s="1">
        <v>41439</v>
      </c>
      <c r="B95">
        <v>3547.21</v>
      </c>
      <c r="C95">
        <v>1.26</v>
      </c>
      <c r="D95">
        <v>7.34</v>
      </c>
      <c r="E95" s="2">
        <f t="shared" si="5"/>
        <v>2815.2460317460318</v>
      </c>
      <c r="F95" s="3">
        <f t="shared" si="3"/>
        <v>0.19140724983341917</v>
      </c>
      <c r="G95" s="2">
        <f t="shared" si="6"/>
        <v>483.27111716621255</v>
      </c>
      <c r="H95" s="3">
        <f t="shared" si="4"/>
        <v>0.14107776571004194</v>
      </c>
      <c r="J95" s="3">
        <f t="shared" si="7"/>
        <v>0.17166212534059946</v>
      </c>
    </row>
    <row r="96" spans="1:10">
      <c r="A96" s="1">
        <v>41446</v>
      </c>
      <c r="B96">
        <v>3388.36</v>
      </c>
      <c r="C96">
        <v>1.21</v>
      </c>
      <c r="D96">
        <v>6.94</v>
      </c>
      <c r="E96" s="2">
        <f t="shared" si="5"/>
        <v>2800.2975206611573</v>
      </c>
      <c r="F96" s="3">
        <f t="shared" si="3"/>
        <v>0.201740559427108</v>
      </c>
      <c r="G96" s="2">
        <f t="shared" si="6"/>
        <v>488.23631123919307</v>
      </c>
      <c r="H96" s="3">
        <f t="shared" si="4"/>
        <v>0.15675465411954304</v>
      </c>
      <c r="J96" s="3">
        <f t="shared" si="7"/>
        <v>0.1743515850144092</v>
      </c>
    </row>
    <row r="97" spans="1:10">
      <c r="A97" s="1">
        <v>41453</v>
      </c>
      <c r="B97">
        <v>3221.14</v>
      </c>
      <c r="C97">
        <v>1.2</v>
      </c>
      <c r="D97">
        <v>6.75</v>
      </c>
      <c r="E97" s="2">
        <f t="shared" si="5"/>
        <v>2684.2833333333333</v>
      </c>
      <c r="F97" s="3">
        <f t="shared" si="3"/>
        <v>0.17098768403497533</v>
      </c>
      <c r="G97" s="2">
        <f t="shared" si="6"/>
        <v>477.2059259259259</v>
      </c>
      <c r="H97" s="3">
        <f t="shared" si="4"/>
        <v>0.13419803265916386</v>
      </c>
      <c r="J97" s="3">
        <f t="shared" si="7"/>
        <v>0.17777777777777778</v>
      </c>
    </row>
    <row r="98" spans="1:10">
      <c r="A98" s="1">
        <v>41460</v>
      </c>
      <c r="B98">
        <v>3210.94</v>
      </c>
      <c r="C98">
        <v>1.19</v>
      </c>
      <c r="D98">
        <v>6.7</v>
      </c>
      <c r="E98" s="2">
        <f t="shared" si="5"/>
        <v>2698.2689075630256</v>
      </c>
      <c r="F98" s="3">
        <f t="shared" si="3"/>
        <v>0.18865046842845468</v>
      </c>
      <c r="G98" s="2">
        <f t="shared" si="6"/>
        <v>479.24477611940296</v>
      </c>
      <c r="H98" s="3">
        <f t="shared" si="4"/>
        <v>0.15468902647335558</v>
      </c>
      <c r="J98" s="3">
        <f t="shared" si="7"/>
        <v>0.17761194029850744</v>
      </c>
    </row>
    <row r="99" spans="1:10">
      <c r="A99" s="1">
        <v>41467</v>
      </c>
      <c r="B99">
        <v>3342.52</v>
      </c>
      <c r="C99">
        <v>1.22</v>
      </c>
      <c r="D99">
        <v>6.85</v>
      </c>
      <c r="E99" s="2">
        <f t="shared" si="5"/>
        <v>2739.7704918032787</v>
      </c>
      <c r="F99" s="3">
        <f t="shared" si="3"/>
        <v>0.197093577794895</v>
      </c>
      <c r="G99" s="2">
        <f t="shared" si="6"/>
        <v>487.95912408759125</v>
      </c>
      <c r="H99" s="3">
        <f t="shared" si="4"/>
        <v>0.17039101572576287</v>
      </c>
      <c r="J99" s="3">
        <f t="shared" si="7"/>
        <v>0.17810218978102191</v>
      </c>
    </row>
    <row r="100" spans="1:10">
      <c r="A100" s="1">
        <v>41474</v>
      </c>
      <c r="B100">
        <v>3181.79</v>
      </c>
      <c r="C100">
        <v>1.19</v>
      </c>
      <c r="D100">
        <v>6.65</v>
      </c>
      <c r="E100" s="2">
        <f t="shared" si="5"/>
        <v>2673.7731092436975</v>
      </c>
      <c r="F100" s="3">
        <f t="shared" si="3"/>
        <v>0.18098059841933023</v>
      </c>
      <c r="G100" s="2">
        <f t="shared" si="6"/>
        <v>478.46466165413528</v>
      </c>
      <c r="H100" s="3">
        <f t="shared" si="4"/>
        <v>0.15863889699910438</v>
      </c>
      <c r="J100" s="3">
        <f t="shared" si="7"/>
        <v>0.1789473684210526</v>
      </c>
    </row>
    <row r="101" spans="1:10">
      <c r="A101" s="1">
        <v>41481</v>
      </c>
      <c r="B101">
        <v>3185.27</v>
      </c>
      <c r="C101">
        <v>1.18</v>
      </c>
      <c r="D101">
        <v>6.62</v>
      </c>
      <c r="E101" s="2">
        <f t="shared" si="5"/>
        <v>2699.3813559322034</v>
      </c>
      <c r="F101" s="3">
        <f t="shared" si="3"/>
        <v>0.19791106746453302</v>
      </c>
      <c r="G101" s="2">
        <f t="shared" si="6"/>
        <v>481.15861027190329</v>
      </c>
      <c r="H101" s="3">
        <f t="shared" si="4"/>
        <v>0.17133677792302371</v>
      </c>
      <c r="J101" s="3">
        <f t="shared" si="7"/>
        <v>0.1782477341389728</v>
      </c>
    </row>
    <row r="102" spans="1:10">
      <c r="A102" s="1">
        <v>41488</v>
      </c>
      <c r="B102">
        <v>3240.4</v>
      </c>
      <c r="C102">
        <v>1.2</v>
      </c>
      <c r="D102">
        <v>6.68</v>
      </c>
      <c r="E102" s="2">
        <f t="shared" si="5"/>
        <v>2700.3333333333335</v>
      </c>
      <c r="F102" s="3">
        <f t="shared" si="3"/>
        <v>0.20473544655457188</v>
      </c>
      <c r="G102" s="2">
        <f t="shared" si="6"/>
        <v>485.08982035928148</v>
      </c>
      <c r="H102" s="3">
        <f t="shared" si="4"/>
        <v>0.18800514158904158</v>
      </c>
      <c r="J102" s="3">
        <f t="shared" si="7"/>
        <v>0.17964071856287425</v>
      </c>
    </row>
    <row r="103" spans="1:10">
      <c r="A103" s="1">
        <v>41495</v>
      </c>
      <c r="B103">
        <v>3250.06</v>
      </c>
      <c r="C103">
        <v>1.2</v>
      </c>
      <c r="D103">
        <v>6.68</v>
      </c>
      <c r="E103" s="2">
        <f t="shared" si="5"/>
        <v>2708.3833333333332</v>
      </c>
      <c r="F103" s="3">
        <f t="shared" si="3"/>
        <v>0.20128575548676819</v>
      </c>
      <c r="G103" s="2">
        <f t="shared" si="6"/>
        <v>486.53592814371257</v>
      </c>
      <c r="H103" s="3">
        <f t="shared" si="4"/>
        <v>0.1823399482609922</v>
      </c>
      <c r="J103" s="3">
        <f t="shared" si="7"/>
        <v>0.17964071856287425</v>
      </c>
    </row>
    <row r="104" spans="1:10">
      <c r="A104" s="1">
        <v>41502</v>
      </c>
      <c r="B104">
        <v>3341.89</v>
      </c>
      <c r="C104">
        <v>1.22</v>
      </c>
      <c r="D104">
        <v>6.8</v>
      </c>
      <c r="E104" s="2">
        <f t="shared" si="5"/>
        <v>2739.2540983606559</v>
      </c>
      <c r="F104" s="3">
        <f t="shared" si="3"/>
        <v>0.23022395435284504</v>
      </c>
      <c r="G104" s="2">
        <f t="shared" si="6"/>
        <v>491.45441176470587</v>
      </c>
      <c r="H104" s="3">
        <f t="shared" si="4"/>
        <v>0.20754399441006566</v>
      </c>
      <c r="J104" s="3">
        <f t="shared" si="7"/>
        <v>0.17941176470588235</v>
      </c>
    </row>
    <row r="105" spans="1:10">
      <c r="A105" s="1">
        <v>41509</v>
      </c>
      <c r="B105">
        <v>3274.41</v>
      </c>
      <c r="C105">
        <v>1.19</v>
      </c>
      <c r="D105">
        <v>6.64</v>
      </c>
      <c r="E105" s="2">
        <f t="shared" si="5"/>
        <v>2751.6050420168067</v>
      </c>
      <c r="F105" s="3">
        <f t="shared" si="3"/>
        <v>0.23321132024297575</v>
      </c>
      <c r="G105" s="2">
        <f t="shared" si="6"/>
        <v>493.13403614457832</v>
      </c>
      <c r="H105" s="3">
        <f t="shared" si="4"/>
        <v>0.21966030339291631</v>
      </c>
      <c r="J105" s="3">
        <f t="shared" si="7"/>
        <v>0.17921686746987953</v>
      </c>
    </row>
    <row r="106" spans="1:10">
      <c r="A106" s="1">
        <v>41516</v>
      </c>
      <c r="B106">
        <v>3370.55</v>
      </c>
      <c r="C106">
        <v>1.17</v>
      </c>
      <c r="D106">
        <v>6.55</v>
      </c>
      <c r="E106" s="2">
        <f t="shared" si="5"/>
        <v>2880.8119658119663</v>
      </c>
      <c r="F106" s="3">
        <f t="shared" si="3"/>
        <v>0.24633099216816867</v>
      </c>
      <c r="G106" s="2">
        <f t="shared" si="6"/>
        <v>514.58778625954199</v>
      </c>
      <c r="H106" s="3">
        <f t="shared" si="4"/>
        <v>0.25119860832788787</v>
      </c>
      <c r="J106" s="3">
        <f t="shared" si="7"/>
        <v>0.17862595419847327</v>
      </c>
    </row>
    <row r="107" spans="1:10">
      <c r="A107" s="1">
        <v>41523</v>
      </c>
      <c r="B107">
        <v>3442.98</v>
      </c>
      <c r="C107">
        <v>1.19</v>
      </c>
      <c r="D107">
        <v>6.66</v>
      </c>
      <c r="E107" s="2">
        <f t="shared" si="5"/>
        <v>2893.2605042016808</v>
      </c>
      <c r="F107" s="3">
        <f t="shared" si="3"/>
        <v>0.23006437308239458</v>
      </c>
      <c r="G107" s="2">
        <f t="shared" si="6"/>
        <v>516.96396396396392</v>
      </c>
      <c r="H107" s="3">
        <f t="shared" si="4"/>
        <v>0.23380023607735523</v>
      </c>
      <c r="J107" s="3">
        <f t="shared" si="7"/>
        <v>0.17867867867867868</v>
      </c>
    </row>
    <row r="108" spans="1:10">
      <c r="A108" s="1">
        <v>41530</v>
      </c>
      <c r="B108">
        <v>3737.52</v>
      </c>
      <c r="C108">
        <v>1.27</v>
      </c>
      <c r="D108">
        <v>7.09</v>
      </c>
      <c r="E108" s="2">
        <f t="shared" si="5"/>
        <v>2942.9291338582675</v>
      </c>
      <c r="F108" s="3">
        <f t="shared" si="3"/>
        <v>0.25613355099143109</v>
      </c>
      <c r="G108" s="2">
        <f t="shared" si="6"/>
        <v>527.15373765867423</v>
      </c>
      <c r="H108" s="3">
        <f t="shared" si="4"/>
        <v>0.25900072562520382</v>
      </c>
      <c r="J108" s="3">
        <f t="shared" si="7"/>
        <v>0.17912552891396333</v>
      </c>
    </row>
    <row r="109" spans="1:10">
      <c r="A109" s="1">
        <v>41535</v>
      </c>
      <c r="B109">
        <v>3624.45</v>
      </c>
      <c r="C109">
        <v>1.23</v>
      </c>
      <c r="D109">
        <v>6.9</v>
      </c>
      <c r="E109" s="2">
        <f t="shared" si="5"/>
        <v>2946.7073170731705</v>
      </c>
      <c r="F109" s="3">
        <f t="shared" si="3"/>
        <v>0.27034105884662085</v>
      </c>
      <c r="G109" s="2">
        <f t="shared" si="6"/>
        <v>525.28260869565213</v>
      </c>
      <c r="H109" s="3">
        <f t="shared" si="4"/>
        <v>0.26705342670674836</v>
      </c>
      <c r="J109" s="3">
        <f t="shared" si="7"/>
        <v>0.17826086956521739</v>
      </c>
    </row>
    <row r="110" spans="1:10">
      <c r="A110" s="1">
        <v>41544</v>
      </c>
      <c r="B110">
        <v>3477.01</v>
      </c>
      <c r="C110">
        <v>1.2</v>
      </c>
      <c r="D110">
        <v>6.7</v>
      </c>
      <c r="E110" s="2">
        <f t="shared" si="5"/>
        <v>2897.5083333333337</v>
      </c>
      <c r="F110" s="3">
        <f t="shared" si="3"/>
        <v>0.23893042336331893</v>
      </c>
      <c r="G110" s="2">
        <f t="shared" si="6"/>
        <v>518.95671641791046</v>
      </c>
      <c r="H110" s="3">
        <f t="shared" si="4"/>
        <v>0.23822464096422813</v>
      </c>
      <c r="J110" s="3">
        <f t="shared" si="7"/>
        <v>0.17910447761194029</v>
      </c>
    </row>
    <row r="111" spans="1:10">
      <c r="A111" s="1">
        <v>41547</v>
      </c>
      <c r="B111">
        <v>3479.53</v>
      </c>
      <c r="C111">
        <v>1.2</v>
      </c>
      <c r="D111">
        <v>6.7</v>
      </c>
      <c r="E111" s="2">
        <f t="shared" si="5"/>
        <v>2899.6083333333336</v>
      </c>
      <c r="F111" s="3">
        <f t="shared" si="3"/>
        <v>0.23725020526645868</v>
      </c>
      <c r="G111" s="2">
        <f t="shared" si="6"/>
        <v>519.33283582089553</v>
      </c>
      <c r="H111" s="3">
        <f t="shared" si="4"/>
        <v>0.24396526743886815</v>
      </c>
      <c r="J111" s="3">
        <f t="shared" si="7"/>
        <v>0.17910447761194029</v>
      </c>
    </row>
    <row r="112" spans="1:10">
      <c r="A112" s="1">
        <v>41558</v>
      </c>
      <c r="B112">
        <v>3556.66</v>
      </c>
      <c r="C112">
        <v>1.22</v>
      </c>
      <c r="D112">
        <v>6.83</v>
      </c>
      <c r="E112" s="2">
        <f t="shared" si="5"/>
        <v>2915.2950819672133</v>
      </c>
      <c r="F112" s="3">
        <f t="shared" si="3"/>
        <v>0.24487594559570747</v>
      </c>
      <c r="G112" s="2">
        <f t="shared" si="6"/>
        <v>520.74084919472909</v>
      </c>
      <c r="H112" s="3">
        <f t="shared" si="4"/>
        <v>0.23959839629727497</v>
      </c>
      <c r="J112" s="3">
        <f t="shared" si="7"/>
        <v>0.17862371888726208</v>
      </c>
    </row>
    <row r="113" spans="1:10">
      <c r="A113" s="1">
        <v>41565</v>
      </c>
      <c r="B113">
        <v>3443.15</v>
      </c>
      <c r="C113">
        <v>1.19</v>
      </c>
      <c r="D113">
        <v>6.67</v>
      </c>
      <c r="E113" s="2">
        <f t="shared" si="5"/>
        <v>2893.4033613445381</v>
      </c>
      <c r="F113" s="3">
        <f t="shared" si="3"/>
        <v>0.22876294974139277</v>
      </c>
      <c r="G113" s="2">
        <f t="shared" si="6"/>
        <v>516.21439280359823</v>
      </c>
      <c r="H113" s="3">
        <f t="shared" si="4"/>
        <v>0.23207609554453756</v>
      </c>
      <c r="J113" s="3">
        <f t="shared" si="7"/>
        <v>0.17841079460269865</v>
      </c>
    </row>
    <row r="114" spans="1:10">
      <c r="A114" s="1">
        <v>41572</v>
      </c>
      <c r="B114">
        <v>3399.74</v>
      </c>
      <c r="C114">
        <v>1.18</v>
      </c>
      <c r="D114">
        <v>6.58</v>
      </c>
      <c r="E114" s="2">
        <f t="shared" si="5"/>
        <v>2881.1355932203392</v>
      </c>
      <c r="F114" s="3">
        <f t="shared" si="3"/>
        <v>0.17268674834314357</v>
      </c>
      <c r="G114" s="2">
        <f t="shared" si="6"/>
        <v>516.67781155015189</v>
      </c>
      <c r="H114" s="3">
        <f t="shared" si="4"/>
        <v>0.2010069996507271</v>
      </c>
      <c r="J114" s="3">
        <f t="shared" si="7"/>
        <v>0.17933130699088146</v>
      </c>
    </row>
    <row r="115" spans="1:10">
      <c r="A115" s="1">
        <v>41579</v>
      </c>
      <c r="B115">
        <v>3486.05</v>
      </c>
      <c r="C115">
        <v>1.1499999999999999</v>
      </c>
      <c r="D115">
        <v>6.48</v>
      </c>
      <c r="E115" s="2">
        <f t="shared" si="5"/>
        <v>3031.347826086957</v>
      </c>
      <c r="F115" s="3">
        <f t="shared" si="3"/>
        <v>0.25137956866604605</v>
      </c>
      <c r="G115" s="2">
        <f t="shared" si="6"/>
        <v>537.97067901234573</v>
      </c>
      <c r="H115" s="3">
        <f t="shared" si="4"/>
        <v>0.26903571778302715</v>
      </c>
      <c r="J115" s="3">
        <f t="shared" si="7"/>
        <v>0.17746913580246912</v>
      </c>
    </row>
    <row r="116" spans="1:10">
      <c r="A116" s="1">
        <v>41586</v>
      </c>
      <c r="B116">
        <v>3343.14</v>
      </c>
      <c r="C116">
        <v>1.1200000000000001</v>
      </c>
      <c r="D116">
        <v>6.33</v>
      </c>
      <c r="E116" s="2">
        <f t="shared" si="5"/>
        <v>2984.946428571428</v>
      </c>
      <c r="F116" s="3">
        <f t="shared" ref="F116:F179" si="8">E116/E66-1</f>
        <v>0.24391577067384862</v>
      </c>
      <c r="G116" s="2">
        <f t="shared" si="6"/>
        <v>528.14218009478668</v>
      </c>
      <c r="H116" s="3">
        <f t="shared" ref="H116:H179" si="9">G116/G66-1</f>
        <v>0.25133248295886346</v>
      </c>
      <c r="J116" s="3">
        <f t="shared" si="7"/>
        <v>0.17693522906793049</v>
      </c>
    </row>
    <row r="117" spans="1:10">
      <c r="A117" s="1">
        <v>41593</v>
      </c>
      <c r="B117">
        <v>3364.25</v>
      </c>
      <c r="C117">
        <v>1.1299999999999999</v>
      </c>
      <c r="D117">
        <v>6.35</v>
      </c>
      <c r="E117" s="2">
        <f t="shared" si="5"/>
        <v>2977.2123893805315</v>
      </c>
      <c r="F117" s="3">
        <f t="shared" si="8"/>
        <v>0.23151102671014834</v>
      </c>
      <c r="G117" s="2">
        <f t="shared" si="6"/>
        <v>529.80314960629926</v>
      </c>
      <c r="H117" s="3">
        <f t="shared" si="9"/>
        <v>0.24652964307368119</v>
      </c>
      <c r="J117" s="3">
        <f t="shared" si="7"/>
        <v>0.17795275590551179</v>
      </c>
    </row>
    <row r="118" spans="1:10">
      <c r="A118" s="1">
        <v>41600</v>
      </c>
      <c r="B118">
        <v>3458.09</v>
      </c>
      <c r="C118">
        <v>1.1599999999999999</v>
      </c>
      <c r="D118">
        <v>6.53</v>
      </c>
      <c r="E118" s="2">
        <f t="shared" si="5"/>
        <v>2981.1120689655177</v>
      </c>
      <c r="F118" s="3">
        <f t="shared" si="8"/>
        <v>0.23768158644829596</v>
      </c>
      <c r="G118" s="2">
        <f t="shared" si="6"/>
        <v>529.56967840735069</v>
      </c>
      <c r="H118" s="3">
        <f t="shared" si="9"/>
        <v>0.25840746368497669</v>
      </c>
      <c r="J118" s="3">
        <f t="shared" si="7"/>
        <v>0.17764165390505357</v>
      </c>
    </row>
    <row r="119" spans="1:10">
      <c r="A119" s="1">
        <v>41607</v>
      </c>
      <c r="B119">
        <v>3487.44</v>
      </c>
      <c r="C119">
        <v>1.1599999999999999</v>
      </c>
      <c r="D119">
        <v>6.55</v>
      </c>
      <c r="E119" s="2">
        <f t="shared" si="5"/>
        <v>3006.4137931034484</v>
      </c>
      <c r="F119" s="3">
        <f t="shared" si="8"/>
        <v>0.21837607184815311</v>
      </c>
      <c r="G119" s="2">
        <f t="shared" si="6"/>
        <v>532.43358778625952</v>
      </c>
      <c r="H119" s="3">
        <f t="shared" si="9"/>
        <v>0.23275231829625764</v>
      </c>
      <c r="J119" s="3">
        <f t="shared" si="7"/>
        <v>0.17709923664122137</v>
      </c>
    </row>
    <row r="120" spans="1:10">
      <c r="A120" s="1">
        <v>41614</v>
      </c>
      <c r="B120">
        <v>3529.17</v>
      </c>
      <c r="C120">
        <v>1.17</v>
      </c>
      <c r="D120">
        <v>6.62</v>
      </c>
      <c r="E120" s="2">
        <f t="shared" si="5"/>
        <v>3016.3846153846157</v>
      </c>
      <c r="F120" s="3">
        <f t="shared" si="8"/>
        <v>0.21735184588464218</v>
      </c>
      <c r="G120" s="2">
        <f t="shared" si="6"/>
        <v>533.10725075528705</v>
      </c>
      <c r="H120" s="3">
        <f t="shared" si="9"/>
        <v>0.22337860596581827</v>
      </c>
      <c r="J120" s="3">
        <f t="shared" si="7"/>
        <v>0.17673716012084592</v>
      </c>
    </row>
    <row r="121" spans="1:10">
      <c r="A121" s="1">
        <v>41621</v>
      </c>
      <c r="B121">
        <v>3444.18</v>
      </c>
      <c r="C121">
        <v>1.1399999999999999</v>
      </c>
      <c r="D121">
        <v>6.45</v>
      </c>
      <c r="E121" s="2">
        <f t="shared" si="5"/>
        <v>3021.2105263157896</v>
      </c>
      <c r="F121" s="3">
        <f t="shared" si="8"/>
        <v>0.20539126582644718</v>
      </c>
      <c r="G121" s="2">
        <f t="shared" si="6"/>
        <v>533.98139534883717</v>
      </c>
      <c r="H121" s="3">
        <f t="shared" si="9"/>
        <v>0.21515067831461998</v>
      </c>
      <c r="J121" s="3">
        <f t="shared" si="7"/>
        <v>0.1767441860465116</v>
      </c>
    </row>
    <row r="122" spans="1:10">
      <c r="A122" s="1">
        <v>41628</v>
      </c>
      <c r="B122">
        <v>3256.2</v>
      </c>
      <c r="C122">
        <v>1.08</v>
      </c>
      <c r="D122">
        <v>6.09</v>
      </c>
      <c r="E122" s="2">
        <f t="shared" si="5"/>
        <v>3014.9999999999995</v>
      </c>
      <c r="F122" s="3">
        <f t="shared" si="8"/>
        <v>0.18403901536884648</v>
      </c>
      <c r="G122" s="2">
        <f t="shared" si="6"/>
        <v>534.67980295566497</v>
      </c>
      <c r="H122" s="3">
        <f t="shared" si="9"/>
        <v>0.19582852448319921</v>
      </c>
      <c r="J122" s="3">
        <f t="shared" si="7"/>
        <v>0.17733990147783252</v>
      </c>
    </row>
    <row r="123" spans="1:10">
      <c r="A123" s="1">
        <v>41635</v>
      </c>
      <c r="B123">
        <v>3293.34</v>
      </c>
      <c r="C123">
        <v>1.1000000000000001</v>
      </c>
      <c r="D123">
        <v>6.19</v>
      </c>
      <c r="E123" s="2">
        <f t="shared" si="5"/>
        <v>2993.9454545454546</v>
      </c>
      <c r="F123" s="3">
        <f t="shared" si="8"/>
        <v>0.17776590064028763</v>
      </c>
      <c r="G123" s="2">
        <f t="shared" si="6"/>
        <v>532.04200323101782</v>
      </c>
      <c r="H123" s="3">
        <f t="shared" si="9"/>
        <v>0.19700132752573096</v>
      </c>
      <c r="J123" s="3">
        <f t="shared" si="7"/>
        <v>0.17770597738287561</v>
      </c>
    </row>
    <row r="124" spans="1:10">
      <c r="A124" s="1">
        <v>41642</v>
      </c>
      <c r="B124">
        <v>3255.64</v>
      </c>
      <c r="C124">
        <v>1.08</v>
      </c>
      <c r="D124">
        <v>6.1</v>
      </c>
      <c r="E124" s="2">
        <f t="shared" si="5"/>
        <v>3014.4814814814813</v>
      </c>
      <c r="F124" s="3">
        <f t="shared" si="8"/>
        <v>0.19134874749618791</v>
      </c>
      <c r="G124" s="2">
        <f t="shared" si="6"/>
        <v>533.71147540983611</v>
      </c>
      <c r="H124" s="3">
        <f t="shared" si="9"/>
        <v>0.21060398008098002</v>
      </c>
      <c r="J124" s="3">
        <f t="shared" si="7"/>
        <v>0.17704918032786887</v>
      </c>
    </row>
    <row r="125" spans="1:10">
      <c r="A125" s="1">
        <v>41649</v>
      </c>
      <c r="B125">
        <v>3171.26</v>
      </c>
      <c r="C125">
        <v>1.06</v>
      </c>
      <c r="D125">
        <v>5.98</v>
      </c>
      <c r="E125" s="2">
        <f t="shared" si="5"/>
        <v>2991.7547169811323</v>
      </c>
      <c r="F125" s="3">
        <f t="shared" si="8"/>
        <v>0.16138311268079053</v>
      </c>
      <c r="G125" s="2">
        <f t="shared" si="6"/>
        <v>530.31103678929765</v>
      </c>
      <c r="H125" s="3">
        <f t="shared" si="9"/>
        <v>0.1787823099065482</v>
      </c>
      <c r="J125" s="3">
        <f t="shared" si="7"/>
        <v>0.17725752508361203</v>
      </c>
    </row>
    <row r="126" spans="1:10">
      <c r="A126" s="1">
        <v>41656</v>
      </c>
      <c r="B126">
        <v>3129.24</v>
      </c>
      <c r="C126">
        <v>1.05</v>
      </c>
      <c r="D126">
        <v>5.9</v>
      </c>
      <c r="E126" s="2">
        <f t="shared" si="5"/>
        <v>2980.2285714285713</v>
      </c>
      <c r="F126" s="3">
        <f t="shared" si="8"/>
        <v>0.14602438796796013</v>
      </c>
      <c r="G126" s="2">
        <f t="shared" si="6"/>
        <v>530.37966101694906</v>
      </c>
      <c r="H126" s="3">
        <f t="shared" si="9"/>
        <v>0.17203411258460011</v>
      </c>
      <c r="J126" s="3">
        <f t="shared" si="7"/>
        <v>0.17796610169491525</v>
      </c>
    </row>
    <row r="127" spans="1:10">
      <c r="A127" s="1">
        <v>41663</v>
      </c>
      <c r="B127">
        <v>3210.26</v>
      </c>
      <c r="C127">
        <v>1.06</v>
      </c>
      <c r="D127">
        <v>5.97</v>
      </c>
      <c r="E127" s="2">
        <f t="shared" si="5"/>
        <v>3028.5471698113206</v>
      </c>
      <c r="F127" s="3">
        <f t="shared" si="8"/>
        <v>0.15203437593121416</v>
      </c>
      <c r="G127" s="2">
        <f t="shared" si="6"/>
        <v>537.73199329983254</v>
      </c>
      <c r="H127" s="3">
        <f t="shared" si="9"/>
        <v>0.16848511806658051</v>
      </c>
      <c r="J127" s="3">
        <f t="shared" si="7"/>
        <v>0.17755443886097155</v>
      </c>
    </row>
    <row r="128" spans="1:10">
      <c r="A128" s="1">
        <v>41669</v>
      </c>
      <c r="B128">
        <v>3165.55</v>
      </c>
      <c r="C128">
        <v>1.05</v>
      </c>
      <c r="D128">
        <v>5.93</v>
      </c>
      <c r="E128" s="2">
        <f t="shared" si="5"/>
        <v>3014.8095238095239</v>
      </c>
      <c r="F128" s="3">
        <f t="shared" si="8"/>
        <v>0.14032307003822586</v>
      </c>
      <c r="G128" s="2">
        <f t="shared" si="6"/>
        <v>533.81956155143348</v>
      </c>
      <c r="H128" s="3">
        <f t="shared" si="9"/>
        <v>0.15452348704739327</v>
      </c>
      <c r="J128" s="3">
        <f t="shared" si="7"/>
        <v>0.17706576728499157</v>
      </c>
    </row>
    <row r="129" spans="1:10">
      <c r="A129" s="1">
        <v>41677</v>
      </c>
      <c r="B129">
        <v>3158.46</v>
      </c>
      <c r="C129">
        <v>1.05</v>
      </c>
      <c r="D129">
        <v>5.91</v>
      </c>
      <c r="E129" s="2">
        <f t="shared" si="5"/>
        <v>3008.0571428571429</v>
      </c>
      <c r="F129" s="3">
        <f t="shared" si="8"/>
        <v>0.15097950071588051</v>
      </c>
      <c r="G129" s="2">
        <f t="shared" si="6"/>
        <v>534.42639593908632</v>
      </c>
      <c r="H129" s="3">
        <f t="shared" si="9"/>
        <v>0.17334230914918392</v>
      </c>
      <c r="J129" s="3">
        <f t="shared" si="7"/>
        <v>0.17766497461928935</v>
      </c>
    </row>
    <row r="130" spans="1:10">
      <c r="A130" s="1">
        <v>41684</v>
      </c>
      <c r="B130">
        <v>3272.7</v>
      </c>
      <c r="C130">
        <v>1.08</v>
      </c>
      <c r="D130">
        <v>6.1</v>
      </c>
      <c r="E130" s="2">
        <f t="shared" ref="E130:E193" si="10">B130/C130</f>
        <v>3030.2777777777774</v>
      </c>
      <c r="F130" s="3">
        <f t="shared" si="8"/>
        <v>0.13354218324731892</v>
      </c>
      <c r="G130" s="2">
        <f t="shared" ref="G130:G193" si="11">B130/D130</f>
        <v>536.50819672131149</v>
      </c>
      <c r="H130" s="3">
        <f t="shared" si="9"/>
        <v>0.15027904769795053</v>
      </c>
      <c r="J130" s="3">
        <f t="shared" ref="J130:J193" si="12">C130/D130</f>
        <v>0.17704918032786887</v>
      </c>
    </row>
    <row r="131" spans="1:10">
      <c r="A131" s="1">
        <v>41691</v>
      </c>
      <c r="B131">
        <v>3187.77</v>
      </c>
      <c r="C131">
        <v>1.07</v>
      </c>
      <c r="D131">
        <v>6.03</v>
      </c>
      <c r="E131" s="2">
        <f t="shared" si="10"/>
        <v>2979.2242990654204</v>
      </c>
      <c r="F131" s="3">
        <f t="shared" si="8"/>
        <v>0.11847613589722861</v>
      </c>
      <c r="G131" s="2">
        <f t="shared" si="11"/>
        <v>528.65174129353227</v>
      </c>
      <c r="H131" s="3">
        <f t="shared" si="9"/>
        <v>0.14119808061487538</v>
      </c>
      <c r="J131" s="3">
        <f t="shared" si="12"/>
        <v>0.17744610281923714</v>
      </c>
    </row>
    <row r="132" spans="1:10">
      <c r="A132" s="1">
        <v>41698</v>
      </c>
      <c r="B132">
        <v>3086.57</v>
      </c>
      <c r="C132">
        <v>1.04</v>
      </c>
      <c r="D132">
        <v>5.87</v>
      </c>
      <c r="E132" s="2">
        <f t="shared" si="10"/>
        <v>2967.8557692307695</v>
      </c>
      <c r="F132" s="3">
        <f t="shared" si="8"/>
        <v>0.13573050699536271</v>
      </c>
      <c r="G132" s="2">
        <f t="shared" si="11"/>
        <v>525.82112436115847</v>
      </c>
      <c r="H132" s="3">
        <f t="shared" si="9"/>
        <v>0.16055596208744638</v>
      </c>
      <c r="J132" s="3">
        <f t="shared" si="12"/>
        <v>0.17717206132879046</v>
      </c>
    </row>
    <row r="133" spans="1:10">
      <c r="A133" s="1">
        <v>41705</v>
      </c>
      <c r="B133">
        <v>3068.72</v>
      </c>
      <c r="C133">
        <v>1.03</v>
      </c>
      <c r="D133">
        <v>5.81</v>
      </c>
      <c r="E133" s="2">
        <f t="shared" si="10"/>
        <v>2979.3398058252424</v>
      </c>
      <c r="F133" s="3">
        <f t="shared" si="8"/>
        <v>0.11913905801085556</v>
      </c>
      <c r="G133" s="2">
        <f t="shared" si="11"/>
        <v>528.17900172117038</v>
      </c>
      <c r="H133" s="3">
        <f t="shared" si="9"/>
        <v>0.14148859193053132</v>
      </c>
      <c r="J133" s="3">
        <f t="shared" si="12"/>
        <v>0.1772805507745267</v>
      </c>
    </row>
    <row r="134" spans="1:10">
      <c r="A134" s="1">
        <v>41712</v>
      </c>
      <c r="B134">
        <v>3025.37</v>
      </c>
      <c r="C134">
        <v>1.01</v>
      </c>
      <c r="D134">
        <v>5.73</v>
      </c>
      <c r="E134" s="2">
        <f t="shared" si="10"/>
        <v>2995.4158415841584</v>
      </c>
      <c r="F134" s="3">
        <f t="shared" si="8"/>
        <v>0.11747936024876804</v>
      </c>
      <c r="G134" s="2">
        <f t="shared" si="11"/>
        <v>527.98778359511334</v>
      </c>
      <c r="H134" s="3">
        <f t="shared" si="9"/>
        <v>0.13806507660006351</v>
      </c>
      <c r="J134" s="3">
        <f t="shared" si="12"/>
        <v>0.17626527050610818</v>
      </c>
    </row>
    <row r="135" spans="1:10">
      <c r="A135" s="1">
        <v>41719</v>
      </c>
      <c r="B135">
        <v>3131.94</v>
      </c>
      <c r="C135">
        <v>1.04</v>
      </c>
      <c r="D135">
        <v>5.87</v>
      </c>
      <c r="E135" s="2">
        <f t="shared" si="10"/>
        <v>3011.4807692307691</v>
      </c>
      <c r="F135" s="3">
        <f t="shared" si="8"/>
        <v>0.11785964773500712</v>
      </c>
      <c r="G135" s="2">
        <f t="shared" si="11"/>
        <v>533.55025553662688</v>
      </c>
      <c r="H135" s="3">
        <f t="shared" si="9"/>
        <v>0.15017735172845659</v>
      </c>
      <c r="J135" s="3">
        <f t="shared" si="12"/>
        <v>0.17717206132879046</v>
      </c>
    </row>
    <row r="136" spans="1:10">
      <c r="A136" s="1">
        <v>41726</v>
      </c>
      <c r="B136">
        <v>3164.89</v>
      </c>
      <c r="C136">
        <v>1.04</v>
      </c>
      <c r="D136">
        <v>5.9</v>
      </c>
      <c r="E136" s="2">
        <f t="shared" si="10"/>
        <v>3043.1634615384614</v>
      </c>
      <c r="F136" s="3">
        <f t="shared" si="8"/>
        <v>0.13682880780521445</v>
      </c>
      <c r="G136" s="2">
        <f t="shared" si="11"/>
        <v>536.42203389830502</v>
      </c>
      <c r="H136" s="3">
        <f t="shared" si="9"/>
        <v>0.16345930302473444</v>
      </c>
      <c r="J136" s="3">
        <f t="shared" si="12"/>
        <v>0.17627118644067796</v>
      </c>
    </row>
    <row r="137" spans="1:10">
      <c r="A137" s="1">
        <v>41733</v>
      </c>
      <c r="B137">
        <v>3210.27</v>
      </c>
      <c r="C137">
        <v>1.04</v>
      </c>
      <c r="D137">
        <v>5.92</v>
      </c>
      <c r="E137" s="2">
        <f t="shared" si="10"/>
        <v>3086.7980769230767</v>
      </c>
      <c r="F137" s="3">
        <f t="shared" si="8"/>
        <v>0.13180081040934111</v>
      </c>
      <c r="G137" s="2">
        <f t="shared" si="11"/>
        <v>542.27533783783781</v>
      </c>
      <c r="H137" s="3">
        <f t="shared" si="9"/>
        <v>0.1511961435293605</v>
      </c>
      <c r="J137" s="3">
        <f t="shared" si="12"/>
        <v>0.17567567567567569</v>
      </c>
    </row>
    <row r="138" spans="1:10">
      <c r="A138" s="1">
        <v>41740</v>
      </c>
      <c r="B138">
        <v>3335.85</v>
      </c>
      <c r="C138">
        <v>1.08</v>
      </c>
      <c r="D138">
        <v>6.13</v>
      </c>
      <c r="E138" s="2">
        <f t="shared" si="10"/>
        <v>3088.7499999999995</v>
      </c>
      <c r="F138" s="3">
        <f t="shared" si="8"/>
        <v>0.11851834958756258</v>
      </c>
      <c r="G138" s="2">
        <f t="shared" si="11"/>
        <v>544.18433931484503</v>
      </c>
      <c r="H138" s="3">
        <f t="shared" si="9"/>
        <v>0.14026108826116368</v>
      </c>
      <c r="J138" s="3">
        <f t="shared" si="12"/>
        <v>0.17618270799347474</v>
      </c>
    </row>
    <row r="139" spans="1:10">
      <c r="A139" s="1">
        <v>41747</v>
      </c>
      <c r="B139">
        <v>3251.18</v>
      </c>
      <c r="C139">
        <v>1.05</v>
      </c>
      <c r="D139">
        <v>5.98</v>
      </c>
      <c r="E139" s="2">
        <f t="shared" si="10"/>
        <v>3096.3619047619045</v>
      </c>
      <c r="F139" s="3">
        <f t="shared" si="8"/>
        <v>7.3155667391055612E-2</v>
      </c>
      <c r="G139" s="2">
        <f t="shared" si="11"/>
        <v>543.67558528428083</v>
      </c>
      <c r="H139" s="3">
        <f t="shared" si="9"/>
        <v>0.10721085229387506</v>
      </c>
      <c r="J139" s="3">
        <f t="shared" si="12"/>
        <v>0.17558528428093645</v>
      </c>
    </row>
    <row r="140" spans="1:10">
      <c r="A140" s="1">
        <v>41754</v>
      </c>
      <c r="B140">
        <v>3226.41</v>
      </c>
      <c r="C140">
        <v>1.03</v>
      </c>
      <c r="D140">
        <v>5.9</v>
      </c>
      <c r="E140" s="2">
        <f t="shared" si="10"/>
        <v>3132.4368932038833</v>
      </c>
      <c r="F140" s="3">
        <f t="shared" si="8"/>
        <v>8.7747574215956137E-2</v>
      </c>
      <c r="G140" s="2">
        <f t="shared" si="11"/>
        <v>546.84915254237285</v>
      </c>
      <c r="H140" s="3">
        <f t="shared" si="9"/>
        <v>0.11453708096555104</v>
      </c>
      <c r="J140" s="3">
        <f t="shared" si="12"/>
        <v>0.17457627118644067</v>
      </c>
    </row>
    <row r="141" spans="1:10">
      <c r="A141" s="1">
        <v>41759</v>
      </c>
      <c r="B141">
        <v>3205.68</v>
      </c>
      <c r="C141">
        <v>0.98</v>
      </c>
      <c r="D141">
        <v>5.74</v>
      </c>
      <c r="E141" s="2">
        <f t="shared" si="10"/>
        <v>3271.1020408163263</v>
      </c>
      <c r="F141" s="3">
        <f t="shared" si="8"/>
        <v>0.12889221929104622</v>
      </c>
      <c r="G141" s="2">
        <f t="shared" si="11"/>
        <v>558.48083623693378</v>
      </c>
      <c r="H141" s="3">
        <f t="shared" si="9"/>
        <v>0.12868362871098493</v>
      </c>
      <c r="J141" s="3">
        <f t="shared" si="12"/>
        <v>0.17073170731707316</v>
      </c>
    </row>
    <row r="142" spans="1:10">
      <c r="A142" s="1">
        <v>41768</v>
      </c>
      <c r="B142">
        <v>3164.31</v>
      </c>
      <c r="C142">
        <v>0.98</v>
      </c>
      <c r="D142">
        <v>5.7</v>
      </c>
      <c r="E142" s="2">
        <f t="shared" si="10"/>
        <v>3228.887755102041</v>
      </c>
      <c r="F142" s="3">
        <f t="shared" si="8"/>
        <v>0.10793551187831474</v>
      </c>
      <c r="G142" s="2">
        <f t="shared" si="11"/>
        <v>555.14210526315787</v>
      </c>
      <c r="H142" s="3">
        <f t="shared" si="9"/>
        <v>0.11965734198925437</v>
      </c>
      <c r="J142" s="3">
        <f t="shared" si="12"/>
        <v>0.17192982456140349</v>
      </c>
    </row>
    <row r="143" spans="1:10">
      <c r="A143" s="1">
        <v>41775</v>
      </c>
      <c r="B143">
        <v>3189.25</v>
      </c>
      <c r="C143">
        <v>0.98</v>
      </c>
      <c r="D143">
        <v>5.75</v>
      </c>
      <c r="E143" s="2">
        <f t="shared" si="10"/>
        <v>3254.3367346938776</v>
      </c>
      <c r="F143" s="3">
        <f t="shared" si="8"/>
        <v>0.11209833738814079</v>
      </c>
      <c r="G143" s="2">
        <f t="shared" si="11"/>
        <v>554.6521739130435</v>
      </c>
      <c r="H143" s="3">
        <f t="shared" si="9"/>
        <v>0.11283094498852808</v>
      </c>
      <c r="J143" s="3">
        <f t="shared" si="12"/>
        <v>0.17043478260869566</v>
      </c>
    </row>
    <row r="144" spans="1:10">
      <c r="A144" s="1">
        <v>41782</v>
      </c>
      <c r="B144">
        <v>3204.93</v>
      </c>
      <c r="C144">
        <v>0.99</v>
      </c>
      <c r="D144">
        <v>5.79</v>
      </c>
      <c r="E144" s="2">
        <f t="shared" si="10"/>
        <v>3237.30303030303</v>
      </c>
      <c r="F144" s="3">
        <f t="shared" si="8"/>
        <v>0.13005347321356098</v>
      </c>
      <c r="G144" s="2">
        <f t="shared" si="11"/>
        <v>553.52849740932641</v>
      </c>
      <c r="H144" s="3">
        <f t="shared" si="9"/>
        <v>0.13215768547747886</v>
      </c>
      <c r="J144" s="3">
        <f t="shared" si="12"/>
        <v>0.17098445595854922</v>
      </c>
    </row>
    <row r="145" spans="1:10">
      <c r="A145" s="1">
        <v>41789</v>
      </c>
      <c r="B145">
        <v>3206.01</v>
      </c>
      <c r="C145">
        <v>0.99</v>
      </c>
      <c r="D145">
        <v>5.81</v>
      </c>
      <c r="E145" s="2">
        <f t="shared" si="10"/>
        <v>3238.3939393939395</v>
      </c>
      <c r="F145" s="3">
        <f t="shared" si="8"/>
        <v>0.15030583575158052</v>
      </c>
      <c r="G145" s="2">
        <f t="shared" si="11"/>
        <v>551.80895008605864</v>
      </c>
      <c r="H145" s="3">
        <f t="shared" si="9"/>
        <v>0.14182066853433262</v>
      </c>
      <c r="J145" s="3">
        <f t="shared" si="12"/>
        <v>0.17039586919104993</v>
      </c>
    </row>
    <row r="146" spans="1:10">
      <c r="A146" s="1">
        <v>41796</v>
      </c>
      <c r="B146">
        <v>3178.66</v>
      </c>
      <c r="C146">
        <v>1</v>
      </c>
      <c r="D146">
        <v>5.82</v>
      </c>
      <c r="E146" s="2">
        <f t="shared" si="10"/>
        <v>3178.66</v>
      </c>
      <c r="F146" s="3">
        <f t="shared" si="8"/>
        <v>0.13511509993034965</v>
      </c>
      <c r="G146" s="2">
        <f t="shared" si="11"/>
        <v>546.16151202749131</v>
      </c>
      <c r="H146" s="3">
        <f t="shared" si="9"/>
        <v>0.11864173035651171</v>
      </c>
      <c r="J146" s="3">
        <f t="shared" si="12"/>
        <v>0.1718213058419244</v>
      </c>
    </row>
    <row r="147" spans="1:10">
      <c r="A147" s="1">
        <v>41803</v>
      </c>
      <c r="B147">
        <v>3247.57</v>
      </c>
      <c r="C147">
        <v>1.02</v>
      </c>
      <c r="D147">
        <v>5.98</v>
      </c>
      <c r="E147" s="2">
        <f t="shared" si="10"/>
        <v>3183.8921568627452</v>
      </c>
      <c r="F147" s="3">
        <f t="shared" si="8"/>
        <v>0.1861237289392248</v>
      </c>
      <c r="G147" s="2">
        <f t="shared" si="11"/>
        <v>543.07190635451502</v>
      </c>
      <c r="H147" s="3">
        <f t="shared" si="9"/>
        <v>0.13802422989779295</v>
      </c>
      <c r="J147" s="3">
        <f t="shared" si="12"/>
        <v>0.1705685618729097</v>
      </c>
    </row>
    <row r="148" spans="1:10">
      <c r="A148" s="1">
        <v>41810</v>
      </c>
      <c r="B148">
        <v>3196.96</v>
      </c>
      <c r="C148">
        <v>1.01</v>
      </c>
      <c r="D148">
        <v>5.84</v>
      </c>
      <c r="E148" s="2">
        <f t="shared" si="10"/>
        <v>3165.3069306930693</v>
      </c>
      <c r="F148" s="3">
        <f t="shared" si="8"/>
        <v>0.17308802018248604</v>
      </c>
      <c r="G148" s="2">
        <f t="shared" si="11"/>
        <v>547.42465753424665</v>
      </c>
      <c r="H148" s="3">
        <f t="shared" si="9"/>
        <v>0.14226525736371687</v>
      </c>
      <c r="J148" s="3">
        <f t="shared" si="12"/>
        <v>0.17294520547945205</v>
      </c>
    </row>
    <row r="149" spans="1:10">
      <c r="A149" s="1">
        <v>41817</v>
      </c>
      <c r="B149">
        <v>3176.65</v>
      </c>
      <c r="C149">
        <v>1.01</v>
      </c>
      <c r="D149">
        <v>5.75</v>
      </c>
      <c r="E149" s="2">
        <f t="shared" si="10"/>
        <v>3145.1980198019801</v>
      </c>
      <c r="F149" s="3">
        <f t="shared" si="8"/>
        <v>0.14797864609887612</v>
      </c>
      <c r="G149" s="2">
        <f t="shared" si="11"/>
        <v>552.46086956521742</v>
      </c>
      <c r="H149" s="3">
        <f t="shared" si="9"/>
        <v>0.13218678019031738</v>
      </c>
      <c r="J149" s="3">
        <f t="shared" si="12"/>
        <v>0.17565217391304347</v>
      </c>
    </row>
    <row r="150" spans="1:10">
      <c r="A150" s="1">
        <v>41824</v>
      </c>
      <c r="B150">
        <v>3223.27</v>
      </c>
      <c r="C150">
        <v>1.02</v>
      </c>
      <c r="D150">
        <v>5.8</v>
      </c>
      <c r="E150" s="2">
        <f t="shared" si="10"/>
        <v>3160.0686274509803</v>
      </c>
      <c r="F150" s="3">
        <f t="shared" si="8"/>
        <v>0.18187613471243114</v>
      </c>
      <c r="G150" s="2">
        <f t="shared" si="11"/>
        <v>555.73620689655172</v>
      </c>
      <c r="H150" s="3">
        <f t="shared" si="9"/>
        <v>0.16149895997601016</v>
      </c>
      <c r="J150" s="3">
        <f t="shared" si="12"/>
        <v>0.17586206896551726</v>
      </c>
    </row>
    <row r="151" spans="1:10">
      <c r="A151" s="1">
        <v>41831</v>
      </c>
      <c r="B151">
        <v>3175.91</v>
      </c>
      <c r="C151">
        <v>1.02</v>
      </c>
      <c r="D151">
        <v>5.69</v>
      </c>
      <c r="E151" s="2">
        <f t="shared" si="10"/>
        <v>3113.6372549019607</v>
      </c>
      <c r="F151" s="3">
        <f t="shared" si="8"/>
        <v>0.15346327337535381</v>
      </c>
      <c r="G151" s="2">
        <f t="shared" si="11"/>
        <v>558.15641476274163</v>
      </c>
      <c r="H151" s="3">
        <f t="shared" si="9"/>
        <v>0.1600258269249859</v>
      </c>
      <c r="J151" s="3">
        <f t="shared" si="12"/>
        <v>0.17926186291739893</v>
      </c>
    </row>
    <row r="152" spans="1:10">
      <c r="A152" s="1">
        <v>41838</v>
      </c>
      <c r="B152">
        <v>3198.27</v>
      </c>
      <c r="C152">
        <v>1.03</v>
      </c>
      <c r="D152">
        <v>5.72</v>
      </c>
      <c r="E152" s="2">
        <f t="shared" si="10"/>
        <v>3105.1165048543689</v>
      </c>
      <c r="F152" s="3">
        <f t="shared" si="8"/>
        <v>0.14990118683657649</v>
      </c>
      <c r="G152" s="2">
        <f t="shared" si="11"/>
        <v>559.13811188811189</v>
      </c>
      <c r="H152" s="3">
        <f t="shared" si="9"/>
        <v>0.15264861974218835</v>
      </c>
      <c r="J152" s="3">
        <f t="shared" si="12"/>
        <v>0.18006993006993008</v>
      </c>
    </row>
    <row r="153" spans="1:10">
      <c r="A153" s="1">
        <v>41845</v>
      </c>
      <c r="B153">
        <v>3377.74</v>
      </c>
      <c r="C153">
        <v>1.07</v>
      </c>
      <c r="D153">
        <v>5.97</v>
      </c>
      <c r="E153" s="2">
        <f t="shared" si="10"/>
        <v>3156.7663551401865</v>
      </c>
      <c r="F153" s="3">
        <f t="shared" si="8"/>
        <v>0.16555375167480735</v>
      </c>
      <c r="G153" s="2">
        <f t="shared" si="11"/>
        <v>565.78559463986596</v>
      </c>
      <c r="H153" s="3">
        <f t="shared" si="9"/>
        <v>0.1628855381729275</v>
      </c>
      <c r="J153" s="3">
        <f t="shared" si="12"/>
        <v>0.17922948073701844</v>
      </c>
    </row>
    <row r="154" spans="1:10">
      <c r="A154" s="1">
        <v>41852</v>
      </c>
      <c r="B154">
        <v>3499.76</v>
      </c>
      <c r="C154">
        <v>1.1100000000000001</v>
      </c>
      <c r="D154">
        <v>6.18</v>
      </c>
      <c r="E154" s="2">
        <f t="shared" si="10"/>
        <v>3152.9369369369369</v>
      </c>
      <c r="F154" s="3">
        <f t="shared" si="8"/>
        <v>0.15102024993732965</v>
      </c>
      <c r="G154" s="2">
        <f t="shared" si="11"/>
        <v>566.30420711974114</v>
      </c>
      <c r="H154" s="3">
        <f t="shared" si="9"/>
        <v>0.15230262169438258</v>
      </c>
      <c r="J154" s="3">
        <f t="shared" si="12"/>
        <v>0.17961165048543692</v>
      </c>
    </row>
    <row r="155" spans="1:10">
      <c r="A155" s="1">
        <v>41859</v>
      </c>
      <c r="B155">
        <v>3470.5</v>
      </c>
      <c r="C155">
        <v>1.1000000000000001</v>
      </c>
      <c r="D155">
        <v>6.12</v>
      </c>
      <c r="E155" s="2">
        <f t="shared" si="10"/>
        <v>3154.9999999999995</v>
      </c>
      <c r="F155" s="3">
        <f t="shared" si="8"/>
        <v>0.14660351025070151</v>
      </c>
      <c r="G155" s="2">
        <f t="shared" si="11"/>
        <v>567.07516339869278</v>
      </c>
      <c r="H155" s="3">
        <f t="shared" si="9"/>
        <v>0.14994123673190596</v>
      </c>
      <c r="J155" s="3">
        <f t="shared" si="12"/>
        <v>0.17973856209150327</v>
      </c>
    </row>
    <row r="156" spans="1:10">
      <c r="A156" s="1">
        <v>41866</v>
      </c>
      <c r="B156">
        <v>3513.33</v>
      </c>
      <c r="C156">
        <v>1.1000000000000001</v>
      </c>
      <c r="D156">
        <v>6.17</v>
      </c>
      <c r="E156" s="2">
        <f t="shared" si="10"/>
        <v>3193.9363636363632</v>
      </c>
      <c r="F156" s="3">
        <f t="shared" si="8"/>
        <v>0.10869310511772401</v>
      </c>
      <c r="G156" s="2">
        <f t="shared" si="11"/>
        <v>569.42139384116695</v>
      </c>
      <c r="H156" s="3">
        <f t="shared" si="9"/>
        <v>0.10655831530748494</v>
      </c>
      <c r="J156" s="3">
        <f t="shared" si="12"/>
        <v>0.17828200972447328</v>
      </c>
    </row>
    <row r="157" spans="1:10">
      <c r="A157" s="1">
        <v>41873</v>
      </c>
      <c r="B157">
        <v>3488.34</v>
      </c>
      <c r="C157">
        <v>1.0900000000000001</v>
      </c>
      <c r="D157">
        <v>6.11</v>
      </c>
      <c r="E157" s="2">
        <f t="shared" si="10"/>
        <v>3200.3119266055046</v>
      </c>
      <c r="F157" s="3">
        <f t="shared" si="8"/>
        <v>0.10612643485020246</v>
      </c>
      <c r="G157" s="2">
        <f t="shared" si="11"/>
        <v>570.92307692307691</v>
      </c>
      <c r="H157" s="3">
        <f t="shared" si="9"/>
        <v>0.10437693286272132</v>
      </c>
      <c r="J157" s="3">
        <f t="shared" si="12"/>
        <v>0.17839607201309329</v>
      </c>
    </row>
    <row r="158" spans="1:10">
      <c r="A158" s="1">
        <v>41880</v>
      </c>
      <c r="B158">
        <v>3436.77</v>
      </c>
      <c r="C158">
        <v>1.05</v>
      </c>
      <c r="D158">
        <v>5.93</v>
      </c>
      <c r="E158" s="2">
        <f t="shared" si="10"/>
        <v>3273.1142857142854</v>
      </c>
      <c r="F158" s="3">
        <f t="shared" si="8"/>
        <v>0.11219609336060876</v>
      </c>
      <c r="G158" s="2">
        <f t="shared" si="11"/>
        <v>579.55649241146716</v>
      </c>
      <c r="H158" s="3">
        <f t="shared" si="9"/>
        <v>9.9406968042258459E-2</v>
      </c>
      <c r="J158" s="3">
        <f t="shared" si="12"/>
        <v>0.17706576728499157</v>
      </c>
    </row>
    <row r="159" spans="1:10">
      <c r="A159" s="1">
        <v>41887</v>
      </c>
      <c r="B159">
        <v>3587.84</v>
      </c>
      <c r="C159">
        <v>1.0900000000000001</v>
      </c>
      <c r="D159">
        <v>6.13</v>
      </c>
      <c r="E159" s="2">
        <f t="shared" si="10"/>
        <v>3291.5963302752293</v>
      </c>
      <c r="F159" s="3">
        <f t="shared" si="8"/>
        <v>0.11704216811889601</v>
      </c>
      <c r="G159" s="2">
        <f t="shared" si="11"/>
        <v>585.2920065252855</v>
      </c>
      <c r="H159" s="3">
        <f t="shared" si="9"/>
        <v>0.11424211812122409</v>
      </c>
      <c r="J159" s="3">
        <f t="shared" si="12"/>
        <v>0.17781402936378468</v>
      </c>
    </row>
    <row r="160" spans="1:10">
      <c r="A160" s="1">
        <v>41894</v>
      </c>
      <c r="B160">
        <v>3537.04</v>
      </c>
      <c r="C160">
        <v>1.08</v>
      </c>
      <c r="D160">
        <v>6.06</v>
      </c>
      <c r="E160" s="2">
        <f t="shared" si="10"/>
        <v>3275.037037037037</v>
      </c>
      <c r="F160" s="3">
        <f t="shared" si="8"/>
        <v>0.13029425985097642</v>
      </c>
      <c r="G160" s="2">
        <f t="shared" si="11"/>
        <v>583.66996699669971</v>
      </c>
      <c r="H160" s="3">
        <f t="shared" si="9"/>
        <v>0.12469874371310063</v>
      </c>
      <c r="J160" s="3">
        <f t="shared" si="12"/>
        <v>0.17821782178217824</v>
      </c>
    </row>
    <row r="161" spans="1:10">
      <c r="A161" s="1">
        <v>41901</v>
      </c>
      <c r="B161">
        <v>3528.35</v>
      </c>
      <c r="C161">
        <v>1.08</v>
      </c>
      <c r="D161">
        <v>6.06</v>
      </c>
      <c r="E161" s="2">
        <f t="shared" si="10"/>
        <v>3266.9907407407404</v>
      </c>
      <c r="F161" s="3">
        <f t="shared" si="8"/>
        <v>0.12670070063741035</v>
      </c>
      <c r="G161" s="2">
        <f t="shared" si="11"/>
        <v>582.2359735973597</v>
      </c>
      <c r="H161" s="3">
        <f t="shared" si="9"/>
        <v>0.12112297439663111</v>
      </c>
      <c r="J161" s="3">
        <f t="shared" si="12"/>
        <v>0.17821782178217824</v>
      </c>
    </row>
    <row r="162" spans="1:10">
      <c r="A162" s="1">
        <v>41908</v>
      </c>
      <c r="B162">
        <v>3530.81</v>
      </c>
      <c r="C162">
        <v>1.08</v>
      </c>
      <c r="D162">
        <v>6.05</v>
      </c>
      <c r="E162" s="2">
        <f t="shared" si="10"/>
        <v>3269.2685185185182</v>
      </c>
      <c r="F162" s="3">
        <f t="shared" si="8"/>
        <v>0.12141941950948132</v>
      </c>
      <c r="G162" s="2">
        <f t="shared" si="11"/>
        <v>583.604958677686</v>
      </c>
      <c r="H162" s="3">
        <f t="shared" si="9"/>
        <v>0.12072052649637466</v>
      </c>
      <c r="J162" s="3">
        <f t="shared" si="12"/>
        <v>0.1785123966942149</v>
      </c>
    </row>
    <row r="163" spans="1:10">
      <c r="A163" s="1">
        <v>41912</v>
      </c>
      <c r="B163">
        <v>3540.14</v>
      </c>
      <c r="C163">
        <v>1.08</v>
      </c>
      <c r="D163">
        <v>6.06</v>
      </c>
      <c r="E163" s="2">
        <f t="shared" si="10"/>
        <v>3277.9074074074069</v>
      </c>
      <c r="F163" s="3">
        <f t="shared" si="8"/>
        <v>0.13288988711349026</v>
      </c>
      <c r="G163" s="2">
        <f t="shared" si="11"/>
        <v>584.18151815181523</v>
      </c>
      <c r="H163" s="3">
        <f t="shared" si="9"/>
        <v>0.13166452988472988</v>
      </c>
      <c r="J163" s="3">
        <f t="shared" si="12"/>
        <v>0.17821782178217824</v>
      </c>
    </row>
    <row r="164" spans="1:10">
      <c r="A164" s="1">
        <v>41922</v>
      </c>
      <c r="B164">
        <v>3571.86</v>
      </c>
      <c r="C164">
        <v>1.08</v>
      </c>
      <c r="D164">
        <v>6.07</v>
      </c>
      <c r="E164" s="2">
        <f t="shared" si="10"/>
        <v>3307.2777777777778</v>
      </c>
      <c r="F164" s="3">
        <f t="shared" si="8"/>
        <v>0.14790771581879136</v>
      </c>
      <c r="G164" s="2">
        <f t="shared" si="11"/>
        <v>588.44481054365735</v>
      </c>
      <c r="H164" s="3">
        <f t="shared" si="9"/>
        <v>0.13890087282476493</v>
      </c>
      <c r="J164" s="3">
        <f t="shared" si="12"/>
        <v>0.17792421746293247</v>
      </c>
    </row>
    <row r="165" spans="1:10">
      <c r="A165" s="1">
        <v>41929</v>
      </c>
      <c r="B165">
        <v>3554.89</v>
      </c>
      <c r="C165">
        <v>1.08</v>
      </c>
      <c r="D165">
        <v>6.05</v>
      </c>
      <c r="E165" s="2">
        <f t="shared" si="10"/>
        <v>3291.5648148148143</v>
      </c>
      <c r="F165" s="3">
        <f t="shared" si="8"/>
        <v>8.584200944823972E-2</v>
      </c>
      <c r="G165" s="2">
        <f t="shared" si="11"/>
        <v>587.58512396694209</v>
      </c>
      <c r="H165" s="3">
        <f t="shared" si="9"/>
        <v>9.2225184178593045E-2</v>
      </c>
      <c r="J165" s="3">
        <f t="shared" si="12"/>
        <v>0.1785123966942149</v>
      </c>
    </row>
    <row r="166" spans="1:10">
      <c r="A166" s="1">
        <v>41936</v>
      </c>
      <c r="B166">
        <v>3499.98</v>
      </c>
      <c r="C166">
        <v>1.05</v>
      </c>
      <c r="D166">
        <v>5.96</v>
      </c>
      <c r="E166" s="2">
        <f t="shared" si="10"/>
        <v>3333.3142857142857</v>
      </c>
      <c r="F166" s="3">
        <f t="shared" si="8"/>
        <v>0.11670824434513682</v>
      </c>
      <c r="G166" s="2">
        <f t="shared" si="11"/>
        <v>587.244966442953</v>
      </c>
      <c r="H166" s="3">
        <f t="shared" si="9"/>
        <v>0.11190696099591779</v>
      </c>
      <c r="J166" s="3">
        <f t="shared" si="12"/>
        <v>0.1761744966442953</v>
      </c>
    </row>
    <row r="167" spans="1:10">
      <c r="A167" s="1">
        <v>41943</v>
      </c>
      <c r="B167">
        <v>3699.62</v>
      </c>
      <c r="C167">
        <v>1.04</v>
      </c>
      <c r="D167">
        <v>6.15</v>
      </c>
      <c r="E167" s="2">
        <f t="shared" si="10"/>
        <v>3557.3269230769229</v>
      </c>
      <c r="F167" s="3">
        <f t="shared" si="8"/>
        <v>0.19485157853219048</v>
      </c>
      <c r="G167" s="2">
        <f t="shared" si="11"/>
        <v>601.56422764227636</v>
      </c>
      <c r="H167" s="3">
        <f t="shared" si="9"/>
        <v>0.1354485681885873</v>
      </c>
      <c r="J167" s="3">
        <f t="shared" si="12"/>
        <v>0.16910569105691056</v>
      </c>
    </row>
    <row r="168" spans="1:10">
      <c r="A168" s="1">
        <v>41950</v>
      </c>
      <c r="B168">
        <v>3703.9</v>
      </c>
      <c r="C168">
        <v>1.04</v>
      </c>
      <c r="D168">
        <v>6.11</v>
      </c>
      <c r="E168" s="2">
        <f t="shared" si="10"/>
        <v>3561.4423076923076</v>
      </c>
      <c r="F168" s="3">
        <f t="shared" si="8"/>
        <v>0.19466904473945923</v>
      </c>
      <c r="G168" s="2">
        <f t="shared" si="11"/>
        <v>606.20294599018007</v>
      </c>
      <c r="H168" s="3">
        <f t="shared" si="9"/>
        <v>0.14470856377823482</v>
      </c>
      <c r="J168" s="3">
        <f t="shared" si="12"/>
        <v>0.1702127659574468</v>
      </c>
    </row>
    <row r="169" spans="1:10">
      <c r="A169" s="1">
        <v>41957</v>
      </c>
      <c r="B169">
        <v>3884.14</v>
      </c>
      <c r="C169">
        <v>1.1000000000000001</v>
      </c>
      <c r="D169">
        <v>6.47</v>
      </c>
      <c r="E169" s="2">
        <f t="shared" si="10"/>
        <v>3531.0363636363631</v>
      </c>
      <c r="F169" s="3">
        <f t="shared" si="8"/>
        <v>0.17450111882016062</v>
      </c>
      <c r="G169" s="2">
        <f t="shared" si="11"/>
        <v>600.33075734157649</v>
      </c>
      <c r="H169" s="3">
        <f t="shared" si="9"/>
        <v>0.12752232600054092</v>
      </c>
      <c r="J169" s="3">
        <f t="shared" si="12"/>
        <v>0.17001545595054099</v>
      </c>
    </row>
    <row r="170" spans="1:10">
      <c r="A170" s="1">
        <v>41964</v>
      </c>
      <c r="B170">
        <v>3892.21</v>
      </c>
      <c r="C170">
        <v>1.0900000000000001</v>
      </c>
      <c r="D170">
        <v>6.4</v>
      </c>
      <c r="E170" s="2">
        <f t="shared" si="10"/>
        <v>3570.8348623853208</v>
      </c>
      <c r="F170" s="3">
        <f t="shared" si="8"/>
        <v>0.18381284806082587</v>
      </c>
      <c r="G170" s="2">
        <f t="shared" si="11"/>
        <v>608.15781249999998</v>
      </c>
      <c r="H170" s="3">
        <f t="shared" si="9"/>
        <v>0.14077948037357202</v>
      </c>
      <c r="J170" s="3">
        <f t="shared" si="12"/>
        <v>0.17031250000000001</v>
      </c>
    </row>
    <row r="171" spans="1:10">
      <c r="A171" s="1">
        <v>41971</v>
      </c>
      <c r="B171">
        <v>4471.66</v>
      </c>
      <c r="C171">
        <v>1.24</v>
      </c>
      <c r="D171">
        <v>7.33</v>
      </c>
      <c r="E171" s="2">
        <f t="shared" si="10"/>
        <v>3606.1774193548385</v>
      </c>
      <c r="F171" s="3">
        <f t="shared" si="8"/>
        <v>0.19362003671832362</v>
      </c>
      <c r="G171" s="2">
        <f t="shared" si="11"/>
        <v>610.04911323328781</v>
      </c>
      <c r="H171" s="3">
        <f t="shared" si="9"/>
        <v>0.14245387301323009</v>
      </c>
      <c r="J171" s="3">
        <f t="shared" si="12"/>
        <v>0.16916780354706684</v>
      </c>
    </row>
    <row r="172" spans="1:10">
      <c r="A172" s="1">
        <v>41978</v>
      </c>
      <c r="B172">
        <v>5234.6499999999996</v>
      </c>
      <c r="C172">
        <v>1.44</v>
      </c>
      <c r="D172">
        <v>8.52</v>
      </c>
      <c r="E172" s="2">
        <f t="shared" si="10"/>
        <v>3635.1736111111109</v>
      </c>
      <c r="F172" s="3">
        <f t="shared" si="8"/>
        <v>0.20569605675327085</v>
      </c>
      <c r="G172" s="2">
        <f t="shared" si="11"/>
        <v>614.39553990610329</v>
      </c>
      <c r="H172" s="3">
        <f t="shared" si="9"/>
        <v>0.14909060807940833</v>
      </c>
      <c r="J172" s="3">
        <f t="shared" si="12"/>
        <v>0.16901408450704225</v>
      </c>
    </row>
    <row r="173" spans="1:10">
      <c r="A173" s="1">
        <v>41985</v>
      </c>
      <c r="B173">
        <v>5155.21</v>
      </c>
      <c r="C173">
        <v>1.37</v>
      </c>
      <c r="D173">
        <v>8.14</v>
      </c>
      <c r="E173" s="2">
        <f t="shared" si="10"/>
        <v>3762.9270072992699</v>
      </c>
      <c r="F173" s="3">
        <f t="shared" si="8"/>
        <v>0.25684554526079806</v>
      </c>
      <c r="G173" s="2">
        <f t="shared" si="11"/>
        <v>633.31818181818176</v>
      </c>
      <c r="H173" s="3">
        <f t="shared" si="9"/>
        <v>0.19035372766083825</v>
      </c>
      <c r="J173" s="3">
        <f t="shared" si="12"/>
        <v>0.16830466830466831</v>
      </c>
    </row>
    <row r="174" spans="1:10">
      <c r="A174" s="1">
        <v>41992</v>
      </c>
      <c r="B174">
        <v>5585.91</v>
      </c>
      <c r="C174">
        <v>1.49</v>
      </c>
      <c r="D174">
        <v>8.81</v>
      </c>
      <c r="E174" s="2">
        <f t="shared" si="10"/>
        <v>3748.9328859060402</v>
      </c>
      <c r="F174" s="3">
        <f t="shared" si="8"/>
        <v>0.24364104040327672</v>
      </c>
      <c r="G174" s="2">
        <f t="shared" si="11"/>
        <v>634.04199772985237</v>
      </c>
      <c r="H174" s="3">
        <f t="shared" si="9"/>
        <v>0.18798644387957486</v>
      </c>
      <c r="J174" s="3">
        <f t="shared" si="12"/>
        <v>0.16912599318955732</v>
      </c>
    </row>
    <row r="175" spans="1:10">
      <c r="A175" s="1">
        <v>41999</v>
      </c>
      <c r="B175">
        <v>5832.98</v>
      </c>
      <c r="C175">
        <v>1.57</v>
      </c>
      <c r="D175">
        <v>9.33</v>
      </c>
      <c r="E175" s="2">
        <f t="shared" si="10"/>
        <v>3715.2738853503179</v>
      </c>
      <c r="F175" s="3">
        <f t="shared" si="8"/>
        <v>0.24183772963154593</v>
      </c>
      <c r="G175" s="2">
        <f t="shared" si="11"/>
        <v>625.18542336548762</v>
      </c>
      <c r="H175" s="3">
        <f t="shared" si="9"/>
        <v>0.17890328504304787</v>
      </c>
      <c r="J175" s="3">
        <f t="shared" si="12"/>
        <v>0.16827438370846731</v>
      </c>
    </row>
    <row r="176" spans="1:10">
      <c r="A176" s="1">
        <v>42004</v>
      </c>
      <c r="B176">
        <v>6162.51</v>
      </c>
      <c r="C176">
        <v>1.68</v>
      </c>
      <c r="D176">
        <v>9.9700000000000006</v>
      </c>
      <c r="E176" s="2">
        <f t="shared" si="10"/>
        <v>3668.1607142857147</v>
      </c>
      <c r="F176" s="3">
        <f t="shared" si="8"/>
        <v>0.23083200713272256</v>
      </c>
      <c r="G176" s="2">
        <f t="shared" si="11"/>
        <v>618.10531594784356</v>
      </c>
      <c r="H176" s="3">
        <f t="shared" si="9"/>
        <v>0.16540161959206645</v>
      </c>
      <c r="J176" s="3">
        <f t="shared" si="12"/>
        <v>0.16850551654964893</v>
      </c>
    </row>
    <row r="177" spans="1:10">
      <c r="A177" s="1">
        <v>42013</v>
      </c>
      <c r="B177">
        <v>5972.83</v>
      </c>
      <c r="C177">
        <v>1.65</v>
      </c>
      <c r="D177">
        <v>9.81</v>
      </c>
      <c r="E177" s="2">
        <f t="shared" si="10"/>
        <v>3619.8969696969698</v>
      </c>
      <c r="F177" s="3">
        <f t="shared" si="8"/>
        <v>0.19525857341112185</v>
      </c>
      <c r="G177" s="2">
        <f t="shared" si="11"/>
        <v>608.85117227319063</v>
      </c>
      <c r="H177" s="3">
        <f t="shared" si="9"/>
        <v>0.13225766712694531</v>
      </c>
      <c r="J177" s="3">
        <f t="shared" si="12"/>
        <v>0.16819571865443422</v>
      </c>
    </row>
    <row r="178" spans="1:10">
      <c r="A178" s="1">
        <v>42020</v>
      </c>
      <c r="B178">
        <v>6145.69</v>
      </c>
      <c r="C178">
        <v>1.74</v>
      </c>
      <c r="D178">
        <v>10.29</v>
      </c>
      <c r="E178" s="2">
        <f t="shared" si="10"/>
        <v>3532.0057471264367</v>
      </c>
      <c r="F178" s="3">
        <f t="shared" si="8"/>
        <v>0.17155187391851601</v>
      </c>
      <c r="G178" s="2">
        <f t="shared" si="11"/>
        <v>597.24878522837707</v>
      </c>
      <c r="H178" s="3">
        <f t="shared" si="9"/>
        <v>0.11882146748725364</v>
      </c>
      <c r="J178" s="3">
        <f t="shared" si="12"/>
        <v>0.16909620991253646</v>
      </c>
    </row>
    <row r="179" spans="1:10">
      <c r="A179" s="1">
        <v>42027</v>
      </c>
      <c r="B179">
        <v>5958.69</v>
      </c>
      <c r="C179">
        <v>1.69</v>
      </c>
      <c r="D179">
        <v>10.02</v>
      </c>
      <c r="E179" s="2">
        <f t="shared" si="10"/>
        <v>3525.852071005917</v>
      </c>
      <c r="F179" s="3">
        <f t="shared" si="8"/>
        <v>0.17213600126524087</v>
      </c>
      <c r="G179" s="2">
        <f t="shared" si="11"/>
        <v>594.67964071856284</v>
      </c>
      <c r="H179" s="3">
        <f t="shared" si="9"/>
        <v>0.11274376647059214</v>
      </c>
      <c r="J179" s="3">
        <f t="shared" si="12"/>
        <v>0.16866267465069862</v>
      </c>
    </row>
    <row r="180" spans="1:10">
      <c r="A180" s="1">
        <v>42034</v>
      </c>
      <c r="B180">
        <v>5606.72</v>
      </c>
      <c r="C180">
        <v>1.59</v>
      </c>
      <c r="D180">
        <v>9.41</v>
      </c>
      <c r="E180" s="2">
        <f t="shared" si="10"/>
        <v>3526.2389937106918</v>
      </c>
      <c r="F180" s="3">
        <f t="shared" ref="F180:F243" si="13">E180/E130-1</f>
        <v>0.16366856516257156</v>
      </c>
      <c r="G180" s="2">
        <f t="shared" si="11"/>
        <v>595.8257173219979</v>
      </c>
      <c r="H180" s="3">
        <f t="shared" ref="H180:H243" si="14">G180/G130-1</f>
        <v>0.11056218891563141</v>
      </c>
      <c r="J180" s="3">
        <f t="shared" si="12"/>
        <v>0.1689691817215728</v>
      </c>
    </row>
    <row r="181" spans="1:10">
      <c r="A181" s="1">
        <v>42041</v>
      </c>
      <c r="B181">
        <v>5443.2</v>
      </c>
      <c r="C181">
        <v>1.52</v>
      </c>
      <c r="D181">
        <v>8.98</v>
      </c>
      <c r="E181" s="2">
        <f t="shared" si="10"/>
        <v>3581.0526315789471</v>
      </c>
      <c r="F181" s="3">
        <f t="shared" si="13"/>
        <v>0.20200839953618788</v>
      </c>
      <c r="G181" s="2">
        <f t="shared" si="11"/>
        <v>606.14699331848544</v>
      </c>
      <c r="H181" s="3">
        <f t="shared" si="14"/>
        <v>0.14659036558800276</v>
      </c>
      <c r="J181" s="3">
        <f t="shared" si="12"/>
        <v>0.16926503340757237</v>
      </c>
    </row>
    <row r="182" spans="1:10">
      <c r="A182" s="1">
        <v>42048</v>
      </c>
      <c r="B182">
        <v>5681.95</v>
      </c>
      <c r="C182">
        <v>1.58</v>
      </c>
      <c r="D182">
        <v>9.35</v>
      </c>
      <c r="E182" s="2">
        <f t="shared" si="10"/>
        <v>3596.1708860759491</v>
      </c>
      <c r="F182" s="3">
        <f t="shared" si="13"/>
        <v>0.21170675588727517</v>
      </c>
      <c r="G182" s="2">
        <f t="shared" si="11"/>
        <v>607.69518716577545</v>
      </c>
      <c r="H182" s="3">
        <f t="shared" si="14"/>
        <v>0.1557070627470305</v>
      </c>
      <c r="J182" s="3">
        <f t="shared" si="12"/>
        <v>0.16898395721925136</v>
      </c>
    </row>
    <row r="183" spans="1:10">
      <c r="A183" s="1">
        <v>42052</v>
      </c>
      <c r="B183">
        <v>5720.37</v>
      </c>
      <c r="C183">
        <v>1.59</v>
      </c>
      <c r="D183">
        <v>9.4</v>
      </c>
      <c r="E183" s="2">
        <f t="shared" si="10"/>
        <v>3597.716981132075</v>
      </c>
      <c r="F183" s="3">
        <f t="shared" si="13"/>
        <v>0.20755510133411903</v>
      </c>
      <c r="G183" s="2">
        <f t="shared" si="11"/>
        <v>608.54999999999995</v>
      </c>
      <c r="H183" s="3">
        <f t="shared" si="14"/>
        <v>0.15216621262285246</v>
      </c>
      <c r="J183" s="3">
        <f t="shared" si="12"/>
        <v>0.16914893617021276</v>
      </c>
    </row>
    <row r="184" spans="1:10">
      <c r="A184" s="1">
        <v>42062</v>
      </c>
      <c r="B184">
        <v>5763.58</v>
      </c>
      <c r="C184">
        <v>1.6</v>
      </c>
      <c r="D184">
        <v>9.4700000000000006</v>
      </c>
      <c r="E184" s="2">
        <f t="shared" si="10"/>
        <v>3602.2374999999997</v>
      </c>
      <c r="F184" s="3">
        <f t="shared" si="13"/>
        <v>0.20258344433903952</v>
      </c>
      <c r="G184" s="2">
        <f t="shared" si="11"/>
        <v>608.61457233368526</v>
      </c>
      <c r="H184" s="3">
        <f t="shared" si="14"/>
        <v>0.1527057845724713</v>
      </c>
      <c r="J184" s="3">
        <f t="shared" si="12"/>
        <v>0.16895459345300951</v>
      </c>
    </row>
    <row r="185" spans="1:10">
      <c r="A185" s="1">
        <v>42069</v>
      </c>
      <c r="B185">
        <v>5509.34</v>
      </c>
      <c r="C185">
        <v>1.52</v>
      </c>
      <c r="D185">
        <v>9</v>
      </c>
      <c r="E185" s="2">
        <f t="shared" si="10"/>
        <v>3624.5657894736842</v>
      </c>
      <c r="F185" s="3">
        <f t="shared" si="13"/>
        <v>0.20358257854640627</v>
      </c>
      <c r="G185" s="2">
        <f t="shared" si="11"/>
        <v>612.14888888888891</v>
      </c>
      <c r="H185" s="3">
        <f t="shared" si="14"/>
        <v>0.14731252124171546</v>
      </c>
      <c r="J185" s="3">
        <f t="shared" si="12"/>
        <v>0.16888888888888889</v>
      </c>
    </row>
    <row r="186" spans="1:10">
      <c r="A186" s="1">
        <v>42076</v>
      </c>
      <c r="B186">
        <v>5801.87</v>
      </c>
      <c r="C186">
        <v>1.6</v>
      </c>
      <c r="D186">
        <v>9.48</v>
      </c>
      <c r="E186" s="2">
        <f t="shared" si="10"/>
        <v>3626.1687499999998</v>
      </c>
      <c r="F186" s="3">
        <f t="shared" si="13"/>
        <v>0.19157869625800572</v>
      </c>
      <c r="G186" s="2">
        <f t="shared" si="11"/>
        <v>612.01160337552744</v>
      </c>
      <c r="H186" s="3">
        <f t="shared" si="14"/>
        <v>0.14091436350571818</v>
      </c>
      <c r="J186" s="3">
        <f t="shared" si="12"/>
        <v>0.16877637130801687</v>
      </c>
    </row>
    <row r="187" spans="1:10">
      <c r="A187" s="1">
        <v>42083</v>
      </c>
      <c r="B187">
        <v>6281.88</v>
      </c>
      <c r="C187">
        <v>1.7</v>
      </c>
      <c r="D187">
        <v>10.119999999999999</v>
      </c>
      <c r="E187" s="2">
        <f t="shared" si="10"/>
        <v>3695.223529411765</v>
      </c>
      <c r="F187" s="3">
        <f t="shared" si="13"/>
        <v>0.19710568599782441</v>
      </c>
      <c r="G187" s="2">
        <f t="shared" si="11"/>
        <v>620.73913043478262</v>
      </c>
      <c r="H187" s="3">
        <f t="shared" si="14"/>
        <v>0.14469364015298192</v>
      </c>
      <c r="J187" s="3">
        <f t="shared" si="12"/>
        <v>0.16798418972332016</v>
      </c>
    </row>
    <row r="188" spans="1:10">
      <c r="A188" s="1">
        <v>42090</v>
      </c>
      <c r="B188">
        <v>6260.8</v>
      </c>
      <c r="C188">
        <v>1.64</v>
      </c>
      <c r="D188">
        <v>10.01</v>
      </c>
      <c r="E188" s="2">
        <f t="shared" si="10"/>
        <v>3817.5609756097565</v>
      </c>
      <c r="F188" s="3">
        <f t="shared" si="13"/>
        <v>0.23595660885787351</v>
      </c>
      <c r="G188" s="2">
        <f t="shared" si="11"/>
        <v>625.4545454545455</v>
      </c>
      <c r="H188" s="3">
        <f t="shared" si="14"/>
        <v>0.14934315500887752</v>
      </c>
      <c r="J188" s="3">
        <f t="shared" si="12"/>
        <v>0.16383616383616384</v>
      </c>
    </row>
    <row r="189" spans="1:10">
      <c r="A189" s="1">
        <v>42097</v>
      </c>
      <c r="B189">
        <v>6583.56</v>
      </c>
      <c r="C189">
        <v>1.69</v>
      </c>
      <c r="D189">
        <v>10.36</v>
      </c>
      <c r="E189" s="2">
        <f t="shared" si="10"/>
        <v>3895.5976331360948</v>
      </c>
      <c r="F189" s="3">
        <f t="shared" si="13"/>
        <v>0.25812090219332662</v>
      </c>
      <c r="G189" s="2">
        <f t="shared" si="11"/>
        <v>635.47876447876456</v>
      </c>
      <c r="H189" s="3">
        <f t="shared" si="14"/>
        <v>0.1688565418042105</v>
      </c>
      <c r="J189" s="3">
        <f t="shared" si="12"/>
        <v>0.16312741312741313</v>
      </c>
    </row>
    <row r="190" spans="1:10">
      <c r="A190" s="1">
        <v>42104</v>
      </c>
      <c r="B190">
        <v>7025.9</v>
      </c>
      <c r="C190">
        <v>1.8</v>
      </c>
      <c r="D190">
        <v>11.06</v>
      </c>
      <c r="E190" s="2">
        <f t="shared" si="10"/>
        <v>3903.2777777777774</v>
      </c>
      <c r="F190" s="3">
        <f t="shared" si="13"/>
        <v>0.24608345223053196</v>
      </c>
      <c r="G190" s="2">
        <f t="shared" si="11"/>
        <v>635.25316455696202</v>
      </c>
      <c r="H190" s="3">
        <f t="shared" si="14"/>
        <v>0.16166069125934901</v>
      </c>
      <c r="J190" s="3">
        <f t="shared" si="12"/>
        <v>0.16274864376130199</v>
      </c>
    </row>
    <row r="191" spans="1:10">
      <c r="A191" s="1">
        <v>42111</v>
      </c>
      <c r="B191">
        <v>7224.75</v>
      </c>
      <c r="C191">
        <v>1.88</v>
      </c>
      <c r="D191">
        <v>11.53</v>
      </c>
      <c r="E191" s="2">
        <f t="shared" si="10"/>
        <v>3842.9521276595747</v>
      </c>
      <c r="F191" s="3">
        <f t="shared" si="13"/>
        <v>0.17481878575103682</v>
      </c>
      <c r="G191" s="2">
        <f t="shared" si="11"/>
        <v>626.60450997398095</v>
      </c>
      <c r="H191" s="3">
        <f t="shared" si="14"/>
        <v>0.12198032468950459</v>
      </c>
      <c r="J191" s="3">
        <f t="shared" si="12"/>
        <v>0.16305290546400694</v>
      </c>
    </row>
    <row r="192" spans="1:10">
      <c r="A192" s="1">
        <v>42118</v>
      </c>
      <c r="B192">
        <v>7116.84</v>
      </c>
      <c r="C192">
        <v>1.81</v>
      </c>
      <c r="D192">
        <v>11.07</v>
      </c>
      <c r="E192" s="2">
        <f t="shared" si="10"/>
        <v>3931.9558011049721</v>
      </c>
      <c r="F192" s="3">
        <f t="shared" si="13"/>
        <v>0.21774310515811424</v>
      </c>
      <c r="G192" s="2">
        <f t="shared" si="11"/>
        <v>642.89430894308941</v>
      </c>
      <c r="H192" s="3">
        <f t="shared" si="14"/>
        <v>0.15807160517636065</v>
      </c>
      <c r="J192" s="3">
        <f t="shared" si="12"/>
        <v>0.16350496838301717</v>
      </c>
    </row>
    <row r="193" spans="1:10">
      <c r="A193" s="1">
        <v>42124</v>
      </c>
      <c r="B193">
        <v>7212.28</v>
      </c>
      <c r="C193">
        <v>1.75</v>
      </c>
      <c r="D193">
        <v>10.96</v>
      </c>
      <c r="E193" s="2">
        <f t="shared" si="10"/>
        <v>4121.3028571428567</v>
      </c>
      <c r="F193" s="3">
        <f t="shared" si="13"/>
        <v>0.2664033236654384</v>
      </c>
      <c r="G193" s="2">
        <f t="shared" si="11"/>
        <v>658.05474452554733</v>
      </c>
      <c r="H193" s="3">
        <f t="shared" si="14"/>
        <v>0.18642777487556539</v>
      </c>
      <c r="J193" s="3">
        <f t="shared" si="12"/>
        <v>0.15967153284671531</v>
      </c>
    </row>
    <row r="194" spans="1:10">
      <c r="A194" s="1">
        <v>42132</v>
      </c>
      <c r="B194">
        <v>6957.79</v>
      </c>
      <c r="C194">
        <v>1.68</v>
      </c>
      <c r="D194">
        <v>10.51</v>
      </c>
      <c r="E194" s="2">
        <f t="shared" ref="E194:E257" si="15">B194/C194</f>
        <v>4141.541666666667</v>
      </c>
      <c r="F194" s="3">
        <f t="shared" si="13"/>
        <v>0.27931850305622929</v>
      </c>
      <c r="G194" s="2">
        <f t="shared" ref="G194:G257" si="16">B194/D194</f>
        <v>662.01617507136064</v>
      </c>
      <c r="H194" s="3">
        <f t="shared" si="14"/>
        <v>0.19599294014633029</v>
      </c>
      <c r="J194" s="3">
        <f t="shared" ref="J194:J257" si="17">C194/D194</f>
        <v>0.15984776403425308</v>
      </c>
    </row>
    <row r="195" spans="1:10">
      <c r="A195" s="1">
        <v>42139</v>
      </c>
      <c r="B195">
        <v>6886.68</v>
      </c>
      <c r="C195">
        <v>1.67</v>
      </c>
      <c r="D195">
        <v>10.42</v>
      </c>
      <c r="E195" s="2">
        <f t="shared" si="15"/>
        <v>4123.7604790419164</v>
      </c>
      <c r="F195" s="3">
        <f t="shared" si="13"/>
        <v>0.27339679983889531</v>
      </c>
      <c r="G195" s="2">
        <f t="shared" si="16"/>
        <v>660.90978886756238</v>
      </c>
      <c r="H195" s="3">
        <f t="shared" si="14"/>
        <v>0.19771487715900338</v>
      </c>
      <c r="J195" s="3">
        <f t="shared" si="17"/>
        <v>0.16026871401151632</v>
      </c>
    </row>
    <row r="196" spans="1:10">
      <c r="A196" s="1">
        <v>42146</v>
      </c>
      <c r="B196">
        <v>7328.81</v>
      </c>
      <c r="C196">
        <v>1.75</v>
      </c>
      <c r="D196">
        <v>10.99</v>
      </c>
      <c r="E196" s="2">
        <f t="shared" si="15"/>
        <v>4187.8914285714291</v>
      </c>
      <c r="F196" s="3">
        <f t="shared" si="13"/>
        <v>0.31750216398464426</v>
      </c>
      <c r="G196" s="2">
        <f t="shared" si="16"/>
        <v>666.86169244767973</v>
      </c>
      <c r="H196" s="3">
        <f t="shared" si="14"/>
        <v>0.22099722840615121</v>
      </c>
      <c r="J196" s="3">
        <f t="shared" si="17"/>
        <v>0.15923566878980891</v>
      </c>
    </row>
    <row r="197" spans="1:10">
      <c r="A197" s="1">
        <v>42153</v>
      </c>
      <c r="B197">
        <v>6984.29</v>
      </c>
      <c r="C197">
        <v>1.68</v>
      </c>
      <c r="D197">
        <v>10.5</v>
      </c>
      <c r="E197" s="2">
        <f t="shared" si="15"/>
        <v>4157.3154761904761</v>
      </c>
      <c r="F197" s="3">
        <f t="shared" si="13"/>
        <v>0.30573375961543103</v>
      </c>
      <c r="G197" s="2">
        <f t="shared" si="16"/>
        <v>665.17047619047617</v>
      </c>
      <c r="H197" s="3">
        <f t="shared" si="14"/>
        <v>0.22482947176474943</v>
      </c>
      <c r="J197" s="3">
        <f t="shared" si="17"/>
        <v>0.16</v>
      </c>
    </row>
    <row r="198" spans="1:10">
      <c r="A198" s="1">
        <v>42160</v>
      </c>
      <c r="B198">
        <v>7567.96</v>
      </c>
      <c r="C198">
        <v>1.82</v>
      </c>
      <c r="D198">
        <v>11.37</v>
      </c>
      <c r="E198" s="2">
        <f t="shared" si="15"/>
        <v>4158.2197802197798</v>
      </c>
      <c r="F198" s="3">
        <f t="shared" si="13"/>
        <v>0.31368611994581652</v>
      </c>
      <c r="G198" s="2">
        <f t="shared" si="16"/>
        <v>665.60773966578722</v>
      </c>
      <c r="H198" s="3">
        <f t="shared" si="14"/>
        <v>0.21588921964872787</v>
      </c>
      <c r="J198" s="3">
        <f t="shared" si="17"/>
        <v>0.16007036059806509</v>
      </c>
    </row>
    <row r="199" spans="1:10">
      <c r="A199" s="1">
        <v>42167</v>
      </c>
      <c r="B199">
        <v>7782.57</v>
      </c>
      <c r="C199">
        <v>1.89</v>
      </c>
      <c r="D199">
        <v>11.75</v>
      </c>
      <c r="E199" s="2">
        <f t="shared" si="15"/>
        <v>4117.7619047619046</v>
      </c>
      <c r="F199" s="3">
        <f t="shared" si="13"/>
        <v>0.30922182922560681</v>
      </c>
      <c r="G199" s="2">
        <f t="shared" si="16"/>
        <v>662.34638297872334</v>
      </c>
      <c r="H199" s="3">
        <f t="shared" si="14"/>
        <v>0.19890189417394399</v>
      </c>
      <c r="J199" s="3">
        <f t="shared" si="17"/>
        <v>0.16085106382978723</v>
      </c>
    </row>
    <row r="200" spans="1:10">
      <c r="A200" s="1">
        <v>42174</v>
      </c>
      <c r="B200">
        <v>6843.51</v>
      </c>
      <c r="C200">
        <v>1.71</v>
      </c>
      <c r="D200">
        <v>10.67</v>
      </c>
      <c r="E200" s="2">
        <f t="shared" si="15"/>
        <v>4002.0526315789475</v>
      </c>
      <c r="F200" s="3">
        <f t="shared" si="13"/>
        <v>0.26644484768900112</v>
      </c>
      <c r="G200" s="2">
        <f t="shared" si="16"/>
        <v>641.37863167760077</v>
      </c>
      <c r="H200" s="3">
        <f t="shared" si="14"/>
        <v>0.15410625350345586</v>
      </c>
      <c r="J200" s="3">
        <f t="shared" si="17"/>
        <v>0.16026241799437677</v>
      </c>
    </row>
    <row r="201" spans="1:10">
      <c r="A201" s="1">
        <v>42181</v>
      </c>
      <c r="B201">
        <v>6456.51</v>
      </c>
      <c r="C201">
        <v>1.64</v>
      </c>
      <c r="D201">
        <v>10.27</v>
      </c>
      <c r="E201" s="2">
        <f t="shared" si="15"/>
        <v>3936.896341463415</v>
      </c>
      <c r="F201" s="3">
        <f t="shared" si="13"/>
        <v>0.26440430248107893</v>
      </c>
      <c r="G201" s="2">
        <f t="shared" si="16"/>
        <v>628.67672833495624</v>
      </c>
      <c r="H201" s="3">
        <f t="shared" si="14"/>
        <v>0.12634507408141316</v>
      </c>
      <c r="J201" s="3">
        <f t="shared" si="17"/>
        <v>0.15968841285296981</v>
      </c>
    </row>
    <row r="202" spans="1:10">
      <c r="A202" s="1">
        <v>42188</v>
      </c>
      <c r="B202">
        <v>6013.18</v>
      </c>
      <c r="C202">
        <v>1.6</v>
      </c>
      <c r="D202">
        <v>9.84</v>
      </c>
      <c r="E202" s="2">
        <f t="shared" si="15"/>
        <v>3758.2375000000002</v>
      </c>
      <c r="F202" s="3">
        <f t="shared" si="13"/>
        <v>0.2103370337713828</v>
      </c>
      <c r="G202" s="2">
        <f t="shared" si="16"/>
        <v>611.09552845528458</v>
      </c>
      <c r="H202" s="3">
        <f t="shared" si="14"/>
        <v>9.292411921577215E-2</v>
      </c>
      <c r="J202" s="3">
        <f t="shared" si="17"/>
        <v>0.16260162601626019</v>
      </c>
    </row>
    <row r="203" spans="1:10">
      <c r="A203" s="1">
        <v>42195</v>
      </c>
      <c r="B203">
        <v>6527.07</v>
      </c>
      <c r="C203">
        <v>1.81</v>
      </c>
      <c r="D203">
        <v>10.94</v>
      </c>
      <c r="E203" s="2">
        <f t="shared" si="15"/>
        <v>3606.116022099447</v>
      </c>
      <c r="F203" s="3">
        <f t="shared" si="13"/>
        <v>0.14234492401617915</v>
      </c>
      <c r="G203" s="2">
        <f t="shared" si="16"/>
        <v>596.62431444241315</v>
      </c>
      <c r="H203" s="3">
        <f t="shared" si="14"/>
        <v>5.4506017994637501E-2</v>
      </c>
      <c r="J203" s="3">
        <f t="shared" si="17"/>
        <v>0.16544789762340037</v>
      </c>
    </row>
    <row r="204" spans="1:10">
      <c r="A204" s="1">
        <v>42202</v>
      </c>
      <c r="B204">
        <v>6354.1</v>
      </c>
      <c r="C204">
        <v>1.74</v>
      </c>
      <c r="D204">
        <v>10.49</v>
      </c>
      <c r="E204" s="2">
        <f t="shared" si="15"/>
        <v>3651.7816091954023</v>
      </c>
      <c r="F204" s="3">
        <f t="shared" si="13"/>
        <v>0.15821587371902557</v>
      </c>
      <c r="G204" s="2">
        <f t="shared" si="16"/>
        <v>605.72926596758816</v>
      </c>
      <c r="H204" s="3">
        <f t="shared" si="14"/>
        <v>6.9618163439691516E-2</v>
      </c>
      <c r="J204" s="3">
        <f t="shared" si="17"/>
        <v>0.16587225929456625</v>
      </c>
    </row>
    <row r="205" spans="1:10">
      <c r="A205" s="1">
        <v>42209</v>
      </c>
      <c r="B205">
        <v>6255.69</v>
      </c>
      <c r="C205">
        <v>1.7</v>
      </c>
      <c r="D205">
        <v>10.26</v>
      </c>
      <c r="E205" s="2">
        <f t="shared" si="15"/>
        <v>3679.8176470588232</v>
      </c>
      <c r="F205" s="3">
        <f t="shared" si="13"/>
        <v>0.166344737578074</v>
      </c>
      <c r="G205" s="2">
        <f t="shared" si="16"/>
        <v>609.71637426900577</v>
      </c>
      <c r="H205" s="3">
        <f t="shared" si="14"/>
        <v>7.5194989346294649E-2</v>
      </c>
      <c r="J205" s="3">
        <f t="shared" si="17"/>
        <v>0.16569200779727095</v>
      </c>
    </row>
    <row r="206" spans="1:10">
      <c r="A206" s="1">
        <v>42216</v>
      </c>
      <c r="B206">
        <v>5703.94</v>
      </c>
      <c r="C206">
        <v>1.56</v>
      </c>
      <c r="D206">
        <v>9.39</v>
      </c>
      <c r="E206" s="2">
        <f t="shared" si="15"/>
        <v>3656.3717948717945</v>
      </c>
      <c r="F206" s="3">
        <f t="shared" si="13"/>
        <v>0.14478542418701745</v>
      </c>
      <c r="G206" s="2">
        <f t="shared" si="16"/>
        <v>607.44834930777415</v>
      </c>
      <c r="H206" s="3">
        <f t="shared" si="14"/>
        <v>6.678174701179973E-2</v>
      </c>
      <c r="J206" s="3">
        <f t="shared" si="17"/>
        <v>0.16613418530351437</v>
      </c>
    </row>
    <row r="207" spans="1:10">
      <c r="A207" s="1">
        <v>42223</v>
      </c>
      <c r="B207">
        <v>5759.35</v>
      </c>
      <c r="C207">
        <v>1.56</v>
      </c>
      <c r="D207">
        <v>9.41</v>
      </c>
      <c r="E207" s="2">
        <f t="shared" si="15"/>
        <v>3691.8910256410259</v>
      </c>
      <c r="F207" s="3">
        <f t="shared" si="13"/>
        <v>0.15360349563079234</v>
      </c>
      <c r="G207" s="2">
        <f t="shared" si="16"/>
        <v>612.04569606801283</v>
      </c>
      <c r="H207" s="3">
        <f t="shared" si="14"/>
        <v>7.2028300846694648E-2</v>
      </c>
      <c r="J207" s="3">
        <f t="shared" si="17"/>
        <v>0.16578108395324123</v>
      </c>
    </row>
    <row r="208" spans="1:10">
      <c r="A208" s="1">
        <v>42230</v>
      </c>
      <c r="B208">
        <v>5936.71</v>
      </c>
      <c r="C208">
        <v>1.58</v>
      </c>
      <c r="D208">
        <v>9.5399999999999991</v>
      </c>
      <c r="E208" s="2">
        <f t="shared" si="15"/>
        <v>3757.411392405063</v>
      </c>
      <c r="F208" s="3">
        <f t="shared" si="13"/>
        <v>0.14796217437457737</v>
      </c>
      <c r="G208" s="2">
        <f t="shared" si="16"/>
        <v>622.29664570230614</v>
      </c>
      <c r="H208" s="3">
        <f t="shared" si="14"/>
        <v>7.3746310929935666E-2</v>
      </c>
      <c r="J208" s="3">
        <f t="shared" si="17"/>
        <v>0.16561844863731659</v>
      </c>
    </row>
    <row r="209" spans="1:10">
      <c r="A209" s="1">
        <v>42237</v>
      </c>
      <c r="B209">
        <v>5257.82</v>
      </c>
      <c r="C209">
        <v>1.42</v>
      </c>
      <c r="D209">
        <v>8.5399999999999991</v>
      </c>
      <c r="E209" s="2">
        <f t="shared" si="15"/>
        <v>3702.6901408450703</v>
      </c>
      <c r="F209" s="3">
        <f t="shared" si="13"/>
        <v>0.12489192760020695</v>
      </c>
      <c r="G209" s="2">
        <f t="shared" si="16"/>
        <v>615.66978922716635</v>
      </c>
      <c r="H209" s="3">
        <f t="shared" si="14"/>
        <v>5.1901926496869866E-2</v>
      </c>
      <c r="J209" s="3">
        <f t="shared" si="17"/>
        <v>0.16627634660421547</v>
      </c>
    </row>
    <row r="210" spans="1:10">
      <c r="A210" s="1">
        <v>42244</v>
      </c>
      <c r="B210">
        <v>4980.2700000000004</v>
      </c>
      <c r="C210">
        <v>1.32</v>
      </c>
      <c r="D210">
        <v>7.84</v>
      </c>
      <c r="E210" s="2">
        <f t="shared" si="15"/>
        <v>3772.9318181818185</v>
      </c>
      <c r="F210" s="3">
        <f t="shared" si="13"/>
        <v>0.15202722152883874</v>
      </c>
      <c r="G210" s="2">
        <f t="shared" si="16"/>
        <v>635.23852040816337</v>
      </c>
      <c r="H210" s="3">
        <f t="shared" si="14"/>
        <v>8.8352247549778884E-2</v>
      </c>
      <c r="J210" s="3">
        <f t="shared" si="17"/>
        <v>0.16836734693877553</v>
      </c>
    </row>
    <row r="211" spans="1:10">
      <c r="A211" s="1">
        <v>42249</v>
      </c>
      <c r="B211">
        <v>5074.8</v>
      </c>
      <c r="C211">
        <v>1.39</v>
      </c>
      <c r="D211">
        <v>8.23</v>
      </c>
      <c r="E211" s="2">
        <f t="shared" si="15"/>
        <v>3650.9352517985617</v>
      </c>
      <c r="F211" s="3">
        <f t="shared" si="13"/>
        <v>0.1175223750315153</v>
      </c>
      <c r="G211" s="2">
        <f t="shared" si="16"/>
        <v>616.62211421628183</v>
      </c>
      <c r="H211" s="3">
        <f t="shared" si="14"/>
        <v>5.9058770289418083E-2</v>
      </c>
      <c r="J211" s="3">
        <f t="shared" si="17"/>
        <v>0.16889428918590521</v>
      </c>
    </row>
    <row r="212" spans="1:10">
      <c r="A212" s="1">
        <v>42258</v>
      </c>
      <c r="B212">
        <v>5031.8</v>
      </c>
      <c r="C212">
        <v>1.34</v>
      </c>
      <c r="D212">
        <v>7.92</v>
      </c>
      <c r="E212" s="2">
        <f t="shared" si="15"/>
        <v>3755.0746268656717</v>
      </c>
      <c r="F212" s="3">
        <f t="shared" si="13"/>
        <v>0.14859779965926401</v>
      </c>
      <c r="G212" s="2">
        <f t="shared" si="16"/>
        <v>635.32828282828291</v>
      </c>
      <c r="H212" s="3">
        <f t="shared" si="14"/>
        <v>8.8627286971292962E-2</v>
      </c>
      <c r="J212" s="3">
        <f t="shared" si="17"/>
        <v>0.1691919191919192</v>
      </c>
    </row>
    <row r="213" spans="1:10">
      <c r="A213" s="1">
        <v>42265</v>
      </c>
      <c r="B213">
        <v>4928.6899999999996</v>
      </c>
      <c r="C213">
        <v>1.32</v>
      </c>
      <c r="D213">
        <v>7.81</v>
      </c>
      <c r="E213" s="2">
        <f t="shared" si="15"/>
        <v>3733.8560606060601</v>
      </c>
      <c r="F213" s="3">
        <f t="shared" si="13"/>
        <v>0.13909747791176219</v>
      </c>
      <c r="G213" s="2">
        <f t="shared" si="16"/>
        <v>631.07426376440458</v>
      </c>
      <c r="H213" s="3">
        <f t="shared" si="14"/>
        <v>8.0270847597069928E-2</v>
      </c>
      <c r="J213" s="3">
        <f t="shared" si="17"/>
        <v>0.16901408450704228</v>
      </c>
    </row>
    <row r="214" spans="1:10">
      <c r="A214" s="1">
        <v>42272</v>
      </c>
      <c r="B214">
        <v>4924.4399999999996</v>
      </c>
      <c r="C214">
        <v>1.31</v>
      </c>
      <c r="D214">
        <v>7.78</v>
      </c>
      <c r="E214" s="2">
        <f t="shared" si="15"/>
        <v>3759.1145038167933</v>
      </c>
      <c r="F214" s="3">
        <f t="shared" si="13"/>
        <v>0.13661892238837381</v>
      </c>
      <c r="G214" s="2">
        <f t="shared" si="16"/>
        <v>632.9614395886889</v>
      </c>
      <c r="H214" s="3">
        <f t="shared" si="14"/>
        <v>7.5651324044990975E-2</v>
      </c>
      <c r="J214" s="3">
        <f t="shared" si="17"/>
        <v>0.16838046272493573</v>
      </c>
    </row>
    <row r="215" spans="1:10">
      <c r="A215" s="1">
        <v>42277</v>
      </c>
      <c r="B215">
        <v>4869.1099999999997</v>
      </c>
      <c r="C215">
        <v>1.29</v>
      </c>
      <c r="D215">
        <v>7.64</v>
      </c>
      <c r="E215" s="2">
        <f t="shared" si="15"/>
        <v>3774.5038759689919</v>
      </c>
      <c r="F215" s="3">
        <f t="shared" si="13"/>
        <v>0.14672020401377028</v>
      </c>
      <c r="G215" s="2">
        <f t="shared" si="16"/>
        <v>637.31806282722516</v>
      </c>
      <c r="H215" s="3">
        <f t="shared" si="14"/>
        <v>8.4639547244700353E-2</v>
      </c>
      <c r="J215" s="3">
        <f t="shared" si="17"/>
        <v>0.16884816753926704</v>
      </c>
    </row>
    <row r="216" spans="1:10">
      <c r="A216" s="1">
        <v>42286</v>
      </c>
      <c r="B216">
        <v>5054.76</v>
      </c>
      <c r="C216">
        <v>1.33</v>
      </c>
      <c r="D216">
        <v>7.91</v>
      </c>
      <c r="E216" s="2">
        <f t="shared" si="15"/>
        <v>3800.5714285714284</v>
      </c>
      <c r="F216" s="3">
        <f t="shared" si="13"/>
        <v>0.14017794387396498</v>
      </c>
      <c r="G216" s="2">
        <f t="shared" si="16"/>
        <v>639.03413400758541</v>
      </c>
      <c r="H216" s="3">
        <f t="shared" si="14"/>
        <v>8.8190057853247517E-2</v>
      </c>
      <c r="J216" s="3">
        <f t="shared" si="17"/>
        <v>0.16814159292035399</v>
      </c>
    </row>
    <row r="217" spans="1:10">
      <c r="A217" s="1">
        <v>42293</v>
      </c>
      <c r="B217">
        <v>5313.65</v>
      </c>
      <c r="C217">
        <v>1.39</v>
      </c>
      <c r="D217">
        <v>8.23</v>
      </c>
      <c r="E217" s="2">
        <f t="shared" si="15"/>
        <v>3822.7697841726617</v>
      </c>
      <c r="F217" s="3">
        <f t="shared" si="13"/>
        <v>7.461862989700796E-2</v>
      </c>
      <c r="G217" s="2">
        <f t="shared" si="16"/>
        <v>645.64398541919797</v>
      </c>
      <c r="H217" s="3">
        <f t="shared" si="14"/>
        <v>7.3275231058343326E-2</v>
      </c>
      <c r="J217" s="3">
        <f t="shared" si="17"/>
        <v>0.16889428918590521</v>
      </c>
    </row>
    <row r="218" spans="1:10">
      <c r="A218" s="1">
        <v>42300</v>
      </c>
      <c r="B218">
        <v>5395.97</v>
      </c>
      <c r="C218">
        <v>1.41</v>
      </c>
      <c r="D218">
        <v>8.35</v>
      </c>
      <c r="E218" s="2">
        <f t="shared" si="15"/>
        <v>3826.9290780141846</v>
      </c>
      <c r="F218" s="3">
        <f t="shared" si="13"/>
        <v>7.454473423546859E-2</v>
      </c>
      <c r="G218" s="2">
        <f t="shared" si="16"/>
        <v>646.22395209580839</v>
      </c>
      <c r="H218" s="3">
        <f t="shared" si="14"/>
        <v>6.601915475725284E-2</v>
      </c>
      <c r="J218" s="3">
        <f t="shared" si="17"/>
        <v>0.16886227544910179</v>
      </c>
    </row>
    <row r="219" spans="1:10">
      <c r="A219" s="1">
        <v>42307</v>
      </c>
      <c r="B219">
        <v>5348.99</v>
      </c>
      <c r="C219">
        <v>1.34</v>
      </c>
      <c r="D219">
        <v>8.2799999999999994</v>
      </c>
      <c r="E219" s="2">
        <f t="shared" si="15"/>
        <v>3991.7835820895521</v>
      </c>
      <c r="F219" s="3">
        <f t="shared" si="13"/>
        <v>0.13048498259550589</v>
      </c>
      <c r="G219" s="2">
        <f t="shared" si="16"/>
        <v>646.01328502415458</v>
      </c>
      <c r="H219" s="3">
        <f t="shared" si="14"/>
        <v>7.6095597508401003E-2</v>
      </c>
      <c r="J219" s="3">
        <f t="shared" si="17"/>
        <v>0.16183574879227056</v>
      </c>
    </row>
    <row r="220" spans="1:10">
      <c r="A220" s="1">
        <v>42314</v>
      </c>
      <c r="B220">
        <v>5873.28</v>
      </c>
      <c r="C220">
        <v>1.41</v>
      </c>
      <c r="D220">
        <v>8.92</v>
      </c>
      <c r="E220" s="2">
        <f t="shared" si="15"/>
        <v>4165.4468085106382</v>
      </c>
      <c r="F220" s="3">
        <f t="shared" si="13"/>
        <v>0.16651902679367159</v>
      </c>
      <c r="G220" s="2">
        <f t="shared" si="16"/>
        <v>658.43946188340806</v>
      </c>
      <c r="H220" s="3">
        <f t="shared" si="14"/>
        <v>8.2678621157083354E-2</v>
      </c>
      <c r="J220" s="3">
        <f t="shared" si="17"/>
        <v>0.15807174887892375</v>
      </c>
    </row>
    <row r="221" spans="1:10">
      <c r="A221" s="1">
        <v>42321</v>
      </c>
      <c r="B221">
        <v>5837.73</v>
      </c>
      <c r="C221">
        <v>1.41</v>
      </c>
      <c r="D221">
        <v>8.8800000000000008</v>
      </c>
      <c r="E221" s="2">
        <f t="shared" si="15"/>
        <v>4140.2340425531911</v>
      </c>
      <c r="F221" s="3">
        <f t="shared" si="13"/>
        <v>0.14809493851633548</v>
      </c>
      <c r="G221" s="2">
        <f t="shared" si="16"/>
        <v>657.40202702702697</v>
      </c>
      <c r="H221" s="3">
        <f t="shared" si="14"/>
        <v>7.7621477954072482E-2</v>
      </c>
      <c r="J221" s="3">
        <f t="shared" si="17"/>
        <v>0.15878378378378377</v>
      </c>
    </row>
    <row r="222" spans="1:10">
      <c r="A222" s="1">
        <v>42328</v>
      </c>
      <c r="B222">
        <v>5899.7</v>
      </c>
      <c r="C222">
        <v>1.42</v>
      </c>
      <c r="D222">
        <v>8.9600000000000009</v>
      </c>
      <c r="E222" s="2">
        <f t="shared" si="15"/>
        <v>4154.7183098591549</v>
      </c>
      <c r="F222" s="3">
        <f t="shared" si="13"/>
        <v>0.14292156423011737</v>
      </c>
      <c r="G222" s="2">
        <f t="shared" si="16"/>
        <v>658.44866071428567</v>
      </c>
      <c r="H222" s="3">
        <f t="shared" si="14"/>
        <v>7.1701563482890807E-2</v>
      </c>
      <c r="J222" s="3">
        <f t="shared" si="17"/>
        <v>0.15848214285714282</v>
      </c>
    </row>
    <row r="223" spans="1:10">
      <c r="A223" s="1">
        <v>42335</v>
      </c>
      <c r="B223">
        <v>5571.87</v>
      </c>
      <c r="C223">
        <v>1.35</v>
      </c>
      <c r="D223">
        <v>8.5500000000000007</v>
      </c>
      <c r="E223" s="2">
        <f t="shared" si="15"/>
        <v>4127.3111111111111</v>
      </c>
      <c r="F223" s="3">
        <f t="shared" si="13"/>
        <v>9.6835283571808484E-2</v>
      </c>
      <c r="G223" s="2">
        <f t="shared" si="16"/>
        <v>651.68070175438595</v>
      </c>
      <c r="H223" s="3">
        <f t="shared" si="14"/>
        <v>2.8994146170709278E-2</v>
      </c>
      <c r="J223" s="3">
        <f t="shared" si="17"/>
        <v>0.15789473684210525</v>
      </c>
    </row>
    <row r="224" spans="1:10">
      <c r="A224" s="1">
        <v>42342</v>
      </c>
      <c r="B224">
        <v>5847.46</v>
      </c>
      <c r="C224">
        <v>1.42</v>
      </c>
      <c r="D224">
        <v>8.9499999999999993</v>
      </c>
      <c r="E224" s="2">
        <f t="shared" si="15"/>
        <v>4117.929577464789</v>
      </c>
      <c r="F224" s="3">
        <f t="shared" si="13"/>
        <v>9.8427126542055987E-2</v>
      </c>
      <c r="G224" s="2">
        <f t="shared" si="16"/>
        <v>653.34748603351966</v>
      </c>
      <c r="H224" s="3">
        <f t="shared" si="14"/>
        <v>3.0448280039475861E-2</v>
      </c>
      <c r="J224" s="3">
        <f t="shared" si="17"/>
        <v>0.15865921787709497</v>
      </c>
    </row>
    <row r="225" spans="1:10">
      <c r="A225" s="1">
        <v>42349</v>
      </c>
      <c r="B225">
        <v>5744.54</v>
      </c>
      <c r="C225">
        <v>1.38</v>
      </c>
      <c r="D225">
        <v>8.74</v>
      </c>
      <c r="E225" s="2">
        <f t="shared" si="15"/>
        <v>4162.7101449275369</v>
      </c>
      <c r="F225" s="3">
        <f t="shared" si="13"/>
        <v>0.12043156800404486</v>
      </c>
      <c r="G225" s="2">
        <f t="shared" si="16"/>
        <v>657.27002288329516</v>
      </c>
      <c r="H225" s="3">
        <f t="shared" si="14"/>
        <v>5.1320133705437643E-2</v>
      </c>
      <c r="J225" s="3">
        <f t="shared" si="17"/>
        <v>0.15789473684210525</v>
      </c>
    </row>
    <row r="226" spans="1:10">
      <c r="A226" s="1">
        <v>42356</v>
      </c>
      <c r="B226">
        <v>6042.08</v>
      </c>
      <c r="C226">
        <v>1.45</v>
      </c>
      <c r="D226">
        <v>9.1199999999999992</v>
      </c>
      <c r="E226" s="2">
        <f t="shared" si="15"/>
        <v>4166.9517241379308</v>
      </c>
      <c r="F226" s="3">
        <f t="shared" si="13"/>
        <v>0.1359785049519957</v>
      </c>
      <c r="G226" s="2">
        <f t="shared" si="16"/>
        <v>662.50877192982466</v>
      </c>
      <c r="H226" s="3">
        <f t="shared" si="14"/>
        <v>7.1838010184219092E-2</v>
      </c>
      <c r="J226" s="3">
        <f t="shared" si="17"/>
        <v>0.15899122807017546</v>
      </c>
    </row>
    <row r="227" spans="1:10">
      <c r="A227" s="1">
        <v>42363</v>
      </c>
      <c r="B227">
        <v>6207.33</v>
      </c>
      <c r="C227">
        <v>1.47</v>
      </c>
      <c r="D227">
        <v>9.2899999999999991</v>
      </c>
      <c r="E227" s="2">
        <f t="shared" si="15"/>
        <v>4222.6734693877552</v>
      </c>
      <c r="F227" s="3">
        <f t="shared" si="13"/>
        <v>0.16651758454364107</v>
      </c>
      <c r="G227" s="2">
        <f t="shared" si="16"/>
        <v>668.17330462863299</v>
      </c>
      <c r="H227" s="3">
        <f t="shared" si="14"/>
        <v>9.7432895027464328E-2</v>
      </c>
      <c r="J227" s="3">
        <f t="shared" si="17"/>
        <v>0.15823466092572661</v>
      </c>
    </row>
    <row r="228" spans="1:10">
      <c r="A228" s="1">
        <v>42369</v>
      </c>
      <c r="B228">
        <v>6008.03</v>
      </c>
      <c r="C228">
        <v>1.44</v>
      </c>
      <c r="D228">
        <v>9.08</v>
      </c>
      <c r="E228" s="2">
        <f t="shared" si="15"/>
        <v>4172.2430555555557</v>
      </c>
      <c r="F228" s="3">
        <f t="shared" si="13"/>
        <v>0.18126734616725981</v>
      </c>
      <c r="G228" s="2">
        <f t="shared" si="16"/>
        <v>661.67731277533039</v>
      </c>
      <c r="H228" s="3">
        <f t="shared" si="14"/>
        <v>0.10787552715124749</v>
      </c>
      <c r="J228" s="3">
        <f t="shared" si="17"/>
        <v>0.15859030837004404</v>
      </c>
    </row>
    <row r="229" spans="1:10">
      <c r="A229" s="1">
        <v>42377</v>
      </c>
      <c r="B229">
        <v>5442.79</v>
      </c>
      <c r="C229">
        <v>1.33</v>
      </c>
      <c r="D229">
        <v>8.3699999999999992</v>
      </c>
      <c r="E229" s="2">
        <f t="shared" si="15"/>
        <v>4092.3233082706765</v>
      </c>
      <c r="F229" s="3">
        <f t="shared" si="13"/>
        <v>0.1606622245791347</v>
      </c>
      <c r="G229" s="2">
        <f t="shared" si="16"/>
        <v>650.27359617682202</v>
      </c>
      <c r="H229" s="3">
        <f t="shared" si="14"/>
        <v>9.3485553652188136E-2</v>
      </c>
      <c r="J229" s="3">
        <f t="shared" si="17"/>
        <v>0.15890083632019117</v>
      </c>
    </row>
    <row r="230" spans="1:10">
      <c r="A230" s="1">
        <v>42384</v>
      </c>
      <c r="B230">
        <v>5072.08</v>
      </c>
      <c r="C230">
        <v>1.23</v>
      </c>
      <c r="D230">
        <v>7.8</v>
      </c>
      <c r="E230" s="2">
        <f t="shared" si="15"/>
        <v>4123.6422764227646</v>
      </c>
      <c r="F230" s="3">
        <f t="shared" si="13"/>
        <v>0.16941656075427258</v>
      </c>
      <c r="G230" s="2">
        <f t="shared" si="16"/>
        <v>650.26666666666665</v>
      </c>
      <c r="H230" s="3">
        <f t="shared" si="14"/>
        <v>9.13705933831781E-2</v>
      </c>
      <c r="J230" s="3">
        <f t="shared" si="17"/>
        <v>0.15769230769230769</v>
      </c>
    </row>
    <row r="231" spans="1:10">
      <c r="A231" s="1">
        <v>42391</v>
      </c>
      <c r="B231">
        <v>5033.13</v>
      </c>
      <c r="C231">
        <v>1.23</v>
      </c>
      <c r="D231">
        <v>7.79</v>
      </c>
      <c r="E231" s="2">
        <f t="shared" si="15"/>
        <v>4091.9756097560976</v>
      </c>
      <c r="F231" s="3">
        <f t="shared" si="13"/>
        <v>0.14267396509943953</v>
      </c>
      <c r="G231" s="2">
        <f t="shared" si="16"/>
        <v>646.10141206675223</v>
      </c>
      <c r="H231" s="3">
        <f t="shared" si="14"/>
        <v>6.5915395421707101E-2</v>
      </c>
      <c r="J231" s="3">
        <f t="shared" si="17"/>
        <v>0.15789473684210525</v>
      </c>
    </row>
    <row r="232" spans="1:10">
      <c r="A232" s="1">
        <v>42398</v>
      </c>
      <c r="B232">
        <v>4817.57</v>
      </c>
      <c r="C232">
        <v>1.17</v>
      </c>
      <c r="D232">
        <v>7.42</v>
      </c>
      <c r="E232" s="2">
        <f t="shared" si="15"/>
        <v>4117.5811965811963</v>
      </c>
      <c r="F232" s="3">
        <f t="shared" si="13"/>
        <v>0.14499041536766266</v>
      </c>
      <c r="G232" s="2">
        <f t="shared" si="16"/>
        <v>649.26819407008088</v>
      </c>
      <c r="H232" s="3">
        <f t="shared" si="14"/>
        <v>6.8410953027614685E-2</v>
      </c>
      <c r="J232" s="3">
        <f t="shared" si="17"/>
        <v>0.15768194070080863</v>
      </c>
    </row>
    <row r="233" spans="1:10">
      <c r="A233" s="1">
        <v>42405</v>
      </c>
      <c r="B233">
        <v>4814.42</v>
      </c>
      <c r="C233">
        <v>1.1599999999999999</v>
      </c>
      <c r="D233">
        <v>7.36</v>
      </c>
      <c r="E233" s="2">
        <f t="shared" si="15"/>
        <v>4150.3620689655172</v>
      </c>
      <c r="F233" s="3">
        <f t="shared" si="13"/>
        <v>0.15360993950656576</v>
      </c>
      <c r="G233" s="2">
        <f t="shared" si="16"/>
        <v>654.133152173913</v>
      </c>
      <c r="H233" s="3">
        <f t="shared" si="14"/>
        <v>7.4904530726995322E-2</v>
      </c>
      <c r="J233" s="3">
        <f t="shared" si="17"/>
        <v>0.15760869565217389</v>
      </c>
    </row>
    <row r="234" spans="1:10">
      <c r="A234" s="1">
        <v>42419</v>
      </c>
      <c r="B234">
        <v>4915.72</v>
      </c>
      <c r="C234">
        <v>1.18</v>
      </c>
      <c r="D234">
        <v>7.47</v>
      </c>
      <c r="E234" s="2">
        <f t="shared" si="15"/>
        <v>4165.8644067796613</v>
      </c>
      <c r="F234" s="3">
        <f t="shared" si="13"/>
        <v>0.1564657818313373</v>
      </c>
      <c r="G234" s="2">
        <f t="shared" si="16"/>
        <v>658.0615796519412</v>
      </c>
      <c r="H234" s="3">
        <f t="shared" si="14"/>
        <v>8.1245191235982395E-2</v>
      </c>
      <c r="J234" s="3">
        <f t="shared" si="17"/>
        <v>0.15796519410977242</v>
      </c>
    </row>
    <row r="235" spans="1:10">
      <c r="A235" s="1">
        <v>42426</v>
      </c>
      <c r="B235">
        <v>4768.58</v>
      </c>
      <c r="C235">
        <v>1.1499999999999999</v>
      </c>
      <c r="D235">
        <v>7.31</v>
      </c>
      <c r="E235" s="2">
        <f t="shared" si="15"/>
        <v>4146.5913043478267</v>
      </c>
      <c r="F235" s="3">
        <f t="shared" si="13"/>
        <v>0.14402429013433493</v>
      </c>
      <c r="G235" s="2">
        <f t="shared" si="16"/>
        <v>652.33652530779761</v>
      </c>
      <c r="H235" s="3">
        <f t="shared" si="14"/>
        <v>6.5650101059324451E-2</v>
      </c>
      <c r="J235" s="3">
        <f t="shared" si="17"/>
        <v>0.15731874145006838</v>
      </c>
    </row>
    <row r="236" spans="1:10">
      <c r="A236" s="1">
        <v>42433</v>
      </c>
      <c r="B236">
        <v>5115.74</v>
      </c>
      <c r="C236">
        <v>1.23</v>
      </c>
      <c r="D236">
        <v>7.82</v>
      </c>
      <c r="E236" s="2">
        <f t="shared" si="15"/>
        <v>4159.1382113821137</v>
      </c>
      <c r="F236" s="3">
        <f t="shared" si="13"/>
        <v>0.14697867036169066</v>
      </c>
      <c r="G236" s="2">
        <f t="shared" si="16"/>
        <v>654.18670076726335</v>
      </c>
      <c r="H236" s="3">
        <f t="shared" si="14"/>
        <v>6.8912251269617641E-2</v>
      </c>
      <c r="J236" s="3">
        <f t="shared" si="17"/>
        <v>0.15728900255754474</v>
      </c>
    </row>
    <row r="237" spans="1:10">
      <c r="A237" s="1">
        <v>42440</v>
      </c>
      <c r="B237">
        <v>4968.5</v>
      </c>
      <c r="C237">
        <v>1.2</v>
      </c>
      <c r="D237">
        <v>7.66</v>
      </c>
      <c r="E237" s="2">
        <f t="shared" si="15"/>
        <v>4140.416666666667</v>
      </c>
      <c r="F237" s="3">
        <f t="shared" si="13"/>
        <v>0.12047799915524227</v>
      </c>
      <c r="G237" s="2">
        <f t="shared" si="16"/>
        <v>648.62924281984328</v>
      </c>
      <c r="H237" s="3">
        <f t="shared" si="14"/>
        <v>4.4930488537955782E-2</v>
      </c>
      <c r="J237" s="3">
        <f t="shared" si="17"/>
        <v>0.15665796344647517</v>
      </c>
    </row>
    <row r="238" spans="1:10">
      <c r="A238" s="1">
        <v>42447</v>
      </c>
      <c r="B238">
        <v>5182.13</v>
      </c>
      <c r="C238">
        <v>1.24</v>
      </c>
      <c r="D238">
        <v>7.93</v>
      </c>
      <c r="E238" s="2">
        <f t="shared" si="15"/>
        <v>4179.1370967741941</v>
      </c>
      <c r="F238" s="3">
        <f t="shared" si="13"/>
        <v>9.4713908559557414E-2</v>
      </c>
      <c r="G238" s="2">
        <f t="shared" si="16"/>
        <v>653.48423707440099</v>
      </c>
      <c r="H238" s="3">
        <f t="shared" si="14"/>
        <v>4.481491392709458E-2</v>
      </c>
      <c r="J238" s="3">
        <f t="shared" si="17"/>
        <v>0.15636822194199243</v>
      </c>
    </row>
    <row r="239" spans="1:10">
      <c r="A239" s="1">
        <v>42454</v>
      </c>
      <c r="B239">
        <v>5236.45</v>
      </c>
      <c r="C239">
        <v>1.24</v>
      </c>
      <c r="D239">
        <v>8</v>
      </c>
      <c r="E239" s="2">
        <f t="shared" si="15"/>
        <v>4222.9435483870966</v>
      </c>
      <c r="F239" s="3">
        <f t="shared" si="13"/>
        <v>8.4029703803746525E-2</v>
      </c>
      <c r="G239" s="2">
        <f t="shared" si="16"/>
        <v>654.55624999999998</v>
      </c>
      <c r="H239" s="3">
        <f t="shared" si="14"/>
        <v>3.0020649921926656E-2</v>
      </c>
      <c r="J239" s="3">
        <f t="shared" si="17"/>
        <v>0.155</v>
      </c>
    </row>
    <row r="240" spans="1:10">
      <c r="A240" s="1">
        <v>42461</v>
      </c>
      <c r="B240">
        <v>5257.94</v>
      </c>
      <c r="C240">
        <v>1.21</v>
      </c>
      <c r="D240">
        <v>8.02</v>
      </c>
      <c r="E240" s="2">
        <f t="shared" si="15"/>
        <v>4345.4049586776855</v>
      </c>
      <c r="F240" s="3">
        <f t="shared" si="13"/>
        <v>0.11327074476150178</v>
      </c>
      <c r="G240" s="2">
        <f t="shared" si="16"/>
        <v>655.60349127182042</v>
      </c>
      <c r="H240" s="3">
        <f t="shared" si="14"/>
        <v>3.2034986758469941E-2</v>
      </c>
      <c r="J240" s="3">
        <f t="shared" si="17"/>
        <v>0.15087281795511223</v>
      </c>
    </row>
    <row r="241" spans="1:10">
      <c r="A241" s="1">
        <v>42468</v>
      </c>
      <c r="B241">
        <v>5168.71</v>
      </c>
      <c r="C241">
        <v>1.19</v>
      </c>
      <c r="D241">
        <v>7.88</v>
      </c>
      <c r="E241" s="2">
        <f t="shared" si="15"/>
        <v>4343.453781512605</v>
      </c>
      <c r="F241" s="3">
        <f t="shared" si="13"/>
        <v>0.1302388469142457</v>
      </c>
      <c r="G241" s="2">
        <f t="shared" si="16"/>
        <v>655.92766497461935</v>
      </c>
      <c r="H241" s="3">
        <f t="shared" si="14"/>
        <v>4.6796910226286181E-2</v>
      </c>
      <c r="J241" s="3">
        <f t="shared" si="17"/>
        <v>0.15101522842639595</v>
      </c>
    </row>
    <row r="242" spans="1:10">
      <c r="A242" s="1">
        <v>42475</v>
      </c>
      <c r="B242">
        <v>5331.46</v>
      </c>
      <c r="C242">
        <v>1.22</v>
      </c>
      <c r="D242">
        <v>8.08</v>
      </c>
      <c r="E242" s="2">
        <f t="shared" si="15"/>
        <v>4370.0491803278692</v>
      </c>
      <c r="F242" s="3">
        <f t="shared" si="13"/>
        <v>0.11141869374517954</v>
      </c>
      <c r="G242" s="2">
        <f t="shared" si="16"/>
        <v>659.83415841584156</v>
      </c>
      <c r="H242" s="3">
        <f t="shared" si="14"/>
        <v>2.6349353598418057E-2</v>
      </c>
      <c r="J242" s="3">
        <f t="shared" si="17"/>
        <v>0.15099009900990099</v>
      </c>
    </row>
    <row r="243" spans="1:10">
      <c r="A243" s="1">
        <v>42482</v>
      </c>
      <c r="B243">
        <v>5242.5200000000004</v>
      </c>
      <c r="C243">
        <v>1.19</v>
      </c>
      <c r="D243">
        <v>7.92</v>
      </c>
      <c r="E243" s="2">
        <f t="shared" si="15"/>
        <v>4405.4789915966394</v>
      </c>
      <c r="F243" s="3">
        <f t="shared" si="13"/>
        <v>6.895298508850467E-2</v>
      </c>
      <c r="G243" s="2">
        <f t="shared" si="16"/>
        <v>661.93434343434353</v>
      </c>
      <c r="H243" s="3">
        <f t="shared" si="14"/>
        <v>5.8955564731826282E-3</v>
      </c>
      <c r="J243" s="3">
        <f t="shared" si="17"/>
        <v>0.15025252525252525</v>
      </c>
    </row>
    <row r="244" spans="1:10">
      <c r="A244" s="1">
        <v>42489</v>
      </c>
      <c r="B244">
        <v>5188.62</v>
      </c>
      <c r="C244">
        <v>1.1499999999999999</v>
      </c>
      <c r="D244">
        <v>7.88</v>
      </c>
      <c r="E244" s="2">
        <f t="shared" si="15"/>
        <v>4511.8434782608701</v>
      </c>
      <c r="F244" s="3">
        <f t="shared" ref="F244:F307" si="18">E244/E194-1</f>
        <v>8.9411586650108843E-2</v>
      </c>
      <c r="G244" s="2">
        <f t="shared" si="16"/>
        <v>658.45431472081214</v>
      </c>
      <c r="H244" s="3">
        <f t="shared" ref="H244:H307" si="19">G244/G194-1</f>
        <v>-5.380322240864488E-3</v>
      </c>
      <c r="J244" s="3">
        <f t="shared" si="17"/>
        <v>0.14593908629441624</v>
      </c>
    </row>
    <row r="245" spans="1:10">
      <c r="A245" s="1">
        <v>42496</v>
      </c>
      <c r="B245">
        <v>5131.1000000000004</v>
      </c>
      <c r="C245">
        <v>1.1299999999999999</v>
      </c>
      <c r="D245">
        <v>7.84</v>
      </c>
      <c r="E245" s="2">
        <f t="shared" si="15"/>
        <v>4540.7964601769918</v>
      </c>
      <c r="F245" s="3">
        <f t="shared" si="18"/>
        <v>0.10113002034297747</v>
      </c>
      <c r="G245" s="2">
        <f t="shared" si="16"/>
        <v>654.47704081632662</v>
      </c>
      <c r="H245" s="3">
        <f t="shared" si="19"/>
        <v>-9.7331710917127889E-3</v>
      </c>
      <c r="J245" s="3">
        <f t="shared" si="17"/>
        <v>0.14413265306122447</v>
      </c>
    </row>
    <row r="246" spans="1:10">
      <c r="A246" s="1">
        <v>42503</v>
      </c>
      <c r="B246">
        <v>5031.54</v>
      </c>
      <c r="C246">
        <v>1.1100000000000001</v>
      </c>
      <c r="D246">
        <v>7.72</v>
      </c>
      <c r="E246" s="2">
        <f t="shared" si="15"/>
        <v>4532.9189189189183</v>
      </c>
      <c r="F246" s="3">
        <f t="shared" si="18"/>
        <v>8.2386923403404699E-2</v>
      </c>
      <c r="G246" s="2">
        <f t="shared" si="16"/>
        <v>651.75388601036275</v>
      </c>
      <c r="H246" s="3">
        <f t="shared" si="19"/>
        <v>-2.2655082168334784E-2</v>
      </c>
      <c r="J246" s="3">
        <f t="shared" si="17"/>
        <v>0.14378238341968913</v>
      </c>
    </row>
    <row r="247" spans="1:10">
      <c r="A247" s="1">
        <v>42510</v>
      </c>
      <c r="B247">
        <v>5054.91</v>
      </c>
      <c r="C247">
        <v>1.1200000000000001</v>
      </c>
      <c r="D247">
        <v>7.76</v>
      </c>
      <c r="E247" s="2">
        <f t="shared" si="15"/>
        <v>4513.3124999999991</v>
      </c>
      <c r="F247" s="3">
        <f t="shared" si="18"/>
        <v>8.5631467192799571E-2</v>
      </c>
      <c r="G247" s="2">
        <f t="shared" si="16"/>
        <v>651.40592783505156</v>
      </c>
      <c r="H247" s="3">
        <f t="shared" si="19"/>
        <v>-2.0693264130206224E-2</v>
      </c>
      <c r="J247" s="3">
        <f t="shared" si="17"/>
        <v>0.14432989690721651</v>
      </c>
    </row>
    <row r="248" spans="1:10">
      <c r="A248" s="1">
        <v>42517</v>
      </c>
      <c r="B248">
        <v>5034.07</v>
      </c>
      <c r="C248">
        <v>1.1200000000000001</v>
      </c>
      <c r="D248">
        <v>7.76</v>
      </c>
      <c r="E248" s="2">
        <f t="shared" si="15"/>
        <v>4494.7053571428569</v>
      </c>
      <c r="F248" s="3">
        <f t="shared" si="18"/>
        <v>8.0920584939666806E-2</v>
      </c>
      <c r="G248" s="2">
        <f t="shared" si="16"/>
        <v>648.72036082474222</v>
      </c>
      <c r="H248" s="3">
        <f t="shared" si="19"/>
        <v>-2.537136790134753E-2</v>
      </c>
      <c r="J248" s="3">
        <f t="shared" si="17"/>
        <v>0.14432989690721651</v>
      </c>
    </row>
    <row r="249" spans="1:10">
      <c r="A249" s="1">
        <v>42524</v>
      </c>
      <c r="B249">
        <v>5214.87</v>
      </c>
      <c r="C249">
        <v>1.1599999999999999</v>
      </c>
      <c r="D249">
        <v>8.02</v>
      </c>
      <c r="E249" s="2">
        <f t="shared" si="15"/>
        <v>4495.5775862068967</v>
      </c>
      <c r="F249" s="3">
        <f t="shared" si="18"/>
        <v>9.1752677834061824E-2</v>
      </c>
      <c r="G249" s="2">
        <f t="shared" si="16"/>
        <v>650.23316708229424</v>
      </c>
      <c r="H249" s="3">
        <f t="shared" si="19"/>
        <v>-1.8288340070573339E-2</v>
      </c>
      <c r="J249" s="3">
        <f t="shared" si="17"/>
        <v>0.14463840399002492</v>
      </c>
    </row>
    <row r="250" spans="1:10">
      <c r="A250" s="1">
        <v>42529</v>
      </c>
      <c r="B250">
        <v>5182.09</v>
      </c>
      <c r="C250">
        <v>1.1599999999999999</v>
      </c>
      <c r="D250">
        <v>8</v>
      </c>
      <c r="E250" s="2">
        <f t="shared" si="15"/>
        <v>4467.3189655172418</v>
      </c>
      <c r="F250" s="3">
        <f t="shared" si="18"/>
        <v>0.11625692532552501</v>
      </c>
      <c r="G250" s="2">
        <f t="shared" si="16"/>
        <v>647.76125000000002</v>
      </c>
      <c r="H250" s="3">
        <f t="shared" si="19"/>
        <v>9.9514046885296192E-3</v>
      </c>
      <c r="J250" s="3">
        <f t="shared" si="17"/>
        <v>0.14499999999999999</v>
      </c>
    </row>
    <row r="251" spans="1:10">
      <c r="A251" s="1">
        <v>42538</v>
      </c>
      <c r="B251">
        <v>5104.8900000000003</v>
      </c>
      <c r="C251">
        <v>1.1499999999999999</v>
      </c>
      <c r="D251">
        <v>7.94</v>
      </c>
      <c r="E251" s="2">
        <f t="shared" si="15"/>
        <v>4439.0347826086963</v>
      </c>
      <c r="F251" s="3">
        <f t="shared" si="18"/>
        <v>0.1275467773577772</v>
      </c>
      <c r="G251" s="2">
        <f t="shared" si="16"/>
        <v>642.93324937027705</v>
      </c>
      <c r="H251" s="3">
        <f t="shared" si="19"/>
        <v>2.2677030010445964E-2</v>
      </c>
      <c r="J251" s="3">
        <f t="shared" si="17"/>
        <v>0.14483627204030225</v>
      </c>
    </row>
    <row r="252" spans="1:10">
      <c r="A252" s="1">
        <v>42545</v>
      </c>
      <c r="B252">
        <v>5072.1400000000003</v>
      </c>
      <c r="C252">
        <v>1.1599999999999999</v>
      </c>
      <c r="D252">
        <v>7.92</v>
      </c>
      <c r="E252" s="2">
        <f t="shared" si="15"/>
        <v>4372.5344827586214</v>
      </c>
      <c r="F252" s="3">
        <f t="shared" si="18"/>
        <v>0.16345347593349846</v>
      </c>
      <c r="G252" s="2">
        <f t="shared" si="16"/>
        <v>640.42171717171721</v>
      </c>
      <c r="H252" s="3">
        <f t="shared" si="19"/>
        <v>4.7989532488582842E-2</v>
      </c>
      <c r="J252" s="3">
        <f t="shared" si="17"/>
        <v>0.14646464646464646</v>
      </c>
    </row>
    <row r="253" spans="1:10">
      <c r="A253" s="1">
        <v>42552</v>
      </c>
      <c r="B253">
        <v>5189.0200000000004</v>
      </c>
      <c r="C253">
        <v>1.18</v>
      </c>
      <c r="D253">
        <v>8.0399999999999991</v>
      </c>
      <c r="E253" s="2">
        <f t="shared" si="15"/>
        <v>4397.4745762711873</v>
      </c>
      <c r="F253" s="3">
        <f t="shared" si="18"/>
        <v>0.21944899978870303</v>
      </c>
      <c r="G253" s="2">
        <f t="shared" si="16"/>
        <v>645.40049751243794</v>
      </c>
      <c r="H253" s="3">
        <f t="shared" si="19"/>
        <v>8.1753595837959603E-2</v>
      </c>
      <c r="J253" s="3">
        <f t="shared" si="17"/>
        <v>0.14676616915422885</v>
      </c>
    </row>
    <row r="254" spans="1:10">
      <c r="A254" s="1">
        <v>42559</v>
      </c>
      <c r="B254">
        <v>5165.75</v>
      </c>
      <c r="C254">
        <v>1.19</v>
      </c>
      <c r="D254">
        <v>7.98</v>
      </c>
      <c r="E254" s="2">
        <f t="shared" si="15"/>
        <v>4340.9663865546217</v>
      </c>
      <c r="F254" s="3">
        <f t="shared" si="18"/>
        <v>0.18872562795754577</v>
      </c>
      <c r="G254" s="2">
        <f t="shared" si="16"/>
        <v>647.33709273182956</v>
      </c>
      <c r="H254" s="3">
        <f t="shared" si="19"/>
        <v>6.8690468005994987E-2</v>
      </c>
      <c r="J254" s="3">
        <f t="shared" si="17"/>
        <v>0.14912280701754385</v>
      </c>
    </row>
    <row r="255" spans="1:10">
      <c r="A255" s="1">
        <v>42566</v>
      </c>
      <c r="B255">
        <v>5236.88</v>
      </c>
      <c r="C255">
        <v>1.22</v>
      </c>
      <c r="D255">
        <v>8.14</v>
      </c>
      <c r="E255" s="2">
        <f t="shared" si="15"/>
        <v>4292.5245901639346</v>
      </c>
      <c r="F255" s="3">
        <f t="shared" si="18"/>
        <v>0.16650470264330375</v>
      </c>
      <c r="G255" s="2">
        <f t="shared" si="16"/>
        <v>643.35135135135135</v>
      </c>
      <c r="H255" s="3">
        <f t="shared" si="19"/>
        <v>5.5164956202252036E-2</v>
      </c>
      <c r="J255" s="3">
        <f t="shared" si="17"/>
        <v>0.14987714987714987</v>
      </c>
    </row>
    <row r="256" spans="1:10">
      <c r="A256" s="1">
        <v>42573</v>
      </c>
      <c r="B256">
        <v>5166.3500000000004</v>
      </c>
      <c r="C256">
        <v>1.2</v>
      </c>
      <c r="D256">
        <v>8.0399999999999991</v>
      </c>
      <c r="E256" s="2">
        <f t="shared" si="15"/>
        <v>4305.291666666667</v>
      </c>
      <c r="F256" s="3">
        <f t="shared" si="18"/>
        <v>0.17747644610567459</v>
      </c>
      <c r="G256" s="2">
        <f t="shared" si="16"/>
        <v>642.58084577114437</v>
      </c>
      <c r="H256" s="3">
        <f t="shared" si="19"/>
        <v>5.7836187230413838E-2</v>
      </c>
      <c r="J256" s="3">
        <f t="shared" si="17"/>
        <v>0.1492537313432836</v>
      </c>
    </row>
    <row r="257" spans="1:10">
      <c r="A257" s="1">
        <v>42580</v>
      </c>
      <c r="B257">
        <v>5100.57</v>
      </c>
      <c r="C257">
        <v>1.2</v>
      </c>
      <c r="D257">
        <v>8</v>
      </c>
      <c r="E257" s="2">
        <f t="shared" si="15"/>
        <v>4250.4750000000004</v>
      </c>
      <c r="F257" s="3">
        <f t="shared" si="18"/>
        <v>0.15130023353329802</v>
      </c>
      <c r="G257" s="2">
        <f t="shared" si="16"/>
        <v>637.57124999999996</v>
      </c>
      <c r="H257" s="3">
        <f t="shared" si="19"/>
        <v>4.1705307456570528E-2</v>
      </c>
      <c r="J257" s="3">
        <f t="shared" si="17"/>
        <v>0.15</v>
      </c>
    </row>
    <row r="258" spans="1:10">
      <c r="A258" s="1">
        <v>42587</v>
      </c>
      <c r="B258">
        <v>5165.96</v>
      </c>
      <c r="C258">
        <v>1.21</v>
      </c>
      <c r="D258">
        <v>8.0500000000000007</v>
      </c>
      <c r="E258" s="2">
        <f t="shared" ref="E258:E321" si="20">B258/C258</f>
        <v>4269.3884297520663</v>
      </c>
      <c r="F258" s="3">
        <f t="shared" si="18"/>
        <v>0.13625791372801865</v>
      </c>
      <c r="G258" s="2">
        <f t="shared" ref="G258:G321" si="21">B258/D258</f>
        <v>641.73416149068316</v>
      </c>
      <c r="H258" s="3">
        <f t="shared" si="19"/>
        <v>3.1235128652252975E-2</v>
      </c>
      <c r="J258" s="3">
        <f t="shared" ref="J258:J321" si="22">C258/D258</f>
        <v>0.15031055900621115</v>
      </c>
    </row>
    <row r="259" spans="1:10">
      <c r="A259" s="1">
        <v>42594</v>
      </c>
      <c r="B259">
        <v>5383.4</v>
      </c>
      <c r="C259">
        <v>1.26</v>
      </c>
      <c r="D259">
        <v>8.4</v>
      </c>
      <c r="E259" s="2">
        <f t="shared" si="20"/>
        <v>4272.539682539682</v>
      </c>
      <c r="F259" s="3">
        <f t="shared" si="18"/>
        <v>0.15390149324365399</v>
      </c>
      <c r="G259" s="2">
        <f t="shared" si="21"/>
        <v>640.88095238095229</v>
      </c>
      <c r="H259" s="3">
        <f t="shared" si="19"/>
        <v>4.0949163975436909E-2</v>
      </c>
      <c r="J259" s="3">
        <f t="shared" si="22"/>
        <v>0.15</v>
      </c>
    </row>
    <row r="260" spans="1:10">
      <c r="A260" s="1">
        <v>42601</v>
      </c>
      <c r="B260">
        <v>5498.94</v>
      </c>
      <c r="C260">
        <v>1.27</v>
      </c>
      <c r="D260">
        <v>8.4700000000000006</v>
      </c>
      <c r="E260" s="2">
        <f t="shared" si="20"/>
        <v>4329.8740157480315</v>
      </c>
      <c r="F260" s="3">
        <f t="shared" si="18"/>
        <v>0.14761522985448594</v>
      </c>
      <c r="G260" s="2">
        <f t="shared" si="21"/>
        <v>649.22550177095627</v>
      </c>
      <c r="H260" s="3">
        <f t="shared" si="19"/>
        <v>2.2018471666053419E-2</v>
      </c>
      <c r="J260" s="3">
        <f t="shared" si="22"/>
        <v>0.14994096812278629</v>
      </c>
    </row>
    <row r="261" spans="1:10">
      <c r="A261" s="1">
        <v>42608</v>
      </c>
      <c r="B261">
        <v>5394.34</v>
      </c>
      <c r="C261">
        <v>1.25</v>
      </c>
      <c r="D261">
        <v>8.5299999999999994</v>
      </c>
      <c r="E261" s="2">
        <f t="shared" si="20"/>
        <v>4315.4719999999998</v>
      </c>
      <c r="F261" s="3">
        <f t="shared" si="18"/>
        <v>0.18201822337826101</v>
      </c>
      <c r="G261" s="2">
        <f t="shared" si="21"/>
        <v>632.39624853458383</v>
      </c>
      <c r="H261" s="3">
        <f t="shared" si="19"/>
        <v>2.5581525466939592E-2</v>
      </c>
      <c r="J261" s="3">
        <f t="shared" si="22"/>
        <v>0.14654161781946073</v>
      </c>
    </row>
    <row r="262" spans="1:10">
      <c r="A262" s="1">
        <v>42615</v>
      </c>
      <c r="B262">
        <v>5426.33</v>
      </c>
      <c r="C262">
        <v>1.25</v>
      </c>
      <c r="D262">
        <v>8.7100000000000009</v>
      </c>
      <c r="E262" s="2">
        <f t="shared" si="20"/>
        <v>4341.0640000000003</v>
      </c>
      <c r="F262" s="3">
        <f t="shared" si="18"/>
        <v>0.15605265710083871</v>
      </c>
      <c r="G262" s="2">
        <f t="shared" si="21"/>
        <v>622.99999999999989</v>
      </c>
      <c r="H262" s="3">
        <f t="shared" si="19"/>
        <v>-1.9404586827775683E-2</v>
      </c>
      <c r="J262" s="3">
        <f t="shared" si="22"/>
        <v>0.14351320321469574</v>
      </c>
    </row>
    <row r="263" spans="1:10">
      <c r="A263" s="1">
        <v>42622</v>
      </c>
      <c r="B263">
        <v>5409.81</v>
      </c>
      <c r="C263">
        <v>1.24</v>
      </c>
      <c r="D263">
        <v>8.68</v>
      </c>
      <c r="E263" s="2">
        <f t="shared" si="20"/>
        <v>4362.75</v>
      </c>
      <c r="F263" s="3">
        <f t="shared" si="18"/>
        <v>0.16843015081086476</v>
      </c>
      <c r="G263" s="2">
        <f t="shared" si="21"/>
        <v>623.25000000000011</v>
      </c>
      <c r="H263" s="3">
        <f t="shared" si="19"/>
        <v>-1.2398324909864256E-2</v>
      </c>
      <c r="J263" s="3">
        <f t="shared" si="22"/>
        <v>0.14285714285714285</v>
      </c>
    </row>
    <row r="264" spans="1:10">
      <c r="A264" s="1">
        <v>42627</v>
      </c>
      <c r="B264">
        <v>5285.67</v>
      </c>
      <c r="C264">
        <v>1.21</v>
      </c>
      <c r="D264">
        <v>8.4499999999999993</v>
      </c>
      <c r="E264" s="2">
        <f t="shared" si="20"/>
        <v>4368.3223140495866</v>
      </c>
      <c r="F264" s="3">
        <f t="shared" si="18"/>
        <v>0.16206151997079044</v>
      </c>
      <c r="G264" s="2">
        <f t="shared" si="21"/>
        <v>625.52307692307693</v>
      </c>
      <c r="H264" s="3">
        <f t="shared" si="19"/>
        <v>-1.1751683752560971E-2</v>
      </c>
      <c r="J264" s="3">
        <f t="shared" si="22"/>
        <v>0.14319526627218937</v>
      </c>
    </row>
    <row r="265" spans="1:10">
      <c r="A265" s="1">
        <v>42636</v>
      </c>
      <c r="B265">
        <v>5375.11</v>
      </c>
      <c r="C265">
        <v>1.23</v>
      </c>
      <c r="D265">
        <v>8.61</v>
      </c>
      <c r="E265" s="2">
        <f t="shared" si="20"/>
        <v>4370.0081300813008</v>
      </c>
      <c r="F265" s="3">
        <f t="shared" si="18"/>
        <v>0.15777020601401048</v>
      </c>
      <c r="G265" s="2">
        <f t="shared" si="21"/>
        <v>624.28687572590013</v>
      </c>
      <c r="H265" s="3">
        <f t="shared" si="19"/>
        <v>-2.0446913184159587E-2</v>
      </c>
      <c r="J265" s="3">
        <f t="shared" si="22"/>
        <v>0.14285714285714288</v>
      </c>
    </row>
    <row r="266" spans="1:10">
      <c r="A266" s="1">
        <v>42643</v>
      </c>
      <c r="B266">
        <v>5358.57</v>
      </c>
      <c r="C266">
        <v>1.23</v>
      </c>
      <c r="D266">
        <v>8.56</v>
      </c>
      <c r="E266" s="2">
        <f t="shared" si="20"/>
        <v>4356.5609756097556</v>
      </c>
      <c r="F266" s="3">
        <f t="shared" si="18"/>
        <v>0.14629104004165883</v>
      </c>
      <c r="G266" s="2">
        <f t="shared" si="21"/>
        <v>626.00116822429902</v>
      </c>
      <c r="H266" s="3">
        <f t="shared" si="19"/>
        <v>-2.0394788149347365E-2</v>
      </c>
      <c r="J266" s="3">
        <f t="shared" si="22"/>
        <v>0.14369158878504673</v>
      </c>
    </row>
    <row r="267" spans="1:10">
      <c r="A267" s="1">
        <v>42657</v>
      </c>
      <c r="B267">
        <v>5384.13</v>
      </c>
      <c r="C267">
        <v>1.23</v>
      </c>
      <c r="D267">
        <v>8.6</v>
      </c>
      <c r="E267" s="2">
        <f t="shared" si="20"/>
        <v>4377.3414634146347</v>
      </c>
      <c r="F267" s="3">
        <f t="shared" si="18"/>
        <v>0.14507064525257451</v>
      </c>
      <c r="G267" s="2">
        <f t="shared" si="21"/>
        <v>626.06162790697681</v>
      </c>
      <c r="H267" s="3">
        <f t="shared" si="19"/>
        <v>-3.0329961951874873E-2</v>
      </c>
      <c r="J267" s="3">
        <f t="shared" si="22"/>
        <v>0.1430232558139535</v>
      </c>
    </row>
    <row r="268" spans="1:10">
      <c r="A268" s="1">
        <v>42664</v>
      </c>
      <c r="B268">
        <v>5388.12</v>
      </c>
      <c r="C268">
        <v>1.23</v>
      </c>
      <c r="D268">
        <v>8.6199999999999992</v>
      </c>
      <c r="E268" s="2">
        <f t="shared" si="20"/>
        <v>4380.5853658536589</v>
      </c>
      <c r="F268" s="3">
        <f t="shared" si="18"/>
        <v>0.14467377799610803</v>
      </c>
      <c r="G268" s="2">
        <f t="shared" si="21"/>
        <v>625.07192575406032</v>
      </c>
      <c r="H268" s="3">
        <f t="shared" si="19"/>
        <v>-3.2731727558454993E-2</v>
      </c>
      <c r="J268" s="3">
        <f t="shared" si="22"/>
        <v>0.14269141531322507</v>
      </c>
    </row>
    <row r="269" spans="1:10">
      <c r="A269" s="1">
        <v>42671</v>
      </c>
      <c r="B269">
        <v>5433.53</v>
      </c>
      <c r="C269">
        <v>1.22</v>
      </c>
      <c r="D269">
        <v>8.6300000000000008</v>
      </c>
      <c r="E269" s="2">
        <f t="shared" si="20"/>
        <v>4453.7131147540986</v>
      </c>
      <c r="F269" s="3">
        <f t="shared" si="18"/>
        <v>0.11572008430946634</v>
      </c>
      <c r="G269" s="2">
        <f t="shared" si="21"/>
        <v>629.60950173812273</v>
      </c>
      <c r="H269" s="3">
        <f t="shared" si="19"/>
        <v>-2.539233118931683E-2</v>
      </c>
      <c r="J269" s="3">
        <f t="shared" si="22"/>
        <v>0.14136732329084586</v>
      </c>
    </row>
    <row r="270" spans="1:10">
      <c r="A270" s="1">
        <v>42678</v>
      </c>
      <c r="B270">
        <v>5473.22</v>
      </c>
      <c r="C270">
        <v>1.17</v>
      </c>
      <c r="D270">
        <v>8.6199999999999992</v>
      </c>
      <c r="E270" s="2">
        <f t="shared" si="20"/>
        <v>4677.9658119658125</v>
      </c>
      <c r="F270" s="3">
        <f t="shared" si="18"/>
        <v>0.12304058292330611</v>
      </c>
      <c r="G270" s="2">
        <f t="shared" si="21"/>
        <v>634.94431554524374</v>
      </c>
      <c r="H270" s="3">
        <f t="shared" si="19"/>
        <v>-3.56830774859066E-2</v>
      </c>
      <c r="J270" s="3">
        <f t="shared" si="22"/>
        <v>0.1357308584686775</v>
      </c>
    </row>
    <row r="271" spans="1:10">
      <c r="A271" s="1">
        <v>42685</v>
      </c>
      <c r="B271">
        <v>5577.53</v>
      </c>
      <c r="C271">
        <v>1.19</v>
      </c>
      <c r="D271">
        <v>8.76</v>
      </c>
      <c r="E271" s="2">
        <f t="shared" si="20"/>
        <v>4687</v>
      </c>
      <c r="F271" s="3">
        <f t="shared" si="18"/>
        <v>0.13206160613800244</v>
      </c>
      <c r="G271" s="2">
        <f t="shared" si="21"/>
        <v>636.70433789954336</v>
      </c>
      <c r="H271" s="3">
        <f t="shared" si="19"/>
        <v>-3.1484066486811568E-2</v>
      </c>
      <c r="J271" s="3">
        <f t="shared" si="22"/>
        <v>0.13584474885844749</v>
      </c>
    </row>
    <row r="272" spans="1:10">
      <c r="A272" s="1">
        <v>42692</v>
      </c>
      <c r="B272">
        <v>5574.82</v>
      </c>
      <c r="C272">
        <v>1.19</v>
      </c>
      <c r="D272">
        <v>8.74</v>
      </c>
      <c r="E272" s="2">
        <f t="shared" si="20"/>
        <v>4684.7226890756301</v>
      </c>
      <c r="F272" s="3">
        <f t="shared" si="18"/>
        <v>0.12756686246544646</v>
      </c>
      <c r="G272" s="2">
        <f t="shared" si="21"/>
        <v>637.8512585812357</v>
      </c>
      <c r="H272" s="3">
        <f t="shared" si="19"/>
        <v>-3.1281713156961821E-2</v>
      </c>
      <c r="J272" s="3">
        <f t="shared" si="22"/>
        <v>0.13615560640732263</v>
      </c>
    </row>
    <row r="273" spans="1:10">
      <c r="A273" s="1">
        <v>42699</v>
      </c>
      <c r="B273">
        <v>5770.93</v>
      </c>
      <c r="C273">
        <v>1.24</v>
      </c>
      <c r="D273">
        <v>9.09</v>
      </c>
      <c r="E273" s="2">
        <f t="shared" si="20"/>
        <v>4653.9758064516136</v>
      </c>
      <c r="F273" s="3">
        <f t="shared" si="18"/>
        <v>0.12760479672168912</v>
      </c>
      <c r="G273" s="2">
        <f t="shared" si="21"/>
        <v>634.86578657865789</v>
      </c>
      <c r="H273" s="3">
        <f t="shared" si="19"/>
        <v>-2.5802383177007893E-2</v>
      </c>
      <c r="J273" s="3">
        <f t="shared" si="22"/>
        <v>0.13641364136413642</v>
      </c>
    </row>
    <row r="274" spans="1:10">
      <c r="A274" s="1">
        <v>42706</v>
      </c>
      <c r="B274">
        <v>5695</v>
      </c>
      <c r="C274">
        <v>1.22</v>
      </c>
      <c r="D274">
        <v>9.02</v>
      </c>
      <c r="E274" s="2">
        <f t="shared" si="20"/>
        <v>4668.0327868852464</v>
      </c>
      <c r="F274" s="3">
        <f t="shared" si="18"/>
        <v>0.13358732806672458</v>
      </c>
      <c r="G274" s="2">
        <f t="shared" si="21"/>
        <v>631.37472283813747</v>
      </c>
      <c r="H274" s="3">
        <f t="shared" si="19"/>
        <v>-3.363105187528781E-2</v>
      </c>
      <c r="J274" s="3">
        <f t="shared" si="22"/>
        <v>0.1352549889135255</v>
      </c>
    </row>
    <row r="275" spans="1:10">
      <c r="A275" s="1">
        <v>42713</v>
      </c>
      <c r="B275">
        <v>5668.89</v>
      </c>
      <c r="C275">
        <v>1.23</v>
      </c>
      <c r="D275">
        <v>9.07</v>
      </c>
      <c r="E275" s="2">
        <f t="shared" si="20"/>
        <v>4608.8536585365855</v>
      </c>
      <c r="F275" s="3">
        <f t="shared" si="18"/>
        <v>0.10717621407118538</v>
      </c>
      <c r="G275" s="2">
        <f t="shared" si="21"/>
        <v>625.01543550165377</v>
      </c>
      <c r="H275" s="3">
        <f t="shared" si="19"/>
        <v>-4.9073571376567315E-2</v>
      </c>
      <c r="J275" s="3">
        <f t="shared" si="22"/>
        <v>0.13561190738699008</v>
      </c>
    </row>
    <row r="276" spans="1:10">
      <c r="A276" s="1">
        <v>42720</v>
      </c>
      <c r="B276">
        <v>5417.37</v>
      </c>
      <c r="C276">
        <v>1.18</v>
      </c>
      <c r="D276">
        <v>8.69</v>
      </c>
      <c r="E276" s="2">
        <f t="shared" si="20"/>
        <v>4590.9915254237294</v>
      </c>
      <c r="F276" s="3">
        <f t="shared" si="18"/>
        <v>0.1017625903437902</v>
      </c>
      <c r="G276" s="2">
        <f t="shared" si="21"/>
        <v>623.40276179516684</v>
      </c>
      <c r="H276" s="3">
        <f t="shared" si="19"/>
        <v>-5.9027158268026736E-2</v>
      </c>
      <c r="J276" s="3">
        <f t="shared" si="22"/>
        <v>0.13578826237054084</v>
      </c>
    </row>
    <row r="277" spans="1:10">
      <c r="A277" s="1">
        <v>42727</v>
      </c>
      <c r="B277">
        <v>5302.12</v>
      </c>
      <c r="C277">
        <v>1.1599999999999999</v>
      </c>
      <c r="D277">
        <v>8.5500000000000007</v>
      </c>
      <c r="E277" s="2">
        <f t="shared" si="20"/>
        <v>4570.7931034482763</v>
      </c>
      <c r="F277" s="3">
        <f t="shared" si="18"/>
        <v>8.2440576233093088E-2</v>
      </c>
      <c r="G277" s="2">
        <f t="shared" si="21"/>
        <v>620.1309941520467</v>
      </c>
      <c r="H277" s="3">
        <f t="shared" si="19"/>
        <v>-7.1900972612618741E-2</v>
      </c>
      <c r="J277" s="3">
        <f t="shared" si="22"/>
        <v>0.13567251461988303</v>
      </c>
    </row>
    <row r="278" spans="1:10">
      <c r="A278" s="1">
        <v>42734</v>
      </c>
      <c r="B278">
        <v>5319.75</v>
      </c>
      <c r="C278">
        <v>1.17</v>
      </c>
      <c r="D278">
        <v>8.59</v>
      </c>
      <c r="E278" s="2">
        <f t="shared" si="20"/>
        <v>4546.7948717948721</v>
      </c>
      <c r="F278" s="3">
        <f t="shared" si="18"/>
        <v>8.9772290648451492E-2</v>
      </c>
      <c r="G278" s="2">
        <f t="shared" si="21"/>
        <v>619.29569266589056</v>
      </c>
      <c r="H278" s="3">
        <f t="shared" si="19"/>
        <v>-6.4051795778934828E-2</v>
      </c>
      <c r="J278" s="3">
        <f t="shared" si="22"/>
        <v>0.13620488940628636</v>
      </c>
    </row>
    <row r="279" spans="1:10">
      <c r="A279" s="1">
        <v>42741</v>
      </c>
      <c r="B279">
        <v>5341.64</v>
      </c>
      <c r="C279">
        <v>1.17</v>
      </c>
      <c r="D279">
        <v>8.65</v>
      </c>
      <c r="E279" s="2">
        <f t="shared" si="20"/>
        <v>4565.5042735042744</v>
      </c>
      <c r="F279" s="3">
        <f t="shared" si="18"/>
        <v>0.1156264863720049</v>
      </c>
      <c r="G279" s="2">
        <f t="shared" si="21"/>
        <v>617.53063583815026</v>
      </c>
      <c r="H279" s="3">
        <f t="shared" si="19"/>
        <v>-5.0352590865104574E-2</v>
      </c>
      <c r="J279" s="3">
        <f t="shared" si="22"/>
        <v>0.1352601156069364</v>
      </c>
    </row>
    <row r="280" spans="1:10">
      <c r="A280" s="1">
        <v>42748</v>
      </c>
      <c r="B280">
        <v>5348.94</v>
      </c>
      <c r="C280">
        <v>1.18</v>
      </c>
      <c r="D280">
        <v>8.68</v>
      </c>
      <c r="E280" s="2">
        <f t="shared" si="20"/>
        <v>4533</v>
      </c>
      <c r="F280" s="3">
        <f t="shared" si="18"/>
        <v>9.9270910553461267E-2</v>
      </c>
      <c r="G280" s="2">
        <f t="shared" si="21"/>
        <v>616.23732718894007</v>
      </c>
      <c r="H280" s="3">
        <f t="shared" si="19"/>
        <v>-5.2331360689552908E-2</v>
      </c>
      <c r="J280" s="3">
        <f t="shared" si="22"/>
        <v>0.13594470046082949</v>
      </c>
    </row>
    <row r="281" spans="1:10">
      <c r="A281" s="1">
        <v>42755</v>
      </c>
      <c r="B281">
        <v>5390.96</v>
      </c>
      <c r="C281">
        <v>1.19</v>
      </c>
      <c r="D281">
        <v>8.75</v>
      </c>
      <c r="E281" s="2">
        <f t="shared" si="20"/>
        <v>4530.2184873949582</v>
      </c>
      <c r="F281" s="3">
        <f t="shared" si="18"/>
        <v>0.10709811578397499</v>
      </c>
      <c r="G281" s="2">
        <f t="shared" si="21"/>
        <v>616.10971428571429</v>
      </c>
      <c r="H281" s="3">
        <f t="shared" si="19"/>
        <v>-4.6419489604736186E-2</v>
      </c>
      <c r="J281" s="3">
        <f t="shared" si="22"/>
        <v>0.13599999999999998</v>
      </c>
    </row>
    <row r="282" spans="1:10">
      <c r="A282" s="1">
        <v>42761</v>
      </c>
      <c r="B282">
        <v>5437.73</v>
      </c>
      <c r="C282">
        <v>1.2</v>
      </c>
      <c r="D282">
        <v>8.86</v>
      </c>
      <c r="E282" s="2">
        <f t="shared" si="20"/>
        <v>4531.4416666666666</v>
      </c>
      <c r="F282" s="3">
        <f t="shared" si="18"/>
        <v>0.10051057898484106</v>
      </c>
      <c r="G282" s="2">
        <f t="shared" si="21"/>
        <v>613.73927765237022</v>
      </c>
      <c r="H282" s="3">
        <f t="shared" si="19"/>
        <v>-5.4721479878738211E-2</v>
      </c>
      <c r="J282" s="3">
        <f t="shared" si="22"/>
        <v>0.13544018058690746</v>
      </c>
    </row>
    <row r="283" spans="1:10">
      <c r="A283" s="1">
        <v>42769</v>
      </c>
      <c r="B283">
        <v>5382.09</v>
      </c>
      <c r="C283">
        <v>1.19</v>
      </c>
      <c r="D283">
        <v>8.77</v>
      </c>
      <c r="E283" s="2">
        <f t="shared" si="20"/>
        <v>4522.7647058823532</v>
      </c>
      <c r="F283" s="3">
        <f t="shared" si="18"/>
        <v>8.9727746815510434E-2</v>
      </c>
      <c r="G283" s="2">
        <f t="shared" si="21"/>
        <v>613.69327251995446</v>
      </c>
      <c r="H283" s="3">
        <f t="shared" si="19"/>
        <v>-6.1822091602547147E-2</v>
      </c>
      <c r="J283" s="3">
        <f t="shared" si="22"/>
        <v>0.13568985176738882</v>
      </c>
    </row>
    <row r="284" spans="1:10">
      <c r="A284" s="1">
        <v>42776</v>
      </c>
      <c r="B284">
        <v>5448.35</v>
      </c>
      <c r="C284">
        <v>1.21</v>
      </c>
      <c r="D284">
        <v>8.8800000000000008</v>
      </c>
      <c r="E284" s="2">
        <f t="shared" si="20"/>
        <v>4502.7685950413224</v>
      </c>
      <c r="F284" s="3">
        <f t="shared" si="18"/>
        <v>8.0872576580594435E-2</v>
      </c>
      <c r="G284" s="2">
        <f t="shared" si="21"/>
        <v>613.55292792792795</v>
      </c>
      <c r="H284" s="3">
        <f t="shared" si="19"/>
        <v>-6.7635998058957592E-2</v>
      </c>
      <c r="J284" s="3">
        <f t="shared" si="22"/>
        <v>0.13626126126126126</v>
      </c>
    </row>
    <row r="285" spans="1:10">
      <c r="A285" s="1">
        <v>42783</v>
      </c>
      <c r="B285">
        <v>5462.33</v>
      </c>
      <c r="C285">
        <v>1.21</v>
      </c>
      <c r="D285">
        <v>8.9499999999999993</v>
      </c>
      <c r="E285" s="2">
        <f t="shared" si="20"/>
        <v>4514.3223140495866</v>
      </c>
      <c r="F285" s="3">
        <f t="shared" si="18"/>
        <v>8.8682723401311003E-2</v>
      </c>
      <c r="G285" s="2">
        <f t="shared" si="21"/>
        <v>610.31620111731843</v>
      </c>
      <c r="H285" s="3">
        <f t="shared" si="19"/>
        <v>-6.4415102574016281E-2</v>
      </c>
      <c r="J285" s="3">
        <f t="shared" si="22"/>
        <v>0.13519553072625698</v>
      </c>
    </row>
    <row r="286" spans="1:10">
      <c r="A286" s="1">
        <v>42790</v>
      </c>
      <c r="B286">
        <v>5515.63</v>
      </c>
      <c r="C286">
        <v>1.23</v>
      </c>
      <c r="D286">
        <v>9.0399999999999991</v>
      </c>
      <c r="E286" s="2">
        <f t="shared" si="20"/>
        <v>4484.252032520325</v>
      </c>
      <c r="F286" s="3">
        <f t="shared" si="18"/>
        <v>7.8168554304949067E-2</v>
      </c>
      <c r="G286" s="2">
        <f t="shared" si="21"/>
        <v>610.13606194690271</v>
      </c>
      <c r="H286" s="3">
        <f t="shared" si="19"/>
        <v>-6.7336493953019549E-2</v>
      </c>
      <c r="J286" s="3">
        <f t="shared" si="22"/>
        <v>0.13606194690265488</v>
      </c>
    </row>
    <row r="287" spans="1:10">
      <c r="A287" s="1">
        <v>42797</v>
      </c>
      <c r="B287">
        <v>5425.54</v>
      </c>
      <c r="C287">
        <v>1.21</v>
      </c>
      <c r="D287">
        <v>8.9</v>
      </c>
      <c r="E287" s="2">
        <f t="shared" si="20"/>
        <v>4483.9173553719011</v>
      </c>
      <c r="F287" s="3">
        <f t="shared" si="18"/>
        <v>8.2962831125345859E-2</v>
      </c>
      <c r="G287" s="2">
        <f t="shared" si="21"/>
        <v>609.61123595505615</v>
      </c>
      <c r="H287" s="3">
        <f t="shared" si="19"/>
        <v>-6.0154560246406308E-2</v>
      </c>
      <c r="J287" s="3">
        <f t="shared" si="22"/>
        <v>0.13595505617977527</v>
      </c>
    </row>
    <row r="288" spans="1:10">
      <c r="A288" s="1">
        <v>42804</v>
      </c>
      <c r="B288">
        <v>5414.3</v>
      </c>
      <c r="C288">
        <v>1.21</v>
      </c>
      <c r="D288">
        <v>8.89</v>
      </c>
      <c r="E288" s="2">
        <f t="shared" si="20"/>
        <v>4474.6280991735539</v>
      </c>
      <c r="F288" s="3">
        <f t="shared" si="18"/>
        <v>7.0706223690877312E-2</v>
      </c>
      <c r="G288" s="2">
        <f t="shared" si="21"/>
        <v>609.03262092238469</v>
      </c>
      <c r="H288" s="3">
        <f t="shared" si="19"/>
        <v>-6.8022476488526773E-2</v>
      </c>
      <c r="J288" s="3">
        <f t="shared" si="22"/>
        <v>0.13610798650168729</v>
      </c>
    </row>
    <row r="289" spans="1:10">
      <c r="A289" s="1">
        <v>42811</v>
      </c>
      <c r="B289">
        <v>5433.93</v>
      </c>
      <c r="C289">
        <v>1.21</v>
      </c>
      <c r="D289">
        <v>8.92</v>
      </c>
      <c r="E289" s="2">
        <f t="shared" si="20"/>
        <v>4490.8512396694223</v>
      </c>
      <c r="F289" s="3">
        <f t="shared" si="18"/>
        <v>6.3440983336054746E-2</v>
      </c>
      <c r="G289" s="2">
        <f t="shared" si="21"/>
        <v>609.18497757847535</v>
      </c>
      <c r="H289" s="3">
        <f t="shared" si="19"/>
        <v>-6.9316078521173163E-2</v>
      </c>
      <c r="J289" s="3">
        <f t="shared" si="22"/>
        <v>0.13565022421524664</v>
      </c>
    </row>
    <row r="290" spans="1:10">
      <c r="A290" s="1">
        <v>42818</v>
      </c>
      <c r="B290">
        <v>5392.64</v>
      </c>
      <c r="C290">
        <v>1.2</v>
      </c>
      <c r="D290">
        <v>8.83</v>
      </c>
      <c r="E290" s="2">
        <f t="shared" si="20"/>
        <v>4493.8666666666668</v>
      </c>
      <c r="F290" s="3">
        <f t="shared" si="18"/>
        <v>3.4165218063855418E-2</v>
      </c>
      <c r="G290" s="2">
        <f t="shared" si="21"/>
        <v>610.718006795017</v>
      </c>
      <c r="H290" s="3">
        <f t="shared" si="19"/>
        <v>-6.8464376828941242E-2</v>
      </c>
      <c r="J290" s="3">
        <f t="shared" si="22"/>
        <v>0.13590033975084936</v>
      </c>
    </row>
    <row r="291" spans="1:10">
      <c r="A291" s="1">
        <v>42825</v>
      </c>
      <c r="B291">
        <v>5365.53</v>
      </c>
      <c r="C291">
        <v>1.19</v>
      </c>
      <c r="D291">
        <v>8.86</v>
      </c>
      <c r="E291" s="2">
        <f t="shared" si="20"/>
        <v>4508.8487394957983</v>
      </c>
      <c r="F291" s="3">
        <f t="shared" si="18"/>
        <v>3.8079133865122961E-2</v>
      </c>
      <c r="G291" s="2">
        <f t="shared" si="21"/>
        <v>605.5902934537246</v>
      </c>
      <c r="H291" s="3">
        <f t="shared" si="19"/>
        <v>-7.6742260174134436E-2</v>
      </c>
      <c r="J291" s="3">
        <f t="shared" si="22"/>
        <v>0.13431151241534989</v>
      </c>
    </row>
    <row r="292" spans="1:10">
      <c r="A292" s="1">
        <v>42832</v>
      </c>
      <c r="B292">
        <v>5420</v>
      </c>
      <c r="C292">
        <v>1.2</v>
      </c>
      <c r="D292">
        <v>8.99</v>
      </c>
      <c r="E292" s="2">
        <f t="shared" si="20"/>
        <v>4516.666666666667</v>
      </c>
      <c r="F292" s="3">
        <f t="shared" si="18"/>
        <v>3.3550534625287121E-2</v>
      </c>
      <c r="G292" s="2">
        <f t="shared" si="21"/>
        <v>602.89210233592883</v>
      </c>
      <c r="H292" s="3">
        <f t="shared" si="19"/>
        <v>-8.6297526967415106E-2</v>
      </c>
      <c r="J292" s="3">
        <f t="shared" si="22"/>
        <v>0.13348164627363737</v>
      </c>
    </row>
    <row r="293" spans="1:10">
      <c r="A293" s="1">
        <v>42839</v>
      </c>
      <c r="B293">
        <v>5366.35</v>
      </c>
      <c r="C293">
        <v>1.19</v>
      </c>
      <c r="D293">
        <v>8.92</v>
      </c>
      <c r="E293" s="2">
        <f t="shared" si="20"/>
        <v>4509.5378151260511</v>
      </c>
      <c r="F293" s="3">
        <f t="shared" si="18"/>
        <v>2.3620319998779227E-2</v>
      </c>
      <c r="G293" s="2">
        <f t="shared" si="21"/>
        <v>601.60874439461884</v>
      </c>
      <c r="H293" s="3">
        <f t="shared" si="19"/>
        <v>-9.1135321256689439E-2</v>
      </c>
      <c r="J293" s="3">
        <f t="shared" si="22"/>
        <v>0.13340807174887892</v>
      </c>
    </row>
    <row r="294" spans="1:10">
      <c r="A294" s="1">
        <v>42846</v>
      </c>
      <c r="B294">
        <v>5272.95</v>
      </c>
      <c r="C294">
        <v>1.17</v>
      </c>
      <c r="D294">
        <v>8.7899999999999991</v>
      </c>
      <c r="E294" s="2">
        <f t="shared" si="20"/>
        <v>4506.7948717948721</v>
      </c>
      <c r="F294" s="3">
        <f t="shared" si="18"/>
        <v>-1.1189675551298572E-3</v>
      </c>
      <c r="G294" s="2">
        <f t="shared" si="21"/>
        <v>599.88054607508536</v>
      </c>
      <c r="H294" s="3">
        <f t="shared" si="19"/>
        <v>-8.8956465674558394E-2</v>
      </c>
      <c r="J294" s="3">
        <f t="shared" si="22"/>
        <v>0.13310580204778158</v>
      </c>
    </row>
    <row r="295" spans="1:10">
      <c r="A295" s="1">
        <v>42853</v>
      </c>
      <c r="B295">
        <v>5279.4</v>
      </c>
      <c r="C295">
        <v>1.1599999999999999</v>
      </c>
      <c r="D295">
        <v>8.8000000000000007</v>
      </c>
      <c r="E295" s="2">
        <f t="shared" si="20"/>
        <v>4551.2068965517237</v>
      </c>
      <c r="F295" s="3">
        <f t="shared" si="18"/>
        <v>2.2926454568117371E-3</v>
      </c>
      <c r="G295" s="2">
        <f t="shared" si="21"/>
        <v>599.93181818181813</v>
      </c>
      <c r="H295" s="3">
        <f t="shared" si="19"/>
        <v>-8.3341689979643085E-2</v>
      </c>
      <c r="J295" s="3">
        <f t="shared" si="22"/>
        <v>0.13181818181818181</v>
      </c>
    </row>
    <row r="296" spans="1:10">
      <c r="A296" s="1">
        <v>42860</v>
      </c>
      <c r="B296">
        <v>5155.07</v>
      </c>
      <c r="C296">
        <v>1.1200000000000001</v>
      </c>
      <c r="D296">
        <v>8.57</v>
      </c>
      <c r="E296" s="2">
        <f t="shared" si="20"/>
        <v>4602.7410714285706</v>
      </c>
      <c r="F296" s="3">
        <f t="shared" si="18"/>
        <v>1.5403353503244288E-2</v>
      </c>
      <c r="G296" s="2">
        <f t="shared" si="21"/>
        <v>601.52508751458572</v>
      </c>
      <c r="H296" s="3">
        <f t="shared" si="19"/>
        <v>-7.7067125450140272E-2</v>
      </c>
      <c r="J296" s="3">
        <f t="shared" si="22"/>
        <v>0.13068844807467911</v>
      </c>
    </row>
    <row r="297" spans="1:10">
      <c r="A297" s="1">
        <v>42867</v>
      </c>
      <c r="B297">
        <v>5276.85</v>
      </c>
      <c r="C297">
        <v>1.1499999999999999</v>
      </c>
      <c r="D297">
        <v>8.83</v>
      </c>
      <c r="E297" s="2">
        <f t="shared" si="20"/>
        <v>4588.5652173913049</v>
      </c>
      <c r="F297" s="3">
        <f t="shared" si="18"/>
        <v>1.6673500315190992E-2</v>
      </c>
      <c r="G297" s="2">
        <f t="shared" si="21"/>
        <v>597.60475651189131</v>
      </c>
      <c r="H297" s="3">
        <f t="shared" si="19"/>
        <v>-8.2592388285394502E-2</v>
      </c>
      <c r="J297" s="3">
        <f t="shared" si="22"/>
        <v>0.13023782559456398</v>
      </c>
    </row>
    <row r="298" spans="1:10">
      <c r="A298" s="1">
        <v>42874</v>
      </c>
      <c r="B298">
        <v>5234.88</v>
      </c>
      <c r="C298">
        <v>1.1399999999999999</v>
      </c>
      <c r="D298">
        <v>8.7100000000000009</v>
      </c>
      <c r="E298" s="2">
        <f t="shared" si="20"/>
        <v>4592.0000000000009</v>
      </c>
      <c r="F298" s="3">
        <f t="shared" si="18"/>
        <v>2.1646500743931041E-2</v>
      </c>
      <c r="G298" s="2">
        <f t="shared" si="21"/>
        <v>601.01951779563717</v>
      </c>
      <c r="H298" s="3">
        <f t="shared" si="19"/>
        <v>-7.3530670393112341E-2</v>
      </c>
      <c r="J298" s="3">
        <f t="shared" si="22"/>
        <v>0.13088404133180251</v>
      </c>
    </row>
    <row r="299" spans="1:10">
      <c r="A299" s="1">
        <v>42881</v>
      </c>
      <c r="B299">
        <v>5465.73</v>
      </c>
      <c r="C299">
        <v>1.19</v>
      </c>
      <c r="D299">
        <v>9.1</v>
      </c>
      <c r="E299" s="2">
        <f t="shared" si="20"/>
        <v>4593.0504201680669</v>
      </c>
      <c r="F299" s="3">
        <f t="shared" si="18"/>
        <v>2.1681937880514202E-2</v>
      </c>
      <c r="G299" s="2">
        <f t="shared" si="21"/>
        <v>600.62967032967026</v>
      </c>
      <c r="H299" s="3">
        <f t="shared" si="19"/>
        <v>-7.6285706826065502E-2</v>
      </c>
      <c r="J299" s="3">
        <f t="shared" si="22"/>
        <v>0.13076923076923078</v>
      </c>
    </row>
    <row r="300" spans="1:10">
      <c r="A300" s="1">
        <v>42888</v>
      </c>
      <c r="B300">
        <v>5474.85</v>
      </c>
      <c r="C300">
        <v>1.19</v>
      </c>
      <c r="D300">
        <v>9.1199999999999992</v>
      </c>
      <c r="E300" s="2">
        <f t="shared" si="20"/>
        <v>4600.7142857142862</v>
      </c>
      <c r="F300" s="3">
        <f t="shared" si="18"/>
        <v>2.9860263219776417E-2</v>
      </c>
      <c r="G300" s="2">
        <f t="shared" si="21"/>
        <v>600.31250000000011</v>
      </c>
      <c r="H300" s="3">
        <f t="shared" si="19"/>
        <v>-7.325036809472607E-2</v>
      </c>
      <c r="J300" s="3">
        <f t="shared" si="22"/>
        <v>0.13048245614035089</v>
      </c>
    </row>
    <row r="301" spans="1:10">
      <c r="A301" s="1">
        <v>42895</v>
      </c>
      <c r="B301">
        <v>5554.96</v>
      </c>
      <c r="C301">
        <v>1.2</v>
      </c>
      <c r="D301">
        <v>9.15</v>
      </c>
      <c r="E301" s="2">
        <f t="shared" si="20"/>
        <v>4629.1333333333332</v>
      </c>
      <c r="F301" s="3">
        <f t="shared" si="18"/>
        <v>4.2824298532060823E-2</v>
      </c>
      <c r="G301" s="2">
        <f t="shared" si="21"/>
        <v>607.09945355191257</v>
      </c>
      <c r="H301" s="3">
        <f t="shared" si="19"/>
        <v>-5.5734861828132254E-2</v>
      </c>
      <c r="J301" s="3">
        <f t="shared" si="22"/>
        <v>0.13114754098360654</v>
      </c>
    </row>
    <row r="302" spans="1:10">
      <c r="A302" s="1">
        <v>42902</v>
      </c>
      <c r="B302">
        <v>5441.24</v>
      </c>
      <c r="C302">
        <v>1.19</v>
      </c>
      <c r="D302">
        <v>9.15</v>
      </c>
      <c r="E302" s="2">
        <f t="shared" si="20"/>
        <v>4572.4705882352937</v>
      </c>
      <c r="F302" s="3">
        <f t="shared" si="18"/>
        <v>4.5725449682567865E-2</v>
      </c>
      <c r="G302" s="2">
        <f t="shared" si="21"/>
        <v>594.6710382513661</v>
      </c>
      <c r="H302" s="3">
        <f t="shared" si="19"/>
        <v>-7.1438362712618497E-2</v>
      </c>
      <c r="J302" s="3">
        <f t="shared" si="22"/>
        <v>0.13005464480874315</v>
      </c>
    </row>
    <row r="303" spans="1:10">
      <c r="A303" s="1">
        <v>42909</v>
      </c>
      <c r="B303">
        <v>5621.78</v>
      </c>
      <c r="C303">
        <v>1.23</v>
      </c>
      <c r="D303">
        <v>9.42</v>
      </c>
      <c r="E303" s="2">
        <f t="shared" si="20"/>
        <v>4570.5528455284548</v>
      </c>
      <c r="F303" s="3">
        <f t="shared" si="18"/>
        <v>3.935856052271447E-2</v>
      </c>
      <c r="G303" s="2">
        <f t="shared" si="21"/>
        <v>596.79193205944796</v>
      </c>
      <c r="H303" s="3">
        <f t="shared" si="19"/>
        <v>-7.5315351693005517E-2</v>
      </c>
      <c r="J303" s="3">
        <f t="shared" si="22"/>
        <v>0.13057324840764331</v>
      </c>
    </row>
    <row r="304" spans="1:10">
      <c r="A304" s="1">
        <v>42916</v>
      </c>
      <c r="B304">
        <v>5675.16</v>
      </c>
      <c r="C304">
        <v>1.24</v>
      </c>
      <c r="D304">
        <v>9.4600000000000009</v>
      </c>
      <c r="E304" s="2">
        <f t="shared" si="20"/>
        <v>4576.7419354838712</v>
      </c>
      <c r="F304" s="3">
        <f t="shared" si="18"/>
        <v>5.4314069249539187E-2</v>
      </c>
      <c r="G304" s="2">
        <f t="shared" si="21"/>
        <v>599.91120507399569</v>
      </c>
      <c r="H304" s="3">
        <f t="shared" si="19"/>
        <v>-7.3263046703676005E-2</v>
      </c>
      <c r="J304" s="3">
        <f t="shared" si="22"/>
        <v>0.1310782241014799</v>
      </c>
    </row>
    <row r="305" spans="1:10">
      <c r="A305" s="1">
        <v>42923</v>
      </c>
      <c r="B305">
        <v>5684.21</v>
      </c>
      <c r="C305">
        <v>1.25</v>
      </c>
      <c r="D305">
        <v>9.4700000000000006</v>
      </c>
      <c r="E305" s="2">
        <f t="shared" si="20"/>
        <v>4547.3680000000004</v>
      </c>
      <c r="F305" s="3">
        <f t="shared" si="18"/>
        <v>5.9369120545057497E-2</v>
      </c>
      <c r="G305" s="2">
        <f t="shared" si="21"/>
        <v>600.2333685322069</v>
      </c>
      <c r="H305" s="3">
        <f t="shared" si="19"/>
        <v>-6.7020894148392962E-2</v>
      </c>
      <c r="J305" s="3">
        <f t="shared" si="22"/>
        <v>0.13199577613516367</v>
      </c>
    </row>
    <row r="306" spans="1:10">
      <c r="A306" s="1">
        <v>42930</v>
      </c>
      <c r="B306">
        <v>5864.87</v>
      </c>
      <c r="C306">
        <v>1.3</v>
      </c>
      <c r="D306">
        <v>9.6999999999999993</v>
      </c>
      <c r="E306" s="2">
        <f t="shared" si="20"/>
        <v>4511.4384615384615</v>
      </c>
      <c r="F306" s="3">
        <f t="shared" si="18"/>
        <v>4.788219029801577E-2</v>
      </c>
      <c r="G306" s="2">
        <f t="shared" si="21"/>
        <v>604.62577319587638</v>
      </c>
      <c r="H306" s="3">
        <f t="shared" si="19"/>
        <v>-5.9066610567451772E-2</v>
      </c>
      <c r="J306" s="3">
        <f t="shared" si="22"/>
        <v>0.13402061855670105</v>
      </c>
    </row>
    <row r="307" spans="1:10">
      <c r="A307" s="1">
        <v>42937</v>
      </c>
      <c r="B307">
        <v>5893.8</v>
      </c>
      <c r="C307">
        <v>1.31</v>
      </c>
      <c r="D307">
        <v>9.8000000000000007</v>
      </c>
      <c r="E307" s="2">
        <f t="shared" si="20"/>
        <v>4499.0839694656488</v>
      </c>
      <c r="F307" s="3">
        <f t="shared" si="18"/>
        <v>5.8489691026449631E-2</v>
      </c>
      <c r="G307" s="2">
        <f t="shared" si="21"/>
        <v>601.40816326530614</v>
      </c>
      <c r="H307" s="3">
        <f t="shared" si="19"/>
        <v>-5.6720071262143401E-2</v>
      </c>
      <c r="J307" s="3">
        <f t="shared" si="22"/>
        <v>0.1336734693877551</v>
      </c>
    </row>
    <row r="308" spans="1:10">
      <c r="A308" s="1">
        <v>42944</v>
      </c>
      <c r="B308">
        <v>5891.72</v>
      </c>
      <c r="C308">
        <v>1.33</v>
      </c>
      <c r="D308">
        <v>9.9</v>
      </c>
      <c r="E308" s="2">
        <f t="shared" si="20"/>
        <v>4429.8646616541355</v>
      </c>
      <c r="F308" s="3">
        <f t="shared" ref="F308:F371" si="23">E308/E258-1</f>
        <v>3.7587639199975209E-2</v>
      </c>
      <c r="G308" s="2">
        <f t="shared" si="21"/>
        <v>595.12323232323229</v>
      </c>
      <c r="H308" s="3">
        <f t="shared" ref="H308:H371" si="24">G308/G258-1</f>
        <v>-7.2632769088026183E-2</v>
      </c>
      <c r="J308" s="3">
        <f t="shared" si="22"/>
        <v>0.13434343434343435</v>
      </c>
    </row>
    <row r="309" spans="1:10">
      <c r="A309" s="1">
        <v>42951</v>
      </c>
      <c r="B309">
        <v>5888.06</v>
      </c>
      <c r="C309">
        <v>1.34</v>
      </c>
      <c r="D309">
        <v>9.9499999999999993</v>
      </c>
      <c r="E309" s="2">
        <f t="shared" si="20"/>
        <v>4394.0746268656712</v>
      </c>
      <c r="F309" s="3">
        <f t="shared" si="23"/>
        <v>2.844559755001419E-2</v>
      </c>
      <c r="G309" s="2">
        <f t="shared" si="21"/>
        <v>591.76482412060307</v>
      </c>
      <c r="H309" s="3">
        <f t="shared" si="24"/>
        <v>-7.6638458481059102E-2</v>
      </c>
      <c r="J309" s="3">
        <f t="shared" si="22"/>
        <v>0.13467336683417086</v>
      </c>
    </row>
    <row r="310" spans="1:10">
      <c r="A310" s="1">
        <v>42958</v>
      </c>
      <c r="B310">
        <v>5676.22</v>
      </c>
      <c r="C310">
        <v>1.29</v>
      </c>
      <c r="D310">
        <v>9.64</v>
      </c>
      <c r="E310" s="2">
        <f t="shared" si="20"/>
        <v>4400.1705426356593</v>
      </c>
      <c r="F310" s="3">
        <f t="shared" si="23"/>
        <v>1.6235236090462291E-2</v>
      </c>
      <c r="G310" s="2">
        <f t="shared" si="21"/>
        <v>588.81950207468878</v>
      </c>
      <c r="H310" s="3">
        <f t="shared" si="24"/>
        <v>-9.3043171488938925E-2</v>
      </c>
      <c r="J310" s="3">
        <f t="shared" si="22"/>
        <v>0.13381742738589211</v>
      </c>
    </row>
    <row r="311" spans="1:10">
      <c r="A311" s="1">
        <v>42965</v>
      </c>
      <c r="B311">
        <v>5790.95</v>
      </c>
      <c r="C311">
        <v>1.32</v>
      </c>
      <c r="D311">
        <v>9.7899999999999991</v>
      </c>
      <c r="E311" s="2">
        <f t="shared" si="20"/>
        <v>4387.083333333333</v>
      </c>
      <c r="F311" s="3">
        <f t="shared" si="23"/>
        <v>1.6594090596192768E-2</v>
      </c>
      <c r="G311" s="2">
        <f t="shared" si="21"/>
        <v>591.51685393258435</v>
      </c>
      <c r="H311" s="3">
        <f t="shared" si="24"/>
        <v>-6.4642057407403919E-2</v>
      </c>
      <c r="J311" s="3">
        <f t="shared" si="22"/>
        <v>0.13483146067415733</v>
      </c>
    </row>
    <row r="312" spans="1:10">
      <c r="A312" s="1">
        <v>42972</v>
      </c>
      <c r="B312">
        <v>6000.65</v>
      </c>
      <c r="C312">
        <v>1.38</v>
      </c>
      <c r="D312">
        <v>10.23</v>
      </c>
      <c r="E312" s="2">
        <f t="shared" si="20"/>
        <v>4348.297101449275</v>
      </c>
      <c r="F312" s="3">
        <f t="shared" si="23"/>
        <v>1.6662047482540743E-3</v>
      </c>
      <c r="G312" s="2">
        <f t="shared" si="21"/>
        <v>586.57380254154441</v>
      </c>
      <c r="H312" s="3">
        <f t="shared" si="24"/>
        <v>-5.8469016787247918E-2</v>
      </c>
      <c r="J312" s="3">
        <f t="shared" si="22"/>
        <v>0.13489736070381231</v>
      </c>
    </row>
    <row r="313" spans="1:10">
      <c r="A313" s="1">
        <v>42979</v>
      </c>
      <c r="B313">
        <v>6052.02</v>
      </c>
      <c r="C313">
        <v>1.35</v>
      </c>
      <c r="D313">
        <v>10.02</v>
      </c>
      <c r="E313" s="2">
        <f t="shared" si="20"/>
        <v>4482.9777777777781</v>
      </c>
      <c r="F313" s="3">
        <f t="shared" si="23"/>
        <v>2.7557796751539243E-2</v>
      </c>
      <c r="G313" s="2">
        <f t="shared" si="21"/>
        <v>603.994011976048</v>
      </c>
      <c r="H313" s="3">
        <f t="shared" si="24"/>
        <v>-3.0896089890015466E-2</v>
      </c>
      <c r="J313" s="3">
        <f t="shared" si="22"/>
        <v>0.1347305389221557</v>
      </c>
    </row>
    <row r="314" spans="1:10">
      <c r="A314" s="1">
        <v>42986</v>
      </c>
      <c r="B314">
        <v>6051.23</v>
      </c>
      <c r="C314">
        <v>1.36</v>
      </c>
      <c r="D314">
        <v>10.07</v>
      </c>
      <c r="E314" s="2">
        <f t="shared" si="20"/>
        <v>4449.4338235294108</v>
      </c>
      <c r="F314" s="3">
        <f t="shared" si="23"/>
        <v>1.8568114632693256E-2</v>
      </c>
      <c r="G314" s="2">
        <f t="shared" si="21"/>
        <v>600.91658391261171</v>
      </c>
      <c r="H314" s="3">
        <f t="shared" si="24"/>
        <v>-3.9337466383340458E-2</v>
      </c>
      <c r="J314" s="3">
        <f t="shared" si="22"/>
        <v>0.13505461767626614</v>
      </c>
    </row>
    <row r="315" spans="1:10">
      <c r="A315" s="1">
        <v>42993</v>
      </c>
      <c r="B315">
        <v>6052.93</v>
      </c>
      <c r="C315">
        <v>1.35</v>
      </c>
      <c r="D315">
        <v>9.9700000000000006</v>
      </c>
      <c r="E315" s="2">
        <f t="shared" si="20"/>
        <v>4483.6518518518515</v>
      </c>
      <c r="F315" s="3">
        <f t="shared" si="23"/>
        <v>2.6005379941578477E-2</v>
      </c>
      <c r="G315" s="2">
        <f t="shared" si="21"/>
        <v>607.11434302908731</v>
      </c>
      <c r="H315" s="3">
        <f t="shared" si="24"/>
        <v>-2.7507438270018336E-2</v>
      </c>
      <c r="J315" s="3">
        <f t="shared" si="22"/>
        <v>0.13540621865596791</v>
      </c>
    </row>
    <row r="316" spans="1:10">
      <c r="A316" s="1">
        <v>43000</v>
      </c>
      <c r="B316">
        <v>6047.65</v>
      </c>
      <c r="C316">
        <v>1.36</v>
      </c>
      <c r="D316">
        <v>10.050000000000001</v>
      </c>
      <c r="E316" s="2">
        <f t="shared" si="20"/>
        <v>4446.8014705882351</v>
      </c>
      <c r="F316" s="3">
        <f t="shared" si="23"/>
        <v>2.0713699517507456E-2</v>
      </c>
      <c r="G316" s="2">
        <f t="shared" si="21"/>
        <v>601.75621890547256</v>
      </c>
      <c r="H316" s="3">
        <f t="shared" si="24"/>
        <v>-3.8729878711886712E-2</v>
      </c>
      <c r="J316" s="3">
        <f t="shared" si="22"/>
        <v>0.13532338308457711</v>
      </c>
    </row>
    <row r="317" spans="1:10">
      <c r="A317" s="1">
        <v>43007</v>
      </c>
      <c r="B317">
        <v>5963.29</v>
      </c>
      <c r="C317">
        <v>1.35</v>
      </c>
      <c r="D317">
        <v>9.9499999999999993</v>
      </c>
      <c r="E317" s="2">
        <f t="shared" si="20"/>
        <v>4417.2518518518518</v>
      </c>
      <c r="F317" s="3">
        <f t="shared" si="23"/>
        <v>9.11749489291247E-3</v>
      </c>
      <c r="G317" s="2">
        <f t="shared" si="21"/>
        <v>599.32562814070354</v>
      </c>
      <c r="H317" s="3">
        <f t="shared" si="24"/>
        <v>-4.2705060611454404E-2</v>
      </c>
      <c r="J317" s="3">
        <f t="shared" si="22"/>
        <v>0.13567839195979903</v>
      </c>
    </row>
    <row r="318" spans="1:10">
      <c r="A318" s="1">
        <v>43021</v>
      </c>
      <c r="B318">
        <v>6032.91</v>
      </c>
      <c r="C318">
        <v>1.36</v>
      </c>
      <c r="D318">
        <v>10.039999999999999</v>
      </c>
      <c r="E318" s="2">
        <f t="shared" si="20"/>
        <v>4435.9632352941171</v>
      </c>
      <c r="F318" s="3">
        <f t="shared" si="23"/>
        <v>1.2641659690534546E-2</v>
      </c>
      <c r="G318" s="2">
        <f t="shared" si="21"/>
        <v>600.88745019920327</v>
      </c>
      <c r="H318" s="3">
        <f t="shared" si="24"/>
        <v>-3.8690708314378264E-2</v>
      </c>
      <c r="J318" s="3">
        <f t="shared" si="22"/>
        <v>0.13545816733067731</v>
      </c>
    </row>
    <row r="319" spans="1:10">
      <c r="A319" s="1">
        <v>43028</v>
      </c>
      <c r="B319">
        <v>6017.32</v>
      </c>
      <c r="C319">
        <v>1.36</v>
      </c>
      <c r="D319">
        <v>10.09</v>
      </c>
      <c r="E319" s="2">
        <f t="shared" si="20"/>
        <v>4424.4999999999991</v>
      </c>
      <c r="F319" s="3">
        <f t="shared" si="23"/>
        <v>-6.5592717809602741E-3</v>
      </c>
      <c r="G319" s="2">
        <f t="shared" si="21"/>
        <v>596.36471754212084</v>
      </c>
      <c r="H319" s="3">
        <f t="shared" si="24"/>
        <v>-5.2802227577927519E-2</v>
      </c>
      <c r="J319" s="3">
        <f t="shared" si="22"/>
        <v>0.13478691774033699</v>
      </c>
    </row>
    <row r="320" spans="1:10">
      <c r="A320" s="1">
        <v>43035</v>
      </c>
      <c r="B320">
        <v>6119.47</v>
      </c>
      <c r="C320">
        <v>1.35</v>
      </c>
      <c r="D320">
        <v>10.02</v>
      </c>
      <c r="E320" s="2">
        <f t="shared" si="20"/>
        <v>4532.9407407407407</v>
      </c>
      <c r="F320" s="3">
        <f t="shared" si="23"/>
        <v>-3.1001738160229997E-2</v>
      </c>
      <c r="G320" s="2">
        <f t="shared" si="21"/>
        <v>610.72554890219567</v>
      </c>
      <c r="H320" s="3">
        <f t="shared" si="24"/>
        <v>-3.8143134838920068E-2</v>
      </c>
      <c r="J320" s="3">
        <f t="shared" si="22"/>
        <v>0.1347305389221557</v>
      </c>
    </row>
    <row r="321" spans="1:10">
      <c r="A321" s="1">
        <v>43042</v>
      </c>
      <c r="B321">
        <v>6039.97</v>
      </c>
      <c r="C321">
        <v>1.28</v>
      </c>
      <c r="D321">
        <v>9.84</v>
      </c>
      <c r="E321" s="2">
        <f t="shared" si="20"/>
        <v>4718.7265625</v>
      </c>
      <c r="F321" s="3">
        <f t="shared" si="23"/>
        <v>6.7690553659056629E-3</v>
      </c>
      <c r="G321" s="2">
        <f t="shared" si="21"/>
        <v>613.81808943089436</v>
      </c>
      <c r="H321" s="3">
        <f t="shared" si="24"/>
        <v>-3.594486028499444E-2</v>
      </c>
      <c r="J321" s="3">
        <f t="shared" si="22"/>
        <v>0.13008130081300814</v>
      </c>
    </row>
    <row r="322" spans="1:10">
      <c r="A322" s="1">
        <v>43049</v>
      </c>
      <c r="B322">
        <v>6142.22</v>
      </c>
      <c r="C322">
        <v>1.29</v>
      </c>
      <c r="D322">
        <v>9.8699999999999992</v>
      </c>
      <c r="E322" s="2">
        <f t="shared" ref="E322:E385" si="25">B322/C322</f>
        <v>4761.4108527131784</v>
      </c>
      <c r="F322" s="3">
        <f t="shared" si="23"/>
        <v>1.6369840591926366E-2</v>
      </c>
      <c r="G322" s="2">
        <f t="shared" ref="G322:G385" si="26">B322/D322</f>
        <v>622.3120567375887</v>
      </c>
      <c r="H322" s="3">
        <f t="shared" si="24"/>
        <v>-2.4361795378770035E-2</v>
      </c>
      <c r="J322" s="3">
        <f t="shared" ref="J322:J385" si="27">C322/D322</f>
        <v>0.13069908814589667</v>
      </c>
    </row>
    <row r="323" spans="1:10">
      <c r="A323" s="1">
        <v>43056</v>
      </c>
      <c r="B323">
        <v>6289.17</v>
      </c>
      <c r="C323">
        <v>1.31</v>
      </c>
      <c r="D323">
        <v>10.07</v>
      </c>
      <c r="E323" s="2">
        <f t="shared" si="25"/>
        <v>4800.8931297709923</v>
      </c>
      <c r="F323" s="3">
        <f t="shared" si="23"/>
        <v>3.1568132158253492E-2</v>
      </c>
      <c r="G323" s="2">
        <f t="shared" si="26"/>
        <v>624.54518371400195</v>
      </c>
      <c r="H323" s="3">
        <f t="shared" si="24"/>
        <v>-1.6256353835468862E-2</v>
      </c>
      <c r="J323" s="3">
        <f t="shared" si="27"/>
        <v>0.13008937437934459</v>
      </c>
    </row>
    <row r="324" spans="1:10">
      <c r="A324" s="1">
        <v>43063</v>
      </c>
      <c r="B324">
        <v>6363.82</v>
      </c>
      <c r="C324">
        <v>1.32</v>
      </c>
      <c r="D324">
        <v>10.17</v>
      </c>
      <c r="E324" s="2">
        <f t="shared" si="25"/>
        <v>4821.0757575757571</v>
      </c>
      <c r="F324" s="3">
        <f t="shared" si="23"/>
        <v>3.2785324713331399E-2</v>
      </c>
      <c r="G324" s="2">
        <f t="shared" si="26"/>
        <v>625.74434611602749</v>
      </c>
      <c r="H324" s="3">
        <f t="shared" si="24"/>
        <v>-8.9176467135086979E-3</v>
      </c>
      <c r="J324" s="3">
        <f t="shared" si="27"/>
        <v>0.12979351032448377</v>
      </c>
    </row>
    <row r="325" spans="1:10">
      <c r="A325" s="1">
        <v>43070</v>
      </c>
      <c r="B325">
        <v>6173.04</v>
      </c>
      <c r="C325">
        <v>1.29</v>
      </c>
      <c r="D325">
        <v>9.8699999999999992</v>
      </c>
      <c r="E325" s="2">
        <f t="shared" si="25"/>
        <v>4785.3023255813951</v>
      </c>
      <c r="F325" s="3">
        <f t="shared" si="23"/>
        <v>3.828471895999308E-2</v>
      </c>
      <c r="G325" s="2">
        <f t="shared" si="26"/>
        <v>625.43465045592711</v>
      </c>
      <c r="H325" s="3">
        <f t="shared" si="24"/>
        <v>6.7072736201612138E-4</v>
      </c>
      <c r="J325" s="3">
        <f t="shared" si="27"/>
        <v>0.13069908814589667</v>
      </c>
    </row>
    <row r="326" spans="1:10">
      <c r="A326" s="1">
        <v>43077</v>
      </c>
      <c r="B326">
        <v>6184.93</v>
      </c>
      <c r="C326">
        <v>1.29</v>
      </c>
      <c r="D326">
        <v>9.89</v>
      </c>
      <c r="E326" s="2">
        <f t="shared" si="25"/>
        <v>4794.5193798449609</v>
      </c>
      <c r="F326" s="3">
        <f t="shared" si="23"/>
        <v>4.4332003946020437E-2</v>
      </c>
      <c r="G326" s="2">
        <f t="shared" si="26"/>
        <v>625.37209302325584</v>
      </c>
      <c r="H326" s="3">
        <f t="shared" si="24"/>
        <v>3.159003053528453E-3</v>
      </c>
      <c r="J326" s="3">
        <f t="shared" si="27"/>
        <v>0.13043478260869565</v>
      </c>
    </row>
    <row r="327" spans="1:10">
      <c r="A327" s="1">
        <v>43084</v>
      </c>
      <c r="B327">
        <v>6041.2</v>
      </c>
      <c r="C327">
        <v>1.27</v>
      </c>
      <c r="D327">
        <v>9.74</v>
      </c>
      <c r="E327" s="2">
        <f t="shared" si="25"/>
        <v>4756.8503937007872</v>
      </c>
      <c r="F327" s="3">
        <f t="shared" si="23"/>
        <v>4.0705690684653018E-2</v>
      </c>
      <c r="G327" s="2">
        <f t="shared" si="26"/>
        <v>620.24640657084183</v>
      </c>
      <c r="H327" s="3">
        <f t="shared" si="24"/>
        <v>1.8610974114108281E-4</v>
      </c>
      <c r="J327" s="3">
        <f t="shared" si="27"/>
        <v>0.13039014373716631</v>
      </c>
    </row>
    <row r="328" spans="1:10">
      <c r="A328" s="1">
        <v>43091</v>
      </c>
      <c r="B328">
        <v>6110.47</v>
      </c>
      <c r="C328">
        <v>1.29</v>
      </c>
      <c r="D328">
        <v>9.91</v>
      </c>
      <c r="E328" s="2">
        <f t="shared" si="25"/>
        <v>4736.7984496124036</v>
      </c>
      <c r="F328" s="3">
        <f t="shared" si="23"/>
        <v>4.1788464880212706E-2</v>
      </c>
      <c r="G328" s="2">
        <f t="shared" si="26"/>
        <v>616.59636730575176</v>
      </c>
      <c r="H328" s="3">
        <f t="shared" si="24"/>
        <v>-4.3587019772719504E-3</v>
      </c>
      <c r="J328" s="3">
        <f t="shared" si="27"/>
        <v>0.1301715438950555</v>
      </c>
    </row>
    <row r="329" spans="1:10">
      <c r="A329" s="1">
        <v>43098</v>
      </c>
      <c r="B329">
        <v>6085.09</v>
      </c>
      <c r="C329">
        <v>1.3</v>
      </c>
      <c r="D329">
        <v>10.029999999999999</v>
      </c>
      <c r="E329" s="2">
        <f t="shared" si="25"/>
        <v>4680.8384615384612</v>
      </c>
      <c r="F329" s="3">
        <f t="shared" si="23"/>
        <v>2.5262091792033647E-2</v>
      </c>
      <c r="G329" s="2">
        <f t="shared" si="26"/>
        <v>606.68893320039888</v>
      </c>
      <c r="H329" s="3">
        <f t="shared" si="24"/>
        <v>-1.7556542151202503E-2</v>
      </c>
      <c r="J329" s="3">
        <f t="shared" si="27"/>
        <v>0.1296111665004985</v>
      </c>
    </row>
    <row r="330" spans="1:10">
      <c r="A330" s="1">
        <v>43105</v>
      </c>
      <c r="B330">
        <v>6257.57</v>
      </c>
      <c r="C330">
        <v>1.32</v>
      </c>
      <c r="D330">
        <v>10.18</v>
      </c>
      <c r="E330" s="2">
        <f t="shared" si="25"/>
        <v>4740.583333333333</v>
      </c>
      <c r="F330" s="3">
        <f t="shared" si="23"/>
        <v>4.5793808368262301E-2</v>
      </c>
      <c r="G330" s="2">
        <f t="shared" si="26"/>
        <v>614.69253438113947</v>
      </c>
      <c r="H330" s="3">
        <f t="shared" si="24"/>
        <v>-2.5068147280974395E-3</v>
      </c>
      <c r="J330" s="3">
        <f t="shared" si="27"/>
        <v>0.12966601178781925</v>
      </c>
    </row>
    <row r="331" spans="1:10">
      <c r="A331" s="1">
        <v>43112</v>
      </c>
      <c r="B331">
        <v>6407.96</v>
      </c>
      <c r="C331">
        <v>1.36</v>
      </c>
      <c r="D331">
        <v>10.44</v>
      </c>
      <c r="E331" s="2">
        <f t="shared" si="25"/>
        <v>4711.7352941176468</v>
      </c>
      <c r="F331" s="3">
        <f t="shared" si="23"/>
        <v>4.0068002730496932E-2</v>
      </c>
      <c r="G331" s="2">
        <f t="shared" si="26"/>
        <v>613.78927203065132</v>
      </c>
      <c r="H331" s="3">
        <f t="shared" si="24"/>
        <v>-3.7662809094857197E-3</v>
      </c>
      <c r="J331" s="3">
        <f t="shared" si="27"/>
        <v>0.13026819923371649</v>
      </c>
    </row>
    <row r="332" spans="1:10">
      <c r="A332" s="1">
        <v>43119</v>
      </c>
      <c r="B332">
        <v>6758.18</v>
      </c>
      <c r="C332">
        <v>1.46</v>
      </c>
      <c r="D332">
        <v>11.25</v>
      </c>
      <c r="E332" s="2">
        <f t="shared" si="25"/>
        <v>4628.8904109589048</v>
      </c>
      <c r="F332" s="3">
        <f t="shared" si="23"/>
        <v>2.1505020137205344E-2</v>
      </c>
      <c r="G332" s="2">
        <f t="shared" si="26"/>
        <v>600.72711111111118</v>
      </c>
      <c r="H332" s="3">
        <f t="shared" si="24"/>
        <v>-2.1201456408382779E-2</v>
      </c>
      <c r="J332" s="3">
        <f t="shared" si="27"/>
        <v>0.12977777777777777</v>
      </c>
    </row>
    <row r="333" spans="1:10">
      <c r="A333" s="1">
        <v>43126</v>
      </c>
      <c r="B333">
        <v>6854.4</v>
      </c>
      <c r="C333">
        <v>1.49</v>
      </c>
      <c r="D333">
        <v>11.49</v>
      </c>
      <c r="E333" s="2">
        <f t="shared" si="25"/>
        <v>4600.2684563758385</v>
      </c>
      <c r="F333" s="3">
        <f t="shared" si="23"/>
        <v>1.7136365814627297E-2</v>
      </c>
      <c r="G333" s="2">
        <f t="shared" si="26"/>
        <v>596.55352480417753</v>
      </c>
      <c r="H333" s="3">
        <f t="shared" si="24"/>
        <v>-2.7928850589150955E-2</v>
      </c>
      <c r="J333" s="3">
        <f t="shared" si="27"/>
        <v>0.12967798085291557</v>
      </c>
    </row>
    <row r="334" spans="1:10">
      <c r="A334" s="1">
        <v>43133</v>
      </c>
      <c r="B334">
        <v>6708.53</v>
      </c>
      <c r="C334">
        <v>1.48</v>
      </c>
      <c r="D334">
        <v>11.38</v>
      </c>
      <c r="E334" s="2">
        <f t="shared" si="25"/>
        <v>4532.7905405405409</v>
      </c>
      <c r="F334" s="3">
        <f t="shared" si="23"/>
        <v>6.6674413453713388E-3</v>
      </c>
      <c r="G334" s="2">
        <f t="shared" si="26"/>
        <v>589.50175746924424</v>
      </c>
      <c r="H334" s="3">
        <f t="shared" si="24"/>
        <v>-3.9199829980289702E-2</v>
      </c>
      <c r="J334" s="3">
        <f t="shared" si="27"/>
        <v>0.13005272407732862</v>
      </c>
    </row>
    <row r="335" spans="1:10">
      <c r="A335" s="1">
        <v>43140</v>
      </c>
      <c r="B335">
        <v>5958.5</v>
      </c>
      <c r="C335">
        <v>1.31</v>
      </c>
      <c r="D335">
        <v>10.119999999999999</v>
      </c>
      <c r="E335" s="2">
        <f t="shared" si="25"/>
        <v>4548.4732824427483</v>
      </c>
      <c r="F335" s="3">
        <f t="shared" si="23"/>
        <v>7.5650266014184453E-3</v>
      </c>
      <c r="G335" s="2">
        <f t="shared" si="26"/>
        <v>588.78458498023724</v>
      </c>
      <c r="H335" s="3">
        <f t="shared" si="24"/>
        <v>-3.5279443832005097E-2</v>
      </c>
      <c r="J335" s="3">
        <f t="shared" si="27"/>
        <v>0.12944664031620554</v>
      </c>
    </row>
    <row r="336" spans="1:10">
      <c r="A336" s="1">
        <v>43145</v>
      </c>
      <c r="B336">
        <v>6077.59</v>
      </c>
      <c r="C336">
        <v>1.34</v>
      </c>
      <c r="D336">
        <v>10.29</v>
      </c>
      <c r="E336" s="2">
        <f t="shared" si="25"/>
        <v>4535.5149253731342</v>
      </c>
      <c r="F336" s="3">
        <f t="shared" si="23"/>
        <v>1.1431759963767663E-2</v>
      </c>
      <c r="G336" s="2">
        <f t="shared" si="26"/>
        <v>590.63070942662785</v>
      </c>
      <c r="H336" s="3">
        <f t="shared" si="24"/>
        <v>-3.1968857008770502E-2</v>
      </c>
      <c r="J336" s="3">
        <f t="shared" si="27"/>
        <v>0.13022351797862003</v>
      </c>
    </row>
    <row r="337" spans="1:10">
      <c r="A337" s="1">
        <v>43154</v>
      </c>
      <c r="B337">
        <v>6244.21</v>
      </c>
      <c r="C337">
        <v>1.37</v>
      </c>
      <c r="D337">
        <v>10.59</v>
      </c>
      <c r="E337" s="2">
        <f t="shared" si="25"/>
        <v>4557.8175182481746</v>
      </c>
      <c r="F337" s="3">
        <f t="shared" si="23"/>
        <v>1.6481160784049376E-2</v>
      </c>
      <c r="G337" s="2">
        <f t="shared" si="26"/>
        <v>589.63267233238901</v>
      </c>
      <c r="H337" s="3">
        <f t="shared" si="24"/>
        <v>-3.2772630234361499E-2</v>
      </c>
      <c r="J337" s="3">
        <f t="shared" si="27"/>
        <v>0.12936732766761097</v>
      </c>
    </row>
    <row r="338" spans="1:10">
      <c r="A338" s="1">
        <v>43161</v>
      </c>
      <c r="B338">
        <v>6060.79</v>
      </c>
      <c r="C338">
        <v>1.32</v>
      </c>
      <c r="D338">
        <v>10.18</v>
      </c>
      <c r="E338" s="2">
        <f t="shared" si="25"/>
        <v>4591.5075757575751</v>
      </c>
      <c r="F338" s="3">
        <f t="shared" si="23"/>
        <v>2.6120489567749372E-2</v>
      </c>
      <c r="G338" s="2">
        <f t="shared" si="26"/>
        <v>595.36247544204321</v>
      </c>
      <c r="H338" s="3">
        <f t="shared" si="24"/>
        <v>-2.2445670413578034E-2</v>
      </c>
      <c r="J338" s="3">
        <f t="shared" si="27"/>
        <v>0.12966601178781925</v>
      </c>
    </row>
    <row r="339" spans="1:10">
      <c r="A339" s="1">
        <v>43168</v>
      </c>
      <c r="B339">
        <v>6194.37</v>
      </c>
      <c r="C339">
        <v>1.34</v>
      </c>
      <c r="D339">
        <v>10.31</v>
      </c>
      <c r="E339" s="2">
        <f t="shared" si="25"/>
        <v>4622.6641791044776</v>
      </c>
      <c r="F339" s="3">
        <f t="shared" si="23"/>
        <v>2.9351437489333998E-2</v>
      </c>
      <c r="G339" s="2">
        <f t="shared" si="26"/>
        <v>600.8118331716779</v>
      </c>
      <c r="H339" s="3">
        <f t="shared" si="24"/>
        <v>-1.3744830741035163E-2</v>
      </c>
      <c r="J339" s="3">
        <f t="shared" si="27"/>
        <v>0.12997090203685743</v>
      </c>
    </row>
    <row r="340" spans="1:10">
      <c r="A340" s="1">
        <v>43175</v>
      </c>
      <c r="B340">
        <v>6070.41</v>
      </c>
      <c r="C340">
        <v>1.31</v>
      </c>
      <c r="D340">
        <v>9.99</v>
      </c>
      <c r="E340" s="2">
        <f t="shared" si="25"/>
        <v>4633.900763358778</v>
      </c>
      <c r="F340" s="3">
        <f t="shared" si="23"/>
        <v>3.1161159660302529E-2</v>
      </c>
      <c r="G340" s="2">
        <f t="shared" si="26"/>
        <v>607.64864864864865</v>
      </c>
      <c r="H340" s="3">
        <f t="shared" si="24"/>
        <v>-5.0258189740892689E-3</v>
      </c>
      <c r="J340" s="3">
        <f t="shared" si="27"/>
        <v>0.13113113113113115</v>
      </c>
    </row>
    <row r="341" spans="1:10">
      <c r="A341" s="1">
        <v>43182</v>
      </c>
      <c r="B341">
        <v>5859.66</v>
      </c>
      <c r="C341">
        <v>1.27</v>
      </c>
      <c r="D341">
        <v>9.73</v>
      </c>
      <c r="E341" s="2">
        <f t="shared" si="25"/>
        <v>4613.9055118110236</v>
      </c>
      <c r="F341" s="3">
        <f t="shared" si="23"/>
        <v>2.330013233643613E-2</v>
      </c>
      <c r="G341" s="2">
        <f t="shared" si="26"/>
        <v>602.22610483042138</v>
      </c>
      <c r="H341" s="3">
        <f t="shared" si="24"/>
        <v>-5.5552221686332448E-3</v>
      </c>
      <c r="J341" s="3">
        <f t="shared" si="27"/>
        <v>0.13052415210688592</v>
      </c>
    </row>
    <row r="342" spans="1:10">
      <c r="A342" s="1">
        <v>43189</v>
      </c>
      <c r="B342">
        <v>5823.39</v>
      </c>
      <c r="C342">
        <v>1.24</v>
      </c>
      <c r="D342">
        <v>9.44</v>
      </c>
      <c r="E342" s="2">
        <f t="shared" si="25"/>
        <v>4696.2822580645161</v>
      </c>
      <c r="F342" s="3">
        <f t="shared" si="23"/>
        <v>3.976728960837983E-2</v>
      </c>
      <c r="G342" s="2">
        <f t="shared" si="26"/>
        <v>616.88453389830511</v>
      </c>
      <c r="H342" s="3">
        <f t="shared" si="24"/>
        <v>2.3208848661579795E-2</v>
      </c>
      <c r="J342" s="3">
        <f t="shared" si="27"/>
        <v>0.13135593220338984</v>
      </c>
    </row>
    <row r="343" spans="1:10">
      <c r="A343" s="1">
        <v>43194</v>
      </c>
      <c r="B343">
        <v>5756.68</v>
      </c>
      <c r="C343">
        <v>1.21</v>
      </c>
      <c r="D343">
        <v>9.23</v>
      </c>
      <c r="E343" s="2">
        <f t="shared" si="25"/>
        <v>4757.5867768595044</v>
      </c>
      <c r="F343" s="3">
        <f t="shared" si="23"/>
        <v>5.5005406740672891E-2</v>
      </c>
      <c r="G343" s="2">
        <f t="shared" si="26"/>
        <v>623.69230769230774</v>
      </c>
      <c r="H343" s="3">
        <f t="shared" si="24"/>
        <v>3.6707517142076984E-2</v>
      </c>
      <c r="J343" s="3">
        <f t="shared" si="27"/>
        <v>0.13109425785482123</v>
      </c>
    </row>
    <row r="344" spans="1:10">
      <c r="A344" s="1">
        <v>43203</v>
      </c>
      <c r="B344">
        <v>5822.6</v>
      </c>
      <c r="C344">
        <v>1.23</v>
      </c>
      <c r="D344">
        <v>9.39</v>
      </c>
      <c r="E344" s="2">
        <f t="shared" si="25"/>
        <v>4733.8211382113823</v>
      </c>
      <c r="F344" s="3">
        <f t="shared" si="23"/>
        <v>5.0374217792187759E-2</v>
      </c>
      <c r="G344" s="2">
        <f t="shared" si="26"/>
        <v>620.0851970181044</v>
      </c>
      <c r="H344" s="3">
        <f t="shared" si="24"/>
        <v>3.3681123809089275E-2</v>
      </c>
      <c r="J344" s="3">
        <f t="shared" si="27"/>
        <v>0.13099041533546324</v>
      </c>
    </row>
    <row r="345" spans="1:10">
      <c r="A345" s="1">
        <v>43210</v>
      </c>
      <c r="B345">
        <v>5620.69</v>
      </c>
      <c r="C345">
        <v>1.19</v>
      </c>
      <c r="D345">
        <v>9.0500000000000007</v>
      </c>
      <c r="E345" s="2">
        <f t="shared" si="25"/>
        <v>4723.2689075630251</v>
      </c>
      <c r="F345" s="3">
        <f t="shared" si="23"/>
        <v>3.7805798532619228E-2</v>
      </c>
      <c r="G345" s="2">
        <f t="shared" si="26"/>
        <v>621.0707182320441</v>
      </c>
      <c r="H345" s="3">
        <f t="shared" si="24"/>
        <v>3.5235504118268812E-2</v>
      </c>
      <c r="J345" s="3">
        <f t="shared" si="27"/>
        <v>0.1314917127071823</v>
      </c>
    </row>
    <row r="346" spans="1:10">
      <c r="A346" s="1">
        <v>43217</v>
      </c>
      <c r="B346">
        <v>5637.24</v>
      </c>
      <c r="C346">
        <v>1.18</v>
      </c>
      <c r="D346">
        <v>9</v>
      </c>
      <c r="E346" s="2">
        <f t="shared" si="25"/>
        <v>4777.3220338983056</v>
      </c>
      <c r="F346" s="3">
        <f t="shared" si="23"/>
        <v>3.7929781354298475E-2</v>
      </c>
      <c r="G346" s="2">
        <f t="shared" si="26"/>
        <v>626.36</v>
      </c>
      <c r="H346" s="3">
        <f t="shared" si="24"/>
        <v>4.1286578067805113E-2</v>
      </c>
      <c r="J346" s="3">
        <f t="shared" si="27"/>
        <v>0.13111111111111109</v>
      </c>
    </row>
    <row r="347" spans="1:10">
      <c r="A347" s="1">
        <v>43224</v>
      </c>
      <c r="B347">
        <v>5620.88</v>
      </c>
      <c r="C347">
        <v>1.1599999999999999</v>
      </c>
      <c r="D347">
        <v>8.9</v>
      </c>
      <c r="E347" s="2">
        <f t="shared" si="25"/>
        <v>4845.5862068965525</v>
      </c>
      <c r="F347" s="3">
        <f t="shared" si="23"/>
        <v>5.601336743152352E-2</v>
      </c>
      <c r="G347" s="2">
        <f t="shared" si="26"/>
        <v>631.55955056179778</v>
      </c>
      <c r="H347" s="3">
        <f t="shared" si="24"/>
        <v>5.6818145571823075E-2</v>
      </c>
      <c r="J347" s="3">
        <f t="shared" si="27"/>
        <v>0.13033707865168537</v>
      </c>
    </row>
    <row r="348" spans="1:10">
      <c r="A348" s="1">
        <v>43231</v>
      </c>
      <c r="B348">
        <v>5744.16</v>
      </c>
      <c r="C348">
        <v>1.19</v>
      </c>
      <c r="D348">
        <v>9.14</v>
      </c>
      <c r="E348" s="2">
        <f t="shared" si="25"/>
        <v>4827.0252100840335</v>
      </c>
      <c r="F348" s="3">
        <f t="shared" si="23"/>
        <v>5.1181448189031364E-2</v>
      </c>
      <c r="G348" s="2">
        <f t="shared" si="26"/>
        <v>628.46389496717723</v>
      </c>
      <c r="H348" s="3">
        <f t="shared" si="24"/>
        <v>4.5663038152567781E-2</v>
      </c>
      <c r="J348" s="3">
        <f t="shared" si="27"/>
        <v>0.13019693654266956</v>
      </c>
    </row>
    <row r="349" spans="1:10">
      <c r="A349" s="1">
        <v>43238</v>
      </c>
      <c r="B349">
        <v>5731.26</v>
      </c>
      <c r="C349">
        <v>1.19</v>
      </c>
      <c r="D349">
        <v>9.14</v>
      </c>
      <c r="E349" s="2">
        <f t="shared" si="25"/>
        <v>4816.1848739495799</v>
      </c>
      <c r="F349" s="3">
        <f t="shared" si="23"/>
        <v>4.8580884895521814E-2</v>
      </c>
      <c r="G349" s="2">
        <f t="shared" si="26"/>
        <v>627.05251641137852</v>
      </c>
      <c r="H349" s="3">
        <f t="shared" si="24"/>
        <v>4.3991909469283108E-2</v>
      </c>
      <c r="J349" s="3">
        <f t="shared" si="27"/>
        <v>0.13019693654266956</v>
      </c>
    </row>
    <row r="350" spans="1:10">
      <c r="A350" s="1">
        <v>43245</v>
      </c>
      <c r="B350">
        <v>5553.39</v>
      </c>
      <c r="C350">
        <v>1.1499999999999999</v>
      </c>
      <c r="D350">
        <v>8.82</v>
      </c>
      <c r="E350" s="2">
        <f t="shared" si="25"/>
        <v>4829.0347826086963</v>
      </c>
      <c r="F350" s="3">
        <f t="shared" si="23"/>
        <v>4.9627184544662972E-2</v>
      </c>
      <c r="G350" s="2">
        <f t="shared" si="26"/>
        <v>629.63605442176868</v>
      </c>
      <c r="H350" s="3">
        <f t="shared" si="24"/>
        <v>4.8847149479260388E-2</v>
      </c>
      <c r="J350" s="3">
        <f t="shared" si="27"/>
        <v>0.13038548752834467</v>
      </c>
    </row>
    <row r="351" spans="1:10">
      <c r="A351" s="1">
        <v>43252</v>
      </c>
      <c r="B351">
        <v>5430.74</v>
      </c>
      <c r="C351">
        <v>1.1299999999999999</v>
      </c>
      <c r="D351">
        <v>8.6199999999999992</v>
      </c>
      <c r="E351" s="2">
        <f t="shared" si="25"/>
        <v>4805.9646017699115</v>
      </c>
      <c r="F351" s="3">
        <f t="shared" si="23"/>
        <v>3.8199648984672097E-2</v>
      </c>
      <c r="G351" s="2">
        <f t="shared" si="26"/>
        <v>630.01624129930394</v>
      </c>
      <c r="H351" s="3">
        <f t="shared" si="24"/>
        <v>3.7747996005125239E-2</v>
      </c>
      <c r="J351" s="3">
        <f t="shared" si="27"/>
        <v>0.13109048723897912</v>
      </c>
    </row>
    <row r="352" spans="1:10">
      <c r="A352" s="1">
        <v>43259</v>
      </c>
      <c r="B352">
        <v>5392.48</v>
      </c>
      <c r="C352">
        <v>1.1200000000000001</v>
      </c>
      <c r="D352">
        <v>8.57</v>
      </c>
      <c r="E352" s="2">
        <f t="shared" si="25"/>
        <v>4814.7142857142844</v>
      </c>
      <c r="F352" s="3">
        <f t="shared" si="23"/>
        <v>5.2978732788849348E-2</v>
      </c>
      <c r="G352" s="2">
        <f t="shared" si="26"/>
        <v>629.22753792298704</v>
      </c>
      <c r="H352" s="3">
        <f t="shared" si="24"/>
        <v>5.8110278538592519E-2</v>
      </c>
      <c r="J352" s="3">
        <f t="shared" si="27"/>
        <v>0.13068844807467911</v>
      </c>
    </row>
    <row r="353" spans="1:10">
      <c r="A353" s="1">
        <v>43266</v>
      </c>
      <c r="B353">
        <v>5431.11</v>
      </c>
      <c r="C353">
        <v>1.1399999999999999</v>
      </c>
      <c r="D353">
        <v>8.66</v>
      </c>
      <c r="E353" s="2">
        <f t="shared" si="25"/>
        <v>4764.1315789473683</v>
      </c>
      <c r="F353" s="3">
        <f t="shared" si="23"/>
        <v>4.235346137793794E-2</v>
      </c>
      <c r="G353" s="2">
        <f t="shared" si="26"/>
        <v>627.14896073903003</v>
      </c>
      <c r="H353" s="3">
        <f t="shared" si="24"/>
        <v>5.0867022573217513E-2</v>
      </c>
      <c r="J353" s="3">
        <f t="shared" si="27"/>
        <v>0.13163972286374132</v>
      </c>
    </row>
    <row r="354" spans="1:10">
      <c r="A354" s="1">
        <v>43273</v>
      </c>
      <c r="B354">
        <v>5217.0200000000004</v>
      </c>
      <c r="C354">
        <v>1.1000000000000001</v>
      </c>
      <c r="D354">
        <v>8.3800000000000008</v>
      </c>
      <c r="E354" s="2">
        <f t="shared" si="25"/>
        <v>4742.7454545454548</v>
      </c>
      <c r="F354" s="3">
        <f t="shared" si="23"/>
        <v>3.6271111939815581E-2</v>
      </c>
      <c r="G354" s="2">
        <f t="shared" si="26"/>
        <v>622.55608591885436</v>
      </c>
      <c r="H354" s="3">
        <f t="shared" si="24"/>
        <v>3.774705431958969E-2</v>
      </c>
      <c r="J354" s="3">
        <f t="shared" si="27"/>
        <v>0.13126491646778043</v>
      </c>
    </row>
    <row r="355" spans="1:10">
      <c r="A355" s="1">
        <v>43280</v>
      </c>
      <c r="B355">
        <v>5014.72</v>
      </c>
      <c r="C355">
        <v>1.05</v>
      </c>
      <c r="D355">
        <v>8.02</v>
      </c>
      <c r="E355" s="2">
        <f t="shared" si="25"/>
        <v>4775.9238095238097</v>
      </c>
      <c r="F355" s="3">
        <f t="shared" si="23"/>
        <v>5.0261120174089458E-2</v>
      </c>
      <c r="G355" s="2">
        <f t="shared" si="26"/>
        <v>625.27680798004997</v>
      </c>
      <c r="H355" s="3">
        <f t="shared" si="24"/>
        <v>4.1722837750729491E-2</v>
      </c>
      <c r="J355" s="3">
        <f t="shared" si="27"/>
        <v>0.13092269326683292</v>
      </c>
    </row>
    <row r="356" spans="1:10">
      <c r="A356" s="1">
        <v>43287</v>
      </c>
      <c r="B356">
        <v>4846.42</v>
      </c>
      <c r="C356">
        <v>1.03</v>
      </c>
      <c r="D356">
        <v>7.86</v>
      </c>
      <c r="E356" s="2">
        <f t="shared" si="25"/>
        <v>4705.2621359223303</v>
      </c>
      <c r="F356" s="3">
        <f t="shared" si="23"/>
        <v>4.2962721543534643E-2</v>
      </c>
      <c r="G356" s="2">
        <f t="shared" si="26"/>
        <v>616.59287531806615</v>
      </c>
      <c r="H356" s="3">
        <f t="shared" si="24"/>
        <v>1.9792576917347038E-2</v>
      </c>
      <c r="J356" s="3">
        <f t="shared" si="27"/>
        <v>0.13104325699745548</v>
      </c>
    </row>
    <row r="357" spans="1:10">
      <c r="A357" s="1">
        <v>43294</v>
      </c>
      <c r="B357">
        <v>4952.04</v>
      </c>
      <c r="C357">
        <v>1.07</v>
      </c>
      <c r="D357">
        <v>8.06</v>
      </c>
      <c r="E357" s="2">
        <f t="shared" si="25"/>
        <v>4628.0747663551401</v>
      </c>
      <c r="F357" s="3">
        <f t="shared" si="23"/>
        <v>2.8670457756495571E-2</v>
      </c>
      <c r="G357" s="2">
        <f t="shared" si="26"/>
        <v>614.39702233250614</v>
      </c>
      <c r="H357" s="3">
        <f t="shared" si="24"/>
        <v>2.1597410644840442E-2</v>
      </c>
      <c r="J357" s="3">
        <f t="shared" si="27"/>
        <v>0.13275434243176179</v>
      </c>
    </row>
    <row r="358" spans="1:10">
      <c r="A358" s="1">
        <v>43301</v>
      </c>
      <c r="B358">
        <v>5006.9399999999996</v>
      </c>
      <c r="C358">
        <v>1.0900000000000001</v>
      </c>
      <c r="D358">
        <v>8.14</v>
      </c>
      <c r="E358" s="2">
        <f t="shared" si="25"/>
        <v>4593.5229357798162</v>
      </c>
      <c r="F358" s="3">
        <f t="shared" si="23"/>
        <v>3.6944305667471422E-2</v>
      </c>
      <c r="G358" s="2">
        <f t="shared" si="26"/>
        <v>615.10319410319403</v>
      </c>
      <c r="H358" s="3">
        <f t="shared" si="24"/>
        <v>3.3572814326142675E-2</v>
      </c>
      <c r="J358" s="3">
        <f t="shared" si="27"/>
        <v>0.1339066339066339</v>
      </c>
    </row>
    <row r="359" spans="1:10">
      <c r="A359" s="1">
        <v>43308</v>
      </c>
      <c r="B359">
        <v>5084.28</v>
      </c>
      <c r="C359">
        <v>1.1000000000000001</v>
      </c>
      <c r="D359">
        <v>8.24</v>
      </c>
      <c r="E359" s="2">
        <f t="shared" si="25"/>
        <v>4622.0727272727263</v>
      </c>
      <c r="F359" s="3">
        <f t="shared" si="23"/>
        <v>5.1887625898080936E-2</v>
      </c>
      <c r="G359" s="2">
        <f t="shared" si="26"/>
        <v>617.02427184466012</v>
      </c>
      <c r="H359" s="3">
        <f t="shared" si="24"/>
        <v>4.2684942893647104E-2</v>
      </c>
      <c r="J359" s="3">
        <f t="shared" si="27"/>
        <v>0.13349514563106796</v>
      </c>
    </row>
    <row r="360" spans="1:10">
      <c r="A360" s="1">
        <v>43315</v>
      </c>
      <c r="B360">
        <v>4857.41</v>
      </c>
      <c r="C360">
        <v>1.06</v>
      </c>
      <c r="D360">
        <v>7.96</v>
      </c>
      <c r="E360" s="2">
        <f t="shared" si="25"/>
        <v>4582.4622641509432</v>
      </c>
      <c r="F360" s="3">
        <f t="shared" si="23"/>
        <v>4.1428330958757087E-2</v>
      </c>
      <c r="G360" s="2">
        <f t="shared" si="26"/>
        <v>610.2273869346734</v>
      </c>
      <c r="H360" s="3">
        <f t="shared" si="24"/>
        <v>3.6357295885334207E-2</v>
      </c>
      <c r="J360" s="3">
        <f t="shared" si="27"/>
        <v>0.13316582914572864</v>
      </c>
    </row>
    <row r="361" spans="1:10">
      <c r="A361" s="1">
        <v>43322</v>
      </c>
      <c r="B361">
        <v>4998.28</v>
      </c>
      <c r="C361">
        <v>1.0900000000000001</v>
      </c>
      <c r="D361">
        <v>8.1300000000000008</v>
      </c>
      <c r="E361" s="2">
        <f t="shared" si="25"/>
        <v>4585.5779816513759</v>
      </c>
      <c r="F361" s="3">
        <f t="shared" si="23"/>
        <v>4.5245242279732478E-2</v>
      </c>
      <c r="G361" s="2">
        <f t="shared" si="26"/>
        <v>614.79458794587936</v>
      </c>
      <c r="H361" s="3">
        <f t="shared" si="24"/>
        <v>3.9352613300090322E-2</v>
      </c>
      <c r="J361" s="3">
        <f t="shared" si="27"/>
        <v>0.13407134071340712</v>
      </c>
    </row>
    <row r="362" spans="1:10">
      <c r="A362" s="1">
        <v>43329</v>
      </c>
      <c r="B362">
        <v>4793.76</v>
      </c>
      <c r="C362">
        <v>1.04</v>
      </c>
      <c r="D362">
        <v>7.75</v>
      </c>
      <c r="E362" s="2">
        <f t="shared" si="25"/>
        <v>4609.3846153846152</v>
      </c>
      <c r="F362" s="3">
        <f t="shared" si="23"/>
        <v>6.0043623479251407E-2</v>
      </c>
      <c r="G362" s="2">
        <f t="shared" si="26"/>
        <v>618.54967741935491</v>
      </c>
      <c r="H362" s="3">
        <f t="shared" si="24"/>
        <v>5.451296109588144E-2</v>
      </c>
      <c r="J362" s="3">
        <f t="shared" si="27"/>
        <v>0.13419354838709677</v>
      </c>
    </row>
    <row r="363" spans="1:10">
      <c r="A363" s="1">
        <v>43336</v>
      </c>
      <c r="B363">
        <v>4986.21</v>
      </c>
      <c r="C363">
        <v>1.08</v>
      </c>
      <c r="D363">
        <v>8.0500000000000007</v>
      </c>
      <c r="E363" s="2">
        <f t="shared" si="25"/>
        <v>4616.8611111111104</v>
      </c>
      <c r="F363" s="3">
        <f t="shared" si="23"/>
        <v>2.9864821993317747E-2</v>
      </c>
      <c r="G363" s="2">
        <f t="shared" si="26"/>
        <v>619.40496894409932</v>
      </c>
      <c r="H363" s="3">
        <f t="shared" si="24"/>
        <v>2.551508237247635E-2</v>
      </c>
      <c r="J363" s="3">
        <f t="shared" si="27"/>
        <v>0.1341614906832298</v>
      </c>
    </row>
    <row r="364" spans="1:10">
      <c r="A364" s="1">
        <v>43343</v>
      </c>
      <c r="B364">
        <v>5011.2700000000004</v>
      </c>
      <c r="C364">
        <v>1.07</v>
      </c>
      <c r="D364">
        <v>7.97</v>
      </c>
      <c r="E364" s="2">
        <f t="shared" si="25"/>
        <v>4683.4299065420564</v>
      </c>
      <c r="F364" s="3">
        <f t="shared" si="23"/>
        <v>5.2590080512094017E-2</v>
      </c>
      <c r="G364" s="2">
        <f t="shared" si="26"/>
        <v>628.76662484316194</v>
      </c>
      <c r="H364" s="3">
        <f t="shared" si="24"/>
        <v>4.6345934986877113E-2</v>
      </c>
      <c r="J364" s="3">
        <f t="shared" si="27"/>
        <v>0.1342534504391468</v>
      </c>
    </row>
    <row r="365" spans="1:10">
      <c r="A365" s="1">
        <v>43350</v>
      </c>
      <c r="B365">
        <v>4952.62</v>
      </c>
      <c r="C365">
        <v>1.05</v>
      </c>
      <c r="D365">
        <v>7.85</v>
      </c>
      <c r="E365" s="2">
        <f t="shared" si="25"/>
        <v>4716.7809523809519</v>
      </c>
      <c r="F365" s="3">
        <f t="shared" si="23"/>
        <v>5.1995361868431678E-2</v>
      </c>
      <c r="G365" s="2">
        <f t="shared" si="26"/>
        <v>630.90700636942677</v>
      </c>
      <c r="H365" s="3">
        <f t="shared" si="24"/>
        <v>3.9189756614265159E-2</v>
      </c>
      <c r="J365" s="3">
        <f t="shared" si="27"/>
        <v>0.13375796178343949</v>
      </c>
    </row>
    <row r="366" spans="1:10">
      <c r="A366" s="1">
        <v>43357</v>
      </c>
      <c r="B366">
        <v>4944.9799999999996</v>
      </c>
      <c r="C366">
        <v>1.05</v>
      </c>
      <c r="D366">
        <v>7.84</v>
      </c>
      <c r="E366" s="2">
        <f t="shared" si="25"/>
        <v>4709.5047619047609</v>
      </c>
      <c r="F366" s="3">
        <f t="shared" si="23"/>
        <v>5.9076910236286029E-2</v>
      </c>
      <c r="G366" s="2">
        <f t="shared" si="26"/>
        <v>630.73724489795916</v>
      </c>
      <c r="H366" s="3">
        <f t="shared" si="24"/>
        <v>4.8160741978204857E-2</v>
      </c>
      <c r="J366" s="3">
        <f t="shared" si="27"/>
        <v>0.13392857142857142</v>
      </c>
    </row>
    <row r="367" spans="1:10">
      <c r="A367" s="1">
        <v>43364</v>
      </c>
      <c r="B367">
        <v>5225.21</v>
      </c>
      <c r="C367">
        <v>1.1200000000000001</v>
      </c>
      <c r="D367">
        <v>8.33</v>
      </c>
      <c r="E367" s="2">
        <f t="shared" si="25"/>
        <v>4665.3660714285706</v>
      </c>
      <c r="F367" s="3">
        <f t="shared" si="23"/>
        <v>5.6169362286350388E-2</v>
      </c>
      <c r="G367" s="2">
        <f t="shared" si="26"/>
        <v>627.27611044417768</v>
      </c>
      <c r="H367" s="3">
        <f t="shared" si="24"/>
        <v>4.6636554472374803E-2</v>
      </c>
      <c r="J367" s="3">
        <f t="shared" si="27"/>
        <v>0.13445378151260506</v>
      </c>
    </row>
    <row r="368" spans="1:10">
      <c r="A368" s="1">
        <v>43371</v>
      </c>
      <c r="B368">
        <v>5219.79</v>
      </c>
      <c r="C368">
        <v>1.1200000000000001</v>
      </c>
      <c r="D368">
        <v>8.34</v>
      </c>
      <c r="E368" s="2">
        <f t="shared" si="25"/>
        <v>4660.5267857142853</v>
      </c>
      <c r="F368" s="3">
        <f t="shared" si="23"/>
        <v>5.0623402068227241E-2</v>
      </c>
      <c r="G368" s="2">
        <f t="shared" si="26"/>
        <v>625.87410071942452</v>
      </c>
      <c r="H368" s="3">
        <f t="shared" si="24"/>
        <v>4.1582912926435345E-2</v>
      </c>
      <c r="J368" s="3">
        <f t="shared" si="27"/>
        <v>0.13429256594724223</v>
      </c>
    </row>
    <row r="369" spans="1:10">
      <c r="A369" s="1">
        <v>43385</v>
      </c>
      <c r="B369">
        <v>4829.42</v>
      </c>
      <c r="C369">
        <v>1.05</v>
      </c>
      <c r="D369">
        <v>7.81</v>
      </c>
      <c r="E369" s="2">
        <f t="shared" si="25"/>
        <v>4599.4476190476189</v>
      </c>
      <c r="F369" s="3">
        <f t="shared" si="23"/>
        <v>3.9540652965899037E-2</v>
      </c>
      <c r="G369" s="2">
        <f t="shared" si="26"/>
        <v>618.36363636363637</v>
      </c>
      <c r="H369" s="3">
        <f t="shared" si="24"/>
        <v>3.6888364073888624E-2</v>
      </c>
      <c r="J369" s="3">
        <f t="shared" si="27"/>
        <v>0.13444302176696543</v>
      </c>
    </row>
    <row r="370" spans="1:10">
      <c r="A370" s="1">
        <v>43392</v>
      </c>
      <c r="B370">
        <v>4862.46</v>
      </c>
      <c r="C370">
        <v>1.05</v>
      </c>
      <c r="D370">
        <v>7.86</v>
      </c>
      <c r="E370" s="2">
        <f t="shared" si="25"/>
        <v>4630.9142857142851</v>
      </c>
      <c r="F370" s="3">
        <f t="shared" si="23"/>
        <v>2.1613683164438235E-2</v>
      </c>
      <c r="G370" s="2">
        <f t="shared" si="26"/>
        <v>618.63358778625957</v>
      </c>
      <c r="H370" s="3">
        <f t="shared" si="24"/>
        <v>1.2948596793238565E-2</v>
      </c>
      <c r="J370" s="3">
        <f t="shared" si="27"/>
        <v>0.13358778625954199</v>
      </c>
    </row>
    <row r="371" spans="1:10">
      <c r="A371" s="1">
        <v>43399</v>
      </c>
      <c r="B371">
        <v>5130.2299999999996</v>
      </c>
      <c r="C371">
        <v>1.08</v>
      </c>
      <c r="D371">
        <v>8.25</v>
      </c>
      <c r="E371" s="2">
        <f t="shared" si="25"/>
        <v>4750.2129629629626</v>
      </c>
      <c r="F371" s="3">
        <f t="shared" si="23"/>
        <v>6.6726478099381481E-3</v>
      </c>
      <c r="G371" s="2">
        <f t="shared" si="26"/>
        <v>621.84606060606052</v>
      </c>
      <c r="H371" s="3">
        <f t="shared" si="24"/>
        <v>1.3078746477819481E-2</v>
      </c>
      <c r="J371" s="3">
        <f t="shared" si="27"/>
        <v>0.13090909090909092</v>
      </c>
    </row>
    <row r="372" spans="1:10">
      <c r="A372" s="1">
        <v>43406</v>
      </c>
      <c r="B372">
        <v>5262.06</v>
      </c>
      <c r="C372">
        <v>1.06</v>
      </c>
      <c r="D372">
        <v>8.31</v>
      </c>
      <c r="E372" s="2">
        <f t="shared" si="25"/>
        <v>4964.2075471698117</v>
      </c>
      <c r="F372" s="3">
        <f t="shared" ref="F372:F395" si="28">E372/E322-1</f>
        <v>4.2591723489073585E-2</v>
      </c>
      <c r="G372" s="2">
        <f t="shared" si="26"/>
        <v>633.22021660649818</v>
      </c>
      <c r="H372" s="3">
        <f t="shared" ref="H372:H395" si="29">G372/G322-1</f>
        <v>1.7528440515992116E-2</v>
      </c>
      <c r="J372" s="3">
        <f t="shared" si="27"/>
        <v>0.12755716004813478</v>
      </c>
    </row>
    <row r="373" spans="1:10">
      <c r="A373" s="1">
        <v>43413</v>
      </c>
      <c r="B373">
        <v>5056.2700000000004</v>
      </c>
      <c r="C373">
        <v>1.01</v>
      </c>
      <c r="D373">
        <v>7.95</v>
      </c>
      <c r="E373" s="2">
        <f t="shared" si="25"/>
        <v>5006.2079207920797</v>
      </c>
      <c r="F373" s="3">
        <f t="shared" si="28"/>
        <v>4.2765957389866216E-2</v>
      </c>
      <c r="G373" s="2">
        <f t="shared" si="26"/>
        <v>636.00880503144663</v>
      </c>
      <c r="H373" s="3">
        <f t="shared" si="29"/>
        <v>1.8355151262673397E-2</v>
      </c>
      <c r="J373" s="3">
        <f t="shared" si="27"/>
        <v>0.1270440251572327</v>
      </c>
    </row>
    <row r="374" spans="1:10">
      <c r="A374" s="1">
        <v>43420</v>
      </c>
      <c r="B374">
        <v>5225.6899999999996</v>
      </c>
      <c r="C374">
        <v>1.03</v>
      </c>
      <c r="D374">
        <v>8.1199999999999992</v>
      </c>
      <c r="E374" s="2">
        <f t="shared" si="25"/>
        <v>5073.4854368932038</v>
      </c>
      <c r="F374" s="3">
        <f t="shared" si="28"/>
        <v>5.235546836633187E-2</v>
      </c>
      <c r="G374" s="2">
        <f t="shared" si="26"/>
        <v>643.557881773399</v>
      </c>
      <c r="H374" s="3">
        <f t="shared" si="29"/>
        <v>2.8467753273264895E-2</v>
      </c>
      <c r="J374" s="3">
        <f t="shared" si="27"/>
        <v>0.1268472906403941</v>
      </c>
    </row>
    <row r="375" spans="1:10">
      <c r="A375" s="1">
        <v>43427</v>
      </c>
      <c r="B375">
        <v>5062.34</v>
      </c>
      <c r="C375">
        <v>1.01</v>
      </c>
      <c r="D375">
        <v>7.93</v>
      </c>
      <c r="E375" s="2">
        <f t="shared" si="25"/>
        <v>5012.2178217821784</v>
      </c>
      <c r="F375" s="3">
        <f t="shared" si="28"/>
        <v>4.7419260218467763E-2</v>
      </c>
      <c r="G375" s="2">
        <f t="shared" si="26"/>
        <v>638.3783102143758</v>
      </c>
      <c r="H375" s="3">
        <f t="shared" si="29"/>
        <v>2.0695463145530946E-2</v>
      </c>
      <c r="J375" s="3">
        <f t="shared" si="27"/>
        <v>0.12736443883984869</v>
      </c>
    </row>
    <row r="376" spans="1:10">
      <c r="A376" s="1">
        <v>43434</v>
      </c>
      <c r="B376">
        <v>5096.76</v>
      </c>
      <c r="C376">
        <v>1.02</v>
      </c>
      <c r="D376">
        <v>7.97</v>
      </c>
      <c r="E376" s="2">
        <f t="shared" si="25"/>
        <v>4996.8235294117649</v>
      </c>
      <c r="F376" s="3">
        <f t="shared" si="28"/>
        <v>4.219487576111236E-2</v>
      </c>
      <c r="G376" s="2">
        <f t="shared" si="26"/>
        <v>639.49309912170645</v>
      </c>
      <c r="H376" s="3">
        <f t="shared" si="29"/>
        <v>2.2580166681543057E-2</v>
      </c>
      <c r="J376" s="3">
        <f t="shared" si="27"/>
        <v>0.12797992471769135</v>
      </c>
    </row>
    <row r="377" spans="1:10">
      <c r="A377" s="1">
        <v>43441</v>
      </c>
      <c r="B377">
        <v>5086.05</v>
      </c>
      <c r="C377">
        <v>1.01</v>
      </c>
      <c r="D377">
        <v>7.96</v>
      </c>
      <c r="E377" s="2">
        <f t="shared" si="25"/>
        <v>5035.6930693069307</v>
      </c>
      <c r="F377" s="3">
        <f t="shared" si="28"/>
        <v>5.8619181291763578E-2</v>
      </c>
      <c r="G377" s="2">
        <f t="shared" si="26"/>
        <v>638.95100502512571</v>
      </c>
      <c r="H377" s="3">
        <f t="shared" si="29"/>
        <v>3.0156721999722746E-2</v>
      </c>
      <c r="J377" s="3">
        <f t="shared" si="27"/>
        <v>0.12688442211055276</v>
      </c>
    </row>
    <row r="378" spans="1:10">
      <c r="A378" s="1">
        <v>43448</v>
      </c>
      <c r="B378">
        <v>5035.3999999999996</v>
      </c>
      <c r="C378">
        <v>1.01</v>
      </c>
      <c r="D378">
        <v>7.89</v>
      </c>
      <c r="E378" s="2">
        <f t="shared" si="25"/>
        <v>4985.544554455445</v>
      </c>
      <c r="F378" s="3">
        <f t="shared" si="28"/>
        <v>5.2513550552989008E-2</v>
      </c>
      <c r="G378" s="2">
        <f t="shared" si="26"/>
        <v>638.20025348542458</v>
      </c>
      <c r="H378" s="3">
        <f t="shared" si="29"/>
        <v>3.5037323158539024E-2</v>
      </c>
      <c r="J378" s="3">
        <f t="shared" si="27"/>
        <v>0.12801013941698353</v>
      </c>
    </row>
    <row r="379" spans="1:10">
      <c r="A379" s="1">
        <v>43455</v>
      </c>
      <c r="B379">
        <v>4816.79</v>
      </c>
      <c r="C379">
        <v>0.97</v>
      </c>
      <c r="D379">
        <v>7.62</v>
      </c>
      <c r="E379" s="2">
        <f t="shared" si="25"/>
        <v>4965.7628865979386</v>
      </c>
      <c r="F379" s="3">
        <f t="shared" si="28"/>
        <v>6.0870381962685904E-2</v>
      </c>
      <c r="G379" s="2">
        <f t="shared" si="26"/>
        <v>632.12467191601047</v>
      </c>
      <c r="H379" s="3">
        <f t="shared" si="29"/>
        <v>4.1925503043929391E-2</v>
      </c>
      <c r="J379" s="3">
        <f t="shared" si="27"/>
        <v>0.12729658792650919</v>
      </c>
    </row>
    <row r="380" spans="1:10">
      <c r="A380" s="1">
        <v>43462</v>
      </c>
      <c r="B380">
        <v>4769.22</v>
      </c>
      <c r="C380">
        <v>0.97</v>
      </c>
      <c r="D380">
        <v>7.6</v>
      </c>
      <c r="E380" s="2">
        <f t="shared" si="25"/>
        <v>4916.7216494845361</v>
      </c>
      <c r="F380" s="3">
        <f t="shared" si="28"/>
        <v>3.7155409738858447E-2</v>
      </c>
      <c r="G380" s="2">
        <f t="shared" si="26"/>
        <v>627.52894736842109</v>
      </c>
      <c r="H380" s="3">
        <f t="shared" si="29"/>
        <v>2.088265640025222E-2</v>
      </c>
      <c r="J380" s="3">
        <f t="shared" si="27"/>
        <v>0.12763157894736843</v>
      </c>
    </row>
    <row r="381" spans="1:10">
      <c r="A381" s="1">
        <v>43469</v>
      </c>
      <c r="B381">
        <v>4911.45</v>
      </c>
      <c r="C381">
        <v>0.99</v>
      </c>
      <c r="D381">
        <v>7.73</v>
      </c>
      <c r="E381" s="2">
        <f t="shared" si="25"/>
        <v>4961.060606060606</v>
      </c>
      <c r="F381" s="3">
        <f t="shared" si="28"/>
        <v>5.2915814743291767E-2</v>
      </c>
      <c r="G381" s="2">
        <f t="shared" si="26"/>
        <v>635.37516170763251</v>
      </c>
      <c r="H381" s="3">
        <f t="shared" si="29"/>
        <v>3.5168242034545161E-2</v>
      </c>
      <c r="J381" s="3">
        <f t="shared" si="27"/>
        <v>0.1280724450194049</v>
      </c>
    </row>
    <row r="382" spans="1:10">
      <c r="A382" s="1">
        <v>43476</v>
      </c>
      <c r="B382">
        <v>4938.4799999999996</v>
      </c>
      <c r="C382">
        <v>0.99</v>
      </c>
      <c r="D382">
        <v>7.75</v>
      </c>
      <c r="E382" s="2">
        <f t="shared" si="25"/>
        <v>4988.363636363636</v>
      </c>
      <c r="F382" s="3">
        <f t="shared" si="28"/>
        <v>7.7658616534467484E-2</v>
      </c>
      <c r="G382" s="2">
        <f t="shared" si="26"/>
        <v>637.22322580645152</v>
      </c>
      <c r="H382" s="3">
        <f t="shared" si="29"/>
        <v>6.0753233906551518E-2</v>
      </c>
      <c r="J382" s="3">
        <f t="shared" si="27"/>
        <v>0.12774193548387097</v>
      </c>
    </row>
    <row r="383" spans="1:10">
      <c r="A383" s="1">
        <v>43483</v>
      </c>
      <c r="B383">
        <v>5032.54</v>
      </c>
      <c r="C383">
        <v>1.01</v>
      </c>
      <c r="D383">
        <v>7.93</v>
      </c>
      <c r="E383" s="2">
        <f t="shared" si="25"/>
        <v>4982.712871287129</v>
      </c>
      <c r="F383" s="3">
        <f t="shared" si="28"/>
        <v>8.3135238418799995E-2</v>
      </c>
      <c r="G383" s="2">
        <f t="shared" si="26"/>
        <v>634.62042875157636</v>
      </c>
      <c r="H383" s="3">
        <f t="shared" si="29"/>
        <v>6.3811380479051882E-2</v>
      </c>
      <c r="J383" s="3">
        <f t="shared" si="27"/>
        <v>0.12736443883984869</v>
      </c>
    </row>
    <row r="384" spans="1:10">
      <c r="A384" s="1">
        <v>43490</v>
      </c>
      <c r="B384">
        <v>5084.12</v>
      </c>
      <c r="C384">
        <v>1.03</v>
      </c>
      <c r="D384">
        <v>8.0500000000000007</v>
      </c>
      <c r="E384" s="2">
        <f t="shared" si="25"/>
        <v>4936.038834951456</v>
      </c>
      <c r="F384" s="3">
        <f t="shared" si="28"/>
        <v>8.8962481456914544E-2</v>
      </c>
      <c r="G384" s="2">
        <f t="shared" si="26"/>
        <v>631.56770186335393</v>
      </c>
      <c r="H384" s="3">
        <f t="shared" si="29"/>
        <v>7.1358471558593095E-2</v>
      </c>
      <c r="J384" s="3">
        <f t="shared" si="27"/>
        <v>0.12795031055900621</v>
      </c>
    </row>
    <row r="385" spans="1:10">
      <c r="A385" s="1">
        <v>43497</v>
      </c>
      <c r="B385">
        <v>5194.91</v>
      </c>
      <c r="C385">
        <v>1.05</v>
      </c>
      <c r="D385">
        <v>8.24</v>
      </c>
      <c r="E385" s="2">
        <f t="shared" si="25"/>
        <v>4947.5333333333328</v>
      </c>
      <c r="F385" s="3">
        <f t="shared" si="28"/>
        <v>8.7734944477077415E-2</v>
      </c>
      <c r="G385" s="2">
        <f t="shared" si="26"/>
        <v>630.45024271844659</v>
      </c>
      <c r="H385" s="3">
        <f t="shared" si="29"/>
        <v>7.0765537687451197E-2</v>
      </c>
      <c r="J385" s="3">
        <f t="shared" si="27"/>
        <v>0.12742718446601942</v>
      </c>
    </row>
    <row r="386" spans="1:10">
      <c r="A386" s="1">
        <v>43511</v>
      </c>
      <c r="B386">
        <v>5220.72</v>
      </c>
      <c r="C386">
        <v>1.04</v>
      </c>
      <c r="D386">
        <v>8.1999999999999993</v>
      </c>
      <c r="E386" s="2">
        <f t="shared" ref="E386:E395" si="30">B386/C386</f>
        <v>5019.9230769230771</v>
      </c>
      <c r="F386" s="3">
        <f t="shared" si="28"/>
        <v>0.1068033419623442</v>
      </c>
      <c r="G386" s="2">
        <f t="shared" ref="G386:G395" si="31">B386/D386</f>
        <v>636.67317073170739</v>
      </c>
      <c r="H386" s="3">
        <f t="shared" si="29"/>
        <v>7.7954736471079533E-2</v>
      </c>
      <c r="J386" s="3">
        <f t="shared" ref="J386:J395" si="32">C386/D386</f>
        <v>0.12682926829268293</v>
      </c>
    </row>
    <row r="387" spans="1:10">
      <c r="A387" s="1">
        <v>43518</v>
      </c>
      <c r="B387">
        <v>5602.57</v>
      </c>
      <c r="C387">
        <v>1.1000000000000001</v>
      </c>
      <c r="D387">
        <v>8.65</v>
      </c>
      <c r="E387" s="2">
        <f t="shared" si="30"/>
        <v>5093.2454545454539</v>
      </c>
      <c r="F387" s="3">
        <f t="shared" si="28"/>
        <v>0.11747463213557396</v>
      </c>
      <c r="G387" s="2">
        <f t="shared" si="31"/>
        <v>647.69595375722542</v>
      </c>
      <c r="H387" s="3">
        <f t="shared" si="29"/>
        <v>9.8473650035635796E-2</v>
      </c>
      <c r="J387" s="3">
        <f t="shared" si="32"/>
        <v>0.12716763005780346</v>
      </c>
    </row>
    <row r="388" spans="1:10">
      <c r="A388" s="1">
        <v>43525</v>
      </c>
      <c r="B388">
        <v>6047.19</v>
      </c>
      <c r="C388">
        <v>1.19</v>
      </c>
      <c r="D388">
        <v>9.35</v>
      </c>
      <c r="E388" s="2">
        <f t="shared" si="30"/>
        <v>5081.6722689075632</v>
      </c>
      <c r="F388" s="3">
        <f t="shared" si="28"/>
        <v>0.10675463016504194</v>
      </c>
      <c r="G388" s="2">
        <f t="shared" si="31"/>
        <v>646.75828877005347</v>
      </c>
      <c r="H388" s="3">
        <f t="shared" si="29"/>
        <v>8.6326927624805538E-2</v>
      </c>
      <c r="J388" s="3">
        <f t="shared" si="32"/>
        <v>0.12727272727272726</v>
      </c>
    </row>
    <row r="389" spans="1:10">
      <c r="A389" s="1">
        <v>43532</v>
      </c>
      <c r="B389">
        <v>5879.55</v>
      </c>
      <c r="C389">
        <v>1.1499999999999999</v>
      </c>
      <c r="D389">
        <v>8.98</v>
      </c>
      <c r="E389" s="2">
        <f t="shared" si="30"/>
        <v>5112.652173913044</v>
      </c>
      <c r="F389" s="3">
        <f t="shared" si="28"/>
        <v>0.10599688314444866</v>
      </c>
      <c r="G389" s="2">
        <f t="shared" si="31"/>
        <v>654.73830734966589</v>
      </c>
      <c r="H389" s="3">
        <f t="shared" si="29"/>
        <v>8.9756012116656958E-2</v>
      </c>
      <c r="J389" s="3">
        <f t="shared" si="32"/>
        <v>0.12806236080178171</v>
      </c>
    </row>
    <row r="390" spans="1:10">
      <c r="A390" s="1">
        <v>43539</v>
      </c>
      <c r="B390">
        <v>5999.72</v>
      </c>
      <c r="C390">
        <v>1.1599999999999999</v>
      </c>
      <c r="D390">
        <v>9.11</v>
      </c>
      <c r="E390" s="2">
        <f t="shared" si="30"/>
        <v>5172.1724137931042</v>
      </c>
      <c r="F390" s="3">
        <f t="shared" si="28"/>
        <v>0.11615951180710482</v>
      </c>
      <c r="G390" s="2">
        <f t="shared" si="31"/>
        <v>658.58616904500559</v>
      </c>
      <c r="H390" s="3">
        <f t="shared" si="29"/>
        <v>8.3827258580492225E-2</v>
      </c>
      <c r="J390" s="3">
        <f t="shared" si="32"/>
        <v>0.12733260153677278</v>
      </c>
    </row>
    <row r="391" spans="1:10">
      <c r="A391" s="1">
        <v>43546</v>
      </c>
      <c r="B391">
        <v>6122.72</v>
      </c>
      <c r="C391">
        <v>1.18</v>
      </c>
      <c r="D391">
        <v>9.25</v>
      </c>
      <c r="E391" s="2">
        <f t="shared" si="30"/>
        <v>5188.7457627118647</v>
      </c>
      <c r="F391" s="3">
        <f t="shared" si="28"/>
        <v>0.12458864825673643</v>
      </c>
      <c r="G391" s="2">
        <f t="shared" si="31"/>
        <v>661.91567567567574</v>
      </c>
      <c r="H391" s="3">
        <f t="shared" si="29"/>
        <v>9.911488453670092E-2</v>
      </c>
      <c r="J391" s="3">
        <f t="shared" si="32"/>
        <v>0.12756756756756757</v>
      </c>
    </row>
    <row r="392" spans="1:10">
      <c r="A392" s="1">
        <v>43553</v>
      </c>
      <c r="B392">
        <v>6157.53</v>
      </c>
      <c r="C392">
        <v>1.17</v>
      </c>
      <c r="D392">
        <v>9.35</v>
      </c>
      <c r="E392" s="2">
        <f t="shared" si="30"/>
        <v>5262.8461538461543</v>
      </c>
      <c r="F392" s="3">
        <f t="shared" si="28"/>
        <v>0.12064093779898499</v>
      </c>
      <c r="G392" s="2">
        <f t="shared" si="31"/>
        <v>658.55935828877</v>
      </c>
      <c r="H392" s="3">
        <f t="shared" si="29"/>
        <v>6.7556928566691932E-2</v>
      </c>
      <c r="J392" s="3">
        <f t="shared" si="32"/>
        <v>0.12513368983957218</v>
      </c>
    </row>
    <row r="393" spans="1:10">
      <c r="A393" s="1">
        <v>43559</v>
      </c>
      <c r="B393">
        <v>6475.11</v>
      </c>
      <c r="C393">
        <v>1.21</v>
      </c>
      <c r="D393">
        <v>9.83</v>
      </c>
      <c r="E393" s="2">
        <f t="shared" si="30"/>
        <v>5351.3305785123966</v>
      </c>
      <c r="F393" s="3">
        <f t="shared" si="28"/>
        <v>0.12479936352202992</v>
      </c>
      <c r="G393" s="2">
        <f t="shared" si="31"/>
        <v>658.70905391658187</v>
      </c>
      <c r="H393" s="3">
        <f t="shared" si="29"/>
        <v>5.6144265036453422E-2</v>
      </c>
      <c r="J393" s="3">
        <f t="shared" si="32"/>
        <v>0.12309257375381485</v>
      </c>
    </row>
    <row r="394" spans="1:10">
      <c r="A394" s="1">
        <v>43567</v>
      </c>
      <c r="B394">
        <v>6329.93</v>
      </c>
      <c r="C394">
        <v>1.19</v>
      </c>
      <c r="D394">
        <v>9.6300000000000008</v>
      </c>
      <c r="E394" s="2">
        <f t="shared" si="30"/>
        <v>5319.268907563026</v>
      </c>
      <c r="F394" s="3">
        <f t="shared" si="28"/>
        <v>0.12367340299909357</v>
      </c>
      <c r="G394" s="2">
        <f t="shared" si="31"/>
        <v>657.31360332294912</v>
      </c>
      <c r="H394" s="3">
        <f t="shared" si="29"/>
        <v>6.0037566585802171E-2</v>
      </c>
      <c r="J394" s="3">
        <f t="shared" si="32"/>
        <v>0.12357217030114225</v>
      </c>
    </row>
    <row r="395" spans="1:10">
      <c r="A395" s="1">
        <v>43574</v>
      </c>
      <c r="B395">
        <v>6514.74</v>
      </c>
      <c r="C395">
        <v>1.23</v>
      </c>
      <c r="D395">
        <v>9.98</v>
      </c>
      <c r="E395" s="2">
        <f t="shared" si="30"/>
        <v>5296.5365853658532</v>
      </c>
      <c r="F395" s="3">
        <f t="shared" si="28"/>
        <v>0.12137095918568108</v>
      </c>
      <c r="G395" s="2">
        <f t="shared" si="31"/>
        <v>652.77955911823642</v>
      </c>
      <c r="H395" s="3">
        <f t="shared" si="29"/>
        <v>5.1055121349877108E-2</v>
      </c>
      <c r="J395" s="3">
        <f t="shared" si="32"/>
        <v>0.12324649298597194</v>
      </c>
    </row>
    <row r="396" spans="1:10">
      <c r="A396" s="1"/>
      <c r="D396" s="4" t="s">
        <v>9</v>
      </c>
      <c r="E396" s="3">
        <f>(E395/E37)^(1/7)-1</f>
        <v>0.13089890379828173</v>
      </c>
      <c r="F396" s="4" t="s">
        <v>9</v>
      </c>
      <c r="G396" s="3">
        <f>(G395/G37)^(1/7)-1</f>
        <v>7.2797583644626407E-2</v>
      </c>
      <c r="H396" s="3"/>
      <c r="J396" s="3"/>
    </row>
    <row r="397" spans="1:10">
      <c r="E397" s="3">
        <f>(E395/E139)^(1/5)-1</f>
        <v>0.11334061404277818</v>
      </c>
      <c r="F397" s="4" t="s">
        <v>10</v>
      </c>
      <c r="G397" s="3">
        <f>(G395/G139)^(1/5)-1</f>
        <v>3.7254537147286548E-2</v>
      </c>
      <c r="J397" s="3"/>
    </row>
    <row r="398" spans="1:10">
      <c r="A398" t="s">
        <v>16</v>
      </c>
      <c r="E398" s="3">
        <f>(E395/E243)^(1/3)-1</f>
        <v>6.332562648727702E-2</v>
      </c>
      <c r="F398" s="4" t="s">
        <v>11</v>
      </c>
      <c r="G398" s="3">
        <f>(G395/G243)^(1/3)-1</f>
        <v>-4.6315350030399216E-3</v>
      </c>
      <c r="J398" s="3"/>
    </row>
    <row r="399" spans="1:10">
      <c r="E399" s="3">
        <f>F395</f>
        <v>0.12137095918568108</v>
      </c>
      <c r="F399" s="4" t="s">
        <v>12</v>
      </c>
      <c r="G399" s="3">
        <f>H395</f>
        <v>5.1055121349877108E-2</v>
      </c>
      <c r="J399" s="3"/>
    </row>
    <row r="400" spans="1:10">
      <c r="E400" s="4" t="s">
        <v>4</v>
      </c>
      <c r="F400" s="4"/>
      <c r="G400" s="4" t="s">
        <v>6</v>
      </c>
      <c r="J400" s="3"/>
    </row>
    <row r="401" spans="5:10">
      <c r="J401" s="3"/>
    </row>
    <row r="402" spans="5:10">
      <c r="E402" s="4"/>
      <c r="F402" s="3"/>
      <c r="G402" s="4"/>
      <c r="H402" s="3"/>
      <c r="J402" s="3"/>
    </row>
    <row r="403" spans="5:10">
      <c r="J403" s="3"/>
    </row>
    <row r="404" spans="5:10">
      <c r="J404" s="3"/>
    </row>
    <row r="405" spans="5:10">
      <c r="J405" s="3"/>
    </row>
    <row r="406" spans="5:10">
      <c r="J406" s="3"/>
    </row>
    <row r="407" spans="5:10">
      <c r="J407" s="3"/>
    </row>
    <row r="408" spans="5:10">
      <c r="J408" s="3"/>
    </row>
    <row r="409" spans="5:10">
      <c r="J409" s="3"/>
    </row>
    <row r="410" spans="5:10">
      <c r="J410" s="3"/>
    </row>
    <row r="411" spans="5:10">
      <c r="J411" s="3"/>
    </row>
    <row r="412" spans="5:10">
      <c r="J412" s="3"/>
    </row>
    <row r="413" spans="5:10">
      <c r="J413" s="3"/>
    </row>
    <row r="414" spans="5:10">
      <c r="J414" s="3"/>
    </row>
    <row r="415" spans="5:10">
      <c r="J415" s="3"/>
    </row>
    <row r="416" spans="5:10">
      <c r="J416" s="3"/>
    </row>
    <row r="417" spans="10:10">
      <c r="J417" s="3"/>
    </row>
    <row r="418" spans="10:10">
      <c r="J418" s="3"/>
    </row>
    <row r="419" spans="10:10">
      <c r="J419" s="3"/>
    </row>
    <row r="420" spans="10:10">
      <c r="J420" s="3"/>
    </row>
    <row r="421" spans="10:10">
      <c r="J421" s="3"/>
    </row>
    <row r="422" spans="10:10">
      <c r="J422" s="3"/>
    </row>
    <row r="423" spans="10:10">
      <c r="J423" s="3"/>
    </row>
    <row r="424" spans="10:10">
      <c r="J424" s="3"/>
    </row>
    <row r="425" spans="10:10">
      <c r="J425" s="3"/>
    </row>
    <row r="426" spans="10:10">
      <c r="J426" s="3"/>
    </row>
    <row r="427" spans="10:10">
      <c r="J427" s="3"/>
    </row>
    <row r="428" spans="10:10">
      <c r="J428" s="3"/>
    </row>
    <row r="429" spans="10:10">
      <c r="J429" s="3"/>
    </row>
    <row r="430" spans="10:10">
      <c r="J430" s="3"/>
    </row>
    <row r="431" spans="10:10">
      <c r="J431" s="3"/>
    </row>
    <row r="432" spans="10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  <row r="628" spans="10:10">
      <c r="J628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679"/>
  <sheetViews>
    <sheetView topLeftCell="A286" zoomScale="125" workbookViewId="0">
      <selection activeCell="E298" sqref="E298:G301"/>
    </sheetView>
  </sheetViews>
  <sheetFormatPr baseColWidth="10" defaultRowHeight="16"/>
  <sheetData>
    <row r="1" spans="1:10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41474</v>
      </c>
      <c r="B2">
        <v>499.6</v>
      </c>
      <c r="C2">
        <v>1.75</v>
      </c>
      <c r="D2">
        <v>33.090000000000003</v>
      </c>
      <c r="E2" s="2">
        <f t="shared" ref="E2:E65" si="0">B2/C2</f>
        <v>285.48571428571432</v>
      </c>
      <c r="F2" s="2"/>
      <c r="G2" s="2">
        <f t="shared" ref="G2:G65" si="1">B2/D2</f>
        <v>15.098216983983075</v>
      </c>
      <c r="H2" s="2"/>
      <c r="J2" s="3">
        <f t="shared" ref="J2:J65" si="2">C2/D2</f>
        <v>5.2886068298579628E-2</v>
      </c>
    </row>
    <row r="3" spans="1:10">
      <c r="A3" s="1">
        <v>41481</v>
      </c>
      <c r="B3">
        <v>519.99</v>
      </c>
      <c r="C3">
        <v>1.83</v>
      </c>
      <c r="D3">
        <v>34.51</v>
      </c>
      <c r="E3" s="2">
        <f t="shared" si="0"/>
        <v>284.14754098360658</v>
      </c>
      <c r="F3" s="2"/>
      <c r="G3" s="2">
        <f t="shared" si="1"/>
        <v>15.067806432917996</v>
      </c>
      <c r="H3" s="2"/>
      <c r="J3" s="3">
        <f t="shared" si="2"/>
        <v>5.3028107794842079E-2</v>
      </c>
    </row>
    <row r="4" spans="1:10">
      <c r="A4" s="1">
        <v>41488</v>
      </c>
      <c r="B4">
        <v>531.88</v>
      </c>
      <c r="C4">
        <v>1.88</v>
      </c>
      <c r="D4">
        <v>35.33</v>
      </c>
      <c r="E4" s="2">
        <f t="shared" si="0"/>
        <v>282.91489361702128</v>
      </c>
      <c r="F4" s="2"/>
      <c r="G4" s="2">
        <f t="shared" si="1"/>
        <v>15.054627795075008</v>
      </c>
      <c r="H4" s="2"/>
      <c r="J4" s="3">
        <f t="shared" si="2"/>
        <v>5.3212567223322953E-2</v>
      </c>
    </row>
    <row r="5" spans="1:10">
      <c r="A5" s="1">
        <v>41495</v>
      </c>
      <c r="B5">
        <v>535.27</v>
      </c>
      <c r="C5">
        <v>1.9</v>
      </c>
      <c r="D5">
        <v>35.549999999999997</v>
      </c>
      <c r="E5" s="2">
        <f t="shared" si="0"/>
        <v>281.72105263157897</v>
      </c>
      <c r="F5" s="2"/>
      <c r="G5" s="2">
        <f t="shared" si="1"/>
        <v>15.056821378340366</v>
      </c>
      <c r="H5" s="2"/>
      <c r="J5" s="3">
        <f t="shared" si="2"/>
        <v>5.3445850914205346E-2</v>
      </c>
    </row>
    <row r="6" spans="1:10">
      <c r="A6" s="1">
        <v>41502</v>
      </c>
      <c r="B6">
        <v>540.64</v>
      </c>
      <c r="C6">
        <v>1.92</v>
      </c>
      <c r="D6">
        <v>35.96</v>
      </c>
      <c r="E6" s="2">
        <f t="shared" si="0"/>
        <v>281.58333333333331</v>
      </c>
      <c r="F6" s="2"/>
      <c r="G6" s="2">
        <f t="shared" si="1"/>
        <v>15.034482758620689</v>
      </c>
      <c r="H6" s="2"/>
      <c r="J6" s="3">
        <f t="shared" si="2"/>
        <v>5.3392658509454946E-2</v>
      </c>
    </row>
    <row r="7" spans="1:10">
      <c r="A7" s="1">
        <v>41509</v>
      </c>
      <c r="B7">
        <v>509.48</v>
      </c>
      <c r="C7">
        <v>1.82</v>
      </c>
      <c r="D7">
        <v>33.479999999999997</v>
      </c>
      <c r="E7" s="2">
        <f t="shared" si="0"/>
        <v>279.93406593406593</v>
      </c>
      <c r="F7" s="2"/>
      <c r="G7" s="2">
        <f t="shared" si="1"/>
        <v>15.217443249701317</v>
      </c>
      <c r="H7" s="2"/>
      <c r="J7" s="3">
        <f t="shared" si="2"/>
        <v>5.4360812425328559E-2</v>
      </c>
    </row>
    <row r="8" spans="1:10">
      <c r="A8" s="1">
        <v>41516</v>
      </c>
      <c r="B8">
        <v>538.35</v>
      </c>
      <c r="C8">
        <v>1.94</v>
      </c>
      <c r="D8">
        <v>35.99</v>
      </c>
      <c r="E8" s="2">
        <f t="shared" si="0"/>
        <v>277.5</v>
      </c>
      <c r="F8" s="2"/>
      <c r="G8" s="2">
        <f t="shared" si="1"/>
        <v>14.958321756043345</v>
      </c>
      <c r="H8" s="2"/>
      <c r="J8" s="3">
        <f t="shared" si="2"/>
        <v>5.3903862183939978E-2</v>
      </c>
    </row>
    <row r="9" spans="1:10">
      <c r="A9" s="1">
        <v>41523</v>
      </c>
      <c r="B9">
        <v>534.66</v>
      </c>
      <c r="C9">
        <v>1.93</v>
      </c>
      <c r="D9">
        <v>35.869999999999997</v>
      </c>
      <c r="E9" s="2">
        <f t="shared" si="0"/>
        <v>277.02590673575128</v>
      </c>
      <c r="F9" s="2"/>
      <c r="G9" s="2">
        <f t="shared" si="1"/>
        <v>14.905492054641762</v>
      </c>
      <c r="H9" s="2"/>
      <c r="J9" s="3">
        <f t="shared" si="2"/>
        <v>5.3805408419291892E-2</v>
      </c>
    </row>
    <row r="10" spans="1:10">
      <c r="A10" s="1">
        <v>41530</v>
      </c>
      <c r="B10">
        <v>589.14</v>
      </c>
      <c r="C10">
        <v>2.13</v>
      </c>
      <c r="D10">
        <v>39.53</v>
      </c>
      <c r="E10" s="2">
        <f t="shared" si="0"/>
        <v>276.59154929577466</v>
      </c>
      <c r="F10" s="2"/>
      <c r="G10" s="2">
        <f t="shared" si="1"/>
        <v>14.903617505691878</v>
      </c>
      <c r="H10" s="2"/>
      <c r="J10" s="3">
        <f t="shared" si="2"/>
        <v>5.3883126739185425E-2</v>
      </c>
    </row>
    <row r="11" spans="1:10">
      <c r="A11" s="1">
        <v>41535</v>
      </c>
      <c r="B11">
        <v>572.74</v>
      </c>
      <c r="C11">
        <v>2.0699999999999998</v>
      </c>
      <c r="D11">
        <v>38.450000000000003</v>
      </c>
      <c r="E11" s="2">
        <f t="shared" si="0"/>
        <v>276.68599033816429</v>
      </c>
      <c r="F11" s="2"/>
      <c r="G11" s="2">
        <f t="shared" si="1"/>
        <v>14.895708712613784</v>
      </c>
      <c r="H11" s="2"/>
      <c r="J11" s="3">
        <f t="shared" si="2"/>
        <v>5.3836150845253568E-2</v>
      </c>
    </row>
    <row r="12" spans="1:10">
      <c r="A12" s="1">
        <v>41544</v>
      </c>
      <c r="B12">
        <v>559.5</v>
      </c>
      <c r="C12">
        <v>2.02</v>
      </c>
      <c r="D12">
        <v>37.5</v>
      </c>
      <c r="E12" s="2">
        <f t="shared" si="0"/>
        <v>276.980198019802</v>
      </c>
      <c r="F12" s="2"/>
      <c r="G12" s="2">
        <f t="shared" si="1"/>
        <v>14.92</v>
      </c>
      <c r="H12" s="2"/>
      <c r="J12" s="3">
        <f t="shared" si="2"/>
        <v>5.3866666666666667E-2</v>
      </c>
    </row>
    <row r="13" spans="1:10">
      <c r="A13" s="1">
        <v>41547</v>
      </c>
      <c r="B13">
        <v>553.01</v>
      </c>
      <c r="C13">
        <v>1.99</v>
      </c>
      <c r="D13">
        <v>37</v>
      </c>
      <c r="E13" s="2">
        <f t="shared" si="0"/>
        <v>277.89447236180905</v>
      </c>
      <c r="F13" s="2"/>
      <c r="G13" s="2">
        <f t="shared" si="1"/>
        <v>14.946216216216216</v>
      </c>
      <c r="H13" s="2"/>
      <c r="J13" s="3">
        <f t="shared" si="2"/>
        <v>5.3783783783783783E-2</v>
      </c>
    </row>
    <row r="14" spans="1:10">
      <c r="A14" s="1">
        <v>41558</v>
      </c>
      <c r="B14">
        <v>553.52</v>
      </c>
      <c r="C14">
        <v>2</v>
      </c>
      <c r="D14">
        <v>37.06</v>
      </c>
      <c r="E14" s="2">
        <f t="shared" si="0"/>
        <v>276.76</v>
      </c>
      <c r="F14" s="2"/>
      <c r="G14" s="2">
        <f t="shared" si="1"/>
        <v>14.93577981651376</v>
      </c>
      <c r="H14" s="2"/>
      <c r="J14" s="3">
        <f t="shared" si="2"/>
        <v>5.3966540744738258E-2</v>
      </c>
    </row>
    <row r="15" spans="1:10">
      <c r="A15" s="1">
        <v>41565</v>
      </c>
      <c r="B15">
        <v>545.22</v>
      </c>
      <c r="C15">
        <v>1.96</v>
      </c>
      <c r="D15">
        <v>36.409999999999997</v>
      </c>
      <c r="E15" s="2">
        <f t="shared" si="0"/>
        <v>278.17346938775512</v>
      </c>
      <c r="F15" s="3"/>
      <c r="G15" s="2">
        <f t="shared" si="1"/>
        <v>14.974457566602585</v>
      </c>
      <c r="H15" s="3"/>
      <c r="J15" s="3">
        <f t="shared" si="2"/>
        <v>5.3831365009612747E-2</v>
      </c>
    </row>
    <row r="16" spans="1:10">
      <c r="A16" s="1">
        <v>41572</v>
      </c>
      <c r="B16">
        <v>529.21</v>
      </c>
      <c r="C16">
        <v>1.9</v>
      </c>
      <c r="D16">
        <v>35.04</v>
      </c>
      <c r="E16" s="2">
        <f t="shared" si="0"/>
        <v>278.53157894736847</v>
      </c>
      <c r="F16" s="3"/>
      <c r="G16" s="2">
        <f t="shared" si="1"/>
        <v>15.103025114155253</v>
      </c>
      <c r="H16" s="3"/>
      <c r="J16" s="3">
        <f t="shared" si="2"/>
        <v>5.422374429223744E-2</v>
      </c>
    </row>
    <row r="17" spans="1:10">
      <c r="A17" s="1">
        <v>41579</v>
      </c>
      <c r="B17">
        <v>540.96</v>
      </c>
      <c r="C17">
        <v>1.87</v>
      </c>
      <c r="D17">
        <v>29.84</v>
      </c>
      <c r="E17" s="2">
        <f t="shared" si="0"/>
        <v>289.28342245989307</v>
      </c>
      <c r="F17" s="3"/>
      <c r="G17" s="2">
        <f t="shared" si="1"/>
        <v>18.128686327077748</v>
      </c>
      <c r="H17" s="3"/>
      <c r="J17" s="3">
        <f t="shared" si="2"/>
        <v>6.2667560321715818E-2</v>
      </c>
    </row>
    <row r="18" spans="1:10">
      <c r="A18" s="1">
        <v>41586</v>
      </c>
      <c r="B18">
        <v>501.85</v>
      </c>
      <c r="C18">
        <v>1.74</v>
      </c>
      <c r="D18">
        <v>27.7</v>
      </c>
      <c r="E18" s="2">
        <f t="shared" si="0"/>
        <v>288.41954022988506</v>
      </c>
      <c r="F18" s="3"/>
      <c r="G18" s="2">
        <f t="shared" si="1"/>
        <v>18.117328519855597</v>
      </c>
      <c r="H18" s="3"/>
      <c r="J18" s="3">
        <f t="shared" si="2"/>
        <v>6.2815884476534301E-2</v>
      </c>
    </row>
    <row r="19" spans="1:10">
      <c r="A19" s="1">
        <v>41593</v>
      </c>
      <c r="B19">
        <v>521.01</v>
      </c>
      <c r="C19">
        <v>1.8</v>
      </c>
      <c r="D19">
        <v>28.73</v>
      </c>
      <c r="E19" s="2">
        <f t="shared" si="0"/>
        <v>289.45</v>
      </c>
      <c r="F19" s="3"/>
      <c r="G19" s="2">
        <f t="shared" si="1"/>
        <v>18.134702401670726</v>
      </c>
      <c r="H19" s="3"/>
      <c r="J19" s="3">
        <f t="shared" si="2"/>
        <v>6.2652279846849984E-2</v>
      </c>
    </row>
    <row r="20" spans="1:10">
      <c r="A20" s="1">
        <v>41600</v>
      </c>
      <c r="B20">
        <v>547.63</v>
      </c>
      <c r="C20">
        <v>1.9</v>
      </c>
      <c r="D20">
        <v>30.31</v>
      </c>
      <c r="E20" s="2">
        <f t="shared" si="0"/>
        <v>288.22631578947369</v>
      </c>
      <c r="F20" s="3"/>
      <c r="G20" s="2">
        <f t="shared" si="1"/>
        <v>18.067634444077864</v>
      </c>
      <c r="H20" s="3"/>
      <c r="J20" s="3">
        <f t="shared" si="2"/>
        <v>6.2685582316067301E-2</v>
      </c>
    </row>
    <row r="21" spans="1:10">
      <c r="A21" s="1">
        <v>41607</v>
      </c>
      <c r="B21">
        <v>563.17999999999995</v>
      </c>
      <c r="C21">
        <v>1.95</v>
      </c>
      <c r="D21">
        <v>31.41</v>
      </c>
      <c r="E21" s="2">
        <f t="shared" si="0"/>
        <v>288.81025641025639</v>
      </c>
      <c r="F21" s="3"/>
      <c r="G21" s="2">
        <f t="shared" si="1"/>
        <v>17.929958611907033</v>
      </c>
      <c r="H21" s="3"/>
      <c r="J21" s="3">
        <f t="shared" si="2"/>
        <v>6.2082139446036293E-2</v>
      </c>
    </row>
    <row r="22" spans="1:10">
      <c r="A22" s="1">
        <v>41614</v>
      </c>
      <c r="B22">
        <v>582.03</v>
      </c>
      <c r="C22">
        <v>2.0099999999999998</v>
      </c>
      <c r="D22">
        <v>32.42</v>
      </c>
      <c r="E22" s="2">
        <f t="shared" si="0"/>
        <v>289.56716417910451</v>
      </c>
      <c r="F22" s="3"/>
      <c r="G22" s="2">
        <f t="shared" si="1"/>
        <v>17.952806909315235</v>
      </c>
      <c r="H22" s="3"/>
      <c r="J22" s="3">
        <f t="shared" si="2"/>
        <v>6.1998766193707582E-2</v>
      </c>
    </row>
    <row r="23" spans="1:10">
      <c r="A23" s="1">
        <v>41621</v>
      </c>
      <c r="B23">
        <v>567.67999999999995</v>
      </c>
      <c r="C23">
        <v>1.96</v>
      </c>
      <c r="D23">
        <v>31.66</v>
      </c>
      <c r="E23" s="2">
        <f t="shared" si="0"/>
        <v>289.63265306122446</v>
      </c>
      <c r="F23" s="3"/>
      <c r="G23" s="2">
        <f t="shared" si="1"/>
        <v>17.930511686670876</v>
      </c>
      <c r="H23" s="3"/>
      <c r="J23" s="3">
        <f t="shared" si="2"/>
        <v>6.1907770056854071E-2</v>
      </c>
    </row>
    <row r="24" spans="1:10">
      <c r="A24" s="1">
        <v>41628</v>
      </c>
      <c r="B24">
        <v>545.69000000000005</v>
      </c>
      <c r="C24">
        <v>1.89</v>
      </c>
      <c r="D24">
        <v>30.45</v>
      </c>
      <c r="E24" s="2">
        <f t="shared" si="0"/>
        <v>288.72486772486775</v>
      </c>
      <c r="F24" s="3"/>
      <c r="G24" s="2">
        <f t="shared" si="1"/>
        <v>17.920853858784895</v>
      </c>
      <c r="H24" s="3"/>
      <c r="J24" s="3">
        <f t="shared" si="2"/>
        <v>6.2068965517241378E-2</v>
      </c>
    </row>
    <row r="25" spans="1:10">
      <c r="A25" s="1">
        <v>41635</v>
      </c>
      <c r="B25">
        <v>555.37</v>
      </c>
      <c r="C25">
        <v>1.92</v>
      </c>
      <c r="D25">
        <v>30.95</v>
      </c>
      <c r="E25" s="2">
        <f t="shared" si="0"/>
        <v>289.25520833333337</v>
      </c>
      <c r="F25" s="3"/>
      <c r="G25" s="2">
        <f t="shared" si="1"/>
        <v>17.94410339256866</v>
      </c>
      <c r="H25" s="3"/>
      <c r="J25" s="3">
        <f t="shared" si="2"/>
        <v>6.2035541195476572E-2</v>
      </c>
    </row>
    <row r="26" spans="1:10">
      <c r="A26" s="1">
        <v>41642</v>
      </c>
      <c r="B26">
        <v>546.38</v>
      </c>
      <c r="C26">
        <v>1.89</v>
      </c>
      <c r="D26">
        <v>30.48</v>
      </c>
      <c r="E26" s="2">
        <f t="shared" si="0"/>
        <v>289.08994708994709</v>
      </c>
      <c r="F26" s="3"/>
      <c r="G26" s="2">
        <f t="shared" si="1"/>
        <v>17.925853018372703</v>
      </c>
      <c r="H26" s="3"/>
      <c r="J26" s="3">
        <f t="shared" si="2"/>
        <v>6.2007874015748025E-2</v>
      </c>
    </row>
    <row r="27" spans="1:10">
      <c r="A27" s="1">
        <v>41649</v>
      </c>
      <c r="B27">
        <v>525.48</v>
      </c>
      <c r="C27">
        <v>1.81</v>
      </c>
      <c r="D27">
        <v>29.29</v>
      </c>
      <c r="E27" s="2">
        <f t="shared" si="0"/>
        <v>290.32044198895028</v>
      </c>
      <c r="F27" s="3"/>
      <c r="G27" s="2">
        <f t="shared" si="1"/>
        <v>17.940594059405942</v>
      </c>
      <c r="H27" s="3"/>
      <c r="J27" s="3">
        <f t="shared" si="2"/>
        <v>6.1795834755889387E-2</v>
      </c>
    </row>
    <row r="28" spans="1:10">
      <c r="A28" s="1">
        <v>41656</v>
      </c>
      <c r="B28">
        <v>525.28</v>
      </c>
      <c r="C28">
        <v>1.81</v>
      </c>
      <c r="D28">
        <v>29.16</v>
      </c>
      <c r="E28" s="2">
        <f t="shared" si="0"/>
        <v>290.20994475138122</v>
      </c>
      <c r="F28" s="3"/>
      <c r="G28" s="2">
        <f t="shared" si="1"/>
        <v>18.013717421124827</v>
      </c>
      <c r="H28" s="3"/>
      <c r="J28" s="3">
        <f t="shared" si="2"/>
        <v>6.2071330589849108E-2</v>
      </c>
    </row>
    <row r="29" spans="1:10">
      <c r="A29" s="1">
        <v>41663</v>
      </c>
      <c r="B29">
        <v>550.58000000000004</v>
      </c>
      <c r="C29">
        <v>1.89</v>
      </c>
      <c r="D29">
        <v>30.46</v>
      </c>
      <c r="E29" s="2">
        <f t="shared" si="0"/>
        <v>291.31216931216937</v>
      </c>
      <c r="F29" s="3"/>
      <c r="G29" s="2">
        <f t="shared" si="1"/>
        <v>18.075508864084046</v>
      </c>
      <c r="H29" s="3"/>
      <c r="J29" s="3">
        <f t="shared" si="2"/>
        <v>6.204858831254103E-2</v>
      </c>
    </row>
    <row r="30" spans="1:10">
      <c r="A30" s="1">
        <v>41669</v>
      </c>
      <c r="B30">
        <v>536.37</v>
      </c>
      <c r="C30">
        <v>1.85</v>
      </c>
      <c r="D30">
        <v>29.72</v>
      </c>
      <c r="E30" s="2">
        <f t="shared" si="0"/>
        <v>289.92972972972973</v>
      </c>
      <c r="F30" s="3"/>
      <c r="G30" s="2">
        <f t="shared" si="1"/>
        <v>18.047442799461642</v>
      </c>
      <c r="H30" s="3"/>
      <c r="J30" s="3">
        <f t="shared" si="2"/>
        <v>6.2247644683714673E-2</v>
      </c>
    </row>
    <row r="31" spans="1:10">
      <c r="A31" s="1">
        <v>41677</v>
      </c>
      <c r="B31">
        <v>540.46</v>
      </c>
      <c r="C31">
        <v>1.86</v>
      </c>
      <c r="D31">
        <v>29.94</v>
      </c>
      <c r="E31" s="2">
        <f t="shared" si="0"/>
        <v>290.56989247311827</v>
      </c>
      <c r="F31" s="3"/>
      <c r="G31" s="2">
        <f t="shared" si="1"/>
        <v>18.051436205744825</v>
      </c>
      <c r="H31" s="3"/>
      <c r="J31" s="3">
        <f t="shared" si="2"/>
        <v>6.2124248496993988E-2</v>
      </c>
    </row>
    <row r="32" spans="1:10">
      <c r="A32" s="1">
        <v>41684</v>
      </c>
      <c r="B32">
        <v>551.13</v>
      </c>
      <c r="C32">
        <v>1.9</v>
      </c>
      <c r="D32">
        <v>30.56</v>
      </c>
      <c r="E32" s="2">
        <f t="shared" si="0"/>
        <v>290.06842105263161</v>
      </c>
      <c r="F32" s="3"/>
      <c r="G32" s="2">
        <f t="shared" si="1"/>
        <v>18.034358638743456</v>
      </c>
      <c r="H32" s="3"/>
      <c r="J32" s="3">
        <f t="shared" si="2"/>
        <v>6.2172774869109951E-2</v>
      </c>
    </row>
    <row r="33" spans="1:10">
      <c r="A33" s="1">
        <v>41691</v>
      </c>
      <c r="B33">
        <v>514.49</v>
      </c>
      <c r="C33">
        <v>1.77</v>
      </c>
      <c r="D33">
        <v>28.55</v>
      </c>
      <c r="E33" s="2">
        <f t="shared" si="0"/>
        <v>290.67231638418082</v>
      </c>
      <c r="F33" s="3"/>
      <c r="G33" s="2">
        <f t="shared" si="1"/>
        <v>18.020665499124345</v>
      </c>
      <c r="H33" s="3"/>
      <c r="J33" s="3">
        <f t="shared" si="2"/>
        <v>6.1996497373029771E-2</v>
      </c>
    </row>
    <row r="34" spans="1:10">
      <c r="A34" s="1">
        <v>41698</v>
      </c>
      <c r="B34">
        <v>508.19</v>
      </c>
      <c r="C34">
        <v>1.74</v>
      </c>
      <c r="D34">
        <v>28.35</v>
      </c>
      <c r="E34" s="2">
        <f t="shared" si="0"/>
        <v>292.06321839080459</v>
      </c>
      <c r="F34" s="3"/>
      <c r="G34" s="2">
        <f t="shared" si="1"/>
        <v>17.92557319223986</v>
      </c>
      <c r="H34" s="3"/>
      <c r="J34" s="3">
        <f t="shared" si="2"/>
        <v>6.1375661375661375E-2</v>
      </c>
    </row>
    <row r="35" spans="1:10">
      <c r="A35" s="1">
        <v>41705</v>
      </c>
      <c r="B35">
        <v>496.14</v>
      </c>
      <c r="C35">
        <v>1.7</v>
      </c>
      <c r="D35">
        <v>27.69</v>
      </c>
      <c r="E35" s="2">
        <f t="shared" si="0"/>
        <v>291.84705882352944</v>
      </c>
      <c r="F35" s="3"/>
      <c r="G35" s="2">
        <f t="shared" si="1"/>
        <v>17.917659804983746</v>
      </c>
      <c r="H35" s="3"/>
      <c r="J35" s="3">
        <f t="shared" si="2"/>
        <v>6.1394005055976884E-2</v>
      </c>
    </row>
    <row r="36" spans="1:10">
      <c r="A36" s="1">
        <v>41712</v>
      </c>
      <c r="B36">
        <v>481.76</v>
      </c>
      <c r="C36">
        <v>1.65</v>
      </c>
      <c r="D36">
        <v>26.89</v>
      </c>
      <c r="E36" s="2">
        <f t="shared" si="0"/>
        <v>291.9757575757576</v>
      </c>
      <c r="F36" s="3"/>
      <c r="G36" s="2">
        <f t="shared" si="1"/>
        <v>17.915953886203049</v>
      </c>
      <c r="H36" s="3"/>
      <c r="J36" s="3">
        <f t="shared" si="2"/>
        <v>6.1361100780959459E-2</v>
      </c>
    </row>
    <row r="37" spans="1:10">
      <c r="A37" s="1">
        <v>41719</v>
      </c>
      <c r="B37">
        <v>490.37</v>
      </c>
      <c r="C37">
        <v>1.68</v>
      </c>
      <c r="D37">
        <v>27.22</v>
      </c>
      <c r="E37" s="2">
        <f t="shared" si="0"/>
        <v>291.88690476190476</v>
      </c>
      <c r="F37" s="3"/>
      <c r="G37" s="2">
        <f t="shared" si="1"/>
        <v>18.015062454077885</v>
      </c>
      <c r="H37" s="3"/>
      <c r="J37" s="3">
        <f t="shared" si="2"/>
        <v>6.1719324026451139E-2</v>
      </c>
    </row>
    <row r="38" spans="1:10">
      <c r="A38" s="1">
        <v>41726</v>
      </c>
      <c r="B38">
        <v>487.35</v>
      </c>
      <c r="C38">
        <v>1.67</v>
      </c>
      <c r="D38">
        <v>26.7</v>
      </c>
      <c r="E38" s="2">
        <f t="shared" si="0"/>
        <v>291.82634730538922</v>
      </c>
      <c r="F38" s="3"/>
      <c r="G38" s="2">
        <f t="shared" si="1"/>
        <v>18.252808988764045</v>
      </c>
      <c r="H38" s="3"/>
      <c r="J38" s="3">
        <f t="shared" si="2"/>
        <v>6.2546816479400746E-2</v>
      </c>
    </row>
    <row r="39" spans="1:10">
      <c r="A39" s="1">
        <v>41733</v>
      </c>
      <c r="B39">
        <v>500.92</v>
      </c>
      <c r="C39">
        <v>1.71</v>
      </c>
      <c r="D39">
        <v>27.71</v>
      </c>
      <c r="E39" s="2">
        <f t="shared" si="0"/>
        <v>292.93567251461991</v>
      </c>
      <c r="F39" s="3"/>
      <c r="G39" s="2">
        <f t="shared" si="1"/>
        <v>18.077228437387223</v>
      </c>
      <c r="H39" s="3"/>
      <c r="J39" s="3">
        <f t="shared" si="2"/>
        <v>6.1710573800072173E-2</v>
      </c>
    </row>
    <row r="40" spans="1:10">
      <c r="A40" s="1">
        <v>41740</v>
      </c>
      <c r="B40">
        <v>529.63</v>
      </c>
      <c r="C40">
        <v>1.81</v>
      </c>
      <c r="D40">
        <v>29.06</v>
      </c>
      <c r="E40" s="2">
        <f t="shared" si="0"/>
        <v>292.61325966850825</v>
      </c>
      <c r="F40" s="3"/>
      <c r="G40" s="2">
        <f t="shared" si="1"/>
        <v>18.225395732966277</v>
      </c>
      <c r="H40" s="3"/>
      <c r="J40" s="3">
        <f t="shared" si="2"/>
        <v>6.2284927735719205E-2</v>
      </c>
    </row>
    <row r="41" spans="1:10">
      <c r="A41" s="1">
        <v>41747</v>
      </c>
      <c r="B41">
        <v>521.92999999999995</v>
      </c>
      <c r="C41">
        <v>1.78</v>
      </c>
      <c r="D41">
        <v>27.99</v>
      </c>
      <c r="E41" s="2">
        <f t="shared" si="0"/>
        <v>293.21910112359546</v>
      </c>
      <c r="F41" s="3"/>
      <c r="G41" s="2">
        <f t="shared" si="1"/>
        <v>18.647016791711323</v>
      </c>
      <c r="H41" s="3"/>
      <c r="J41" s="3">
        <f t="shared" si="2"/>
        <v>6.3594140764558771E-2</v>
      </c>
    </row>
    <row r="42" spans="1:10">
      <c r="A42" s="1">
        <v>41754</v>
      </c>
      <c r="B42">
        <v>502.82</v>
      </c>
      <c r="C42">
        <v>1.7</v>
      </c>
      <c r="D42">
        <v>26.57</v>
      </c>
      <c r="E42" s="2">
        <f t="shared" si="0"/>
        <v>295.77647058823527</v>
      </c>
      <c r="F42" s="3"/>
      <c r="G42" s="2">
        <f t="shared" si="1"/>
        <v>18.924350771546855</v>
      </c>
      <c r="H42" s="3"/>
      <c r="J42" s="3">
        <f t="shared" si="2"/>
        <v>6.3981934512608196E-2</v>
      </c>
    </row>
    <row r="43" spans="1:10">
      <c r="A43" s="1">
        <v>41759</v>
      </c>
      <c r="B43">
        <v>503.73</v>
      </c>
      <c r="C43">
        <v>1.68</v>
      </c>
      <c r="D43">
        <v>25.78</v>
      </c>
      <c r="E43" s="2">
        <f t="shared" si="0"/>
        <v>299.83928571428572</v>
      </c>
      <c r="F43" s="3"/>
      <c r="G43" s="2">
        <f t="shared" si="1"/>
        <v>19.53956555469356</v>
      </c>
      <c r="H43" s="3"/>
      <c r="J43" s="3">
        <f t="shared" si="2"/>
        <v>6.5166795965865013E-2</v>
      </c>
    </row>
    <row r="44" spans="1:10">
      <c r="A44" s="1">
        <v>41768</v>
      </c>
      <c r="B44">
        <v>514.05999999999995</v>
      </c>
      <c r="C44">
        <v>1.71</v>
      </c>
      <c r="D44">
        <v>26.27</v>
      </c>
      <c r="E44" s="2">
        <f t="shared" si="0"/>
        <v>300.61988304093563</v>
      </c>
      <c r="F44" s="3"/>
      <c r="G44" s="2">
        <f t="shared" si="1"/>
        <v>19.568328892272554</v>
      </c>
      <c r="H44" s="3"/>
      <c r="J44" s="3">
        <f t="shared" si="2"/>
        <v>6.5093262276360864E-2</v>
      </c>
    </row>
    <row r="45" spans="1:10">
      <c r="A45" s="1">
        <v>41775</v>
      </c>
      <c r="B45">
        <v>505.93</v>
      </c>
      <c r="C45">
        <v>1.69</v>
      </c>
      <c r="D45">
        <v>25.86</v>
      </c>
      <c r="E45" s="2">
        <f t="shared" si="0"/>
        <v>299.36686390532543</v>
      </c>
      <c r="F45" s="3"/>
      <c r="G45" s="2">
        <f t="shared" si="1"/>
        <v>19.564191802010829</v>
      </c>
      <c r="H45" s="3"/>
      <c r="J45" s="3">
        <f t="shared" si="2"/>
        <v>6.5351894818252126E-2</v>
      </c>
    </row>
    <row r="46" spans="1:10">
      <c r="A46" s="1">
        <v>41782</v>
      </c>
      <c r="B46">
        <v>503.71</v>
      </c>
      <c r="C46">
        <v>1.68</v>
      </c>
      <c r="D46">
        <v>25.78</v>
      </c>
      <c r="E46" s="2">
        <f t="shared" si="0"/>
        <v>299.82738095238096</v>
      </c>
      <c r="F46" s="3"/>
      <c r="G46" s="2">
        <f t="shared" si="1"/>
        <v>19.538789759503491</v>
      </c>
      <c r="H46" s="3"/>
      <c r="J46" s="3">
        <f t="shared" si="2"/>
        <v>6.5166795965865013E-2</v>
      </c>
    </row>
    <row r="47" spans="1:10">
      <c r="A47" s="1">
        <v>41789</v>
      </c>
      <c r="B47">
        <v>499.75</v>
      </c>
      <c r="C47">
        <v>1.66</v>
      </c>
      <c r="D47">
        <v>26.06</v>
      </c>
      <c r="E47" s="2">
        <f t="shared" si="0"/>
        <v>301.0542168674699</v>
      </c>
      <c r="F47" s="3"/>
      <c r="G47" s="2">
        <f t="shared" si="1"/>
        <v>19.176899462778206</v>
      </c>
      <c r="H47" s="3"/>
      <c r="J47" s="3">
        <f t="shared" si="2"/>
        <v>6.3699155794320797E-2</v>
      </c>
    </row>
    <row r="48" spans="1:10">
      <c r="A48" s="1">
        <v>41796</v>
      </c>
      <c r="B48">
        <v>492.58</v>
      </c>
      <c r="C48">
        <v>1.63</v>
      </c>
      <c r="D48">
        <v>25.71</v>
      </c>
      <c r="E48" s="2">
        <f t="shared" si="0"/>
        <v>302.19631901840489</v>
      </c>
      <c r="F48" s="3"/>
      <c r="G48" s="2">
        <f t="shared" si="1"/>
        <v>19.159082069233762</v>
      </c>
      <c r="H48" s="3"/>
      <c r="J48" s="3">
        <f t="shared" si="2"/>
        <v>6.3399455464799678E-2</v>
      </c>
    </row>
    <row r="49" spans="1:10">
      <c r="A49" s="1">
        <v>41803</v>
      </c>
      <c r="B49">
        <v>501</v>
      </c>
      <c r="C49">
        <v>1.66</v>
      </c>
      <c r="D49">
        <v>26.13</v>
      </c>
      <c r="E49" s="2">
        <f t="shared" si="0"/>
        <v>301.80722891566268</v>
      </c>
      <c r="F49" s="3"/>
      <c r="G49" s="2">
        <f t="shared" si="1"/>
        <v>19.173363949483353</v>
      </c>
      <c r="H49" s="3"/>
      <c r="J49" s="3">
        <f t="shared" si="2"/>
        <v>6.3528511289705325E-2</v>
      </c>
    </row>
    <row r="50" spans="1:10">
      <c r="A50" s="1">
        <v>41810</v>
      </c>
      <c r="B50">
        <v>483.88</v>
      </c>
      <c r="C50">
        <v>1.61</v>
      </c>
      <c r="D50">
        <v>25.29</v>
      </c>
      <c r="E50" s="2">
        <f t="shared" si="0"/>
        <v>300.54658385093165</v>
      </c>
      <c r="F50" s="3"/>
      <c r="G50" s="2">
        <f t="shared" si="1"/>
        <v>19.133254250691973</v>
      </c>
      <c r="H50" s="3"/>
      <c r="J50" s="3">
        <f t="shared" si="2"/>
        <v>6.366152629497826E-2</v>
      </c>
    </row>
    <row r="51" spans="1:10">
      <c r="A51" s="1">
        <v>41817</v>
      </c>
      <c r="B51">
        <v>489.67</v>
      </c>
      <c r="C51">
        <v>1.63</v>
      </c>
      <c r="D51">
        <v>25.56</v>
      </c>
      <c r="E51" s="2">
        <f t="shared" si="0"/>
        <v>300.41104294478532</v>
      </c>
      <c r="F51" s="3"/>
      <c r="G51" s="2">
        <f t="shared" si="1"/>
        <v>19.157668231611897</v>
      </c>
      <c r="H51" s="3"/>
      <c r="J51" s="3">
        <f t="shared" si="2"/>
        <v>6.3771517996870114E-2</v>
      </c>
    </row>
    <row r="52" spans="1:10">
      <c r="A52" s="1">
        <v>41824</v>
      </c>
      <c r="B52">
        <v>495.89</v>
      </c>
      <c r="C52">
        <v>1.65</v>
      </c>
      <c r="D52">
        <v>25.86</v>
      </c>
      <c r="E52" s="2">
        <f t="shared" si="0"/>
        <v>300.53939393939396</v>
      </c>
      <c r="F52" s="3">
        <f t="shared" ref="F52:F115" si="3">E52/E2-1</f>
        <v>5.2730062838149294E-2</v>
      </c>
      <c r="G52" s="2">
        <f t="shared" si="1"/>
        <v>19.175947409126064</v>
      </c>
      <c r="H52" s="3">
        <f t="shared" ref="H52:H115" si="4">G52/G2-1</f>
        <v>0.27008026374696059</v>
      </c>
      <c r="J52" s="3">
        <f t="shared" si="2"/>
        <v>6.3805104408352672E-2</v>
      </c>
    </row>
    <row r="53" spans="1:10">
      <c r="A53" s="1">
        <v>41831</v>
      </c>
      <c r="B53">
        <v>489.81</v>
      </c>
      <c r="C53">
        <v>1.64</v>
      </c>
      <c r="D53">
        <v>25.57</v>
      </c>
      <c r="E53" s="2">
        <f t="shared" si="0"/>
        <v>298.66463414634148</v>
      </c>
      <c r="F53" s="3">
        <f t="shared" si="3"/>
        <v>5.1089983437767827E-2</v>
      </c>
      <c r="G53" s="2">
        <f t="shared" si="1"/>
        <v>19.155651153695736</v>
      </c>
      <c r="H53" s="3">
        <f t="shared" si="4"/>
        <v>0.27129660438477621</v>
      </c>
      <c r="J53" s="3">
        <f t="shared" si="2"/>
        <v>6.413766132186155E-2</v>
      </c>
    </row>
    <row r="54" spans="1:10">
      <c r="A54" s="1">
        <v>41838</v>
      </c>
      <c r="B54">
        <v>495.82</v>
      </c>
      <c r="C54">
        <v>1.67</v>
      </c>
      <c r="D54">
        <v>25.93</v>
      </c>
      <c r="E54" s="2">
        <f t="shared" si="0"/>
        <v>296.89820359281435</v>
      </c>
      <c r="F54" s="3">
        <f t="shared" si="3"/>
        <v>4.9425853114407392E-2</v>
      </c>
      <c r="G54" s="2">
        <f t="shared" si="1"/>
        <v>19.12148091014269</v>
      </c>
      <c r="H54" s="3">
        <f t="shared" si="4"/>
        <v>0.27013973181044815</v>
      </c>
      <c r="J54" s="3">
        <f t="shared" si="2"/>
        <v>6.4404165059776322E-2</v>
      </c>
    </row>
    <row r="55" spans="1:10">
      <c r="A55" s="1">
        <v>41845</v>
      </c>
      <c r="B55">
        <v>527.94000000000005</v>
      </c>
      <c r="C55">
        <v>1.77</v>
      </c>
      <c r="D55">
        <v>27.51</v>
      </c>
      <c r="E55" s="2">
        <f t="shared" si="0"/>
        <v>298.27118644067798</v>
      </c>
      <c r="F55" s="3">
        <f t="shared" si="3"/>
        <v>5.8746528363794237E-2</v>
      </c>
      <c r="G55" s="2">
        <f t="shared" si="1"/>
        <v>19.190839694656489</v>
      </c>
      <c r="H55" s="3">
        <f t="shared" si="4"/>
        <v>0.27456115819126459</v>
      </c>
      <c r="J55" s="3">
        <f t="shared" si="2"/>
        <v>6.4340239912758987E-2</v>
      </c>
    </row>
    <row r="56" spans="1:10">
      <c r="A56" s="1">
        <v>41852</v>
      </c>
      <c r="B56">
        <v>554.01</v>
      </c>
      <c r="C56">
        <v>1.85</v>
      </c>
      <c r="D56">
        <v>28.92</v>
      </c>
      <c r="E56" s="2">
        <f t="shared" si="0"/>
        <v>299.46486486486486</v>
      </c>
      <c r="F56" s="3">
        <f t="shared" si="3"/>
        <v>6.3503515353175111E-2</v>
      </c>
      <c r="G56" s="2">
        <f t="shared" si="1"/>
        <v>19.156639004149376</v>
      </c>
      <c r="H56" s="3">
        <f t="shared" si="4"/>
        <v>0.27418011724846769</v>
      </c>
      <c r="J56" s="3">
        <f t="shared" si="2"/>
        <v>6.3969571230982014E-2</v>
      </c>
    </row>
    <row r="57" spans="1:10">
      <c r="A57" s="1">
        <v>41859</v>
      </c>
      <c r="B57">
        <v>562.41999999999996</v>
      </c>
      <c r="C57">
        <v>1.85</v>
      </c>
      <c r="D57">
        <v>29.95</v>
      </c>
      <c r="E57" s="2">
        <f t="shared" si="0"/>
        <v>304.01081081081077</v>
      </c>
      <c r="F57" s="3">
        <f t="shared" si="3"/>
        <v>8.6008627768853652E-2</v>
      </c>
      <c r="G57" s="2">
        <f t="shared" si="1"/>
        <v>18.778631051752921</v>
      </c>
      <c r="H57" s="3">
        <f t="shared" si="4"/>
        <v>0.23402011386646726</v>
      </c>
      <c r="J57" s="3">
        <f t="shared" si="2"/>
        <v>6.1769616026711188E-2</v>
      </c>
    </row>
    <row r="58" spans="1:10">
      <c r="A58" s="1">
        <v>41866</v>
      </c>
      <c r="B58">
        <v>577.87</v>
      </c>
      <c r="C58">
        <v>1.9</v>
      </c>
      <c r="D58">
        <v>30.7</v>
      </c>
      <c r="E58" s="2">
        <f t="shared" si="0"/>
        <v>304.14210526315793</v>
      </c>
      <c r="F58" s="3">
        <f t="shared" si="3"/>
        <v>9.6007586533902511E-2</v>
      </c>
      <c r="G58" s="2">
        <f t="shared" si="1"/>
        <v>18.82312703583062</v>
      </c>
      <c r="H58" s="3">
        <f t="shared" si="4"/>
        <v>0.25837158357860868</v>
      </c>
      <c r="J58" s="3">
        <f t="shared" si="2"/>
        <v>6.1889250814332247E-2</v>
      </c>
    </row>
    <row r="59" spans="1:10">
      <c r="A59" s="1">
        <v>41873</v>
      </c>
      <c r="B59">
        <v>570.01</v>
      </c>
      <c r="C59">
        <v>1.87</v>
      </c>
      <c r="D59">
        <v>29.33</v>
      </c>
      <c r="E59" s="2">
        <f t="shared" si="0"/>
        <v>304.81818181818181</v>
      </c>
      <c r="F59" s="3">
        <f t="shared" si="3"/>
        <v>0.10032374015092005</v>
      </c>
      <c r="G59" s="2">
        <f t="shared" si="1"/>
        <v>19.434367541766111</v>
      </c>
      <c r="H59" s="3">
        <f t="shared" si="4"/>
        <v>0.30383938151937762</v>
      </c>
      <c r="J59" s="3">
        <f t="shared" si="2"/>
        <v>6.3757245141493363E-2</v>
      </c>
    </row>
    <row r="60" spans="1:10">
      <c r="A60" s="1">
        <v>41880</v>
      </c>
      <c r="B60">
        <v>560.64</v>
      </c>
      <c r="C60">
        <v>1.81</v>
      </c>
      <c r="D60">
        <v>26.41</v>
      </c>
      <c r="E60" s="2">
        <f t="shared" si="0"/>
        <v>309.74585635359114</v>
      </c>
      <c r="F60" s="3">
        <f t="shared" si="3"/>
        <v>0.11986738981082445</v>
      </c>
      <c r="G60" s="2">
        <f t="shared" si="1"/>
        <v>21.228322605073835</v>
      </c>
      <c r="H60" s="3">
        <f t="shared" si="4"/>
        <v>0.42437382044771832</v>
      </c>
      <c r="J60" s="3">
        <f t="shared" si="2"/>
        <v>6.853464596743658E-2</v>
      </c>
    </row>
    <row r="61" spans="1:10">
      <c r="A61" s="1">
        <v>41887</v>
      </c>
      <c r="B61">
        <v>592.41999999999996</v>
      </c>
      <c r="C61">
        <v>1.91</v>
      </c>
      <c r="D61">
        <v>27.55</v>
      </c>
      <c r="E61" s="2">
        <f t="shared" si="0"/>
        <v>310.16753926701568</v>
      </c>
      <c r="F61" s="3">
        <f t="shared" si="3"/>
        <v>0.12100919489248585</v>
      </c>
      <c r="G61" s="2">
        <f t="shared" si="1"/>
        <v>21.503448275862066</v>
      </c>
      <c r="H61" s="3">
        <f t="shared" si="4"/>
        <v>0.44360021337237909</v>
      </c>
      <c r="J61" s="3">
        <f t="shared" si="2"/>
        <v>6.9328493647912881E-2</v>
      </c>
    </row>
    <row r="62" spans="1:10">
      <c r="A62" s="1">
        <v>41894</v>
      </c>
      <c r="B62">
        <v>585.36</v>
      </c>
      <c r="C62">
        <v>1.89</v>
      </c>
      <c r="D62">
        <v>27.22</v>
      </c>
      <c r="E62" s="2">
        <f t="shared" si="0"/>
        <v>309.71428571428572</v>
      </c>
      <c r="F62" s="3">
        <f t="shared" si="3"/>
        <v>0.11818205030001261</v>
      </c>
      <c r="G62" s="2">
        <f t="shared" si="1"/>
        <v>21.504775900073476</v>
      </c>
      <c r="H62" s="3">
        <f t="shared" si="4"/>
        <v>0.44133886729714988</v>
      </c>
      <c r="J62" s="3">
        <f t="shared" si="2"/>
        <v>6.9434239529757524E-2</v>
      </c>
    </row>
    <row r="63" spans="1:10">
      <c r="A63" s="1">
        <v>41901</v>
      </c>
      <c r="B63">
        <v>577.16</v>
      </c>
      <c r="C63">
        <v>1.86</v>
      </c>
      <c r="D63">
        <v>26.82</v>
      </c>
      <c r="E63" s="2">
        <f t="shared" si="0"/>
        <v>310.30107526881716</v>
      </c>
      <c r="F63" s="3">
        <f t="shared" si="3"/>
        <v>0.11661478053732499</v>
      </c>
      <c r="G63" s="2">
        <f t="shared" si="1"/>
        <v>21.519761372110363</v>
      </c>
      <c r="H63" s="3">
        <f t="shared" si="4"/>
        <v>0.43981333207009543</v>
      </c>
      <c r="J63" s="3">
        <f t="shared" si="2"/>
        <v>6.9351230425055935E-2</v>
      </c>
    </row>
    <row r="64" spans="1:10">
      <c r="A64" s="1">
        <v>41908</v>
      </c>
      <c r="B64">
        <v>601.36</v>
      </c>
      <c r="C64">
        <v>1.94</v>
      </c>
      <c r="D64">
        <v>27.92</v>
      </c>
      <c r="E64" s="2">
        <f t="shared" si="0"/>
        <v>309.97938144329896</v>
      </c>
      <c r="F64" s="3">
        <f t="shared" si="3"/>
        <v>0.12002956150924615</v>
      </c>
      <c r="G64" s="2">
        <f t="shared" si="1"/>
        <v>21.538681948424067</v>
      </c>
      <c r="H64" s="3">
        <f t="shared" si="4"/>
        <v>0.44208619924952308</v>
      </c>
      <c r="J64" s="3">
        <f t="shared" si="2"/>
        <v>6.9484240687679083E-2</v>
      </c>
    </row>
    <row r="65" spans="1:10">
      <c r="A65" s="1">
        <v>41912</v>
      </c>
      <c r="B65">
        <v>607.76</v>
      </c>
      <c r="C65">
        <v>1.96</v>
      </c>
      <c r="D65">
        <v>28.19</v>
      </c>
      <c r="E65" s="2">
        <f t="shared" si="0"/>
        <v>310.08163265306121</v>
      </c>
      <c r="F65" s="3">
        <f t="shared" si="3"/>
        <v>0.11470599024247075</v>
      </c>
      <c r="G65" s="2">
        <f t="shared" si="1"/>
        <v>21.559418233416103</v>
      </c>
      <c r="H65" s="3">
        <f t="shared" si="4"/>
        <v>0.43974619030607864</v>
      </c>
      <c r="J65" s="3">
        <f t="shared" si="2"/>
        <v>6.9528201489890029E-2</v>
      </c>
    </row>
    <row r="66" spans="1:10">
      <c r="A66" s="1">
        <v>41922</v>
      </c>
      <c r="B66">
        <v>605.58000000000004</v>
      </c>
      <c r="C66">
        <v>1.95</v>
      </c>
      <c r="D66">
        <v>28.11</v>
      </c>
      <c r="E66" s="2">
        <f t="shared" ref="E66:E129" si="5">B66/C66</f>
        <v>310.55384615384617</v>
      </c>
      <c r="F66" s="3">
        <f t="shared" si="3"/>
        <v>0.11496817462313191</v>
      </c>
      <c r="G66" s="2">
        <f t="shared" ref="G66:G129" si="6">B66/D66</f>
        <v>21.543223052294557</v>
      </c>
      <c r="H66" s="3">
        <f t="shared" si="4"/>
        <v>0.42641774674023769</v>
      </c>
      <c r="J66" s="3">
        <f t="shared" ref="J66:J129" si="7">C66/D66</f>
        <v>6.9370330843116335E-2</v>
      </c>
    </row>
    <row r="67" spans="1:10">
      <c r="A67" s="1">
        <v>41929</v>
      </c>
      <c r="B67">
        <v>622.13</v>
      </c>
      <c r="C67">
        <v>2</v>
      </c>
      <c r="D67">
        <v>28.82</v>
      </c>
      <c r="E67" s="2">
        <f t="shared" si="5"/>
        <v>311.065</v>
      </c>
      <c r="F67" s="3">
        <f t="shared" si="3"/>
        <v>7.529493862762493E-2</v>
      </c>
      <c r="G67" s="2">
        <f t="shared" si="6"/>
        <v>21.58674531575295</v>
      </c>
      <c r="H67" s="3">
        <f t="shared" si="4"/>
        <v>0.19075066589409206</v>
      </c>
      <c r="J67" s="3">
        <f t="shared" si="7"/>
        <v>6.9396252602359473E-2</v>
      </c>
    </row>
    <row r="68" spans="1:10">
      <c r="A68" s="1">
        <v>41936</v>
      </c>
      <c r="B68">
        <v>603.12</v>
      </c>
      <c r="C68">
        <v>1.94</v>
      </c>
      <c r="D68">
        <v>27.96</v>
      </c>
      <c r="E68" s="2">
        <f t="shared" si="5"/>
        <v>310.88659793814435</v>
      </c>
      <c r="F68" s="3">
        <f t="shared" si="3"/>
        <v>7.7897141401556569E-2</v>
      </c>
      <c r="G68" s="2">
        <f t="shared" si="6"/>
        <v>21.570815450643778</v>
      </c>
      <c r="H68" s="3">
        <f t="shared" si="4"/>
        <v>0.19061788977350314</v>
      </c>
      <c r="J68" s="3">
        <f t="shared" si="7"/>
        <v>6.9384835479256071E-2</v>
      </c>
    </row>
    <row r="69" spans="1:10">
      <c r="A69" s="1">
        <v>41943</v>
      </c>
      <c r="B69">
        <v>644.34</v>
      </c>
      <c r="C69">
        <v>1.98</v>
      </c>
      <c r="D69">
        <v>25.08</v>
      </c>
      <c r="E69" s="2">
        <f t="shared" si="5"/>
        <v>325.42424242424244</v>
      </c>
      <c r="F69" s="3">
        <f t="shared" si="3"/>
        <v>0.12428482440574351</v>
      </c>
      <c r="G69" s="2">
        <f t="shared" si="6"/>
        <v>25.691387559808614</v>
      </c>
      <c r="H69" s="3">
        <f t="shared" si="4"/>
        <v>0.41669750022706187</v>
      </c>
      <c r="J69" s="3">
        <f t="shared" si="7"/>
        <v>7.8947368421052641E-2</v>
      </c>
    </row>
    <row r="70" spans="1:10">
      <c r="A70" s="1">
        <v>41950</v>
      </c>
      <c r="B70">
        <v>682.86</v>
      </c>
      <c r="C70">
        <v>2.1</v>
      </c>
      <c r="D70">
        <v>26.52</v>
      </c>
      <c r="E70" s="2">
        <f t="shared" si="5"/>
        <v>325.17142857142858</v>
      </c>
      <c r="F70" s="3">
        <f t="shared" si="3"/>
        <v>0.12818091464257675</v>
      </c>
      <c r="G70" s="2">
        <f t="shared" si="6"/>
        <v>25.748868778280546</v>
      </c>
      <c r="H70" s="3">
        <f t="shared" si="4"/>
        <v>0.42513779864084</v>
      </c>
      <c r="J70" s="3">
        <f t="shared" si="7"/>
        <v>7.918552036199096E-2</v>
      </c>
    </row>
    <row r="71" spans="1:10">
      <c r="A71" s="1">
        <v>41957</v>
      </c>
      <c r="B71">
        <v>730.89</v>
      </c>
      <c r="C71">
        <v>2.25</v>
      </c>
      <c r="D71">
        <v>28.38</v>
      </c>
      <c r="E71" s="2">
        <f t="shared" si="5"/>
        <v>324.83999999999997</v>
      </c>
      <c r="F71" s="3">
        <f t="shared" si="3"/>
        <v>0.1247522994424517</v>
      </c>
      <c r="G71" s="2">
        <f t="shared" si="6"/>
        <v>25.753699788583511</v>
      </c>
      <c r="H71" s="3">
        <f t="shared" si="4"/>
        <v>0.4363502083870312</v>
      </c>
      <c r="J71" s="3">
        <f t="shared" si="7"/>
        <v>7.9281183932346733E-2</v>
      </c>
    </row>
    <row r="72" spans="1:10">
      <c r="A72" s="1">
        <v>41964</v>
      </c>
      <c r="B72">
        <v>766.39</v>
      </c>
      <c r="C72">
        <v>2.36</v>
      </c>
      <c r="D72">
        <v>29.71</v>
      </c>
      <c r="E72" s="2">
        <f t="shared" si="5"/>
        <v>324.74152542372883</v>
      </c>
      <c r="F72" s="3">
        <f t="shared" si="3"/>
        <v>0.12147220263851488</v>
      </c>
      <c r="G72" s="2">
        <f t="shared" si="6"/>
        <v>25.795691686300909</v>
      </c>
      <c r="H72" s="3">
        <f t="shared" si="4"/>
        <v>0.4368612004018273</v>
      </c>
      <c r="J72" s="3">
        <f t="shared" si="7"/>
        <v>7.9434533826994266E-2</v>
      </c>
    </row>
    <row r="73" spans="1:10">
      <c r="A73" s="1">
        <v>41971</v>
      </c>
      <c r="B73">
        <v>910.97</v>
      </c>
      <c r="C73">
        <v>2.79</v>
      </c>
      <c r="D73">
        <v>35.19</v>
      </c>
      <c r="E73" s="2">
        <f t="shared" si="5"/>
        <v>326.51254480286741</v>
      </c>
      <c r="F73" s="3">
        <f t="shared" si="3"/>
        <v>0.12733333535375602</v>
      </c>
      <c r="G73" s="2">
        <f t="shared" si="6"/>
        <v>25.887183859050868</v>
      </c>
      <c r="H73" s="3">
        <f t="shared" si="4"/>
        <v>0.44375042449540336</v>
      </c>
      <c r="J73" s="3">
        <f t="shared" si="7"/>
        <v>7.9283887468030695E-2</v>
      </c>
    </row>
    <row r="74" spans="1:10">
      <c r="A74" s="1">
        <v>41978</v>
      </c>
      <c r="B74">
        <v>1228.53</v>
      </c>
      <c r="C74">
        <v>3.76</v>
      </c>
      <c r="D74">
        <v>47.31</v>
      </c>
      <c r="E74" s="2">
        <f t="shared" si="5"/>
        <v>326.73670212765961</v>
      </c>
      <c r="F74" s="3">
        <f t="shared" si="3"/>
        <v>0.13165417548658875</v>
      </c>
      <c r="G74" s="2">
        <f t="shared" si="6"/>
        <v>25.96766011414077</v>
      </c>
      <c r="H74" s="3">
        <f t="shared" si="4"/>
        <v>0.44901913261299709</v>
      </c>
      <c r="J74" s="3">
        <f t="shared" si="7"/>
        <v>7.9475797928556316E-2</v>
      </c>
    </row>
    <row r="75" spans="1:10">
      <c r="A75" s="1">
        <v>41985</v>
      </c>
      <c r="B75">
        <v>1249.68</v>
      </c>
      <c r="C75">
        <v>3.85</v>
      </c>
      <c r="D75">
        <v>48.43</v>
      </c>
      <c r="E75" s="2">
        <f t="shared" si="5"/>
        <v>324.59220779220777</v>
      </c>
      <c r="F75" s="3">
        <f t="shared" si="3"/>
        <v>0.12216547339798489</v>
      </c>
      <c r="G75" s="2">
        <f t="shared" si="6"/>
        <v>25.803840594672725</v>
      </c>
      <c r="H75" s="3">
        <f t="shared" si="4"/>
        <v>0.43801225562259538</v>
      </c>
      <c r="J75" s="3">
        <f t="shared" si="7"/>
        <v>7.9496180053685736E-2</v>
      </c>
    </row>
    <row r="76" spans="1:10">
      <c r="A76" s="1">
        <v>41992</v>
      </c>
      <c r="B76">
        <v>1376.72</v>
      </c>
      <c r="C76">
        <v>4.22</v>
      </c>
      <c r="D76">
        <v>53.07</v>
      </c>
      <c r="E76" s="2">
        <f t="shared" si="5"/>
        <v>326.23696682464458</v>
      </c>
      <c r="F76" s="3">
        <f t="shared" si="3"/>
        <v>0.12849640780881111</v>
      </c>
      <c r="G76" s="2">
        <f t="shared" si="6"/>
        <v>25.941586583757303</v>
      </c>
      <c r="H76" s="3">
        <f t="shared" si="4"/>
        <v>0.44716050930290763</v>
      </c>
      <c r="J76" s="3">
        <f t="shared" si="7"/>
        <v>7.9517618240060289E-2</v>
      </c>
    </row>
    <row r="77" spans="1:10">
      <c r="A77" s="1">
        <v>41999</v>
      </c>
      <c r="B77">
        <v>1419.56</v>
      </c>
      <c r="C77">
        <v>4.3600000000000003</v>
      </c>
      <c r="D77">
        <v>54.77</v>
      </c>
      <c r="E77" s="2">
        <f t="shared" si="5"/>
        <v>325.58715596330273</v>
      </c>
      <c r="F77" s="3">
        <f t="shared" si="3"/>
        <v>0.12147513186720316</v>
      </c>
      <c r="G77" s="2">
        <f t="shared" si="6"/>
        <v>25.918568559430344</v>
      </c>
      <c r="H77" s="3">
        <f t="shared" si="4"/>
        <v>0.44468842411835796</v>
      </c>
      <c r="J77" s="3">
        <f t="shared" si="7"/>
        <v>7.9605623516523644E-2</v>
      </c>
    </row>
    <row r="78" spans="1:10">
      <c r="A78" s="1">
        <v>42004</v>
      </c>
      <c r="B78">
        <v>1436.18</v>
      </c>
      <c r="C78">
        <v>4.41</v>
      </c>
      <c r="D78">
        <v>55.49</v>
      </c>
      <c r="E78" s="2">
        <f t="shared" si="5"/>
        <v>325.66439909297054</v>
      </c>
      <c r="F78" s="3">
        <f t="shared" si="3"/>
        <v>0.12216829568663701</v>
      </c>
      <c r="G78" s="2">
        <f t="shared" si="6"/>
        <v>25.881780500991169</v>
      </c>
      <c r="H78" s="3">
        <f t="shared" si="4"/>
        <v>0.43678175336754221</v>
      </c>
      <c r="J78" s="3">
        <f t="shared" si="7"/>
        <v>7.9473779059289956E-2</v>
      </c>
    </row>
    <row r="79" spans="1:10">
      <c r="A79" s="1">
        <v>42013</v>
      </c>
      <c r="B79">
        <v>1399.98</v>
      </c>
      <c r="C79">
        <v>4.3099999999999996</v>
      </c>
      <c r="D79">
        <v>54.17</v>
      </c>
      <c r="E79" s="2">
        <f t="shared" si="5"/>
        <v>324.82134570765663</v>
      </c>
      <c r="F79" s="3">
        <f t="shared" si="3"/>
        <v>0.11502841256033802</v>
      </c>
      <c r="G79" s="2">
        <f t="shared" si="6"/>
        <v>25.844194203433634</v>
      </c>
      <c r="H79" s="3">
        <f t="shared" si="4"/>
        <v>0.42979068516217156</v>
      </c>
      <c r="J79" s="3">
        <f t="shared" si="7"/>
        <v>7.9564334502492146E-2</v>
      </c>
    </row>
    <row r="80" spans="1:10">
      <c r="A80" s="1">
        <v>42020</v>
      </c>
      <c r="B80">
        <v>1384.27</v>
      </c>
      <c r="C80">
        <v>4.26</v>
      </c>
      <c r="D80">
        <v>53.61</v>
      </c>
      <c r="E80" s="2">
        <f t="shared" si="5"/>
        <v>324.94600938967136</v>
      </c>
      <c r="F80" s="3">
        <f t="shared" si="3"/>
        <v>0.12077505708912128</v>
      </c>
      <c r="G80" s="2">
        <f t="shared" si="6"/>
        <v>25.821115463532923</v>
      </c>
      <c r="H80" s="3">
        <f t="shared" si="4"/>
        <v>0.43073540946771538</v>
      </c>
      <c r="J80" s="3">
        <f t="shared" si="7"/>
        <v>7.9462786793508669E-2</v>
      </c>
    </row>
    <row r="81" spans="1:10">
      <c r="A81" s="1">
        <v>42027</v>
      </c>
      <c r="B81">
        <v>1288.8399999999999</v>
      </c>
      <c r="C81">
        <v>3.97</v>
      </c>
      <c r="D81">
        <v>49.93</v>
      </c>
      <c r="E81" s="2">
        <f t="shared" si="5"/>
        <v>324.64483627204027</v>
      </c>
      <c r="F81" s="3">
        <f t="shared" si="3"/>
        <v>0.1172693547459478</v>
      </c>
      <c r="G81" s="2">
        <f t="shared" si="6"/>
        <v>25.812938113358701</v>
      </c>
      <c r="H81" s="3">
        <f t="shared" si="4"/>
        <v>0.42996589407904273</v>
      </c>
      <c r="J81" s="3">
        <f t="shared" si="7"/>
        <v>7.9511315842179062E-2</v>
      </c>
    </row>
    <row r="82" spans="1:10">
      <c r="A82" s="1">
        <v>42034</v>
      </c>
      <c r="B82">
        <v>1222.0899999999999</v>
      </c>
      <c r="C82">
        <v>4.01</v>
      </c>
      <c r="D82">
        <v>47.35</v>
      </c>
      <c r="E82" s="2">
        <f t="shared" si="5"/>
        <v>304.76059850374065</v>
      </c>
      <c r="F82" s="3">
        <f t="shared" si="3"/>
        <v>5.0650730602774585E-2</v>
      </c>
      <c r="G82" s="2">
        <f t="shared" si="6"/>
        <v>25.809714889123544</v>
      </c>
      <c r="H82" s="3">
        <f t="shared" si="4"/>
        <v>0.43114126796148922</v>
      </c>
      <c r="J82" s="3">
        <f t="shared" si="7"/>
        <v>8.4688489968321012E-2</v>
      </c>
    </row>
    <row r="83" spans="1:10">
      <c r="A83" s="1">
        <v>42041</v>
      </c>
      <c r="B83">
        <v>1232.5</v>
      </c>
      <c r="C83">
        <v>4.0199999999999996</v>
      </c>
      <c r="D83">
        <v>47.48</v>
      </c>
      <c r="E83" s="2">
        <f t="shared" si="5"/>
        <v>306.59203980099505</v>
      </c>
      <c r="F83" s="3">
        <f t="shared" si="3"/>
        <v>5.4768626110830443E-2</v>
      </c>
      <c r="G83" s="2">
        <f t="shared" si="6"/>
        <v>25.958298230834036</v>
      </c>
      <c r="H83" s="3">
        <f t="shared" si="4"/>
        <v>0.44047389548934213</v>
      </c>
      <c r="J83" s="3">
        <f t="shared" si="7"/>
        <v>8.4667228306655434E-2</v>
      </c>
    </row>
    <row r="84" spans="1:10">
      <c r="A84" s="1">
        <v>42048</v>
      </c>
      <c r="B84">
        <v>1301.1199999999999</v>
      </c>
      <c r="C84">
        <v>4.24</v>
      </c>
      <c r="D84">
        <v>50.1</v>
      </c>
      <c r="E84" s="2">
        <f t="shared" si="5"/>
        <v>306.86792452830184</v>
      </c>
      <c r="F84" s="3">
        <f t="shared" si="3"/>
        <v>5.0690073947234682E-2</v>
      </c>
      <c r="G84" s="2">
        <f t="shared" si="6"/>
        <v>25.970459081836324</v>
      </c>
      <c r="H84" s="3">
        <f t="shared" si="4"/>
        <v>0.44879378769763223</v>
      </c>
      <c r="J84" s="3">
        <f t="shared" si="7"/>
        <v>8.4630738522954094E-2</v>
      </c>
    </row>
    <row r="85" spans="1:10">
      <c r="A85" s="1">
        <v>42052</v>
      </c>
      <c r="B85">
        <v>1308.3599999999999</v>
      </c>
      <c r="C85">
        <v>4.2300000000000004</v>
      </c>
      <c r="D85">
        <v>48.42</v>
      </c>
      <c r="E85" s="2">
        <f t="shared" si="5"/>
        <v>309.30496453900702</v>
      </c>
      <c r="F85" s="3">
        <f t="shared" si="3"/>
        <v>5.9818679639440209E-2</v>
      </c>
      <c r="G85" s="2">
        <f t="shared" si="6"/>
        <v>27.021065675340765</v>
      </c>
      <c r="H85" s="3">
        <f t="shared" si="4"/>
        <v>0.50806890907845736</v>
      </c>
      <c r="J85" s="3">
        <f t="shared" si="7"/>
        <v>8.7360594795539037E-2</v>
      </c>
    </row>
    <row r="86" spans="1:10">
      <c r="A86" s="1">
        <v>42062</v>
      </c>
      <c r="B86">
        <v>1334.94</v>
      </c>
      <c r="C86">
        <v>4.3099999999999996</v>
      </c>
      <c r="D86">
        <v>49.32</v>
      </c>
      <c r="E86" s="2">
        <f t="shared" si="5"/>
        <v>309.73085846867752</v>
      </c>
      <c r="F86" s="3">
        <f t="shared" si="3"/>
        <v>6.0810188627776984E-2</v>
      </c>
      <c r="G86" s="2">
        <f t="shared" si="6"/>
        <v>27.066909975669102</v>
      </c>
      <c r="H86" s="3">
        <f t="shared" si="4"/>
        <v>0.51077135761736581</v>
      </c>
      <c r="J86" s="3">
        <f t="shared" si="7"/>
        <v>8.7388483373884829E-2</v>
      </c>
    </row>
    <row r="87" spans="1:10">
      <c r="A87" s="1">
        <v>42069</v>
      </c>
      <c r="B87">
        <v>1288.82</v>
      </c>
      <c r="C87">
        <v>4.17</v>
      </c>
      <c r="D87">
        <v>47.41</v>
      </c>
      <c r="E87" s="2">
        <f t="shared" si="5"/>
        <v>309.06954436450837</v>
      </c>
      <c r="F87" s="3">
        <f t="shared" si="3"/>
        <v>5.8867456272557517E-2</v>
      </c>
      <c r="G87" s="2">
        <f t="shared" si="6"/>
        <v>27.184560219363004</v>
      </c>
      <c r="H87" s="3">
        <f t="shared" si="4"/>
        <v>0.50899061763782627</v>
      </c>
      <c r="J87" s="3">
        <f t="shared" si="7"/>
        <v>8.7956127399282852E-2</v>
      </c>
    </row>
    <row r="88" spans="1:10">
      <c r="A88" s="1">
        <v>42076</v>
      </c>
      <c r="B88">
        <v>1294.3399999999999</v>
      </c>
      <c r="C88">
        <v>4.1399999999999997</v>
      </c>
      <c r="D88">
        <v>45.08</v>
      </c>
      <c r="E88" s="2">
        <f t="shared" si="5"/>
        <v>312.64251207729467</v>
      </c>
      <c r="F88" s="3">
        <f t="shared" si="3"/>
        <v>7.1330655933276033E-2</v>
      </c>
      <c r="G88" s="2">
        <f t="shared" si="6"/>
        <v>28.712067435669919</v>
      </c>
      <c r="H88" s="3">
        <f t="shared" si="4"/>
        <v>0.57302185397022032</v>
      </c>
      <c r="J88" s="3">
        <f t="shared" si="7"/>
        <v>9.1836734693877542E-2</v>
      </c>
    </row>
    <row r="89" spans="1:10">
      <c r="A89" s="1">
        <v>42083</v>
      </c>
      <c r="B89">
        <v>1471.3</v>
      </c>
      <c r="C89">
        <v>4.68</v>
      </c>
      <c r="D89">
        <v>50.25</v>
      </c>
      <c r="E89" s="2">
        <f t="shared" si="5"/>
        <v>314.38034188034192</v>
      </c>
      <c r="F89" s="3">
        <f t="shared" si="3"/>
        <v>7.3206070061855533E-2</v>
      </c>
      <c r="G89" s="2">
        <f t="shared" si="6"/>
        <v>29.279601990049752</v>
      </c>
      <c r="H89" s="3">
        <f t="shared" si="4"/>
        <v>0.61969530293116404</v>
      </c>
      <c r="J89" s="3">
        <f t="shared" si="7"/>
        <v>9.3134328358208951E-2</v>
      </c>
    </row>
    <row r="90" spans="1:10">
      <c r="A90" s="1">
        <v>42090</v>
      </c>
      <c r="B90">
        <v>1457.54</v>
      </c>
      <c r="C90">
        <v>4.54</v>
      </c>
      <c r="D90">
        <v>45.68</v>
      </c>
      <c r="E90" s="2">
        <f t="shared" si="5"/>
        <v>321.04405286343609</v>
      </c>
      <c r="F90" s="3">
        <f t="shared" si="3"/>
        <v>9.7161670756602536E-2</v>
      </c>
      <c r="G90" s="2">
        <f t="shared" si="6"/>
        <v>31.907618213660246</v>
      </c>
      <c r="H90" s="3">
        <f t="shared" si="4"/>
        <v>0.75072292976033594</v>
      </c>
      <c r="J90" s="3">
        <f t="shared" si="7"/>
        <v>9.9387040280210157E-2</v>
      </c>
    </row>
    <row r="91" spans="1:10">
      <c r="A91" s="1">
        <v>42097</v>
      </c>
      <c r="B91">
        <v>1588.37</v>
      </c>
      <c r="C91">
        <v>4.8600000000000003</v>
      </c>
      <c r="D91">
        <v>46.33</v>
      </c>
      <c r="E91" s="2">
        <f t="shared" si="5"/>
        <v>326.82510288065839</v>
      </c>
      <c r="F91" s="3">
        <f t="shared" si="3"/>
        <v>0.11461054763583634</v>
      </c>
      <c r="G91" s="2">
        <f t="shared" si="6"/>
        <v>34.283833369307146</v>
      </c>
      <c r="H91" s="3">
        <f t="shared" si="4"/>
        <v>0.83856934072942191</v>
      </c>
      <c r="J91" s="3">
        <f t="shared" si="7"/>
        <v>0.10489963306712714</v>
      </c>
    </row>
    <row r="92" spans="1:10">
      <c r="A92" s="1">
        <v>42104</v>
      </c>
      <c r="B92">
        <v>1682.3</v>
      </c>
      <c r="C92">
        <v>5.28</v>
      </c>
      <c r="D92">
        <v>50.29</v>
      </c>
      <c r="E92" s="2">
        <f t="shared" si="5"/>
        <v>318.61742424242419</v>
      </c>
      <c r="F92" s="3">
        <f t="shared" si="3"/>
        <v>7.7223700752001134E-2</v>
      </c>
      <c r="G92" s="2">
        <f t="shared" si="6"/>
        <v>33.451978524557568</v>
      </c>
      <c r="H92" s="3">
        <f t="shared" si="4"/>
        <v>0.76766848851973801</v>
      </c>
      <c r="J92" s="3">
        <f t="shared" si="7"/>
        <v>0.10499105189898589</v>
      </c>
    </row>
    <row r="93" spans="1:10">
      <c r="A93" s="1">
        <v>42111</v>
      </c>
      <c r="B93">
        <v>1658.86</v>
      </c>
      <c r="C93">
        <v>5.2</v>
      </c>
      <c r="D93">
        <v>49.57</v>
      </c>
      <c r="E93" s="2">
        <f t="shared" si="5"/>
        <v>319.01153846153841</v>
      </c>
      <c r="F93" s="3">
        <f t="shared" si="3"/>
        <v>6.3941763673762697E-2</v>
      </c>
      <c r="G93" s="2">
        <f t="shared" si="6"/>
        <v>33.464998991325395</v>
      </c>
      <c r="H93" s="3">
        <f t="shared" si="4"/>
        <v>0.71267876441023703</v>
      </c>
      <c r="J93" s="3">
        <f t="shared" si="7"/>
        <v>0.10490215856364737</v>
      </c>
    </row>
    <row r="94" spans="1:10">
      <c r="A94" s="1">
        <v>42118</v>
      </c>
      <c r="B94">
        <v>1684.64</v>
      </c>
      <c r="C94">
        <v>5.26</v>
      </c>
      <c r="D94">
        <v>47.81</v>
      </c>
      <c r="E94" s="2">
        <f t="shared" si="5"/>
        <v>320.27376425855516</v>
      </c>
      <c r="F94" s="3">
        <f t="shared" si="3"/>
        <v>6.5377848659941229E-2</v>
      </c>
      <c r="G94" s="2">
        <f t="shared" si="6"/>
        <v>35.236143066304123</v>
      </c>
      <c r="H94" s="3">
        <f t="shared" si="4"/>
        <v>0.80067205842082512</v>
      </c>
      <c r="J94" s="3">
        <f t="shared" si="7"/>
        <v>0.11001882451370006</v>
      </c>
    </row>
    <row r="95" spans="1:10">
      <c r="A95" s="1">
        <v>42124</v>
      </c>
      <c r="B95">
        <v>1642.64</v>
      </c>
      <c r="C95">
        <v>4.7</v>
      </c>
      <c r="D95">
        <v>35.64</v>
      </c>
      <c r="E95" s="2">
        <f t="shared" si="5"/>
        <v>349.49787234042554</v>
      </c>
      <c r="F95" s="3">
        <f t="shared" si="3"/>
        <v>0.16745677120415703</v>
      </c>
      <c r="G95" s="2">
        <f t="shared" si="6"/>
        <v>46.089786756453428</v>
      </c>
      <c r="H95" s="3">
        <f t="shared" si="4"/>
        <v>1.3558237019387773</v>
      </c>
      <c r="J95" s="3">
        <f t="shared" si="7"/>
        <v>0.13187429854096522</v>
      </c>
    </row>
    <row r="96" spans="1:10">
      <c r="A96" s="1">
        <v>42132</v>
      </c>
      <c r="B96">
        <v>1600.29</v>
      </c>
      <c r="C96">
        <v>4.59</v>
      </c>
      <c r="D96">
        <v>34.700000000000003</v>
      </c>
      <c r="E96" s="2">
        <f t="shared" si="5"/>
        <v>348.64705882352939</v>
      </c>
      <c r="F96" s="3">
        <f t="shared" si="3"/>
        <v>0.16282594910470172</v>
      </c>
      <c r="G96" s="2">
        <f t="shared" si="6"/>
        <v>46.117867435158495</v>
      </c>
      <c r="H96" s="3">
        <f t="shared" si="4"/>
        <v>1.36032364352184</v>
      </c>
      <c r="J96" s="3">
        <f t="shared" si="7"/>
        <v>0.13227665706051872</v>
      </c>
    </row>
    <row r="97" spans="1:10">
      <c r="A97" s="1">
        <v>42139</v>
      </c>
      <c r="B97">
        <v>1565.86</v>
      </c>
      <c r="C97">
        <v>4.55</v>
      </c>
      <c r="D97">
        <v>34.43</v>
      </c>
      <c r="E97" s="2">
        <f t="shared" si="5"/>
        <v>344.14505494505494</v>
      </c>
      <c r="F97" s="3">
        <f t="shared" si="3"/>
        <v>0.14313314899207841</v>
      </c>
      <c r="G97" s="2">
        <f t="shared" si="6"/>
        <v>45.47952367121696</v>
      </c>
      <c r="H97" s="3">
        <f t="shared" si="4"/>
        <v>1.3715785630253405</v>
      </c>
      <c r="J97" s="3">
        <f t="shared" si="7"/>
        <v>0.13215219285506824</v>
      </c>
    </row>
    <row r="98" spans="1:10">
      <c r="A98" s="1">
        <v>42146</v>
      </c>
      <c r="B98">
        <v>1653.2</v>
      </c>
      <c r="C98">
        <v>4.82</v>
      </c>
      <c r="D98">
        <v>36.299999999999997</v>
      </c>
      <c r="E98" s="2">
        <f t="shared" si="5"/>
        <v>342.98755186721991</v>
      </c>
      <c r="F98" s="3">
        <f t="shared" si="3"/>
        <v>0.13498256028171762</v>
      </c>
      <c r="G98" s="2">
        <f t="shared" si="6"/>
        <v>45.542699724517909</v>
      </c>
      <c r="H98" s="3">
        <f t="shared" si="4"/>
        <v>1.377081509434722</v>
      </c>
      <c r="J98" s="3">
        <f t="shared" si="7"/>
        <v>0.13278236914600552</v>
      </c>
    </row>
    <row r="99" spans="1:10">
      <c r="A99" s="1">
        <v>42153</v>
      </c>
      <c r="B99">
        <v>1544.43</v>
      </c>
      <c r="C99">
        <v>4.53</v>
      </c>
      <c r="D99">
        <v>34.42</v>
      </c>
      <c r="E99" s="2">
        <f t="shared" si="5"/>
        <v>340.93377483443709</v>
      </c>
      <c r="F99" s="3">
        <f t="shared" si="3"/>
        <v>0.12964085074883336</v>
      </c>
      <c r="G99" s="2">
        <f t="shared" si="6"/>
        <v>44.87013364323068</v>
      </c>
      <c r="H99" s="3">
        <f t="shared" si="4"/>
        <v>1.3402327187577199</v>
      </c>
      <c r="J99" s="3">
        <f t="shared" si="7"/>
        <v>0.131609529343405</v>
      </c>
    </row>
    <row r="100" spans="1:10">
      <c r="A100" s="1">
        <v>42160</v>
      </c>
      <c r="B100">
        <v>1637.92</v>
      </c>
      <c r="C100">
        <v>4.8899999999999997</v>
      </c>
      <c r="D100">
        <v>37.119999999999997</v>
      </c>
      <c r="E100" s="2">
        <f t="shared" si="5"/>
        <v>334.95296523517385</v>
      </c>
      <c r="F100" s="3">
        <f t="shared" si="3"/>
        <v>0.11447936271106451</v>
      </c>
      <c r="G100" s="2">
        <f t="shared" si="6"/>
        <v>44.125000000000007</v>
      </c>
      <c r="H100" s="3">
        <f t="shared" si="4"/>
        <v>1.3061942010415808</v>
      </c>
      <c r="J100" s="3">
        <f t="shared" si="7"/>
        <v>0.13173491379310345</v>
      </c>
    </row>
    <row r="101" spans="1:10">
      <c r="A101" s="1">
        <v>42167</v>
      </c>
      <c r="B101">
        <v>1639.83</v>
      </c>
      <c r="C101">
        <v>4.9000000000000004</v>
      </c>
      <c r="D101">
        <v>37.18</v>
      </c>
      <c r="E101" s="2">
        <f t="shared" si="5"/>
        <v>334.65918367346933</v>
      </c>
      <c r="F101" s="3">
        <f t="shared" si="3"/>
        <v>0.11400426693028964</v>
      </c>
      <c r="G101" s="2">
        <f t="shared" si="6"/>
        <v>44.105164066702528</v>
      </c>
      <c r="H101" s="3">
        <f t="shared" si="4"/>
        <v>1.3022198491737629</v>
      </c>
      <c r="J101" s="3">
        <f t="shared" si="7"/>
        <v>0.1317912856374395</v>
      </c>
    </row>
    <row r="102" spans="1:10">
      <c r="A102" s="1">
        <v>42174</v>
      </c>
      <c r="B102">
        <v>1434.46</v>
      </c>
      <c r="C102">
        <v>4.5</v>
      </c>
      <c r="D102">
        <v>33.15</v>
      </c>
      <c r="E102" s="2">
        <f t="shared" si="5"/>
        <v>318.76888888888891</v>
      </c>
      <c r="F102" s="3">
        <f t="shared" si="3"/>
        <v>6.0655925037138569E-2</v>
      </c>
      <c r="G102" s="2">
        <f t="shared" si="6"/>
        <v>43.271794871794874</v>
      </c>
      <c r="H102" s="3">
        <f t="shared" si="4"/>
        <v>1.256566204974118</v>
      </c>
      <c r="J102" s="3">
        <f t="shared" si="7"/>
        <v>0.13574660633484165</v>
      </c>
    </row>
    <row r="103" spans="1:10">
      <c r="A103" s="1">
        <v>42181</v>
      </c>
      <c r="B103">
        <v>1307.03</v>
      </c>
      <c r="C103">
        <v>4.03</v>
      </c>
      <c r="D103">
        <v>30.59</v>
      </c>
      <c r="E103" s="2">
        <f t="shared" si="5"/>
        <v>324.3250620347394</v>
      </c>
      <c r="F103" s="3">
        <f t="shared" si="3"/>
        <v>8.591719592693603E-2</v>
      </c>
      <c r="G103" s="2">
        <f t="shared" si="6"/>
        <v>42.727361882968289</v>
      </c>
      <c r="H103" s="3">
        <f t="shared" si="4"/>
        <v>1.2305356022692457</v>
      </c>
      <c r="J103" s="3">
        <f t="shared" si="7"/>
        <v>0.13174239947695326</v>
      </c>
    </row>
    <row r="104" spans="1:10">
      <c r="A104" s="1">
        <v>42188</v>
      </c>
      <c r="B104">
        <v>1185.3499999999999</v>
      </c>
      <c r="C104">
        <v>3.64</v>
      </c>
      <c r="D104">
        <v>27.64</v>
      </c>
      <c r="E104" s="2">
        <f t="shared" si="5"/>
        <v>325.64560439560438</v>
      </c>
      <c r="F104" s="3">
        <f t="shared" si="3"/>
        <v>9.6825782220683498E-2</v>
      </c>
      <c r="G104" s="2">
        <f t="shared" si="6"/>
        <v>42.88531114327062</v>
      </c>
      <c r="H104" s="3">
        <f t="shared" si="4"/>
        <v>1.24278189251141</v>
      </c>
      <c r="J104" s="3">
        <f t="shared" si="7"/>
        <v>0.13169319826338641</v>
      </c>
    </row>
    <row r="105" spans="1:10">
      <c r="A105" s="1">
        <v>42195</v>
      </c>
      <c r="B105">
        <v>1278.44</v>
      </c>
      <c r="C105">
        <v>3.97</v>
      </c>
      <c r="D105">
        <v>30.06</v>
      </c>
      <c r="E105" s="2">
        <f t="shared" si="5"/>
        <v>322.02518891687657</v>
      </c>
      <c r="F105" s="3">
        <f t="shared" si="3"/>
        <v>7.9638944544591306E-2</v>
      </c>
      <c r="G105" s="2">
        <f t="shared" si="6"/>
        <v>42.529607451763141</v>
      </c>
      <c r="H105" s="3">
        <f t="shared" si="4"/>
        <v>1.2161410406447777</v>
      </c>
      <c r="J105" s="3">
        <f t="shared" si="7"/>
        <v>0.13206919494344646</v>
      </c>
    </row>
    <row r="106" spans="1:10">
      <c r="A106" s="1">
        <v>42202</v>
      </c>
      <c r="B106">
        <v>1190.3</v>
      </c>
      <c r="C106">
        <v>3.69</v>
      </c>
      <c r="D106">
        <v>27.9</v>
      </c>
      <c r="E106" s="2">
        <f t="shared" si="5"/>
        <v>322.57452574525746</v>
      </c>
      <c r="F106" s="3">
        <f t="shared" si="3"/>
        <v>7.7169857274645315E-2</v>
      </c>
      <c r="G106" s="2">
        <f t="shared" si="6"/>
        <v>42.663082437275989</v>
      </c>
      <c r="H106" s="3">
        <f t="shared" si="4"/>
        <v>1.2270651145033873</v>
      </c>
      <c r="J106" s="3">
        <f t="shared" si="7"/>
        <v>0.13225806451612904</v>
      </c>
    </row>
    <row r="107" spans="1:10">
      <c r="A107" s="1">
        <v>42209</v>
      </c>
      <c r="B107">
        <v>1146.1400000000001</v>
      </c>
      <c r="C107">
        <v>3.56</v>
      </c>
      <c r="D107">
        <v>26.92</v>
      </c>
      <c r="E107" s="2">
        <f t="shared" si="5"/>
        <v>321.94943820224722</v>
      </c>
      <c r="F107" s="3">
        <f t="shared" si="3"/>
        <v>5.9006544351476453E-2</v>
      </c>
      <c r="G107" s="2">
        <f t="shared" si="6"/>
        <v>42.575780089153049</v>
      </c>
      <c r="H107" s="3">
        <f t="shared" si="4"/>
        <v>1.2672462104301658</v>
      </c>
      <c r="J107" s="3">
        <f t="shared" si="7"/>
        <v>0.13224368499257058</v>
      </c>
    </row>
    <row r="108" spans="1:10">
      <c r="A108" s="1">
        <v>42216</v>
      </c>
      <c r="B108">
        <v>1038.32</v>
      </c>
      <c r="C108">
        <v>3.24</v>
      </c>
      <c r="D108">
        <v>24.71</v>
      </c>
      <c r="E108" s="2">
        <f t="shared" si="5"/>
        <v>320.46913580246911</v>
      </c>
      <c r="F108" s="3">
        <f t="shared" si="3"/>
        <v>5.3682243453875955E-2</v>
      </c>
      <c r="G108" s="2">
        <f t="shared" si="6"/>
        <v>42.020234722784295</v>
      </c>
      <c r="H108" s="3">
        <f t="shared" si="4"/>
        <v>1.2323726893409899</v>
      </c>
      <c r="J108" s="3">
        <f t="shared" si="7"/>
        <v>0.1311210036422501</v>
      </c>
    </row>
    <row r="109" spans="1:10">
      <c r="A109" s="1">
        <v>42223</v>
      </c>
      <c r="B109">
        <v>1021.99</v>
      </c>
      <c r="C109">
        <v>3.18</v>
      </c>
      <c r="D109">
        <v>23.41</v>
      </c>
      <c r="E109" s="2">
        <f t="shared" si="5"/>
        <v>321.38050314465409</v>
      </c>
      <c r="F109" s="3">
        <f t="shared" si="3"/>
        <v>5.4335083385384619E-2</v>
      </c>
      <c r="G109" s="2">
        <f t="shared" si="6"/>
        <v>43.6561298590346</v>
      </c>
      <c r="H109" s="3">
        <f t="shared" si="4"/>
        <v>1.2463365357896961</v>
      </c>
      <c r="J109" s="3">
        <f t="shared" si="7"/>
        <v>0.13583938487825717</v>
      </c>
    </row>
    <row r="110" spans="1:10">
      <c r="A110" s="1">
        <v>42230</v>
      </c>
      <c r="B110">
        <v>1098.71</v>
      </c>
      <c r="C110">
        <v>3.42</v>
      </c>
      <c r="D110">
        <v>24.79</v>
      </c>
      <c r="E110" s="2">
        <f t="shared" si="5"/>
        <v>321.26023391812868</v>
      </c>
      <c r="F110" s="3">
        <f t="shared" si="3"/>
        <v>3.7173629052177803E-2</v>
      </c>
      <c r="G110" s="2">
        <f t="shared" si="6"/>
        <v>44.320693828156514</v>
      </c>
      <c r="H110" s="3">
        <f t="shared" si="4"/>
        <v>1.0878095105622387</v>
      </c>
      <c r="J110" s="3">
        <f t="shared" si="7"/>
        <v>0.13795885437676483</v>
      </c>
    </row>
    <row r="111" spans="1:10">
      <c r="A111" s="1">
        <v>42237</v>
      </c>
      <c r="B111">
        <v>900.93</v>
      </c>
      <c r="C111">
        <v>2.77</v>
      </c>
      <c r="D111">
        <v>18.829999999999998</v>
      </c>
      <c r="E111" s="2">
        <f t="shared" si="5"/>
        <v>325.24548736462094</v>
      </c>
      <c r="F111" s="3">
        <f t="shared" si="3"/>
        <v>4.8612269785669016E-2</v>
      </c>
      <c r="G111" s="2">
        <f t="shared" si="6"/>
        <v>47.845459373340418</v>
      </c>
      <c r="H111" s="3">
        <f t="shared" si="4"/>
        <v>1.2250133448153822</v>
      </c>
      <c r="J111" s="3">
        <f t="shared" si="7"/>
        <v>0.14710568242166758</v>
      </c>
    </row>
    <row r="112" spans="1:10">
      <c r="A112" s="1">
        <v>42244</v>
      </c>
      <c r="B112">
        <v>792.57</v>
      </c>
      <c r="C112">
        <v>2.0499999999999998</v>
      </c>
      <c r="D112">
        <v>12.55</v>
      </c>
      <c r="E112" s="2">
        <f t="shared" si="5"/>
        <v>386.61951219512201</v>
      </c>
      <c r="F112" s="3">
        <f t="shared" si="3"/>
        <v>0.24831023310233125</v>
      </c>
      <c r="G112" s="2">
        <f t="shared" si="6"/>
        <v>63.152988047808762</v>
      </c>
      <c r="H112" s="3">
        <f t="shared" si="4"/>
        <v>1.9366959386725338</v>
      </c>
      <c r="J112" s="3">
        <f t="shared" si="7"/>
        <v>0.1633466135458167</v>
      </c>
    </row>
    <row r="113" spans="1:10">
      <c r="A113" s="1">
        <v>42249</v>
      </c>
      <c r="B113">
        <v>779.67</v>
      </c>
      <c r="C113">
        <v>1.97</v>
      </c>
      <c r="D113">
        <v>11.35</v>
      </c>
      <c r="E113" s="2">
        <f t="shared" si="5"/>
        <v>395.7715736040609</v>
      </c>
      <c r="F113" s="3">
        <f t="shared" si="3"/>
        <v>0.2754437710575115</v>
      </c>
      <c r="G113" s="2">
        <f t="shared" si="6"/>
        <v>68.693392070484578</v>
      </c>
      <c r="H113" s="3">
        <f t="shared" si="4"/>
        <v>2.1921075184184571</v>
      </c>
      <c r="J113" s="3">
        <f t="shared" si="7"/>
        <v>0.17356828193832599</v>
      </c>
    </row>
    <row r="114" spans="1:10">
      <c r="A114" s="1">
        <v>42258</v>
      </c>
      <c r="B114">
        <v>790.66</v>
      </c>
      <c r="C114">
        <v>1.99</v>
      </c>
      <c r="D114">
        <v>11.47</v>
      </c>
      <c r="E114" s="2">
        <f t="shared" si="5"/>
        <v>397.31658291457285</v>
      </c>
      <c r="F114" s="3">
        <f t="shared" si="3"/>
        <v>0.28175164768902383</v>
      </c>
      <c r="G114" s="2">
        <f t="shared" si="6"/>
        <v>68.932868352223181</v>
      </c>
      <c r="H114" s="3">
        <f t="shared" si="4"/>
        <v>2.2004218511275631</v>
      </c>
      <c r="J114" s="3">
        <f t="shared" si="7"/>
        <v>0.17349607672188316</v>
      </c>
    </row>
    <row r="115" spans="1:10">
      <c r="A115" s="1">
        <v>42265</v>
      </c>
      <c r="B115">
        <v>746.61</v>
      </c>
      <c r="C115">
        <v>1.87</v>
      </c>
      <c r="D115">
        <v>10.79</v>
      </c>
      <c r="E115" s="2">
        <f t="shared" si="5"/>
        <v>399.2566844919786</v>
      </c>
      <c r="F115" s="3">
        <f t="shared" si="3"/>
        <v>0.28758572726779996</v>
      </c>
      <c r="G115" s="2">
        <f t="shared" si="6"/>
        <v>69.194624652455985</v>
      </c>
      <c r="H115" s="3">
        <f t="shared" si="4"/>
        <v>2.2094847784532288</v>
      </c>
      <c r="J115" s="3">
        <f t="shared" si="7"/>
        <v>0.17330861909175166</v>
      </c>
    </row>
    <row r="116" spans="1:10">
      <c r="A116" s="1">
        <v>42272</v>
      </c>
      <c r="B116">
        <v>738.42</v>
      </c>
      <c r="C116">
        <v>1.85</v>
      </c>
      <c r="D116">
        <v>10.67</v>
      </c>
      <c r="E116" s="2">
        <f t="shared" si="5"/>
        <v>399.14594594594593</v>
      </c>
      <c r="F116" s="3">
        <f t="shared" ref="F116:F179" si="8">E116/E66-1</f>
        <v>0.28527130122295086</v>
      </c>
      <c r="G116" s="2">
        <f t="shared" si="6"/>
        <v>69.205248359887534</v>
      </c>
      <c r="H116" s="3">
        <f t="shared" ref="H116:H179" si="9">G116/G66-1</f>
        <v>2.2123906525916288</v>
      </c>
      <c r="J116" s="3">
        <f t="shared" si="7"/>
        <v>0.17338331771321464</v>
      </c>
    </row>
    <row r="117" spans="1:10">
      <c r="A117" s="1">
        <v>42277</v>
      </c>
      <c r="B117">
        <v>744.03</v>
      </c>
      <c r="C117">
        <v>1.87</v>
      </c>
      <c r="D117">
        <v>10.77</v>
      </c>
      <c r="E117" s="2">
        <f t="shared" si="5"/>
        <v>397.87700534759352</v>
      </c>
      <c r="F117" s="3">
        <f t="shared" si="8"/>
        <v>0.27907995225304516</v>
      </c>
      <c r="G117" s="2">
        <f t="shared" si="6"/>
        <v>69.083565459610028</v>
      </c>
      <c r="H117" s="3">
        <f t="shared" si="9"/>
        <v>2.200277042653402</v>
      </c>
      <c r="J117" s="3">
        <f t="shared" si="7"/>
        <v>0.17363045496750235</v>
      </c>
    </row>
    <row r="118" spans="1:10">
      <c r="A118" s="1">
        <v>42286</v>
      </c>
      <c r="B118">
        <v>797.69</v>
      </c>
      <c r="C118">
        <v>2.0099999999999998</v>
      </c>
      <c r="D118">
        <v>11.56</v>
      </c>
      <c r="E118" s="2">
        <f t="shared" si="5"/>
        <v>396.86069651741303</v>
      </c>
      <c r="F118" s="3">
        <f t="shared" si="8"/>
        <v>0.27654488533588872</v>
      </c>
      <c r="G118" s="2">
        <f t="shared" si="6"/>
        <v>69.004325259515568</v>
      </c>
      <c r="H118" s="3">
        <f t="shared" si="9"/>
        <v>2.1989669290623013</v>
      </c>
      <c r="J118" s="3">
        <f t="shared" si="7"/>
        <v>0.17387543252595153</v>
      </c>
    </row>
    <row r="119" spans="1:10">
      <c r="A119" s="1">
        <v>42293</v>
      </c>
      <c r="B119">
        <v>873.87</v>
      </c>
      <c r="C119">
        <v>2.2000000000000002</v>
      </c>
      <c r="D119">
        <v>12.58</v>
      </c>
      <c r="E119" s="2">
        <f t="shared" si="5"/>
        <v>397.21363636363634</v>
      </c>
      <c r="F119" s="3">
        <f t="shared" si="8"/>
        <v>0.22060247695316115</v>
      </c>
      <c r="G119" s="2">
        <f t="shared" si="6"/>
        <v>69.465023847376784</v>
      </c>
      <c r="H119" s="3">
        <f t="shared" si="9"/>
        <v>1.7038253066583011</v>
      </c>
      <c r="J119" s="3">
        <f t="shared" si="7"/>
        <v>0.17488076311605724</v>
      </c>
    </row>
    <row r="120" spans="1:10">
      <c r="A120" s="1">
        <v>42300</v>
      </c>
      <c r="B120">
        <v>887.53</v>
      </c>
      <c r="C120">
        <v>2.23</v>
      </c>
      <c r="D120">
        <v>12.79</v>
      </c>
      <c r="E120" s="2">
        <f t="shared" si="5"/>
        <v>397.99551569506724</v>
      </c>
      <c r="F120" s="3">
        <f t="shared" si="8"/>
        <v>0.2239559835978695</v>
      </c>
      <c r="G120" s="2">
        <f t="shared" si="6"/>
        <v>69.39249413604378</v>
      </c>
      <c r="H120" s="3">
        <f t="shared" si="9"/>
        <v>1.6949725338837842</v>
      </c>
      <c r="J120" s="3">
        <f t="shared" si="7"/>
        <v>0.17435496481626273</v>
      </c>
    </row>
    <row r="121" spans="1:10">
      <c r="A121" s="1">
        <v>42307</v>
      </c>
      <c r="B121">
        <v>888.57</v>
      </c>
      <c r="C121">
        <v>2.21</v>
      </c>
      <c r="D121">
        <v>12.91</v>
      </c>
      <c r="E121" s="2">
        <f t="shared" si="5"/>
        <v>402.06787330316746</v>
      </c>
      <c r="F121" s="3">
        <f t="shared" si="8"/>
        <v>0.23774126740292911</v>
      </c>
      <c r="G121" s="2">
        <f t="shared" si="6"/>
        <v>68.828040278853607</v>
      </c>
      <c r="H121" s="3">
        <f t="shared" si="9"/>
        <v>1.6725496081679396</v>
      </c>
      <c r="J121" s="3">
        <f t="shared" si="7"/>
        <v>0.17118512780790085</v>
      </c>
    </row>
    <row r="122" spans="1:10">
      <c r="A122" s="1">
        <v>42314</v>
      </c>
      <c r="B122">
        <v>1117.8599999999999</v>
      </c>
      <c r="C122">
        <v>2.79</v>
      </c>
      <c r="D122">
        <v>15.9</v>
      </c>
      <c r="E122" s="2">
        <f t="shared" si="5"/>
        <v>400.66666666666663</v>
      </c>
      <c r="F122" s="3">
        <f t="shared" si="8"/>
        <v>0.23380176324499691</v>
      </c>
      <c r="G122" s="2">
        <f t="shared" si="6"/>
        <v>70.305660377358478</v>
      </c>
      <c r="H122" s="3">
        <f t="shared" si="9"/>
        <v>1.7254807210575822</v>
      </c>
      <c r="J122" s="3">
        <f t="shared" si="7"/>
        <v>0.17547169811320754</v>
      </c>
    </row>
    <row r="123" spans="1:10">
      <c r="A123" s="1">
        <v>42321</v>
      </c>
      <c r="B123">
        <v>1138.47</v>
      </c>
      <c r="C123">
        <v>2.85</v>
      </c>
      <c r="D123">
        <v>16.27</v>
      </c>
      <c r="E123" s="2">
        <f t="shared" si="5"/>
        <v>399.46315789473687</v>
      </c>
      <c r="F123" s="3">
        <f t="shared" si="8"/>
        <v>0.22342361496681096</v>
      </c>
      <c r="G123" s="2">
        <f t="shared" si="6"/>
        <v>69.97357098955132</v>
      </c>
      <c r="H123" s="3">
        <f t="shared" si="9"/>
        <v>1.7030198174718274</v>
      </c>
      <c r="J123" s="3">
        <f t="shared" si="7"/>
        <v>0.17516902274124155</v>
      </c>
    </row>
    <row r="124" spans="1:10">
      <c r="A124" s="1">
        <v>42328</v>
      </c>
      <c r="B124">
        <v>1094.1500000000001</v>
      </c>
      <c r="C124">
        <v>2.73</v>
      </c>
      <c r="D124">
        <v>15.61</v>
      </c>
      <c r="E124" s="2">
        <f t="shared" si="5"/>
        <v>400.78754578754581</v>
      </c>
      <c r="F124" s="3">
        <f t="shared" si="8"/>
        <v>0.22663766628504978</v>
      </c>
      <c r="G124" s="2">
        <f t="shared" si="6"/>
        <v>70.092889173606665</v>
      </c>
      <c r="H124" s="3">
        <f t="shared" si="9"/>
        <v>1.6992377775091629</v>
      </c>
      <c r="J124" s="3">
        <f t="shared" si="7"/>
        <v>0.17488789237668162</v>
      </c>
    </row>
    <row r="125" spans="1:10">
      <c r="A125" s="1">
        <v>42335</v>
      </c>
      <c r="B125">
        <v>1002.45</v>
      </c>
      <c r="C125">
        <v>2.5</v>
      </c>
      <c r="D125">
        <v>14.28</v>
      </c>
      <c r="E125" s="2">
        <f t="shared" si="5"/>
        <v>400.98</v>
      </c>
      <c r="F125" s="3">
        <f t="shared" si="8"/>
        <v>0.23533464566929152</v>
      </c>
      <c r="G125" s="2">
        <f t="shared" si="6"/>
        <v>70.19957983193278</v>
      </c>
      <c r="H125" s="3">
        <f t="shared" si="9"/>
        <v>1.7205089713050574</v>
      </c>
      <c r="J125" s="3">
        <f t="shared" si="7"/>
        <v>0.1750700280112045</v>
      </c>
    </row>
    <row r="126" spans="1:10">
      <c r="A126" s="1">
        <v>42342</v>
      </c>
      <c r="B126">
        <v>1019.85</v>
      </c>
      <c r="C126">
        <v>2.5499999999999998</v>
      </c>
      <c r="D126">
        <v>14.58</v>
      </c>
      <c r="E126" s="2">
        <f t="shared" si="5"/>
        <v>399.94117647058829</v>
      </c>
      <c r="F126" s="3">
        <f t="shared" si="8"/>
        <v>0.22592231151278575</v>
      </c>
      <c r="G126" s="2">
        <f t="shared" si="6"/>
        <v>69.94855967078189</v>
      </c>
      <c r="H126" s="3">
        <f t="shared" si="9"/>
        <v>1.6963871097451877</v>
      </c>
      <c r="J126" s="3">
        <f t="shared" si="7"/>
        <v>0.17489711934156377</v>
      </c>
    </row>
    <row r="127" spans="1:10">
      <c r="A127" s="1">
        <v>42349</v>
      </c>
      <c r="B127">
        <v>1005.02</v>
      </c>
      <c r="C127">
        <v>2.52</v>
      </c>
      <c r="D127">
        <v>14.37</v>
      </c>
      <c r="E127" s="2">
        <f t="shared" si="5"/>
        <v>398.8174603174603</v>
      </c>
      <c r="F127" s="3">
        <f t="shared" si="8"/>
        <v>0.22491766954840031</v>
      </c>
      <c r="G127" s="2">
        <f t="shared" si="6"/>
        <v>69.938761308281144</v>
      </c>
      <c r="H127" s="3">
        <f t="shared" si="9"/>
        <v>1.6984037003399353</v>
      </c>
      <c r="J127" s="3">
        <f t="shared" si="7"/>
        <v>0.17536534446764093</v>
      </c>
    </row>
    <row r="128" spans="1:10">
      <c r="A128" s="1">
        <v>42356</v>
      </c>
      <c r="B128">
        <v>1069.92</v>
      </c>
      <c r="C128">
        <v>2.71</v>
      </c>
      <c r="D128">
        <v>15.4</v>
      </c>
      <c r="E128" s="2">
        <f t="shared" si="5"/>
        <v>394.80442804428048</v>
      </c>
      <c r="F128" s="3">
        <f t="shared" si="8"/>
        <v>0.21230453541706251</v>
      </c>
      <c r="G128" s="2">
        <f t="shared" si="6"/>
        <v>69.475324675324671</v>
      </c>
      <c r="H128" s="3">
        <f t="shared" si="9"/>
        <v>1.6843332773285842</v>
      </c>
      <c r="J128" s="3">
        <f t="shared" si="7"/>
        <v>0.17597402597402598</v>
      </c>
    </row>
    <row r="129" spans="1:10">
      <c r="A129" s="1">
        <v>42363</v>
      </c>
      <c r="B129">
        <v>1086.47</v>
      </c>
      <c r="C129">
        <v>2.72</v>
      </c>
      <c r="D129">
        <v>15.5</v>
      </c>
      <c r="E129" s="2">
        <f t="shared" si="5"/>
        <v>399.4375</v>
      </c>
      <c r="F129" s="3">
        <f t="shared" si="8"/>
        <v>0.22971444234917637</v>
      </c>
      <c r="G129" s="2">
        <f t="shared" si="6"/>
        <v>70.094838709677418</v>
      </c>
      <c r="H129" s="3">
        <f t="shared" si="9"/>
        <v>1.7122083264783967</v>
      </c>
      <c r="J129" s="3">
        <f t="shared" si="7"/>
        <v>0.17548387096774196</v>
      </c>
    </row>
    <row r="130" spans="1:10">
      <c r="A130" s="1">
        <v>42369</v>
      </c>
      <c r="B130">
        <v>1038.1600000000001</v>
      </c>
      <c r="C130">
        <v>2.61</v>
      </c>
      <c r="D130">
        <v>14.85</v>
      </c>
      <c r="E130" s="2">
        <f t="shared" ref="E130:E193" si="10">B130/C130</f>
        <v>397.76245210727973</v>
      </c>
      <c r="F130" s="3">
        <f t="shared" si="8"/>
        <v>0.22408781955616441</v>
      </c>
      <c r="G130" s="2">
        <f t="shared" ref="G130:G193" si="11">B130/D130</f>
        <v>69.909764309764313</v>
      </c>
      <c r="H130" s="3">
        <f t="shared" si="9"/>
        <v>1.7074649198830176</v>
      </c>
      <c r="J130" s="3">
        <f t="shared" ref="J130:J193" si="12">C130/D130</f>
        <v>0.17575757575757575</v>
      </c>
    </row>
    <row r="131" spans="1:10">
      <c r="A131" s="1">
        <v>42377</v>
      </c>
      <c r="B131">
        <v>889.8</v>
      </c>
      <c r="C131">
        <v>2.2200000000000002</v>
      </c>
      <c r="D131">
        <v>12.82</v>
      </c>
      <c r="E131" s="2">
        <f t="shared" si="10"/>
        <v>400.81081081081078</v>
      </c>
      <c r="F131" s="3">
        <f t="shared" si="8"/>
        <v>0.23461323276661106</v>
      </c>
      <c r="G131" s="2">
        <f t="shared" si="11"/>
        <v>69.40717628705147</v>
      </c>
      <c r="H131" s="3">
        <f t="shared" si="9"/>
        <v>1.6888522330254183</v>
      </c>
      <c r="J131" s="3">
        <f t="shared" si="12"/>
        <v>0.1731669266770671</v>
      </c>
    </row>
    <row r="132" spans="1:10">
      <c r="A132" s="1">
        <v>42384</v>
      </c>
      <c r="B132">
        <v>822.01</v>
      </c>
      <c r="C132">
        <v>2.06</v>
      </c>
      <c r="D132">
        <v>11.9</v>
      </c>
      <c r="E132" s="2">
        <f t="shared" si="10"/>
        <v>399.03398058252424</v>
      </c>
      <c r="F132" s="3">
        <f t="shared" si="8"/>
        <v>0.30933586080887832</v>
      </c>
      <c r="G132" s="2">
        <f t="shared" si="11"/>
        <v>69.076470588235296</v>
      </c>
      <c r="H132" s="3">
        <f t="shared" si="9"/>
        <v>1.6763748024719471</v>
      </c>
      <c r="J132" s="3">
        <f t="shared" si="12"/>
        <v>0.17310924369747899</v>
      </c>
    </row>
    <row r="133" spans="1:10">
      <c r="A133" s="1">
        <v>42391</v>
      </c>
      <c r="B133">
        <v>818.61</v>
      </c>
      <c r="C133">
        <v>2.06</v>
      </c>
      <c r="D133">
        <v>12.09</v>
      </c>
      <c r="E133" s="2">
        <f t="shared" si="10"/>
        <v>397.38349514563106</v>
      </c>
      <c r="F133" s="3">
        <f t="shared" si="8"/>
        <v>0.29613115658047606</v>
      </c>
      <c r="G133" s="2">
        <f t="shared" si="11"/>
        <v>67.709677419354847</v>
      </c>
      <c r="H133" s="3">
        <f t="shared" si="9"/>
        <v>1.6084020153111305</v>
      </c>
      <c r="J133" s="3">
        <f t="shared" si="12"/>
        <v>0.17038875103391232</v>
      </c>
    </row>
    <row r="134" spans="1:10">
      <c r="A134" s="1">
        <v>42398</v>
      </c>
      <c r="B134">
        <v>761.39</v>
      </c>
      <c r="C134">
        <v>1.91</v>
      </c>
      <c r="D134">
        <v>11.25</v>
      </c>
      <c r="E134" s="2">
        <f t="shared" si="10"/>
        <v>398.63350785340316</v>
      </c>
      <c r="F134" s="3">
        <f t="shared" si="8"/>
        <v>0.29903934556261502</v>
      </c>
      <c r="G134" s="2">
        <f t="shared" si="11"/>
        <v>67.679111111111112</v>
      </c>
      <c r="H134" s="3">
        <f t="shared" si="9"/>
        <v>1.6060036481390396</v>
      </c>
      <c r="J134" s="3">
        <f t="shared" si="12"/>
        <v>0.16977777777777778</v>
      </c>
    </row>
    <row r="135" spans="1:10">
      <c r="A135" s="1">
        <v>42405</v>
      </c>
      <c r="B135">
        <v>751.29</v>
      </c>
      <c r="C135">
        <v>1.88</v>
      </c>
      <c r="D135">
        <v>11.05</v>
      </c>
      <c r="E135" s="2">
        <f t="shared" si="10"/>
        <v>399.62234042553195</v>
      </c>
      <c r="F135" s="3">
        <f t="shared" si="8"/>
        <v>0.29200105475557225</v>
      </c>
      <c r="G135" s="2">
        <f t="shared" si="11"/>
        <v>67.990045248868768</v>
      </c>
      <c r="H135" s="3">
        <f t="shared" si="9"/>
        <v>1.5161866695330231</v>
      </c>
      <c r="J135" s="3">
        <f t="shared" si="12"/>
        <v>0.17013574660633482</v>
      </c>
    </row>
    <row r="136" spans="1:10">
      <c r="A136" s="1">
        <v>42419</v>
      </c>
      <c r="B136">
        <v>787.47</v>
      </c>
      <c r="C136">
        <v>1.96</v>
      </c>
      <c r="D136">
        <v>11.52</v>
      </c>
      <c r="E136" s="2">
        <f t="shared" si="10"/>
        <v>401.7704081632653</v>
      </c>
      <c r="F136" s="3">
        <f t="shared" si="8"/>
        <v>0.29715976686867829</v>
      </c>
      <c r="G136" s="2">
        <f t="shared" si="11"/>
        <v>68.356770833333343</v>
      </c>
      <c r="H136" s="3">
        <f t="shared" si="9"/>
        <v>1.525473757247517</v>
      </c>
      <c r="J136" s="3">
        <f t="shared" si="12"/>
        <v>0.1701388888888889</v>
      </c>
    </row>
    <row r="137" spans="1:10">
      <c r="A137" s="1">
        <v>42426</v>
      </c>
      <c r="B137">
        <v>742.87</v>
      </c>
      <c r="C137">
        <v>1.85</v>
      </c>
      <c r="D137">
        <v>10.9</v>
      </c>
      <c r="E137" s="2">
        <f t="shared" si="10"/>
        <v>401.55135135135134</v>
      </c>
      <c r="F137" s="3">
        <f t="shared" si="8"/>
        <v>0.29922652902277691</v>
      </c>
      <c r="G137" s="2">
        <f t="shared" si="11"/>
        <v>68.153211009174314</v>
      </c>
      <c r="H137" s="3">
        <f t="shared" si="9"/>
        <v>1.5070558603567248</v>
      </c>
      <c r="J137" s="3">
        <f t="shared" si="12"/>
        <v>0.16972477064220184</v>
      </c>
    </row>
    <row r="138" spans="1:10">
      <c r="A138" s="1">
        <v>42433</v>
      </c>
      <c r="B138">
        <v>794.73</v>
      </c>
      <c r="C138">
        <v>1.94</v>
      </c>
      <c r="D138">
        <v>11.46</v>
      </c>
      <c r="E138" s="2">
        <f t="shared" si="10"/>
        <v>409.65463917525773</v>
      </c>
      <c r="F138" s="3">
        <f t="shared" si="8"/>
        <v>0.31029729915290183</v>
      </c>
      <c r="G138" s="2">
        <f t="shared" si="11"/>
        <v>69.34816753926701</v>
      </c>
      <c r="H138" s="3">
        <f t="shared" si="9"/>
        <v>1.4152969024137065</v>
      </c>
      <c r="J138" s="3">
        <f t="shared" si="12"/>
        <v>0.16928446771378708</v>
      </c>
    </row>
    <row r="139" spans="1:10">
      <c r="A139" s="1">
        <v>42440</v>
      </c>
      <c r="B139">
        <v>774.66</v>
      </c>
      <c r="C139">
        <v>1.89</v>
      </c>
      <c r="D139">
        <v>11.15</v>
      </c>
      <c r="E139" s="2">
        <f t="shared" si="10"/>
        <v>409.8730158730159</v>
      </c>
      <c r="F139" s="3">
        <f t="shared" si="8"/>
        <v>0.30374887126059558</v>
      </c>
      <c r="G139" s="2">
        <f t="shared" si="11"/>
        <v>69.476233183856493</v>
      </c>
      <c r="H139" s="3">
        <f t="shared" si="9"/>
        <v>1.3728544263500231</v>
      </c>
      <c r="J139" s="3">
        <f t="shared" si="12"/>
        <v>0.16950672645739909</v>
      </c>
    </row>
    <row r="140" spans="1:10">
      <c r="A140" s="1">
        <v>42447</v>
      </c>
      <c r="B140">
        <v>842.84</v>
      </c>
      <c r="C140">
        <v>2.0499999999999998</v>
      </c>
      <c r="D140">
        <v>12.13</v>
      </c>
      <c r="E140" s="2">
        <f t="shared" si="10"/>
        <v>411.14146341463419</v>
      </c>
      <c r="F140" s="3">
        <f t="shared" si="8"/>
        <v>0.28063877759954403</v>
      </c>
      <c r="G140" s="2">
        <f t="shared" si="11"/>
        <v>69.483924154987633</v>
      </c>
      <c r="H140" s="3">
        <f t="shared" si="9"/>
        <v>1.1776593818350336</v>
      </c>
      <c r="J140" s="3">
        <f t="shared" si="12"/>
        <v>0.16900247320692496</v>
      </c>
    </row>
    <row r="141" spans="1:10">
      <c r="A141" s="1">
        <v>42454</v>
      </c>
      <c r="B141">
        <v>882.05</v>
      </c>
      <c r="C141">
        <v>2.13</v>
      </c>
      <c r="D141">
        <v>12.73</v>
      </c>
      <c r="E141" s="2">
        <f t="shared" si="10"/>
        <v>414.10798122065728</v>
      </c>
      <c r="F141" s="3">
        <f t="shared" si="8"/>
        <v>0.26706295682516967</v>
      </c>
      <c r="G141" s="2">
        <f t="shared" si="11"/>
        <v>69.289080911233299</v>
      </c>
      <c r="H141" s="3">
        <f t="shared" si="9"/>
        <v>1.0210424010888133</v>
      </c>
      <c r="J141" s="3">
        <f t="shared" si="12"/>
        <v>0.16732128829536527</v>
      </c>
    </row>
    <row r="142" spans="1:10">
      <c r="A142" s="1">
        <v>42461</v>
      </c>
      <c r="B142">
        <v>883.09</v>
      </c>
      <c r="C142">
        <v>2.11</v>
      </c>
      <c r="D142">
        <v>12.47</v>
      </c>
      <c r="E142" s="2">
        <f t="shared" si="10"/>
        <v>418.52606635071095</v>
      </c>
      <c r="F142" s="3">
        <f t="shared" si="8"/>
        <v>0.31356929818210433</v>
      </c>
      <c r="G142" s="2">
        <f t="shared" si="11"/>
        <v>70.817161186848438</v>
      </c>
      <c r="H142" s="3">
        <f t="shared" si="9"/>
        <v>1.1169797515821243</v>
      </c>
      <c r="J142" s="3">
        <f t="shared" si="12"/>
        <v>0.16920609462710504</v>
      </c>
    </row>
    <row r="143" spans="1:10">
      <c r="A143" s="1">
        <v>42468</v>
      </c>
      <c r="B143">
        <v>856.04</v>
      </c>
      <c r="C143">
        <v>2.04</v>
      </c>
      <c r="D143">
        <v>12.06</v>
      </c>
      <c r="E143" s="2">
        <f t="shared" si="10"/>
        <v>419.62745098039215</v>
      </c>
      <c r="F143" s="3">
        <f t="shared" si="8"/>
        <v>0.31539897586176013</v>
      </c>
      <c r="G143" s="2">
        <f t="shared" si="11"/>
        <v>70.981757877280259</v>
      </c>
      <c r="H143" s="3">
        <f t="shared" si="9"/>
        <v>1.1210745560064037</v>
      </c>
      <c r="J143" s="3">
        <f t="shared" si="12"/>
        <v>0.1691542288557214</v>
      </c>
    </row>
    <row r="144" spans="1:10">
      <c r="A144" s="1">
        <v>42475</v>
      </c>
      <c r="B144">
        <v>902.54</v>
      </c>
      <c r="C144">
        <v>2.14</v>
      </c>
      <c r="D144">
        <v>12.73</v>
      </c>
      <c r="E144" s="2">
        <f t="shared" si="10"/>
        <v>421.74766355140184</v>
      </c>
      <c r="F144" s="3">
        <f t="shared" si="8"/>
        <v>0.31683487883486894</v>
      </c>
      <c r="G144" s="2">
        <f t="shared" si="11"/>
        <v>70.898664571877447</v>
      </c>
      <c r="H144" s="3">
        <f t="shared" si="9"/>
        <v>1.0121005990487348</v>
      </c>
      <c r="J144" s="3">
        <f t="shared" si="12"/>
        <v>0.16810683424980361</v>
      </c>
    </row>
    <row r="145" spans="1:10">
      <c r="A145" s="1">
        <v>42482</v>
      </c>
      <c r="B145">
        <v>865.8</v>
      </c>
      <c r="C145">
        <v>2.0299999999999998</v>
      </c>
      <c r="D145">
        <v>12.31</v>
      </c>
      <c r="E145" s="2">
        <f t="shared" si="10"/>
        <v>426.50246305418722</v>
      </c>
      <c r="F145" s="3">
        <f t="shared" si="8"/>
        <v>0.22032921172909448</v>
      </c>
      <c r="G145" s="2">
        <f t="shared" si="11"/>
        <v>70.333062550771729</v>
      </c>
      <c r="H145" s="3">
        <f t="shared" si="9"/>
        <v>0.52600104058680186</v>
      </c>
      <c r="J145" s="3">
        <f t="shared" si="12"/>
        <v>0.16490658001624692</v>
      </c>
    </row>
    <row r="146" spans="1:10">
      <c r="A146" s="1">
        <v>42489</v>
      </c>
      <c r="B146">
        <v>841.97</v>
      </c>
      <c r="C146">
        <v>1.97</v>
      </c>
      <c r="D146">
        <v>12.39</v>
      </c>
      <c r="E146" s="2">
        <f t="shared" si="10"/>
        <v>427.39593908629445</v>
      </c>
      <c r="F146" s="3">
        <f t="shared" si="8"/>
        <v>0.22586991133237833</v>
      </c>
      <c r="G146" s="2">
        <f t="shared" si="11"/>
        <v>67.955609362389026</v>
      </c>
      <c r="H146" s="3">
        <f t="shared" si="9"/>
        <v>0.47352020251010729</v>
      </c>
      <c r="J146" s="3">
        <f t="shared" si="12"/>
        <v>0.15899919289749798</v>
      </c>
    </row>
    <row r="147" spans="1:10">
      <c r="A147" s="1">
        <v>42496</v>
      </c>
      <c r="B147">
        <v>824.32</v>
      </c>
      <c r="C147">
        <v>1.93</v>
      </c>
      <c r="D147">
        <v>12.63</v>
      </c>
      <c r="E147" s="2">
        <f t="shared" si="10"/>
        <v>427.10880829015548</v>
      </c>
      <c r="F147" s="3">
        <f t="shared" si="8"/>
        <v>0.2410720484080362</v>
      </c>
      <c r="G147" s="2">
        <f t="shared" si="11"/>
        <v>65.26682501979414</v>
      </c>
      <c r="H147" s="3">
        <f t="shared" si="9"/>
        <v>0.43508154332540094</v>
      </c>
      <c r="J147" s="3">
        <f t="shared" si="12"/>
        <v>0.15281076801266824</v>
      </c>
    </row>
    <row r="148" spans="1:10">
      <c r="A148" s="1">
        <v>42503</v>
      </c>
      <c r="B148">
        <v>790.89</v>
      </c>
      <c r="C148">
        <v>1.85</v>
      </c>
      <c r="D148">
        <v>12.1</v>
      </c>
      <c r="E148" s="2">
        <f t="shared" si="10"/>
        <v>427.5081081081081</v>
      </c>
      <c r="F148" s="3">
        <f t="shared" si="8"/>
        <v>0.24642455908606409</v>
      </c>
      <c r="G148" s="2">
        <f t="shared" si="11"/>
        <v>65.362809917355378</v>
      </c>
      <c r="H148" s="3">
        <f t="shared" si="9"/>
        <v>0.43519840309702396</v>
      </c>
      <c r="J148" s="3">
        <f t="shared" si="12"/>
        <v>0.15289256198347109</v>
      </c>
    </row>
    <row r="149" spans="1:10">
      <c r="A149" s="1">
        <v>42510</v>
      </c>
      <c r="B149">
        <v>805.34</v>
      </c>
      <c r="C149">
        <v>1.89</v>
      </c>
      <c r="D149">
        <v>12.33</v>
      </c>
      <c r="E149" s="2">
        <f t="shared" si="10"/>
        <v>426.10582010582016</v>
      </c>
      <c r="F149" s="3">
        <f t="shared" si="8"/>
        <v>0.2498199109570296</v>
      </c>
      <c r="G149" s="2">
        <f t="shared" si="11"/>
        <v>65.315490673154912</v>
      </c>
      <c r="H149" s="3">
        <f t="shared" si="9"/>
        <v>0.45565625439158275</v>
      </c>
      <c r="J149" s="3">
        <f t="shared" si="12"/>
        <v>0.15328467153284669</v>
      </c>
    </row>
    <row r="150" spans="1:10">
      <c r="A150" s="1">
        <v>42517</v>
      </c>
      <c r="B150">
        <v>799.02</v>
      </c>
      <c r="C150">
        <v>1.87</v>
      </c>
      <c r="D150">
        <v>12.22</v>
      </c>
      <c r="E150" s="2">
        <f t="shared" si="10"/>
        <v>427.28342245989302</v>
      </c>
      <c r="F150" s="3">
        <f t="shared" si="8"/>
        <v>0.27565200731957407</v>
      </c>
      <c r="G150" s="2">
        <f t="shared" si="11"/>
        <v>65.38625204582651</v>
      </c>
      <c r="H150" s="3">
        <f t="shared" si="9"/>
        <v>0.48184140613771098</v>
      </c>
      <c r="J150" s="3">
        <f t="shared" si="12"/>
        <v>0.15302782324058919</v>
      </c>
    </row>
    <row r="151" spans="1:10">
      <c r="A151" s="1">
        <v>42524</v>
      </c>
      <c r="B151">
        <v>859.14</v>
      </c>
      <c r="C151">
        <v>2.0099999999999998</v>
      </c>
      <c r="D151">
        <v>13.14</v>
      </c>
      <c r="E151" s="2">
        <f t="shared" si="10"/>
        <v>427.43283582089555</v>
      </c>
      <c r="F151" s="3">
        <f t="shared" si="8"/>
        <v>0.27721830648444579</v>
      </c>
      <c r="G151" s="2">
        <f t="shared" si="11"/>
        <v>65.383561643835606</v>
      </c>
      <c r="H151" s="3">
        <f t="shared" si="9"/>
        <v>0.48244685236750628</v>
      </c>
      <c r="J151" s="3">
        <f t="shared" si="12"/>
        <v>0.15296803652968033</v>
      </c>
    </row>
    <row r="152" spans="1:10">
      <c r="A152" s="1">
        <v>42529</v>
      </c>
      <c r="B152">
        <v>850.46</v>
      </c>
      <c r="C152">
        <v>2</v>
      </c>
      <c r="D152">
        <v>13.02</v>
      </c>
      <c r="E152" s="2">
        <f t="shared" si="10"/>
        <v>425.23</v>
      </c>
      <c r="F152" s="3">
        <f t="shared" si="8"/>
        <v>0.33397585153995224</v>
      </c>
      <c r="G152" s="2">
        <f t="shared" si="11"/>
        <v>65.319508448540716</v>
      </c>
      <c r="H152" s="3">
        <f t="shared" si="9"/>
        <v>0.50951696462022267</v>
      </c>
      <c r="J152" s="3">
        <f t="shared" si="12"/>
        <v>0.15360983102918588</v>
      </c>
    </row>
    <row r="153" spans="1:10">
      <c r="A153" s="1">
        <v>42538</v>
      </c>
      <c r="B153">
        <v>823.92</v>
      </c>
      <c r="C153">
        <v>1.96</v>
      </c>
      <c r="D153">
        <v>12.64</v>
      </c>
      <c r="E153" s="2">
        <f t="shared" si="10"/>
        <v>420.36734693877548</v>
      </c>
      <c r="F153" s="3">
        <f t="shared" si="8"/>
        <v>0.29612970487537815</v>
      </c>
      <c r="G153" s="2">
        <f t="shared" si="11"/>
        <v>65.183544303797461</v>
      </c>
      <c r="H153" s="3">
        <f t="shared" si="9"/>
        <v>0.52556913020601237</v>
      </c>
      <c r="J153" s="3">
        <f t="shared" si="12"/>
        <v>0.1550632911392405</v>
      </c>
    </row>
    <row r="154" spans="1:10">
      <c r="A154" s="1">
        <v>42545</v>
      </c>
      <c r="B154">
        <v>831.35</v>
      </c>
      <c r="C154">
        <v>1.99</v>
      </c>
      <c r="D154">
        <v>12.76</v>
      </c>
      <c r="E154" s="2">
        <f t="shared" si="10"/>
        <v>417.7638190954774</v>
      </c>
      <c r="F154" s="3">
        <f t="shared" si="8"/>
        <v>0.28287872907372313</v>
      </c>
      <c r="G154" s="2">
        <f t="shared" si="11"/>
        <v>65.152821316614421</v>
      </c>
      <c r="H154" s="3">
        <f t="shared" si="9"/>
        <v>0.51923396565674507</v>
      </c>
      <c r="J154" s="3">
        <f t="shared" si="12"/>
        <v>0.15595611285266459</v>
      </c>
    </row>
    <row r="155" spans="1:10">
      <c r="A155" s="1">
        <v>42552</v>
      </c>
      <c r="B155">
        <v>859.9</v>
      </c>
      <c r="C155">
        <v>2.06</v>
      </c>
      <c r="D155">
        <v>13.2</v>
      </c>
      <c r="E155" s="2">
        <f t="shared" si="10"/>
        <v>417.42718446601941</v>
      </c>
      <c r="F155" s="3">
        <f t="shared" si="8"/>
        <v>0.29625631420332366</v>
      </c>
      <c r="G155" s="2">
        <f t="shared" si="11"/>
        <v>65.143939393939391</v>
      </c>
      <c r="H155" s="3">
        <f t="shared" si="9"/>
        <v>0.53173149946952392</v>
      </c>
      <c r="J155" s="3">
        <f t="shared" si="12"/>
        <v>0.15606060606060607</v>
      </c>
    </row>
    <row r="156" spans="1:10">
      <c r="A156" s="1">
        <v>42559</v>
      </c>
      <c r="B156">
        <v>885.7</v>
      </c>
      <c r="C156">
        <v>2.14</v>
      </c>
      <c r="D156">
        <v>13.69</v>
      </c>
      <c r="E156" s="2">
        <f t="shared" si="10"/>
        <v>413.87850467289718</v>
      </c>
      <c r="F156" s="3">
        <f t="shared" si="8"/>
        <v>0.28304770414432534</v>
      </c>
      <c r="G156" s="2">
        <f t="shared" si="11"/>
        <v>64.696859021183357</v>
      </c>
      <c r="H156" s="3">
        <f t="shared" si="9"/>
        <v>0.51646002410402048</v>
      </c>
      <c r="J156" s="3">
        <f t="shared" si="12"/>
        <v>0.15631848064280499</v>
      </c>
    </row>
    <row r="157" spans="1:10">
      <c r="A157" s="1">
        <v>42566</v>
      </c>
      <c r="B157">
        <v>896.42</v>
      </c>
      <c r="C157">
        <v>2.17</v>
      </c>
      <c r="D157">
        <v>13.83</v>
      </c>
      <c r="E157" s="2">
        <f t="shared" si="10"/>
        <v>413.09677419354836</v>
      </c>
      <c r="F157" s="3">
        <f t="shared" si="8"/>
        <v>0.2831107160809605</v>
      </c>
      <c r="G157" s="2">
        <f t="shared" si="11"/>
        <v>64.817064352856107</v>
      </c>
      <c r="H157" s="3">
        <f t="shared" si="9"/>
        <v>0.52239287729150563</v>
      </c>
      <c r="J157" s="3">
        <f t="shared" si="12"/>
        <v>0.15690527838033261</v>
      </c>
    </row>
    <row r="158" spans="1:10">
      <c r="A158" s="1">
        <v>42573</v>
      </c>
      <c r="B158">
        <v>877.74</v>
      </c>
      <c r="C158">
        <v>2.13</v>
      </c>
      <c r="D158">
        <v>13.55</v>
      </c>
      <c r="E158" s="2">
        <f t="shared" si="10"/>
        <v>412.08450704225356</v>
      </c>
      <c r="F158" s="3">
        <f t="shared" si="8"/>
        <v>0.28587892250645441</v>
      </c>
      <c r="G158" s="2">
        <f t="shared" si="11"/>
        <v>64.777859778597787</v>
      </c>
      <c r="H158" s="3">
        <f t="shared" si="9"/>
        <v>0.54158729016984308</v>
      </c>
      <c r="J158" s="3">
        <f t="shared" si="12"/>
        <v>0.15719557195571954</v>
      </c>
    </row>
    <row r="159" spans="1:10">
      <c r="A159" s="1">
        <v>42580</v>
      </c>
      <c r="B159">
        <v>844.85</v>
      </c>
      <c r="C159">
        <v>2.0499999999999998</v>
      </c>
      <c r="D159">
        <v>13.13</v>
      </c>
      <c r="E159" s="2">
        <f t="shared" si="10"/>
        <v>412.12195121951225</v>
      </c>
      <c r="F159" s="3">
        <f t="shared" si="8"/>
        <v>0.28234895143597205</v>
      </c>
      <c r="G159" s="2">
        <f t="shared" si="11"/>
        <v>64.345011424219337</v>
      </c>
      <c r="H159" s="3">
        <f t="shared" si="9"/>
        <v>0.47390553473221342</v>
      </c>
      <c r="J159" s="3">
        <f t="shared" si="12"/>
        <v>0.15613099771515609</v>
      </c>
    </row>
    <row r="160" spans="1:10">
      <c r="A160" s="1">
        <v>42587</v>
      </c>
      <c r="B160">
        <v>842.85</v>
      </c>
      <c r="C160">
        <v>2.04</v>
      </c>
      <c r="D160">
        <v>13.17</v>
      </c>
      <c r="E160" s="2">
        <f t="shared" si="10"/>
        <v>413.16176470588238</v>
      </c>
      <c r="F160" s="3">
        <f t="shared" si="8"/>
        <v>0.28606569094130174</v>
      </c>
      <c r="G160" s="2">
        <f t="shared" si="11"/>
        <v>63.997722095671982</v>
      </c>
      <c r="H160" s="3">
        <f t="shared" si="9"/>
        <v>0.443969319248672</v>
      </c>
      <c r="J160" s="3">
        <f t="shared" si="12"/>
        <v>0.15489749430523919</v>
      </c>
    </row>
    <row r="161" spans="1:10">
      <c r="A161" s="1">
        <v>42594</v>
      </c>
      <c r="B161">
        <v>877.21</v>
      </c>
      <c r="C161">
        <v>2.12</v>
      </c>
      <c r="D161">
        <v>13.8</v>
      </c>
      <c r="E161" s="2">
        <f t="shared" si="10"/>
        <v>413.77830188679246</v>
      </c>
      <c r="F161" s="3">
        <f t="shared" si="8"/>
        <v>0.27220305265272016</v>
      </c>
      <c r="G161" s="2">
        <f t="shared" si="11"/>
        <v>63.565942028985503</v>
      </c>
      <c r="H161" s="3">
        <f t="shared" si="9"/>
        <v>0.32856791138689689</v>
      </c>
      <c r="J161" s="3">
        <f t="shared" si="12"/>
        <v>0.15362318840579711</v>
      </c>
    </row>
    <row r="162" spans="1:10">
      <c r="A162" s="1">
        <v>42601</v>
      </c>
      <c r="B162">
        <v>898.42</v>
      </c>
      <c r="C162">
        <v>2.21</v>
      </c>
      <c r="D162">
        <v>14.37</v>
      </c>
      <c r="E162" s="2">
        <f t="shared" si="10"/>
        <v>406.52488687782807</v>
      </c>
      <c r="F162" s="3">
        <f t="shared" si="8"/>
        <v>5.1485696026278394E-2</v>
      </c>
      <c r="G162" s="2">
        <f t="shared" si="11"/>
        <v>62.520528879610296</v>
      </c>
      <c r="H162" s="3">
        <f t="shared" si="9"/>
        <v>-1.0014714865426044E-2</v>
      </c>
      <c r="J162" s="3">
        <f t="shared" si="12"/>
        <v>0.15379262352122477</v>
      </c>
    </row>
    <row r="163" spans="1:10">
      <c r="A163" s="1">
        <v>42608</v>
      </c>
      <c r="B163">
        <v>879.26</v>
      </c>
      <c r="C163">
        <v>2.17</v>
      </c>
      <c r="D163">
        <v>16</v>
      </c>
      <c r="E163" s="2">
        <f t="shared" si="10"/>
        <v>405.18894009216592</v>
      </c>
      <c r="F163" s="3">
        <f t="shared" si="8"/>
        <v>2.3794954251884715E-2</v>
      </c>
      <c r="G163" s="2">
        <f t="shared" si="11"/>
        <v>54.953749999999999</v>
      </c>
      <c r="H163" s="3">
        <f t="shared" si="9"/>
        <v>-0.20001402837097748</v>
      </c>
      <c r="J163" s="3">
        <f t="shared" si="12"/>
        <v>0.135625</v>
      </c>
    </row>
    <row r="164" spans="1:10">
      <c r="A164" s="1">
        <v>42615</v>
      </c>
      <c r="B164">
        <v>882.85</v>
      </c>
      <c r="C164">
        <v>2.19</v>
      </c>
      <c r="D164">
        <v>20.399999999999999</v>
      </c>
      <c r="E164" s="2">
        <f t="shared" si="10"/>
        <v>403.12785388127855</v>
      </c>
      <c r="F164" s="3">
        <f t="shared" si="8"/>
        <v>1.4626298565431961E-2</v>
      </c>
      <c r="G164" s="2">
        <f t="shared" si="11"/>
        <v>43.276960784313729</v>
      </c>
      <c r="H164" s="3">
        <f t="shared" si="9"/>
        <v>-0.37218685630223036</v>
      </c>
      <c r="J164" s="3">
        <f t="shared" si="12"/>
        <v>0.1073529411764706</v>
      </c>
    </row>
    <row r="165" spans="1:10">
      <c r="A165" s="1">
        <v>42622</v>
      </c>
      <c r="B165">
        <v>878.34</v>
      </c>
      <c r="C165">
        <v>2.17</v>
      </c>
      <c r="D165">
        <v>20.28</v>
      </c>
      <c r="E165" s="2">
        <f t="shared" si="10"/>
        <v>404.76497695852538</v>
      </c>
      <c r="F165" s="3">
        <f t="shared" si="8"/>
        <v>1.379636880358226E-2</v>
      </c>
      <c r="G165" s="2">
        <f t="shared" si="11"/>
        <v>43.310650887573964</v>
      </c>
      <c r="H165" s="3">
        <f t="shared" si="9"/>
        <v>-0.3740749212079626</v>
      </c>
      <c r="J165" s="3">
        <f t="shared" si="12"/>
        <v>0.10700197238658776</v>
      </c>
    </row>
    <row r="166" spans="1:10">
      <c r="A166" s="1">
        <v>42627</v>
      </c>
      <c r="B166">
        <v>848.05</v>
      </c>
      <c r="C166">
        <v>2.09</v>
      </c>
      <c r="D166">
        <v>19.55</v>
      </c>
      <c r="E166" s="2">
        <f t="shared" si="10"/>
        <v>405.76555023923447</v>
      </c>
      <c r="F166" s="3">
        <f t="shared" si="8"/>
        <v>1.6584420712580705E-2</v>
      </c>
      <c r="G166" s="2">
        <f t="shared" si="11"/>
        <v>43.37851662404092</v>
      </c>
      <c r="H166" s="3">
        <f t="shared" si="9"/>
        <v>-0.37319036269532702</v>
      </c>
      <c r="J166" s="3">
        <f t="shared" si="12"/>
        <v>0.10690537084398975</v>
      </c>
    </row>
    <row r="167" spans="1:10">
      <c r="A167" s="1">
        <v>42636</v>
      </c>
      <c r="B167">
        <v>851.03</v>
      </c>
      <c r="C167">
        <v>2.1</v>
      </c>
      <c r="D167">
        <v>19.61</v>
      </c>
      <c r="E167" s="2">
        <f t="shared" si="10"/>
        <v>405.25238095238092</v>
      </c>
      <c r="F167" s="3">
        <f t="shared" si="8"/>
        <v>1.8536822951967569E-2</v>
      </c>
      <c r="G167" s="2">
        <f t="shared" si="11"/>
        <v>43.397756246812854</v>
      </c>
      <c r="H167" s="3">
        <f t="shared" si="9"/>
        <v>-0.37180781046708544</v>
      </c>
      <c r="J167" s="3">
        <f t="shared" si="12"/>
        <v>0.10708822029576748</v>
      </c>
    </row>
    <row r="168" spans="1:10">
      <c r="A168" s="1">
        <v>42643</v>
      </c>
      <c r="B168">
        <v>851.42</v>
      </c>
      <c r="C168">
        <v>2.1</v>
      </c>
      <c r="D168">
        <v>19.600000000000001</v>
      </c>
      <c r="E168" s="2">
        <f t="shared" si="10"/>
        <v>405.43809523809523</v>
      </c>
      <c r="F168" s="3">
        <f t="shared" si="8"/>
        <v>2.1613122175997201E-2</v>
      </c>
      <c r="G168" s="2">
        <f t="shared" si="11"/>
        <v>43.439795918367345</v>
      </c>
      <c r="H168" s="3">
        <f t="shared" si="9"/>
        <v>-0.37047720190007827</v>
      </c>
      <c r="J168" s="3">
        <f t="shared" si="12"/>
        <v>0.10714285714285714</v>
      </c>
    </row>
    <row r="169" spans="1:10">
      <c r="A169" s="1">
        <v>42657</v>
      </c>
      <c r="B169">
        <v>862.91</v>
      </c>
      <c r="C169">
        <v>2.14</v>
      </c>
      <c r="D169">
        <v>20.079999999999998</v>
      </c>
      <c r="E169" s="2">
        <f t="shared" si="10"/>
        <v>403.22897196261681</v>
      </c>
      <c r="F169" s="3">
        <f t="shared" si="8"/>
        <v>1.5143829537296316E-2</v>
      </c>
      <c r="G169" s="2">
        <f t="shared" si="11"/>
        <v>42.973605577689248</v>
      </c>
      <c r="H169" s="3">
        <f t="shared" si="9"/>
        <v>-0.38136340855352535</v>
      </c>
      <c r="J169" s="3">
        <f t="shared" si="12"/>
        <v>0.10657370517928288</v>
      </c>
    </row>
    <row r="170" spans="1:10">
      <c r="A170" s="1">
        <v>42664</v>
      </c>
      <c r="B170">
        <v>869.31</v>
      </c>
      <c r="C170">
        <v>2.16</v>
      </c>
      <c r="D170">
        <v>20.190000000000001</v>
      </c>
      <c r="E170" s="2">
        <f t="shared" si="10"/>
        <v>402.45833333333326</v>
      </c>
      <c r="F170" s="3">
        <f t="shared" si="8"/>
        <v>1.1213235984511183E-2</v>
      </c>
      <c r="G170" s="2">
        <f t="shared" si="11"/>
        <v>43.056463595839517</v>
      </c>
      <c r="H170" s="3">
        <f t="shared" si="9"/>
        <v>-0.37952275484683617</v>
      </c>
      <c r="J170" s="3">
        <f t="shared" si="12"/>
        <v>0.10698365527488855</v>
      </c>
    </row>
    <row r="171" spans="1:10">
      <c r="A171" s="1">
        <v>42671</v>
      </c>
      <c r="B171">
        <v>887.81</v>
      </c>
      <c r="C171">
        <v>2.13</v>
      </c>
      <c r="D171">
        <v>20.260000000000002</v>
      </c>
      <c r="E171" s="2">
        <f t="shared" si="10"/>
        <v>416.81220657276992</v>
      </c>
      <c r="F171" s="3">
        <f t="shared" si="8"/>
        <v>3.66712544040666E-2</v>
      </c>
      <c r="G171" s="2">
        <f t="shared" si="11"/>
        <v>43.820829220138201</v>
      </c>
      <c r="H171" s="3">
        <f t="shared" si="9"/>
        <v>-0.36332882583028447</v>
      </c>
      <c r="J171" s="3">
        <f t="shared" si="12"/>
        <v>0.10513326752221124</v>
      </c>
    </row>
    <row r="172" spans="1:10">
      <c r="A172" s="1">
        <v>42678</v>
      </c>
      <c r="B172">
        <v>909.91</v>
      </c>
      <c r="C172">
        <v>2.1</v>
      </c>
      <c r="D172">
        <v>20.68</v>
      </c>
      <c r="E172" s="2">
        <f t="shared" si="10"/>
        <v>433.29047619047617</v>
      </c>
      <c r="F172" s="3">
        <f t="shared" si="8"/>
        <v>8.1423817447112024E-2</v>
      </c>
      <c r="G172" s="2">
        <f t="shared" si="11"/>
        <v>43.999516441005802</v>
      </c>
      <c r="H172" s="3">
        <f t="shared" si="9"/>
        <v>-0.37416822194908805</v>
      </c>
      <c r="J172" s="3">
        <f t="shared" si="12"/>
        <v>0.10154738878143134</v>
      </c>
    </row>
    <row r="173" spans="1:10">
      <c r="A173" s="1">
        <v>42685</v>
      </c>
      <c r="B173">
        <v>947.81</v>
      </c>
      <c r="C173">
        <v>2.1800000000000002</v>
      </c>
      <c r="D173">
        <v>21.53</v>
      </c>
      <c r="E173" s="2">
        <f t="shared" si="10"/>
        <v>434.77522935779808</v>
      </c>
      <c r="F173" s="3">
        <f t="shared" si="8"/>
        <v>8.8398819178128862E-2</v>
      </c>
      <c r="G173" s="2">
        <f t="shared" si="11"/>
        <v>44.022758941012533</v>
      </c>
      <c r="H173" s="3">
        <f t="shared" si="9"/>
        <v>-0.37086590953624254</v>
      </c>
      <c r="J173" s="3">
        <f t="shared" si="12"/>
        <v>0.10125406409660938</v>
      </c>
    </row>
    <row r="174" spans="1:10">
      <c r="A174" s="1">
        <v>42692</v>
      </c>
      <c r="B174">
        <v>933.47</v>
      </c>
      <c r="C174">
        <v>2.15</v>
      </c>
      <c r="D174">
        <v>21.19</v>
      </c>
      <c r="E174" s="2">
        <f t="shared" si="10"/>
        <v>434.17209302325585</v>
      </c>
      <c r="F174" s="3">
        <f t="shared" si="8"/>
        <v>8.3297366863307909E-2</v>
      </c>
      <c r="G174" s="2">
        <f t="shared" si="11"/>
        <v>44.052383199622462</v>
      </c>
      <c r="H174" s="3">
        <f t="shared" si="9"/>
        <v>-0.3715142331982757</v>
      </c>
      <c r="J174" s="3">
        <f t="shared" si="12"/>
        <v>0.10146295422369041</v>
      </c>
    </row>
    <row r="175" spans="1:10">
      <c r="A175" s="1">
        <v>42699</v>
      </c>
      <c r="B175">
        <v>952.6</v>
      </c>
      <c r="C175">
        <v>2.19</v>
      </c>
      <c r="D175">
        <v>21.63</v>
      </c>
      <c r="E175" s="2">
        <f t="shared" si="10"/>
        <v>434.97716894977174</v>
      </c>
      <c r="F175" s="3">
        <f t="shared" si="8"/>
        <v>8.478519863776679E-2</v>
      </c>
      <c r="G175" s="2">
        <f t="shared" si="11"/>
        <v>44.040684234858993</v>
      </c>
      <c r="H175" s="3">
        <f t="shared" si="9"/>
        <v>-0.37263607075286909</v>
      </c>
      <c r="J175" s="3">
        <f t="shared" si="12"/>
        <v>0.10124826629680998</v>
      </c>
    </row>
    <row r="176" spans="1:10">
      <c r="A176" s="1">
        <v>42706</v>
      </c>
      <c r="B176">
        <v>932.8</v>
      </c>
      <c r="C176">
        <v>2.15</v>
      </c>
      <c r="D176">
        <v>21.2</v>
      </c>
      <c r="E176" s="2">
        <f t="shared" si="10"/>
        <v>433.86046511627904</v>
      </c>
      <c r="F176" s="3">
        <f t="shared" si="8"/>
        <v>8.4810693775076107E-2</v>
      </c>
      <c r="G176" s="2">
        <f t="shared" si="11"/>
        <v>44</v>
      </c>
      <c r="H176" s="3">
        <f t="shared" si="9"/>
        <v>-0.37096631857626117</v>
      </c>
      <c r="J176" s="3">
        <f t="shared" si="12"/>
        <v>0.10141509433962265</v>
      </c>
    </row>
    <row r="177" spans="1:10">
      <c r="A177" s="1">
        <v>42713</v>
      </c>
      <c r="B177">
        <v>894.69</v>
      </c>
      <c r="C177">
        <v>2.06</v>
      </c>
      <c r="D177">
        <v>20.37</v>
      </c>
      <c r="E177" s="2">
        <f t="shared" si="10"/>
        <v>434.31553398058253</v>
      </c>
      <c r="F177" s="3">
        <f t="shared" si="8"/>
        <v>8.9008323845364279E-2</v>
      </c>
      <c r="G177" s="2">
        <f t="shared" si="11"/>
        <v>43.921944035346101</v>
      </c>
      <c r="H177" s="3">
        <f t="shared" si="9"/>
        <v>-0.37199425306170675</v>
      </c>
      <c r="J177" s="3">
        <f t="shared" si="12"/>
        <v>0.10112911143838979</v>
      </c>
    </row>
    <row r="178" spans="1:10">
      <c r="A178" s="1">
        <v>42720</v>
      </c>
      <c r="B178">
        <v>853.71</v>
      </c>
      <c r="C178">
        <v>2.0299999999999998</v>
      </c>
      <c r="D178">
        <v>20.03</v>
      </c>
      <c r="E178" s="2">
        <f t="shared" si="10"/>
        <v>420.54679802955673</v>
      </c>
      <c r="F178" s="3">
        <f t="shared" si="8"/>
        <v>6.5202840081593605E-2</v>
      </c>
      <c r="G178" s="2">
        <f t="shared" si="11"/>
        <v>42.621567648527211</v>
      </c>
      <c r="H178" s="3">
        <f t="shared" si="9"/>
        <v>-0.38652222429030292</v>
      </c>
      <c r="J178" s="3">
        <f t="shared" si="12"/>
        <v>0.10134797803295056</v>
      </c>
    </row>
    <row r="179" spans="1:10">
      <c r="A179" s="1">
        <v>42727</v>
      </c>
      <c r="B179">
        <v>838.75</v>
      </c>
      <c r="C179">
        <v>1.99</v>
      </c>
      <c r="D179">
        <v>19.690000000000001</v>
      </c>
      <c r="E179" s="2">
        <f t="shared" si="10"/>
        <v>421.4824120603015</v>
      </c>
      <c r="F179" s="3">
        <f t="shared" si="8"/>
        <v>5.5189890934880914E-2</v>
      </c>
      <c r="G179" s="2">
        <f t="shared" si="11"/>
        <v>42.597765363128488</v>
      </c>
      <c r="H179" s="3">
        <f t="shared" si="9"/>
        <v>-0.39228385217402084</v>
      </c>
      <c r="J179" s="3">
        <f t="shared" si="12"/>
        <v>0.101066531234129</v>
      </c>
    </row>
    <row r="180" spans="1:10">
      <c r="A180" s="1">
        <v>42734</v>
      </c>
      <c r="B180">
        <v>843.3</v>
      </c>
      <c r="C180">
        <v>2</v>
      </c>
      <c r="D180">
        <v>19.79</v>
      </c>
      <c r="E180" s="2">
        <f t="shared" si="10"/>
        <v>421.65</v>
      </c>
      <c r="F180" s="3">
        <f t="shared" ref="F180:F243" si="13">E180/E130-1</f>
        <v>6.0054808507359114E-2</v>
      </c>
      <c r="G180" s="2">
        <f t="shared" si="11"/>
        <v>42.612430520464883</v>
      </c>
      <c r="H180" s="3">
        <f t="shared" ref="H180:H243" si="14">G180/G130-1</f>
        <v>-0.39046525272703292</v>
      </c>
      <c r="J180" s="3">
        <f t="shared" si="12"/>
        <v>0.1010611419909045</v>
      </c>
    </row>
    <row r="181" spans="1:10">
      <c r="A181" s="1">
        <v>42741</v>
      </c>
      <c r="B181">
        <v>841.12</v>
      </c>
      <c r="C181">
        <v>2</v>
      </c>
      <c r="D181">
        <v>19.73</v>
      </c>
      <c r="E181" s="2">
        <f t="shared" si="10"/>
        <v>420.56</v>
      </c>
      <c r="F181" s="3">
        <f t="shared" si="13"/>
        <v>4.9273095077545515E-2</v>
      </c>
      <c r="G181" s="2">
        <f t="shared" si="11"/>
        <v>42.631525595539784</v>
      </c>
      <c r="H181" s="3">
        <f t="shared" si="14"/>
        <v>-0.38577640128700819</v>
      </c>
      <c r="J181" s="3">
        <f t="shared" si="12"/>
        <v>0.10136847440446022</v>
      </c>
    </row>
    <row r="182" spans="1:10">
      <c r="A182" s="1">
        <v>42748</v>
      </c>
      <c r="B182">
        <v>844.33</v>
      </c>
      <c r="C182">
        <v>2</v>
      </c>
      <c r="D182">
        <v>19.72</v>
      </c>
      <c r="E182" s="2">
        <f t="shared" si="10"/>
        <v>422.16500000000002</v>
      </c>
      <c r="F182" s="3">
        <f t="shared" si="13"/>
        <v>5.796754297392992E-2</v>
      </c>
      <c r="G182" s="2">
        <f t="shared" si="11"/>
        <v>42.815922920892497</v>
      </c>
      <c r="H182" s="3">
        <f t="shared" si="14"/>
        <v>-0.38016632065471134</v>
      </c>
      <c r="J182" s="3">
        <f t="shared" si="12"/>
        <v>0.10141987829614606</v>
      </c>
    </row>
    <row r="183" spans="1:10">
      <c r="A183" s="1">
        <v>42755</v>
      </c>
      <c r="B183">
        <v>845.11</v>
      </c>
      <c r="C183">
        <v>1.99</v>
      </c>
      <c r="D183">
        <v>19.66</v>
      </c>
      <c r="E183" s="2">
        <f t="shared" si="10"/>
        <v>424.678391959799</v>
      </c>
      <c r="F183" s="3">
        <f t="shared" si="13"/>
        <v>6.8686538690201582E-2</v>
      </c>
      <c r="G183" s="2">
        <f t="shared" si="11"/>
        <v>42.986266531027468</v>
      </c>
      <c r="H183" s="3">
        <f t="shared" si="14"/>
        <v>-0.36513851240502559</v>
      </c>
      <c r="J183" s="3">
        <f t="shared" si="12"/>
        <v>0.10122075279755849</v>
      </c>
    </row>
    <row r="184" spans="1:10">
      <c r="A184" s="1">
        <v>42761</v>
      </c>
      <c r="B184">
        <v>845.01</v>
      </c>
      <c r="C184">
        <v>1.99</v>
      </c>
      <c r="D184">
        <v>19.68</v>
      </c>
      <c r="E184" s="2">
        <f t="shared" si="10"/>
        <v>424.6281407035176</v>
      </c>
      <c r="F184" s="3">
        <f t="shared" si="13"/>
        <v>6.5209352294774758E-2</v>
      </c>
      <c r="G184" s="2">
        <f t="shared" si="11"/>
        <v>42.9375</v>
      </c>
      <c r="H184" s="3">
        <f t="shared" si="14"/>
        <v>-0.36557234137564187</v>
      </c>
      <c r="J184" s="3">
        <f t="shared" si="12"/>
        <v>0.10111788617886179</v>
      </c>
    </row>
    <row r="185" spans="1:10">
      <c r="A185" s="1">
        <v>42769</v>
      </c>
      <c r="B185">
        <v>838.34</v>
      </c>
      <c r="C185">
        <v>1.97</v>
      </c>
      <c r="D185">
        <v>19.52</v>
      </c>
      <c r="E185" s="2">
        <f t="shared" si="10"/>
        <v>425.5532994923858</v>
      </c>
      <c r="F185" s="3">
        <f t="shared" si="13"/>
        <v>6.4888662228547167E-2</v>
      </c>
      <c r="G185" s="2">
        <f t="shared" si="11"/>
        <v>42.947745901639344</v>
      </c>
      <c r="H185" s="3">
        <f t="shared" si="14"/>
        <v>-0.36832302810750195</v>
      </c>
      <c r="J185" s="3">
        <f t="shared" si="12"/>
        <v>0.10092213114754098</v>
      </c>
    </row>
    <row r="186" spans="1:10">
      <c r="A186" s="1">
        <v>42776</v>
      </c>
      <c r="B186">
        <v>852.76</v>
      </c>
      <c r="C186">
        <v>2.0099999999999998</v>
      </c>
      <c r="D186">
        <v>19.920000000000002</v>
      </c>
      <c r="E186" s="2">
        <f t="shared" si="10"/>
        <v>424.25870646766174</v>
      </c>
      <c r="F186" s="3">
        <f t="shared" si="13"/>
        <v>5.5973008084901021E-2</v>
      </c>
      <c r="G186" s="2">
        <f t="shared" si="11"/>
        <v>42.809236947791163</v>
      </c>
      <c r="H186" s="3">
        <f t="shared" si="14"/>
        <v>-0.37373816191276599</v>
      </c>
      <c r="J186" s="3">
        <f t="shared" si="12"/>
        <v>0.1009036144578313</v>
      </c>
    </row>
    <row r="187" spans="1:10">
      <c r="A187" s="1">
        <v>42783</v>
      </c>
      <c r="B187">
        <v>858.94</v>
      </c>
      <c r="C187">
        <v>2.0299999999999998</v>
      </c>
      <c r="D187">
        <v>20.07</v>
      </c>
      <c r="E187" s="2">
        <f t="shared" si="10"/>
        <v>423.12315270935966</v>
      </c>
      <c r="F187" s="3">
        <f t="shared" si="13"/>
        <v>5.3721152438940045E-2</v>
      </c>
      <c r="G187" s="2">
        <f t="shared" si="11"/>
        <v>42.79720976581963</v>
      </c>
      <c r="H187" s="3">
        <f t="shared" si="14"/>
        <v>-0.37204411748026711</v>
      </c>
      <c r="J187" s="3">
        <f t="shared" si="12"/>
        <v>0.10114598903836571</v>
      </c>
    </row>
    <row r="188" spans="1:10">
      <c r="A188" s="1">
        <v>42790</v>
      </c>
      <c r="B188">
        <v>860.61</v>
      </c>
      <c r="C188">
        <v>2.0299999999999998</v>
      </c>
      <c r="D188">
        <v>20.399999999999999</v>
      </c>
      <c r="E188" s="2">
        <f t="shared" si="10"/>
        <v>423.94581280788179</v>
      </c>
      <c r="F188" s="3">
        <f t="shared" si="13"/>
        <v>3.4885906971286795E-2</v>
      </c>
      <c r="G188" s="2">
        <f t="shared" si="11"/>
        <v>42.186764705882354</v>
      </c>
      <c r="H188" s="3">
        <f t="shared" si="14"/>
        <v>-0.39166720328990745</v>
      </c>
      <c r="J188" s="3">
        <f t="shared" si="12"/>
        <v>9.9509803921568621E-2</v>
      </c>
    </row>
    <row r="189" spans="1:10">
      <c r="A189" s="1">
        <v>42797</v>
      </c>
      <c r="B189">
        <v>843.1</v>
      </c>
      <c r="C189">
        <v>1.99</v>
      </c>
      <c r="D189">
        <v>20</v>
      </c>
      <c r="E189" s="2">
        <f t="shared" si="10"/>
        <v>423.66834170854275</v>
      </c>
      <c r="F189" s="3">
        <f t="shared" si="13"/>
        <v>3.365756051576918E-2</v>
      </c>
      <c r="G189" s="2">
        <f t="shared" si="11"/>
        <v>42.155000000000001</v>
      </c>
      <c r="H189" s="3">
        <f t="shared" si="14"/>
        <v>-0.39324574652105426</v>
      </c>
      <c r="J189" s="3">
        <f t="shared" si="12"/>
        <v>9.9500000000000005E-2</v>
      </c>
    </row>
    <row r="190" spans="1:10">
      <c r="A190" s="1">
        <v>42804</v>
      </c>
      <c r="B190">
        <v>838.02</v>
      </c>
      <c r="C190">
        <v>1.98</v>
      </c>
      <c r="D190">
        <v>19.87</v>
      </c>
      <c r="E190" s="2">
        <f t="shared" si="10"/>
        <v>423.24242424242425</v>
      </c>
      <c r="F190" s="3">
        <f t="shared" si="13"/>
        <v>2.9432596574640035E-2</v>
      </c>
      <c r="G190" s="2">
        <f t="shared" si="11"/>
        <v>42.17513839959738</v>
      </c>
      <c r="H190" s="3">
        <f t="shared" si="14"/>
        <v>-0.39302307817958781</v>
      </c>
      <c r="J190" s="3">
        <f t="shared" si="12"/>
        <v>9.964771011575238E-2</v>
      </c>
    </row>
    <row r="191" spans="1:10">
      <c r="A191" s="1">
        <v>42811</v>
      </c>
      <c r="B191">
        <v>841.08</v>
      </c>
      <c r="C191">
        <v>1.98</v>
      </c>
      <c r="D191">
        <v>19.97</v>
      </c>
      <c r="E191" s="2">
        <f t="shared" si="10"/>
        <v>424.78787878787881</v>
      </c>
      <c r="F191" s="3">
        <f t="shared" si="13"/>
        <v>2.5790127337658619E-2</v>
      </c>
      <c r="G191" s="2">
        <f t="shared" si="11"/>
        <v>42.11717576364547</v>
      </c>
      <c r="H191" s="3">
        <f t="shared" si="14"/>
        <v>-0.39215277198434684</v>
      </c>
      <c r="J191" s="3">
        <f t="shared" si="12"/>
        <v>9.9148723084626939E-2</v>
      </c>
    </row>
    <row r="192" spans="1:10">
      <c r="A192" s="1">
        <v>42818</v>
      </c>
      <c r="B192">
        <v>832.83</v>
      </c>
      <c r="C192">
        <v>1.96</v>
      </c>
      <c r="D192">
        <v>20.05</v>
      </c>
      <c r="E192" s="2">
        <f t="shared" si="10"/>
        <v>424.91326530612247</v>
      </c>
      <c r="F192" s="3">
        <f t="shared" si="13"/>
        <v>1.5261173601692102E-2</v>
      </c>
      <c r="G192" s="2">
        <f t="shared" si="11"/>
        <v>41.537655860349126</v>
      </c>
      <c r="H192" s="3">
        <f t="shared" si="14"/>
        <v>-0.41345211860789544</v>
      </c>
      <c r="J192" s="3">
        <f t="shared" si="12"/>
        <v>9.7755610972568574E-2</v>
      </c>
    </row>
    <row r="193" spans="1:10">
      <c r="A193" s="1">
        <v>42825</v>
      </c>
      <c r="B193">
        <v>813.24</v>
      </c>
      <c r="C193">
        <v>1.87</v>
      </c>
      <c r="D193">
        <v>21.93</v>
      </c>
      <c r="E193" s="2">
        <f t="shared" si="10"/>
        <v>434.88770053475935</v>
      </c>
      <c r="F193" s="3">
        <f t="shared" si="13"/>
        <v>3.6366185097552739E-2</v>
      </c>
      <c r="G193" s="2">
        <f t="shared" si="11"/>
        <v>37.083447332421343</v>
      </c>
      <c r="H193" s="3">
        <f t="shared" si="14"/>
        <v>-0.47756369465328552</v>
      </c>
      <c r="J193" s="3">
        <f t="shared" si="12"/>
        <v>8.5271317829457377E-2</v>
      </c>
    </row>
    <row r="194" spans="1:10">
      <c r="A194" s="1">
        <v>42832</v>
      </c>
      <c r="B194">
        <v>826.33</v>
      </c>
      <c r="C194">
        <v>1.9</v>
      </c>
      <c r="D194">
        <v>22.29</v>
      </c>
      <c r="E194" s="2">
        <f t="shared" ref="E194:E257" si="15">B194/C194</f>
        <v>434.91052631578953</v>
      </c>
      <c r="F194" s="3">
        <f t="shared" si="13"/>
        <v>3.1210280226682041E-2</v>
      </c>
      <c r="G194" s="2">
        <f t="shared" ref="G194:G257" si="16">B194/D194</f>
        <v>37.071781067743387</v>
      </c>
      <c r="H194" s="3">
        <f t="shared" si="14"/>
        <v>-0.47711594722408601</v>
      </c>
      <c r="J194" s="3">
        <f t="shared" ref="J194:J257" si="17">C194/D194</f>
        <v>8.5240017945266935E-2</v>
      </c>
    </row>
    <row r="195" spans="1:10">
      <c r="A195" s="1">
        <v>42839</v>
      </c>
      <c r="B195">
        <v>814.02</v>
      </c>
      <c r="C195">
        <v>1.89</v>
      </c>
      <c r="D195">
        <v>22.68</v>
      </c>
      <c r="E195" s="2">
        <f t="shared" si="15"/>
        <v>430.69841269841271</v>
      </c>
      <c r="F195" s="3">
        <f t="shared" si="13"/>
        <v>9.8380431713764871E-3</v>
      </c>
      <c r="G195" s="2">
        <f t="shared" si="16"/>
        <v>35.891534391534393</v>
      </c>
      <c r="H195" s="3">
        <f t="shared" si="14"/>
        <v>-0.48969185913630353</v>
      </c>
      <c r="J195" s="3">
        <f t="shared" si="17"/>
        <v>8.3333333333333329E-2</v>
      </c>
    </row>
    <row r="196" spans="1:10">
      <c r="A196" s="1">
        <v>42846</v>
      </c>
      <c r="B196">
        <v>803.52</v>
      </c>
      <c r="C196">
        <v>1.85</v>
      </c>
      <c r="D196">
        <v>22.88</v>
      </c>
      <c r="E196" s="2">
        <f t="shared" si="15"/>
        <v>434.33513513513509</v>
      </c>
      <c r="F196" s="3">
        <f t="shared" si="13"/>
        <v>1.6235989662596095E-2</v>
      </c>
      <c r="G196" s="2">
        <f t="shared" si="16"/>
        <v>35.11888111888112</v>
      </c>
      <c r="H196" s="3">
        <f t="shared" si="14"/>
        <v>-0.48320850260349291</v>
      </c>
      <c r="J196" s="3">
        <f t="shared" si="17"/>
        <v>8.085664335664336E-2</v>
      </c>
    </row>
    <row r="197" spans="1:10">
      <c r="A197" s="1">
        <v>42853</v>
      </c>
      <c r="B197">
        <v>799.79</v>
      </c>
      <c r="C197">
        <v>1.83</v>
      </c>
      <c r="D197">
        <v>22.46</v>
      </c>
      <c r="E197" s="2">
        <f t="shared" si="15"/>
        <v>437.04371584699447</v>
      </c>
      <c r="F197" s="3">
        <f t="shared" si="13"/>
        <v>2.3260835094015997E-2</v>
      </c>
      <c r="G197" s="2">
        <f t="shared" si="16"/>
        <v>35.609528049866427</v>
      </c>
      <c r="H197" s="3">
        <f t="shared" si="14"/>
        <v>-0.4544007918407742</v>
      </c>
      <c r="J197" s="3">
        <f t="shared" si="17"/>
        <v>8.1478183437221727E-2</v>
      </c>
    </row>
    <row r="198" spans="1:10">
      <c r="A198" s="1">
        <v>42860</v>
      </c>
      <c r="B198">
        <v>768.36</v>
      </c>
      <c r="C198">
        <v>1.75</v>
      </c>
      <c r="D198">
        <v>21.62</v>
      </c>
      <c r="E198" s="2">
        <f t="shared" si="15"/>
        <v>439.06285714285713</v>
      </c>
      <c r="F198" s="3">
        <f t="shared" si="13"/>
        <v>2.7028140088110497E-2</v>
      </c>
      <c r="G198" s="2">
        <f t="shared" si="16"/>
        <v>35.539315448658648</v>
      </c>
      <c r="H198" s="3">
        <f t="shared" si="14"/>
        <v>-0.45627619905578576</v>
      </c>
      <c r="J198" s="3">
        <f t="shared" si="17"/>
        <v>8.0943570767807588E-2</v>
      </c>
    </row>
    <row r="199" spans="1:10">
      <c r="A199" s="1">
        <v>42867</v>
      </c>
      <c r="B199">
        <v>765.31</v>
      </c>
      <c r="C199">
        <v>1.73</v>
      </c>
      <c r="D199">
        <v>21.39</v>
      </c>
      <c r="E199" s="2">
        <f t="shared" si="15"/>
        <v>442.37572254335259</v>
      </c>
      <c r="F199" s="3">
        <f t="shared" si="13"/>
        <v>3.8182774488956683E-2</v>
      </c>
      <c r="G199" s="2">
        <f t="shared" si="16"/>
        <v>35.778868630201025</v>
      </c>
      <c r="H199" s="3">
        <f t="shared" si="14"/>
        <v>-0.45221465441878139</v>
      </c>
      <c r="J199" s="3">
        <f t="shared" si="17"/>
        <v>8.087891538101917E-2</v>
      </c>
    </row>
    <row r="200" spans="1:10">
      <c r="A200" s="1">
        <v>42874</v>
      </c>
      <c r="B200">
        <v>761.41</v>
      </c>
      <c r="C200">
        <v>1.72</v>
      </c>
      <c r="D200">
        <v>21.23</v>
      </c>
      <c r="E200" s="2">
        <f t="shared" si="15"/>
        <v>442.68023255813955</v>
      </c>
      <c r="F200" s="3">
        <f t="shared" si="13"/>
        <v>3.6034185481866654E-2</v>
      </c>
      <c r="G200" s="2">
        <f t="shared" si="16"/>
        <v>35.864813942534148</v>
      </c>
      <c r="H200" s="3">
        <f t="shared" si="14"/>
        <v>-0.45149304600915208</v>
      </c>
      <c r="J200" s="3">
        <f t="shared" si="17"/>
        <v>8.1017428167687228E-2</v>
      </c>
    </row>
    <row r="201" spans="1:10">
      <c r="A201" s="1">
        <v>42881</v>
      </c>
      <c r="B201">
        <v>784.88</v>
      </c>
      <c r="C201">
        <v>1.77</v>
      </c>
      <c r="D201">
        <v>21.88</v>
      </c>
      <c r="E201" s="2">
        <f t="shared" si="15"/>
        <v>443.43502824858757</v>
      </c>
      <c r="F201" s="3">
        <f t="shared" si="13"/>
        <v>3.7437910910516292E-2</v>
      </c>
      <c r="G201" s="2">
        <f t="shared" si="16"/>
        <v>35.872029250457039</v>
      </c>
      <c r="H201" s="3">
        <f t="shared" si="14"/>
        <v>-0.45136012250505675</v>
      </c>
      <c r="J201" s="3">
        <f t="shared" si="17"/>
        <v>8.0895795246800739E-2</v>
      </c>
    </row>
    <row r="202" spans="1:10">
      <c r="A202" s="1">
        <v>42888</v>
      </c>
      <c r="B202">
        <v>785.38</v>
      </c>
      <c r="C202">
        <v>1.77</v>
      </c>
      <c r="D202">
        <v>21.91</v>
      </c>
      <c r="E202" s="2">
        <f t="shared" si="15"/>
        <v>443.71751412429376</v>
      </c>
      <c r="F202" s="3">
        <f t="shared" si="13"/>
        <v>4.3476504772226088E-2</v>
      </c>
      <c r="G202" s="2">
        <f t="shared" si="16"/>
        <v>35.845732542218165</v>
      </c>
      <c r="H202" s="3">
        <f t="shared" si="14"/>
        <v>-0.45122470463081099</v>
      </c>
      <c r="J202" s="3">
        <f t="shared" si="17"/>
        <v>8.0785029666818803E-2</v>
      </c>
    </row>
    <row r="203" spans="1:10">
      <c r="A203" s="1">
        <v>42895</v>
      </c>
      <c r="B203">
        <v>787.49</v>
      </c>
      <c r="C203">
        <v>1.78</v>
      </c>
      <c r="D203">
        <v>21.98</v>
      </c>
      <c r="E203" s="2">
        <f t="shared" si="15"/>
        <v>442.41011235955057</v>
      </c>
      <c r="F203" s="3">
        <f t="shared" si="13"/>
        <v>5.2436911623360505E-2</v>
      </c>
      <c r="G203" s="2">
        <f t="shared" si="16"/>
        <v>35.827570518653324</v>
      </c>
      <c r="H203" s="3">
        <f t="shared" si="14"/>
        <v>-0.45035866181695061</v>
      </c>
      <c r="J203" s="3">
        <f t="shared" si="17"/>
        <v>8.0982711555959958E-2</v>
      </c>
    </row>
    <row r="204" spans="1:10">
      <c r="A204" s="1">
        <v>42902</v>
      </c>
      <c r="B204">
        <v>787.5</v>
      </c>
      <c r="C204">
        <v>1.83</v>
      </c>
      <c r="D204">
        <v>22.74</v>
      </c>
      <c r="E204" s="2">
        <f t="shared" si="15"/>
        <v>430.32786885245901</v>
      </c>
      <c r="F204" s="3">
        <f t="shared" si="13"/>
        <v>3.007452819678047E-2</v>
      </c>
      <c r="G204" s="2">
        <f t="shared" si="16"/>
        <v>34.630606860158316</v>
      </c>
      <c r="H204" s="3">
        <f t="shared" si="14"/>
        <v>-0.46847110899666788</v>
      </c>
      <c r="J204" s="3">
        <f t="shared" si="17"/>
        <v>8.0474934036939325E-2</v>
      </c>
    </row>
    <row r="205" spans="1:10">
      <c r="A205" s="1">
        <v>42909</v>
      </c>
      <c r="B205">
        <v>799.81</v>
      </c>
      <c r="C205">
        <v>1.86</v>
      </c>
      <c r="D205">
        <v>23.07</v>
      </c>
      <c r="E205" s="2">
        <f t="shared" si="15"/>
        <v>430.00537634408596</v>
      </c>
      <c r="F205" s="3">
        <f t="shared" si="13"/>
        <v>3.0132661087123092E-2</v>
      </c>
      <c r="G205" s="2">
        <f t="shared" si="16"/>
        <v>34.668833983528387</v>
      </c>
      <c r="H205" s="3">
        <f t="shared" si="14"/>
        <v>-0.46781182860498349</v>
      </c>
      <c r="J205" s="3">
        <f t="shared" si="17"/>
        <v>8.0624187256176857E-2</v>
      </c>
    </row>
    <row r="206" spans="1:10">
      <c r="A206" s="1">
        <v>42916</v>
      </c>
      <c r="B206">
        <v>803.89</v>
      </c>
      <c r="C206">
        <v>1.86</v>
      </c>
      <c r="D206">
        <v>23.18</v>
      </c>
      <c r="E206" s="2">
        <f t="shared" si="15"/>
        <v>432.19892473118279</v>
      </c>
      <c r="F206" s="3">
        <f t="shared" si="13"/>
        <v>4.4265212741031013E-2</v>
      </c>
      <c r="G206" s="2">
        <f t="shared" si="16"/>
        <v>34.680327868852459</v>
      </c>
      <c r="H206" s="3">
        <f t="shared" si="14"/>
        <v>-0.4639565445132775</v>
      </c>
      <c r="J206" s="3">
        <f t="shared" si="17"/>
        <v>8.0241587575496126E-2</v>
      </c>
    </row>
    <row r="207" spans="1:10">
      <c r="A207" s="1">
        <v>42923</v>
      </c>
      <c r="B207">
        <v>806.16</v>
      </c>
      <c r="C207">
        <v>1.88</v>
      </c>
      <c r="D207">
        <v>23.31</v>
      </c>
      <c r="E207" s="2">
        <f t="shared" si="15"/>
        <v>428.80851063829789</v>
      </c>
      <c r="F207" s="3">
        <f t="shared" si="13"/>
        <v>3.8034033249042309E-2</v>
      </c>
      <c r="G207" s="2">
        <f t="shared" si="16"/>
        <v>34.584298584298587</v>
      </c>
      <c r="H207" s="3">
        <f t="shared" si="14"/>
        <v>-0.46643219760731636</v>
      </c>
      <c r="J207" s="3">
        <f t="shared" si="17"/>
        <v>8.0652080652080654E-2</v>
      </c>
    </row>
    <row r="208" spans="1:10">
      <c r="A208" s="1">
        <v>42930</v>
      </c>
      <c r="B208">
        <v>825.58</v>
      </c>
      <c r="C208">
        <v>1.92</v>
      </c>
      <c r="D208">
        <v>23.8</v>
      </c>
      <c r="E208" s="2">
        <f t="shared" si="15"/>
        <v>429.98958333333337</v>
      </c>
      <c r="F208" s="3">
        <f t="shared" si="13"/>
        <v>4.3450010823250507E-2</v>
      </c>
      <c r="G208" s="2">
        <f t="shared" si="16"/>
        <v>34.688235294117646</v>
      </c>
      <c r="H208" s="3">
        <f t="shared" si="14"/>
        <v>-0.46450476424078413</v>
      </c>
      <c r="J208" s="3">
        <f t="shared" si="17"/>
        <v>8.0672268907563016E-2</v>
      </c>
    </row>
    <row r="209" spans="1:10">
      <c r="A209" s="1">
        <v>42937</v>
      </c>
      <c r="B209">
        <v>833.59</v>
      </c>
      <c r="C209">
        <v>1.94</v>
      </c>
      <c r="D209">
        <v>23.99</v>
      </c>
      <c r="E209" s="2">
        <f t="shared" si="15"/>
        <v>429.68556701030928</v>
      </c>
      <c r="F209" s="3">
        <f t="shared" si="13"/>
        <v>4.2617520709160139E-2</v>
      </c>
      <c r="G209" s="2">
        <f t="shared" si="16"/>
        <v>34.74739474781159</v>
      </c>
      <c r="H209" s="3">
        <f t="shared" si="14"/>
        <v>-0.45998308215805617</v>
      </c>
      <c r="J209" s="3">
        <f t="shared" si="17"/>
        <v>8.0867027928303456E-2</v>
      </c>
    </row>
    <row r="210" spans="1:10">
      <c r="A210" s="1">
        <v>42944</v>
      </c>
      <c r="B210">
        <v>826.88</v>
      </c>
      <c r="C210">
        <v>1.93</v>
      </c>
      <c r="D210">
        <v>23.79</v>
      </c>
      <c r="E210" s="2">
        <f t="shared" si="15"/>
        <v>428.43523316062175</v>
      </c>
      <c r="F210" s="3">
        <f t="shared" si="13"/>
        <v>3.6967284389474164E-2</v>
      </c>
      <c r="G210" s="2">
        <f t="shared" si="16"/>
        <v>34.757461118116858</v>
      </c>
      <c r="H210" s="3">
        <f t="shared" si="14"/>
        <v>-0.45689533970979535</v>
      </c>
      <c r="J210" s="3">
        <f t="shared" si="17"/>
        <v>8.1126523749474572E-2</v>
      </c>
    </row>
    <row r="211" spans="1:10">
      <c r="A211" s="1">
        <v>42951</v>
      </c>
      <c r="B211">
        <v>844.3</v>
      </c>
      <c r="C211">
        <v>1.98</v>
      </c>
      <c r="D211">
        <v>24.41</v>
      </c>
      <c r="E211" s="2">
        <f t="shared" si="15"/>
        <v>426.4141414141414</v>
      </c>
      <c r="F211" s="3">
        <f t="shared" si="13"/>
        <v>3.0537704538228905E-2</v>
      </c>
      <c r="G211" s="2">
        <f t="shared" si="16"/>
        <v>34.588283490372795</v>
      </c>
      <c r="H211" s="3">
        <f t="shared" si="14"/>
        <v>-0.45586768029645741</v>
      </c>
      <c r="J211" s="3">
        <f t="shared" si="17"/>
        <v>8.1114297419090542E-2</v>
      </c>
    </row>
    <row r="212" spans="1:10">
      <c r="A212" s="1">
        <v>42958</v>
      </c>
      <c r="B212">
        <v>803.57</v>
      </c>
      <c r="C212">
        <v>1.89</v>
      </c>
      <c r="D212">
        <v>23.21</v>
      </c>
      <c r="E212" s="2">
        <f t="shared" si="15"/>
        <v>425.16931216931221</v>
      </c>
      <c r="F212" s="3">
        <f t="shared" si="13"/>
        <v>4.5862937038556595E-2</v>
      </c>
      <c r="G212" s="2">
        <f t="shared" si="16"/>
        <v>34.621714778112882</v>
      </c>
      <c r="H212" s="3">
        <f t="shared" si="14"/>
        <v>-0.4462344545296385</v>
      </c>
      <c r="J212" s="3">
        <f t="shared" si="17"/>
        <v>8.1430417923308906E-2</v>
      </c>
    </row>
    <row r="213" spans="1:10">
      <c r="A213" s="1">
        <v>42965</v>
      </c>
      <c r="B213">
        <v>812.25</v>
      </c>
      <c r="C213">
        <v>1.92</v>
      </c>
      <c r="D213">
        <v>23.5</v>
      </c>
      <c r="E213" s="2">
        <f t="shared" si="15"/>
        <v>423.046875</v>
      </c>
      <c r="F213" s="3">
        <f t="shared" si="13"/>
        <v>4.407310550917809E-2</v>
      </c>
      <c r="G213" s="2">
        <f t="shared" si="16"/>
        <v>34.563829787234042</v>
      </c>
      <c r="H213" s="3">
        <f t="shared" si="14"/>
        <v>-0.37103783113556321</v>
      </c>
      <c r="J213" s="3">
        <f t="shared" si="17"/>
        <v>8.1702127659574464E-2</v>
      </c>
    </row>
    <row r="214" spans="1:10">
      <c r="A214" s="1">
        <v>42972</v>
      </c>
      <c r="B214">
        <v>832.27</v>
      </c>
      <c r="C214">
        <v>1.97</v>
      </c>
      <c r="D214">
        <v>24.5</v>
      </c>
      <c r="E214" s="2">
        <f t="shared" si="15"/>
        <v>422.47208121827413</v>
      </c>
      <c r="F214" s="3">
        <f t="shared" si="13"/>
        <v>4.7985340508603258E-2</v>
      </c>
      <c r="G214" s="2">
        <f t="shared" si="16"/>
        <v>33.970204081632652</v>
      </c>
      <c r="H214" s="3">
        <f t="shared" si="14"/>
        <v>-0.21505106953015118</v>
      </c>
      <c r="J214" s="3">
        <f t="shared" si="17"/>
        <v>8.0408163265306115E-2</v>
      </c>
    </row>
    <row r="215" spans="1:10">
      <c r="A215" s="1">
        <v>42979</v>
      </c>
      <c r="B215">
        <v>888.94</v>
      </c>
      <c r="C215">
        <v>2.09</v>
      </c>
      <c r="D215">
        <v>27.47</v>
      </c>
      <c r="E215" s="2">
        <f t="shared" si="15"/>
        <v>425.33014354066989</v>
      </c>
      <c r="F215" s="3">
        <f t="shared" si="13"/>
        <v>5.0807672977723373E-2</v>
      </c>
      <c r="G215" s="2">
        <f t="shared" si="16"/>
        <v>32.360393156170367</v>
      </c>
      <c r="H215" s="3">
        <f t="shared" si="14"/>
        <v>-0.25283059725489554</v>
      </c>
      <c r="J215" s="3">
        <f t="shared" si="17"/>
        <v>7.60829996359665E-2</v>
      </c>
    </row>
    <row r="216" spans="1:10">
      <c r="A216" s="1">
        <v>42986</v>
      </c>
      <c r="B216">
        <v>864.89</v>
      </c>
      <c r="C216">
        <v>2.0299999999999998</v>
      </c>
      <c r="D216">
        <v>26.72</v>
      </c>
      <c r="E216" s="2">
        <f t="shared" si="15"/>
        <v>426.05418719211826</v>
      </c>
      <c r="F216" s="3">
        <f t="shared" si="13"/>
        <v>5.0000885834003972E-2</v>
      </c>
      <c r="G216" s="2">
        <f t="shared" si="16"/>
        <v>32.368637724550901</v>
      </c>
      <c r="H216" s="3">
        <f t="shared" si="14"/>
        <v>-0.25380948350336641</v>
      </c>
      <c r="J216" s="3">
        <f t="shared" si="17"/>
        <v>7.5973053892215564E-2</v>
      </c>
    </row>
    <row r="217" spans="1:10">
      <c r="A217" s="1">
        <v>42993</v>
      </c>
      <c r="B217">
        <v>871.5</v>
      </c>
      <c r="C217">
        <v>2.06</v>
      </c>
      <c r="D217">
        <v>27.03</v>
      </c>
      <c r="E217" s="2">
        <f t="shared" si="15"/>
        <v>423.05825242718447</v>
      </c>
      <c r="F217" s="3">
        <f t="shared" si="13"/>
        <v>4.3937734389019711E-2</v>
      </c>
      <c r="G217" s="2">
        <f t="shared" si="16"/>
        <v>32.241953385127637</v>
      </c>
      <c r="H217" s="3">
        <f t="shared" si="14"/>
        <v>-0.25705943870092374</v>
      </c>
      <c r="J217" s="3">
        <f t="shared" si="17"/>
        <v>7.6211616722160563E-2</v>
      </c>
    </row>
    <row r="218" spans="1:10">
      <c r="A218" s="1">
        <v>43000</v>
      </c>
      <c r="B218">
        <v>866.98</v>
      </c>
      <c r="C218">
        <v>2.04</v>
      </c>
      <c r="D218">
        <v>26.77</v>
      </c>
      <c r="E218" s="2">
        <f t="shared" si="15"/>
        <v>424.99019607843138</v>
      </c>
      <c r="F218" s="3">
        <f t="shared" si="13"/>
        <v>4.8224626817206406E-2</v>
      </c>
      <c r="G218" s="2">
        <f t="shared" si="16"/>
        <v>32.386253268584234</v>
      </c>
      <c r="H218" s="3">
        <f t="shared" si="14"/>
        <v>-0.25445659713860258</v>
      </c>
      <c r="J218" s="3">
        <f t="shared" si="17"/>
        <v>7.6204706761299965E-2</v>
      </c>
    </row>
    <row r="219" spans="1:10">
      <c r="A219" s="1">
        <v>43007</v>
      </c>
      <c r="B219">
        <v>865.77</v>
      </c>
      <c r="C219">
        <v>2.0499999999999998</v>
      </c>
      <c r="D219">
        <v>26.86</v>
      </c>
      <c r="E219" s="2">
        <f t="shared" si="15"/>
        <v>422.32682926829273</v>
      </c>
      <c r="F219" s="3">
        <f t="shared" si="13"/>
        <v>4.7362314301777175E-2</v>
      </c>
      <c r="G219" s="2">
        <f t="shared" si="16"/>
        <v>32.232688011913623</v>
      </c>
      <c r="H219" s="3">
        <f t="shared" si="14"/>
        <v>-0.24994220106473963</v>
      </c>
      <c r="J219" s="3">
        <f t="shared" si="17"/>
        <v>7.6321667907669394E-2</v>
      </c>
    </row>
    <row r="220" spans="1:10">
      <c r="A220" s="1">
        <v>43021</v>
      </c>
      <c r="B220">
        <v>858.89</v>
      </c>
      <c r="C220">
        <v>2.0299999999999998</v>
      </c>
      <c r="D220">
        <v>26.6</v>
      </c>
      <c r="E220" s="2">
        <f t="shared" si="15"/>
        <v>423.09852216748772</v>
      </c>
      <c r="F220" s="3">
        <f t="shared" si="13"/>
        <v>5.1285281294099594E-2</v>
      </c>
      <c r="G220" s="2">
        <f t="shared" si="16"/>
        <v>32.289097744360902</v>
      </c>
      <c r="H220" s="3">
        <f t="shared" si="14"/>
        <v>-0.25007548117628153</v>
      </c>
      <c r="J220" s="3">
        <f t="shared" si="17"/>
        <v>7.6315789473684198E-2</v>
      </c>
    </row>
    <row r="221" spans="1:10">
      <c r="A221" s="1">
        <v>43028</v>
      </c>
      <c r="B221">
        <v>830.72</v>
      </c>
      <c r="C221">
        <v>1.95</v>
      </c>
      <c r="D221">
        <v>25.62</v>
      </c>
      <c r="E221" s="2">
        <f t="shared" si="15"/>
        <v>426.01025641025643</v>
      </c>
      <c r="F221" s="3">
        <f t="shared" si="13"/>
        <v>2.2067611486518812E-2</v>
      </c>
      <c r="G221" s="2">
        <f t="shared" si="16"/>
        <v>32.424668227946917</v>
      </c>
      <c r="H221" s="3">
        <f t="shared" si="14"/>
        <v>-0.26006265045651145</v>
      </c>
      <c r="J221" s="3">
        <f t="shared" si="17"/>
        <v>7.611241217798595E-2</v>
      </c>
    </row>
    <row r="222" spans="1:10">
      <c r="A222" s="1">
        <v>43035</v>
      </c>
      <c r="B222">
        <v>829.05</v>
      </c>
      <c r="C222">
        <v>1.93</v>
      </c>
      <c r="D222">
        <v>25.89</v>
      </c>
      <c r="E222" s="2">
        <f t="shared" si="15"/>
        <v>429.559585492228</v>
      </c>
      <c r="F222" s="3">
        <f t="shared" si="13"/>
        <v>-8.6105993629272959E-3</v>
      </c>
      <c r="G222" s="2">
        <f t="shared" si="16"/>
        <v>32.022016222479721</v>
      </c>
      <c r="H222" s="3">
        <f t="shared" si="14"/>
        <v>-0.27221890573696228</v>
      </c>
      <c r="J222" s="3">
        <f t="shared" si="17"/>
        <v>7.4546156817303977E-2</v>
      </c>
    </row>
    <row r="223" spans="1:10">
      <c r="A223" s="1">
        <v>43042</v>
      </c>
      <c r="B223">
        <v>802.73</v>
      </c>
      <c r="C223">
        <v>1.79</v>
      </c>
      <c r="D223">
        <v>25.31</v>
      </c>
      <c r="E223" s="2">
        <f t="shared" si="15"/>
        <v>448.45251396648047</v>
      </c>
      <c r="F223" s="3">
        <f t="shared" si="13"/>
        <v>3.145828852505006E-2</v>
      </c>
      <c r="G223" s="2">
        <f t="shared" si="16"/>
        <v>31.715922560252867</v>
      </c>
      <c r="H223" s="3">
        <f t="shared" si="14"/>
        <v>-0.27955622675193936</v>
      </c>
      <c r="J223" s="3">
        <f t="shared" si="17"/>
        <v>7.0723034373765314E-2</v>
      </c>
    </row>
    <row r="224" spans="1:10">
      <c r="A224" s="1">
        <v>43049</v>
      </c>
      <c r="B224">
        <v>827.07</v>
      </c>
      <c r="C224">
        <v>1.85</v>
      </c>
      <c r="D224">
        <v>26.11</v>
      </c>
      <c r="E224" s="2">
        <f t="shared" si="15"/>
        <v>447.06486486486489</v>
      </c>
      <c r="F224" s="3">
        <f t="shared" si="13"/>
        <v>2.9695072642355269E-2</v>
      </c>
      <c r="G224" s="2">
        <f t="shared" si="16"/>
        <v>31.67636920720031</v>
      </c>
      <c r="H224" s="3">
        <f t="shared" si="14"/>
        <v>-0.28093858024299168</v>
      </c>
      <c r="J224" s="3">
        <f t="shared" si="17"/>
        <v>7.0854078896974343E-2</v>
      </c>
    </row>
    <row r="225" spans="1:10">
      <c r="A225" s="1">
        <v>43056</v>
      </c>
      <c r="B225">
        <v>806.32</v>
      </c>
      <c r="C225">
        <v>1.79</v>
      </c>
      <c r="D225">
        <v>25.26</v>
      </c>
      <c r="E225" s="2">
        <f t="shared" si="15"/>
        <v>450.45810055865923</v>
      </c>
      <c r="F225" s="3">
        <f t="shared" si="13"/>
        <v>3.5590216484845172E-2</v>
      </c>
      <c r="G225" s="2">
        <f t="shared" si="16"/>
        <v>31.920823436262864</v>
      </c>
      <c r="H225" s="3">
        <f t="shared" si="14"/>
        <v>-0.27519692323497191</v>
      </c>
      <c r="J225" s="3">
        <f t="shared" si="17"/>
        <v>7.0863024544734754E-2</v>
      </c>
    </row>
    <row r="226" spans="1:10">
      <c r="A226" s="1">
        <v>43063</v>
      </c>
      <c r="B226">
        <v>809.42</v>
      </c>
      <c r="C226">
        <v>1.79</v>
      </c>
      <c r="D226">
        <v>25.3</v>
      </c>
      <c r="E226" s="2">
        <f t="shared" si="15"/>
        <v>452.18994413407819</v>
      </c>
      <c r="F226" s="3">
        <f t="shared" si="13"/>
        <v>4.2247405540596139E-2</v>
      </c>
      <c r="G226" s="2">
        <f t="shared" si="16"/>
        <v>31.992885375494069</v>
      </c>
      <c r="H226" s="3">
        <f t="shared" si="14"/>
        <v>-0.27288896873877111</v>
      </c>
      <c r="J226" s="3">
        <f t="shared" si="17"/>
        <v>7.0750988142292484E-2</v>
      </c>
    </row>
    <row r="227" spans="1:10">
      <c r="A227" s="1">
        <v>43070</v>
      </c>
      <c r="B227">
        <v>803.49</v>
      </c>
      <c r="C227">
        <v>1.78</v>
      </c>
      <c r="D227">
        <v>25.09</v>
      </c>
      <c r="E227" s="2">
        <f t="shared" si="15"/>
        <v>451.39887640449439</v>
      </c>
      <c r="F227" s="3">
        <f t="shared" si="13"/>
        <v>3.9333942922418208E-2</v>
      </c>
      <c r="G227" s="2">
        <f t="shared" si="16"/>
        <v>32.02431247508968</v>
      </c>
      <c r="H227" s="3">
        <f t="shared" si="14"/>
        <v>-0.27088126041693017</v>
      </c>
      <c r="J227" s="3">
        <f t="shared" si="17"/>
        <v>7.0944599442008774E-2</v>
      </c>
    </row>
    <row r="228" spans="1:10">
      <c r="A228" s="1">
        <v>43077</v>
      </c>
      <c r="B228">
        <v>790.73</v>
      </c>
      <c r="C228">
        <v>1.74</v>
      </c>
      <c r="D228">
        <v>24.62</v>
      </c>
      <c r="E228" s="2">
        <f t="shared" si="15"/>
        <v>454.44252873563221</v>
      </c>
      <c r="F228" s="3">
        <f t="shared" si="13"/>
        <v>8.059918863938953E-2</v>
      </c>
      <c r="G228" s="2">
        <f t="shared" si="16"/>
        <v>32.117384240454918</v>
      </c>
      <c r="H228" s="3">
        <f t="shared" si="14"/>
        <v>-0.24645230073876145</v>
      </c>
      <c r="J228" s="3">
        <f t="shared" si="17"/>
        <v>7.0674248578391552E-2</v>
      </c>
    </row>
    <row r="229" spans="1:10">
      <c r="A229" s="1">
        <v>43084</v>
      </c>
      <c r="B229">
        <v>761.77</v>
      </c>
      <c r="C229">
        <v>1.7</v>
      </c>
      <c r="D229">
        <v>24.23</v>
      </c>
      <c r="E229" s="2">
        <f t="shared" si="15"/>
        <v>448.1</v>
      </c>
      <c r="F229" s="3">
        <f t="shared" si="13"/>
        <v>6.3152309985097022E-2</v>
      </c>
      <c r="G229" s="2">
        <f t="shared" si="16"/>
        <v>31.439125051588938</v>
      </c>
      <c r="H229" s="3">
        <f t="shared" si="14"/>
        <v>-0.26195365452663344</v>
      </c>
      <c r="J229" s="3">
        <f t="shared" si="17"/>
        <v>7.0160957490713993E-2</v>
      </c>
    </row>
    <row r="230" spans="1:10">
      <c r="A230" s="1">
        <v>43091</v>
      </c>
      <c r="B230">
        <v>747.81</v>
      </c>
      <c r="C230">
        <v>1.67</v>
      </c>
      <c r="D230">
        <v>23.78</v>
      </c>
      <c r="E230" s="2">
        <f t="shared" si="15"/>
        <v>447.79041916167665</v>
      </c>
      <c r="F230" s="3">
        <f t="shared" si="13"/>
        <v>6.1995539337546868E-2</v>
      </c>
      <c r="G230" s="2">
        <f t="shared" si="16"/>
        <v>31.447014297729179</v>
      </c>
      <c r="H230" s="3">
        <f t="shared" si="14"/>
        <v>-0.26202251517602226</v>
      </c>
      <c r="J230" s="3">
        <f t="shared" si="17"/>
        <v>7.022708158116063E-2</v>
      </c>
    </row>
    <row r="231" spans="1:10">
      <c r="A231" s="1">
        <v>43098</v>
      </c>
      <c r="B231">
        <v>739.12</v>
      </c>
      <c r="C231">
        <v>1.64</v>
      </c>
      <c r="D231">
        <v>23.62</v>
      </c>
      <c r="E231" s="2">
        <f t="shared" si="15"/>
        <v>450.6829268292683</v>
      </c>
      <c r="F231" s="3">
        <f t="shared" si="13"/>
        <v>7.1625753350932797E-2</v>
      </c>
      <c r="G231" s="2">
        <f t="shared" si="16"/>
        <v>31.292125317527518</v>
      </c>
      <c r="H231" s="3">
        <f t="shared" si="14"/>
        <v>-0.26598626531907699</v>
      </c>
      <c r="J231" s="3">
        <f t="shared" si="17"/>
        <v>6.9432684165961045E-2</v>
      </c>
    </row>
    <row r="232" spans="1:10">
      <c r="A232" s="1">
        <v>43105</v>
      </c>
      <c r="B232">
        <v>761.72</v>
      </c>
      <c r="C232">
        <v>1.69</v>
      </c>
      <c r="D232">
        <v>24.34</v>
      </c>
      <c r="E232" s="2">
        <f t="shared" si="15"/>
        <v>450.72189349112426</v>
      </c>
      <c r="F232" s="3">
        <f t="shared" si="13"/>
        <v>6.7643915272758814E-2</v>
      </c>
      <c r="G232" s="2">
        <f t="shared" si="16"/>
        <v>31.294987674609697</v>
      </c>
      <c r="H232" s="3">
        <f t="shared" si="14"/>
        <v>-0.26908062375693964</v>
      </c>
      <c r="J232" s="3">
        <f t="shared" si="17"/>
        <v>6.9433032046014795E-2</v>
      </c>
    </row>
    <row r="233" spans="1:10">
      <c r="A233" s="1">
        <v>43112</v>
      </c>
      <c r="B233">
        <v>764.16</v>
      </c>
      <c r="C233">
        <v>1.7</v>
      </c>
      <c r="D233">
        <v>24.35</v>
      </c>
      <c r="E233" s="2">
        <f t="shared" si="15"/>
        <v>449.50588235294117</v>
      </c>
      <c r="F233" s="3">
        <f t="shared" si="13"/>
        <v>5.8461863996820407E-2</v>
      </c>
      <c r="G233" s="2">
        <f t="shared" si="16"/>
        <v>31.382340862422996</v>
      </c>
      <c r="H233" s="3">
        <f t="shared" si="14"/>
        <v>-0.26994495230770421</v>
      </c>
      <c r="J233" s="3">
        <f t="shared" si="17"/>
        <v>6.9815195071868577E-2</v>
      </c>
    </row>
    <row r="234" spans="1:10">
      <c r="A234" s="1">
        <v>43119</v>
      </c>
      <c r="B234">
        <v>820.73</v>
      </c>
      <c r="C234">
        <v>1.83</v>
      </c>
      <c r="D234">
        <v>26.33</v>
      </c>
      <c r="E234" s="2">
        <f t="shared" si="15"/>
        <v>448.4863387978142</v>
      </c>
      <c r="F234" s="3">
        <f t="shared" si="13"/>
        <v>5.6186097451687234E-2</v>
      </c>
      <c r="G234" s="2">
        <f t="shared" si="16"/>
        <v>31.17090770983669</v>
      </c>
      <c r="H234" s="3">
        <f t="shared" si="14"/>
        <v>-0.27403999511297372</v>
      </c>
      <c r="J234" s="3">
        <f t="shared" si="17"/>
        <v>6.9502468666919864E-2</v>
      </c>
    </row>
    <row r="235" spans="1:10">
      <c r="A235" s="1">
        <v>43126</v>
      </c>
      <c r="B235">
        <v>834.85</v>
      </c>
      <c r="C235">
        <v>1.86</v>
      </c>
      <c r="D235">
        <v>26.66</v>
      </c>
      <c r="E235" s="2">
        <f t="shared" si="15"/>
        <v>448.84408602150535</v>
      </c>
      <c r="F235" s="3">
        <f t="shared" si="13"/>
        <v>5.4730597922520108E-2</v>
      </c>
      <c r="G235" s="2">
        <f t="shared" si="16"/>
        <v>31.314703675918981</v>
      </c>
      <c r="H235" s="3">
        <f t="shared" si="14"/>
        <v>-0.27086502403089618</v>
      </c>
      <c r="J235" s="3">
        <f t="shared" si="17"/>
        <v>6.9767441860465115E-2</v>
      </c>
    </row>
    <row r="236" spans="1:10">
      <c r="A236" s="1">
        <v>43133</v>
      </c>
      <c r="B236">
        <v>782.77</v>
      </c>
      <c r="C236">
        <v>1.73</v>
      </c>
      <c r="D236">
        <v>25.11</v>
      </c>
      <c r="E236" s="2">
        <f t="shared" si="15"/>
        <v>452.46820809248555</v>
      </c>
      <c r="F236" s="3">
        <f t="shared" si="13"/>
        <v>6.6491273354631897E-2</v>
      </c>
      <c r="G236" s="2">
        <f t="shared" si="16"/>
        <v>31.173636001592993</v>
      </c>
      <c r="H236" s="3">
        <f t="shared" si="14"/>
        <v>-0.27180117600294051</v>
      </c>
      <c r="J236" s="3">
        <f t="shared" si="17"/>
        <v>6.8896853843090397E-2</v>
      </c>
    </row>
    <row r="237" spans="1:10">
      <c r="A237" s="1">
        <v>43140</v>
      </c>
      <c r="B237">
        <v>682.43</v>
      </c>
      <c r="C237">
        <v>1.52</v>
      </c>
      <c r="D237">
        <v>22.02</v>
      </c>
      <c r="E237" s="2">
        <f t="shared" si="15"/>
        <v>448.96710526315786</v>
      </c>
      <c r="F237" s="3">
        <f t="shared" si="13"/>
        <v>6.1079031927969707E-2</v>
      </c>
      <c r="G237" s="2">
        <f t="shared" si="16"/>
        <v>30.991371480472296</v>
      </c>
      <c r="H237" s="3">
        <f t="shared" si="14"/>
        <v>-0.27585532678291969</v>
      </c>
      <c r="J237" s="3">
        <f t="shared" si="17"/>
        <v>6.9028156221616718E-2</v>
      </c>
    </row>
    <row r="238" spans="1:10">
      <c r="A238" s="1">
        <v>43145</v>
      </c>
      <c r="B238">
        <v>685.63</v>
      </c>
      <c r="C238">
        <v>1.52</v>
      </c>
      <c r="D238">
        <v>22.07</v>
      </c>
      <c r="E238" s="2">
        <f t="shared" si="15"/>
        <v>451.0723684210526</v>
      </c>
      <c r="F238" s="3">
        <f t="shared" si="13"/>
        <v>6.3985902899962532E-2</v>
      </c>
      <c r="G238" s="2">
        <f t="shared" si="16"/>
        <v>31.066153149071138</v>
      </c>
      <c r="H238" s="3">
        <f t="shared" si="14"/>
        <v>-0.26360427575667122</v>
      </c>
      <c r="J238" s="3">
        <f t="shared" si="17"/>
        <v>6.8871771635704571E-2</v>
      </c>
    </row>
    <row r="239" spans="1:10">
      <c r="A239" s="1">
        <v>43154</v>
      </c>
      <c r="B239">
        <v>696.85</v>
      </c>
      <c r="C239">
        <v>1.55</v>
      </c>
      <c r="D239">
        <v>22.44</v>
      </c>
      <c r="E239" s="2">
        <f t="shared" si="15"/>
        <v>449.58064516129031</v>
      </c>
      <c r="F239" s="3">
        <f t="shared" si="13"/>
        <v>6.116176476214874E-2</v>
      </c>
      <c r="G239" s="2">
        <f t="shared" si="16"/>
        <v>31.053921568627452</v>
      </c>
      <c r="H239" s="3">
        <f t="shared" si="14"/>
        <v>-0.26333954291003558</v>
      </c>
      <c r="J239" s="3">
        <f t="shared" si="17"/>
        <v>6.9073083778966135E-2</v>
      </c>
    </row>
    <row r="240" spans="1:10">
      <c r="A240" s="1">
        <v>43161</v>
      </c>
      <c r="B240">
        <v>696.18</v>
      </c>
      <c r="C240">
        <v>1.55</v>
      </c>
      <c r="D240">
        <v>22.47</v>
      </c>
      <c r="E240" s="2">
        <f t="shared" si="15"/>
        <v>449.14838709677417</v>
      </c>
      <c r="F240" s="3">
        <f t="shared" si="13"/>
        <v>6.1208332082304473E-2</v>
      </c>
      <c r="G240" s="2">
        <f t="shared" si="16"/>
        <v>30.982643524699597</v>
      </c>
      <c r="H240" s="3">
        <f t="shared" si="14"/>
        <v>-0.26538134312333705</v>
      </c>
      <c r="J240" s="3">
        <f t="shared" si="17"/>
        <v>6.8980863373386742E-2</v>
      </c>
    </row>
    <row r="241" spans="1:10">
      <c r="A241" s="1">
        <v>43168</v>
      </c>
      <c r="B241">
        <v>718.43</v>
      </c>
      <c r="C241">
        <v>1.6</v>
      </c>
      <c r="D241">
        <v>23.19</v>
      </c>
      <c r="E241" s="2">
        <f t="shared" si="15"/>
        <v>449.01874999999995</v>
      </c>
      <c r="F241" s="3">
        <f t="shared" si="13"/>
        <v>5.704228491938923E-2</v>
      </c>
      <c r="G241" s="2">
        <f t="shared" si="16"/>
        <v>30.980163863734365</v>
      </c>
      <c r="H241" s="3">
        <f t="shared" si="14"/>
        <v>-0.26442921914826745</v>
      </c>
      <c r="J241" s="3">
        <f t="shared" si="17"/>
        <v>6.8995256576110386E-2</v>
      </c>
    </row>
    <row r="242" spans="1:10">
      <c r="A242" s="1">
        <v>43175</v>
      </c>
      <c r="B242">
        <v>699.55</v>
      </c>
      <c r="C242">
        <v>1.56</v>
      </c>
      <c r="D242">
        <v>22.6</v>
      </c>
      <c r="E242" s="2">
        <f t="shared" si="15"/>
        <v>448.42948717948713</v>
      </c>
      <c r="F242" s="3">
        <f t="shared" si="13"/>
        <v>5.5343581369300621E-2</v>
      </c>
      <c r="G242" s="2">
        <f t="shared" si="16"/>
        <v>30.953539823008846</v>
      </c>
      <c r="H242" s="3">
        <f t="shared" si="14"/>
        <v>-0.25480773573078852</v>
      </c>
      <c r="J242" s="3">
        <f t="shared" si="17"/>
        <v>6.9026548672566371E-2</v>
      </c>
    </row>
    <row r="243" spans="1:10">
      <c r="A243" s="1">
        <v>43182</v>
      </c>
      <c r="B243">
        <v>664.07</v>
      </c>
      <c r="C243">
        <v>1.48</v>
      </c>
      <c r="D243">
        <v>21.32</v>
      </c>
      <c r="E243" s="2">
        <f t="shared" si="15"/>
        <v>448.69594594594599</v>
      </c>
      <c r="F243" s="3">
        <f t="shared" si="13"/>
        <v>3.1751289802418814E-2</v>
      </c>
      <c r="G243" s="2">
        <f t="shared" si="16"/>
        <v>31.147748592870546</v>
      </c>
      <c r="H243" s="3">
        <f t="shared" si="14"/>
        <v>-0.16006329417926934</v>
      </c>
      <c r="J243" s="3">
        <f t="shared" si="17"/>
        <v>6.9418386491557224E-2</v>
      </c>
    </row>
    <row r="244" spans="1:10">
      <c r="A244" s="1">
        <v>43189</v>
      </c>
      <c r="B244">
        <v>688.77</v>
      </c>
      <c r="C244">
        <v>1.52</v>
      </c>
      <c r="D244">
        <v>21.19</v>
      </c>
      <c r="E244" s="2">
        <f t="shared" si="15"/>
        <v>453.13815789473682</v>
      </c>
      <c r="F244" s="3">
        <f t="shared" ref="F244:F297" si="18">E244/E194-1</f>
        <v>4.191122190892238E-2</v>
      </c>
      <c r="G244" s="2">
        <f t="shared" si="16"/>
        <v>32.50448324681453</v>
      </c>
      <c r="H244" s="3">
        <f t="shared" ref="H244:H297" si="19">G244/G194-1</f>
        <v>-0.12320146724493142</v>
      </c>
      <c r="J244" s="3">
        <f t="shared" si="17"/>
        <v>7.1731949032562525E-2</v>
      </c>
    </row>
    <row r="245" spans="1:10">
      <c r="A245" s="1">
        <v>43194</v>
      </c>
      <c r="B245">
        <v>690.25</v>
      </c>
      <c r="C245">
        <v>1.52</v>
      </c>
      <c r="D245">
        <v>20.95</v>
      </c>
      <c r="E245" s="2">
        <f t="shared" si="15"/>
        <v>454.11184210526318</v>
      </c>
      <c r="F245" s="3">
        <f t="shared" si="18"/>
        <v>5.4361540968216326E-2</v>
      </c>
      <c r="G245" s="2">
        <f t="shared" si="16"/>
        <v>32.947494033412887</v>
      </c>
      <c r="H245" s="3">
        <f t="shared" si="19"/>
        <v>-8.2026037839605603E-2</v>
      </c>
      <c r="J245" s="3">
        <f t="shared" si="17"/>
        <v>7.2553699284009551E-2</v>
      </c>
    </row>
    <row r="246" spans="1:10">
      <c r="A246" s="1">
        <v>43203</v>
      </c>
      <c r="B246">
        <v>688.61</v>
      </c>
      <c r="C246">
        <v>1.52</v>
      </c>
      <c r="D246">
        <v>20.97</v>
      </c>
      <c r="E246" s="2">
        <f t="shared" si="15"/>
        <v>453.03289473684208</v>
      </c>
      <c r="F246" s="3">
        <f t="shared" si="18"/>
        <v>4.3049152806598379E-2</v>
      </c>
      <c r="G246" s="2">
        <f t="shared" si="16"/>
        <v>32.837863614687649</v>
      </c>
      <c r="H246" s="3">
        <f t="shared" si="19"/>
        <v>-6.4951314834660767E-2</v>
      </c>
      <c r="J246" s="3">
        <f t="shared" si="17"/>
        <v>7.248450166905103E-2</v>
      </c>
    </row>
    <row r="247" spans="1:10">
      <c r="A247" s="1">
        <v>43210</v>
      </c>
      <c r="B247">
        <v>664.23</v>
      </c>
      <c r="C247">
        <v>1.46</v>
      </c>
      <c r="D247">
        <v>20.260000000000002</v>
      </c>
      <c r="E247" s="2">
        <f t="shared" si="15"/>
        <v>454.95205479452056</v>
      </c>
      <c r="F247" s="3">
        <f t="shared" si="18"/>
        <v>4.0976081563876443E-2</v>
      </c>
      <c r="G247" s="2">
        <f t="shared" si="16"/>
        <v>32.785291214215199</v>
      </c>
      <c r="H247" s="3">
        <f t="shared" si="19"/>
        <v>-7.9311268368855048E-2</v>
      </c>
      <c r="J247" s="3">
        <f t="shared" si="17"/>
        <v>7.2063178677196443E-2</v>
      </c>
    </row>
    <row r="248" spans="1:10">
      <c r="A248" s="1">
        <v>43217</v>
      </c>
      <c r="B248">
        <v>680.05</v>
      </c>
      <c r="C248">
        <v>1.48</v>
      </c>
      <c r="D248">
        <v>21.25</v>
      </c>
      <c r="E248" s="2">
        <f t="shared" si="15"/>
        <v>459.49324324324323</v>
      </c>
      <c r="F248" s="3">
        <f t="shared" si="18"/>
        <v>4.6531802378670939E-2</v>
      </c>
      <c r="G248" s="2">
        <f t="shared" si="16"/>
        <v>32.002352941176468</v>
      </c>
      <c r="H248" s="3">
        <f t="shared" si="19"/>
        <v>-9.9522527736692123E-2</v>
      </c>
      <c r="J248" s="3">
        <f t="shared" si="17"/>
        <v>6.9647058823529409E-2</v>
      </c>
    </row>
    <row r="249" spans="1:10">
      <c r="A249" s="1">
        <v>43224</v>
      </c>
      <c r="B249">
        <v>693.84</v>
      </c>
      <c r="C249">
        <v>1.51</v>
      </c>
      <c r="D249">
        <v>21.83</v>
      </c>
      <c r="E249" s="2">
        <f t="shared" si="15"/>
        <v>459.49668874172187</v>
      </c>
      <c r="F249" s="3">
        <f t="shared" si="18"/>
        <v>3.8702318698538907E-2</v>
      </c>
      <c r="G249" s="2">
        <f t="shared" si="16"/>
        <v>31.783783783783786</v>
      </c>
      <c r="H249" s="3">
        <f t="shared" si="19"/>
        <v>-0.11166045767710442</v>
      </c>
      <c r="J249" s="3">
        <f t="shared" si="17"/>
        <v>6.9170865781035276E-2</v>
      </c>
    </row>
    <row r="250" spans="1:10">
      <c r="A250" s="1">
        <v>43231</v>
      </c>
      <c r="B250">
        <v>692.45</v>
      </c>
      <c r="C250">
        <v>1.5</v>
      </c>
      <c r="D250">
        <v>21.8</v>
      </c>
      <c r="E250" s="2">
        <f t="shared" si="15"/>
        <v>461.63333333333338</v>
      </c>
      <c r="F250" s="3">
        <f t="shared" si="18"/>
        <v>4.2814427618935058E-2</v>
      </c>
      <c r="G250" s="2">
        <f t="shared" si="16"/>
        <v>31.763761467889911</v>
      </c>
      <c r="H250" s="3">
        <f t="shared" si="19"/>
        <v>-0.1143475184679702</v>
      </c>
      <c r="J250" s="3">
        <f t="shared" si="17"/>
        <v>6.8807339449541288E-2</v>
      </c>
    </row>
    <row r="251" spans="1:10">
      <c r="A251" s="1">
        <v>43238</v>
      </c>
      <c r="B251">
        <v>687.98</v>
      </c>
      <c r="C251">
        <v>1.49</v>
      </c>
      <c r="D251">
        <v>21.61</v>
      </c>
      <c r="E251" s="2">
        <f t="shared" si="15"/>
        <v>461.73154362416108</v>
      </c>
      <c r="F251" s="3">
        <f t="shared" si="18"/>
        <v>4.1260870725162047E-2</v>
      </c>
      <c r="G251" s="2">
        <f t="shared" si="16"/>
        <v>31.836186950485889</v>
      </c>
      <c r="H251" s="3">
        <f t="shared" si="19"/>
        <v>-0.11250666283173072</v>
      </c>
      <c r="J251" s="3">
        <f t="shared" si="17"/>
        <v>6.8949560388708933E-2</v>
      </c>
    </row>
    <row r="252" spans="1:10">
      <c r="A252" s="1">
        <v>43245</v>
      </c>
      <c r="B252">
        <v>667.35</v>
      </c>
      <c r="C252">
        <v>1.45</v>
      </c>
      <c r="D252">
        <v>20.99</v>
      </c>
      <c r="E252" s="2">
        <f t="shared" si="15"/>
        <v>460.24137931034488</v>
      </c>
      <c r="F252" s="3">
        <f t="shared" si="18"/>
        <v>3.7239605514923335E-2</v>
      </c>
      <c r="G252" s="2">
        <f t="shared" si="16"/>
        <v>31.793711291091</v>
      </c>
      <c r="H252" s="3">
        <f t="shared" si="19"/>
        <v>-0.11304054803050267</v>
      </c>
      <c r="J252" s="3">
        <f t="shared" si="17"/>
        <v>6.9080514530728915E-2</v>
      </c>
    </row>
    <row r="253" spans="1:10">
      <c r="A253" s="1">
        <v>43252</v>
      </c>
      <c r="B253">
        <v>644.11</v>
      </c>
      <c r="C253">
        <v>1.4</v>
      </c>
      <c r="D253">
        <v>20.21</v>
      </c>
      <c r="E253" s="2">
        <f t="shared" si="15"/>
        <v>460.07857142857148</v>
      </c>
      <c r="F253" s="3">
        <f t="shared" si="18"/>
        <v>3.9936833665008109E-2</v>
      </c>
      <c r="G253" s="2">
        <f t="shared" si="16"/>
        <v>31.870856011875308</v>
      </c>
      <c r="H253" s="3">
        <f t="shared" si="19"/>
        <v>-0.11043770061712632</v>
      </c>
      <c r="J253" s="3">
        <f t="shared" si="17"/>
        <v>6.9272637308263232E-2</v>
      </c>
    </row>
    <row r="254" spans="1:10">
      <c r="A254" s="1">
        <v>43259</v>
      </c>
      <c r="B254">
        <v>633.08000000000004</v>
      </c>
      <c r="C254">
        <v>1.37</v>
      </c>
      <c r="D254">
        <v>19.87</v>
      </c>
      <c r="E254" s="2">
        <f t="shared" si="15"/>
        <v>462.10218978102188</v>
      </c>
      <c r="F254" s="3">
        <f t="shared" si="18"/>
        <v>7.3837469586374604E-2</v>
      </c>
      <c r="G254" s="2">
        <f t="shared" si="16"/>
        <v>31.861097131353802</v>
      </c>
      <c r="H254" s="3">
        <f t="shared" si="19"/>
        <v>-7.9972890454621748E-2</v>
      </c>
      <c r="J254" s="3">
        <f t="shared" si="17"/>
        <v>6.8948163059889281E-2</v>
      </c>
    </row>
    <row r="255" spans="1:10">
      <c r="A255" s="1">
        <v>43266</v>
      </c>
      <c r="B255">
        <v>622.13</v>
      </c>
      <c r="C255">
        <v>1.36</v>
      </c>
      <c r="D255">
        <v>19.7</v>
      </c>
      <c r="E255" s="2">
        <f t="shared" si="15"/>
        <v>457.4485294117647</v>
      </c>
      <c r="F255" s="3">
        <f t="shared" si="18"/>
        <v>6.3820488248311991E-2</v>
      </c>
      <c r="G255" s="2">
        <f t="shared" si="16"/>
        <v>31.58020304568528</v>
      </c>
      <c r="H255" s="3">
        <f t="shared" si="19"/>
        <v>-8.9089553438992386E-2</v>
      </c>
      <c r="J255" s="3">
        <f t="shared" si="17"/>
        <v>6.9035532994923862E-2</v>
      </c>
    </row>
    <row r="256" spans="1:10">
      <c r="A256" s="1">
        <v>43273</v>
      </c>
      <c r="B256">
        <v>567.95000000000005</v>
      </c>
      <c r="C256">
        <v>1.24</v>
      </c>
      <c r="D256">
        <v>17.91</v>
      </c>
      <c r="E256" s="2">
        <f t="shared" si="15"/>
        <v>458.02419354838713</v>
      </c>
      <c r="F256" s="3">
        <f t="shared" si="18"/>
        <v>5.9753200064685652E-2</v>
      </c>
      <c r="G256" s="2">
        <f t="shared" si="16"/>
        <v>31.71133445002792</v>
      </c>
      <c r="H256" s="3">
        <f t="shared" si="19"/>
        <v>-8.5610304206238164E-2</v>
      </c>
      <c r="J256" s="3">
        <f t="shared" si="17"/>
        <v>6.9235064209938579E-2</v>
      </c>
    </row>
    <row r="257" spans="1:10">
      <c r="A257" s="1">
        <v>43280</v>
      </c>
      <c r="B257">
        <v>578.61</v>
      </c>
      <c r="C257">
        <v>1.27</v>
      </c>
      <c r="D257">
        <v>18.25</v>
      </c>
      <c r="E257" s="2">
        <f t="shared" si="15"/>
        <v>455.59842519685037</v>
      </c>
      <c r="F257" s="3">
        <f t="shared" si="18"/>
        <v>6.247523986563297E-2</v>
      </c>
      <c r="G257" s="2">
        <f t="shared" si="16"/>
        <v>31.704657534246575</v>
      </c>
      <c r="H257" s="3">
        <f t="shared" si="19"/>
        <v>-8.3264405176035061E-2</v>
      </c>
      <c r="J257" s="3">
        <f t="shared" si="17"/>
        <v>6.9589041095890411E-2</v>
      </c>
    </row>
    <row r="258" spans="1:10">
      <c r="A258" s="1">
        <v>43287</v>
      </c>
      <c r="B258">
        <v>561.59</v>
      </c>
      <c r="C258">
        <v>1.23</v>
      </c>
      <c r="D258">
        <v>17.66</v>
      </c>
      <c r="E258" s="2">
        <f t="shared" ref="E258:E297" si="20">B258/C258</f>
        <v>456.57723577235777</v>
      </c>
      <c r="F258" s="3">
        <f t="shared" si="18"/>
        <v>6.1833247756639897E-2</v>
      </c>
      <c r="G258" s="2">
        <f t="shared" ref="G258:G297" si="21">B258/D258</f>
        <v>31.800113250283129</v>
      </c>
      <c r="H258" s="3">
        <f t="shared" si="19"/>
        <v>-8.3259411133096095E-2</v>
      </c>
      <c r="J258" s="3">
        <f t="shared" ref="J258:J297" si="22">C258/D258</f>
        <v>6.9648924122310302E-2</v>
      </c>
    </row>
    <row r="259" spans="1:10">
      <c r="A259" s="1">
        <v>43294</v>
      </c>
      <c r="B259">
        <v>568.66999999999996</v>
      </c>
      <c r="C259">
        <v>1.25</v>
      </c>
      <c r="D259">
        <v>17.88</v>
      </c>
      <c r="E259" s="2">
        <f t="shared" si="20"/>
        <v>454.93599999999998</v>
      </c>
      <c r="F259" s="3">
        <f t="shared" si="18"/>
        <v>5.8764908408210248E-2</v>
      </c>
      <c r="G259" s="2">
        <f t="shared" si="21"/>
        <v>31.804809843400445</v>
      </c>
      <c r="H259" s="3">
        <f t="shared" si="19"/>
        <v>-8.4685051232408437E-2</v>
      </c>
      <c r="J259" s="3">
        <f t="shared" si="22"/>
        <v>6.9910514541387025E-2</v>
      </c>
    </row>
    <row r="260" spans="1:10">
      <c r="A260" s="1">
        <v>43301</v>
      </c>
      <c r="B260">
        <v>573.28</v>
      </c>
      <c r="C260">
        <v>1.26</v>
      </c>
      <c r="D260">
        <v>18.03</v>
      </c>
      <c r="E260" s="2">
        <f t="shared" si="20"/>
        <v>454.98412698412693</v>
      </c>
      <c r="F260" s="3">
        <f t="shared" si="18"/>
        <v>6.1967111405965891E-2</v>
      </c>
      <c r="G260" s="2">
        <f t="shared" si="21"/>
        <v>31.795895729339986</v>
      </c>
      <c r="H260" s="3">
        <f t="shared" si="19"/>
        <v>-8.5206608696548169E-2</v>
      </c>
      <c r="J260" s="3">
        <f t="shared" si="22"/>
        <v>6.9883527454242922E-2</v>
      </c>
    </row>
    <row r="261" spans="1:10">
      <c r="A261" s="1">
        <v>43308</v>
      </c>
      <c r="B261">
        <v>579.51</v>
      </c>
      <c r="C261">
        <v>1.27</v>
      </c>
      <c r="D261">
        <v>18.239999999999998</v>
      </c>
      <c r="E261" s="2">
        <f t="shared" si="20"/>
        <v>456.30708661417322</v>
      </c>
      <c r="F261" s="3">
        <f t="shared" si="18"/>
        <v>7.0103081246077226E-2</v>
      </c>
      <c r="G261" s="2">
        <f t="shared" si="21"/>
        <v>31.77138157894737</v>
      </c>
      <c r="H261" s="3">
        <f t="shared" si="19"/>
        <v>-8.1440928174694616E-2</v>
      </c>
      <c r="J261" s="3">
        <f t="shared" si="22"/>
        <v>6.9627192982456149E-2</v>
      </c>
    </row>
    <row r="262" spans="1:10">
      <c r="A262" s="1">
        <v>43315</v>
      </c>
      <c r="B262">
        <v>543.80999999999995</v>
      </c>
      <c r="C262">
        <v>1.2</v>
      </c>
      <c r="D262">
        <v>17.3</v>
      </c>
      <c r="E262" s="2">
        <f t="shared" si="20"/>
        <v>453.17499999999995</v>
      </c>
      <c r="F262" s="3">
        <f t="shared" si="18"/>
        <v>6.5869494879101875E-2</v>
      </c>
      <c r="G262" s="2">
        <f t="shared" si="21"/>
        <v>31.434104046242769</v>
      </c>
      <c r="H262" s="3">
        <f t="shared" si="19"/>
        <v>-9.2069695342913871E-2</v>
      </c>
      <c r="J262" s="3">
        <f t="shared" si="22"/>
        <v>6.9364161849710976E-2</v>
      </c>
    </row>
    <row r="263" spans="1:10">
      <c r="A263" s="1">
        <v>43322</v>
      </c>
      <c r="B263">
        <v>554.02</v>
      </c>
      <c r="C263">
        <v>1.22</v>
      </c>
      <c r="D263">
        <v>17.73</v>
      </c>
      <c r="E263" s="2">
        <f t="shared" si="20"/>
        <v>454.11475409836066</v>
      </c>
      <c r="F263" s="3">
        <f t="shared" si="18"/>
        <v>7.3438384572302118E-2</v>
      </c>
      <c r="G263" s="2">
        <f t="shared" si="21"/>
        <v>31.247602932882121</v>
      </c>
      <c r="H263" s="3">
        <f t="shared" si="19"/>
        <v>-9.5945005943084194E-2</v>
      </c>
      <c r="J263" s="3">
        <f t="shared" si="22"/>
        <v>6.8809926677946984E-2</v>
      </c>
    </row>
    <row r="264" spans="1:10">
      <c r="A264" s="1">
        <v>43329</v>
      </c>
      <c r="B264">
        <v>537.24</v>
      </c>
      <c r="C264">
        <v>1.19</v>
      </c>
      <c r="D264">
        <v>17.3</v>
      </c>
      <c r="E264" s="2">
        <f t="shared" si="20"/>
        <v>451.46218487394958</v>
      </c>
      <c r="F264" s="3">
        <f t="shared" si="18"/>
        <v>6.8620164371755221E-2</v>
      </c>
      <c r="G264" s="2">
        <f t="shared" si="21"/>
        <v>31.054335260115607</v>
      </c>
      <c r="H264" s="3">
        <f t="shared" si="19"/>
        <v>-8.5836070178148427E-2</v>
      </c>
      <c r="J264" s="3">
        <f t="shared" si="22"/>
        <v>6.8786127167630051E-2</v>
      </c>
    </row>
    <row r="265" spans="1:10">
      <c r="A265" s="1">
        <v>43336</v>
      </c>
      <c r="B265">
        <v>551.71</v>
      </c>
      <c r="C265">
        <v>1.23</v>
      </c>
      <c r="D265">
        <v>17.809999999999999</v>
      </c>
      <c r="E265" s="2">
        <f t="shared" si="20"/>
        <v>448.54471544715449</v>
      </c>
      <c r="F265" s="3">
        <f t="shared" si="18"/>
        <v>5.458012383800126E-2</v>
      </c>
      <c r="G265" s="2">
        <f t="shared" si="21"/>
        <v>30.977540707467718</v>
      </c>
      <c r="H265" s="3">
        <f t="shared" si="19"/>
        <v>-4.2732869221614234E-2</v>
      </c>
      <c r="J265" s="3">
        <f t="shared" si="22"/>
        <v>6.9062324536777089E-2</v>
      </c>
    </row>
    <row r="266" spans="1:10">
      <c r="A266" s="1">
        <v>43343</v>
      </c>
      <c r="B266">
        <v>546.76</v>
      </c>
      <c r="C266">
        <v>1.23</v>
      </c>
      <c r="D266">
        <v>19.2</v>
      </c>
      <c r="E266" s="2">
        <f t="shared" si="20"/>
        <v>444.52032520325201</v>
      </c>
      <c r="F266" s="3">
        <f t="shared" si="18"/>
        <v>4.3342228679486894E-2</v>
      </c>
      <c r="G266" s="2">
        <f t="shared" si="21"/>
        <v>28.477083333333333</v>
      </c>
      <c r="H266" s="3">
        <f t="shared" si="19"/>
        <v>-0.12022607884625025</v>
      </c>
      <c r="J266" s="3">
        <f t="shared" si="22"/>
        <v>6.4062500000000008E-2</v>
      </c>
    </row>
    <row r="267" spans="1:10">
      <c r="A267" s="1">
        <v>43350</v>
      </c>
      <c r="B267">
        <v>539.98</v>
      </c>
      <c r="C267">
        <v>1.21</v>
      </c>
      <c r="D267">
        <v>18.93</v>
      </c>
      <c r="E267" s="2">
        <f t="shared" si="20"/>
        <v>446.2644628099174</v>
      </c>
      <c r="F267" s="3">
        <f t="shared" si="18"/>
        <v>5.4853463440539096E-2</v>
      </c>
      <c r="G267" s="2">
        <f t="shared" si="21"/>
        <v>28.525092445853144</v>
      </c>
      <c r="H267" s="3">
        <f t="shared" si="19"/>
        <v>-0.11528026527663748</v>
      </c>
      <c r="J267" s="3">
        <f t="shared" si="22"/>
        <v>6.3919704173269948E-2</v>
      </c>
    </row>
    <row r="268" spans="1:10">
      <c r="A268" s="1">
        <v>43357</v>
      </c>
      <c r="B268">
        <v>533.66999999999996</v>
      </c>
      <c r="C268">
        <v>1.2</v>
      </c>
      <c r="D268">
        <v>18.68</v>
      </c>
      <c r="E268" s="2">
        <f t="shared" si="20"/>
        <v>444.72499999999997</v>
      </c>
      <c r="F268" s="3">
        <f t="shared" si="18"/>
        <v>4.6435903942420698E-2</v>
      </c>
      <c r="G268" s="2">
        <f t="shared" si="21"/>
        <v>28.569057815845824</v>
      </c>
      <c r="H268" s="3">
        <f t="shared" si="19"/>
        <v>-0.11786468231078828</v>
      </c>
      <c r="J268" s="3">
        <f t="shared" si="22"/>
        <v>6.4239828693790149E-2</v>
      </c>
    </row>
    <row r="269" spans="1:10">
      <c r="A269" s="1">
        <v>43364</v>
      </c>
      <c r="B269">
        <v>556.58000000000004</v>
      </c>
      <c r="C269">
        <v>1.25</v>
      </c>
      <c r="D269">
        <v>19.45</v>
      </c>
      <c r="E269" s="2">
        <f t="shared" si="20"/>
        <v>445.26400000000001</v>
      </c>
      <c r="F269" s="3">
        <f t="shared" si="18"/>
        <v>5.431142220220142E-2</v>
      </c>
      <c r="G269" s="2">
        <f t="shared" si="21"/>
        <v>28.615938303341906</v>
      </c>
      <c r="H269" s="3">
        <f t="shared" si="19"/>
        <v>-0.11220751143171548</v>
      </c>
      <c r="J269" s="3">
        <f t="shared" si="22"/>
        <v>6.4267352185089971E-2</v>
      </c>
    </row>
    <row r="270" spans="1:10">
      <c r="A270" s="1">
        <v>43371</v>
      </c>
      <c r="B270">
        <v>554.17999999999995</v>
      </c>
      <c r="C270">
        <v>1.24</v>
      </c>
      <c r="D270">
        <v>19.36</v>
      </c>
      <c r="E270" s="2">
        <f t="shared" si="20"/>
        <v>446.91935483870964</v>
      </c>
      <c r="F270" s="3">
        <f t="shared" si="18"/>
        <v>5.6300912017348548E-2</v>
      </c>
      <c r="G270" s="2">
        <f t="shared" si="21"/>
        <v>28.625</v>
      </c>
      <c r="H270" s="3">
        <f t="shared" si="19"/>
        <v>-0.11347786096007639</v>
      </c>
      <c r="J270" s="3">
        <f t="shared" si="22"/>
        <v>6.4049586776859499E-2</v>
      </c>
    </row>
    <row r="271" spans="1:10">
      <c r="A271" s="1">
        <v>43385</v>
      </c>
      <c r="B271">
        <v>485.61</v>
      </c>
      <c r="C271">
        <v>1.0900000000000001</v>
      </c>
      <c r="D271">
        <v>16.940000000000001</v>
      </c>
      <c r="E271" s="2">
        <f t="shared" si="20"/>
        <v>445.51376146788988</v>
      </c>
      <c r="F271" s="3">
        <f t="shared" si="18"/>
        <v>4.5781773476484489E-2</v>
      </c>
      <c r="G271" s="2">
        <f t="shared" si="21"/>
        <v>28.666469893742619</v>
      </c>
      <c r="H271" s="3">
        <f t="shared" si="19"/>
        <v>-0.11590552932674558</v>
      </c>
      <c r="J271" s="3">
        <f t="shared" si="22"/>
        <v>6.4344746162927985E-2</v>
      </c>
    </row>
    <row r="272" spans="1:10">
      <c r="A272" s="1">
        <v>43392</v>
      </c>
      <c r="B272">
        <v>488.63</v>
      </c>
      <c r="C272">
        <v>1.0900000000000001</v>
      </c>
      <c r="D272">
        <v>16.98</v>
      </c>
      <c r="E272" s="2">
        <f t="shared" si="20"/>
        <v>448.28440366972472</v>
      </c>
      <c r="F272" s="3">
        <f t="shared" si="18"/>
        <v>4.3590735278413506E-2</v>
      </c>
      <c r="G272" s="2">
        <f t="shared" si="21"/>
        <v>28.776796230859834</v>
      </c>
      <c r="H272" s="3">
        <f t="shared" si="19"/>
        <v>-0.10134339977448747</v>
      </c>
      <c r="J272" s="3">
        <f t="shared" si="22"/>
        <v>6.4193168433451117E-2</v>
      </c>
    </row>
    <row r="273" spans="1:10">
      <c r="A273" s="1">
        <v>43399</v>
      </c>
      <c r="B273">
        <v>555.66999999999996</v>
      </c>
      <c r="C273">
        <v>1.23</v>
      </c>
      <c r="D273">
        <v>19.28</v>
      </c>
      <c r="E273" s="2">
        <f t="shared" si="20"/>
        <v>451.76422764227641</v>
      </c>
      <c r="F273" s="3">
        <f t="shared" si="18"/>
        <v>7.3847588599837977E-3</v>
      </c>
      <c r="G273" s="2">
        <f t="shared" si="21"/>
        <v>28.821058091286304</v>
      </c>
      <c r="H273" s="3">
        <f t="shared" si="19"/>
        <v>-9.1274799384031602E-2</v>
      </c>
      <c r="J273" s="3">
        <f t="shared" si="22"/>
        <v>6.3796680497925307E-2</v>
      </c>
    </row>
    <row r="274" spans="1:10">
      <c r="A274" s="1">
        <v>43406</v>
      </c>
      <c r="B274">
        <v>592.24</v>
      </c>
      <c r="C274">
        <v>1.28</v>
      </c>
      <c r="D274">
        <v>24.46</v>
      </c>
      <c r="E274" s="2">
        <f t="shared" si="20"/>
        <v>462.6875</v>
      </c>
      <c r="F274" s="3">
        <f t="shared" si="18"/>
        <v>3.4944895837111689E-2</v>
      </c>
      <c r="G274" s="2">
        <f t="shared" si="21"/>
        <v>24.212591986917417</v>
      </c>
      <c r="H274" s="3">
        <f t="shared" si="19"/>
        <v>-0.23562603313091557</v>
      </c>
      <c r="J274" s="3">
        <f t="shared" si="22"/>
        <v>5.2330335241210141E-2</v>
      </c>
    </row>
    <row r="275" spans="1:10">
      <c r="A275" s="1">
        <v>43413</v>
      </c>
      <c r="B275">
        <v>567.95000000000005</v>
      </c>
      <c r="C275">
        <v>1.23</v>
      </c>
      <c r="D275">
        <v>23.5</v>
      </c>
      <c r="E275" s="2">
        <f t="shared" si="20"/>
        <v>461.74796747967486</v>
      </c>
      <c r="F275" s="3">
        <f t="shared" si="18"/>
        <v>2.50630789123647E-2</v>
      </c>
      <c r="G275" s="2">
        <f t="shared" si="21"/>
        <v>24.168085106382982</v>
      </c>
      <c r="H275" s="3">
        <f t="shared" si="19"/>
        <v>-0.24287400810195192</v>
      </c>
      <c r="J275" s="3">
        <f t="shared" si="22"/>
        <v>5.234042553191489E-2</v>
      </c>
    </row>
    <row r="276" spans="1:10">
      <c r="A276" s="1">
        <v>43420</v>
      </c>
      <c r="B276">
        <v>615.39</v>
      </c>
      <c r="C276">
        <v>1.33</v>
      </c>
      <c r="D276">
        <v>25.48</v>
      </c>
      <c r="E276" s="2">
        <f t="shared" si="20"/>
        <v>462.69924812030069</v>
      </c>
      <c r="F276" s="3">
        <f t="shared" si="18"/>
        <v>2.324090600101103E-2</v>
      </c>
      <c r="G276" s="2">
        <f t="shared" si="21"/>
        <v>24.151883830455258</v>
      </c>
      <c r="H276" s="3">
        <f t="shared" si="19"/>
        <v>-0.24508578869991093</v>
      </c>
      <c r="J276" s="3">
        <f t="shared" si="22"/>
        <v>5.21978021978022E-2</v>
      </c>
    </row>
    <row r="277" spans="1:10">
      <c r="A277" s="1">
        <v>43427</v>
      </c>
      <c r="B277">
        <v>581.32000000000005</v>
      </c>
      <c r="C277">
        <v>1.26</v>
      </c>
      <c r="D277">
        <v>24.1</v>
      </c>
      <c r="E277" s="2">
        <f t="shared" si="20"/>
        <v>461.3650793650794</v>
      </c>
      <c r="F277" s="3">
        <f t="shared" si="18"/>
        <v>2.2078484199979265E-2</v>
      </c>
      <c r="G277" s="2">
        <f t="shared" si="21"/>
        <v>24.121161825726141</v>
      </c>
      <c r="H277" s="3">
        <f t="shared" si="19"/>
        <v>-0.24678595849672202</v>
      </c>
      <c r="J277" s="3">
        <f t="shared" si="22"/>
        <v>5.2282157676348542E-2</v>
      </c>
    </row>
    <row r="278" spans="1:10">
      <c r="A278" s="1">
        <v>43434</v>
      </c>
      <c r="B278">
        <v>585.29999999999995</v>
      </c>
      <c r="C278">
        <v>1.27</v>
      </c>
      <c r="D278">
        <v>24.27</v>
      </c>
      <c r="E278" s="2">
        <f t="shared" si="20"/>
        <v>460.86614173228344</v>
      </c>
      <c r="F278" s="3">
        <f t="shared" si="18"/>
        <v>1.4135149310350092E-2</v>
      </c>
      <c r="G278" s="2">
        <f t="shared" si="21"/>
        <v>24.116192830655127</v>
      </c>
      <c r="H278" s="3">
        <f t="shared" si="19"/>
        <v>-0.24912338283519131</v>
      </c>
      <c r="J278" s="3">
        <f t="shared" si="22"/>
        <v>5.2327976926246397E-2</v>
      </c>
    </row>
    <row r="279" spans="1:10">
      <c r="A279" s="1">
        <v>43441</v>
      </c>
      <c r="B279">
        <v>586.85</v>
      </c>
      <c r="C279">
        <v>1.27</v>
      </c>
      <c r="D279">
        <v>24.32</v>
      </c>
      <c r="E279" s="2">
        <f t="shared" si="20"/>
        <v>462.08661417322838</v>
      </c>
      <c r="F279" s="3">
        <f t="shared" si="18"/>
        <v>3.1213153700576646E-2</v>
      </c>
      <c r="G279" s="2">
        <f t="shared" si="21"/>
        <v>24.130345394736842</v>
      </c>
      <c r="H279" s="3">
        <f t="shared" si="19"/>
        <v>-0.232474015891314</v>
      </c>
      <c r="J279" s="3">
        <f t="shared" si="22"/>
        <v>5.2220394736842105E-2</v>
      </c>
    </row>
    <row r="280" spans="1:10">
      <c r="A280" s="1">
        <v>43448</v>
      </c>
      <c r="B280">
        <v>572.38</v>
      </c>
      <c r="C280">
        <v>1.24</v>
      </c>
      <c r="D280">
        <v>23.69</v>
      </c>
      <c r="E280" s="2">
        <f t="shared" si="20"/>
        <v>461.59677419354841</v>
      </c>
      <c r="F280" s="3">
        <f t="shared" si="18"/>
        <v>3.0832180504708262E-2</v>
      </c>
      <c r="G280" s="2">
        <f t="shared" si="21"/>
        <v>24.161249472351201</v>
      </c>
      <c r="H280" s="3">
        <f t="shared" si="19"/>
        <v>-0.23168383352387412</v>
      </c>
      <c r="J280" s="3">
        <f t="shared" si="22"/>
        <v>5.2342760658505696E-2</v>
      </c>
    </row>
    <row r="281" spans="1:10">
      <c r="A281" s="1">
        <v>43455</v>
      </c>
      <c r="B281">
        <v>556.35</v>
      </c>
      <c r="C281">
        <v>1.24</v>
      </c>
      <c r="D281">
        <v>23.25</v>
      </c>
      <c r="E281" s="2">
        <f t="shared" si="20"/>
        <v>448.66935483870969</v>
      </c>
      <c r="F281" s="3">
        <f t="shared" si="18"/>
        <v>-4.4678239859781144E-3</v>
      </c>
      <c r="G281" s="2">
        <f t="shared" si="21"/>
        <v>23.929032258064517</v>
      </c>
      <c r="H281" s="3">
        <f t="shared" si="19"/>
        <v>-0.23530178870077401</v>
      </c>
      <c r="J281" s="3">
        <f t="shared" si="22"/>
        <v>5.333333333333333E-2</v>
      </c>
    </row>
    <row r="282" spans="1:10">
      <c r="A282" s="1">
        <v>43462</v>
      </c>
      <c r="B282">
        <v>545.35</v>
      </c>
      <c r="C282">
        <v>1.2</v>
      </c>
      <c r="D282">
        <v>22.67</v>
      </c>
      <c r="E282" s="2">
        <f t="shared" si="20"/>
        <v>454.45833333333337</v>
      </c>
      <c r="F282" s="3">
        <f t="shared" si="18"/>
        <v>8.2899009259747025E-3</v>
      </c>
      <c r="G282" s="2">
        <f t="shared" si="21"/>
        <v>24.056021173356857</v>
      </c>
      <c r="H282" s="3">
        <f t="shared" si="19"/>
        <v>-0.23131392721799893</v>
      </c>
      <c r="J282" s="3">
        <f t="shared" si="22"/>
        <v>5.2933392148213493E-2</v>
      </c>
    </row>
    <row r="283" spans="1:10">
      <c r="A283" s="1">
        <v>43469</v>
      </c>
      <c r="B283">
        <v>593.74</v>
      </c>
      <c r="C283">
        <v>1.32</v>
      </c>
      <c r="D283">
        <v>24.75</v>
      </c>
      <c r="E283" s="2">
        <f t="shared" si="20"/>
        <v>449.80303030303031</v>
      </c>
      <c r="F283" s="3">
        <f t="shared" si="18"/>
        <v>6.6105464189636365E-4</v>
      </c>
      <c r="G283" s="2">
        <f t="shared" si="21"/>
        <v>23.989494949494951</v>
      </c>
      <c r="H283" s="3">
        <f t="shared" si="19"/>
        <v>-0.23557343747356307</v>
      </c>
      <c r="J283" s="3">
        <f t="shared" si="22"/>
        <v>5.3333333333333337E-2</v>
      </c>
    </row>
    <row r="284" spans="1:10">
      <c r="A284" s="1">
        <v>43476</v>
      </c>
      <c r="B284">
        <v>593.75</v>
      </c>
      <c r="C284">
        <v>1.31</v>
      </c>
      <c r="D284">
        <v>24.74</v>
      </c>
      <c r="E284" s="2">
        <f t="shared" si="20"/>
        <v>453.24427480916029</v>
      </c>
      <c r="F284" s="3">
        <f t="shared" si="18"/>
        <v>1.0608876123406441E-2</v>
      </c>
      <c r="G284" s="2">
        <f t="shared" si="21"/>
        <v>23.999595796281326</v>
      </c>
      <c r="H284" s="3">
        <f t="shared" si="19"/>
        <v>-0.23006426313636974</v>
      </c>
      <c r="J284" s="3">
        <f t="shared" si="22"/>
        <v>5.295068714632175E-2</v>
      </c>
    </row>
    <row r="285" spans="1:10">
      <c r="A285" s="1">
        <v>43483</v>
      </c>
      <c r="B285">
        <v>602.65</v>
      </c>
      <c r="C285">
        <v>1.34</v>
      </c>
      <c r="D285">
        <v>25.19</v>
      </c>
      <c r="E285" s="2">
        <f t="shared" si="20"/>
        <v>449.7388059701492</v>
      </c>
      <c r="F285" s="3">
        <f t="shared" si="18"/>
        <v>1.9933869611039601E-3</v>
      </c>
      <c r="G285" s="2">
        <f t="shared" si="21"/>
        <v>23.924176260420801</v>
      </c>
      <c r="H285" s="3">
        <f t="shared" si="19"/>
        <v>-0.23600821811964001</v>
      </c>
      <c r="J285" s="3">
        <f t="shared" si="22"/>
        <v>5.3195712584358873E-2</v>
      </c>
    </row>
    <row r="286" spans="1:10">
      <c r="A286" s="1">
        <v>43490</v>
      </c>
      <c r="B286">
        <v>596.33000000000004</v>
      </c>
      <c r="C286">
        <v>1.32</v>
      </c>
      <c r="D286">
        <v>24.83</v>
      </c>
      <c r="E286" s="2">
        <f t="shared" si="20"/>
        <v>451.7651515151515</v>
      </c>
      <c r="F286" s="3">
        <f t="shared" si="18"/>
        <v>-1.5538253622238152E-3</v>
      </c>
      <c r="G286" s="2">
        <f t="shared" si="21"/>
        <v>24.016512283527994</v>
      </c>
      <c r="H286" s="3">
        <f t="shared" si="19"/>
        <v>-0.22958899365153507</v>
      </c>
      <c r="J286" s="3">
        <f t="shared" si="22"/>
        <v>5.3161498187676202E-2</v>
      </c>
    </row>
    <row r="287" spans="1:10">
      <c r="A287" s="1">
        <v>43497</v>
      </c>
      <c r="B287">
        <v>604.80999999999995</v>
      </c>
      <c r="C287">
        <v>1.34</v>
      </c>
      <c r="D287">
        <v>25.22</v>
      </c>
      <c r="E287" s="2">
        <f t="shared" si="20"/>
        <v>451.35074626865662</v>
      </c>
      <c r="F287" s="3">
        <f t="shared" si="18"/>
        <v>5.3091662564044295E-3</v>
      </c>
      <c r="G287" s="2">
        <f t="shared" si="21"/>
        <v>23.981363996827913</v>
      </c>
      <c r="H287" s="3">
        <f t="shared" si="19"/>
        <v>-0.22619223186238779</v>
      </c>
      <c r="J287" s="3">
        <f t="shared" si="22"/>
        <v>5.313243457573355E-2</v>
      </c>
    </row>
    <row r="288" spans="1:10">
      <c r="A288" s="1">
        <v>43511</v>
      </c>
      <c r="B288">
        <v>624.95000000000005</v>
      </c>
      <c r="C288">
        <v>1.39</v>
      </c>
      <c r="D288">
        <v>26.15</v>
      </c>
      <c r="E288" s="2">
        <f t="shared" si="20"/>
        <v>449.60431654676267</v>
      </c>
      <c r="F288" s="3">
        <f t="shared" si="18"/>
        <v>-3.2545816970095398E-3</v>
      </c>
      <c r="G288" s="2">
        <f t="shared" si="21"/>
        <v>23.898661567877632</v>
      </c>
      <c r="H288" s="3">
        <f t="shared" si="19"/>
        <v>-0.23071706196773867</v>
      </c>
      <c r="J288" s="3">
        <f t="shared" si="22"/>
        <v>5.3154875717017207E-2</v>
      </c>
    </row>
    <row r="289" spans="1:10">
      <c r="A289" s="1">
        <v>43518</v>
      </c>
      <c r="B289">
        <v>739.45</v>
      </c>
      <c r="C289">
        <v>1.65</v>
      </c>
      <c r="D289">
        <v>31.01</v>
      </c>
      <c r="E289" s="2">
        <f t="shared" si="20"/>
        <v>448.15151515151518</v>
      </c>
      <c r="F289" s="3">
        <f t="shared" si="18"/>
        <v>-3.1788067950798693E-3</v>
      </c>
      <c r="G289" s="2">
        <f t="shared" si="21"/>
        <v>23.845533698806836</v>
      </c>
      <c r="H289" s="3">
        <f t="shared" si="19"/>
        <v>-0.2321248816800956</v>
      </c>
      <c r="J289" s="3">
        <f t="shared" si="22"/>
        <v>5.3208642373427921E-2</v>
      </c>
    </row>
    <row r="290" spans="1:10">
      <c r="A290" s="1">
        <v>43525</v>
      </c>
      <c r="B290">
        <v>790.25</v>
      </c>
      <c r="C290">
        <v>1.79</v>
      </c>
      <c r="D290">
        <v>33.75</v>
      </c>
      <c r="E290" s="2">
        <f t="shared" si="20"/>
        <v>441.48044692737432</v>
      </c>
      <c r="F290" s="3">
        <f t="shared" si="18"/>
        <v>-1.7072175676649426E-2</v>
      </c>
      <c r="G290" s="2">
        <f t="shared" si="21"/>
        <v>23.414814814814815</v>
      </c>
      <c r="H290" s="3">
        <f t="shared" si="19"/>
        <v>-0.24426026474634588</v>
      </c>
      <c r="J290" s="3">
        <f t="shared" si="22"/>
        <v>5.3037037037037035E-2</v>
      </c>
    </row>
    <row r="291" spans="1:10">
      <c r="A291" s="1">
        <v>43532</v>
      </c>
      <c r="B291">
        <v>797.21</v>
      </c>
      <c r="C291">
        <v>1.84</v>
      </c>
      <c r="D291">
        <v>34.68</v>
      </c>
      <c r="E291" s="2">
        <f t="shared" si="20"/>
        <v>433.26630434782606</v>
      </c>
      <c r="F291" s="3">
        <f t="shared" si="18"/>
        <v>-3.5081932886263378E-2</v>
      </c>
      <c r="G291" s="2">
        <f t="shared" si="21"/>
        <v>22.987600922722031</v>
      </c>
      <c r="H291" s="3">
        <f t="shared" si="19"/>
        <v>-0.25798969224848078</v>
      </c>
      <c r="J291" s="3">
        <f t="shared" si="22"/>
        <v>5.3056516724336797E-2</v>
      </c>
    </row>
    <row r="292" spans="1:10">
      <c r="A292" s="1">
        <v>43539</v>
      </c>
      <c r="B292">
        <v>785.08</v>
      </c>
      <c r="C292">
        <v>1.8</v>
      </c>
      <c r="D292">
        <v>34</v>
      </c>
      <c r="E292" s="2">
        <f t="shared" si="20"/>
        <v>436.15555555555557</v>
      </c>
      <c r="F292" s="3">
        <f t="shared" si="18"/>
        <v>-2.7370928930502858E-2</v>
      </c>
      <c r="G292" s="2">
        <f t="shared" si="21"/>
        <v>23.090588235294121</v>
      </c>
      <c r="H292" s="3">
        <f t="shared" si="19"/>
        <v>-0.25402430974534029</v>
      </c>
      <c r="J292" s="3">
        <f t="shared" si="22"/>
        <v>5.2941176470588235E-2</v>
      </c>
    </row>
    <row r="293" spans="1:10">
      <c r="A293" s="1">
        <v>43546</v>
      </c>
      <c r="B293">
        <v>810.48</v>
      </c>
      <c r="C293">
        <v>1.84</v>
      </c>
      <c r="D293">
        <v>36.340000000000003</v>
      </c>
      <c r="E293" s="2">
        <f t="shared" si="20"/>
        <v>440.47826086956519</v>
      </c>
      <c r="F293" s="3">
        <f t="shared" si="18"/>
        <v>-1.83145962218495E-2</v>
      </c>
      <c r="G293" s="2">
        <f t="shared" si="21"/>
        <v>22.302696752889375</v>
      </c>
      <c r="H293" s="3">
        <f t="shared" si="19"/>
        <v>-0.28397082420286801</v>
      </c>
      <c r="J293" s="3">
        <f t="shared" si="22"/>
        <v>5.0632911392405063E-2</v>
      </c>
    </row>
    <row r="294" spans="1:10">
      <c r="A294" s="1">
        <v>43553</v>
      </c>
      <c r="B294">
        <v>812.4</v>
      </c>
      <c r="C294">
        <v>1.86</v>
      </c>
      <c r="D294">
        <v>39.86</v>
      </c>
      <c r="E294" s="2">
        <f t="shared" si="20"/>
        <v>436.77419354838707</v>
      </c>
      <c r="F294" s="3">
        <f t="shared" si="18"/>
        <v>-3.6112527848848885E-2</v>
      </c>
      <c r="G294" s="2">
        <f t="shared" si="21"/>
        <v>20.381334671349723</v>
      </c>
      <c r="H294" s="3">
        <f t="shared" si="19"/>
        <v>-0.3729685066337084</v>
      </c>
      <c r="J294" s="3">
        <f t="shared" si="22"/>
        <v>4.6663321625689917E-2</v>
      </c>
    </row>
    <row r="295" spans="1:10">
      <c r="A295" s="1">
        <v>43559</v>
      </c>
      <c r="B295">
        <v>867.77</v>
      </c>
      <c r="C295">
        <v>1.98</v>
      </c>
      <c r="D295">
        <v>45.99</v>
      </c>
      <c r="E295" s="2">
        <f t="shared" si="20"/>
        <v>438.26767676767679</v>
      </c>
      <c r="F295" s="3">
        <f t="shared" si="18"/>
        <v>-3.4890447393163826E-2</v>
      </c>
      <c r="G295" s="2">
        <f t="shared" si="21"/>
        <v>18.868667101543814</v>
      </c>
      <c r="H295" s="3">
        <f t="shared" si="19"/>
        <v>-0.42731100937726485</v>
      </c>
      <c r="J295" s="3">
        <f t="shared" si="22"/>
        <v>4.3052837573385516E-2</v>
      </c>
    </row>
    <row r="296" spans="1:10">
      <c r="A296" s="1">
        <v>43567</v>
      </c>
      <c r="B296">
        <v>821.75</v>
      </c>
      <c r="C296">
        <v>1.88</v>
      </c>
      <c r="D296">
        <v>43.58</v>
      </c>
      <c r="E296" s="2">
        <f t="shared" si="20"/>
        <v>437.10106382978728</v>
      </c>
      <c r="F296" s="3">
        <f t="shared" si="18"/>
        <v>-3.5167050984916459E-2</v>
      </c>
      <c r="G296" s="2">
        <f t="shared" si="21"/>
        <v>18.85612666360716</v>
      </c>
      <c r="H296" s="3">
        <f t="shared" si="19"/>
        <v>-0.42578095564130325</v>
      </c>
      <c r="J296" s="3">
        <f t="shared" si="22"/>
        <v>4.3139054612207434E-2</v>
      </c>
    </row>
    <row r="297" spans="1:10">
      <c r="A297" s="1">
        <v>43574</v>
      </c>
      <c r="B297">
        <v>823.86</v>
      </c>
      <c r="C297">
        <v>1.88</v>
      </c>
      <c r="D297">
        <v>43.34</v>
      </c>
      <c r="E297" s="2">
        <f t="shared" si="20"/>
        <v>438.22340425531917</v>
      </c>
      <c r="F297" s="3">
        <f t="shared" si="18"/>
        <v>-3.6770139540872937E-2</v>
      </c>
      <c r="G297" s="2">
        <f t="shared" si="21"/>
        <v>19.009229349330869</v>
      </c>
      <c r="H297" s="3">
        <f t="shared" si="19"/>
        <v>-0.42019031567763654</v>
      </c>
      <c r="J297" s="3">
        <f t="shared" si="22"/>
        <v>4.337794185509921E-2</v>
      </c>
    </row>
    <row r="298" spans="1:10">
      <c r="D298" s="4" t="s">
        <v>10</v>
      </c>
      <c r="E298" s="3">
        <f>(E297/E41)^(1/5)-1</f>
        <v>8.3679011321896812E-2</v>
      </c>
      <c r="F298" s="4" t="s">
        <v>10</v>
      </c>
      <c r="G298" s="3">
        <f>(G297/G41)^(1/5)-1</f>
        <v>3.8550999965853983E-3</v>
      </c>
      <c r="H298" s="3"/>
      <c r="J298" s="3"/>
    </row>
    <row r="299" spans="1:10">
      <c r="A299" t="s">
        <v>16</v>
      </c>
      <c r="D299" s="4" t="s">
        <v>11</v>
      </c>
      <c r="E299" s="3">
        <f>(E297/E145)^(1/3)-1</f>
        <v>9.0778539628060262E-3</v>
      </c>
      <c r="F299" s="4" t="s">
        <v>11</v>
      </c>
      <c r="G299" s="3">
        <f>(G297/G145)^(1/3)-1</f>
        <v>-0.35345067793688556</v>
      </c>
      <c r="H299" s="3"/>
      <c r="J299" s="3"/>
    </row>
    <row r="300" spans="1:10">
      <c r="D300" s="4" t="s">
        <v>12</v>
      </c>
      <c r="E300" s="3">
        <f>F297</f>
        <v>-3.6770139540872937E-2</v>
      </c>
      <c r="F300" s="4" t="s">
        <v>12</v>
      </c>
      <c r="G300" s="3">
        <f>H297</f>
        <v>-0.42019031567763654</v>
      </c>
      <c r="H300" s="3"/>
      <c r="J300" s="3"/>
    </row>
    <row r="301" spans="1:10">
      <c r="E301" s="4" t="s">
        <v>4</v>
      </c>
      <c r="F301" s="4"/>
      <c r="G301" s="4" t="s">
        <v>6</v>
      </c>
      <c r="H301" s="3"/>
      <c r="J301" s="3"/>
    </row>
    <row r="302" spans="1:10">
      <c r="E302" s="2"/>
      <c r="F302" s="3"/>
      <c r="G302" s="2"/>
      <c r="H302" s="3"/>
      <c r="J302" s="3"/>
    </row>
    <row r="303" spans="1:10">
      <c r="E303" s="2"/>
      <c r="F303" s="3"/>
      <c r="G303" s="2"/>
      <c r="H303" s="3"/>
      <c r="J303" s="3"/>
    </row>
    <row r="304" spans="1:10">
      <c r="E304" s="2"/>
      <c r="F304" s="3"/>
      <c r="G304" s="2"/>
      <c r="H304" s="3"/>
      <c r="J304" s="3"/>
    </row>
    <row r="305" spans="5:10">
      <c r="E305" s="2"/>
      <c r="F305" s="3"/>
      <c r="G305" s="2"/>
      <c r="H305" s="3"/>
      <c r="J305" s="3"/>
    </row>
    <row r="306" spans="5:10">
      <c r="E306" s="2"/>
      <c r="F306" s="3"/>
      <c r="G306" s="2"/>
      <c r="H306" s="3"/>
      <c r="J306" s="3"/>
    </row>
    <row r="307" spans="5:10">
      <c r="E307" s="2"/>
      <c r="F307" s="3"/>
      <c r="G307" s="2"/>
      <c r="H307" s="3"/>
      <c r="J307" s="3"/>
    </row>
    <row r="308" spans="5:10">
      <c r="E308" s="2"/>
      <c r="F308" s="3"/>
      <c r="G308" s="2"/>
      <c r="H308" s="3"/>
      <c r="J308" s="3"/>
    </row>
    <row r="309" spans="5:10">
      <c r="E309" s="2"/>
      <c r="F309" s="3"/>
      <c r="G309" s="2"/>
      <c r="H309" s="3"/>
      <c r="J309" s="3"/>
    </row>
    <row r="310" spans="5:10">
      <c r="E310" s="2"/>
      <c r="F310" s="3"/>
      <c r="G310" s="2"/>
      <c r="H310" s="3"/>
      <c r="J310" s="3"/>
    </row>
    <row r="311" spans="5:10">
      <c r="E311" s="2"/>
      <c r="F311" s="3"/>
      <c r="G311" s="2"/>
      <c r="H311" s="3"/>
      <c r="J311" s="3"/>
    </row>
    <row r="312" spans="5:10">
      <c r="E312" s="2"/>
      <c r="F312" s="3"/>
      <c r="G312" s="2"/>
      <c r="H312" s="3"/>
      <c r="J312" s="3"/>
    </row>
    <row r="313" spans="5:10">
      <c r="E313" s="2"/>
      <c r="F313" s="3"/>
      <c r="G313" s="2"/>
      <c r="H313" s="3"/>
      <c r="J313" s="3"/>
    </row>
    <row r="314" spans="5:10">
      <c r="E314" s="2"/>
      <c r="F314" s="3"/>
      <c r="G314" s="2"/>
      <c r="H314" s="3"/>
      <c r="J314" s="3"/>
    </row>
    <row r="315" spans="5:10">
      <c r="E315" s="2"/>
      <c r="F315" s="3"/>
      <c r="G315" s="2"/>
      <c r="H315" s="3"/>
      <c r="J315" s="3"/>
    </row>
    <row r="316" spans="5:10">
      <c r="E316" s="2"/>
      <c r="F316" s="3"/>
      <c r="G316" s="2"/>
      <c r="H316" s="3"/>
      <c r="J316" s="3"/>
    </row>
    <row r="317" spans="5:10">
      <c r="E317" s="2"/>
      <c r="F317" s="3"/>
      <c r="G317" s="2"/>
      <c r="H317" s="3"/>
      <c r="J317" s="3"/>
    </row>
    <row r="318" spans="5:10">
      <c r="E318" s="2"/>
      <c r="F318" s="3"/>
      <c r="G318" s="2"/>
      <c r="H318" s="3"/>
      <c r="J318" s="3"/>
    </row>
    <row r="319" spans="5:10">
      <c r="E319" s="2"/>
      <c r="F319" s="3"/>
      <c r="G319" s="2"/>
      <c r="H319" s="3"/>
      <c r="J319" s="3"/>
    </row>
    <row r="320" spans="5:10">
      <c r="E320" s="2"/>
      <c r="F320" s="3"/>
      <c r="G320" s="2"/>
      <c r="H320" s="3"/>
      <c r="J320" s="3"/>
    </row>
    <row r="321" spans="5:10">
      <c r="E321" s="2"/>
      <c r="F321" s="3"/>
      <c r="G321" s="2"/>
      <c r="H321" s="3"/>
      <c r="J321" s="3"/>
    </row>
    <row r="322" spans="5:10">
      <c r="E322" s="2"/>
      <c r="F322" s="3"/>
      <c r="G322" s="2"/>
      <c r="H322" s="3"/>
      <c r="J322" s="3"/>
    </row>
    <row r="323" spans="5:10">
      <c r="E323" s="2"/>
      <c r="F323" s="3"/>
      <c r="G323" s="2"/>
      <c r="H323" s="3"/>
      <c r="J323" s="3"/>
    </row>
    <row r="324" spans="5:10">
      <c r="E324" s="2"/>
      <c r="F324" s="3"/>
      <c r="G324" s="2"/>
      <c r="H324" s="3"/>
      <c r="J324" s="3"/>
    </row>
    <row r="325" spans="5:10">
      <c r="E325" s="2"/>
      <c r="F325" s="3"/>
      <c r="G325" s="2"/>
      <c r="H325" s="3"/>
      <c r="J325" s="3"/>
    </row>
    <row r="326" spans="5:10">
      <c r="E326" s="2"/>
      <c r="F326" s="3"/>
      <c r="G326" s="2"/>
      <c r="H326" s="3"/>
      <c r="J326" s="3"/>
    </row>
    <row r="327" spans="5:10">
      <c r="E327" s="2"/>
      <c r="F327" s="3"/>
      <c r="G327" s="2"/>
      <c r="H327" s="3"/>
      <c r="J327" s="3"/>
    </row>
    <row r="328" spans="5:10">
      <c r="E328" s="2"/>
      <c r="F328" s="3"/>
      <c r="G328" s="2"/>
      <c r="H328" s="3"/>
      <c r="J328" s="3"/>
    </row>
    <row r="329" spans="5:10">
      <c r="E329" s="2"/>
      <c r="F329" s="3"/>
      <c r="G329" s="2"/>
      <c r="H329" s="3"/>
      <c r="J329" s="3"/>
    </row>
    <row r="330" spans="5:10">
      <c r="E330" s="2"/>
      <c r="F330" s="3"/>
      <c r="G330" s="2"/>
      <c r="H330" s="3"/>
      <c r="J330" s="3"/>
    </row>
    <row r="331" spans="5:10">
      <c r="E331" s="2"/>
      <c r="F331" s="3"/>
      <c r="G331" s="2"/>
      <c r="H331" s="3"/>
      <c r="J331" s="3"/>
    </row>
    <row r="332" spans="5:10">
      <c r="E332" s="2"/>
      <c r="F332" s="3"/>
      <c r="G332" s="2"/>
      <c r="H332" s="3"/>
      <c r="J332" s="3"/>
    </row>
    <row r="333" spans="5:10">
      <c r="E333" s="2"/>
      <c r="F333" s="3"/>
      <c r="G333" s="2"/>
      <c r="H333" s="3"/>
      <c r="J333" s="3"/>
    </row>
    <row r="334" spans="5:10">
      <c r="E334" s="2"/>
      <c r="F334" s="3"/>
      <c r="G334" s="2"/>
      <c r="H334" s="3"/>
      <c r="J334" s="3"/>
    </row>
    <row r="335" spans="5:10">
      <c r="E335" s="2"/>
      <c r="F335" s="3"/>
      <c r="G335" s="2"/>
      <c r="H335" s="3"/>
      <c r="J335" s="3"/>
    </row>
    <row r="336" spans="5:10">
      <c r="E336" s="2"/>
      <c r="F336" s="3"/>
      <c r="G336" s="2"/>
      <c r="H336" s="3"/>
      <c r="J336" s="3"/>
    </row>
    <row r="337" spans="5:10">
      <c r="E337" s="2"/>
      <c r="F337" s="3"/>
      <c r="G337" s="2"/>
      <c r="H337" s="3"/>
      <c r="J337" s="3"/>
    </row>
    <row r="338" spans="5:10">
      <c r="E338" s="2"/>
      <c r="F338" s="3"/>
      <c r="G338" s="2"/>
      <c r="H338" s="3"/>
      <c r="J338" s="3"/>
    </row>
    <row r="339" spans="5:10">
      <c r="E339" s="2"/>
      <c r="F339" s="3"/>
      <c r="G339" s="2"/>
      <c r="H339" s="3"/>
      <c r="J339" s="3"/>
    </row>
    <row r="340" spans="5:10">
      <c r="E340" s="2"/>
      <c r="F340" s="3"/>
      <c r="G340" s="2"/>
      <c r="H340" s="3"/>
      <c r="J340" s="3"/>
    </row>
    <row r="341" spans="5:10">
      <c r="E341" s="2"/>
      <c r="F341" s="3"/>
      <c r="G341" s="2"/>
      <c r="H341" s="3"/>
      <c r="J341" s="3"/>
    </row>
    <row r="342" spans="5:10">
      <c r="E342" s="2"/>
      <c r="F342" s="3"/>
      <c r="G342" s="2"/>
      <c r="H342" s="3"/>
      <c r="J342" s="3"/>
    </row>
    <row r="343" spans="5:10">
      <c r="E343" s="2"/>
      <c r="F343" s="3"/>
      <c r="G343" s="2"/>
      <c r="H343" s="3"/>
      <c r="J343" s="3"/>
    </row>
    <row r="344" spans="5:10">
      <c r="E344" s="2"/>
      <c r="F344" s="3"/>
      <c r="G344" s="2"/>
      <c r="H344" s="3"/>
      <c r="J344" s="3"/>
    </row>
    <row r="345" spans="5:10">
      <c r="E345" s="2"/>
      <c r="F345" s="3"/>
      <c r="G345" s="2"/>
      <c r="H345" s="3"/>
      <c r="J345" s="3"/>
    </row>
    <row r="346" spans="5:10">
      <c r="E346" s="2"/>
      <c r="F346" s="3"/>
      <c r="G346" s="2"/>
      <c r="H346" s="3"/>
      <c r="J346" s="3"/>
    </row>
    <row r="347" spans="5:10">
      <c r="E347" s="2"/>
      <c r="F347" s="3"/>
      <c r="G347" s="2"/>
      <c r="H347" s="3"/>
      <c r="J347" s="3"/>
    </row>
    <row r="348" spans="5:10">
      <c r="E348" s="2"/>
      <c r="F348" s="3"/>
      <c r="G348" s="2"/>
      <c r="H348" s="3"/>
      <c r="J348" s="3"/>
    </row>
    <row r="349" spans="5:10">
      <c r="E349" s="2"/>
      <c r="F349" s="3"/>
      <c r="G349" s="2"/>
      <c r="H349" s="3"/>
      <c r="J349" s="3"/>
    </row>
    <row r="350" spans="5:10">
      <c r="E350" s="2"/>
      <c r="F350" s="3"/>
      <c r="G350" s="2"/>
      <c r="H350" s="3"/>
      <c r="J350" s="3"/>
    </row>
    <row r="351" spans="5:10">
      <c r="E351" s="2"/>
      <c r="F351" s="3"/>
      <c r="G351" s="2"/>
      <c r="H351" s="3"/>
      <c r="J351" s="3"/>
    </row>
    <row r="352" spans="5:10">
      <c r="E352" s="2"/>
      <c r="F352" s="3"/>
      <c r="G352" s="2"/>
      <c r="H352" s="3"/>
      <c r="J352" s="3"/>
    </row>
    <row r="353" spans="5:10">
      <c r="E353" s="2"/>
      <c r="F353" s="3"/>
      <c r="G353" s="2"/>
      <c r="H353" s="3"/>
      <c r="J353" s="3"/>
    </row>
    <row r="354" spans="5:10">
      <c r="E354" s="2"/>
      <c r="F354" s="3"/>
      <c r="G354" s="2"/>
      <c r="H354" s="3"/>
      <c r="J354" s="3"/>
    </row>
    <row r="355" spans="5:10">
      <c r="E355" s="2"/>
      <c r="F355" s="3"/>
      <c r="G355" s="2"/>
      <c r="H355" s="3"/>
      <c r="J355" s="3"/>
    </row>
    <row r="356" spans="5:10">
      <c r="E356" s="2"/>
      <c r="F356" s="3"/>
      <c r="G356" s="2"/>
      <c r="H356" s="3"/>
      <c r="J356" s="3"/>
    </row>
    <row r="357" spans="5:10">
      <c r="E357" s="2"/>
      <c r="F357" s="3"/>
      <c r="G357" s="2"/>
      <c r="H357" s="3"/>
      <c r="J357" s="3"/>
    </row>
    <row r="358" spans="5:10">
      <c r="E358" s="2"/>
      <c r="F358" s="3"/>
      <c r="G358" s="2"/>
      <c r="H358" s="3"/>
      <c r="J358" s="3"/>
    </row>
    <row r="359" spans="5:10">
      <c r="E359" s="2"/>
      <c r="F359" s="3"/>
      <c r="G359" s="2"/>
      <c r="H359" s="3"/>
      <c r="J359" s="3"/>
    </row>
    <row r="360" spans="5:10">
      <c r="E360" s="2"/>
      <c r="F360" s="3"/>
      <c r="G360" s="2"/>
      <c r="H360" s="3"/>
      <c r="J360" s="3"/>
    </row>
    <row r="361" spans="5:10">
      <c r="E361" s="2"/>
      <c r="F361" s="3"/>
      <c r="G361" s="2"/>
      <c r="H361" s="3"/>
      <c r="J361" s="3"/>
    </row>
    <row r="362" spans="5:10">
      <c r="E362" s="2"/>
      <c r="F362" s="3"/>
      <c r="G362" s="2"/>
      <c r="H362" s="3"/>
      <c r="J362" s="3"/>
    </row>
    <row r="363" spans="5:10">
      <c r="E363" s="2"/>
      <c r="F363" s="3"/>
      <c r="G363" s="2"/>
      <c r="H363" s="3"/>
      <c r="J363" s="3"/>
    </row>
    <row r="364" spans="5:10">
      <c r="E364" s="2"/>
      <c r="F364" s="3"/>
      <c r="G364" s="2"/>
      <c r="H364" s="3"/>
      <c r="J364" s="3"/>
    </row>
    <row r="365" spans="5:10">
      <c r="E365" s="2"/>
      <c r="F365" s="3"/>
      <c r="G365" s="2"/>
      <c r="H365" s="3"/>
      <c r="J365" s="3"/>
    </row>
    <row r="366" spans="5:10">
      <c r="E366" s="2"/>
      <c r="F366" s="3"/>
      <c r="G366" s="2"/>
      <c r="H366" s="3"/>
      <c r="J366" s="3"/>
    </row>
    <row r="367" spans="5:10">
      <c r="E367" s="2"/>
      <c r="F367" s="3"/>
      <c r="G367" s="2"/>
      <c r="H367" s="3"/>
      <c r="J367" s="3"/>
    </row>
    <row r="368" spans="5:10">
      <c r="E368" s="2"/>
      <c r="F368" s="3"/>
      <c r="G368" s="2"/>
      <c r="H368" s="3"/>
      <c r="J368" s="3"/>
    </row>
    <row r="369" spans="5:10">
      <c r="E369" s="2"/>
      <c r="F369" s="3"/>
      <c r="G369" s="2"/>
      <c r="H369" s="3"/>
      <c r="J369" s="3"/>
    </row>
    <row r="370" spans="5:10">
      <c r="E370" s="2"/>
      <c r="F370" s="3"/>
      <c r="G370" s="2"/>
      <c r="H370" s="3"/>
      <c r="J370" s="3"/>
    </row>
    <row r="371" spans="5:10">
      <c r="E371" s="2"/>
      <c r="F371" s="3"/>
      <c r="G371" s="2"/>
      <c r="H371" s="3"/>
      <c r="J371" s="3"/>
    </row>
    <row r="372" spans="5:10">
      <c r="E372" s="2"/>
      <c r="F372" s="3"/>
      <c r="G372" s="2"/>
      <c r="H372" s="3"/>
      <c r="J372" s="3"/>
    </row>
    <row r="373" spans="5:10">
      <c r="E373" s="2"/>
      <c r="F373" s="3"/>
      <c r="G373" s="2"/>
      <c r="H373" s="3"/>
      <c r="J373" s="3"/>
    </row>
    <row r="374" spans="5:10">
      <c r="E374" s="2"/>
      <c r="F374" s="3"/>
      <c r="G374" s="2"/>
      <c r="H374" s="3"/>
      <c r="J374" s="3"/>
    </row>
    <row r="375" spans="5:10">
      <c r="E375" s="2"/>
      <c r="F375" s="3"/>
      <c r="G375" s="2"/>
      <c r="H375" s="3"/>
      <c r="J375" s="3"/>
    </row>
    <row r="376" spans="5:10">
      <c r="E376" s="2"/>
      <c r="F376" s="3"/>
      <c r="G376" s="2"/>
      <c r="H376" s="3"/>
      <c r="J376" s="3"/>
    </row>
    <row r="377" spans="5:10">
      <c r="E377" s="2"/>
      <c r="F377" s="3"/>
      <c r="G377" s="2"/>
      <c r="H377" s="3"/>
      <c r="J377" s="3"/>
    </row>
    <row r="378" spans="5:10">
      <c r="E378" s="2"/>
      <c r="F378" s="3"/>
      <c r="G378" s="2"/>
      <c r="H378" s="3"/>
      <c r="J378" s="3"/>
    </row>
    <row r="379" spans="5:10">
      <c r="E379" s="2"/>
      <c r="F379" s="3"/>
      <c r="G379" s="2"/>
      <c r="H379" s="3"/>
      <c r="J379" s="3"/>
    </row>
    <row r="380" spans="5:10">
      <c r="E380" s="2"/>
      <c r="F380" s="3"/>
      <c r="G380" s="2"/>
      <c r="H380" s="3"/>
      <c r="J380" s="3"/>
    </row>
    <row r="381" spans="5:10">
      <c r="E381" s="2"/>
      <c r="F381" s="3"/>
      <c r="G381" s="2"/>
      <c r="H381" s="3"/>
      <c r="J381" s="3"/>
    </row>
    <row r="382" spans="5:10">
      <c r="E382" s="2"/>
      <c r="F382" s="3"/>
      <c r="G382" s="2"/>
      <c r="H382" s="3"/>
      <c r="J382" s="3"/>
    </row>
    <row r="383" spans="5:10">
      <c r="E383" s="2"/>
      <c r="F383" s="3"/>
      <c r="G383" s="2"/>
      <c r="H383" s="3"/>
      <c r="J383" s="3"/>
    </row>
    <row r="384" spans="5:10">
      <c r="E384" s="2"/>
      <c r="F384" s="3"/>
      <c r="G384" s="2"/>
      <c r="H384" s="3"/>
      <c r="J384" s="3"/>
    </row>
    <row r="385" spans="5:10">
      <c r="E385" s="2"/>
      <c r="F385" s="3"/>
      <c r="G385" s="2"/>
      <c r="H385" s="3"/>
      <c r="J385" s="3"/>
    </row>
    <row r="386" spans="5:10">
      <c r="E386" s="2"/>
      <c r="F386" s="3"/>
      <c r="G386" s="2"/>
      <c r="H386" s="3"/>
      <c r="J386" s="3"/>
    </row>
    <row r="387" spans="5:10">
      <c r="E387" s="2"/>
      <c r="F387" s="3"/>
      <c r="G387" s="2"/>
      <c r="H387" s="3"/>
      <c r="J387" s="3"/>
    </row>
    <row r="388" spans="5:10">
      <c r="E388" s="2"/>
      <c r="F388" s="3"/>
      <c r="G388" s="2"/>
      <c r="H388" s="3"/>
      <c r="J388" s="3"/>
    </row>
    <row r="389" spans="5:10">
      <c r="E389" s="2"/>
      <c r="F389" s="3"/>
      <c r="G389" s="2"/>
      <c r="H389" s="3"/>
      <c r="J389" s="3"/>
    </row>
    <row r="390" spans="5:10">
      <c r="E390" s="2"/>
      <c r="F390" s="3"/>
      <c r="G390" s="2"/>
      <c r="H390" s="3"/>
      <c r="J390" s="3"/>
    </row>
    <row r="391" spans="5:10">
      <c r="E391" s="2"/>
      <c r="F391" s="3"/>
      <c r="G391" s="2"/>
      <c r="H391" s="3"/>
      <c r="J391" s="3"/>
    </row>
    <row r="392" spans="5:10">
      <c r="E392" s="2"/>
      <c r="F392" s="3"/>
      <c r="G392" s="2"/>
      <c r="H392" s="3"/>
      <c r="J392" s="3"/>
    </row>
    <row r="393" spans="5:10">
      <c r="E393" s="2"/>
      <c r="F393" s="3"/>
      <c r="G393" s="2"/>
      <c r="H393" s="3"/>
      <c r="J393" s="3"/>
    </row>
    <row r="394" spans="5:10">
      <c r="E394" s="2"/>
      <c r="F394" s="3"/>
      <c r="G394" s="2"/>
      <c r="H394" s="3"/>
      <c r="J394" s="3"/>
    </row>
    <row r="395" spans="5:10">
      <c r="E395" s="2"/>
      <c r="F395" s="3"/>
      <c r="G395" s="2"/>
      <c r="H395" s="3"/>
      <c r="J395" s="3"/>
    </row>
    <row r="396" spans="5:10">
      <c r="E396" s="2"/>
      <c r="F396" s="3"/>
      <c r="G396" s="2"/>
      <c r="H396" s="3"/>
      <c r="J396" s="3"/>
    </row>
    <row r="397" spans="5:10">
      <c r="E397" s="2"/>
      <c r="F397" s="3"/>
      <c r="G397" s="2"/>
      <c r="H397" s="3"/>
      <c r="J397" s="3"/>
    </row>
    <row r="398" spans="5:10">
      <c r="E398" s="2"/>
      <c r="F398" s="3"/>
      <c r="G398" s="2"/>
      <c r="H398" s="3"/>
      <c r="J398" s="3"/>
    </row>
    <row r="399" spans="5:10">
      <c r="E399" s="2"/>
      <c r="F399" s="3"/>
      <c r="G399" s="2"/>
      <c r="H399" s="3"/>
      <c r="J399" s="3"/>
    </row>
    <row r="400" spans="5:10">
      <c r="E400" s="2"/>
      <c r="F400" s="3"/>
      <c r="G400" s="2"/>
      <c r="H400" s="3"/>
      <c r="J400" s="3"/>
    </row>
    <row r="401" spans="5:10">
      <c r="E401" s="2"/>
      <c r="F401" s="3"/>
      <c r="G401" s="2"/>
      <c r="H401" s="3"/>
      <c r="J401" s="3"/>
    </row>
    <row r="402" spans="5:10">
      <c r="E402" s="2"/>
      <c r="F402" s="3"/>
      <c r="G402" s="2"/>
      <c r="H402" s="3"/>
      <c r="J402" s="3"/>
    </row>
    <row r="403" spans="5:10">
      <c r="E403" s="2"/>
      <c r="F403" s="3"/>
      <c r="G403" s="2"/>
      <c r="H403" s="3"/>
      <c r="J403" s="3"/>
    </row>
    <row r="404" spans="5:10">
      <c r="E404" s="2"/>
      <c r="F404" s="3"/>
      <c r="G404" s="2"/>
      <c r="H404" s="3"/>
      <c r="J404" s="3"/>
    </row>
    <row r="405" spans="5:10">
      <c r="E405" s="2"/>
      <c r="F405" s="3"/>
      <c r="G405" s="2"/>
      <c r="H405" s="3"/>
      <c r="J405" s="3"/>
    </row>
    <row r="406" spans="5:10">
      <c r="E406" s="2"/>
      <c r="F406" s="3"/>
      <c r="G406" s="2"/>
      <c r="H406" s="3"/>
      <c r="J406" s="3"/>
    </row>
    <row r="407" spans="5:10">
      <c r="E407" s="2"/>
      <c r="F407" s="3"/>
      <c r="G407" s="2"/>
      <c r="H407" s="3"/>
      <c r="J407" s="3"/>
    </row>
    <row r="408" spans="5:10">
      <c r="E408" s="2"/>
      <c r="F408" s="3"/>
      <c r="G408" s="2"/>
      <c r="H408" s="3"/>
      <c r="J408" s="3"/>
    </row>
    <row r="409" spans="5:10">
      <c r="E409" s="2"/>
      <c r="F409" s="3"/>
      <c r="G409" s="2"/>
      <c r="H409" s="3"/>
      <c r="J409" s="3"/>
    </row>
    <row r="410" spans="5:10">
      <c r="E410" s="2"/>
      <c r="F410" s="3"/>
      <c r="G410" s="2"/>
      <c r="H410" s="3"/>
      <c r="J410" s="3"/>
    </row>
    <row r="411" spans="5:10">
      <c r="E411" s="2"/>
      <c r="F411" s="3"/>
      <c r="G411" s="2"/>
      <c r="H411" s="3"/>
      <c r="J411" s="3"/>
    </row>
    <row r="412" spans="5:10">
      <c r="E412" s="2"/>
      <c r="F412" s="3"/>
      <c r="G412" s="2"/>
      <c r="H412" s="3"/>
      <c r="J412" s="3"/>
    </row>
    <row r="413" spans="5:10">
      <c r="E413" s="2"/>
      <c r="F413" s="3"/>
      <c r="G413" s="2"/>
      <c r="H413" s="3"/>
      <c r="J413" s="3"/>
    </row>
    <row r="414" spans="5:10">
      <c r="E414" s="2"/>
      <c r="F414" s="3"/>
      <c r="G414" s="2"/>
      <c r="H414" s="3"/>
      <c r="J414" s="3"/>
    </row>
    <row r="415" spans="5:10">
      <c r="E415" s="2"/>
      <c r="F415" s="3"/>
      <c r="G415" s="2"/>
      <c r="H415" s="3"/>
      <c r="J415" s="3"/>
    </row>
    <row r="416" spans="5:10">
      <c r="E416" s="2"/>
      <c r="F416" s="3"/>
      <c r="G416" s="2"/>
      <c r="H416" s="3"/>
      <c r="J416" s="3"/>
    </row>
    <row r="417" spans="5:10">
      <c r="E417" s="2"/>
      <c r="F417" s="3"/>
      <c r="G417" s="2"/>
      <c r="H417" s="3"/>
      <c r="J417" s="3"/>
    </row>
    <row r="418" spans="5:10">
      <c r="E418" s="2"/>
      <c r="F418" s="3"/>
      <c r="G418" s="2"/>
      <c r="H418" s="3"/>
      <c r="J418" s="3"/>
    </row>
    <row r="419" spans="5:10">
      <c r="E419" s="2"/>
      <c r="F419" s="3"/>
      <c r="G419" s="2"/>
      <c r="H419" s="3"/>
      <c r="J419" s="3"/>
    </row>
    <row r="420" spans="5:10">
      <c r="E420" s="2"/>
      <c r="F420" s="3"/>
      <c r="G420" s="2"/>
      <c r="H420" s="3"/>
      <c r="J420" s="3"/>
    </row>
    <row r="421" spans="5:10">
      <c r="E421" s="2"/>
      <c r="F421" s="3"/>
      <c r="G421" s="2"/>
      <c r="H421" s="3"/>
      <c r="J421" s="3"/>
    </row>
    <row r="422" spans="5:10">
      <c r="E422" s="2"/>
      <c r="F422" s="3"/>
      <c r="G422" s="2"/>
      <c r="H422" s="3"/>
      <c r="J422" s="3"/>
    </row>
    <row r="423" spans="5:10">
      <c r="E423" s="2"/>
      <c r="F423" s="3"/>
      <c r="G423" s="2"/>
      <c r="H423" s="3"/>
      <c r="J423" s="3"/>
    </row>
    <row r="424" spans="5:10">
      <c r="E424" s="2"/>
      <c r="F424" s="3"/>
      <c r="G424" s="2"/>
      <c r="H424" s="3"/>
      <c r="J424" s="3"/>
    </row>
    <row r="425" spans="5:10">
      <c r="E425" s="2"/>
      <c r="F425" s="3"/>
      <c r="G425" s="2"/>
      <c r="H425" s="3"/>
      <c r="J425" s="3"/>
    </row>
    <row r="426" spans="5:10">
      <c r="E426" s="2"/>
      <c r="F426" s="3"/>
      <c r="G426" s="2"/>
      <c r="H426" s="3"/>
      <c r="J426" s="3"/>
    </row>
    <row r="427" spans="5:10">
      <c r="E427" s="2"/>
      <c r="F427" s="3"/>
      <c r="G427" s="2"/>
      <c r="H427" s="3"/>
      <c r="J427" s="3"/>
    </row>
    <row r="428" spans="5:10">
      <c r="E428" s="2"/>
      <c r="F428" s="3"/>
      <c r="G428" s="2"/>
      <c r="H428" s="3"/>
      <c r="J428" s="3"/>
    </row>
    <row r="429" spans="5:10">
      <c r="E429" s="2"/>
      <c r="F429" s="3"/>
      <c r="G429" s="2"/>
      <c r="H429" s="3"/>
      <c r="J429" s="3"/>
    </row>
    <row r="430" spans="5:10">
      <c r="E430" s="2"/>
      <c r="F430" s="3"/>
      <c r="G430" s="2"/>
      <c r="H430" s="3"/>
      <c r="J430" s="3"/>
    </row>
    <row r="431" spans="5:10">
      <c r="E431" s="2"/>
      <c r="F431" s="3"/>
      <c r="G431" s="2"/>
      <c r="H431" s="3"/>
      <c r="J431" s="3"/>
    </row>
    <row r="432" spans="5:10">
      <c r="E432" s="2"/>
      <c r="F432" s="3"/>
      <c r="G432" s="2"/>
      <c r="H432" s="3"/>
      <c r="J432" s="3"/>
    </row>
    <row r="433" spans="5:10">
      <c r="E433" s="2"/>
      <c r="F433" s="3"/>
      <c r="G433" s="2"/>
      <c r="H433" s="3"/>
      <c r="J433" s="3"/>
    </row>
    <row r="434" spans="5:10">
      <c r="E434" s="2"/>
      <c r="F434" s="3"/>
      <c r="G434" s="2"/>
      <c r="H434" s="3"/>
      <c r="J434" s="3"/>
    </row>
    <row r="435" spans="5:10">
      <c r="E435" s="2"/>
      <c r="F435" s="3"/>
      <c r="G435" s="2"/>
      <c r="H435" s="3"/>
      <c r="J435" s="3"/>
    </row>
    <row r="436" spans="5:10">
      <c r="E436" s="2"/>
      <c r="F436" s="3"/>
      <c r="G436" s="2"/>
      <c r="H436" s="3"/>
      <c r="J436" s="3"/>
    </row>
    <row r="437" spans="5:10">
      <c r="E437" s="2"/>
      <c r="F437" s="3"/>
      <c r="G437" s="2"/>
      <c r="H437" s="3"/>
      <c r="J437" s="3"/>
    </row>
    <row r="438" spans="5:10">
      <c r="E438" s="2"/>
      <c r="F438" s="3"/>
      <c r="G438" s="2"/>
      <c r="H438" s="3"/>
      <c r="J438" s="3"/>
    </row>
    <row r="439" spans="5:10">
      <c r="E439" s="2"/>
      <c r="F439" s="3"/>
      <c r="G439" s="2"/>
      <c r="H439" s="3"/>
      <c r="J439" s="3"/>
    </row>
    <row r="440" spans="5:10">
      <c r="E440" s="2"/>
      <c r="F440" s="3"/>
      <c r="G440" s="2"/>
      <c r="H440" s="3"/>
      <c r="J440" s="3"/>
    </row>
    <row r="441" spans="5:10">
      <c r="E441" s="2"/>
      <c r="F441" s="3"/>
      <c r="G441" s="2"/>
      <c r="H441" s="3"/>
      <c r="J441" s="3"/>
    </row>
    <row r="442" spans="5:10">
      <c r="E442" s="2"/>
      <c r="F442" s="3"/>
      <c r="G442" s="2"/>
      <c r="H442" s="3"/>
      <c r="J442" s="3"/>
    </row>
    <row r="443" spans="5:10">
      <c r="E443" s="2"/>
      <c r="F443" s="3"/>
      <c r="G443" s="2"/>
      <c r="H443" s="3"/>
      <c r="J443" s="3"/>
    </row>
    <row r="444" spans="5:10">
      <c r="E444" s="2"/>
      <c r="F444" s="3"/>
      <c r="G444" s="2"/>
      <c r="H444" s="3"/>
      <c r="J444" s="3"/>
    </row>
    <row r="445" spans="5:10">
      <c r="E445" s="2"/>
      <c r="F445" s="3"/>
      <c r="G445" s="2"/>
      <c r="H445" s="3"/>
      <c r="J445" s="3"/>
    </row>
    <row r="446" spans="5:10">
      <c r="E446" s="2"/>
      <c r="F446" s="3"/>
      <c r="G446" s="2"/>
      <c r="H446" s="3"/>
      <c r="J446" s="3"/>
    </row>
    <row r="447" spans="5:10">
      <c r="E447" s="2"/>
      <c r="F447" s="3"/>
      <c r="G447" s="2"/>
      <c r="H447" s="3"/>
      <c r="J447" s="3"/>
    </row>
    <row r="448" spans="5:10">
      <c r="E448" s="2"/>
      <c r="F448" s="3"/>
      <c r="G448" s="2"/>
      <c r="H448" s="3"/>
      <c r="J448" s="3"/>
    </row>
    <row r="449" spans="5:10">
      <c r="E449" s="2"/>
      <c r="F449" s="3"/>
      <c r="G449" s="2"/>
      <c r="H449" s="3"/>
      <c r="J449" s="3"/>
    </row>
    <row r="450" spans="5:10">
      <c r="E450" s="2"/>
      <c r="F450" s="3"/>
      <c r="G450" s="2"/>
      <c r="H450" s="3"/>
      <c r="J450" s="3"/>
    </row>
    <row r="451" spans="5:10">
      <c r="E451" s="2"/>
      <c r="F451" s="3"/>
      <c r="G451" s="2"/>
      <c r="H451" s="3"/>
      <c r="J451" s="3"/>
    </row>
    <row r="452" spans="5:10">
      <c r="E452" s="2"/>
      <c r="F452" s="3"/>
      <c r="G452" s="2"/>
      <c r="H452" s="3"/>
      <c r="J452" s="3"/>
    </row>
    <row r="453" spans="5:10">
      <c r="E453" s="2"/>
      <c r="F453" s="3"/>
      <c r="G453" s="2"/>
      <c r="H453" s="3"/>
      <c r="J453" s="3"/>
    </row>
    <row r="454" spans="5:10">
      <c r="E454" s="2"/>
      <c r="F454" s="3"/>
      <c r="G454" s="2"/>
      <c r="H454" s="3"/>
      <c r="J454" s="3"/>
    </row>
    <row r="455" spans="5:10">
      <c r="E455" s="2"/>
      <c r="F455" s="3"/>
      <c r="G455" s="2"/>
      <c r="H455" s="3"/>
      <c r="J455" s="3"/>
    </row>
    <row r="456" spans="5:10">
      <c r="E456" s="2"/>
      <c r="F456" s="3"/>
      <c r="G456" s="2"/>
      <c r="H456" s="3"/>
      <c r="J456" s="3"/>
    </row>
    <row r="457" spans="5:10">
      <c r="E457" s="2"/>
      <c r="F457" s="3"/>
      <c r="G457" s="2"/>
      <c r="H457" s="3"/>
      <c r="J457" s="3"/>
    </row>
    <row r="458" spans="5:10">
      <c r="E458" s="2"/>
      <c r="F458" s="3"/>
      <c r="G458" s="2"/>
      <c r="H458" s="3"/>
      <c r="J458" s="3"/>
    </row>
    <row r="459" spans="5:10">
      <c r="E459" s="2"/>
      <c r="F459" s="3"/>
      <c r="G459" s="2"/>
      <c r="H459" s="3"/>
      <c r="J459" s="3"/>
    </row>
    <row r="460" spans="5:10">
      <c r="E460" s="2"/>
      <c r="F460" s="3"/>
      <c r="G460" s="2"/>
      <c r="H460" s="3"/>
      <c r="J460" s="3"/>
    </row>
    <row r="461" spans="5:10">
      <c r="E461" s="2"/>
      <c r="F461" s="3"/>
      <c r="G461" s="2"/>
      <c r="H461" s="3"/>
      <c r="J461" s="3"/>
    </row>
    <row r="462" spans="5:10">
      <c r="E462" s="2"/>
      <c r="F462" s="3"/>
      <c r="G462" s="2"/>
      <c r="H462" s="3"/>
      <c r="J462" s="3"/>
    </row>
    <row r="463" spans="5:10">
      <c r="E463" s="2"/>
      <c r="F463" s="3"/>
      <c r="G463" s="2"/>
      <c r="H463" s="3"/>
      <c r="J463" s="3"/>
    </row>
    <row r="464" spans="5:10">
      <c r="E464" s="2"/>
      <c r="F464" s="3"/>
      <c r="G464" s="2"/>
      <c r="H464" s="3"/>
      <c r="J464" s="3"/>
    </row>
    <row r="465" spans="5:10">
      <c r="E465" s="2"/>
      <c r="F465" s="3"/>
      <c r="G465" s="2"/>
      <c r="H465" s="3"/>
      <c r="J465" s="3"/>
    </row>
    <row r="466" spans="5:10">
      <c r="E466" s="2"/>
      <c r="F466" s="3"/>
      <c r="G466" s="2"/>
      <c r="H466" s="3"/>
      <c r="J466" s="3"/>
    </row>
    <row r="467" spans="5:10">
      <c r="E467" s="2"/>
      <c r="F467" s="3"/>
      <c r="G467" s="2"/>
      <c r="H467" s="3"/>
      <c r="J467" s="3"/>
    </row>
    <row r="468" spans="5:10">
      <c r="E468" s="2"/>
      <c r="F468" s="3"/>
      <c r="G468" s="2"/>
      <c r="H468" s="3"/>
      <c r="J468" s="3"/>
    </row>
    <row r="469" spans="5:10">
      <c r="E469" s="2"/>
      <c r="F469" s="3"/>
      <c r="G469" s="2"/>
      <c r="H469" s="3"/>
      <c r="J469" s="3"/>
    </row>
    <row r="470" spans="5:10">
      <c r="E470" s="2"/>
      <c r="F470" s="3"/>
      <c r="G470" s="2"/>
      <c r="H470" s="3"/>
      <c r="J470" s="3"/>
    </row>
    <row r="471" spans="5:10">
      <c r="E471" s="2"/>
      <c r="F471" s="3"/>
      <c r="G471" s="2"/>
      <c r="H471" s="3"/>
      <c r="J471" s="3"/>
    </row>
    <row r="472" spans="5:10">
      <c r="E472" s="2"/>
      <c r="F472" s="3"/>
      <c r="G472" s="2"/>
      <c r="H472" s="3"/>
      <c r="J472" s="3"/>
    </row>
    <row r="473" spans="5:10">
      <c r="E473" s="2"/>
      <c r="F473" s="3"/>
      <c r="G473" s="2"/>
      <c r="H473" s="3"/>
      <c r="J473" s="3"/>
    </row>
    <row r="474" spans="5:10">
      <c r="E474" s="2"/>
      <c r="F474" s="3"/>
      <c r="G474" s="2"/>
      <c r="H474" s="3"/>
      <c r="J474" s="3"/>
    </row>
    <row r="475" spans="5:10">
      <c r="E475" s="2"/>
      <c r="F475" s="3"/>
      <c r="G475" s="2"/>
      <c r="H475" s="3"/>
      <c r="J475" s="3"/>
    </row>
    <row r="476" spans="5:10">
      <c r="E476" s="2"/>
      <c r="F476" s="3"/>
      <c r="G476" s="2"/>
      <c r="H476" s="3"/>
      <c r="J476" s="3"/>
    </row>
    <row r="477" spans="5:10">
      <c r="E477" s="2"/>
      <c r="F477" s="3"/>
      <c r="G477" s="2"/>
      <c r="H477" s="3"/>
      <c r="J477" s="3"/>
    </row>
    <row r="478" spans="5:10">
      <c r="E478" s="2"/>
      <c r="F478" s="3"/>
      <c r="G478" s="2"/>
      <c r="H478" s="3"/>
      <c r="J478" s="3"/>
    </row>
    <row r="479" spans="5:10">
      <c r="E479" s="2"/>
      <c r="F479" s="3"/>
      <c r="G479" s="2"/>
      <c r="H479" s="3"/>
      <c r="J479" s="3"/>
    </row>
    <row r="480" spans="5:10">
      <c r="E480" s="2"/>
      <c r="F480" s="3"/>
      <c r="G480" s="2"/>
      <c r="H480" s="3"/>
      <c r="J480" s="3"/>
    </row>
    <row r="481" spans="5:10">
      <c r="E481" s="2"/>
      <c r="F481" s="3"/>
      <c r="G481" s="2"/>
      <c r="H481" s="3"/>
      <c r="J481" s="3"/>
    </row>
    <row r="482" spans="5:10">
      <c r="E482" s="2"/>
      <c r="F482" s="3"/>
      <c r="G482" s="2"/>
      <c r="H482" s="3"/>
      <c r="J482" s="3"/>
    </row>
    <row r="483" spans="5:10">
      <c r="E483" s="2"/>
      <c r="F483" s="3"/>
      <c r="G483" s="2"/>
      <c r="H483" s="3"/>
      <c r="J483" s="3"/>
    </row>
    <row r="484" spans="5:10">
      <c r="E484" s="2"/>
      <c r="F484" s="3"/>
      <c r="G484" s="2"/>
      <c r="H484" s="3"/>
      <c r="J484" s="3"/>
    </row>
    <row r="485" spans="5:10">
      <c r="E485" s="2"/>
      <c r="F485" s="3"/>
      <c r="G485" s="2"/>
      <c r="H485" s="3"/>
      <c r="J485" s="3"/>
    </row>
    <row r="486" spans="5:10">
      <c r="E486" s="2"/>
      <c r="F486" s="3"/>
      <c r="G486" s="2"/>
      <c r="H486" s="3"/>
      <c r="J486" s="3"/>
    </row>
    <row r="487" spans="5:10">
      <c r="E487" s="2"/>
      <c r="F487" s="3"/>
      <c r="G487" s="2"/>
      <c r="H487" s="3"/>
      <c r="J487" s="3"/>
    </row>
    <row r="488" spans="5:10">
      <c r="E488" s="2"/>
      <c r="F488" s="3"/>
      <c r="G488" s="2"/>
      <c r="H488" s="3"/>
      <c r="J488" s="3"/>
    </row>
    <row r="489" spans="5:10">
      <c r="E489" s="2"/>
      <c r="F489" s="3"/>
      <c r="G489" s="2"/>
      <c r="H489" s="3"/>
      <c r="J489" s="3"/>
    </row>
    <row r="490" spans="5:10">
      <c r="E490" s="2"/>
      <c r="F490" s="3"/>
      <c r="G490" s="2"/>
      <c r="H490" s="3"/>
      <c r="J490" s="3"/>
    </row>
    <row r="491" spans="5:10">
      <c r="E491" s="2"/>
      <c r="F491" s="3"/>
      <c r="G491" s="2"/>
      <c r="H491" s="3"/>
      <c r="J491" s="3"/>
    </row>
    <row r="492" spans="5:10">
      <c r="E492" s="2"/>
      <c r="F492" s="3"/>
      <c r="G492" s="2"/>
      <c r="H492" s="3"/>
      <c r="J492" s="3"/>
    </row>
    <row r="493" spans="5:10">
      <c r="E493" s="2"/>
      <c r="F493" s="3"/>
      <c r="G493" s="2"/>
      <c r="H493" s="3"/>
      <c r="J493" s="3"/>
    </row>
    <row r="494" spans="5:10">
      <c r="E494" s="2"/>
      <c r="F494" s="3"/>
      <c r="G494" s="2"/>
      <c r="H494" s="3"/>
      <c r="J494" s="3"/>
    </row>
    <row r="495" spans="5:10">
      <c r="E495" s="2"/>
      <c r="F495" s="3"/>
      <c r="G495" s="2"/>
      <c r="H495" s="3"/>
      <c r="J495" s="3"/>
    </row>
    <row r="496" spans="5:10">
      <c r="E496" s="2"/>
      <c r="F496" s="3"/>
      <c r="G496" s="2"/>
      <c r="H496" s="3"/>
      <c r="J496" s="3"/>
    </row>
    <row r="497" spans="5:10">
      <c r="E497" s="2"/>
      <c r="F497" s="3"/>
      <c r="G497" s="2"/>
      <c r="H497" s="3"/>
      <c r="J497" s="3"/>
    </row>
    <row r="498" spans="5:10">
      <c r="E498" s="2"/>
      <c r="F498" s="3"/>
      <c r="G498" s="2"/>
      <c r="H498" s="3"/>
      <c r="J498" s="3"/>
    </row>
    <row r="499" spans="5:10">
      <c r="E499" s="2"/>
      <c r="F499" s="3"/>
      <c r="G499" s="2"/>
      <c r="H499" s="3"/>
      <c r="J499" s="3"/>
    </row>
    <row r="500" spans="5:10">
      <c r="E500" s="2"/>
      <c r="F500" s="3"/>
      <c r="G500" s="2"/>
      <c r="H500" s="3"/>
      <c r="J500" s="3"/>
    </row>
    <row r="501" spans="5:10">
      <c r="E501" s="2"/>
      <c r="F501" s="3"/>
      <c r="G501" s="2"/>
      <c r="H501" s="3"/>
      <c r="J501" s="3"/>
    </row>
    <row r="502" spans="5:10">
      <c r="E502" s="2"/>
      <c r="F502" s="3"/>
      <c r="G502" s="2"/>
      <c r="H502" s="3"/>
      <c r="J502" s="3"/>
    </row>
    <row r="503" spans="5:10">
      <c r="E503" s="2"/>
      <c r="F503" s="3"/>
      <c r="G503" s="2"/>
      <c r="H503" s="3"/>
      <c r="J503" s="3"/>
    </row>
    <row r="504" spans="5:10">
      <c r="E504" s="2"/>
      <c r="F504" s="3"/>
      <c r="G504" s="2"/>
      <c r="H504" s="3"/>
      <c r="J504" s="3"/>
    </row>
    <row r="505" spans="5:10">
      <c r="E505" s="2"/>
      <c r="F505" s="3"/>
      <c r="G505" s="2"/>
      <c r="H505" s="3"/>
      <c r="J505" s="3"/>
    </row>
    <row r="506" spans="5:10">
      <c r="E506" s="2"/>
      <c r="F506" s="3"/>
      <c r="G506" s="2"/>
      <c r="H506" s="3"/>
      <c r="J506" s="3"/>
    </row>
    <row r="507" spans="5:10">
      <c r="E507" s="2"/>
      <c r="F507" s="3"/>
      <c r="G507" s="2"/>
      <c r="H507" s="3"/>
      <c r="J507" s="3"/>
    </row>
    <row r="508" spans="5:10">
      <c r="E508" s="2"/>
      <c r="F508" s="3"/>
      <c r="G508" s="2"/>
      <c r="H508" s="3"/>
      <c r="J508" s="3"/>
    </row>
    <row r="509" spans="5:10">
      <c r="E509" s="2"/>
      <c r="F509" s="3"/>
      <c r="G509" s="2"/>
      <c r="H509" s="3"/>
      <c r="J509" s="3"/>
    </row>
    <row r="510" spans="5:10">
      <c r="E510" s="2"/>
      <c r="F510" s="3"/>
      <c r="G510" s="2"/>
      <c r="H510" s="3"/>
      <c r="J510" s="3"/>
    </row>
    <row r="511" spans="5:10">
      <c r="E511" s="2"/>
      <c r="F511" s="3"/>
      <c r="G511" s="2"/>
      <c r="H511" s="3"/>
      <c r="J511" s="3"/>
    </row>
    <row r="512" spans="5:10">
      <c r="E512" s="2"/>
      <c r="F512" s="3"/>
      <c r="G512" s="2"/>
      <c r="H512" s="3"/>
      <c r="J512" s="3"/>
    </row>
    <row r="513" spans="5:10">
      <c r="E513" s="2"/>
      <c r="F513" s="3"/>
      <c r="G513" s="2"/>
      <c r="H513" s="3"/>
      <c r="J513" s="3"/>
    </row>
    <row r="514" spans="5:10">
      <c r="E514" s="2"/>
      <c r="F514" s="3"/>
      <c r="G514" s="2"/>
      <c r="H514" s="3"/>
      <c r="J514" s="3"/>
    </row>
    <row r="515" spans="5:10">
      <c r="E515" s="2"/>
      <c r="F515" s="3"/>
      <c r="G515" s="2"/>
      <c r="H515" s="3"/>
      <c r="J515" s="3"/>
    </row>
    <row r="516" spans="5:10">
      <c r="E516" s="2"/>
      <c r="F516" s="3"/>
      <c r="G516" s="2"/>
      <c r="H516" s="3"/>
      <c r="J516" s="3"/>
    </row>
    <row r="517" spans="5:10">
      <c r="E517" s="2"/>
      <c r="F517" s="3"/>
      <c r="G517" s="2"/>
      <c r="H517" s="3"/>
      <c r="J517" s="3"/>
    </row>
    <row r="518" spans="5:10">
      <c r="E518" s="2"/>
      <c r="F518" s="3"/>
      <c r="G518" s="2"/>
      <c r="H518" s="3"/>
      <c r="J518" s="3"/>
    </row>
    <row r="519" spans="5:10">
      <c r="E519" s="2"/>
      <c r="F519" s="3"/>
      <c r="G519" s="2"/>
      <c r="H519" s="3"/>
      <c r="J519" s="3"/>
    </row>
    <row r="520" spans="5:10">
      <c r="E520" s="2"/>
      <c r="F520" s="3"/>
      <c r="G520" s="2"/>
      <c r="H520" s="3"/>
      <c r="J520" s="3"/>
    </row>
    <row r="521" spans="5:10">
      <c r="E521" s="2"/>
      <c r="F521" s="3"/>
      <c r="G521" s="2"/>
      <c r="H521" s="3"/>
      <c r="J521" s="3"/>
    </row>
    <row r="522" spans="5:10">
      <c r="E522" s="2"/>
      <c r="F522" s="3"/>
      <c r="G522" s="2"/>
      <c r="H522" s="3"/>
      <c r="J522" s="3"/>
    </row>
    <row r="523" spans="5:10">
      <c r="E523" s="2"/>
      <c r="F523" s="3"/>
      <c r="G523" s="2"/>
      <c r="H523" s="3"/>
      <c r="J523" s="3"/>
    </row>
    <row r="524" spans="5:10">
      <c r="E524" s="2"/>
      <c r="F524" s="3"/>
      <c r="G524" s="2"/>
      <c r="H524" s="3"/>
      <c r="J524" s="3"/>
    </row>
    <row r="525" spans="5:10">
      <c r="E525" s="2"/>
      <c r="F525" s="3"/>
      <c r="G525" s="2"/>
      <c r="H525" s="3"/>
      <c r="J525" s="3"/>
    </row>
    <row r="526" spans="5:10">
      <c r="E526" s="2"/>
      <c r="F526" s="3"/>
      <c r="G526" s="2"/>
      <c r="H526" s="3"/>
      <c r="J526" s="3"/>
    </row>
    <row r="527" spans="5:10">
      <c r="E527" s="2"/>
      <c r="F527" s="3"/>
      <c r="G527" s="2"/>
      <c r="H527" s="3"/>
      <c r="J527" s="3"/>
    </row>
    <row r="528" spans="5:10">
      <c r="E528" s="2"/>
      <c r="F528" s="3"/>
      <c r="G528" s="2"/>
      <c r="H528" s="3"/>
      <c r="J528" s="3"/>
    </row>
    <row r="529" spans="5:10">
      <c r="E529" s="2"/>
      <c r="F529" s="3"/>
      <c r="G529" s="2"/>
      <c r="H529" s="3"/>
      <c r="J529" s="3"/>
    </row>
    <row r="530" spans="5:10">
      <c r="E530" s="2"/>
      <c r="F530" s="3"/>
      <c r="G530" s="2"/>
      <c r="H530" s="3"/>
      <c r="J530" s="3"/>
    </row>
    <row r="531" spans="5:10">
      <c r="E531" s="2"/>
      <c r="F531" s="3"/>
      <c r="G531" s="2"/>
      <c r="H531" s="3"/>
      <c r="J531" s="3"/>
    </row>
    <row r="532" spans="5:10">
      <c r="E532" s="2"/>
      <c r="F532" s="3"/>
      <c r="G532" s="2"/>
      <c r="H532" s="3"/>
      <c r="J532" s="3"/>
    </row>
    <row r="533" spans="5:10">
      <c r="E533" s="2"/>
      <c r="F533" s="3"/>
      <c r="G533" s="2"/>
      <c r="H533" s="3"/>
      <c r="J533" s="3"/>
    </row>
    <row r="534" spans="5:10">
      <c r="E534" s="2"/>
      <c r="F534" s="3"/>
      <c r="G534" s="2"/>
      <c r="H534" s="3"/>
      <c r="J534" s="3"/>
    </row>
    <row r="535" spans="5:10">
      <c r="E535" s="2"/>
      <c r="F535" s="3"/>
      <c r="G535" s="2"/>
      <c r="H535" s="3"/>
      <c r="J535" s="3"/>
    </row>
    <row r="536" spans="5:10">
      <c r="E536" s="2"/>
      <c r="F536" s="3"/>
      <c r="G536" s="2"/>
      <c r="H536" s="3"/>
      <c r="J536" s="3"/>
    </row>
    <row r="537" spans="5:10">
      <c r="E537" s="2"/>
      <c r="F537" s="3"/>
      <c r="G537" s="2"/>
      <c r="H537" s="3"/>
      <c r="J537" s="3"/>
    </row>
    <row r="538" spans="5:10">
      <c r="E538" s="2"/>
      <c r="F538" s="3"/>
      <c r="G538" s="2"/>
      <c r="H538" s="3"/>
      <c r="J538" s="3"/>
    </row>
    <row r="539" spans="5:10">
      <c r="E539" s="2"/>
      <c r="F539" s="3"/>
      <c r="G539" s="2"/>
      <c r="H539" s="3"/>
      <c r="J539" s="3"/>
    </row>
    <row r="540" spans="5:10">
      <c r="E540" s="2"/>
      <c r="F540" s="3"/>
      <c r="G540" s="2"/>
      <c r="H540" s="3"/>
      <c r="J540" s="3"/>
    </row>
    <row r="541" spans="5:10">
      <c r="E541" s="2"/>
      <c r="F541" s="3"/>
      <c r="G541" s="2"/>
      <c r="H541" s="3"/>
      <c r="J541" s="3"/>
    </row>
    <row r="542" spans="5:10">
      <c r="E542" s="2"/>
      <c r="F542" s="3"/>
      <c r="G542" s="2"/>
      <c r="H542" s="3"/>
      <c r="J542" s="3"/>
    </row>
    <row r="543" spans="5:10">
      <c r="E543" s="2"/>
      <c r="F543" s="3"/>
      <c r="G543" s="2"/>
      <c r="H543" s="3"/>
      <c r="J543" s="3"/>
    </row>
    <row r="544" spans="5:10">
      <c r="E544" s="2"/>
      <c r="F544" s="3"/>
      <c r="G544" s="2"/>
      <c r="H544" s="3"/>
      <c r="J544" s="3"/>
    </row>
    <row r="545" spans="5:10">
      <c r="E545" s="2"/>
      <c r="F545" s="3"/>
      <c r="G545" s="2"/>
      <c r="H545" s="3"/>
      <c r="J545" s="3"/>
    </row>
    <row r="546" spans="5:10">
      <c r="E546" s="2"/>
      <c r="F546" s="3"/>
      <c r="G546" s="2"/>
      <c r="H546" s="3"/>
      <c r="J546" s="3"/>
    </row>
    <row r="547" spans="5:10">
      <c r="E547" s="2"/>
      <c r="F547" s="3"/>
      <c r="G547" s="2"/>
      <c r="H547" s="3"/>
      <c r="J547" s="3"/>
    </row>
    <row r="548" spans="5:10">
      <c r="E548" s="2"/>
      <c r="F548" s="3"/>
      <c r="G548" s="2"/>
      <c r="H548" s="3"/>
      <c r="J548" s="3"/>
    </row>
    <row r="549" spans="5:10">
      <c r="E549" s="2"/>
      <c r="F549" s="3"/>
      <c r="G549" s="2"/>
      <c r="H549" s="3"/>
      <c r="J549" s="3"/>
    </row>
    <row r="550" spans="5:10">
      <c r="E550" s="2"/>
      <c r="F550" s="3"/>
      <c r="G550" s="2"/>
      <c r="H550" s="3"/>
      <c r="J550" s="3"/>
    </row>
    <row r="551" spans="5:10">
      <c r="E551" s="2"/>
      <c r="F551" s="3"/>
      <c r="G551" s="2"/>
      <c r="H551" s="3"/>
      <c r="J551" s="3"/>
    </row>
    <row r="552" spans="5:10">
      <c r="E552" s="2"/>
      <c r="F552" s="3"/>
      <c r="G552" s="2"/>
      <c r="H552" s="3"/>
      <c r="J552" s="3"/>
    </row>
    <row r="553" spans="5:10">
      <c r="E553" s="2"/>
      <c r="F553" s="3"/>
      <c r="G553" s="2"/>
      <c r="H553" s="3"/>
      <c r="J553" s="3"/>
    </row>
    <row r="554" spans="5:10">
      <c r="E554" s="2"/>
      <c r="F554" s="3"/>
      <c r="G554" s="2"/>
      <c r="H554" s="3"/>
      <c r="J554" s="3"/>
    </row>
    <row r="555" spans="5:10">
      <c r="E555" s="2"/>
      <c r="F555" s="3"/>
      <c r="G555" s="2"/>
      <c r="H555" s="3"/>
      <c r="J555" s="3"/>
    </row>
    <row r="556" spans="5:10">
      <c r="E556" s="2"/>
      <c r="F556" s="3"/>
      <c r="G556" s="2"/>
      <c r="H556" s="3"/>
      <c r="J556" s="3"/>
    </row>
    <row r="557" spans="5:10">
      <c r="E557" s="2"/>
      <c r="F557" s="3"/>
      <c r="G557" s="2"/>
      <c r="H557" s="3"/>
      <c r="J557" s="3"/>
    </row>
    <row r="558" spans="5:10">
      <c r="E558" s="2"/>
      <c r="F558" s="3"/>
      <c r="G558" s="2"/>
      <c r="H558" s="3"/>
      <c r="J558" s="3"/>
    </row>
    <row r="559" spans="5:10">
      <c r="E559" s="2"/>
      <c r="F559" s="3"/>
      <c r="G559" s="2"/>
      <c r="H559" s="3"/>
      <c r="J559" s="3"/>
    </row>
    <row r="560" spans="5:10">
      <c r="E560" s="2"/>
      <c r="F560" s="3"/>
      <c r="G560" s="2"/>
      <c r="H560" s="3"/>
      <c r="J560" s="3"/>
    </row>
    <row r="561" spans="5:10">
      <c r="E561" s="2"/>
      <c r="F561" s="3"/>
      <c r="G561" s="2"/>
      <c r="H561" s="3"/>
      <c r="J561" s="3"/>
    </row>
    <row r="562" spans="5:10">
      <c r="E562" s="2"/>
      <c r="F562" s="3"/>
      <c r="G562" s="2"/>
      <c r="H562" s="3"/>
      <c r="J562" s="3"/>
    </row>
    <row r="563" spans="5:10">
      <c r="E563" s="2"/>
      <c r="F563" s="3"/>
      <c r="G563" s="2"/>
      <c r="H563" s="3"/>
      <c r="J563" s="3"/>
    </row>
    <row r="564" spans="5:10">
      <c r="E564" s="2"/>
      <c r="F564" s="3"/>
      <c r="G564" s="2"/>
      <c r="H564" s="3"/>
      <c r="J564" s="3"/>
    </row>
    <row r="565" spans="5:10">
      <c r="E565" s="2"/>
      <c r="F565" s="3"/>
      <c r="G565" s="2"/>
      <c r="H565" s="3"/>
      <c r="J565" s="3"/>
    </row>
    <row r="566" spans="5:10">
      <c r="E566" s="2"/>
      <c r="F566" s="3"/>
      <c r="G566" s="2"/>
      <c r="H566" s="3"/>
      <c r="J566" s="3"/>
    </row>
    <row r="567" spans="5:10">
      <c r="E567" s="2"/>
      <c r="F567" s="3"/>
      <c r="G567" s="2"/>
      <c r="H567" s="3"/>
      <c r="J567" s="3"/>
    </row>
    <row r="568" spans="5:10">
      <c r="E568" s="2"/>
      <c r="F568" s="3"/>
      <c r="G568" s="2"/>
      <c r="H568" s="3"/>
      <c r="J568" s="3"/>
    </row>
    <row r="569" spans="5:10">
      <c r="E569" s="2"/>
      <c r="F569" s="3"/>
      <c r="G569" s="2"/>
      <c r="H569" s="3"/>
      <c r="J569" s="3"/>
    </row>
    <row r="570" spans="5:10">
      <c r="E570" s="2"/>
      <c r="F570" s="3"/>
      <c r="G570" s="2"/>
      <c r="H570" s="3"/>
      <c r="J570" s="3"/>
    </row>
    <row r="571" spans="5:10">
      <c r="E571" s="2"/>
      <c r="F571" s="3"/>
      <c r="G571" s="2"/>
      <c r="H571" s="3"/>
      <c r="J571" s="3"/>
    </row>
    <row r="572" spans="5:10">
      <c r="E572" s="2"/>
      <c r="F572" s="3"/>
      <c r="G572" s="2"/>
      <c r="H572" s="3"/>
      <c r="J572" s="3"/>
    </row>
    <row r="573" spans="5:10">
      <c r="E573" s="2"/>
      <c r="F573" s="3"/>
      <c r="G573" s="2"/>
      <c r="H573" s="3"/>
      <c r="J573" s="3"/>
    </row>
    <row r="574" spans="5:10">
      <c r="E574" s="2"/>
      <c r="F574" s="3"/>
      <c r="G574" s="2"/>
      <c r="H574" s="3"/>
      <c r="J574" s="3"/>
    </row>
    <row r="575" spans="5:10">
      <c r="E575" s="2"/>
      <c r="F575" s="3"/>
      <c r="G575" s="2"/>
      <c r="H575" s="3"/>
      <c r="J575" s="3"/>
    </row>
    <row r="576" spans="5:10">
      <c r="E576" s="2"/>
      <c r="F576" s="3"/>
      <c r="G576" s="2"/>
      <c r="H576" s="3"/>
      <c r="J576" s="3"/>
    </row>
    <row r="577" spans="5:10">
      <c r="E577" s="2"/>
      <c r="F577" s="3"/>
      <c r="G577" s="2"/>
      <c r="H577" s="3"/>
      <c r="J577" s="3"/>
    </row>
    <row r="578" spans="5:10">
      <c r="E578" s="2"/>
      <c r="F578" s="3"/>
      <c r="G578" s="2"/>
      <c r="H578" s="3"/>
      <c r="J578" s="3"/>
    </row>
    <row r="579" spans="5:10">
      <c r="E579" s="2"/>
      <c r="F579" s="3"/>
      <c r="G579" s="2"/>
      <c r="H579" s="3"/>
      <c r="J579" s="3"/>
    </row>
    <row r="580" spans="5:10">
      <c r="E580" s="2"/>
      <c r="F580" s="3"/>
      <c r="G580" s="2"/>
      <c r="H580" s="3"/>
      <c r="J580" s="3"/>
    </row>
    <row r="581" spans="5:10">
      <c r="E581" s="2"/>
      <c r="F581" s="3"/>
      <c r="G581" s="2"/>
      <c r="H581" s="3"/>
      <c r="J581" s="3"/>
    </row>
    <row r="582" spans="5:10">
      <c r="E582" s="2"/>
      <c r="F582" s="3"/>
      <c r="G582" s="2"/>
      <c r="H582" s="3"/>
      <c r="J582" s="3"/>
    </row>
    <row r="583" spans="5:10">
      <c r="E583" s="2"/>
      <c r="F583" s="3"/>
      <c r="G583" s="2"/>
      <c r="H583" s="3"/>
      <c r="J583" s="3"/>
    </row>
    <row r="584" spans="5:10">
      <c r="E584" s="2"/>
      <c r="F584" s="3"/>
      <c r="G584" s="2"/>
      <c r="H584" s="3"/>
      <c r="J584" s="3"/>
    </row>
    <row r="585" spans="5:10">
      <c r="E585" s="2"/>
      <c r="F585" s="3"/>
      <c r="G585" s="2"/>
      <c r="H585" s="3"/>
      <c r="J585" s="3"/>
    </row>
    <row r="586" spans="5:10">
      <c r="E586" s="2"/>
      <c r="F586" s="3"/>
      <c r="G586" s="2"/>
      <c r="H586" s="3"/>
      <c r="J586" s="3"/>
    </row>
    <row r="587" spans="5:10">
      <c r="E587" s="2"/>
      <c r="F587" s="3"/>
      <c r="G587" s="2"/>
      <c r="H587" s="3"/>
      <c r="J587" s="3"/>
    </row>
    <row r="588" spans="5:10">
      <c r="E588" s="2"/>
      <c r="F588" s="3"/>
      <c r="G588" s="2"/>
      <c r="H588" s="3"/>
      <c r="J588" s="3"/>
    </row>
    <row r="589" spans="5:10">
      <c r="E589" s="2"/>
      <c r="F589" s="3"/>
      <c r="G589" s="2"/>
      <c r="H589" s="3"/>
      <c r="J589" s="3"/>
    </row>
    <row r="590" spans="5:10">
      <c r="E590" s="2"/>
      <c r="F590" s="3"/>
      <c r="G590" s="2"/>
      <c r="H590" s="3"/>
      <c r="J590" s="3"/>
    </row>
    <row r="591" spans="5:10">
      <c r="E591" s="2"/>
      <c r="F591" s="3"/>
      <c r="G591" s="2"/>
      <c r="H591" s="3"/>
      <c r="J591" s="3"/>
    </row>
    <row r="592" spans="5:10">
      <c r="E592" s="2"/>
      <c r="F592" s="3"/>
      <c r="G592" s="2"/>
      <c r="H592" s="3"/>
      <c r="J592" s="3"/>
    </row>
    <row r="593" spans="5:10">
      <c r="E593" s="2"/>
      <c r="F593" s="3"/>
      <c r="G593" s="2"/>
      <c r="H593" s="3"/>
      <c r="J593" s="3"/>
    </row>
    <row r="594" spans="5:10">
      <c r="E594" s="2"/>
      <c r="F594" s="3"/>
      <c r="G594" s="2"/>
      <c r="H594" s="3"/>
      <c r="J594" s="3"/>
    </row>
    <row r="595" spans="5:10">
      <c r="E595" s="2"/>
      <c r="F595" s="3"/>
      <c r="G595" s="2"/>
      <c r="H595" s="3"/>
      <c r="J595" s="3"/>
    </row>
    <row r="596" spans="5:10">
      <c r="E596" s="2"/>
      <c r="F596" s="3"/>
      <c r="G596" s="2"/>
      <c r="H596" s="3"/>
      <c r="J596" s="3"/>
    </row>
    <row r="597" spans="5:10">
      <c r="E597" s="2"/>
      <c r="F597" s="3"/>
      <c r="G597" s="2"/>
      <c r="H597" s="3"/>
      <c r="J597" s="3"/>
    </row>
    <row r="598" spans="5:10">
      <c r="E598" s="2"/>
      <c r="F598" s="3"/>
      <c r="G598" s="2"/>
      <c r="H598" s="3"/>
      <c r="J598" s="3"/>
    </row>
    <row r="599" spans="5:10">
      <c r="E599" s="2"/>
      <c r="F599" s="3"/>
      <c r="G599" s="2"/>
      <c r="H599" s="3"/>
      <c r="J599" s="3"/>
    </row>
    <row r="600" spans="5:10">
      <c r="E600" s="2"/>
      <c r="F600" s="3"/>
      <c r="G600" s="2"/>
      <c r="H600" s="3"/>
      <c r="J600" s="3"/>
    </row>
    <row r="601" spans="5:10">
      <c r="E601" s="2"/>
      <c r="F601" s="3"/>
      <c r="G601" s="2"/>
      <c r="H601" s="3"/>
      <c r="J601" s="3"/>
    </row>
    <row r="602" spans="5:10">
      <c r="E602" s="2"/>
      <c r="F602" s="3"/>
      <c r="G602" s="2"/>
      <c r="H602" s="3"/>
      <c r="J602" s="3"/>
    </row>
    <row r="603" spans="5:10">
      <c r="E603" s="2"/>
      <c r="F603" s="3"/>
      <c r="G603" s="2"/>
      <c r="H603" s="3"/>
      <c r="J603" s="3"/>
    </row>
    <row r="604" spans="5:10">
      <c r="E604" s="2"/>
      <c r="F604" s="3"/>
      <c r="G604" s="2"/>
      <c r="H604" s="3"/>
      <c r="J604" s="3"/>
    </row>
    <row r="605" spans="5:10">
      <c r="E605" s="2"/>
      <c r="F605" s="3"/>
      <c r="G605" s="2"/>
      <c r="H605" s="3"/>
      <c r="J605" s="3"/>
    </row>
    <row r="606" spans="5:10">
      <c r="E606" s="2"/>
      <c r="F606" s="3"/>
      <c r="G606" s="2"/>
      <c r="H606" s="3"/>
      <c r="J606" s="3"/>
    </row>
    <row r="607" spans="5:10">
      <c r="E607" s="2"/>
      <c r="F607" s="3"/>
      <c r="G607" s="2"/>
      <c r="H607" s="3"/>
      <c r="J607" s="3"/>
    </row>
    <row r="608" spans="5:10">
      <c r="E608" s="2"/>
      <c r="F608" s="3"/>
      <c r="G608" s="2"/>
      <c r="H608" s="3"/>
      <c r="J608" s="3"/>
    </row>
    <row r="609" spans="5:10">
      <c r="E609" s="2"/>
      <c r="F609" s="3"/>
      <c r="G609" s="2"/>
      <c r="H609" s="3"/>
      <c r="J609" s="3"/>
    </row>
    <row r="610" spans="5:10">
      <c r="E610" s="2"/>
      <c r="F610" s="3"/>
      <c r="G610" s="2"/>
      <c r="H610" s="3"/>
      <c r="J610" s="3"/>
    </row>
    <row r="611" spans="5:10">
      <c r="E611" s="2"/>
      <c r="F611" s="3"/>
      <c r="G611" s="2"/>
      <c r="H611" s="3"/>
      <c r="J611" s="3"/>
    </row>
    <row r="612" spans="5:10">
      <c r="E612" s="2"/>
      <c r="F612" s="3"/>
      <c r="G612" s="2"/>
      <c r="H612" s="3"/>
      <c r="J612" s="3"/>
    </row>
    <row r="613" spans="5:10">
      <c r="E613" s="2"/>
      <c r="F613" s="3"/>
      <c r="G613" s="2"/>
      <c r="H613" s="3"/>
      <c r="J613" s="3"/>
    </row>
    <row r="614" spans="5:10">
      <c r="E614" s="2"/>
      <c r="F614" s="3"/>
      <c r="G614" s="2"/>
      <c r="H614" s="3"/>
      <c r="J614" s="3"/>
    </row>
    <row r="615" spans="5:10">
      <c r="E615" s="2"/>
      <c r="F615" s="3"/>
      <c r="G615" s="2"/>
      <c r="H615" s="3"/>
      <c r="J615" s="3"/>
    </row>
    <row r="616" spans="5:10">
      <c r="E616" s="2"/>
      <c r="F616" s="3"/>
      <c r="G616" s="2"/>
      <c r="H616" s="3"/>
      <c r="J616" s="3"/>
    </row>
    <row r="617" spans="5:10">
      <c r="E617" s="2"/>
      <c r="F617" s="3"/>
      <c r="G617" s="2"/>
      <c r="H617" s="3"/>
      <c r="J617" s="3"/>
    </row>
    <row r="618" spans="5:10">
      <c r="E618" s="2"/>
      <c r="F618" s="3"/>
      <c r="G618" s="2"/>
      <c r="H618" s="3"/>
      <c r="J618" s="3"/>
    </row>
    <row r="619" spans="5:10">
      <c r="E619" s="2"/>
      <c r="F619" s="3"/>
      <c r="G619" s="2"/>
      <c r="H619" s="3"/>
      <c r="J619" s="3"/>
    </row>
    <row r="620" spans="5:10">
      <c r="E620" s="2"/>
      <c r="F620" s="3"/>
      <c r="G620" s="2"/>
      <c r="H620" s="3"/>
      <c r="J620" s="3"/>
    </row>
    <row r="621" spans="5:10">
      <c r="E621" s="2"/>
      <c r="F621" s="3"/>
      <c r="G621" s="2"/>
      <c r="H621" s="3"/>
      <c r="J621" s="3"/>
    </row>
    <row r="622" spans="5:10">
      <c r="E622" s="2"/>
      <c r="F622" s="3"/>
      <c r="G622" s="2"/>
      <c r="H622" s="3"/>
      <c r="J622" s="3"/>
    </row>
    <row r="623" spans="5:10">
      <c r="E623" s="2"/>
      <c r="F623" s="3"/>
      <c r="G623" s="2"/>
      <c r="H623" s="3"/>
      <c r="J623" s="3"/>
    </row>
    <row r="624" spans="5:10">
      <c r="E624" s="2"/>
      <c r="F624" s="3"/>
      <c r="G624" s="2"/>
      <c r="H624" s="3"/>
      <c r="J624" s="3"/>
    </row>
    <row r="625" spans="5:10">
      <c r="E625" s="2"/>
      <c r="F625" s="3"/>
      <c r="G625" s="2"/>
      <c r="H625" s="3"/>
      <c r="J625" s="3"/>
    </row>
    <row r="626" spans="5:10">
      <c r="E626" s="2"/>
      <c r="F626" s="3"/>
      <c r="G626" s="2"/>
      <c r="H626" s="3"/>
      <c r="J626" s="3"/>
    </row>
    <row r="627" spans="5:10">
      <c r="E627" s="2"/>
      <c r="F627" s="3"/>
      <c r="G627" s="2"/>
      <c r="H627" s="3"/>
      <c r="J627" s="3"/>
    </row>
    <row r="628" spans="5:10">
      <c r="E628" s="2"/>
      <c r="F628" s="3"/>
      <c r="G628" s="2"/>
      <c r="H628" s="3"/>
      <c r="J628" s="3"/>
    </row>
    <row r="629" spans="5:10">
      <c r="E629" s="2"/>
      <c r="F629" s="3"/>
      <c r="G629" s="2"/>
      <c r="H629" s="3"/>
      <c r="J629" s="3"/>
    </row>
    <row r="630" spans="5:10">
      <c r="E630" s="2"/>
      <c r="F630" s="3"/>
      <c r="G630" s="2"/>
      <c r="H630" s="3"/>
      <c r="J630" s="3"/>
    </row>
    <row r="631" spans="5:10">
      <c r="E631" s="2"/>
      <c r="F631" s="3"/>
      <c r="G631" s="2"/>
      <c r="H631" s="3"/>
      <c r="J631" s="3"/>
    </row>
    <row r="632" spans="5:10">
      <c r="E632" s="2"/>
      <c r="F632" s="3"/>
      <c r="G632" s="2"/>
      <c r="H632" s="3"/>
      <c r="J632" s="3"/>
    </row>
    <row r="633" spans="5:10">
      <c r="E633" s="2"/>
      <c r="F633" s="3"/>
      <c r="G633" s="2"/>
      <c r="H633" s="3"/>
      <c r="J633" s="3"/>
    </row>
    <row r="634" spans="5:10">
      <c r="E634" s="2"/>
      <c r="F634" s="3"/>
      <c r="G634" s="2"/>
      <c r="H634" s="3"/>
      <c r="J634" s="3"/>
    </row>
    <row r="635" spans="5:10">
      <c r="E635" s="2"/>
      <c r="F635" s="3"/>
      <c r="G635" s="2"/>
      <c r="H635" s="3"/>
      <c r="J635" s="3"/>
    </row>
    <row r="636" spans="5:10">
      <c r="E636" s="2"/>
      <c r="F636" s="3"/>
      <c r="G636" s="2"/>
      <c r="H636" s="3"/>
      <c r="J636" s="3"/>
    </row>
    <row r="637" spans="5:10">
      <c r="E637" s="2"/>
      <c r="F637" s="3"/>
      <c r="G637" s="2"/>
      <c r="H637" s="3"/>
      <c r="J637" s="3"/>
    </row>
    <row r="638" spans="5:10">
      <c r="E638" s="2"/>
      <c r="F638" s="3"/>
      <c r="G638" s="2"/>
      <c r="H638" s="3"/>
      <c r="J638" s="3"/>
    </row>
    <row r="639" spans="5:10">
      <c r="E639" s="2"/>
      <c r="F639" s="3"/>
      <c r="G639" s="2"/>
      <c r="H639" s="3"/>
      <c r="J639" s="3"/>
    </row>
    <row r="640" spans="5:10">
      <c r="E640" s="2"/>
      <c r="F640" s="3"/>
      <c r="G640" s="2"/>
      <c r="H640" s="3"/>
      <c r="J640" s="3"/>
    </row>
    <row r="641" spans="5:10">
      <c r="E641" s="2"/>
      <c r="F641" s="3"/>
      <c r="G641" s="2"/>
      <c r="H641" s="3"/>
      <c r="J641" s="3"/>
    </row>
    <row r="642" spans="5:10">
      <c r="E642" s="2"/>
      <c r="F642" s="3"/>
      <c r="G642" s="2"/>
      <c r="H642" s="3"/>
      <c r="J642" s="3"/>
    </row>
    <row r="643" spans="5:10">
      <c r="E643" s="2"/>
      <c r="F643" s="3"/>
      <c r="G643" s="2"/>
      <c r="H643" s="3"/>
      <c r="J643" s="3"/>
    </row>
    <row r="644" spans="5:10">
      <c r="E644" s="2"/>
      <c r="F644" s="3"/>
      <c r="G644" s="2"/>
      <c r="H644" s="3"/>
      <c r="J644" s="3"/>
    </row>
    <row r="645" spans="5:10">
      <c r="E645" s="2"/>
      <c r="F645" s="3"/>
      <c r="G645" s="2"/>
      <c r="H645" s="3"/>
      <c r="J645" s="3"/>
    </row>
    <row r="646" spans="5:10">
      <c r="E646" s="2"/>
      <c r="F646" s="3"/>
      <c r="G646" s="2"/>
      <c r="H646" s="3"/>
      <c r="J646" s="3"/>
    </row>
    <row r="647" spans="5:10">
      <c r="E647" s="2"/>
      <c r="F647" s="3"/>
      <c r="G647" s="2"/>
      <c r="H647" s="3"/>
      <c r="J647" s="3"/>
    </row>
    <row r="648" spans="5:10">
      <c r="E648" s="2"/>
      <c r="F648" s="3"/>
      <c r="G648" s="2"/>
      <c r="H648" s="3"/>
      <c r="J648" s="3"/>
    </row>
    <row r="649" spans="5:10">
      <c r="E649" s="2"/>
      <c r="F649" s="3"/>
      <c r="G649" s="2"/>
      <c r="H649" s="3"/>
      <c r="J649" s="3"/>
    </row>
    <row r="650" spans="5:10">
      <c r="E650" s="2"/>
      <c r="F650" s="3"/>
      <c r="G650" s="2"/>
      <c r="H650" s="3"/>
      <c r="J650" s="3"/>
    </row>
    <row r="651" spans="5:10">
      <c r="E651" s="2"/>
      <c r="F651" s="3"/>
      <c r="G651" s="2"/>
      <c r="H651" s="3"/>
      <c r="J651" s="3"/>
    </row>
    <row r="652" spans="5:10">
      <c r="E652" s="2"/>
      <c r="F652" s="3"/>
      <c r="G652" s="2"/>
      <c r="H652" s="3"/>
      <c r="J652" s="3"/>
    </row>
    <row r="653" spans="5:10">
      <c r="E653" s="2"/>
      <c r="F653" s="3"/>
      <c r="G653" s="2"/>
      <c r="H653" s="3"/>
      <c r="J653" s="3"/>
    </row>
    <row r="654" spans="5:10">
      <c r="E654" s="2"/>
      <c r="F654" s="3"/>
      <c r="G654" s="2"/>
      <c r="H654" s="3"/>
      <c r="J654" s="3"/>
    </row>
    <row r="655" spans="5:10">
      <c r="E655" s="2"/>
      <c r="F655" s="3"/>
      <c r="G655" s="2"/>
      <c r="H655" s="3"/>
      <c r="J655" s="3"/>
    </row>
    <row r="656" spans="5:10">
      <c r="E656" s="2"/>
      <c r="F656" s="3"/>
      <c r="G656" s="2"/>
      <c r="H656" s="3"/>
      <c r="J656" s="3"/>
    </row>
    <row r="657" spans="5:10">
      <c r="E657" s="2"/>
      <c r="F657" s="3"/>
      <c r="G657" s="2"/>
      <c r="H657" s="3"/>
      <c r="J657" s="3"/>
    </row>
    <row r="658" spans="5:10">
      <c r="E658" s="2"/>
      <c r="F658" s="3"/>
      <c r="G658" s="2"/>
      <c r="H658" s="3"/>
      <c r="J658" s="3"/>
    </row>
    <row r="659" spans="5:10">
      <c r="E659" s="2"/>
      <c r="F659" s="3"/>
      <c r="G659" s="2"/>
      <c r="H659" s="3"/>
      <c r="J659" s="3"/>
    </row>
    <row r="660" spans="5:10">
      <c r="E660" s="2"/>
      <c r="F660" s="3"/>
      <c r="G660" s="2"/>
      <c r="H660" s="3"/>
      <c r="J660" s="3"/>
    </row>
    <row r="661" spans="5:10">
      <c r="E661" s="2"/>
      <c r="F661" s="3"/>
      <c r="G661" s="2"/>
      <c r="H661" s="3"/>
      <c r="J661" s="3"/>
    </row>
    <row r="662" spans="5:10">
      <c r="E662" s="2"/>
      <c r="F662" s="3"/>
      <c r="G662" s="2"/>
      <c r="H662" s="3"/>
      <c r="J662" s="3"/>
    </row>
    <row r="663" spans="5:10">
      <c r="E663" s="2"/>
      <c r="F663" s="3"/>
      <c r="G663" s="2"/>
      <c r="H663" s="3"/>
      <c r="J663" s="3"/>
    </row>
    <row r="664" spans="5:10">
      <c r="E664" s="2"/>
      <c r="F664" s="3"/>
      <c r="G664" s="2"/>
      <c r="H664" s="3"/>
      <c r="J664" s="3"/>
    </row>
    <row r="665" spans="5:10">
      <c r="E665" s="2"/>
      <c r="F665" s="3"/>
      <c r="G665" s="2"/>
      <c r="H665" s="3"/>
      <c r="J665" s="3"/>
    </row>
    <row r="666" spans="5:10">
      <c r="E666" s="2"/>
      <c r="F666" s="3"/>
      <c r="G666" s="2"/>
      <c r="H666" s="3"/>
      <c r="J666" s="3"/>
    </row>
    <row r="667" spans="5:10">
      <c r="E667" s="2"/>
      <c r="F667" s="3"/>
      <c r="G667" s="2"/>
      <c r="H667" s="3"/>
      <c r="J667" s="3"/>
    </row>
    <row r="668" spans="5:10">
      <c r="E668" s="2"/>
      <c r="F668" s="3"/>
      <c r="G668" s="2"/>
      <c r="H668" s="3"/>
      <c r="J668" s="3"/>
    </row>
    <row r="669" spans="5:10">
      <c r="E669" s="2"/>
      <c r="F669" s="3"/>
      <c r="G669" s="2"/>
      <c r="H669" s="3"/>
      <c r="J669" s="3"/>
    </row>
    <row r="670" spans="5:10">
      <c r="E670" s="2"/>
      <c r="F670" s="3"/>
      <c r="G670" s="2"/>
      <c r="H670" s="3"/>
      <c r="J670" s="3"/>
    </row>
    <row r="671" spans="5:10">
      <c r="E671" s="2"/>
      <c r="F671" s="3"/>
      <c r="G671" s="2"/>
      <c r="H671" s="3"/>
      <c r="J671" s="3"/>
    </row>
    <row r="672" spans="5:10">
      <c r="E672" s="2"/>
      <c r="F672" s="3"/>
      <c r="G672" s="2"/>
      <c r="H672" s="3"/>
      <c r="J672" s="3"/>
    </row>
    <row r="673" spans="5:10">
      <c r="E673" s="2"/>
      <c r="F673" s="3"/>
      <c r="G673" s="2"/>
      <c r="H673" s="3"/>
      <c r="J673" s="3"/>
    </row>
    <row r="674" spans="5:10">
      <c r="E674" s="2"/>
      <c r="F674" s="3"/>
      <c r="G674" s="2"/>
      <c r="H674" s="3"/>
      <c r="J674" s="3"/>
    </row>
    <row r="675" spans="5:10">
      <c r="E675" s="2"/>
      <c r="F675" s="3"/>
      <c r="G675" s="2"/>
      <c r="H675" s="3"/>
      <c r="J675" s="3"/>
    </row>
    <row r="676" spans="5:10">
      <c r="E676" s="3"/>
      <c r="F676" s="4"/>
      <c r="G676" s="3"/>
    </row>
    <row r="677" spans="5:10">
      <c r="E677" s="3"/>
      <c r="F677" s="4"/>
      <c r="G677" s="3"/>
    </row>
    <row r="678" spans="5:10">
      <c r="E678" s="3"/>
      <c r="F678" s="4"/>
      <c r="G678" s="3"/>
    </row>
    <row r="679" spans="5:10">
      <c r="E679" s="4"/>
      <c r="F679" s="4"/>
      <c r="G679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651"/>
  <sheetViews>
    <sheetView zoomScale="143" workbookViewId="0">
      <pane ySplit="1" topLeftCell="A110" activePane="bottomLeft" state="frozen"/>
      <selection pane="bottomLeft" activeCell="H276" sqref="H276"/>
    </sheetView>
  </sheetViews>
  <sheetFormatPr baseColWidth="10" defaultRowHeight="16"/>
  <sheetData>
    <row r="1" spans="1:10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40956</v>
      </c>
      <c r="B2">
        <v>7107.46</v>
      </c>
      <c r="C2">
        <v>6.34</v>
      </c>
      <c r="D2">
        <v>28.86</v>
      </c>
      <c r="E2" s="2">
        <f t="shared" ref="E2:E65" si="0">B2/C2</f>
        <v>1121.0504731861199</v>
      </c>
      <c r="F2" s="2"/>
      <c r="G2" s="2">
        <f t="shared" ref="G2:G65" si="1">B2/D2</f>
        <v>246.27373527373527</v>
      </c>
      <c r="H2" s="2"/>
      <c r="J2" s="3">
        <f t="shared" ref="J2:J65" si="2">C2/D2</f>
        <v>0.21968121968121967</v>
      </c>
    </row>
    <row r="3" spans="1:10">
      <c r="A3" s="1">
        <v>40963</v>
      </c>
      <c r="B3">
        <v>7418.03</v>
      </c>
      <c r="C3">
        <v>6.59</v>
      </c>
      <c r="D3">
        <v>30.59</v>
      </c>
      <c r="E3" s="2">
        <f t="shared" si="0"/>
        <v>1125.649468892261</v>
      </c>
      <c r="F3" s="2"/>
      <c r="G3" s="2">
        <f t="shared" si="1"/>
        <v>242.4985289310232</v>
      </c>
      <c r="H3" s="2"/>
      <c r="J3" s="3">
        <f t="shared" si="2"/>
        <v>0.21542987904543967</v>
      </c>
    </row>
    <row r="4" spans="1:10">
      <c r="A4" s="1">
        <v>40970</v>
      </c>
      <c r="B4">
        <v>7536.02</v>
      </c>
      <c r="C4">
        <v>6.43</v>
      </c>
      <c r="D4">
        <v>30.88</v>
      </c>
      <c r="E4" s="2">
        <f t="shared" si="0"/>
        <v>1172.0093312597203</v>
      </c>
      <c r="F4" s="2"/>
      <c r="G4" s="2">
        <f t="shared" si="1"/>
        <v>244.04209844559588</v>
      </c>
      <c r="H4" s="2"/>
      <c r="J4" s="3">
        <f t="shared" si="2"/>
        <v>0.20822538860103626</v>
      </c>
    </row>
    <row r="5" spans="1:10">
      <c r="A5" s="1">
        <v>40977</v>
      </c>
      <c r="B5">
        <v>7749.76</v>
      </c>
      <c r="C5">
        <v>6.55</v>
      </c>
      <c r="D5">
        <v>31.4</v>
      </c>
      <c r="E5" s="2">
        <f t="shared" si="0"/>
        <v>1183.1694656488551</v>
      </c>
      <c r="F5" s="2"/>
      <c r="G5" s="2">
        <f t="shared" si="1"/>
        <v>246.80764331210193</v>
      </c>
      <c r="H5" s="2"/>
      <c r="J5" s="3">
        <f t="shared" si="2"/>
        <v>0.20859872611464969</v>
      </c>
    </row>
    <row r="6" spans="1:10">
      <c r="A6" s="1">
        <v>40984</v>
      </c>
      <c r="B6">
        <v>8111.85</v>
      </c>
      <c r="C6">
        <v>6.87</v>
      </c>
      <c r="D6">
        <v>32.71</v>
      </c>
      <c r="E6" s="2">
        <f t="shared" si="0"/>
        <v>1180.764192139738</v>
      </c>
      <c r="F6" s="2"/>
      <c r="G6" s="2">
        <f t="shared" si="1"/>
        <v>247.99296851115867</v>
      </c>
      <c r="H6" s="2"/>
      <c r="J6" s="3">
        <f t="shared" si="2"/>
        <v>0.21002751452155305</v>
      </c>
    </row>
    <row r="7" spans="1:10">
      <c r="A7" s="1">
        <v>40991</v>
      </c>
      <c r="B7">
        <v>7807.08</v>
      </c>
      <c r="C7">
        <v>6.66</v>
      </c>
      <c r="D7">
        <v>31.74</v>
      </c>
      <c r="E7" s="2">
        <f t="shared" si="0"/>
        <v>1172.2342342342342</v>
      </c>
      <c r="F7" s="2"/>
      <c r="G7" s="2">
        <f t="shared" si="1"/>
        <v>245.96975425330814</v>
      </c>
      <c r="H7" s="2"/>
      <c r="J7" s="3">
        <f t="shared" si="2"/>
        <v>0.20982986767485823</v>
      </c>
    </row>
    <row r="8" spans="1:10">
      <c r="A8" s="1">
        <v>40998</v>
      </c>
      <c r="B8">
        <v>7259.46</v>
      </c>
      <c r="C8">
        <v>6.12</v>
      </c>
      <c r="D8">
        <v>29.3</v>
      </c>
      <c r="E8" s="2">
        <f t="shared" si="0"/>
        <v>1186.186274509804</v>
      </c>
      <c r="F8" s="2"/>
      <c r="G8" s="2">
        <f t="shared" si="1"/>
        <v>247.7631399317406</v>
      </c>
      <c r="H8" s="2"/>
      <c r="J8" s="3">
        <f t="shared" si="2"/>
        <v>0.20887372013651878</v>
      </c>
    </row>
    <row r="9" spans="1:10">
      <c r="A9" s="1">
        <v>41005</v>
      </c>
      <c r="B9">
        <v>7702.12</v>
      </c>
      <c r="C9">
        <v>6.47</v>
      </c>
      <c r="D9">
        <v>30.99</v>
      </c>
      <c r="E9" s="2">
        <f t="shared" si="0"/>
        <v>1190.435857805255</v>
      </c>
      <c r="F9" s="2"/>
      <c r="G9" s="2">
        <f t="shared" si="1"/>
        <v>248.53565666343982</v>
      </c>
      <c r="H9" s="2"/>
      <c r="J9" s="3">
        <f t="shared" si="2"/>
        <v>0.20877702484672475</v>
      </c>
    </row>
    <row r="10" spans="1:10">
      <c r="A10" s="1">
        <v>41012</v>
      </c>
      <c r="B10">
        <v>7775.59</v>
      </c>
      <c r="C10">
        <v>6.46</v>
      </c>
      <c r="D10">
        <v>30.15</v>
      </c>
      <c r="E10" s="2">
        <f t="shared" si="0"/>
        <v>1203.6517027863777</v>
      </c>
      <c r="F10" s="2"/>
      <c r="G10" s="2">
        <f t="shared" si="1"/>
        <v>257.89684908789388</v>
      </c>
      <c r="H10" s="2"/>
      <c r="J10" s="3">
        <f t="shared" si="2"/>
        <v>0.21426202321724711</v>
      </c>
    </row>
    <row r="11" spans="1:10">
      <c r="A11" s="1">
        <v>41019</v>
      </c>
      <c r="B11">
        <v>7688.63</v>
      </c>
      <c r="C11">
        <v>6.52</v>
      </c>
      <c r="D11">
        <v>29.89</v>
      </c>
      <c r="E11" s="2">
        <f t="shared" si="0"/>
        <v>1179.2377300613498</v>
      </c>
      <c r="F11" s="2"/>
      <c r="G11" s="2">
        <f t="shared" si="1"/>
        <v>257.23084643693545</v>
      </c>
      <c r="H11" s="2"/>
      <c r="J11" s="3">
        <f t="shared" si="2"/>
        <v>0.21813315490130478</v>
      </c>
    </row>
    <row r="12" spans="1:10">
      <c r="A12" s="1">
        <v>41026</v>
      </c>
      <c r="B12">
        <v>7853.25</v>
      </c>
      <c r="C12">
        <v>6.14</v>
      </c>
      <c r="D12">
        <v>26.79</v>
      </c>
      <c r="E12" s="2">
        <f t="shared" si="0"/>
        <v>1279.0309446254073</v>
      </c>
      <c r="F12" s="2"/>
      <c r="G12" s="2">
        <f t="shared" si="1"/>
        <v>293.14109742441212</v>
      </c>
      <c r="H12" s="2"/>
      <c r="J12" s="3">
        <f t="shared" si="2"/>
        <v>0.22918999626726391</v>
      </c>
    </row>
    <row r="13" spans="1:10">
      <c r="A13" s="1">
        <v>41033</v>
      </c>
      <c r="B13">
        <v>8195.58</v>
      </c>
      <c r="C13">
        <v>6.39</v>
      </c>
      <c r="D13">
        <v>27.88</v>
      </c>
      <c r="E13" s="2">
        <f t="shared" si="0"/>
        <v>1282.5633802816901</v>
      </c>
      <c r="F13" s="2"/>
      <c r="G13" s="2">
        <f t="shared" si="1"/>
        <v>293.95911047345766</v>
      </c>
      <c r="H13" s="2"/>
      <c r="J13" s="3">
        <f t="shared" si="2"/>
        <v>0.22919655667144906</v>
      </c>
    </row>
    <row r="14" spans="1:10">
      <c r="A14" s="1">
        <v>41040</v>
      </c>
      <c r="B14">
        <v>8076.72</v>
      </c>
      <c r="C14">
        <v>6.31</v>
      </c>
      <c r="D14">
        <v>27.52</v>
      </c>
      <c r="E14" s="2">
        <f t="shared" si="0"/>
        <v>1279.9873217115692</v>
      </c>
      <c r="F14" s="2"/>
      <c r="G14" s="2">
        <f t="shared" si="1"/>
        <v>293.4854651162791</v>
      </c>
      <c r="H14" s="2"/>
      <c r="J14" s="3">
        <f t="shared" si="2"/>
        <v>0.22928779069767441</v>
      </c>
    </row>
    <row r="15" spans="1:10">
      <c r="A15" s="1">
        <v>41047</v>
      </c>
      <c r="B15">
        <v>7805.33</v>
      </c>
      <c r="C15">
        <v>6.16</v>
      </c>
      <c r="D15">
        <v>26.53</v>
      </c>
      <c r="E15" s="2">
        <f t="shared" si="0"/>
        <v>1267.0990259740258</v>
      </c>
      <c r="F15" s="3"/>
      <c r="G15" s="2">
        <f t="shared" si="1"/>
        <v>294.20768940821711</v>
      </c>
      <c r="H15" s="3"/>
      <c r="J15" s="3">
        <f t="shared" si="2"/>
        <v>0.23218997361477572</v>
      </c>
    </row>
    <row r="16" spans="1:10">
      <c r="A16" s="1">
        <v>41054</v>
      </c>
      <c r="B16">
        <v>7789.63</v>
      </c>
      <c r="C16">
        <v>6.15</v>
      </c>
      <c r="D16">
        <v>26.47</v>
      </c>
      <c r="E16" s="2">
        <f t="shared" si="0"/>
        <v>1266.6065040650406</v>
      </c>
      <c r="F16" s="3"/>
      <c r="G16" s="2">
        <f t="shared" si="1"/>
        <v>294.28145069890445</v>
      </c>
      <c r="H16" s="3"/>
      <c r="J16" s="3">
        <f t="shared" si="2"/>
        <v>0.23233849641103138</v>
      </c>
    </row>
    <row r="17" spans="1:10">
      <c r="A17" s="1">
        <v>41061</v>
      </c>
      <c r="B17">
        <v>8074.12</v>
      </c>
      <c r="C17">
        <v>6.46</v>
      </c>
      <c r="D17">
        <v>27.6</v>
      </c>
      <c r="E17" s="2">
        <f t="shared" si="0"/>
        <v>1249.8637770897833</v>
      </c>
      <c r="F17" s="3"/>
      <c r="G17" s="2">
        <f t="shared" si="1"/>
        <v>292.54057971014493</v>
      </c>
      <c r="H17" s="3"/>
      <c r="J17" s="3">
        <f t="shared" si="2"/>
        <v>0.23405797101449274</v>
      </c>
    </row>
    <row r="18" spans="1:10">
      <c r="A18" s="1">
        <v>41068</v>
      </c>
      <c r="B18">
        <v>7853.56</v>
      </c>
      <c r="C18">
        <v>6.32</v>
      </c>
      <c r="D18">
        <v>26.92</v>
      </c>
      <c r="E18" s="2">
        <f t="shared" si="0"/>
        <v>1242.6518987341772</v>
      </c>
      <c r="F18" s="3"/>
      <c r="G18" s="2">
        <f t="shared" si="1"/>
        <v>291.7369985141159</v>
      </c>
      <c r="H18" s="3"/>
      <c r="J18" s="3">
        <f t="shared" si="2"/>
        <v>0.23476968796433878</v>
      </c>
    </row>
    <row r="19" spans="1:10">
      <c r="A19" s="1">
        <v>41075</v>
      </c>
      <c r="B19">
        <v>8033.71</v>
      </c>
      <c r="C19">
        <v>6.49</v>
      </c>
      <c r="D19">
        <v>27.58</v>
      </c>
      <c r="E19" s="2">
        <f t="shared" si="0"/>
        <v>1237.8597842835131</v>
      </c>
      <c r="F19" s="3"/>
      <c r="G19" s="2">
        <f t="shared" si="1"/>
        <v>291.28752719361859</v>
      </c>
      <c r="H19" s="3"/>
      <c r="J19" s="3">
        <f t="shared" si="2"/>
        <v>0.23531544597534448</v>
      </c>
    </row>
    <row r="20" spans="1:10">
      <c r="A20" s="1">
        <v>41081</v>
      </c>
      <c r="B20">
        <v>7882.36</v>
      </c>
      <c r="C20">
        <v>6.4</v>
      </c>
      <c r="D20">
        <v>27.07</v>
      </c>
      <c r="E20" s="2">
        <f t="shared" si="0"/>
        <v>1231.6187499999999</v>
      </c>
      <c r="F20" s="3"/>
      <c r="G20" s="2">
        <f t="shared" si="1"/>
        <v>291.18433690432209</v>
      </c>
      <c r="H20" s="3"/>
      <c r="J20" s="3">
        <f t="shared" si="2"/>
        <v>0.23642408570373108</v>
      </c>
    </row>
    <row r="21" spans="1:10">
      <c r="A21" s="1">
        <v>41089</v>
      </c>
      <c r="B21">
        <v>7916.21</v>
      </c>
      <c r="C21">
        <v>6.41</v>
      </c>
      <c r="D21">
        <v>27.11</v>
      </c>
      <c r="E21" s="2">
        <f t="shared" si="0"/>
        <v>1234.978159126365</v>
      </c>
      <c r="F21" s="3"/>
      <c r="G21" s="2">
        <f t="shared" si="1"/>
        <v>292.00331980818885</v>
      </c>
      <c r="H21" s="3"/>
      <c r="J21" s="3">
        <f t="shared" si="2"/>
        <v>0.23644411656215419</v>
      </c>
    </row>
    <row r="22" spans="1:10">
      <c r="A22" s="1">
        <v>41096</v>
      </c>
      <c r="B22">
        <v>8419</v>
      </c>
      <c r="C22">
        <v>7.04</v>
      </c>
      <c r="D22">
        <v>29.36</v>
      </c>
      <c r="E22" s="2">
        <f t="shared" si="0"/>
        <v>1195.8806818181818</v>
      </c>
      <c r="F22" s="3"/>
      <c r="G22" s="2">
        <f t="shared" si="1"/>
        <v>286.75068119891012</v>
      </c>
      <c r="H22" s="3"/>
      <c r="J22" s="3">
        <f t="shared" si="2"/>
        <v>0.23978201634877386</v>
      </c>
    </row>
    <row r="23" spans="1:10">
      <c r="A23" s="1">
        <v>41103</v>
      </c>
      <c r="B23">
        <v>8558.7099999999991</v>
      </c>
      <c r="C23">
        <v>7.24</v>
      </c>
      <c r="D23">
        <v>29.79</v>
      </c>
      <c r="E23" s="2">
        <f t="shared" si="0"/>
        <v>1182.1422651933701</v>
      </c>
      <c r="F23" s="3"/>
      <c r="G23" s="2">
        <f t="shared" si="1"/>
        <v>287.30144343739505</v>
      </c>
      <c r="H23" s="3"/>
      <c r="J23" s="3">
        <f t="shared" si="2"/>
        <v>0.24303457536085937</v>
      </c>
    </row>
    <row r="24" spans="1:10">
      <c r="A24" s="1">
        <v>41110</v>
      </c>
      <c r="B24">
        <v>8006.18</v>
      </c>
      <c r="C24">
        <v>6.76</v>
      </c>
      <c r="D24">
        <v>27.82</v>
      </c>
      <c r="E24" s="2">
        <f t="shared" si="0"/>
        <v>1184.346153846154</v>
      </c>
      <c r="F24" s="3"/>
      <c r="G24" s="2">
        <f t="shared" si="1"/>
        <v>287.78504672897196</v>
      </c>
      <c r="H24" s="3"/>
      <c r="J24" s="3">
        <f t="shared" si="2"/>
        <v>0.24299065420560748</v>
      </c>
    </row>
    <row r="25" spans="1:10">
      <c r="A25" s="1">
        <v>41117</v>
      </c>
      <c r="B25">
        <v>7871</v>
      </c>
      <c r="C25">
        <v>6.7</v>
      </c>
      <c r="D25">
        <v>27.49</v>
      </c>
      <c r="E25" s="2">
        <f t="shared" si="0"/>
        <v>1174.7761194029849</v>
      </c>
      <c r="F25" s="3"/>
      <c r="G25" s="2">
        <f t="shared" si="1"/>
        <v>286.32229901782466</v>
      </c>
      <c r="H25" s="3"/>
      <c r="J25" s="3">
        <f t="shared" si="2"/>
        <v>0.24372499090578395</v>
      </c>
    </row>
    <row r="26" spans="1:10">
      <c r="A26" s="1">
        <v>41124</v>
      </c>
      <c r="B26">
        <v>7791.7</v>
      </c>
      <c r="C26">
        <v>5.9</v>
      </c>
      <c r="D26">
        <v>27.91</v>
      </c>
      <c r="E26" s="2">
        <f t="shared" si="0"/>
        <v>1320.6271186440677</v>
      </c>
      <c r="F26" s="3"/>
      <c r="G26" s="2">
        <f t="shared" si="1"/>
        <v>279.17233966320316</v>
      </c>
      <c r="H26" s="3"/>
      <c r="J26" s="3">
        <f t="shared" si="2"/>
        <v>0.21139376567538518</v>
      </c>
    </row>
    <row r="27" spans="1:10">
      <c r="A27" s="1">
        <v>41131</v>
      </c>
      <c r="B27">
        <v>8010.94</v>
      </c>
      <c r="C27">
        <v>6.05</v>
      </c>
      <c r="D27">
        <v>27.66</v>
      </c>
      <c r="E27" s="2">
        <f t="shared" si="0"/>
        <v>1324.1223140495867</v>
      </c>
      <c r="F27" s="3"/>
      <c r="G27" s="2">
        <f t="shared" si="1"/>
        <v>289.62183658712939</v>
      </c>
      <c r="H27" s="3"/>
      <c r="J27" s="3">
        <f t="shared" si="2"/>
        <v>0.21872740419378162</v>
      </c>
    </row>
    <row r="28" spans="1:10">
      <c r="A28" s="1">
        <v>41138</v>
      </c>
      <c r="B28">
        <v>7530.59</v>
      </c>
      <c r="C28">
        <v>5.54</v>
      </c>
      <c r="D28">
        <v>25.98</v>
      </c>
      <c r="E28" s="2">
        <f t="shared" si="0"/>
        <v>1359.3122743682311</v>
      </c>
      <c r="F28" s="3"/>
      <c r="G28" s="2">
        <f t="shared" si="1"/>
        <v>289.86104695919937</v>
      </c>
      <c r="H28" s="3"/>
      <c r="J28" s="3">
        <f t="shared" si="2"/>
        <v>0.21324095458044651</v>
      </c>
    </row>
    <row r="29" spans="1:10">
      <c r="A29" s="1">
        <v>41145</v>
      </c>
      <c r="B29">
        <v>7545.96</v>
      </c>
      <c r="C29">
        <v>5.41</v>
      </c>
      <c r="D29">
        <v>25.34</v>
      </c>
      <c r="E29" s="2">
        <f t="shared" si="0"/>
        <v>1394.8170055452865</v>
      </c>
      <c r="F29" s="3"/>
      <c r="G29" s="2">
        <f t="shared" si="1"/>
        <v>297.78847671665352</v>
      </c>
      <c r="H29" s="3"/>
      <c r="J29" s="3">
        <f t="shared" si="2"/>
        <v>0.21349644830307815</v>
      </c>
    </row>
    <row r="30" spans="1:10">
      <c r="A30" s="1">
        <v>41152</v>
      </c>
      <c r="B30">
        <v>7131.23</v>
      </c>
      <c r="C30">
        <v>5.09</v>
      </c>
      <c r="D30">
        <v>23.6</v>
      </c>
      <c r="E30" s="2">
        <f t="shared" si="0"/>
        <v>1401.0275049115912</v>
      </c>
      <c r="F30" s="3"/>
      <c r="G30" s="2">
        <f t="shared" si="1"/>
        <v>302.17076271186437</v>
      </c>
      <c r="H30" s="3"/>
      <c r="J30" s="3">
        <f t="shared" si="2"/>
        <v>0.2156779661016949</v>
      </c>
    </row>
    <row r="31" spans="1:10">
      <c r="A31" s="1">
        <v>41159</v>
      </c>
      <c r="B31">
        <v>7562.45</v>
      </c>
      <c r="C31">
        <v>5.37</v>
      </c>
      <c r="D31">
        <v>25.09</v>
      </c>
      <c r="E31" s="2">
        <f t="shared" si="0"/>
        <v>1408.2774674115456</v>
      </c>
      <c r="F31" s="3"/>
      <c r="G31" s="2">
        <f t="shared" si="1"/>
        <v>301.41291351135908</v>
      </c>
      <c r="H31" s="3"/>
      <c r="J31" s="3">
        <f t="shared" si="2"/>
        <v>0.21402949382223993</v>
      </c>
    </row>
    <row r="32" spans="1:10">
      <c r="A32" s="1">
        <v>41166</v>
      </c>
      <c r="B32">
        <v>7528.9</v>
      </c>
      <c r="C32">
        <v>5.37</v>
      </c>
      <c r="D32">
        <v>25.03</v>
      </c>
      <c r="E32" s="2">
        <f t="shared" si="0"/>
        <v>1402.0297951582868</v>
      </c>
      <c r="F32" s="3"/>
      <c r="G32" s="2">
        <f t="shared" si="1"/>
        <v>300.79504594486616</v>
      </c>
      <c r="H32" s="3"/>
      <c r="J32" s="3">
        <f t="shared" si="2"/>
        <v>0.21454254894127048</v>
      </c>
    </row>
    <row r="33" spans="1:10">
      <c r="A33" s="1">
        <v>41173</v>
      </c>
      <c r="B33">
        <v>7050.5</v>
      </c>
      <c r="C33">
        <v>5.0199999999999996</v>
      </c>
      <c r="D33">
        <v>23.4</v>
      </c>
      <c r="E33" s="2">
        <f t="shared" si="0"/>
        <v>1404.4820717131474</v>
      </c>
      <c r="F33" s="3"/>
      <c r="G33" s="2">
        <f t="shared" si="1"/>
        <v>301.30341880341882</v>
      </c>
      <c r="H33" s="3"/>
      <c r="J33" s="3">
        <f t="shared" si="2"/>
        <v>0.21452991452991452</v>
      </c>
    </row>
    <row r="34" spans="1:10">
      <c r="A34" s="1">
        <v>41180</v>
      </c>
      <c r="B34">
        <v>7420.16</v>
      </c>
      <c r="C34">
        <v>5.3</v>
      </c>
      <c r="D34">
        <v>24.7</v>
      </c>
      <c r="E34" s="2">
        <f t="shared" si="0"/>
        <v>1400.0301886792454</v>
      </c>
      <c r="F34" s="3"/>
      <c r="G34" s="2">
        <f t="shared" si="1"/>
        <v>300.41133603238865</v>
      </c>
      <c r="H34" s="3"/>
      <c r="J34" s="3">
        <f t="shared" si="2"/>
        <v>0.2145748987854251</v>
      </c>
    </row>
    <row r="35" spans="1:10">
      <c r="A35" s="1">
        <v>41194</v>
      </c>
      <c r="B35">
        <v>7404.82</v>
      </c>
      <c r="C35">
        <v>5.3</v>
      </c>
      <c r="D35">
        <v>24.69</v>
      </c>
      <c r="E35" s="2">
        <f t="shared" si="0"/>
        <v>1397.1358490566038</v>
      </c>
      <c r="F35" s="3"/>
      <c r="G35" s="2">
        <f t="shared" si="1"/>
        <v>299.91170514378285</v>
      </c>
      <c r="H35" s="3"/>
      <c r="J35" s="3">
        <f t="shared" si="2"/>
        <v>0.21466180639935195</v>
      </c>
    </row>
    <row r="36" spans="1:10">
      <c r="A36" s="1">
        <v>41201</v>
      </c>
      <c r="B36">
        <v>7716.56</v>
      </c>
      <c r="C36">
        <v>5.43</v>
      </c>
      <c r="D36">
        <v>25.47</v>
      </c>
      <c r="E36" s="2">
        <f t="shared" si="0"/>
        <v>1421.0976058931863</v>
      </c>
      <c r="F36" s="3"/>
      <c r="G36" s="2">
        <f t="shared" si="1"/>
        <v>302.96662740478996</v>
      </c>
      <c r="H36" s="3"/>
      <c r="J36" s="3">
        <f t="shared" si="2"/>
        <v>0.21319199057714958</v>
      </c>
    </row>
    <row r="37" spans="1:10">
      <c r="A37" s="1">
        <v>41208</v>
      </c>
      <c r="B37">
        <v>7364.44</v>
      </c>
      <c r="C37">
        <v>5.52</v>
      </c>
      <c r="D37">
        <v>22.25</v>
      </c>
      <c r="E37" s="2">
        <f t="shared" si="0"/>
        <v>1334.1376811594203</v>
      </c>
      <c r="F37" s="3"/>
      <c r="G37" s="2">
        <f t="shared" si="1"/>
        <v>330.9860674157303</v>
      </c>
      <c r="H37" s="3"/>
      <c r="J37" s="3">
        <f t="shared" si="2"/>
        <v>0.24808988764044942</v>
      </c>
    </row>
    <row r="38" spans="1:10">
      <c r="A38" s="1">
        <v>41215</v>
      </c>
      <c r="B38">
        <v>7582.59</v>
      </c>
      <c r="C38">
        <v>5.48</v>
      </c>
      <c r="D38">
        <v>21.82</v>
      </c>
      <c r="E38" s="2">
        <f t="shared" si="0"/>
        <v>1383.6843065693429</v>
      </c>
      <c r="F38" s="3"/>
      <c r="G38" s="2">
        <f t="shared" si="1"/>
        <v>347.506416131989</v>
      </c>
      <c r="H38" s="3"/>
      <c r="J38" s="3">
        <f t="shared" si="2"/>
        <v>0.25114573785517874</v>
      </c>
    </row>
    <row r="39" spans="1:10">
      <c r="A39" s="1">
        <v>41222</v>
      </c>
      <c r="B39">
        <v>7238.26</v>
      </c>
      <c r="C39">
        <v>5.23</v>
      </c>
      <c r="D39">
        <v>20.83</v>
      </c>
      <c r="E39" s="2">
        <f t="shared" si="0"/>
        <v>1383.9885277246653</v>
      </c>
      <c r="F39" s="3"/>
      <c r="G39" s="2">
        <f t="shared" si="1"/>
        <v>347.49207873259724</v>
      </c>
      <c r="H39" s="3"/>
      <c r="J39" s="3">
        <f t="shared" si="2"/>
        <v>0.25108017282765249</v>
      </c>
    </row>
    <row r="40" spans="1:10">
      <c r="A40" s="1">
        <v>41229</v>
      </c>
      <c r="B40">
        <v>6893.46</v>
      </c>
      <c r="C40">
        <v>4.97</v>
      </c>
      <c r="D40">
        <v>19.809999999999999</v>
      </c>
      <c r="E40" s="2">
        <f t="shared" si="0"/>
        <v>1387.0140845070423</v>
      </c>
      <c r="F40" s="3"/>
      <c r="G40" s="2">
        <f t="shared" si="1"/>
        <v>347.97879858657245</v>
      </c>
      <c r="H40" s="3"/>
      <c r="J40" s="3">
        <f t="shared" si="2"/>
        <v>0.25088339222614842</v>
      </c>
    </row>
    <row r="41" spans="1:10">
      <c r="A41" s="1">
        <v>41236</v>
      </c>
      <c r="B41">
        <v>6569</v>
      </c>
      <c r="C41">
        <v>4.78</v>
      </c>
      <c r="D41">
        <v>19.03</v>
      </c>
      <c r="E41" s="2">
        <f t="shared" si="0"/>
        <v>1374.2677824267782</v>
      </c>
      <c r="F41" s="3"/>
      <c r="G41" s="2">
        <f t="shared" si="1"/>
        <v>345.19180241723592</v>
      </c>
      <c r="H41" s="3"/>
      <c r="J41" s="3">
        <f t="shared" si="2"/>
        <v>0.25118234366789277</v>
      </c>
    </row>
    <row r="42" spans="1:10">
      <c r="A42" s="1">
        <v>41243</v>
      </c>
      <c r="B42">
        <v>6280.51</v>
      </c>
      <c r="C42">
        <v>4.59</v>
      </c>
      <c r="D42">
        <v>18.28</v>
      </c>
      <c r="E42" s="2">
        <f t="shared" si="0"/>
        <v>1368.3028322440089</v>
      </c>
      <c r="F42" s="3"/>
      <c r="G42" s="2">
        <f t="shared" si="1"/>
        <v>343.57275711159735</v>
      </c>
      <c r="H42" s="3"/>
      <c r="J42" s="3">
        <f t="shared" si="2"/>
        <v>0.2510940919037199</v>
      </c>
    </row>
    <row r="43" spans="1:10">
      <c r="A43" s="1">
        <v>41250</v>
      </c>
      <c r="B43">
        <v>6094.32</v>
      </c>
      <c r="C43">
        <v>4.41</v>
      </c>
      <c r="D43">
        <v>17.559999999999999</v>
      </c>
      <c r="E43" s="2">
        <f t="shared" si="0"/>
        <v>1381.9319727891154</v>
      </c>
      <c r="F43" s="3"/>
      <c r="G43" s="2">
        <f t="shared" si="1"/>
        <v>347.05694760820046</v>
      </c>
      <c r="H43" s="3"/>
      <c r="J43" s="3">
        <f t="shared" si="2"/>
        <v>0.25113895216400911</v>
      </c>
    </row>
    <row r="44" spans="1:10">
      <c r="A44" s="1">
        <v>41257</v>
      </c>
      <c r="B44">
        <v>6271.08</v>
      </c>
      <c r="C44">
        <v>4.55</v>
      </c>
      <c r="D44">
        <v>18.13</v>
      </c>
      <c r="E44" s="2">
        <f t="shared" si="0"/>
        <v>1378.2593406593408</v>
      </c>
      <c r="F44" s="3"/>
      <c r="G44" s="2">
        <f t="shared" si="1"/>
        <v>345.89520132377277</v>
      </c>
      <c r="H44" s="3"/>
      <c r="J44" s="3">
        <f t="shared" si="2"/>
        <v>0.25096525096525096</v>
      </c>
    </row>
    <row r="45" spans="1:10">
      <c r="A45" s="1">
        <v>41264</v>
      </c>
      <c r="B45">
        <v>6457.17</v>
      </c>
      <c r="C45">
        <v>4.6900000000000004</v>
      </c>
      <c r="D45">
        <v>18.68</v>
      </c>
      <c r="E45" s="2">
        <f t="shared" si="0"/>
        <v>1376.7953091684435</v>
      </c>
      <c r="F45" s="3"/>
      <c r="G45" s="2">
        <f t="shared" si="1"/>
        <v>345.67291220556746</v>
      </c>
      <c r="H45" s="3"/>
      <c r="J45" s="3">
        <f t="shared" si="2"/>
        <v>0.25107066381156318</v>
      </c>
    </row>
    <row r="46" spans="1:10">
      <c r="A46" s="1">
        <v>41271</v>
      </c>
      <c r="B46">
        <v>6688.41</v>
      </c>
      <c r="C46">
        <v>4.83</v>
      </c>
      <c r="D46">
        <v>19.260000000000002</v>
      </c>
      <c r="E46" s="2">
        <f t="shared" si="0"/>
        <v>1384.7639751552795</v>
      </c>
      <c r="F46" s="3"/>
      <c r="G46" s="2">
        <f t="shared" si="1"/>
        <v>347.26947040498436</v>
      </c>
      <c r="H46" s="3"/>
      <c r="J46" s="3">
        <f t="shared" si="2"/>
        <v>0.25077881619937692</v>
      </c>
    </row>
    <row r="47" spans="1:10">
      <c r="A47" s="1">
        <v>41278</v>
      </c>
      <c r="B47">
        <v>6694.77</v>
      </c>
      <c r="C47">
        <v>4.79</v>
      </c>
      <c r="D47">
        <v>19.27</v>
      </c>
      <c r="E47" s="2">
        <f t="shared" si="0"/>
        <v>1397.6555323590815</v>
      </c>
      <c r="F47" s="3"/>
      <c r="G47" s="2">
        <f t="shared" si="1"/>
        <v>347.41930461857811</v>
      </c>
      <c r="H47" s="3"/>
      <c r="J47" s="3">
        <f t="shared" si="2"/>
        <v>0.24857291126102751</v>
      </c>
    </row>
    <row r="48" spans="1:10">
      <c r="A48" s="1">
        <v>41285</v>
      </c>
      <c r="B48">
        <v>6888.04</v>
      </c>
      <c r="C48">
        <v>4.84</v>
      </c>
      <c r="D48">
        <v>19.97</v>
      </c>
      <c r="E48" s="2">
        <f t="shared" si="0"/>
        <v>1423.1487603305786</v>
      </c>
      <c r="F48" s="3"/>
      <c r="G48" s="2">
        <f t="shared" si="1"/>
        <v>344.91937906860295</v>
      </c>
      <c r="H48" s="3"/>
      <c r="J48" s="3">
        <f t="shared" si="2"/>
        <v>0.24236354531797696</v>
      </c>
    </row>
    <row r="49" spans="1:10">
      <c r="A49" s="1">
        <v>41292</v>
      </c>
      <c r="B49">
        <v>6977.61</v>
      </c>
      <c r="C49">
        <v>4.8499999999999996</v>
      </c>
      <c r="D49">
        <v>20.02</v>
      </c>
      <c r="E49" s="2">
        <f t="shared" si="0"/>
        <v>1438.6824742268041</v>
      </c>
      <c r="F49" s="3"/>
      <c r="G49" s="2">
        <f t="shared" si="1"/>
        <v>348.53196803196801</v>
      </c>
      <c r="H49" s="3"/>
      <c r="J49" s="3">
        <f t="shared" si="2"/>
        <v>0.24225774225774224</v>
      </c>
    </row>
    <row r="50" spans="1:10">
      <c r="A50" s="1">
        <v>41299</v>
      </c>
      <c r="B50">
        <v>6549.04</v>
      </c>
      <c r="C50">
        <v>4.55</v>
      </c>
      <c r="D50">
        <v>18.8</v>
      </c>
      <c r="E50" s="2">
        <f t="shared" si="0"/>
        <v>1439.3494505494507</v>
      </c>
      <c r="F50" s="3"/>
      <c r="G50" s="2">
        <f t="shared" si="1"/>
        <v>348.35319148936168</v>
      </c>
      <c r="H50" s="3"/>
      <c r="J50" s="3">
        <f t="shared" si="2"/>
        <v>0.24202127659574466</v>
      </c>
    </row>
    <row r="51" spans="1:10">
      <c r="A51" s="1">
        <v>41306</v>
      </c>
      <c r="B51">
        <v>6550.75</v>
      </c>
      <c r="C51">
        <v>4.5</v>
      </c>
      <c r="D51">
        <v>18.57</v>
      </c>
      <c r="E51" s="2">
        <f t="shared" si="0"/>
        <v>1455.7222222222222</v>
      </c>
      <c r="F51" s="3"/>
      <c r="G51" s="2">
        <f t="shared" si="1"/>
        <v>352.75982767905225</v>
      </c>
      <c r="H51" s="3"/>
      <c r="J51" s="3">
        <f t="shared" si="2"/>
        <v>0.24232633279483037</v>
      </c>
    </row>
    <row r="52" spans="1:10">
      <c r="A52" s="1">
        <v>41313</v>
      </c>
      <c r="B52">
        <v>6786.46</v>
      </c>
      <c r="C52">
        <v>4.66</v>
      </c>
      <c r="D52">
        <v>19.28</v>
      </c>
      <c r="E52" s="2">
        <f t="shared" si="0"/>
        <v>1456.3218884120172</v>
      </c>
      <c r="F52" s="3">
        <f t="shared" ref="F52:F115" si="3">E52/E2-1</f>
        <v>0.29906897436386393</v>
      </c>
      <c r="G52" s="2">
        <f t="shared" si="1"/>
        <v>351.99481327800828</v>
      </c>
      <c r="H52" s="3">
        <f t="shared" ref="H52:H115" si="4">G52/G2-1</f>
        <v>0.42928279739925634</v>
      </c>
      <c r="J52" s="3">
        <f t="shared" si="2"/>
        <v>0.24170124481327801</v>
      </c>
    </row>
    <row r="53" spans="1:10">
      <c r="A53" s="1">
        <v>41327</v>
      </c>
      <c r="B53">
        <v>6902.97</v>
      </c>
      <c r="C53">
        <v>4.74</v>
      </c>
      <c r="D53">
        <v>19.62</v>
      </c>
      <c r="E53" s="2">
        <f t="shared" si="0"/>
        <v>1456.3227848101267</v>
      </c>
      <c r="F53" s="3">
        <f t="shared" si="3"/>
        <v>0.29376224575780019</v>
      </c>
      <c r="G53" s="2">
        <f t="shared" si="1"/>
        <v>351.83333333333331</v>
      </c>
      <c r="H53" s="3">
        <f t="shared" si="4"/>
        <v>0.45086790787670927</v>
      </c>
      <c r="J53" s="3">
        <f t="shared" si="2"/>
        <v>0.24159021406727829</v>
      </c>
    </row>
    <row r="54" spans="1:10">
      <c r="A54" s="1">
        <v>41334</v>
      </c>
      <c r="B54">
        <v>6668.35</v>
      </c>
      <c r="C54">
        <v>4.5599999999999996</v>
      </c>
      <c r="D54">
        <v>18.89</v>
      </c>
      <c r="E54" s="2">
        <f t="shared" si="0"/>
        <v>1462.3574561403511</v>
      </c>
      <c r="F54" s="3">
        <f t="shared" si="3"/>
        <v>0.24773533549306603</v>
      </c>
      <c r="G54" s="2">
        <f t="shared" si="1"/>
        <v>353.00952885124406</v>
      </c>
      <c r="H54" s="3">
        <f t="shared" si="4"/>
        <v>0.44651079096478186</v>
      </c>
      <c r="J54" s="3">
        <f t="shared" si="2"/>
        <v>0.2413975648491265</v>
      </c>
    </row>
    <row r="55" spans="1:10">
      <c r="A55" s="1">
        <v>41341</v>
      </c>
      <c r="B55">
        <v>6886.74</v>
      </c>
      <c r="C55">
        <v>4.7300000000000004</v>
      </c>
      <c r="D55">
        <v>19.559999999999999</v>
      </c>
      <c r="E55" s="2">
        <f t="shared" si="0"/>
        <v>1455.9704016913317</v>
      </c>
      <c r="F55" s="3">
        <f t="shared" si="3"/>
        <v>0.2305679312750617</v>
      </c>
      <c r="G55" s="2">
        <f t="shared" si="1"/>
        <v>352.08282208588957</v>
      </c>
      <c r="H55" s="3">
        <f t="shared" si="4"/>
        <v>0.42654748192162484</v>
      </c>
      <c r="J55" s="3">
        <f t="shared" si="2"/>
        <v>0.24182004089979553</v>
      </c>
    </row>
    <row r="56" spans="1:10">
      <c r="A56" s="1">
        <v>41348</v>
      </c>
      <c r="B56">
        <v>6616.4</v>
      </c>
      <c r="C56">
        <v>4.51</v>
      </c>
      <c r="D56">
        <v>18.72</v>
      </c>
      <c r="E56" s="2">
        <f t="shared" si="0"/>
        <v>1467.0509977827051</v>
      </c>
      <c r="F56" s="3">
        <f t="shared" si="3"/>
        <v>0.24245891563172184</v>
      </c>
      <c r="G56" s="2">
        <f t="shared" si="1"/>
        <v>353.44017094017096</v>
      </c>
      <c r="H56" s="3">
        <f t="shared" si="4"/>
        <v>0.42520238804378674</v>
      </c>
      <c r="J56" s="3">
        <f t="shared" si="2"/>
        <v>0.24091880341880342</v>
      </c>
    </row>
    <row r="57" spans="1:10">
      <c r="A57" s="1">
        <v>41355</v>
      </c>
      <c r="B57">
        <v>6622.44</v>
      </c>
      <c r="C57">
        <v>4.47</v>
      </c>
      <c r="D57">
        <v>18.52</v>
      </c>
      <c r="E57" s="2">
        <f t="shared" si="0"/>
        <v>1481.5302013422818</v>
      </c>
      <c r="F57" s="3">
        <f t="shared" si="3"/>
        <v>0.26385167577885671</v>
      </c>
      <c r="G57" s="2">
        <f t="shared" si="1"/>
        <v>357.58315334773215</v>
      </c>
      <c r="H57" s="3">
        <f t="shared" si="4"/>
        <v>0.45376879540840087</v>
      </c>
      <c r="J57" s="3">
        <f t="shared" si="2"/>
        <v>0.24136069114470843</v>
      </c>
    </row>
    <row r="58" spans="1:10">
      <c r="A58" s="1">
        <v>41362</v>
      </c>
      <c r="B58">
        <v>6430.56</v>
      </c>
      <c r="C58">
        <v>4.2300000000000004</v>
      </c>
      <c r="D58">
        <v>17.72</v>
      </c>
      <c r="E58" s="2">
        <f t="shared" si="0"/>
        <v>1520.2269503546099</v>
      </c>
      <c r="F58" s="3">
        <f t="shared" si="3"/>
        <v>0.28160895385747864</v>
      </c>
      <c r="G58" s="2">
        <f t="shared" si="1"/>
        <v>362.89841986455986</v>
      </c>
      <c r="H58" s="3">
        <f t="shared" si="4"/>
        <v>0.46469898615483851</v>
      </c>
      <c r="J58" s="3">
        <f t="shared" si="2"/>
        <v>0.23871331828442441</v>
      </c>
    </row>
    <row r="59" spans="1:10">
      <c r="A59" s="1">
        <v>41367</v>
      </c>
      <c r="B59">
        <v>6216.6</v>
      </c>
      <c r="C59">
        <v>4.05</v>
      </c>
      <c r="D59">
        <v>16.940000000000001</v>
      </c>
      <c r="E59" s="2">
        <f t="shared" si="0"/>
        <v>1534.962962962963</v>
      </c>
      <c r="F59" s="3">
        <f t="shared" si="3"/>
        <v>0.28941257346943061</v>
      </c>
      <c r="G59" s="2">
        <f t="shared" si="1"/>
        <v>366.97756788665879</v>
      </c>
      <c r="H59" s="3">
        <f t="shared" si="4"/>
        <v>0.47655902904752923</v>
      </c>
      <c r="J59" s="3">
        <f t="shared" si="2"/>
        <v>0.23907910271546631</v>
      </c>
    </row>
    <row r="60" spans="1:10">
      <c r="A60" s="1">
        <v>41376</v>
      </c>
      <c r="B60">
        <v>6431.83</v>
      </c>
      <c r="C60">
        <v>4.2</v>
      </c>
      <c r="D60">
        <v>17.600000000000001</v>
      </c>
      <c r="E60" s="2">
        <f t="shared" si="0"/>
        <v>1531.388095238095</v>
      </c>
      <c r="F60" s="3">
        <f t="shared" si="3"/>
        <v>0.27228507357487919</v>
      </c>
      <c r="G60" s="2">
        <f t="shared" si="1"/>
        <v>365.44488636363633</v>
      </c>
      <c r="H60" s="3">
        <f t="shared" si="4"/>
        <v>0.4170195861489141</v>
      </c>
      <c r="J60" s="3">
        <f t="shared" si="2"/>
        <v>0.23863636363636362</v>
      </c>
    </row>
    <row r="61" spans="1:10">
      <c r="A61" s="1">
        <v>41383</v>
      </c>
      <c r="B61">
        <v>6508.84</v>
      </c>
      <c r="C61">
        <v>4.17</v>
      </c>
      <c r="D61">
        <v>17.71</v>
      </c>
      <c r="E61" s="2">
        <f t="shared" si="0"/>
        <v>1560.8729016786572</v>
      </c>
      <c r="F61" s="3">
        <f t="shared" si="3"/>
        <v>0.32362869834350771</v>
      </c>
      <c r="G61" s="2">
        <f t="shared" si="1"/>
        <v>367.52343308865045</v>
      </c>
      <c r="H61" s="3">
        <f t="shared" si="4"/>
        <v>0.42876889836287613</v>
      </c>
      <c r="J61" s="3">
        <f t="shared" si="2"/>
        <v>0.23546019198193111</v>
      </c>
    </row>
    <row r="62" spans="1:10">
      <c r="A62" s="1">
        <v>41390</v>
      </c>
      <c r="B62">
        <v>6190.01</v>
      </c>
      <c r="C62">
        <v>3.73</v>
      </c>
      <c r="D62">
        <v>16.21</v>
      </c>
      <c r="E62" s="2">
        <f t="shared" si="0"/>
        <v>1659.520107238606</v>
      </c>
      <c r="F62" s="3">
        <f t="shared" si="3"/>
        <v>0.29748237461497329</v>
      </c>
      <c r="G62" s="2">
        <f t="shared" si="1"/>
        <v>381.86366440468845</v>
      </c>
      <c r="H62" s="3">
        <f t="shared" si="4"/>
        <v>0.30266164573922927</v>
      </c>
      <c r="J62" s="3">
        <f t="shared" si="2"/>
        <v>0.23010487353485501</v>
      </c>
    </row>
    <row r="63" spans="1:10">
      <c r="A63" s="1">
        <v>41397</v>
      </c>
      <c r="B63">
        <v>6184.04</v>
      </c>
      <c r="C63">
        <v>3.72</v>
      </c>
      <c r="D63">
        <v>15.98</v>
      </c>
      <c r="E63" s="2">
        <f t="shared" si="0"/>
        <v>1662.3763440860214</v>
      </c>
      <c r="F63" s="3">
        <f t="shared" si="3"/>
        <v>0.29613582427475249</v>
      </c>
      <c r="G63" s="2">
        <f t="shared" si="1"/>
        <v>386.98623279098871</v>
      </c>
      <c r="H63" s="3">
        <f t="shared" si="4"/>
        <v>0.31646279704581803</v>
      </c>
      <c r="J63" s="3">
        <f t="shared" si="2"/>
        <v>0.23279098873591991</v>
      </c>
    </row>
    <row r="64" spans="1:10">
      <c r="A64" s="1">
        <v>41404</v>
      </c>
      <c r="B64">
        <v>6520</v>
      </c>
      <c r="C64">
        <v>3.95</v>
      </c>
      <c r="D64">
        <v>16.97</v>
      </c>
      <c r="E64" s="2">
        <f t="shared" si="0"/>
        <v>1650.632911392405</v>
      </c>
      <c r="F64" s="3">
        <f t="shared" si="3"/>
        <v>0.28956973510113926</v>
      </c>
      <c r="G64" s="2">
        <f t="shared" si="1"/>
        <v>384.20742486741312</v>
      </c>
      <c r="H64" s="3">
        <f t="shared" si="4"/>
        <v>0.30911908947582778</v>
      </c>
      <c r="J64" s="3">
        <f t="shared" si="2"/>
        <v>0.23276370064820273</v>
      </c>
    </row>
    <row r="65" spans="1:10">
      <c r="A65" s="1">
        <v>41411</v>
      </c>
      <c r="B65">
        <v>6603.79</v>
      </c>
      <c r="C65">
        <v>4</v>
      </c>
      <c r="D65">
        <v>17.14</v>
      </c>
      <c r="E65" s="2">
        <f t="shared" si="0"/>
        <v>1650.9475</v>
      </c>
      <c r="F65" s="3">
        <f t="shared" si="3"/>
        <v>0.30293486630289834</v>
      </c>
      <c r="G65" s="2">
        <f t="shared" si="1"/>
        <v>385.28529754959158</v>
      </c>
      <c r="H65" s="3">
        <f t="shared" si="4"/>
        <v>0.30956909496339868</v>
      </c>
      <c r="J65" s="3">
        <f t="shared" si="2"/>
        <v>0.23337222870478413</v>
      </c>
    </row>
    <row r="66" spans="1:10">
      <c r="A66" s="1">
        <v>41418</v>
      </c>
      <c r="B66">
        <v>6665.5</v>
      </c>
      <c r="C66">
        <v>4.0599999999999996</v>
      </c>
      <c r="D66">
        <v>17.37</v>
      </c>
      <c r="E66" s="2">
        <f t="shared" ref="E66:E129" si="5">B66/C66</f>
        <v>1641.7487684729065</v>
      </c>
      <c r="F66" s="3">
        <f t="shared" si="3"/>
        <v>0.29617901313777106</v>
      </c>
      <c r="G66" s="2">
        <f t="shared" ref="G66:G129" si="6">B66/D66</f>
        <v>383.73632700057567</v>
      </c>
      <c r="H66" s="3">
        <f t="shared" si="4"/>
        <v>0.30397728463421725</v>
      </c>
      <c r="J66" s="3">
        <f t="shared" ref="J66:J129" si="7">C66/D66</f>
        <v>0.23373632700057567</v>
      </c>
    </row>
    <row r="67" spans="1:10">
      <c r="A67" s="1">
        <v>41425</v>
      </c>
      <c r="B67">
        <v>6657.17</v>
      </c>
      <c r="C67">
        <v>4.07</v>
      </c>
      <c r="D67">
        <v>17.41</v>
      </c>
      <c r="E67" s="2">
        <f t="shared" si="5"/>
        <v>1635.6683046683045</v>
      </c>
      <c r="F67" s="3">
        <f t="shared" si="3"/>
        <v>0.30867726119468708</v>
      </c>
      <c r="G67" s="2">
        <f t="shared" si="6"/>
        <v>382.3762205628949</v>
      </c>
      <c r="H67" s="3">
        <f t="shared" si="4"/>
        <v>0.30708779254406671</v>
      </c>
      <c r="J67" s="3">
        <f t="shared" si="7"/>
        <v>0.2337736932797243</v>
      </c>
    </row>
    <row r="68" spans="1:10">
      <c r="A68" s="1">
        <v>41432</v>
      </c>
      <c r="B68">
        <v>6400.86</v>
      </c>
      <c r="C68">
        <v>4.12</v>
      </c>
      <c r="D68">
        <v>16.8</v>
      </c>
      <c r="E68" s="2">
        <f t="shared" si="5"/>
        <v>1553.6067961165047</v>
      </c>
      <c r="F68" s="3">
        <f t="shared" si="3"/>
        <v>0.25023491912665219</v>
      </c>
      <c r="G68" s="2">
        <f t="shared" si="6"/>
        <v>381.00357142857138</v>
      </c>
      <c r="H68" s="3">
        <f t="shared" si="4"/>
        <v>0.30598303735594334</v>
      </c>
      <c r="J68" s="3">
        <f t="shared" si="7"/>
        <v>0.24523809523809523</v>
      </c>
    </row>
    <row r="69" spans="1:10">
      <c r="A69" s="1">
        <v>41439</v>
      </c>
      <c r="B69">
        <v>6309.15</v>
      </c>
      <c r="C69">
        <v>4.0599999999999996</v>
      </c>
      <c r="D69">
        <v>16.54</v>
      </c>
      <c r="E69" s="2">
        <f t="shared" si="5"/>
        <v>1553.9778325123152</v>
      </c>
      <c r="F69" s="3">
        <f t="shared" si="3"/>
        <v>0.25537468156118726</v>
      </c>
      <c r="G69" s="2">
        <f t="shared" si="6"/>
        <v>381.44800483675937</v>
      </c>
      <c r="H69" s="3">
        <f t="shared" si="4"/>
        <v>0.30952398996202524</v>
      </c>
      <c r="J69" s="3">
        <f t="shared" si="7"/>
        <v>0.24546553808948005</v>
      </c>
    </row>
    <row r="70" spans="1:10">
      <c r="A70" s="1">
        <v>41446</v>
      </c>
      <c r="B70">
        <v>6355.59</v>
      </c>
      <c r="C70">
        <v>4.09</v>
      </c>
      <c r="D70">
        <v>16.649999999999999</v>
      </c>
      <c r="E70" s="2">
        <f t="shared" si="5"/>
        <v>1553.9339853300735</v>
      </c>
      <c r="F70" s="3">
        <f t="shared" si="3"/>
        <v>0.26170049402875173</v>
      </c>
      <c r="G70" s="2">
        <f t="shared" si="6"/>
        <v>381.71711711711714</v>
      </c>
      <c r="H70" s="3">
        <f t="shared" si="4"/>
        <v>0.31091225982578341</v>
      </c>
      <c r="J70" s="3">
        <f t="shared" si="7"/>
        <v>0.24564564564564567</v>
      </c>
    </row>
    <row r="71" spans="1:10">
      <c r="A71" s="1">
        <v>41453</v>
      </c>
      <c r="B71">
        <v>6063.63</v>
      </c>
      <c r="C71">
        <v>3.94</v>
      </c>
      <c r="D71">
        <v>15.94</v>
      </c>
      <c r="E71" s="2">
        <f t="shared" si="5"/>
        <v>1538.9923857868021</v>
      </c>
      <c r="F71" s="3">
        <f t="shared" si="3"/>
        <v>0.24616971920823238</v>
      </c>
      <c r="G71" s="2">
        <f t="shared" si="6"/>
        <v>380.40338770388962</v>
      </c>
      <c r="H71" s="3">
        <f t="shared" si="4"/>
        <v>0.30273651667306045</v>
      </c>
      <c r="J71" s="3">
        <f t="shared" si="7"/>
        <v>0.24717691342534504</v>
      </c>
    </row>
    <row r="72" spans="1:10">
      <c r="A72" s="1">
        <v>41460</v>
      </c>
      <c r="B72">
        <v>6384.94</v>
      </c>
      <c r="C72">
        <v>4.1100000000000003</v>
      </c>
      <c r="D72">
        <v>16.649999999999999</v>
      </c>
      <c r="E72" s="2">
        <f t="shared" si="5"/>
        <v>1553.5133819951336</v>
      </c>
      <c r="F72" s="3">
        <f t="shared" si="3"/>
        <v>0.29905383171941335</v>
      </c>
      <c r="G72" s="2">
        <f t="shared" si="6"/>
        <v>383.47987987987989</v>
      </c>
      <c r="H72" s="3">
        <f t="shared" si="4"/>
        <v>0.33732857504136748</v>
      </c>
      <c r="J72" s="3">
        <f t="shared" si="7"/>
        <v>0.24684684684684688</v>
      </c>
    </row>
    <row r="73" spans="1:10">
      <c r="A73" s="1">
        <v>41467</v>
      </c>
      <c r="B73">
        <v>6402.76</v>
      </c>
      <c r="C73">
        <v>4.12</v>
      </c>
      <c r="D73">
        <v>16.61</v>
      </c>
      <c r="E73" s="2">
        <f t="shared" si="5"/>
        <v>1554.0679611650485</v>
      </c>
      <c r="F73" s="3">
        <f t="shared" si="3"/>
        <v>0.31462008162853405</v>
      </c>
      <c r="G73" s="2">
        <f t="shared" si="6"/>
        <v>385.47621914509335</v>
      </c>
      <c r="H73" s="3">
        <f t="shared" si="4"/>
        <v>0.34171347882243142</v>
      </c>
      <c r="J73" s="3">
        <f t="shared" si="7"/>
        <v>0.24804334738109574</v>
      </c>
    </row>
    <row r="74" spans="1:10">
      <c r="A74" s="1">
        <v>41474</v>
      </c>
      <c r="B74">
        <v>6137.09</v>
      </c>
      <c r="C74">
        <v>3.94</v>
      </c>
      <c r="D74">
        <v>15.89</v>
      </c>
      <c r="E74" s="2">
        <f t="shared" si="5"/>
        <v>1557.6370558375636</v>
      </c>
      <c r="F74" s="3">
        <f t="shared" si="3"/>
        <v>0.31518732997033894</v>
      </c>
      <c r="G74" s="2">
        <f t="shared" si="6"/>
        <v>386.22341095028321</v>
      </c>
      <c r="H74" s="3">
        <f t="shared" si="4"/>
        <v>0.34205517395772755</v>
      </c>
      <c r="J74" s="3">
        <f t="shared" si="7"/>
        <v>0.24795468848332283</v>
      </c>
    </row>
    <row r="75" spans="1:10">
      <c r="A75" s="1">
        <v>41481</v>
      </c>
      <c r="B75">
        <v>6280.3</v>
      </c>
      <c r="C75">
        <v>4.0199999999999996</v>
      </c>
      <c r="D75">
        <v>16.18</v>
      </c>
      <c r="E75" s="2">
        <f t="shared" si="5"/>
        <v>1562.26368159204</v>
      </c>
      <c r="F75" s="3">
        <f t="shared" si="3"/>
        <v>0.32983949519332612</v>
      </c>
      <c r="G75" s="2">
        <f t="shared" si="6"/>
        <v>388.15203955500618</v>
      </c>
      <c r="H75" s="3">
        <f t="shared" si="4"/>
        <v>0.35564725795542107</v>
      </c>
      <c r="J75" s="3">
        <f t="shared" si="7"/>
        <v>0.24845488257107537</v>
      </c>
    </row>
    <row r="76" spans="1:10">
      <c r="A76" s="1">
        <v>41488</v>
      </c>
      <c r="B76">
        <v>6276.01</v>
      </c>
      <c r="C76">
        <v>4.07</v>
      </c>
      <c r="D76">
        <v>16.170000000000002</v>
      </c>
      <c r="E76" s="2">
        <f t="shared" si="5"/>
        <v>1542.0171990171989</v>
      </c>
      <c r="F76" s="3">
        <f t="shared" si="3"/>
        <v>0.16764011373660104</v>
      </c>
      <c r="G76" s="2">
        <f t="shared" si="6"/>
        <v>388.12677798392082</v>
      </c>
      <c r="H76" s="3">
        <f t="shared" si="4"/>
        <v>0.39027662429652454</v>
      </c>
      <c r="J76" s="3">
        <f t="shared" si="7"/>
        <v>0.25170068027210885</v>
      </c>
    </row>
    <row r="77" spans="1:10">
      <c r="A77" s="1">
        <v>41495</v>
      </c>
      <c r="B77">
        <v>6342.07</v>
      </c>
      <c r="C77">
        <v>4.08</v>
      </c>
      <c r="D77">
        <v>16.079999999999998</v>
      </c>
      <c r="E77" s="2">
        <f t="shared" si="5"/>
        <v>1554.4289215686274</v>
      </c>
      <c r="F77" s="3">
        <f t="shared" si="3"/>
        <v>0.17393152058187877</v>
      </c>
      <c r="G77" s="2">
        <f t="shared" si="6"/>
        <v>394.40733830845772</v>
      </c>
      <c r="H77" s="3">
        <f t="shared" si="4"/>
        <v>0.36180110918468267</v>
      </c>
      <c r="J77" s="3">
        <f t="shared" si="7"/>
        <v>0.2537313432835821</v>
      </c>
    </row>
    <row r="78" spans="1:10">
      <c r="A78" s="1">
        <v>41502</v>
      </c>
      <c r="B78">
        <v>6270.25</v>
      </c>
      <c r="C78">
        <v>4</v>
      </c>
      <c r="D78">
        <v>15.84</v>
      </c>
      <c r="E78" s="2">
        <f t="shared" si="5"/>
        <v>1567.5625</v>
      </c>
      <c r="F78" s="3">
        <f t="shared" si="3"/>
        <v>0.15320263750914598</v>
      </c>
      <c r="G78" s="2">
        <f t="shared" si="6"/>
        <v>395.84911616161617</v>
      </c>
      <c r="H78" s="3">
        <f t="shared" si="4"/>
        <v>0.36565130194032447</v>
      </c>
      <c r="J78" s="3">
        <f t="shared" si="7"/>
        <v>0.25252525252525254</v>
      </c>
    </row>
    <row r="79" spans="1:10">
      <c r="A79" s="1">
        <v>41509</v>
      </c>
      <c r="B79">
        <v>6259.64</v>
      </c>
      <c r="C79">
        <v>3.96</v>
      </c>
      <c r="D79">
        <v>15.82</v>
      </c>
      <c r="E79" s="2">
        <f t="shared" si="5"/>
        <v>1580.7171717171718</v>
      </c>
      <c r="F79" s="3">
        <f t="shared" si="3"/>
        <v>0.13327925128014195</v>
      </c>
      <c r="G79" s="2">
        <f t="shared" si="6"/>
        <v>395.67888748419722</v>
      </c>
      <c r="H79" s="3">
        <f t="shared" si="4"/>
        <v>0.32872464323287653</v>
      </c>
      <c r="J79" s="3">
        <f t="shared" si="7"/>
        <v>0.25031605562579012</v>
      </c>
    </row>
    <row r="80" spans="1:10">
      <c r="A80" s="1">
        <v>41516</v>
      </c>
      <c r="B80">
        <v>6235.25</v>
      </c>
      <c r="C80">
        <v>3.88</v>
      </c>
      <c r="D80">
        <v>15.76</v>
      </c>
      <c r="E80" s="2">
        <f t="shared" si="5"/>
        <v>1607.0231958762888</v>
      </c>
      <c r="F80" s="3">
        <f t="shared" si="3"/>
        <v>0.14703186785593947</v>
      </c>
      <c r="G80" s="2">
        <f t="shared" si="6"/>
        <v>395.63769035532994</v>
      </c>
      <c r="H80" s="3">
        <f t="shared" si="4"/>
        <v>0.30931823716046014</v>
      </c>
      <c r="J80" s="3">
        <f t="shared" si="7"/>
        <v>0.24619289340101522</v>
      </c>
    </row>
    <row r="81" spans="1:10">
      <c r="A81" s="1">
        <v>41523</v>
      </c>
      <c r="B81">
        <v>6339.38</v>
      </c>
      <c r="C81">
        <v>3.78</v>
      </c>
      <c r="D81">
        <v>15.62</v>
      </c>
      <c r="E81" s="2">
        <f t="shared" si="5"/>
        <v>1677.0846560846562</v>
      </c>
      <c r="F81" s="3">
        <f t="shared" si="3"/>
        <v>0.1908765814219735</v>
      </c>
      <c r="G81" s="2">
        <f t="shared" si="6"/>
        <v>405.85019206145972</v>
      </c>
      <c r="H81" s="3">
        <f t="shared" si="4"/>
        <v>0.34649238260378912</v>
      </c>
      <c r="J81" s="3">
        <f t="shared" si="7"/>
        <v>0.24199743918053776</v>
      </c>
    </row>
    <row r="82" spans="1:10">
      <c r="A82" s="1">
        <v>41530</v>
      </c>
      <c r="B82">
        <v>6515.08</v>
      </c>
      <c r="C82">
        <v>3.88</v>
      </c>
      <c r="D82">
        <v>16.07</v>
      </c>
      <c r="E82" s="2">
        <f t="shared" si="5"/>
        <v>1679.1443298969073</v>
      </c>
      <c r="F82" s="3">
        <f t="shared" si="3"/>
        <v>0.19765238634413951</v>
      </c>
      <c r="G82" s="2">
        <f t="shared" si="6"/>
        <v>405.41879278158058</v>
      </c>
      <c r="H82" s="3">
        <f t="shared" si="4"/>
        <v>0.34782403582501575</v>
      </c>
      <c r="J82" s="3">
        <f t="shared" si="7"/>
        <v>0.24144368388301182</v>
      </c>
    </row>
    <row r="83" spans="1:10">
      <c r="A83" s="1">
        <v>41535</v>
      </c>
      <c r="B83">
        <v>6346.32</v>
      </c>
      <c r="C83">
        <v>3.77</v>
      </c>
      <c r="D83">
        <v>15.59</v>
      </c>
      <c r="E83" s="2">
        <f t="shared" si="5"/>
        <v>1683.3740053050396</v>
      </c>
      <c r="F83" s="3">
        <f t="shared" si="3"/>
        <v>0.19857279719612775</v>
      </c>
      <c r="G83" s="2">
        <f t="shared" si="6"/>
        <v>407.07633098139831</v>
      </c>
      <c r="H83" s="3">
        <f t="shared" si="4"/>
        <v>0.35105115168636547</v>
      </c>
      <c r="J83" s="3">
        <f t="shared" si="7"/>
        <v>0.2418216805644644</v>
      </c>
    </row>
    <row r="84" spans="1:10">
      <c r="A84" s="1">
        <v>41544</v>
      </c>
      <c r="B84">
        <v>6484.92</v>
      </c>
      <c r="C84">
        <v>3.83</v>
      </c>
      <c r="D84">
        <v>15.86</v>
      </c>
      <c r="E84" s="2">
        <f t="shared" si="5"/>
        <v>1693.1906005221931</v>
      </c>
      <c r="F84" s="3">
        <f t="shared" si="3"/>
        <v>0.20939577890067373</v>
      </c>
      <c r="G84" s="2">
        <f t="shared" si="6"/>
        <v>408.88524590163934</v>
      </c>
      <c r="H84" s="3">
        <f t="shared" si="4"/>
        <v>0.36108460919582486</v>
      </c>
      <c r="J84" s="3">
        <f t="shared" si="7"/>
        <v>0.24148802017654478</v>
      </c>
    </row>
    <row r="85" spans="1:10">
      <c r="A85" s="1">
        <v>41547</v>
      </c>
      <c r="B85">
        <v>6536.51</v>
      </c>
      <c r="C85">
        <v>3.86</v>
      </c>
      <c r="D85">
        <v>15.96</v>
      </c>
      <c r="E85" s="2">
        <f t="shared" si="5"/>
        <v>1693.3963730569949</v>
      </c>
      <c r="F85" s="3">
        <f t="shared" si="3"/>
        <v>0.21204847345405731</v>
      </c>
      <c r="G85" s="2">
        <f t="shared" si="6"/>
        <v>409.55576441102755</v>
      </c>
      <c r="H85" s="3">
        <f t="shared" si="4"/>
        <v>0.3655877959637468</v>
      </c>
      <c r="J85" s="3">
        <f t="shared" si="7"/>
        <v>0.24185463659147868</v>
      </c>
    </row>
    <row r="86" spans="1:10">
      <c r="A86" s="1">
        <v>41558</v>
      </c>
      <c r="B86">
        <v>6675.77</v>
      </c>
      <c r="C86">
        <v>3.94</v>
      </c>
      <c r="D86">
        <v>16.29</v>
      </c>
      <c r="E86" s="2">
        <f t="shared" si="5"/>
        <v>1694.3578680203047</v>
      </c>
      <c r="F86" s="3">
        <f t="shared" si="3"/>
        <v>0.19228817288406397</v>
      </c>
      <c r="G86" s="2">
        <f t="shared" si="6"/>
        <v>409.80785758133828</v>
      </c>
      <c r="H86" s="3">
        <f t="shared" si="4"/>
        <v>0.3526501618074227</v>
      </c>
      <c r="J86" s="3">
        <f t="shared" si="7"/>
        <v>0.24186617556783305</v>
      </c>
    </row>
    <row r="87" spans="1:10">
      <c r="A87" s="1">
        <v>41565</v>
      </c>
      <c r="B87">
        <v>6812.29</v>
      </c>
      <c r="C87">
        <v>3.95</v>
      </c>
      <c r="D87">
        <v>16.489999999999998</v>
      </c>
      <c r="E87" s="2">
        <f t="shared" si="5"/>
        <v>1724.6303797468354</v>
      </c>
      <c r="F87" s="3">
        <f t="shared" si="3"/>
        <v>0.29269295373477577</v>
      </c>
      <c r="G87" s="2">
        <f t="shared" si="6"/>
        <v>413.11643420254705</v>
      </c>
      <c r="H87" s="3">
        <f t="shared" si="4"/>
        <v>0.24813844107721339</v>
      </c>
      <c r="J87" s="3">
        <f t="shared" si="7"/>
        <v>0.23953911461491817</v>
      </c>
    </row>
    <row r="88" spans="1:10">
      <c r="A88" s="1">
        <v>41572</v>
      </c>
      <c r="B88">
        <v>6472.69</v>
      </c>
      <c r="C88">
        <v>3.73</v>
      </c>
      <c r="D88">
        <v>15.96</v>
      </c>
      <c r="E88" s="2">
        <f t="shared" si="5"/>
        <v>1735.3056300268095</v>
      </c>
      <c r="F88" s="3">
        <f t="shared" si="3"/>
        <v>0.25411961513769277</v>
      </c>
      <c r="G88" s="2">
        <f t="shared" si="6"/>
        <v>405.55701754385962</v>
      </c>
      <c r="H88" s="3">
        <f t="shared" si="4"/>
        <v>0.16704900605294726</v>
      </c>
      <c r="J88" s="3">
        <f t="shared" si="7"/>
        <v>0.23370927318295737</v>
      </c>
    </row>
    <row r="89" spans="1:10">
      <c r="A89" s="1">
        <v>41579</v>
      </c>
      <c r="B89">
        <v>6149.01</v>
      </c>
      <c r="C89">
        <v>3.5</v>
      </c>
      <c r="D89">
        <v>16.05</v>
      </c>
      <c r="E89" s="2">
        <f t="shared" si="5"/>
        <v>1756.8600000000001</v>
      </c>
      <c r="F89" s="3">
        <f t="shared" si="3"/>
        <v>0.26941803693152777</v>
      </c>
      <c r="G89" s="2">
        <f t="shared" si="6"/>
        <v>383.11588785046729</v>
      </c>
      <c r="H89" s="3">
        <f t="shared" si="4"/>
        <v>0.10251689548665466</v>
      </c>
      <c r="J89" s="3">
        <f t="shared" si="7"/>
        <v>0.21806853582554517</v>
      </c>
    </row>
    <row r="90" spans="1:10">
      <c r="A90" s="1">
        <v>41586</v>
      </c>
      <c r="B90">
        <v>5956.56</v>
      </c>
      <c r="C90">
        <v>3.39</v>
      </c>
      <c r="D90">
        <v>15.58</v>
      </c>
      <c r="E90" s="2">
        <f t="shared" si="5"/>
        <v>1757.0973451327434</v>
      </c>
      <c r="F90" s="3">
        <f t="shared" si="3"/>
        <v>0.26682011722846499</v>
      </c>
      <c r="G90" s="2">
        <f t="shared" si="6"/>
        <v>382.32092426187421</v>
      </c>
      <c r="H90" s="3">
        <f t="shared" si="4"/>
        <v>9.8690281749328701E-2</v>
      </c>
      <c r="J90" s="3">
        <f t="shared" si="7"/>
        <v>0.21758664955070603</v>
      </c>
    </row>
    <row r="91" spans="1:10">
      <c r="A91" s="1">
        <v>41593</v>
      </c>
      <c r="B91">
        <v>6337.92</v>
      </c>
      <c r="C91">
        <v>3.6</v>
      </c>
      <c r="D91">
        <v>16.53</v>
      </c>
      <c r="E91" s="2">
        <f t="shared" si="5"/>
        <v>1760.5333333333333</v>
      </c>
      <c r="F91" s="3">
        <f t="shared" si="3"/>
        <v>0.28107007662251982</v>
      </c>
      <c r="G91" s="2">
        <f t="shared" si="6"/>
        <v>383.41923774954626</v>
      </c>
      <c r="H91" s="3">
        <f t="shared" si="4"/>
        <v>0.11074259314566381</v>
      </c>
      <c r="J91" s="3">
        <f t="shared" si="7"/>
        <v>0.21778584392014519</v>
      </c>
    </row>
    <row r="92" spans="1:10">
      <c r="A92" s="1">
        <v>41600</v>
      </c>
      <c r="B92">
        <v>6265.86</v>
      </c>
      <c r="C92">
        <v>3.56</v>
      </c>
      <c r="D92">
        <v>16.36</v>
      </c>
      <c r="E92" s="2">
        <f t="shared" si="5"/>
        <v>1760.0730337078651</v>
      </c>
      <c r="F92" s="3">
        <f t="shared" si="3"/>
        <v>0.28631834432539716</v>
      </c>
      <c r="G92" s="2">
        <f t="shared" si="6"/>
        <v>382.99877750611245</v>
      </c>
      <c r="H92" s="3">
        <f t="shared" si="4"/>
        <v>0.11475304598061875</v>
      </c>
      <c r="J92" s="3">
        <f t="shared" si="7"/>
        <v>0.2176039119804401</v>
      </c>
    </row>
    <row r="93" spans="1:10">
      <c r="A93" s="1">
        <v>41607</v>
      </c>
      <c r="B93">
        <v>6401.58</v>
      </c>
      <c r="C93">
        <v>3.64</v>
      </c>
      <c r="D93">
        <v>16.71</v>
      </c>
      <c r="E93" s="2">
        <f t="shared" si="5"/>
        <v>1758.6758241758241</v>
      </c>
      <c r="F93" s="3">
        <f t="shared" si="3"/>
        <v>0.27262112665816463</v>
      </c>
      <c r="G93" s="2">
        <f t="shared" si="6"/>
        <v>383.09874326750446</v>
      </c>
      <c r="H93" s="3">
        <f t="shared" si="4"/>
        <v>0.10384980305881175</v>
      </c>
      <c r="J93" s="3">
        <f t="shared" si="7"/>
        <v>0.21783363255535607</v>
      </c>
    </row>
    <row r="94" spans="1:10">
      <c r="A94" s="1">
        <v>41614</v>
      </c>
      <c r="B94">
        <v>6337.66</v>
      </c>
      <c r="C94">
        <v>3.61</v>
      </c>
      <c r="D94">
        <v>16.59</v>
      </c>
      <c r="E94" s="2">
        <f t="shared" si="5"/>
        <v>1755.5844875346261</v>
      </c>
      <c r="F94" s="3">
        <f t="shared" si="3"/>
        <v>0.27376933770300305</v>
      </c>
      <c r="G94" s="2">
        <f t="shared" si="6"/>
        <v>382.01687763713079</v>
      </c>
      <c r="H94" s="3">
        <f t="shared" si="4"/>
        <v>0.10442953870165606</v>
      </c>
      <c r="J94" s="3">
        <f t="shared" si="7"/>
        <v>0.21760096443640747</v>
      </c>
    </row>
    <row r="95" spans="1:10">
      <c r="A95" s="1">
        <v>41621</v>
      </c>
      <c r="B95">
        <v>6292.62</v>
      </c>
      <c r="C95">
        <v>3.58</v>
      </c>
      <c r="D95">
        <v>16.45</v>
      </c>
      <c r="E95" s="2">
        <f t="shared" si="5"/>
        <v>1757.7150837988827</v>
      </c>
      <c r="F95" s="3">
        <f t="shared" si="3"/>
        <v>0.27667131932669564</v>
      </c>
      <c r="G95" s="2">
        <f t="shared" si="6"/>
        <v>382.53009118541036</v>
      </c>
      <c r="H95" s="3">
        <f t="shared" si="4"/>
        <v>0.1066244350610972</v>
      </c>
      <c r="J95" s="3">
        <f t="shared" si="7"/>
        <v>0.21762917933130702</v>
      </c>
    </row>
    <row r="96" spans="1:10">
      <c r="A96" s="1">
        <v>41628</v>
      </c>
      <c r="B96">
        <v>6059.63</v>
      </c>
      <c r="C96">
        <v>3.46</v>
      </c>
      <c r="D96">
        <v>15.78</v>
      </c>
      <c r="E96" s="2">
        <f t="shared" si="5"/>
        <v>1751.3381502890174</v>
      </c>
      <c r="F96" s="3">
        <f t="shared" si="3"/>
        <v>0.26471960688653273</v>
      </c>
      <c r="G96" s="2">
        <f t="shared" si="6"/>
        <v>384.00697084917618</v>
      </c>
      <c r="H96" s="3">
        <f t="shared" si="4"/>
        <v>0.10578960598335541</v>
      </c>
      <c r="J96" s="3">
        <f t="shared" si="7"/>
        <v>0.21926489226869456</v>
      </c>
    </row>
    <row r="97" spans="1:10">
      <c r="A97" s="1">
        <v>41635</v>
      </c>
      <c r="B97">
        <v>6103.74</v>
      </c>
      <c r="C97">
        <v>3.51</v>
      </c>
      <c r="D97">
        <v>16</v>
      </c>
      <c r="E97" s="2">
        <f t="shared" si="5"/>
        <v>1738.9572649572649</v>
      </c>
      <c r="F97" s="3">
        <f t="shared" si="3"/>
        <v>0.24419588710968387</v>
      </c>
      <c r="G97" s="2">
        <f t="shared" si="6"/>
        <v>381.48374999999999</v>
      </c>
      <c r="H97" s="3">
        <f t="shared" si="4"/>
        <v>9.8049949811569226E-2</v>
      </c>
      <c r="J97" s="3">
        <f t="shared" si="7"/>
        <v>0.21937499999999999</v>
      </c>
    </row>
    <row r="98" spans="1:10">
      <c r="A98" s="1">
        <v>41642</v>
      </c>
      <c r="B98">
        <v>6034.05</v>
      </c>
      <c r="C98">
        <v>3.49</v>
      </c>
      <c r="D98">
        <v>15.91</v>
      </c>
      <c r="E98" s="2">
        <f t="shared" si="5"/>
        <v>1728.9541547277936</v>
      </c>
      <c r="F98" s="3">
        <f t="shared" si="3"/>
        <v>0.21487942998044729</v>
      </c>
      <c r="G98" s="2">
        <f t="shared" si="6"/>
        <v>379.26147077309867</v>
      </c>
      <c r="H98" s="3">
        <f t="shared" si="4"/>
        <v>9.9565561660324153E-2</v>
      </c>
      <c r="J98" s="3">
        <f t="shared" si="7"/>
        <v>0.21935889377749845</v>
      </c>
    </row>
    <row r="99" spans="1:10">
      <c r="A99" s="1">
        <v>41649</v>
      </c>
      <c r="B99">
        <v>5896.66</v>
      </c>
      <c r="C99">
        <v>3.39</v>
      </c>
      <c r="D99">
        <v>15.47</v>
      </c>
      <c r="E99" s="2">
        <f t="shared" si="5"/>
        <v>1739.4277286135691</v>
      </c>
      <c r="F99" s="3">
        <f t="shared" si="3"/>
        <v>0.20904213387905179</v>
      </c>
      <c r="G99" s="2">
        <f t="shared" si="6"/>
        <v>381.16742081447961</v>
      </c>
      <c r="H99" s="3">
        <f t="shared" si="4"/>
        <v>9.3636899268643825E-2</v>
      </c>
      <c r="J99" s="3">
        <f t="shared" si="7"/>
        <v>0.21913380736910149</v>
      </c>
    </row>
    <row r="100" spans="1:10">
      <c r="A100" s="1">
        <v>41656</v>
      </c>
      <c r="B100">
        <v>5893.53</v>
      </c>
      <c r="C100">
        <v>3.4</v>
      </c>
      <c r="D100">
        <v>15.52</v>
      </c>
      <c r="E100" s="2">
        <f t="shared" si="5"/>
        <v>1733.3911764705881</v>
      </c>
      <c r="F100" s="3">
        <f t="shared" si="3"/>
        <v>0.20428793425313874</v>
      </c>
      <c r="G100" s="2">
        <f t="shared" si="6"/>
        <v>379.73775773195877</v>
      </c>
      <c r="H100" s="3">
        <f t="shared" si="4"/>
        <v>9.0094097052518363E-2</v>
      </c>
      <c r="J100" s="3">
        <f t="shared" si="7"/>
        <v>0.21907216494845361</v>
      </c>
    </row>
    <row r="101" spans="1:10">
      <c r="A101" s="1">
        <v>41663</v>
      </c>
      <c r="B101">
        <v>6055.53</v>
      </c>
      <c r="C101">
        <v>3.5</v>
      </c>
      <c r="D101">
        <v>15.96</v>
      </c>
      <c r="E101" s="2">
        <f t="shared" si="5"/>
        <v>1730.1514285714286</v>
      </c>
      <c r="F101" s="3">
        <f t="shared" si="3"/>
        <v>0.18851756341967385</v>
      </c>
      <c r="G101" s="2">
        <f t="shared" si="6"/>
        <v>379.41917293233081</v>
      </c>
      <c r="H101" s="3">
        <f t="shared" si="4"/>
        <v>7.557364291926616E-2</v>
      </c>
      <c r="J101" s="3">
        <f t="shared" si="7"/>
        <v>0.21929824561403508</v>
      </c>
    </row>
    <row r="102" spans="1:10">
      <c r="A102" s="1">
        <v>41669</v>
      </c>
      <c r="B102">
        <v>5780.44</v>
      </c>
      <c r="C102">
        <v>3.35</v>
      </c>
      <c r="D102">
        <v>15.26</v>
      </c>
      <c r="E102" s="2">
        <f t="shared" si="5"/>
        <v>1725.50447761194</v>
      </c>
      <c r="F102" s="3">
        <f t="shared" si="3"/>
        <v>0.18483728861168269</v>
      </c>
      <c r="G102" s="2">
        <f t="shared" si="6"/>
        <v>378.79685452162516</v>
      </c>
      <c r="H102" s="3">
        <f t="shared" si="4"/>
        <v>7.6143284595640903E-2</v>
      </c>
      <c r="J102" s="3">
        <f t="shared" si="7"/>
        <v>0.21952817824377457</v>
      </c>
    </row>
    <row r="103" spans="1:10">
      <c r="A103" s="1">
        <v>41677</v>
      </c>
      <c r="B103">
        <v>5837.57</v>
      </c>
      <c r="C103">
        <v>3.37</v>
      </c>
      <c r="D103">
        <v>15.38</v>
      </c>
      <c r="E103" s="2">
        <f t="shared" si="5"/>
        <v>1732.2166172106824</v>
      </c>
      <c r="F103" s="3">
        <f t="shared" si="3"/>
        <v>0.18944552353242661</v>
      </c>
      <c r="G103" s="2">
        <f t="shared" si="6"/>
        <v>379.55591677503247</v>
      </c>
      <c r="H103" s="3">
        <f t="shared" si="4"/>
        <v>7.8794647394692108E-2</v>
      </c>
      <c r="J103" s="3">
        <f t="shared" si="7"/>
        <v>0.21911573472041612</v>
      </c>
    </row>
    <row r="104" spans="1:10">
      <c r="A104" s="1">
        <v>41684</v>
      </c>
      <c r="B104">
        <v>6094.98</v>
      </c>
      <c r="C104">
        <v>3.53</v>
      </c>
      <c r="D104">
        <v>16.09</v>
      </c>
      <c r="E104" s="2">
        <f t="shared" si="5"/>
        <v>1726.6232294617564</v>
      </c>
      <c r="F104" s="3">
        <f t="shared" si="3"/>
        <v>0.1807121591316605</v>
      </c>
      <c r="G104" s="2">
        <f t="shared" si="6"/>
        <v>378.80546923554999</v>
      </c>
      <c r="H104" s="3">
        <f t="shared" si="4"/>
        <v>7.307434580661476E-2</v>
      </c>
      <c r="J104" s="3">
        <f t="shared" si="7"/>
        <v>0.21939092604101926</v>
      </c>
    </row>
    <row r="105" spans="1:10">
      <c r="A105" s="1">
        <v>41691</v>
      </c>
      <c r="B105">
        <v>6100.65</v>
      </c>
      <c r="C105">
        <v>3.54</v>
      </c>
      <c r="D105">
        <v>16.11</v>
      </c>
      <c r="E105" s="2">
        <f t="shared" si="5"/>
        <v>1723.3474576271185</v>
      </c>
      <c r="F105" s="3">
        <f t="shared" si="3"/>
        <v>0.18364182103234206</v>
      </c>
      <c r="G105" s="2">
        <f t="shared" si="6"/>
        <v>378.68715083798884</v>
      </c>
      <c r="H105" s="3">
        <f t="shared" si="4"/>
        <v>7.5562700260364268E-2</v>
      </c>
      <c r="J105" s="3">
        <f t="shared" si="7"/>
        <v>0.21973929236499071</v>
      </c>
    </row>
    <row r="106" spans="1:10">
      <c r="A106" s="1">
        <v>41698</v>
      </c>
      <c r="B106">
        <v>5919.49</v>
      </c>
      <c r="C106">
        <v>3.43</v>
      </c>
      <c r="D106">
        <v>15.61</v>
      </c>
      <c r="E106" s="2">
        <f t="shared" si="5"/>
        <v>1725.7988338192417</v>
      </c>
      <c r="F106" s="3">
        <f t="shared" si="3"/>
        <v>0.17637276170194971</v>
      </c>
      <c r="G106" s="2">
        <f t="shared" si="6"/>
        <v>379.21140294682897</v>
      </c>
      <c r="H106" s="3">
        <f t="shared" si="4"/>
        <v>7.291540160278065E-2</v>
      </c>
      <c r="J106" s="3">
        <f t="shared" si="7"/>
        <v>0.2197309417040359</v>
      </c>
    </row>
    <row r="107" spans="1:10">
      <c r="A107" s="1">
        <v>41705</v>
      </c>
      <c r="B107">
        <v>6061.61</v>
      </c>
      <c r="C107">
        <v>3.51</v>
      </c>
      <c r="D107">
        <v>16.010000000000002</v>
      </c>
      <c r="E107" s="2">
        <f t="shared" si="5"/>
        <v>1726.9544159544159</v>
      </c>
      <c r="F107" s="3">
        <f t="shared" si="3"/>
        <v>0.16565589711892281</v>
      </c>
      <c r="G107" s="2">
        <f t="shared" si="6"/>
        <v>378.61399125546529</v>
      </c>
      <c r="H107" s="3">
        <f t="shared" si="4"/>
        <v>5.8813838713709377E-2</v>
      </c>
      <c r="J107" s="3">
        <f t="shared" si="7"/>
        <v>0.21923797626483443</v>
      </c>
    </row>
    <row r="108" spans="1:10">
      <c r="A108" s="1">
        <v>41712</v>
      </c>
      <c r="B108">
        <v>6217.15</v>
      </c>
      <c r="C108">
        <v>3.58</v>
      </c>
      <c r="D108">
        <v>16.47</v>
      </c>
      <c r="E108" s="2">
        <f t="shared" si="5"/>
        <v>1736.6340782122904</v>
      </c>
      <c r="F108" s="3">
        <f t="shared" si="3"/>
        <v>0.14235185595624467</v>
      </c>
      <c r="G108" s="2">
        <f t="shared" si="6"/>
        <v>377.48330297510626</v>
      </c>
      <c r="H108" s="3">
        <f t="shared" si="4"/>
        <v>4.0189987920007386E-2</v>
      </c>
      <c r="J108" s="3">
        <f t="shared" si="7"/>
        <v>0.21736490588949609</v>
      </c>
    </row>
    <row r="109" spans="1:10">
      <c r="A109" s="1">
        <v>41719</v>
      </c>
      <c r="B109">
        <v>6158.52</v>
      </c>
      <c r="C109">
        <v>3.55</v>
      </c>
      <c r="D109">
        <v>16.41</v>
      </c>
      <c r="E109" s="2">
        <f t="shared" si="5"/>
        <v>1734.7943661971833</v>
      </c>
      <c r="F109" s="3">
        <f t="shared" si="3"/>
        <v>0.13018646576884341</v>
      </c>
      <c r="G109" s="2">
        <f t="shared" si="6"/>
        <v>375.29067641681905</v>
      </c>
      <c r="H109" s="3">
        <f t="shared" si="4"/>
        <v>2.2652906492441893E-2</v>
      </c>
      <c r="J109" s="3">
        <f t="shared" si="7"/>
        <v>0.21633150517976843</v>
      </c>
    </row>
    <row r="110" spans="1:10">
      <c r="A110" s="1">
        <v>41726</v>
      </c>
      <c r="B110">
        <v>5812.81</v>
      </c>
      <c r="C110">
        <v>3.28</v>
      </c>
      <c r="D110">
        <v>15.18</v>
      </c>
      <c r="E110" s="2">
        <f t="shared" si="5"/>
        <v>1772.1981707317075</v>
      </c>
      <c r="F110" s="3">
        <f t="shared" si="3"/>
        <v>0.15724954127723723</v>
      </c>
      <c r="G110" s="2">
        <f t="shared" si="6"/>
        <v>382.92555994729912</v>
      </c>
      <c r="H110" s="3">
        <f t="shared" si="4"/>
        <v>4.7833953178561206E-2</v>
      </c>
      <c r="J110" s="3">
        <f t="shared" si="7"/>
        <v>0.21607378129117258</v>
      </c>
    </row>
    <row r="111" spans="1:10">
      <c r="A111" s="1">
        <v>41733</v>
      </c>
      <c r="B111">
        <v>6042.12</v>
      </c>
      <c r="C111">
        <v>3.43</v>
      </c>
      <c r="D111">
        <v>15.85</v>
      </c>
      <c r="E111" s="2">
        <f t="shared" si="5"/>
        <v>1761.5510204081631</v>
      </c>
      <c r="F111" s="3">
        <f t="shared" si="3"/>
        <v>0.12856787923839574</v>
      </c>
      <c r="G111" s="2">
        <f t="shared" si="6"/>
        <v>381.20630914826501</v>
      </c>
      <c r="H111" s="3">
        <f t="shared" si="4"/>
        <v>3.7229941896831598E-2</v>
      </c>
      <c r="J111" s="3">
        <f t="shared" si="7"/>
        <v>0.216403785488959</v>
      </c>
    </row>
    <row r="112" spans="1:10">
      <c r="A112" s="1">
        <v>41740</v>
      </c>
      <c r="B112">
        <v>6356.5</v>
      </c>
      <c r="C112">
        <v>3.6</v>
      </c>
      <c r="D112">
        <v>16.68</v>
      </c>
      <c r="E112" s="2">
        <f t="shared" si="5"/>
        <v>1765.6944444444443</v>
      </c>
      <c r="F112" s="3">
        <f t="shared" si="3"/>
        <v>6.3978939901191856E-2</v>
      </c>
      <c r="G112" s="2">
        <f t="shared" si="6"/>
        <v>381.08513189448439</v>
      </c>
      <c r="H112" s="3">
        <f t="shared" si="4"/>
        <v>-2.0387708566558249E-3</v>
      </c>
      <c r="J112" s="3">
        <f t="shared" si="7"/>
        <v>0.21582733812949642</v>
      </c>
    </row>
    <row r="113" spans="1:10">
      <c r="A113" s="1">
        <v>41747</v>
      </c>
      <c r="B113">
        <v>6245.64</v>
      </c>
      <c r="C113">
        <v>3.51</v>
      </c>
      <c r="D113">
        <v>17.059999999999999</v>
      </c>
      <c r="E113" s="2">
        <f t="shared" si="5"/>
        <v>1779.3846153846157</v>
      </c>
      <c r="F113" s="3">
        <f t="shared" si="3"/>
        <v>7.0386150353291876E-2</v>
      </c>
      <c r="G113" s="2">
        <f t="shared" si="6"/>
        <v>366.09847596717475</v>
      </c>
      <c r="H113" s="3">
        <f t="shared" si="4"/>
        <v>-5.3975451977113176E-2</v>
      </c>
      <c r="J113" s="3">
        <f t="shared" si="7"/>
        <v>0.20574443141852286</v>
      </c>
    </row>
    <row r="114" spans="1:10">
      <c r="A114" s="1">
        <v>41754</v>
      </c>
      <c r="B114">
        <v>5902.89</v>
      </c>
      <c r="C114">
        <v>3.28</v>
      </c>
      <c r="D114">
        <v>16.53</v>
      </c>
      <c r="E114" s="2">
        <f t="shared" si="5"/>
        <v>1799.6615853658539</v>
      </c>
      <c r="F114" s="3">
        <f t="shared" si="3"/>
        <v>9.0285776410294893E-2</v>
      </c>
      <c r="G114" s="2">
        <f t="shared" si="6"/>
        <v>357.10163339382939</v>
      </c>
      <c r="H114" s="3">
        <f t="shared" si="4"/>
        <v>-7.0549889770968655E-2</v>
      </c>
      <c r="J114" s="3">
        <f t="shared" si="7"/>
        <v>0.19842710223835447</v>
      </c>
    </row>
    <row r="115" spans="1:10">
      <c r="A115" s="1">
        <v>41759</v>
      </c>
      <c r="B115">
        <v>5925.13</v>
      </c>
      <c r="C115">
        <v>3.19</v>
      </c>
      <c r="D115">
        <v>17.420000000000002</v>
      </c>
      <c r="E115" s="2">
        <f t="shared" si="5"/>
        <v>1857.4075235109719</v>
      </c>
      <c r="F115" s="3">
        <f t="shared" si="3"/>
        <v>0.12505547481732271</v>
      </c>
      <c r="G115" s="2">
        <f t="shared" si="6"/>
        <v>340.13375430539605</v>
      </c>
      <c r="H115" s="3">
        <f t="shared" si="4"/>
        <v>-0.11718989416766912</v>
      </c>
      <c r="J115" s="3">
        <f t="shared" si="7"/>
        <v>0.18312284730195175</v>
      </c>
    </row>
    <row r="116" spans="1:10">
      <c r="A116" s="1">
        <v>41768</v>
      </c>
      <c r="B116">
        <v>5826.4</v>
      </c>
      <c r="C116">
        <v>3.13</v>
      </c>
      <c r="D116">
        <v>17.14</v>
      </c>
      <c r="E116" s="2">
        <f t="shared" si="5"/>
        <v>1861.4696485623003</v>
      </c>
      <c r="F116" s="3">
        <f t="shared" ref="F116:F179" si="8">E116/E66-1</f>
        <v>0.13383343682588533</v>
      </c>
      <c r="G116" s="2">
        <f t="shared" si="6"/>
        <v>339.92998833138853</v>
      </c>
      <c r="H116" s="3">
        <f t="shared" ref="H116:H179" si="9">G116/G66-1</f>
        <v>-0.11415739294633276</v>
      </c>
      <c r="J116" s="3">
        <f t="shared" si="7"/>
        <v>0.18261376896149356</v>
      </c>
    </row>
    <row r="117" spans="1:10">
      <c r="A117" s="1">
        <v>41775</v>
      </c>
      <c r="B117">
        <v>5765.6</v>
      </c>
      <c r="C117">
        <v>3.11</v>
      </c>
      <c r="D117">
        <v>16.98</v>
      </c>
      <c r="E117" s="2">
        <f t="shared" si="5"/>
        <v>1853.8906752411579</v>
      </c>
      <c r="F117" s="3">
        <f t="shared" si="8"/>
        <v>0.13341480662676686</v>
      </c>
      <c r="G117" s="2">
        <f t="shared" si="6"/>
        <v>339.55241460541816</v>
      </c>
      <c r="H117" s="3">
        <f t="shared" si="9"/>
        <v>-0.11199390457501757</v>
      </c>
      <c r="J117" s="3">
        <f t="shared" si="7"/>
        <v>0.18315665488810365</v>
      </c>
    </row>
    <row r="118" spans="1:10">
      <c r="A118" s="1">
        <v>41782</v>
      </c>
      <c r="B118">
        <v>5723.66</v>
      </c>
      <c r="C118">
        <v>3.08</v>
      </c>
      <c r="D118">
        <v>16.829999999999998</v>
      </c>
      <c r="E118" s="2">
        <f t="shared" si="5"/>
        <v>1858.3311688311687</v>
      </c>
      <c r="F118" s="3">
        <f t="shared" si="8"/>
        <v>0.19613995862812428</v>
      </c>
      <c r="G118" s="2">
        <f t="shared" si="6"/>
        <v>340.08674985145575</v>
      </c>
      <c r="H118" s="3">
        <f t="shared" si="9"/>
        <v>-0.10739222580958541</v>
      </c>
      <c r="J118" s="3">
        <f t="shared" si="7"/>
        <v>0.18300653594771243</v>
      </c>
    </row>
    <row r="119" spans="1:10">
      <c r="A119" s="1">
        <v>41789</v>
      </c>
      <c r="B119">
        <v>5731.23</v>
      </c>
      <c r="C119">
        <v>3.1</v>
      </c>
      <c r="D119">
        <v>16.899999999999999</v>
      </c>
      <c r="E119" s="2">
        <f t="shared" si="5"/>
        <v>1848.7838709677417</v>
      </c>
      <c r="F119" s="3">
        <f t="shared" si="8"/>
        <v>0.1897105816360416</v>
      </c>
      <c r="G119" s="2">
        <f t="shared" si="6"/>
        <v>339.12603550295859</v>
      </c>
      <c r="H119" s="3">
        <f t="shared" si="9"/>
        <v>-0.11095082107432297</v>
      </c>
      <c r="J119" s="3">
        <f t="shared" si="7"/>
        <v>0.18343195266272191</v>
      </c>
    </row>
    <row r="120" spans="1:10">
      <c r="A120" s="1">
        <v>41796</v>
      </c>
      <c r="B120">
        <v>5643.38</v>
      </c>
      <c r="C120">
        <v>3.06</v>
      </c>
      <c r="D120">
        <v>16.68</v>
      </c>
      <c r="E120" s="2">
        <f t="shared" si="5"/>
        <v>1844.2418300653594</v>
      </c>
      <c r="F120" s="3">
        <f t="shared" si="8"/>
        <v>0.18682122115607203</v>
      </c>
      <c r="G120" s="2">
        <f t="shared" si="6"/>
        <v>338.33213429256597</v>
      </c>
      <c r="H120" s="3">
        <f t="shared" si="9"/>
        <v>-0.11365742032270443</v>
      </c>
      <c r="J120" s="3">
        <f t="shared" si="7"/>
        <v>0.18345323741007194</v>
      </c>
    </row>
    <row r="121" spans="1:10">
      <c r="A121" s="1">
        <v>41803</v>
      </c>
      <c r="B121">
        <v>5737.48</v>
      </c>
      <c r="C121">
        <v>3.09</v>
      </c>
      <c r="D121">
        <v>16.93</v>
      </c>
      <c r="E121" s="2">
        <f t="shared" si="5"/>
        <v>1856.789644012945</v>
      </c>
      <c r="F121" s="3">
        <f t="shared" si="8"/>
        <v>0.20649696591167399</v>
      </c>
      <c r="G121" s="2">
        <f t="shared" si="6"/>
        <v>338.89427052569403</v>
      </c>
      <c r="H121" s="3">
        <f t="shared" si="9"/>
        <v>-0.10911868432282934</v>
      </c>
      <c r="J121" s="3">
        <f t="shared" si="7"/>
        <v>0.18251624335499114</v>
      </c>
    </row>
    <row r="122" spans="1:10">
      <c r="A122" s="1">
        <v>41810</v>
      </c>
      <c r="B122">
        <v>5577.76</v>
      </c>
      <c r="C122">
        <v>3.06</v>
      </c>
      <c r="D122">
        <v>16.57</v>
      </c>
      <c r="E122" s="2">
        <f t="shared" si="5"/>
        <v>1822.7973856209151</v>
      </c>
      <c r="F122" s="3">
        <f t="shared" si="8"/>
        <v>0.17333870872740564</v>
      </c>
      <c r="G122" s="2">
        <f t="shared" si="6"/>
        <v>336.61798430899216</v>
      </c>
      <c r="H122" s="3">
        <f t="shared" si="9"/>
        <v>-0.12220170608577063</v>
      </c>
      <c r="J122" s="3">
        <f t="shared" si="7"/>
        <v>0.18467109233554616</v>
      </c>
    </row>
    <row r="123" spans="1:10">
      <c r="A123" s="1">
        <v>41817</v>
      </c>
      <c r="B123">
        <v>5711.73</v>
      </c>
      <c r="C123">
        <v>3.18</v>
      </c>
      <c r="D123">
        <v>16.91</v>
      </c>
      <c r="E123" s="2">
        <f t="shared" si="5"/>
        <v>1796.141509433962</v>
      </c>
      <c r="F123" s="3">
        <f t="shared" si="8"/>
        <v>0.1557676718896106</v>
      </c>
      <c r="G123" s="2">
        <f t="shared" si="6"/>
        <v>337.77232406859844</v>
      </c>
      <c r="H123" s="3">
        <f t="shared" si="9"/>
        <v>-0.1237531466462245</v>
      </c>
      <c r="J123" s="3">
        <f t="shared" si="7"/>
        <v>0.18805440567711415</v>
      </c>
    </row>
    <row r="124" spans="1:10">
      <c r="A124" s="1">
        <v>41824</v>
      </c>
      <c r="B124">
        <v>5732.27</v>
      </c>
      <c r="C124">
        <v>3.23</v>
      </c>
      <c r="D124">
        <v>16.97</v>
      </c>
      <c r="E124" s="2">
        <f t="shared" si="5"/>
        <v>1774.6965944272447</v>
      </c>
      <c r="F124" s="3">
        <f t="shared" si="8"/>
        <v>0.13935180713389306</v>
      </c>
      <c r="G124" s="2">
        <f t="shared" si="6"/>
        <v>337.78845020624635</v>
      </c>
      <c r="H124" s="3">
        <f t="shared" si="9"/>
        <v>-0.12540658947852246</v>
      </c>
      <c r="J124" s="3">
        <f t="shared" si="7"/>
        <v>0.19033588685916325</v>
      </c>
    </row>
    <row r="125" spans="1:10">
      <c r="A125" s="1">
        <v>41831</v>
      </c>
      <c r="B125">
        <v>5605.65</v>
      </c>
      <c r="C125">
        <v>3.16</v>
      </c>
      <c r="D125">
        <v>16.579999999999998</v>
      </c>
      <c r="E125" s="2">
        <f t="shared" si="5"/>
        <v>1773.9398734177214</v>
      </c>
      <c r="F125" s="3">
        <f t="shared" si="8"/>
        <v>0.13549325528067757</v>
      </c>
      <c r="G125" s="2">
        <f t="shared" si="6"/>
        <v>338.09710494571772</v>
      </c>
      <c r="H125" s="3">
        <f t="shared" si="9"/>
        <v>-0.12895703103009204</v>
      </c>
      <c r="J125" s="3">
        <f t="shared" si="7"/>
        <v>0.19059107358262969</v>
      </c>
    </row>
    <row r="126" spans="1:10">
      <c r="A126" s="1">
        <v>41838</v>
      </c>
      <c r="B126">
        <v>5939.98</v>
      </c>
      <c r="C126">
        <v>3.4</v>
      </c>
      <c r="D126">
        <v>17.71</v>
      </c>
      <c r="E126" s="2">
        <f t="shared" si="5"/>
        <v>1747.0529411764705</v>
      </c>
      <c r="F126" s="3">
        <f t="shared" si="8"/>
        <v>0.13296592430353615</v>
      </c>
      <c r="G126" s="2">
        <f t="shared" si="6"/>
        <v>335.40259740259734</v>
      </c>
      <c r="H126" s="3">
        <f t="shared" si="9"/>
        <v>-0.13584267711491871</v>
      </c>
      <c r="J126" s="3">
        <f t="shared" si="7"/>
        <v>0.19198193111236589</v>
      </c>
    </row>
    <row r="127" spans="1:10">
      <c r="A127" s="1">
        <v>41845</v>
      </c>
      <c r="B127">
        <v>6063.6</v>
      </c>
      <c r="C127">
        <v>3.47</v>
      </c>
      <c r="D127">
        <v>18.04</v>
      </c>
      <c r="E127" s="2">
        <f t="shared" si="5"/>
        <v>1747.435158501441</v>
      </c>
      <c r="F127" s="3">
        <f t="shared" si="8"/>
        <v>0.12416536662097388</v>
      </c>
      <c r="G127" s="2">
        <f t="shared" si="6"/>
        <v>336.11973392461204</v>
      </c>
      <c r="H127" s="3">
        <f t="shared" si="9"/>
        <v>-0.1477852938381693</v>
      </c>
      <c r="J127" s="3">
        <f t="shared" si="7"/>
        <v>0.19235033259423506</v>
      </c>
    </row>
    <row r="128" spans="1:10">
      <c r="A128" s="1">
        <v>41852</v>
      </c>
      <c r="B128">
        <v>6280.09</v>
      </c>
      <c r="C128">
        <v>3.57</v>
      </c>
      <c r="D128">
        <v>18.55</v>
      </c>
      <c r="E128" s="2">
        <f t="shared" si="5"/>
        <v>1759.1288515406163</v>
      </c>
      <c r="F128" s="3">
        <f t="shared" si="8"/>
        <v>0.12220651587456088</v>
      </c>
      <c r="G128" s="2">
        <f t="shared" si="6"/>
        <v>338.54932614555253</v>
      </c>
      <c r="H128" s="3">
        <f t="shared" si="9"/>
        <v>-0.14475159265650461</v>
      </c>
      <c r="J128" s="3">
        <f t="shared" si="7"/>
        <v>0.19245283018867923</v>
      </c>
    </row>
    <row r="129" spans="1:10">
      <c r="A129" s="1">
        <v>41859</v>
      </c>
      <c r="B129">
        <v>6283.98</v>
      </c>
      <c r="C129">
        <v>3.59</v>
      </c>
      <c r="D129">
        <v>18.61</v>
      </c>
      <c r="E129" s="2">
        <f t="shared" si="5"/>
        <v>1750.4122562674095</v>
      </c>
      <c r="F129" s="3">
        <f t="shared" si="8"/>
        <v>0.10735322395839719</v>
      </c>
      <c r="G129" s="2">
        <f t="shared" si="6"/>
        <v>337.66684578183771</v>
      </c>
      <c r="H129" s="3">
        <f t="shared" si="9"/>
        <v>-0.14661394261192773</v>
      </c>
      <c r="J129" s="3">
        <f t="shared" si="7"/>
        <v>0.19290703922622246</v>
      </c>
    </row>
    <row r="130" spans="1:10">
      <c r="A130" s="1">
        <v>41866</v>
      </c>
      <c r="B130">
        <v>6365.51</v>
      </c>
      <c r="C130">
        <v>3.59</v>
      </c>
      <c r="D130">
        <v>18.690000000000001</v>
      </c>
      <c r="E130" s="2">
        <f t="shared" ref="E130:E193" si="10">B130/C130</f>
        <v>1773.1225626740948</v>
      </c>
      <c r="F130" s="3">
        <f t="shared" si="8"/>
        <v>0.10335841276219671</v>
      </c>
      <c r="G130" s="2">
        <f t="shared" ref="G130:G193" si="11">B130/D130</f>
        <v>340.58373461744247</v>
      </c>
      <c r="H130" s="3">
        <f t="shared" si="9"/>
        <v>-0.1391524545814693</v>
      </c>
      <c r="J130" s="3">
        <f t="shared" ref="J130:J193" si="12">C130/D130</f>
        <v>0.19208132691278756</v>
      </c>
    </row>
    <row r="131" spans="1:10">
      <c r="A131" s="1">
        <v>41873</v>
      </c>
      <c r="B131">
        <v>6372.7</v>
      </c>
      <c r="C131">
        <v>3.61</v>
      </c>
      <c r="D131">
        <v>18.87</v>
      </c>
      <c r="E131" s="2">
        <f t="shared" si="10"/>
        <v>1765.2908587257618</v>
      </c>
      <c r="F131" s="3">
        <f t="shared" si="8"/>
        <v>5.2594961334291312E-2</v>
      </c>
      <c r="G131" s="2">
        <f t="shared" si="11"/>
        <v>337.71595124536299</v>
      </c>
      <c r="H131" s="3">
        <f t="shared" si="9"/>
        <v>-0.16788027244737358</v>
      </c>
      <c r="J131" s="3">
        <f t="shared" si="12"/>
        <v>0.19130895601483835</v>
      </c>
    </row>
    <row r="132" spans="1:10">
      <c r="A132" s="1">
        <v>41880</v>
      </c>
      <c r="B132">
        <v>6326.93</v>
      </c>
      <c r="C132">
        <v>3.5</v>
      </c>
      <c r="D132">
        <v>19.04</v>
      </c>
      <c r="E132" s="2">
        <f t="shared" si="10"/>
        <v>1807.6942857142858</v>
      </c>
      <c r="F132" s="3">
        <f t="shared" si="8"/>
        <v>7.6556823334698709E-2</v>
      </c>
      <c r="G132" s="2">
        <f t="shared" si="11"/>
        <v>332.29674369747903</v>
      </c>
      <c r="H132" s="3">
        <f t="shared" si="9"/>
        <v>-0.18036176513281676</v>
      </c>
      <c r="J132" s="3">
        <f t="shared" si="12"/>
        <v>0.18382352941176472</v>
      </c>
    </row>
    <row r="133" spans="1:10">
      <c r="A133" s="1">
        <v>41887</v>
      </c>
      <c r="B133">
        <v>6622.55</v>
      </c>
      <c r="C133">
        <v>3.68</v>
      </c>
      <c r="D133">
        <v>20</v>
      </c>
      <c r="E133" s="2">
        <f t="shared" si="10"/>
        <v>1799.6059782608695</v>
      </c>
      <c r="F133" s="3">
        <f t="shared" si="8"/>
        <v>6.9047028521013631E-2</v>
      </c>
      <c r="G133" s="2">
        <f t="shared" si="11"/>
        <v>331.1275</v>
      </c>
      <c r="H133" s="3">
        <f t="shared" si="9"/>
        <v>-0.18657147370444604</v>
      </c>
      <c r="J133" s="3">
        <f t="shared" si="12"/>
        <v>0.184</v>
      </c>
    </row>
    <row r="134" spans="1:10">
      <c r="A134" s="1">
        <v>41894</v>
      </c>
      <c r="B134">
        <v>6530.36</v>
      </c>
      <c r="C134">
        <v>3.62</v>
      </c>
      <c r="D134">
        <v>19.8</v>
      </c>
      <c r="E134" s="2">
        <f t="shared" si="10"/>
        <v>1803.9668508287291</v>
      </c>
      <c r="F134" s="3">
        <f t="shared" si="8"/>
        <v>6.5424560160192158E-2</v>
      </c>
      <c r="G134" s="2">
        <f t="shared" si="11"/>
        <v>329.81616161616159</v>
      </c>
      <c r="H134" s="3">
        <f t="shared" si="9"/>
        <v>-0.19337720076233433</v>
      </c>
      <c r="J134" s="3">
        <f t="shared" si="12"/>
        <v>0.18282828282828284</v>
      </c>
    </row>
    <row r="135" spans="1:10">
      <c r="A135" s="1">
        <v>41901</v>
      </c>
      <c r="B135">
        <v>6460.96</v>
      </c>
      <c r="C135">
        <v>3.58</v>
      </c>
      <c r="D135">
        <v>19.57</v>
      </c>
      <c r="E135" s="2">
        <f t="shared" si="10"/>
        <v>1804.7374301675977</v>
      </c>
      <c r="F135" s="3">
        <f t="shared" si="8"/>
        <v>6.5750145023403483E-2</v>
      </c>
      <c r="G135" s="2">
        <f t="shared" si="11"/>
        <v>330.14614205416456</v>
      </c>
      <c r="H135" s="3">
        <f t="shared" si="9"/>
        <v>-0.19389208810443703</v>
      </c>
      <c r="J135" s="3">
        <f t="shared" si="12"/>
        <v>0.18293306080735819</v>
      </c>
    </row>
    <row r="136" spans="1:10">
      <c r="A136" s="1">
        <v>41908</v>
      </c>
      <c r="B136">
        <v>6437.04</v>
      </c>
      <c r="C136">
        <v>3.57</v>
      </c>
      <c r="D136">
        <v>19.510000000000002</v>
      </c>
      <c r="E136" s="2">
        <f t="shared" si="10"/>
        <v>1803.09243697479</v>
      </c>
      <c r="F136" s="3">
        <f t="shared" si="8"/>
        <v>6.4174499972388555E-2</v>
      </c>
      <c r="G136" s="2">
        <f t="shared" si="11"/>
        <v>329.9354177344951</v>
      </c>
      <c r="H136" s="3">
        <f t="shared" si="9"/>
        <v>-0.19490216785555448</v>
      </c>
      <c r="J136" s="3">
        <f t="shared" si="12"/>
        <v>0.18298308559712964</v>
      </c>
    </row>
    <row r="137" spans="1:10">
      <c r="A137" s="1">
        <v>41912</v>
      </c>
      <c r="B137">
        <v>6479.4</v>
      </c>
      <c r="C137">
        <v>3.59</v>
      </c>
      <c r="D137">
        <v>19.61</v>
      </c>
      <c r="E137" s="2">
        <f t="shared" si="10"/>
        <v>1804.8467966573817</v>
      </c>
      <c r="F137" s="3">
        <f t="shared" si="8"/>
        <v>4.6512236971217868E-2</v>
      </c>
      <c r="G137" s="2">
        <f t="shared" si="11"/>
        <v>330.41305456399795</v>
      </c>
      <c r="H137" s="3">
        <f t="shared" si="9"/>
        <v>-0.20019387463535387</v>
      </c>
      <c r="J137" s="3">
        <f t="shared" si="12"/>
        <v>0.18306986231514533</v>
      </c>
    </row>
    <row r="138" spans="1:10">
      <c r="A138" s="1">
        <v>41922</v>
      </c>
      <c r="B138">
        <v>6465.47</v>
      </c>
      <c r="C138">
        <v>3.57</v>
      </c>
      <c r="D138">
        <v>19.53</v>
      </c>
      <c r="E138" s="2">
        <f t="shared" si="10"/>
        <v>1811.0560224089638</v>
      </c>
      <c r="F138" s="3">
        <f t="shared" si="8"/>
        <v>4.3652478889833368E-2</v>
      </c>
      <c r="G138" s="2">
        <f t="shared" si="11"/>
        <v>331.05325140809009</v>
      </c>
      <c r="H138" s="3">
        <f t="shared" si="9"/>
        <v>-0.18370725425238688</v>
      </c>
      <c r="J138" s="3">
        <f t="shared" si="12"/>
        <v>0.18279569892473116</v>
      </c>
    </row>
    <row r="139" spans="1:10">
      <c r="A139" s="1">
        <v>41929</v>
      </c>
      <c r="B139">
        <v>6350.5</v>
      </c>
      <c r="C139">
        <v>3.52</v>
      </c>
      <c r="D139">
        <v>19.309999999999999</v>
      </c>
      <c r="E139" s="2">
        <f t="shared" si="10"/>
        <v>1804.1193181818182</v>
      </c>
      <c r="F139" s="3">
        <f t="shared" si="8"/>
        <v>2.6899877156869811E-2</v>
      </c>
      <c r="G139" s="2">
        <f t="shared" si="11"/>
        <v>328.8710512687727</v>
      </c>
      <c r="H139" s="3">
        <f t="shared" si="9"/>
        <v>-0.14158858533913554</v>
      </c>
      <c r="J139" s="3">
        <f t="shared" si="12"/>
        <v>0.18228896944588296</v>
      </c>
    </row>
    <row r="140" spans="1:10">
      <c r="A140" s="1">
        <v>41936</v>
      </c>
      <c r="B140">
        <v>6159.55</v>
      </c>
      <c r="C140">
        <v>3.41</v>
      </c>
      <c r="D140">
        <v>19</v>
      </c>
      <c r="E140" s="2">
        <f t="shared" si="10"/>
        <v>1806.3196480938416</v>
      </c>
      <c r="F140" s="3">
        <f t="shared" si="8"/>
        <v>2.801341832166937E-2</v>
      </c>
      <c r="G140" s="2">
        <f t="shared" si="11"/>
        <v>324.18684210526317</v>
      </c>
      <c r="H140" s="3">
        <f t="shared" si="9"/>
        <v>-0.15205571672240359</v>
      </c>
      <c r="J140" s="3">
        <f t="shared" si="12"/>
        <v>0.17947368421052631</v>
      </c>
    </row>
    <row r="141" spans="1:10">
      <c r="A141" s="1">
        <v>41943</v>
      </c>
      <c r="B141">
        <v>6267.01</v>
      </c>
      <c r="C141">
        <v>3.27</v>
      </c>
      <c r="D141">
        <v>19.600000000000001</v>
      </c>
      <c r="E141" s="2">
        <f t="shared" si="10"/>
        <v>1916.5168195718654</v>
      </c>
      <c r="F141" s="3">
        <f t="shared" si="8"/>
        <v>8.8600132292410594E-2</v>
      </c>
      <c r="G141" s="2">
        <f t="shared" si="11"/>
        <v>319.74540816326527</v>
      </c>
      <c r="H141" s="3">
        <f t="shared" si="9"/>
        <v>-0.1660684267174759</v>
      </c>
      <c r="J141" s="3">
        <f t="shared" si="12"/>
        <v>0.16683673469387755</v>
      </c>
    </row>
    <row r="142" spans="1:10">
      <c r="A142" s="1">
        <v>41950</v>
      </c>
      <c r="B142">
        <v>6105.43</v>
      </c>
      <c r="C142">
        <v>3.18</v>
      </c>
      <c r="D142">
        <v>19.11</v>
      </c>
      <c r="E142" s="2">
        <f t="shared" si="10"/>
        <v>1919.9465408805031</v>
      </c>
      <c r="F142" s="3">
        <f t="shared" si="8"/>
        <v>9.0833450720985143E-2</v>
      </c>
      <c r="G142" s="2">
        <f t="shared" si="11"/>
        <v>319.48874934589224</v>
      </c>
      <c r="H142" s="3">
        <f t="shared" si="9"/>
        <v>-0.1658230571224385</v>
      </c>
      <c r="J142" s="3">
        <f t="shared" si="12"/>
        <v>0.1664050235478807</v>
      </c>
    </row>
    <row r="143" spans="1:10">
      <c r="A143" s="1">
        <v>41957</v>
      </c>
      <c r="B143">
        <v>6399.49</v>
      </c>
      <c r="C143">
        <v>3.32</v>
      </c>
      <c r="D143">
        <v>19.97</v>
      </c>
      <c r="E143" s="2">
        <f t="shared" si="10"/>
        <v>1927.5572289156628</v>
      </c>
      <c r="F143" s="3">
        <f t="shared" si="8"/>
        <v>9.602759213397527E-2</v>
      </c>
      <c r="G143" s="2">
        <f t="shared" si="11"/>
        <v>320.45518277416124</v>
      </c>
      <c r="H143" s="3">
        <f t="shared" si="9"/>
        <v>-0.16351805270632647</v>
      </c>
      <c r="J143" s="3">
        <f t="shared" si="12"/>
        <v>0.16624937406109164</v>
      </c>
    </row>
    <row r="144" spans="1:10">
      <c r="A144" s="1">
        <v>41964</v>
      </c>
      <c r="B144">
        <v>6326.37</v>
      </c>
      <c r="C144">
        <v>3.28</v>
      </c>
      <c r="D144">
        <v>19.68</v>
      </c>
      <c r="E144" s="2">
        <f t="shared" si="10"/>
        <v>1928.7713414634147</v>
      </c>
      <c r="F144" s="3">
        <f t="shared" si="8"/>
        <v>9.8649113818495726E-2</v>
      </c>
      <c r="G144" s="2">
        <f t="shared" si="11"/>
        <v>321.46189024390242</v>
      </c>
      <c r="H144" s="3">
        <f t="shared" si="9"/>
        <v>-0.15851390589802206</v>
      </c>
      <c r="J144" s="3">
        <f t="shared" si="12"/>
        <v>0.16666666666666666</v>
      </c>
    </row>
    <row r="145" spans="1:10">
      <c r="A145" s="1">
        <v>41971</v>
      </c>
      <c r="B145">
        <v>6455.58</v>
      </c>
      <c r="C145">
        <v>3.35</v>
      </c>
      <c r="D145">
        <v>20.13</v>
      </c>
      <c r="E145" s="2">
        <f t="shared" si="10"/>
        <v>1927.0388059701493</v>
      </c>
      <c r="F145" s="3">
        <f t="shared" si="8"/>
        <v>9.6331722775749196E-2</v>
      </c>
      <c r="G145" s="2">
        <f t="shared" si="11"/>
        <v>320.69448584202684</v>
      </c>
      <c r="H145" s="3">
        <f t="shared" si="9"/>
        <v>-0.16164899642734809</v>
      </c>
      <c r="J145" s="3">
        <f t="shared" si="12"/>
        <v>0.16641828117237956</v>
      </c>
    </row>
    <row r="146" spans="1:10">
      <c r="A146" s="1">
        <v>41978</v>
      </c>
      <c r="B146">
        <v>6783.9</v>
      </c>
      <c r="C146">
        <v>3.54</v>
      </c>
      <c r="D146">
        <v>21.29</v>
      </c>
      <c r="E146" s="2">
        <f t="shared" si="10"/>
        <v>1916.3559322033898</v>
      </c>
      <c r="F146" s="3">
        <f t="shared" si="8"/>
        <v>9.4223826442163761E-2</v>
      </c>
      <c r="G146" s="2">
        <f t="shared" si="11"/>
        <v>318.64255519023015</v>
      </c>
      <c r="H146" s="3">
        <f t="shared" si="9"/>
        <v>-0.17021674245757057</v>
      </c>
      <c r="J146" s="3">
        <f t="shared" si="12"/>
        <v>0.16627524659464538</v>
      </c>
    </row>
    <row r="147" spans="1:10">
      <c r="A147" s="1">
        <v>41985</v>
      </c>
      <c r="B147">
        <v>7035.45</v>
      </c>
      <c r="C147">
        <v>3.66</v>
      </c>
      <c r="D147">
        <v>22.03</v>
      </c>
      <c r="E147" s="2">
        <f t="shared" si="10"/>
        <v>1922.2540983606557</v>
      </c>
      <c r="F147" s="3">
        <f t="shared" si="8"/>
        <v>0.10540617477905379</v>
      </c>
      <c r="G147" s="2">
        <f t="shared" si="11"/>
        <v>319.35769405356331</v>
      </c>
      <c r="H147" s="3">
        <f t="shared" si="9"/>
        <v>-0.16285374133612951</v>
      </c>
      <c r="J147" s="3">
        <f t="shared" si="12"/>
        <v>0.16613708579210168</v>
      </c>
    </row>
    <row r="148" spans="1:10">
      <c r="A148" s="1">
        <v>41992</v>
      </c>
      <c r="B148">
        <v>6916.16</v>
      </c>
      <c r="C148">
        <v>3.74</v>
      </c>
      <c r="D148">
        <v>21.56</v>
      </c>
      <c r="E148" s="2">
        <f t="shared" si="10"/>
        <v>1849.2406417112297</v>
      </c>
      <c r="F148" s="3">
        <f t="shared" si="8"/>
        <v>6.9571819851043992E-2</v>
      </c>
      <c r="G148" s="2">
        <f t="shared" si="11"/>
        <v>320.78664192949907</v>
      </c>
      <c r="H148" s="3">
        <f t="shared" si="9"/>
        <v>-0.15418077856525381</v>
      </c>
      <c r="J148" s="3">
        <f t="shared" si="12"/>
        <v>0.17346938775510207</v>
      </c>
    </row>
    <row r="149" spans="1:10">
      <c r="A149" s="1">
        <v>41999</v>
      </c>
      <c r="B149">
        <v>7147.1</v>
      </c>
      <c r="C149">
        <v>3.87</v>
      </c>
      <c r="D149">
        <v>22.34</v>
      </c>
      <c r="E149" s="2">
        <f t="shared" si="10"/>
        <v>1846.795865633075</v>
      </c>
      <c r="F149" s="3">
        <f t="shared" si="8"/>
        <v>6.1726127078062021E-2</v>
      </c>
      <c r="G149" s="2">
        <f t="shared" si="11"/>
        <v>319.92390331244405</v>
      </c>
      <c r="H149" s="3">
        <f t="shared" si="9"/>
        <v>-0.16067353650312044</v>
      </c>
      <c r="J149" s="3">
        <f t="shared" si="12"/>
        <v>0.17323187108325874</v>
      </c>
    </row>
    <row r="150" spans="1:10">
      <c r="A150" s="1">
        <v>42004</v>
      </c>
      <c r="B150">
        <v>7208.15</v>
      </c>
      <c r="C150">
        <v>3.89</v>
      </c>
      <c r="D150">
        <v>22.47</v>
      </c>
      <c r="E150" s="2">
        <f t="shared" si="10"/>
        <v>1852.9948586118251</v>
      </c>
      <c r="F150" s="3">
        <f t="shared" si="8"/>
        <v>6.8999821716391629E-2</v>
      </c>
      <c r="G150" s="2">
        <f t="shared" si="11"/>
        <v>320.78994214508231</v>
      </c>
      <c r="H150" s="3">
        <f t="shared" si="9"/>
        <v>-0.1552329584999691</v>
      </c>
      <c r="J150" s="3">
        <f t="shared" si="12"/>
        <v>0.17311971517578995</v>
      </c>
    </row>
    <row r="151" spans="1:10">
      <c r="A151" s="1">
        <v>42013</v>
      </c>
      <c r="B151">
        <v>7412.07</v>
      </c>
      <c r="C151">
        <v>4</v>
      </c>
      <c r="D151">
        <v>23.07</v>
      </c>
      <c r="E151" s="2">
        <f t="shared" si="10"/>
        <v>1853.0174999999999</v>
      </c>
      <c r="F151" s="3">
        <f t="shared" si="8"/>
        <v>7.1014634557173384E-2</v>
      </c>
      <c r="G151" s="2">
        <f t="shared" si="11"/>
        <v>321.2860858257477</v>
      </c>
      <c r="H151" s="3">
        <f t="shared" si="9"/>
        <v>-0.1532159976453038</v>
      </c>
      <c r="J151" s="3">
        <f t="shared" si="12"/>
        <v>0.17338534893801474</v>
      </c>
    </row>
    <row r="152" spans="1:10">
      <c r="A152" s="1">
        <v>42020</v>
      </c>
      <c r="B152">
        <v>7318.28</v>
      </c>
      <c r="C152">
        <v>3.94</v>
      </c>
      <c r="D152">
        <v>22.84</v>
      </c>
      <c r="E152" s="2">
        <f t="shared" si="10"/>
        <v>1857.4314720812183</v>
      </c>
      <c r="F152" s="3">
        <f t="shared" si="8"/>
        <v>7.6457057156908759E-2</v>
      </c>
      <c r="G152" s="2">
        <f t="shared" si="11"/>
        <v>320.41506129597195</v>
      </c>
      <c r="H152" s="3">
        <f t="shared" si="9"/>
        <v>-0.15412428199643413</v>
      </c>
      <c r="J152" s="3">
        <f t="shared" si="12"/>
        <v>0.17250437828371279</v>
      </c>
    </row>
    <row r="153" spans="1:10">
      <c r="A153" s="1">
        <v>42027</v>
      </c>
      <c r="B153">
        <v>7219.74</v>
      </c>
      <c r="C153">
        <v>3.9</v>
      </c>
      <c r="D153">
        <v>22.58</v>
      </c>
      <c r="E153" s="2">
        <f t="shared" si="10"/>
        <v>1851.2153846153847</v>
      </c>
      <c r="F153" s="3">
        <f t="shared" si="8"/>
        <v>6.8697393976234311E-2</v>
      </c>
      <c r="G153" s="2">
        <f t="shared" si="11"/>
        <v>319.74047829938002</v>
      </c>
      <c r="H153" s="3">
        <f t="shared" si="9"/>
        <v>-0.15759321836920759</v>
      </c>
      <c r="J153" s="3">
        <f t="shared" si="12"/>
        <v>0.17271922054915856</v>
      </c>
    </row>
    <row r="154" spans="1:10">
      <c r="A154" s="1">
        <v>42034</v>
      </c>
      <c r="B154">
        <v>7177.52</v>
      </c>
      <c r="C154">
        <v>3.87</v>
      </c>
      <c r="D154">
        <v>22.41</v>
      </c>
      <c r="E154" s="2">
        <f t="shared" si="10"/>
        <v>1854.6563307493541</v>
      </c>
      <c r="F154" s="3">
        <f t="shared" si="8"/>
        <v>7.4152310187272086E-2</v>
      </c>
      <c r="G154" s="2">
        <f t="shared" si="11"/>
        <v>320.28201695671578</v>
      </c>
      <c r="H154" s="3">
        <f t="shared" si="9"/>
        <v>-0.15449473946861891</v>
      </c>
      <c r="J154" s="3">
        <f t="shared" si="12"/>
        <v>0.17269076305220885</v>
      </c>
    </row>
    <row r="155" spans="1:10">
      <c r="A155" s="1">
        <v>42041</v>
      </c>
      <c r="B155">
        <v>6984.79</v>
      </c>
      <c r="C155">
        <v>3.74</v>
      </c>
      <c r="D155">
        <v>22</v>
      </c>
      <c r="E155" s="2">
        <f t="shared" si="10"/>
        <v>1867.590909090909</v>
      </c>
      <c r="F155" s="3">
        <f t="shared" si="8"/>
        <v>8.369957597662836E-2</v>
      </c>
      <c r="G155" s="2">
        <f t="shared" si="11"/>
        <v>317.49045454545455</v>
      </c>
      <c r="H155" s="3">
        <f t="shared" si="9"/>
        <v>-0.16160225177197962</v>
      </c>
      <c r="J155" s="3">
        <f t="shared" si="12"/>
        <v>0.17</v>
      </c>
    </row>
    <row r="156" spans="1:10">
      <c r="A156" s="1">
        <v>42048</v>
      </c>
      <c r="B156">
        <v>7295.54</v>
      </c>
      <c r="C156">
        <v>3.9</v>
      </c>
      <c r="D156">
        <v>22.94</v>
      </c>
      <c r="E156" s="2">
        <f t="shared" si="10"/>
        <v>1870.6512820512821</v>
      </c>
      <c r="F156" s="3">
        <f t="shared" si="8"/>
        <v>8.393356478951719E-2</v>
      </c>
      <c r="G156" s="2">
        <f t="shared" si="11"/>
        <v>318.02702702702703</v>
      </c>
      <c r="H156" s="3">
        <f t="shared" si="9"/>
        <v>-0.16134635046399404</v>
      </c>
      <c r="J156" s="3">
        <f t="shared" si="12"/>
        <v>0.17000871839581516</v>
      </c>
    </row>
    <row r="157" spans="1:10">
      <c r="A157" s="1">
        <v>42052</v>
      </c>
      <c r="B157">
        <v>7297.95</v>
      </c>
      <c r="C157">
        <v>3.9</v>
      </c>
      <c r="D157">
        <v>22.96</v>
      </c>
      <c r="E157" s="2">
        <f t="shared" si="10"/>
        <v>1871.2692307692307</v>
      </c>
      <c r="F157" s="3">
        <f t="shared" si="8"/>
        <v>8.356608227847051E-2</v>
      </c>
      <c r="G157" s="2">
        <f t="shared" si="11"/>
        <v>317.85496515679438</v>
      </c>
      <c r="H157" s="3">
        <f t="shared" si="9"/>
        <v>-0.1604774981959779</v>
      </c>
      <c r="J157" s="3">
        <f t="shared" si="12"/>
        <v>0.16986062717770034</v>
      </c>
    </row>
    <row r="158" spans="1:10">
      <c r="A158" s="1">
        <v>42062</v>
      </c>
      <c r="B158">
        <v>7406.1</v>
      </c>
      <c r="C158">
        <v>3.94</v>
      </c>
      <c r="D158">
        <v>23.33</v>
      </c>
      <c r="E158" s="2">
        <f t="shared" si="10"/>
        <v>1879.7208121827412</v>
      </c>
      <c r="F158" s="3">
        <f t="shared" si="8"/>
        <v>8.2393139559800543E-2</v>
      </c>
      <c r="G158" s="2">
        <f t="shared" si="11"/>
        <v>317.44963566223748</v>
      </c>
      <c r="H158" s="3">
        <f t="shared" si="9"/>
        <v>-0.15903661655950851</v>
      </c>
      <c r="J158" s="3">
        <f t="shared" si="12"/>
        <v>0.16888126875267898</v>
      </c>
    </row>
    <row r="159" spans="1:10">
      <c r="A159" s="1">
        <v>42069</v>
      </c>
      <c r="B159">
        <v>7368.65</v>
      </c>
      <c r="C159">
        <v>3.9</v>
      </c>
      <c r="D159">
        <v>23.14</v>
      </c>
      <c r="E159" s="2">
        <f t="shared" si="10"/>
        <v>1889.3974358974358</v>
      </c>
      <c r="F159" s="3">
        <f t="shared" si="8"/>
        <v>8.9118959983225832E-2</v>
      </c>
      <c r="G159" s="2">
        <f t="shared" si="11"/>
        <v>318.43777009507346</v>
      </c>
      <c r="H159" s="3">
        <f t="shared" si="9"/>
        <v>-0.1514903244188287</v>
      </c>
      <c r="J159" s="3">
        <f t="shared" si="12"/>
        <v>0.16853932584269662</v>
      </c>
    </row>
    <row r="160" spans="1:10">
      <c r="A160" s="1">
        <v>42076</v>
      </c>
      <c r="B160">
        <v>7544.56</v>
      </c>
      <c r="C160">
        <v>4</v>
      </c>
      <c r="D160">
        <v>23.66</v>
      </c>
      <c r="E160" s="2">
        <f t="shared" si="10"/>
        <v>1886.14</v>
      </c>
      <c r="F160" s="3">
        <f t="shared" si="8"/>
        <v>6.4294067757246554E-2</v>
      </c>
      <c r="G160" s="2">
        <f t="shared" si="11"/>
        <v>318.87404902789518</v>
      </c>
      <c r="H160" s="3">
        <f t="shared" si="9"/>
        <v>-0.16726883138388349</v>
      </c>
      <c r="J160" s="3">
        <f t="shared" si="12"/>
        <v>0.16906170752324598</v>
      </c>
    </row>
    <row r="161" spans="1:10">
      <c r="A161" s="1">
        <v>42083</v>
      </c>
      <c r="B161">
        <v>7937.43</v>
      </c>
      <c r="C161">
        <v>4.17</v>
      </c>
      <c r="D161">
        <v>24.68</v>
      </c>
      <c r="E161" s="2">
        <f t="shared" si="10"/>
        <v>1903.4604316546763</v>
      </c>
      <c r="F161" s="3">
        <f t="shared" si="8"/>
        <v>8.0559353434811021E-2</v>
      </c>
      <c r="G161" s="2">
        <f t="shared" si="11"/>
        <v>321.61385737439224</v>
      </c>
      <c r="H161" s="3">
        <f t="shared" si="9"/>
        <v>-0.15632598502113215</v>
      </c>
      <c r="J161" s="3">
        <f t="shared" si="12"/>
        <v>0.16896272285251215</v>
      </c>
    </row>
    <row r="162" spans="1:10">
      <c r="A162" s="1">
        <v>42090</v>
      </c>
      <c r="B162">
        <v>8256.84</v>
      </c>
      <c r="C162">
        <v>4.3099999999999996</v>
      </c>
      <c r="D162">
        <v>25.6</v>
      </c>
      <c r="E162" s="2">
        <f t="shared" si="10"/>
        <v>1915.7401392111371</v>
      </c>
      <c r="F162" s="3">
        <f t="shared" si="8"/>
        <v>8.4978290121937139E-2</v>
      </c>
      <c r="G162" s="2">
        <f t="shared" si="11"/>
        <v>322.53281249999998</v>
      </c>
      <c r="H162" s="3">
        <f t="shared" si="9"/>
        <v>-0.15364629709745936</v>
      </c>
      <c r="J162" s="3">
        <f t="shared" si="12"/>
        <v>0.16835937499999998</v>
      </c>
    </row>
    <row r="163" spans="1:10">
      <c r="A163" s="1">
        <v>42097</v>
      </c>
      <c r="B163">
        <v>8490.35</v>
      </c>
      <c r="C163">
        <v>4.45</v>
      </c>
      <c r="D163">
        <v>26.94</v>
      </c>
      <c r="E163" s="2">
        <f t="shared" si="10"/>
        <v>1907.943820224719</v>
      </c>
      <c r="F163" s="3">
        <f t="shared" si="8"/>
        <v>7.2249250515361574E-2</v>
      </c>
      <c r="G163" s="2">
        <f t="shared" si="11"/>
        <v>315.15775798069785</v>
      </c>
      <c r="H163" s="3">
        <f t="shared" si="9"/>
        <v>-0.13914485126412912</v>
      </c>
      <c r="J163" s="3">
        <f t="shared" si="12"/>
        <v>0.1651818856718634</v>
      </c>
    </row>
    <row r="164" spans="1:10">
      <c r="A164" s="1">
        <v>42104</v>
      </c>
      <c r="B164">
        <v>8829.6299999999992</v>
      </c>
      <c r="C164">
        <v>4.6900000000000004</v>
      </c>
      <c r="D164">
        <v>28.34</v>
      </c>
      <c r="E164" s="2">
        <f t="shared" si="10"/>
        <v>1882.650319829424</v>
      </c>
      <c r="F164" s="3">
        <f t="shared" si="8"/>
        <v>4.611352219684095E-2</v>
      </c>
      <c r="G164" s="2">
        <f t="shared" si="11"/>
        <v>311.56069160197598</v>
      </c>
      <c r="H164" s="3">
        <f t="shared" si="9"/>
        <v>-0.12752935728420089</v>
      </c>
      <c r="J164" s="3">
        <f t="shared" si="12"/>
        <v>0.16549047282992238</v>
      </c>
    </row>
    <row r="165" spans="1:10">
      <c r="A165" s="1">
        <v>42111</v>
      </c>
      <c r="B165">
        <v>9247.18</v>
      </c>
      <c r="C165">
        <v>4.87</v>
      </c>
      <c r="D165">
        <v>29.28</v>
      </c>
      <c r="E165" s="2">
        <f t="shared" si="10"/>
        <v>1898.8049281314168</v>
      </c>
      <c r="F165" s="3">
        <f t="shared" si="8"/>
        <v>2.2287733896002138E-2</v>
      </c>
      <c r="G165" s="2">
        <f t="shared" si="11"/>
        <v>315.81898907103823</v>
      </c>
      <c r="H165" s="3">
        <f t="shared" si="9"/>
        <v>-7.1485893201079675E-2</v>
      </c>
      <c r="J165" s="3">
        <f t="shared" si="12"/>
        <v>0.16632513661202186</v>
      </c>
    </row>
    <row r="166" spans="1:10">
      <c r="A166" s="1">
        <v>42118</v>
      </c>
      <c r="B166">
        <v>9723.76</v>
      </c>
      <c r="C166">
        <v>4.9000000000000004</v>
      </c>
      <c r="D166">
        <v>29.84</v>
      </c>
      <c r="E166" s="2">
        <f t="shared" si="10"/>
        <v>1984.4408163265305</v>
      </c>
      <c r="F166" s="3">
        <f t="shared" si="8"/>
        <v>6.6061333774207087E-2</v>
      </c>
      <c r="G166" s="2">
        <f t="shared" si="11"/>
        <v>325.8632707774799</v>
      </c>
      <c r="H166" s="3">
        <f t="shared" si="9"/>
        <v>-4.1381219771041144E-2</v>
      </c>
      <c r="J166" s="3">
        <f t="shared" si="12"/>
        <v>0.16420911528150137</v>
      </c>
    </row>
    <row r="167" spans="1:10">
      <c r="A167" s="1">
        <v>42124</v>
      </c>
      <c r="B167">
        <v>9528.19</v>
      </c>
      <c r="C167">
        <v>4.62</v>
      </c>
      <c r="D167">
        <v>28.84</v>
      </c>
      <c r="E167" s="2">
        <f t="shared" si="10"/>
        <v>2062.378787878788</v>
      </c>
      <c r="F167" s="3">
        <f t="shared" si="8"/>
        <v>0.1124597665989715</v>
      </c>
      <c r="G167" s="2">
        <f t="shared" si="11"/>
        <v>330.38106796116506</v>
      </c>
      <c r="H167" s="3">
        <f t="shared" si="9"/>
        <v>-2.7010105803284556E-2</v>
      </c>
      <c r="J167" s="3">
        <f t="shared" si="12"/>
        <v>0.16019417475728157</v>
      </c>
    </row>
    <row r="168" spans="1:10">
      <c r="A168" s="1">
        <v>42132</v>
      </c>
      <c r="B168">
        <v>9477.16</v>
      </c>
      <c r="C168">
        <v>4.5999999999999996</v>
      </c>
      <c r="D168">
        <v>28.71</v>
      </c>
      <c r="E168" s="2">
        <f t="shared" si="10"/>
        <v>2060.2521739130434</v>
      </c>
      <c r="F168" s="3">
        <f t="shared" si="8"/>
        <v>0.10865716965231575</v>
      </c>
      <c r="G168" s="2">
        <f t="shared" si="11"/>
        <v>330.09961685823754</v>
      </c>
      <c r="H168" s="3">
        <f t="shared" si="9"/>
        <v>-2.9366427823431573E-2</v>
      </c>
      <c r="J168" s="3">
        <f t="shared" si="12"/>
        <v>0.16022291884360848</v>
      </c>
    </row>
    <row r="169" spans="1:10">
      <c r="A169" s="1">
        <v>42139</v>
      </c>
      <c r="B169">
        <v>9557.31</v>
      </c>
      <c r="C169">
        <v>4.6399999999999997</v>
      </c>
      <c r="D169">
        <v>28.92</v>
      </c>
      <c r="E169" s="2">
        <f t="shared" si="10"/>
        <v>2059.7650862068967</v>
      </c>
      <c r="F169" s="3">
        <f t="shared" si="8"/>
        <v>0.11411891814521158</v>
      </c>
      <c r="G169" s="2">
        <f t="shared" si="11"/>
        <v>330.47406639004146</v>
      </c>
      <c r="H169" s="3">
        <f t="shared" si="9"/>
        <v>-2.5512547569771171E-2</v>
      </c>
      <c r="J169" s="3">
        <f t="shared" si="12"/>
        <v>0.16044260027662516</v>
      </c>
    </row>
    <row r="170" spans="1:10">
      <c r="A170" s="1">
        <v>42146</v>
      </c>
      <c r="B170">
        <v>10479.030000000001</v>
      </c>
      <c r="C170">
        <v>5.13</v>
      </c>
      <c r="D170">
        <v>31.64</v>
      </c>
      <c r="E170" s="2">
        <f t="shared" si="10"/>
        <v>2042.6959064327486</v>
      </c>
      <c r="F170" s="3">
        <f t="shared" si="8"/>
        <v>0.10760740437188554</v>
      </c>
      <c r="G170" s="2">
        <f t="shared" si="11"/>
        <v>331.19563843236409</v>
      </c>
      <c r="H170" s="3">
        <f t="shared" si="9"/>
        <v>-2.1093165965816119E-2</v>
      </c>
      <c r="J170" s="3">
        <f t="shared" si="12"/>
        <v>0.16213653603034134</v>
      </c>
    </row>
    <row r="171" spans="1:10">
      <c r="A171" s="1">
        <v>42153</v>
      </c>
      <c r="B171">
        <v>10439.44</v>
      </c>
      <c r="C171">
        <v>5.15</v>
      </c>
      <c r="D171">
        <v>31.47</v>
      </c>
      <c r="E171" s="2">
        <f t="shared" si="10"/>
        <v>2027.0757281553397</v>
      </c>
      <c r="F171" s="3">
        <f t="shared" si="8"/>
        <v>9.1709949315727401E-2</v>
      </c>
      <c r="G171" s="2">
        <f t="shared" si="11"/>
        <v>331.72672386399751</v>
      </c>
      <c r="H171" s="3">
        <f t="shared" si="9"/>
        <v>-2.1149801826328307E-2</v>
      </c>
      <c r="J171" s="3">
        <f t="shared" si="12"/>
        <v>0.1636479186526851</v>
      </c>
    </row>
    <row r="172" spans="1:10">
      <c r="A172" s="1">
        <v>42160</v>
      </c>
      <c r="B172">
        <v>10943.49</v>
      </c>
      <c r="C172">
        <v>5.38</v>
      </c>
      <c r="D172">
        <v>32.85</v>
      </c>
      <c r="E172" s="2">
        <f t="shared" si="10"/>
        <v>2034.1059479553903</v>
      </c>
      <c r="F172" s="3">
        <f t="shared" si="8"/>
        <v>0.11592542539361572</v>
      </c>
      <c r="G172" s="2">
        <f t="shared" si="11"/>
        <v>333.13515981735156</v>
      </c>
      <c r="H172" s="3">
        <f t="shared" si="9"/>
        <v>-1.0346519360188489E-2</v>
      </c>
      <c r="J172" s="3">
        <f t="shared" si="12"/>
        <v>0.16377473363774733</v>
      </c>
    </row>
    <row r="173" spans="1:10">
      <c r="A173" s="1">
        <v>42167</v>
      </c>
      <c r="B173">
        <v>11771.8</v>
      </c>
      <c r="C173">
        <v>5.76</v>
      </c>
      <c r="D173">
        <v>35.06</v>
      </c>
      <c r="E173" s="2">
        <f t="shared" si="10"/>
        <v>2043.7152777777778</v>
      </c>
      <c r="F173" s="3">
        <f t="shared" si="8"/>
        <v>0.13783644943534346</v>
      </c>
      <c r="G173" s="2">
        <f t="shared" si="11"/>
        <v>335.76155162578431</v>
      </c>
      <c r="H173" s="3">
        <f t="shared" si="9"/>
        <v>-5.9530408489173459E-3</v>
      </c>
      <c r="J173" s="3">
        <f t="shared" si="12"/>
        <v>0.16428978893325727</v>
      </c>
    </row>
    <row r="174" spans="1:10">
      <c r="A174" s="1">
        <v>42174</v>
      </c>
      <c r="B174">
        <v>10174.629999999999</v>
      </c>
      <c r="C174">
        <v>4.96</v>
      </c>
      <c r="D174">
        <v>29.73</v>
      </c>
      <c r="E174" s="2">
        <f t="shared" si="10"/>
        <v>2051.3366935483868</v>
      </c>
      <c r="F174" s="3">
        <f t="shared" si="8"/>
        <v>0.15588022199953766</v>
      </c>
      <c r="G174" s="2">
        <f t="shared" si="11"/>
        <v>342.23444332324249</v>
      </c>
      <c r="H174" s="3">
        <f t="shared" si="9"/>
        <v>1.3162063754049269E-2</v>
      </c>
      <c r="J174" s="3">
        <f t="shared" si="12"/>
        <v>0.16683484695593676</v>
      </c>
    </row>
    <row r="175" spans="1:10">
      <c r="A175" s="1">
        <v>42181</v>
      </c>
      <c r="B175">
        <v>9845.41</v>
      </c>
      <c r="C175">
        <v>4.8099999999999996</v>
      </c>
      <c r="D175">
        <v>28.78</v>
      </c>
      <c r="E175" s="2">
        <f t="shared" si="10"/>
        <v>2046.862785862786</v>
      </c>
      <c r="F175" s="3">
        <f t="shared" si="8"/>
        <v>0.15385127564625045</v>
      </c>
      <c r="G175" s="2">
        <f t="shared" si="11"/>
        <v>342.09207783182762</v>
      </c>
      <c r="H175" s="3">
        <f t="shared" si="9"/>
        <v>1.181605174274214E-2</v>
      </c>
      <c r="J175" s="3">
        <f t="shared" si="12"/>
        <v>0.16712995135510769</v>
      </c>
    </row>
    <row r="176" spans="1:10">
      <c r="A176" s="1">
        <v>42188</v>
      </c>
      <c r="B176">
        <v>8794.2800000000007</v>
      </c>
      <c r="C176">
        <v>4.38</v>
      </c>
      <c r="D176">
        <v>26.17</v>
      </c>
      <c r="E176" s="2">
        <f t="shared" si="10"/>
        <v>2007.8264840182651</v>
      </c>
      <c r="F176" s="3">
        <f t="shared" si="8"/>
        <v>0.14926482002668395</v>
      </c>
      <c r="G176" s="2">
        <f t="shared" si="11"/>
        <v>336.04432556362246</v>
      </c>
      <c r="H176" s="3">
        <f t="shared" si="9"/>
        <v>1.9133070703529764E-3</v>
      </c>
      <c r="J176" s="3">
        <f t="shared" si="12"/>
        <v>0.16736721436759647</v>
      </c>
    </row>
    <row r="177" spans="1:10">
      <c r="A177" s="1">
        <v>42195</v>
      </c>
      <c r="B177">
        <v>9240.58</v>
      </c>
      <c r="C177">
        <v>4.6500000000000004</v>
      </c>
      <c r="D177">
        <v>27.83</v>
      </c>
      <c r="E177" s="2">
        <f t="shared" si="10"/>
        <v>1987.2215053763439</v>
      </c>
      <c r="F177" s="3">
        <f t="shared" si="8"/>
        <v>0.13722188529189139</v>
      </c>
      <c r="G177" s="2">
        <f t="shared" si="11"/>
        <v>332.03665109593965</v>
      </c>
      <c r="H177" s="3">
        <f t="shared" si="9"/>
        <v>-1.2147703382355379E-2</v>
      </c>
      <c r="J177" s="3">
        <f t="shared" si="12"/>
        <v>0.16708587854832915</v>
      </c>
    </row>
    <row r="178" spans="1:10">
      <c r="A178" s="1">
        <v>42202</v>
      </c>
      <c r="B178">
        <v>9300.5499999999993</v>
      </c>
      <c r="C178">
        <v>4.7300000000000004</v>
      </c>
      <c r="D178">
        <v>27.71</v>
      </c>
      <c r="E178" s="2">
        <f t="shared" si="10"/>
        <v>1966.2896405919657</v>
      </c>
      <c r="F178" s="3">
        <f t="shared" si="8"/>
        <v>0.11776328315570606</v>
      </c>
      <c r="G178" s="2">
        <f t="shared" si="11"/>
        <v>335.63875857091301</v>
      </c>
      <c r="H178" s="3">
        <f t="shared" si="9"/>
        <v>-8.5971743254575905E-3</v>
      </c>
      <c r="J178" s="3">
        <f t="shared" si="12"/>
        <v>0.17069649945867918</v>
      </c>
    </row>
    <row r="179" spans="1:10">
      <c r="A179" s="1">
        <v>42209</v>
      </c>
      <c r="B179">
        <v>9376.7000000000007</v>
      </c>
      <c r="C179">
        <v>4.71</v>
      </c>
      <c r="D179">
        <v>27.62</v>
      </c>
      <c r="E179" s="2">
        <f t="shared" si="10"/>
        <v>1990.8067940552019</v>
      </c>
      <c r="F179" s="3">
        <f t="shared" si="8"/>
        <v>0.13733595438848867</v>
      </c>
      <c r="G179" s="2">
        <f t="shared" si="11"/>
        <v>339.4895003620565</v>
      </c>
      <c r="H179" s="3">
        <f t="shared" si="9"/>
        <v>5.3977895756942562E-3</v>
      </c>
      <c r="J179" s="3">
        <f t="shared" si="12"/>
        <v>0.17052860246198406</v>
      </c>
    </row>
    <row r="180" spans="1:10">
      <c r="A180" s="1">
        <v>42216</v>
      </c>
      <c r="B180">
        <v>8801.2199999999993</v>
      </c>
      <c r="C180">
        <v>4.43</v>
      </c>
      <c r="D180">
        <v>25.91</v>
      </c>
      <c r="E180" s="2">
        <f t="shared" si="10"/>
        <v>1986.7313769751693</v>
      </c>
      <c r="F180" s="3">
        <f t="shared" ref="F180:F243" si="13">E180/E130-1</f>
        <v>0.12047041687796534</v>
      </c>
      <c r="G180" s="2">
        <f t="shared" si="11"/>
        <v>339.68429177923576</v>
      </c>
      <c r="H180" s="3">
        <f t="shared" ref="H180:H243" si="14">G180/G130-1</f>
        <v>-2.6408860635021014E-3</v>
      </c>
      <c r="J180" s="3">
        <f t="shared" si="12"/>
        <v>0.17097645696642222</v>
      </c>
    </row>
    <row r="181" spans="1:10">
      <c r="A181" s="1">
        <v>42223</v>
      </c>
      <c r="B181">
        <v>8967.82</v>
      </c>
      <c r="C181">
        <v>4.53</v>
      </c>
      <c r="D181">
        <v>26.51</v>
      </c>
      <c r="E181" s="2">
        <f t="shared" si="10"/>
        <v>1979.6512141280352</v>
      </c>
      <c r="F181" s="3">
        <f t="shared" si="13"/>
        <v>0.12143061543807288</v>
      </c>
      <c r="G181" s="2">
        <f t="shared" si="11"/>
        <v>338.28064881176914</v>
      </c>
      <c r="H181" s="3">
        <f t="shared" si="14"/>
        <v>1.6721080669235278E-3</v>
      </c>
      <c r="J181" s="3">
        <f t="shared" si="12"/>
        <v>0.17087891361750282</v>
      </c>
    </row>
    <row r="182" spans="1:10">
      <c r="A182" s="1">
        <v>42230</v>
      </c>
      <c r="B182">
        <v>9204.89</v>
      </c>
      <c r="C182">
        <v>4.5599999999999996</v>
      </c>
      <c r="D182">
        <v>27.02</v>
      </c>
      <c r="E182" s="2">
        <f t="shared" si="10"/>
        <v>2018.6162280701756</v>
      </c>
      <c r="F182" s="3">
        <f t="shared" si="13"/>
        <v>0.11668009575664873</v>
      </c>
      <c r="G182" s="2">
        <f t="shared" si="11"/>
        <v>340.66950407105844</v>
      </c>
      <c r="H182" s="3">
        <f t="shared" si="14"/>
        <v>2.5196636838553887E-2</v>
      </c>
      <c r="J182" s="3">
        <f t="shared" si="12"/>
        <v>0.16876387860843819</v>
      </c>
    </row>
    <row r="183" spans="1:10">
      <c r="A183" s="1">
        <v>42237</v>
      </c>
      <c r="B183">
        <v>8369.5300000000007</v>
      </c>
      <c r="C183">
        <v>4.13</v>
      </c>
      <c r="D183">
        <v>24.32</v>
      </c>
      <c r="E183" s="2">
        <f t="shared" si="10"/>
        <v>2026.5205811138017</v>
      </c>
      <c r="F183" s="3">
        <f t="shared" si="13"/>
        <v>0.12609126975240503</v>
      </c>
      <c r="G183" s="2">
        <f t="shared" si="11"/>
        <v>344.14185855263162</v>
      </c>
      <c r="H183" s="3">
        <f t="shared" si="14"/>
        <v>3.9303164347967545E-2</v>
      </c>
      <c r="J183" s="3">
        <f t="shared" si="12"/>
        <v>0.16981907894736842</v>
      </c>
    </row>
    <row r="184" spans="1:10">
      <c r="A184" s="1">
        <v>42244</v>
      </c>
      <c r="B184">
        <v>7999.69</v>
      </c>
      <c r="C184">
        <v>3.91</v>
      </c>
      <c r="D184">
        <v>23.57</v>
      </c>
      <c r="E184" s="2">
        <f t="shared" si="10"/>
        <v>2045.9565217391303</v>
      </c>
      <c r="F184" s="3">
        <f t="shared" si="13"/>
        <v>0.13414308073301506</v>
      </c>
      <c r="G184" s="2">
        <f t="shared" si="11"/>
        <v>339.40135765803984</v>
      </c>
      <c r="H184" s="3">
        <f t="shared" si="14"/>
        <v>2.9062238778442495E-2</v>
      </c>
      <c r="J184" s="3">
        <f t="shared" si="12"/>
        <v>0.16588884174798474</v>
      </c>
    </row>
    <row r="185" spans="1:10">
      <c r="A185" s="1">
        <v>42249</v>
      </c>
      <c r="B185">
        <v>7805.24</v>
      </c>
      <c r="C185">
        <v>3.82</v>
      </c>
      <c r="D185">
        <v>23.17</v>
      </c>
      <c r="E185" s="2">
        <f t="shared" si="10"/>
        <v>2043.2565445026178</v>
      </c>
      <c r="F185" s="3">
        <f t="shared" si="13"/>
        <v>0.13216277911012786</v>
      </c>
      <c r="G185" s="2">
        <f t="shared" si="11"/>
        <v>336.86836426413464</v>
      </c>
      <c r="H185" s="3">
        <f t="shared" si="14"/>
        <v>2.0361353212078992E-2</v>
      </c>
      <c r="J185" s="3">
        <f t="shared" si="12"/>
        <v>0.16486836426413465</v>
      </c>
    </row>
    <row r="186" spans="1:10">
      <c r="A186" s="1">
        <v>42258</v>
      </c>
      <c r="B186">
        <v>7704.2</v>
      </c>
      <c r="C186">
        <v>3.78</v>
      </c>
      <c r="D186">
        <v>22.98</v>
      </c>
      <c r="E186" s="2">
        <f t="shared" si="10"/>
        <v>2038.1481481481483</v>
      </c>
      <c r="F186" s="3">
        <f t="shared" si="13"/>
        <v>0.13036254068467645</v>
      </c>
      <c r="G186" s="2">
        <f t="shared" si="11"/>
        <v>335.25674499564838</v>
      </c>
      <c r="H186" s="3">
        <f t="shared" si="14"/>
        <v>1.6128390512580415E-2</v>
      </c>
      <c r="J186" s="3">
        <f t="shared" si="12"/>
        <v>0.16449086161879894</v>
      </c>
    </row>
    <row r="187" spans="1:10">
      <c r="A187" s="1">
        <v>42265</v>
      </c>
      <c r="B187">
        <v>7543.71</v>
      </c>
      <c r="C187">
        <v>3.72</v>
      </c>
      <c r="D187">
        <v>22.57</v>
      </c>
      <c r="E187" s="2">
        <f t="shared" si="10"/>
        <v>2027.8790322580644</v>
      </c>
      <c r="F187" s="3">
        <f t="shared" si="13"/>
        <v>0.12357405404920985</v>
      </c>
      <c r="G187" s="2">
        <f t="shared" si="11"/>
        <v>334.23615418697386</v>
      </c>
      <c r="H187" s="3">
        <f t="shared" si="14"/>
        <v>1.1570667593690409E-2</v>
      </c>
      <c r="J187" s="3">
        <f t="shared" si="12"/>
        <v>0.16482055826318123</v>
      </c>
    </row>
    <row r="188" spans="1:10">
      <c r="A188" s="1">
        <v>42272</v>
      </c>
      <c r="B188">
        <v>7529.24</v>
      </c>
      <c r="C188">
        <v>3.7</v>
      </c>
      <c r="D188">
        <v>22.51</v>
      </c>
      <c r="E188" s="2">
        <f t="shared" si="10"/>
        <v>2034.9297297297296</v>
      </c>
      <c r="F188" s="3">
        <f t="shared" si="13"/>
        <v>0.12361500944790316</v>
      </c>
      <c r="G188" s="2">
        <f t="shared" si="11"/>
        <v>334.48422923145267</v>
      </c>
      <c r="H188" s="3">
        <f t="shared" si="14"/>
        <v>1.0363824577373615E-2</v>
      </c>
      <c r="J188" s="3">
        <f t="shared" si="12"/>
        <v>0.16437139049311417</v>
      </c>
    </row>
    <row r="189" spans="1:10">
      <c r="A189" s="1">
        <v>42277</v>
      </c>
      <c r="B189">
        <v>7531.78</v>
      </c>
      <c r="C189">
        <v>3.7</v>
      </c>
      <c r="D189">
        <v>22.49</v>
      </c>
      <c r="E189" s="2">
        <f t="shared" si="10"/>
        <v>2035.6162162162161</v>
      </c>
      <c r="F189" s="3">
        <f t="shared" si="13"/>
        <v>0.12831573593907253</v>
      </c>
      <c r="G189" s="2">
        <f t="shared" si="11"/>
        <v>334.89461983103604</v>
      </c>
      <c r="H189" s="3">
        <f t="shared" si="14"/>
        <v>1.8315897793450109E-2</v>
      </c>
      <c r="J189" s="3">
        <f t="shared" si="12"/>
        <v>0.16451756336149401</v>
      </c>
    </row>
    <row r="190" spans="1:10">
      <c r="A190" s="1">
        <v>42286</v>
      </c>
      <c r="B190">
        <v>7766.13</v>
      </c>
      <c r="C190">
        <v>3.83</v>
      </c>
      <c r="D190">
        <v>23.42</v>
      </c>
      <c r="E190" s="2">
        <f t="shared" si="10"/>
        <v>2027.710182767624</v>
      </c>
      <c r="F190" s="3">
        <f t="shared" si="13"/>
        <v>0.12256442812179436</v>
      </c>
      <c r="G190" s="2">
        <f t="shared" si="11"/>
        <v>331.60247651579846</v>
      </c>
      <c r="H190" s="3">
        <f t="shared" si="14"/>
        <v>2.2874569376037268E-2</v>
      </c>
      <c r="J190" s="3">
        <f t="shared" si="12"/>
        <v>0.16353543979504695</v>
      </c>
    </row>
    <row r="191" spans="1:10">
      <c r="A191" s="1">
        <v>42293</v>
      </c>
      <c r="B191">
        <v>8070.23</v>
      </c>
      <c r="C191">
        <v>3.99</v>
      </c>
      <c r="D191">
        <v>24.47</v>
      </c>
      <c r="E191" s="2">
        <f t="shared" si="10"/>
        <v>2022.614035087719</v>
      </c>
      <c r="F191" s="3">
        <f t="shared" si="13"/>
        <v>5.5359397022956891E-2</v>
      </c>
      <c r="G191" s="2">
        <f t="shared" si="11"/>
        <v>329.80098079280754</v>
      </c>
      <c r="H191" s="3">
        <f t="shared" si="14"/>
        <v>3.1448685025080358E-2</v>
      </c>
      <c r="J191" s="3">
        <f t="shared" si="12"/>
        <v>0.16305680425010219</v>
      </c>
    </row>
    <row r="192" spans="1:10">
      <c r="A192" s="1">
        <v>42300</v>
      </c>
      <c r="B192">
        <v>8173.92</v>
      </c>
      <c r="C192">
        <v>4.0199999999999996</v>
      </c>
      <c r="D192">
        <v>24.88</v>
      </c>
      <c r="E192" s="2">
        <f t="shared" si="10"/>
        <v>2033.3134328358212</v>
      </c>
      <c r="F192" s="3">
        <f t="shared" si="13"/>
        <v>5.9046900286779502E-2</v>
      </c>
      <c r="G192" s="2">
        <f t="shared" si="11"/>
        <v>328.53376205787782</v>
      </c>
      <c r="H192" s="3">
        <f t="shared" si="14"/>
        <v>2.8310895862542651E-2</v>
      </c>
      <c r="J192" s="3">
        <f t="shared" si="12"/>
        <v>0.16157556270096463</v>
      </c>
    </row>
    <row r="193" spans="1:10">
      <c r="A193" s="1">
        <v>42307</v>
      </c>
      <c r="B193">
        <v>8224.9500000000007</v>
      </c>
      <c r="C193">
        <v>3.98</v>
      </c>
      <c r="D193">
        <v>24.97</v>
      </c>
      <c r="E193" s="2">
        <f t="shared" si="10"/>
        <v>2066.570351758794</v>
      </c>
      <c r="F193" s="3">
        <f t="shared" si="13"/>
        <v>7.2118804442103279E-2</v>
      </c>
      <c r="G193" s="2">
        <f t="shared" si="11"/>
        <v>329.39327192631163</v>
      </c>
      <c r="H193" s="3">
        <f t="shared" si="14"/>
        <v>2.7891853939679967E-2</v>
      </c>
      <c r="J193" s="3">
        <f t="shared" si="12"/>
        <v>0.15939126952342811</v>
      </c>
    </row>
    <row r="194" spans="1:10">
      <c r="A194" s="1">
        <v>42314</v>
      </c>
      <c r="B194">
        <v>8471.75</v>
      </c>
      <c r="C194">
        <v>4.07</v>
      </c>
      <c r="D194">
        <v>25.95</v>
      </c>
      <c r="E194" s="2">
        <f t="shared" ref="E194:E257" si="15">B194/C194</f>
        <v>2081.5110565110563</v>
      </c>
      <c r="F194" s="3">
        <f t="shared" si="13"/>
        <v>7.9190162029135758E-2</v>
      </c>
      <c r="G194" s="2">
        <f t="shared" ref="G194:G257" si="16">B194/D194</f>
        <v>326.46435452793833</v>
      </c>
      <c r="H194" s="3">
        <f t="shared" si="14"/>
        <v>1.55616091233719E-2</v>
      </c>
      <c r="J194" s="3">
        <f t="shared" ref="J194:J257" si="17">C194/D194</f>
        <v>0.15684007707129097</v>
      </c>
    </row>
    <row r="195" spans="1:10">
      <c r="A195" s="1">
        <v>42321</v>
      </c>
      <c r="B195">
        <v>8352.17</v>
      </c>
      <c r="C195">
        <v>4</v>
      </c>
      <c r="D195">
        <v>25.58</v>
      </c>
      <c r="E195" s="2">
        <f t="shared" si="15"/>
        <v>2088.0425</v>
      </c>
      <c r="F195" s="3">
        <f t="shared" si="13"/>
        <v>8.3549793357064805E-2</v>
      </c>
      <c r="G195" s="2">
        <f t="shared" si="16"/>
        <v>326.51172791243164</v>
      </c>
      <c r="H195" s="3">
        <f t="shared" si="14"/>
        <v>1.8139513858901779E-2</v>
      </c>
      <c r="J195" s="3">
        <f t="shared" si="17"/>
        <v>0.15637216575449572</v>
      </c>
    </row>
    <row r="196" spans="1:10">
      <c r="A196" s="1">
        <v>42328</v>
      </c>
      <c r="B196">
        <v>8491.65</v>
      </c>
      <c r="C196">
        <v>4.0599999999999996</v>
      </c>
      <c r="D196">
        <v>25.94</v>
      </c>
      <c r="E196" s="2">
        <f t="shared" si="15"/>
        <v>2091.539408866995</v>
      </c>
      <c r="F196" s="3">
        <f t="shared" si="13"/>
        <v>9.1414895176692212E-2</v>
      </c>
      <c r="G196" s="2">
        <f t="shared" si="16"/>
        <v>327.35736314572085</v>
      </c>
      <c r="H196" s="3">
        <f t="shared" si="14"/>
        <v>2.7349793094296304E-2</v>
      </c>
      <c r="J196" s="3">
        <f t="shared" si="17"/>
        <v>0.15651503469545103</v>
      </c>
    </row>
    <row r="197" spans="1:10">
      <c r="A197" s="1">
        <v>42335</v>
      </c>
      <c r="B197">
        <v>8158.39</v>
      </c>
      <c r="C197">
        <v>3.9</v>
      </c>
      <c r="D197">
        <v>24.93</v>
      </c>
      <c r="E197" s="2">
        <f t="shared" si="15"/>
        <v>2091.894871794872</v>
      </c>
      <c r="F197" s="3">
        <f t="shared" si="13"/>
        <v>8.8250962023642021E-2</v>
      </c>
      <c r="G197" s="2">
        <f t="shared" si="16"/>
        <v>327.25190533493782</v>
      </c>
      <c r="H197" s="3">
        <f t="shared" si="14"/>
        <v>2.471902643451096E-2</v>
      </c>
      <c r="J197" s="3">
        <f t="shared" si="17"/>
        <v>0.15643802647412755</v>
      </c>
    </row>
    <row r="198" spans="1:10">
      <c r="A198" s="1">
        <v>42342</v>
      </c>
      <c r="B198">
        <v>8481.35</v>
      </c>
      <c r="C198">
        <v>4.0599999999999996</v>
      </c>
      <c r="D198">
        <v>25.96</v>
      </c>
      <c r="E198" s="2">
        <f t="shared" si="15"/>
        <v>2089.0024630541875</v>
      </c>
      <c r="F198" s="3">
        <f t="shared" si="13"/>
        <v>0.12965420288464435</v>
      </c>
      <c r="G198" s="2">
        <f t="shared" si="16"/>
        <v>326.70839753466873</v>
      </c>
      <c r="H198" s="3">
        <f t="shared" si="14"/>
        <v>1.8460106597802506E-2</v>
      </c>
      <c r="J198" s="3">
        <f t="shared" si="17"/>
        <v>0.15639445300462249</v>
      </c>
    </row>
    <row r="199" spans="1:10">
      <c r="A199" s="1">
        <v>42349</v>
      </c>
      <c r="B199">
        <v>8275.98</v>
      </c>
      <c r="C199">
        <v>3.96</v>
      </c>
      <c r="D199">
        <v>25.38</v>
      </c>
      <c r="E199" s="2">
        <f t="shared" si="15"/>
        <v>2089.8939393939395</v>
      </c>
      <c r="F199" s="3">
        <f t="shared" si="13"/>
        <v>0.13163234674966717</v>
      </c>
      <c r="G199" s="2">
        <f t="shared" si="16"/>
        <v>326.08274231678485</v>
      </c>
      <c r="H199" s="3">
        <f t="shared" si="14"/>
        <v>1.9250949805791562E-2</v>
      </c>
      <c r="J199" s="3">
        <f t="shared" si="17"/>
        <v>0.15602836879432624</v>
      </c>
    </row>
    <row r="200" spans="1:10">
      <c r="A200" s="1">
        <v>42356</v>
      </c>
      <c r="B200">
        <v>8765.07</v>
      </c>
      <c r="C200">
        <v>4.3899999999999997</v>
      </c>
      <c r="D200">
        <v>27.49</v>
      </c>
      <c r="E200" s="2">
        <f t="shared" si="15"/>
        <v>1996.5990888382689</v>
      </c>
      <c r="F200" s="3">
        <f t="shared" si="13"/>
        <v>7.7498450445796285E-2</v>
      </c>
      <c r="G200" s="2">
        <f t="shared" si="16"/>
        <v>318.84576209530741</v>
      </c>
      <c r="H200" s="3">
        <f t="shared" si="14"/>
        <v>-6.0606016409816554E-3</v>
      </c>
      <c r="J200" s="3">
        <f t="shared" si="17"/>
        <v>0.15969443433975991</v>
      </c>
    </row>
    <row r="201" spans="1:10">
      <c r="A201" s="1">
        <v>42363</v>
      </c>
      <c r="B201">
        <v>9050.6299999999992</v>
      </c>
      <c r="C201">
        <v>4.53</v>
      </c>
      <c r="D201">
        <v>28.36</v>
      </c>
      <c r="E201" s="2">
        <f t="shared" si="15"/>
        <v>1997.9315673289179</v>
      </c>
      <c r="F201" s="3">
        <f t="shared" si="13"/>
        <v>7.8204370616531182E-2</v>
      </c>
      <c r="G201" s="2">
        <f t="shared" si="16"/>
        <v>319.13363892806768</v>
      </c>
      <c r="H201" s="3">
        <f t="shared" si="14"/>
        <v>-6.6994712582960636E-3</v>
      </c>
      <c r="J201" s="3">
        <f t="shared" si="17"/>
        <v>0.15973201692524683</v>
      </c>
    </row>
    <row r="202" spans="1:10">
      <c r="A202" s="1">
        <v>42369</v>
      </c>
      <c r="B202">
        <v>8909.58</v>
      </c>
      <c r="C202">
        <v>4.46</v>
      </c>
      <c r="D202">
        <v>27.93</v>
      </c>
      <c r="E202" s="2">
        <f t="shared" si="15"/>
        <v>1997.6636771300448</v>
      </c>
      <c r="F202" s="3">
        <f t="shared" si="13"/>
        <v>7.5497915889030764E-2</v>
      </c>
      <c r="G202" s="2">
        <f t="shared" si="16"/>
        <v>318.99677765843177</v>
      </c>
      <c r="H202" s="3">
        <f t="shared" si="14"/>
        <v>-4.4263950383720552E-3</v>
      </c>
      <c r="J202" s="3">
        <f t="shared" si="17"/>
        <v>0.15968492660221983</v>
      </c>
    </row>
    <row r="203" spans="1:10">
      <c r="A203" s="1">
        <v>42377</v>
      </c>
      <c r="B203">
        <v>8033.81</v>
      </c>
      <c r="C203">
        <v>4.03</v>
      </c>
      <c r="D203">
        <v>25.25</v>
      </c>
      <c r="E203" s="2">
        <f t="shared" si="15"/>
        <v>1993.501240694789</v>
      </c>
      <c r="F203" s="3">
        <f t="shared" si="13"/>
        <v>7.6860778741294933E-2</v>
      </c>
      <c r="G203" s="2">
        <f t="shared" si="16"/>
        <v>318.17069306930694</v>
      </c>
      <c r="H203" s="3">
        <f t="shared" si="14"/>
        <v>-4.9095605236546547E-3</v>
      </c>
      <c r="J203" s="3">
        <f t="shared" si="17"/>
        <v>0.15960396039603961</v>
      </c>
    </row>
    <row r="204" spans="1:10">
      <c r="A204" s="1">
        <v>42384</v>
      </c>
      <c r="B204">
        <v>7513.97</v>
      </c>
      <c r="C204">
        <v>3.78</v>
      </c>
      <c r="D204">
        <v>23.69</v>
      </c>
      <c r="E204" s="2">
        <f t="shared" si="15"/>
        <v>1987.8227513227514</v>
      </c>
      <c r="F204" s="3">
        <f t="shared" si="13"/>
        <v>7.1801130142312042E-2</v>
      </c>
      <c r="G204" s="2">
        <f t="shared" si="16"/>
        <v>317.1789784719291</v>
      </c>
      <c r="H204" s="3">
        <f t="shared" si="14"/>
        <v>-9.6884567990154213E-3</v>
      </c>
      <c r="J204" s="3">
        <f t="shared" si="17"/>
        <v>0.15956099620092865</v>
      </c>
    </row>
    <row r="205" spans="1:10">
      <c r="A205" s="1">
        <v>42391</v>
      </c>
      <c r="B205">
        <v>7466.69</v>
      </c>
      <c r="C205">
        <v>3.74</v>
      </c>
      <c r="D205">
        <v>23.45</v>
      </c>
      <c r="E205" s="2">
        <f t="shared" si="15"/>
        <v>1996.4411764705881</v>
      </c>
      <c r="F205" s="3">
        <f t="shared" si="13"/>
        <v>6.8992768572856189E-2</v>
      </c>
      <c r="G205" s="2">
        <f t="shared" si="16"/>
        <v>318.40895522388058</v>
      </c>
      <c r="H205" s="3">
        <f t="shared" si="14"/>
        <v>2.8930024990547754E-3</v>
      </c>
      <c r="J205" s="3">
        <f t="shared" si="17"/>
        <v>0.15948827292110876</v>
      </c>
    </row>
    <row r="206" spans="1:10">
      <c r="A206" s="1">
        <v>42398</v>
      </c>
      <c r="B206">
        <v>7167.93</v>
      </c>
      <c r="C206">
        <v>3.6</v>
      </c>
      <c r="D206">
        <v>22.53</v>
      </c>
      <c r="E206" s="2">
        <f t="shared" si="15"/>
        <v>1991.0916666666667</v>
      </c>
      <c r="F206" s="3">
        <f t="shared" si="13"/>
        <v>6.4384199113430851E-2</v>
      </c>
      <c r="G206" s="2">
        <f t="shared" si="16"/>
        <v>318.15046604527299</v>
      </c>
      <c r="H206" s="3">
        <f t="shared" si="14"/>
        <v>3.8814002507869816E-4</v>
      </c>
      <c r="J206" s="3">
        <f t="shared" si="17"/>
        <v>0.15978695073235685</v>
      </c>
    </row>
    <row r="207" spans="1:10">
      <c r="A207" s="1">
        <v>42405</v>
      </c>
      <c r="B207">
        <v>7262.53</v>
      </c>
      <c r="C207">
        <v>3.66</v>
      </c>
      <c r="D207">
        <v>22.89</v>
      </c>
      <c r="E207" s="2">
        <f t="shared" si="15"/>
        <v>1984.2978142076502</v>
      </c>
      <c r="F207" s="3">
        <f t="shared" si="13"/>
        <v>6.040209585018208E-2</v>
      </c>
      <c r="G207" s="2">
        <f t="shared" si="16"/>
        <v>317.27959807776318</v>
      </c>
      <c r="H207" s="3">
        <f t="shared" si="14"/>
        <v>-1.810156021150644E-3</v>
      </c>
      <c r="J207" s="3">
        <f t="shared" si="17"/>
        <v>0.15989515072083879</v>
      </c>
    </row>
    <row r="208" spans="1:10">
      <c r="A208" s="1">
        <v>42419</v>
      </c>
      <c r="B208">
        <v>7365.63</v>
      </c>
      <c r="C208">
        <v>3.7</v>
      </c>
      <c r="D208">
        <v>23.16</v>
      </c>
      <c r="E208" s="2">
        <f t="shared" si="15"/>
        <v>1990.7108108108107</v>
      </c>
      <c r="F208" s="3">
        <f t="shared" si="13"/>
        <v>5.9046001889603739E-2</v>
      </c>
      <c r="G208" s="2">
        <f t="shared" si="16"/>
        <v>318.0323834196891</v>
      </c>
      <c r="H208" s="3">
        <f t="shared" si="14"/>
        <v>1.8357172035681213E-3</v>
      </c>
      <c r="J208" s="3">
        <f t="shared" si="17"/>
        <v>0.15975820379965458</v>
      </c>
    </row>
    <row r="209" spans="1:10">
      <c r="A209" s="1">
        <v>42426</v>
      </c>
      <c r="B209">
        <v>7240.04</v>
      </c>
      <c r="C209">
        <v>3.65</v>
      </c>
      <c r="D209">
        <v>22.88</v>
      </c>
      <c r="E209" s="2">
        <f t="shared" si="15"/>
        <v>1983.5726027397261</v>
      </c>
      <c r="F209" s="3">
        <f t="shared" si="13"/>
        <v>4.9844021725137244E-2</v>
      </c>
      <c r="G209" s="2">
        <f t="shared" si="16"/>
        <v>316.43531468531472</v>
      </c>
      <c r="H209" s="3">
        <f t="shared" si="14"/>
        <v>-6.288372793092023E-3</v>
      </c>
      <c r="J209" s="3">
        <f t="shared" si="17"/>
        <v>0.15952797202797203</v>
      </c>
    </row>
    <row r="210" spans="1:10">
      <c r="A210" s="1">
        <v>42433</v>
      </c>
      <c r="B210">
        <v>7611.65</v>
      </c>
      <c r="C210">
        <v>3.83</v>
      </c>
      <c r="D210">
        <v>23.98</v>
      </c>
      <c r="E210" s="2">
        <f t="shared" si="15"/>
        <v>1987.3759791122714</v>
      </c>
      <c r="F210" s="3">
        <f t="shared" si="13"/>
        <v>5.3673629270505563E-2</v>
      </c>
      <c r="G210" s="2">
        <f t="shared" si="16"/>
        <v>317.41659716430354</v>
      </c>
      <c r="H210" s="3">
        <f t="shared" si="14"/>
        <v>-4.5706192398997647E-3</v>
      </c>
      <c r="J210" s="3">
        <f t="shared" si="17"/>
        <v>0.1597164303586322</v>
      </c>
    </row>
    <row r="211" spans="1:10">
      <c r="A211" s="1">
        <v>42440</v>
      </c>
      <c r="B211">
        <v>7469.98</v>
      </c>
      <c r="C211">
        <v>3.77</v>
      </c>
      <c r="D211">
        <v>23.58</v>
      </c>
      <c r="E211" s="2">
        <f t="shared" si="15"/>
        <v>1981.4270557029176</v>
      </c>
      <c r="F211" s="3">
        <f t="shared" si="13"/>
        <v>4.0960464820624098E-2</v>
      </c>
      <c r="G211" s="2">
        <f t="shared" si="16"/>
        <v>316.79304495335032</v>
      </c>
      <c r="H211" s="3">
        <f t="shared" si="14"/>
        <v>-1.4989442496036398E-2</v>
      </c>
      <c r="J211" s="3">
        <f t="shared" si="17"/>
        <v>0.15988125530110264</v>
      </c>
    </row>
    <row r="212" spans="1:10">
      <c r="A212" s="1">
        <v>42447</v>
      </c>
      <c r="B212">
        <v>7766.17</v>
      </c>
      <c r="C212">
        <v>3.9</v>
      </c>
      <c r="D212">
        <v>24.34</v>
      </c>
      <c r="E212" s="2">
        <f t="shared" si="15"/>
        <v>1991.3256410256411</v>
      </c>
      <c r="F212" s="3">
        <f t="shared" si="13"/>
        <v>3.9454986752863297E-2</v>
      </c>
      <c r="G212" s="2">
        <f t="shared" si="16"/>
        <v>319.07025472473293</v>
      </c>
      <c r="H212" s="3">
        <f t="shared" si="14"/>
        <v>-1.073552097979813E-2</v>
      </c>
      <c r="J212" s="3">
        <f t="shared" si="17"/>
        <v>0.16023007395234182</v>
      </c>
    </row>
    <row r="213" spans="1:10">
      <c r="A213" s="1">
        <v>42454</v>
      </c>
      <c r="B213">
        <v>7998.08</v>
      </c>
      <c r="C213">
        <v>3.98</v>
      </c>
      <c r="D213">
        <v>25.48</v>
      </c>
      <c r="E213" s="2">
        <f t="shared" si="15"/>
        <v>2009.5678391959798</v>
      </c>
      <c r="F213" s="3">
        <f t="shared" si="13"/>
        <v>5.3263632762148738E-2</v>
      </c>
      <c r="G213" s="2">
        <f t="shared" si="16"/>
        <v>313.89638932496075</v>
      </c>
      <c r="H213" s="3">
        <f t="shared" si="14"/>
        <v>-4.0023404907403304E-3</v>
      </c>
      <c r="J213" s="3">
        <f t="shared" si="17"/>
        <v>0.15620094191522763</v>
      </c>
    </row>
    <row r="214" spans="1:10">
      <c r="A214" s="1">
        <v>42461</v>
      </c>
      <c r="B214">
        <v>8089.35</v>
      </c>
      <c r="C214">
        <v>3.99</v>
      </c>
      <c r="D214">
        <v>25.18</v>
      </c>
      <c r="E214" s="2">
        <f t="shared" si="15"/>
        <v>2027.406015037594</v>
      </c>
      <c r="F214" s="3">
        <f t="shared" si="13"/>
        <v>7.6889315919955514E-2</v>
      </c>
      <c r="G214" s="2">
        <f t="shared" si="16"/>
        <v>321.26092136616364</v>
      </c>
      <c r="H214" s="3">
        <f t="shared" si="14"/>
        <v>3.1134318370880543E-2</v>
      </c>
      <c r="J214" s="3">
        <f t="shared" si="17"/>
        <v>0.15845909451945989</v>
      </c>
    </row>
    <row r="215" spans="1:10">
      <c r="A215" s="1">
        <v>42468</v>
      </c>
      <c r="B215">
        <v>8052.46</v>
      </c>
      <c r="C215">
        <v>3.97</v>
      </c>
      <c r="D215">
        <v>25.07</v>
      </c>
      <c r="E215" s="2">
        <f t="shared" si="15"/>
        <v>2028.3274559193953</v>
      </c>
      <c r="F215" s="3">
        <f t="shared" si="13"/>
        <v>6.8212656218161083E-2</v>
      </c>
      <c r="G215" s="2">
        <f t="shared" si="16"/>
        <v>321.19904268049459</v>
      </c>
      <c r="H215" s="3">
        <f t="shared" si="14"/>
        <v>1.7035244224172352E-2</v>
      </c>
      <c r="J215" s="3">
        <f t="shared" si="17"/>
        <v>0.1583566015157559</v>
      </c>
    </row>
    <row r="216" spans="1:10">
      <c r="A216" s="1">
        <v>42475</v>
      </c>
      <c r="B216">
        <v>8185.54</v>
      </c>
      <c r="C216">
        <v>4.05</v>
      </c>
      <c r="D216">
        <v>25.67</v>
      </c>
      <c r="E216" s="2">
        <f t="shared" si="15"/>
        <v>2021.120987654321</v>
      </c>
      <c r="F216" s="3">
        <f t="shared" si="13"/>
        <v>1.8483882727069911E-2</v>
      </c>
      <c r="G216" s="2">
        <f t="shared" si="16"/>
        <v>318.87573042462014</v>
      </c>
      <c r="H216" s="3">
        <f t="shared" si="14"/>
        <v>-2.1443166442748018E-2</v>
      </c>
      <c r="J216" s="3">
        <f t="shared" si="17"/>
        <v>0.15777171795870665</v>
      </c>
    </row>
    <row r="217" spans="1:10">
      <c r="A217" s="1">
        <v>42482</v>
      </c>
      <c r="B217">
        <v>7991.23</v>
      </c>
      <c r="C217">
        <v>3.89</v>
      </c>
      <c r="D217">
        <v>25</v>
      </c>
      <c r="E217" s="2">
        <f t="shared" si="15"/>
        <v>2054.3007712082263</v>
      </c>
      <c r="F217" s="3">
        <f t="shared" si="13"/>
        <v>-3.9168443343379211E-3</v>
      </c>
      <c r="G217" s="2">
        <f t="shared" si="16"/>
        <v>319.64920000000001</v>
      </c>
      <c r="H217" s="3">
        <f t="shared" si="14"/>
        <v>-3.2483301865307013E-2</v>
      </c>
      <c r="J217" s="3">
        <f t="shared" si="17"/>
        <v>0.15560000000000002</v>
      </c>
    </row>
    <row r="218" spans="1:10">
      <c r="A218" s="1">
        <v>42489</v>
      </c>
      <c r="B218">
        <v>8205.0400000000009</v>
      </c>
      <c r="C218">
        <v>3.88</v>
      </c>
      <c r="D218">
        <v>24.57</v>
      </c>
      <c r="E218" s="2">
        <f t="shared" si="15"/>
        <v>2114.7010309278353</v>
      </c>
      <c r="F218" s="3">
        <f t="shared" si="13"/>
        <v>2.6428248786349862E-2</v>
      </c>
      <c r="G218" s="2">
        <f t="shared" si="16"/>
        <v>333.945461945462</v>
      </c>
      <c r="H218" s="3">
        <f t="shared" si="14"/>
        <v>1.1650559076159306E-2</v>
      </c>
      <c r="J218" s="3">
        <f t="shared" si="17"/>
        <v>0.1579161579161579</v>
      </c>
    </row>
    <row r="219" spans="1:10">
      <c r="A219" s="1">
        <v>42496</v>
      </c>
      <c r="B219">
        <v>8233.06</v>
      </c>
      <c r="C219">
        <v>3.93</v>
      </c>
      <c r="D219">
        <v>24.7</v>
      </c>
      <c r="E219" s="2">
        <f t="shared" si="15"/>
        <v>2094.9262086513991</v>
      </c>
      <c r="F219" s="3">
        <f t="shared" si="13"/>
        <v>1.707045268412255E-2</v>
      </c>
      <c r="G219" s="2">
        <f t="shared" si="16"/>
        <v>333.3222672064777</v>
      </c>
      <c r="H219" s="3">
        <f t="shared" si="14"/>
        <v>8.6185304872747892E-3</v>
      </c>
      <c r="J219" s="3">
        <f t="shared" si="17"/>
        <v>0.15910931174089071</v>
      </c>
    </row>
    <row r="220" spans="1:10">
      <c r="A220" s="1">
        <v>42503</v>
      </c>
      <c r="B220">
        <v>8305.7999999999993</v>
      </c>
      <c r="C220">
        <v>3.99</v>
      </c>
      <c r="D220">
        <v>25.13</v>
      </c>
      <c r="E220" s="2">
        <f t="shared" si="15"/>
        <v>2081.6541353383454</v>
      </c>
      <c r="F220" s="3">
        <f t="shared" si="13"/>
        <v>1.9071966993673195E-2</v>
      </c>
      <c r="G220" s="2">
        <f t="shared" si="16"/>
        <v>330.51333068046159</v>
      </c>
      <c r="H220" s="3">
        <f t="shared" si="14"/>
        <v>-2.0601350764521964E-3</v>
      </c>
      <c r="J220" s="3">
        <f t="shared" si="17"/>
        <v>0.15877437325905294</v>
      </c>
    </row>
    <row r="221" spans="1:10">
      <c r="A221" s="1">
        <v>42510</v>
      </c>
      <c r="B221">
        <v>8245.26</v>
      </c>
      <c r="C221">
        <v>3.91</v>
      </c>
      <c r="D221">
        <v>24.89</v>
      </c>
      <c r="E221" s="2">
        <f t="shared" si="15"/>
        <v>2108.762148337596</v>
      </c>
      <c r="F221" s="3">
        <f t="shared" si="13"/>
        <v>4.0297665769296165E-2</v>
      </c>
      <c r="G221" s="2">
        <f t="shared" si="16"/>
        <v>331.26797910807551</v>
      </c>
      <c r="H221" s="3">
        <f t="shared" si="14"/>
        <v>-1.3828996065752275E-3</v>
      </c>
      <c r="J221" s="3">
        <f t="shared" si="17"/>
        <v>0.1570912012856569</v>
      </c>
    </row>
    <row r="222" spans="1:10">
      <c r="A222" s="1">
        <v>42517</v>
      </c>
      <c r="B222">
        <v>8121.43</v>
      </c>
      <c r="C222">
        <v>3.85</v>
      </c>
      <c r="D222">
        <v>24.64</v>
      </c>
      <c r="E222" s="2">
        <f t="shared" si="15"/>
        <v>2109.4623376623376</v>
      </c>
      <c r="F222" s="3">
        <f t="shared" si="13"/>
        <v>3.7046442827962212E-2</v>
      </c>
      <c r="G222" s="2">
        <f t="shared" si="16"/>
        <v>329.60349025974028</v>
      </c>
      <c r="H222" s="3">
        <f t="shared" si="14"/>
        <v>-1.0601311370278643E-2</v>
      </c>
      <c r="J222" s="3">
        <f t="shared" si="17"/>
        <v>0.15625</v>
      </c>
    </row>
    <row r="223" spans="1:10">
      <c r="A223" s="1">
        <v>42524</v>
      </c>
      <c r="B223">
        <v>8754.77</v>
      </c>
      <c r="C223">
        <v>4.17</v>
      </c>
      <c r="D223">
        <v>26.62</v>
      </c>
      <c r="E223" s="2">
        <f t="shared" si="15"/>
        <v>2099.4652278177459</v>
      </c>
      <c r="F223" s="3">
        <f t="shared" si="13"/>
        <v>2.7278726467508507E-2</v>
      </c>
      <c r="G223" s="2">
        <f t="shared" si="16"/>
        <v>328.8794139744553</v>
      </c>
      <c r="H223" s="3">
        <f t="shared" si="14"/>
        <v>-2.0497098664230995E-2</v>
      </c>
      <c r="J223" s="3">
        <f t="shared" si="17"/>
        <v>0.15664913598797894</v>
      </c>
    </row>
    <row r="224" spans="1:10">
      <c r="A224" s="1">
        <v>42529</v>
      </c>
      <c r="B224">
        <v>8634.75</v>
      </c>
      <c r="C224">
        <v>4.0999999999999996</v>
      </c>
      <c r="D224">
        <v>26.17</v>
      </c>
      <c r="E224" s="2">
        <f t="shared" si="15"/>
        <v>2106.0365853658536</v>
      </c>
      <c r="F224" s="3">
        <f t="shared" si="13"/>
        <v>2.6665486942978323E-2</v>
      </c>
      <c r="G224" s="2">
        <f t="shared" si="16"/>
        <v>329.94841421474968</v>
      </c>
      <c r="H224" s="3">
        <f t="shared" si="14"/>
        <v>-3.5899452402248677E-2</v>
      </c>
      <c r="J224" s="3">
        <f t="shared" si="17"/>
        <v>0.15666794038975923</v>
      </c>
    </row>
    <row r="225" spans="1:10">
      <c r="A225" s="1">
        <v>42538</v>
      </c>
      <c r="B225">
        <v>8784.2800000000007</v>
      </c>
      <c r="C225">
        <v>4.22</v>
      </c>
      <c r="D225">
        <v>26.63</v>
      </c>
      <c r="E225" s="2">
        <f t="shared" si="15"/>
        <v>2081.5829383886257</v>
      </c>
      <c r="F225" s="3">
        <f t="shared" si="13"/>
        <v>1.6962618484074099E-2</v>
      </c>
      <c r="G225" s="2">
        <f t="shared" si="16"/>
        <v>329.8640630867443</v>
      </c>
      <c r="H225" s="3">
        <f t="shared" si="14"/>
        <v>-3.5744805382761924E-2</v>
      </c>
      <c r="J225" s="3">
        <f t="shared" si="17"/>
        <v>0.15846789335336087</v>
      </c>
    </row>
    <row r="226" spans="1:10">
      <c r="A226" s="1">
        <v>42545</v>
      </c>
      <c r="B226">
        <v>8521.94</v>
      </c>
      <c r="C226">
        <v>4.1100000000000003</v>
      </c>
      <c r="D226">
        <v>25.88</v>
      </c>
      <c r="E226" s="2">
        <f t="shared" si="15"/>
        <v>2073.4647201946473</v>
      </c>
      <c r="F226" s="3">
        <f t="shared" si="13"/>
        <v>3.2691189551907973E-2</v>
      </c>
      <c r="G226" s="2">
        <f t="shared" si="16"/>
        <v>329.28670788253481</v>
      </c>
      <c r="H226" s="3">
        <f t="shared" si="14"/>
        <v>-2.010930453818438E-2</v>
      </c>
      <c r="J226" s="3">
        <f t="shared" si="17"/>
        <v>0.15880989180834623</v>
      </c>
    </row>
    <row r="227" spans="1:10">
      <c r="A227" s="1">
        <v>42552</v>
      </c>
      <c r="B227">
        <v>8847.24</v>
      </c>
      <c r="C227">
        <v>4.3600000000000003</v>
      </c>
      <c r="D227">
        <v>26.8</v>
      </c>
      <c r="E227" s="2">
        <f t="shared" si="15"/>
        <v>2029.1834862385319</v>
      </c>
      <c r="F227" s="3">
        <f t="shared" si="13"/>
        <v>2.1115905171447569E-2</v>
      </c>
      <c r="G227" s="2">
        <f t="shared" si="16"/>
        <v>330.12089552238803</v>
      </c>
      <c r="H227" s="3">
        <f t="shared" si="14"/>
        <v>-5.7697111666087375E-3</v>
      </c>
      <c r="J227" s="3">
        <f t="shared" si="17"/>
        <v>0.16268656716417912</v>
      </c>
    </row>
    <row r="228" spans="1:10">
      <c r="A228" s="1">
        <v>42559</v>
      </c>
      <c r="B228">
        <v>9325.32</v>
      </c>
      <c r="C228">
        <v>4.63</v>
      </c>
      <c r="D228">
        <v>28.36</v>
      </c>
      <c r="E228" s="2">
        <f t="shared" si="15"/>
        <v>2014.1079913606911</v>
      </c>
      <c r="F228" s="3">
        <f t="shared" si="13"/>
        <v>2.4319077811104872E-2</v>
      </c>
      <c r="G228" s="2">
        <f t="shared" si="16"/>
        <v>328.81946403385047</v>
      </c>
      <c r="H228" s="3">
        <f t="shared" si="14"/>
        <v>-2.0317363126052035E-2</v>
      </c>
      <c r="J228" s="3">
        <f t="shared" si="17"/>
        <v>0.16325811001410437</v>
      </c>
    </row>
    <row r="229" spans="1:10">
      <c r="A229" s="1">
        <v>42566</v>
      </c>
      <c r="B229">
        <v>9631.8700000000008</v>
      </c>
      <c r="C229">
        <v>4.7699999999999996</v>
      </c>
      <c r="D229">
        <v>29.19</v>
      </c>
      <c r="E229" s="2">
        <f t="shared" si="15"/>
        <v>2019.2599580712792</v>
      </c>
      <c r="F229" s="3">
        <f t="shared" si="13"/>
        <v>1.4292277935278319E-2</v>
      </c>
      <c r="G229" s="2">
        <f t="shared" si="16"/>
        <v>329.97156560465913</v>
      </c>
      <c r="H229" s="3">
        <f t="shared" si="14"/>
        <v>-2.803602098812108E-2</v>
      </c>
      <c r="J229" s="3">
        <f t="shared" si="17"/>
        <v>0.16341212744090439</v>
      </c>
    </row>
    <row r="230" spans="1:10">
      <c r="A230" s="1">
        <v>42573</v>
      </c>
      <c r="B230">
        <v>9254.59</v>
      </c>
      <c r="C230">
        <v>4.5999999999999996</v>
      </c>
      <c r="D230">
        <v>28.09</v>
      </c>
      <c r="E230" s="2">
        <f t="shared" si="15"/>
        <v>2011.8673913043481</v>
      </c>
      <c r="F230" s="3">
        <f t="shared" si="13"/>
        <v>1.2651944103006407E-2</v>
      </c>
      <c r="G230" s="2">
        <f t="shared" si="16"/>
        <v>329.4620861516554</v>
      </c>
      <c r="H230" s="3">
        <f t="shared" si="14"/>
        <v>-3.0093253868282765E-2</v>
      </c>
      <c r="J230" s="3">
        <f t="shared" si="17"/>
        <v>0.16375934496262015</v>
      </c>
    </row>
    <row r="231" spans="1:10">
      <c r="A231" s="1">
        <v>42580</v>
      </c>
      <c r="B231">
        <v>9412.1299999999992</v>
      </c>
      <c r="C231">
        <v>4.7</v>
      </c>
      <c r="D231">
        <v>28.46</v>
      </c>
      <c r="E231" s="2">
        <f t="shared" si="15"/>
        <v>2002.5808510638296</v>
      </c>
      <c r="F231" s="3">
        <f t="shared" si="13"/>
        <v>1.1582665053396335E-2</v>
      </c>
      <c r="G231" s="2">
        <f t="shared" si="16"/>
        <v>330.71433591004916</v>
      </c>
      <c r="H231" s="3">
        <f t="shared" si="14"/>
        <v>-2.2366969344232657E-2</v>
      </c>
      <c r="J231" s="3">
        <f t="shared" si="17"/>
        <v>0.16514406184118061</v>
      </c>
    </row>
    <row r="232" spans="1:10">
      <c r="A232" s="1">
        <v>42587</v>
      </c>
      <c r="B232">
        <v>9186.2900000000009</v>
      </c>
      <c r="C232">
        <v>4.59</v>
      </c>
      <c r="D232">
        <v>28.2</v>
      </c>
      <c r="E232" s="2">
        <f t="shared" si="15"/>
        <v>2001.3703703703707</v>
      </c>
      <c r="F232" s="3">
        <f t="shared" si="13"/>
        <v>-8.5434058539657354E-3</v>
      </c>
      <c r="G232" s="2">
        <f t="shared" si="16"/>
        <v>325.75496453900712</v>
      </c>
      <c r="H232" s="3">
        <f t="shared" si="14"/>
        <v>-4.3780084080964232E-2</v>
      </c>
      <c r="J232" s="3">
        <f t="shared" si="17"/>
        <v>0.16276595744680852</v>
      </c>
    </row>
    <row r="233" spans="1:10">
      <c r="A233" s="1">
        <v>42594</v>
      </c>
      <c r="B233">
        <v>9375.19</v>
      </c>
      <c r="C233">
        <v>4.72</v>
      </c>
      <c r="D233">
        <v>28.88</v>
      </c>
      <c r="E233" s="2">
        <f t="shared" si="15"/>
        <v>1986.2690677966104</v>
      </c>
      <c r="F233" s="3">
        <f t="shared" si="13"/>
        <v>-1.9862375784542197E-2</v>
      </c>
      <c r="G233" s="2">
        <f t="shared" si="16"/>
        <v>324.62569252077566</v>
      </c>
      <c r="H233" s="3">
        <f t="shared" si="14"/>
        <v>-5.6709654890386596E-2</v>
      </c>
      <c r="J233" s="3">
        <f t="shared" si="17"/>
        <v>0.16343490304709141</v>
      </c>
    </row>
    <row r="234" spans="1:10">
      <c r="A234" s="1">
        <v>42601</v>
      </c>
      <c r="B234">
        <v>9412.44</v>
      </c>
      <c r="C234">
        <v>4.68</v>
      </c>
      <c r="D234">
        <v>28.75</v>
      </c>
      <c r="E234" s="2">
        <f t="shared" si="15"/>
        <v>2011.2051282051284</v>
      </c>
      <c r="F234" s="3">
        <f t="shared" si="13"/>
        <v>-1.6985401774062159E-2</v>
      </c>
      <c r="G234" s="2">
        <f t="shared" si="16"/>
        <v>327.38921739130438</v>
      </c>
      <c r="H234" s="3">
        <f t="shared" si="14"/>
        <v>-3.5392139706282966E-2</v>
      </c>
      <c r="J234" s="3">
        <f t="shared" si="17"/>
        <v>0.16278260869565217</v>
      </c>
    </row>
    <row r="235" spans="1:10">
      <c r="A235" s="1">
        <v>42608</v>
      </c>
      <c r="B235">
        <v>9264.76</v>
      </c>
      <c r="C235">
        <v>4.62</v>
      </c>
      <c r="D235">
        <v>28.24</v>
      </c>
      <c r="E235" s="2">
        <f t="shared" si="15"/>
        <v>2005.3593073593074</v>
      </c>
      <c r="F235" s="3">
        <f t="shared" si="13"/>
        <v>-1.8547468865460326E-2</v>
      </c>
      <c r="G235" s="2">
        <f t="shared" si="16"/>
        <v>328.07223796033998</v>
      </c>
      <c r="H235" s="3">
        <f t="shared" si="14"/>
        <v>-2.6111464408387519E-2</v>
      </c>
      <c r="J235" s="3">
        <f t="shared" si="17"/>
        <v>0.16359773371104816</v>
      </c>
    </row>
    <row r="236" spans="1:10">
      <c r="A236" s="1">
        <v>42615</v>
      </c>
      <c r="B236">
        <v>9086.07</v>
      </c>
      <c r="C236">
        <v>4.5599999999999996</v>
      </c>
      <c r="D236">
        <v>27.58</v>
      </c>
      <c r="E236" s="2">
        <f t="shared" si="15"/>
        <v>1992.5592105263158</v>
      </c>
      <c r="F236" s="3">
        <f t="shared" si="13"/>
        <v>-2.2367823292558153E-2</v>
      </c>
      <c r="G236" s="2">
        <f t="shared" si="16"/>
        <v>329.44416243654825</v>
      </c>
      <c r="H236" s="3">
        <f t="shared" si="14"/>
        <v>-1.7337705045056051E-2</v>
      </c>
      <c r="J236" s="3">
        <f t="shared" si="17"/>
        <v>0.16533720087019579</v>
      </c>
    </row>
    <row r="237" spans="1:10">
      <c r="A237" s="1">
        <v>42622</v>
      </c>
      <c r="B237">
        <v>9049.16</v>
      </c>
      <c r="C237">
        <v>4.54</v>
      </c>
      <c r="D237">
        <v>27.46</v>
      </c>
      <c r="E237" s="2">
        <f t="shared" si="15"/>
        <v>1993.2070484581498</v>
      </c>
      <c r="F237" s="3">
        <f t="shared" si="13"/>
        <v>-1.7097658809217542E-2</v>
      </c>
      <c r="G237" s="2">
        <f t="shared" si="16"/>
        <v>329.53969410050979</v>
      </c>
      <c r="H237" s="3">
        <f t="shared" si="14"/>
        <v>-1.4051322777717368E-2</v>
      </c>
      <c r="J237" s="3">
        <f t="shared" si="17"/>
        <v>0.16533139111434814</v>
      </c>
    </row>
    <row r="238" spans="1:10">
      <c r="A238" s="1">
        <v>42627</v>
      </c>
      <c r="B238">
        <v>8838.02</v>
      </c>
      <c r="C238">
        <v>4.4400000000000004</v>
      </c>
      <c r="D238">
        <v>26.84</v>
      </c>
      <c r="E238" s="2">
        <f t="shared" si="15"/>
        <v>1990.5450450450451</v>
      </c>
      <c r="F238" s="3">
        <f t="shared" si="13"/>
        <v>-2.1811409031101792E-2</v>
      </c>
      <c r="G238" s="2">
        <f t="shared" si="16"/>
        <v>329.28539493293596</v>
      </c>
      <c r="H238" s="3">
        <f t="shared" si="14"/>
        <v>-1.5542838328916453E-2</v>
      </c>
      <c r="J238" s="3">
        <f t="shared" si="17"/>
        <v>0.16542473919523101</v>
      </c>
    </row>
    <row r="239" spans="1:10">
      <c r="A239" s="1">
        <v>42636</v>
      </c>
      <c r="B239">
        <v>8956.16</v>
      </c>
      <c r="C239">
        <v>4.49</v>
      </c>
      <c r="D239">
        <v>27.17</v>
      </c>
      <c r="E239" s="2">
        <f t="shared" si="15"/>
        <v>1994.6904231625833</v>
      </c>
      <c r="F239" s="3">
        <f t="shared" si="13"/>
        <v>-2.0104866883849715E-2</v>
      </c>
      <c r="G239" s="2">
        <f t="shared" si="16"/>
        <v>329.6341553183658</v>
      </c>
      <c r="H239" s="3">
        <f t="shared" si="14"/>
        <v>-1.5707820314713627E-2</v>
      </c>
      <c r="J239" s="3">
        <f t="shared" si="17"/>
        <v>0.1652557968347442</v>
      </c>
    </row>
    <row r="240" spans="1:10">
      <c r="A240" s="1">
        <v>42643</v>
      </c>
      <c r="B240">
        <v>8929.56</v>
      </c>
      <c r="C240">
        <v>4.51</v>
      </c>
      <c r="D240">
        <v>27.05</v>
      </c>
      <c r="E240" s="2">
        <f t="shared" si="15"/>
        <v>1979.9467849223947</v>
      </c>
      <c r="F240" s="3">
        <f t="shared" si="13"/>
        <v>-2.3555337568032964E-2</v>
      </c>
      <c r="G240" s="2">
        <f t="shared" si="16"/>
        <v>330.11312384473194</v>
      </c>
      <c r="H240" s="3">
        <f t="shared" si="14"/>
        <v>-4.4913798193408905E-3</v>
      </c>
      <c r="J240" s="3">
        <f t="shared" si="17"/>
        <v>0.16672828096118297</v>
      </c>
    </row>
    <row r="241" spans="1:10">
      <c r="A241" s="1">
        <v>42657</v>
      </c>
      <c r="B241">
        <v>9092.9</v>
      </c>
      <c r="C241">
        <v>4.5999999999999996</v>
      </c>
      <c r="D241">
        <v>27.53</v>
      </c>
      <c r="E241" s="2">
        <f t="shared" si="15"/>
        <v>1976.717391304348</v>
      </c>
      <c r="F241" s="3">
        <f t="shared" si="13"/>
        <v>-2.2691745922439721E-2</v>
      </c>
      <c r="G241" s="2">
        <f t="shared" si="16"/>
        <v>330.29059208136573</v>
      </c>
      <c r="H241" s="3">
        <f t="shared" si="14"/>
        <v>1.4845658960176422E-3</v>
      </c>
      <c r="J241" s="3">
        <f t="shared" si="17"/>
        <v>0.16709044678532509</v>
      </c>
    </row>
    <row r="242" spans="1:10">
      <c r="A242" s="1">
        <v>42664</v>
      </c>
      <c r="B242">
        <v>9114.68</v>
      </c>
      <c r="C242">
        <v>4.5999999999999996</v>
      </c>
      <c r="D242">
        <v>27.44</v>
      </c>
      <c r="E242" s="2">
        <f t="shared" si="15"/>
        <v>1981.4521739130437</v>
      </c>
      <c r="F242" s="3">
        <f t="shared" si="13"/>
        <v>-2.5505786803585728E-2</v>
      </c>
      <c r="G242" s="2">
        <f t="shared" si="16"/>
        <v>332.16763848396499</v>
      </c>
      <c r="H242" s="3">
        <f t="shared" si="14"/>
        <v>1.1060891895326774E-2</v>
      </c>
      <c r="J242" s="3">
        <f t="shared" si="17"/>
        <v>0.16763848396501455</v>
      </c>
    </row>
    <row r="243" spans="1:10">
      <c r="A243" s="1">
        <v>42671</v>
      </c>
      <c r="B243">
        <v>9455.43</v>
      </c>
      <c r="C243">
        <v>4.6399999999999997</v>
      </c>
      <c r="D243">
        <v>27.94</v>
      </c>
      <c r="E243" s="2">
        <f t="shared" si="15"/>
        <v>2037.8081896551726</v>
      </c>
      <c r="F243" s="3">
        <f t="shared" si="13"/>
        <v>-1.3917823837520382E-2</v>
      </c>
      <c r="G243" s="2">
        <f t="shared" si="16"/>
        <v>338.41911238367931</v>
      </c>
      <c r="H243" s="3">
        <f t="shared" si="14"/>
        <v>2.7401411099212902E-2</v>
      </c>
      <c r="J243" s="3">
        <f t="shared" si="17"/>
        <v>0.1660701503221188</v>
      </c>
    </row>
    <row r="244" spans="1:10">
      <c r="A244" s="1">
        <v>42678</v>
      </c>
      <c r="B244">
        <v>9420.7199999999993</v>
      </c>
      <c r="C244">
        <v>4.4400000000000004</v>
      </c>
      <c r="D244">
        <v>27.51</v>
      </c>
      <c r="E244" s="2">
        <f t="shared" si="15"/>
        <v>2121.7837837837833</v>
      </c>
      <c r="F244" s="3">
        <f t="shared" ref="F244:F307" si="18">E244/E194-1</f>
        <v>1.934783250213945E-2</v>
      </c>
      <c r="G244" s="2">
        <f t="shared" si="16"/>
        <v>342.44711014176659</v>
      </c>
      <c r="H244" s="3">
        <f t="shared" ref="H244:H307" si="19">G244/G194-1</f>
        <v>4.895712316567935E-2</v>
      </c>
      <c r="J244" s="3">
        <f t="shared" si="17"/>
        <v>0.16139585605234461</v>
      </c>
    </row>
    <row r="245" spans="1:10">
      <c r="A245" s="1">
        <v>42685</v>
      </c>
      <c r="B245">
        <v>9478.67</v>
      </c>
      <c r="C245">
        <v>4.46</v>
      </c>
      <c r="D245">
        <v>27.65</v>
      </c>
      <c r="E245" s="2">
        <f t="shared" si="15"/>
        <v>2125.2623318385649</v>
      </c>
      <c r="F245" s="3">
        <f t="shared" si="18"/>
        <v>1.7825227139085964E-2</v>
      </c>
      <c r="G245" s="2">
        <f t="shared" si="16"/>
        <v>342.80904159132007</v>
      </c>
      <c r="H245" s="3">
        <f t="shared" si="19"/>
        <v>4.9913409797210262E-2</v>
      </c>
      <c r="J245" s="3">
        <f t="shared" si="17"/>
        <v>0.16130198915009042</v>
      </c>
    </row>
    <row r="246" spans="1:10">
      <c r="A246" s="1">
        <v>42692</v>
      </c>
      <c r="B246">
        <v>9372.66</v>
      </c>
      <c r="C246">
        <v>4.41</v>
      </c>
      <c r="D246">
        <v>27.32</v>
      </c>
      <c r="E246" s="2">
        <f t="shared" si="15"/>
        <v>2125.3197278911562</v>
      </c>
      <c r="F246" s="3">
        <f t="shared" si="18"/>
        <v>1.615093594744188E-2</v>
      </c>
      <c r="G246" s="2">
        <f t="shared" si="16"/>
        <v>343.06954612005853</v>
      </c>
      <c r="H246" s="3">
        <f t="shared" si="19"/>
        <v>4.7997035482423289E-2</v>
      </c>
      <c r="J246" s="3">
        <f t="shared" si="17"/>
        <v>0.16142020497803808</v>
      </c>
    </row>
    <row r="247" spans="1:10">
      <c r="A247" s="1">
        <v>42699</v>
      </c>
      <c r="B247">
        <v>9573.61</v>
      </c>
      <c r="C247">
        <v>4.49</v>
      </c>
      <c r="D247">
        <v>27.84</v>
      </c>
      <c r="E247" s="2">
        <f t="shared" si="15"/>
        <v>2132.2071269487751</v>
      </c>
      <c r="F247" s="3">
        <f t="shared" si="18"/>
        <v>1.9270688836917849E-2</v>
      </c>
      <c r="G247" s="2">
        <f t="shared" si="16"/>
        <v>343.87966954022988</v>
      </c>
      <c r="H247" s="3">
        <f t="shared" si="19"/>
        <v>5.0810289976077616E-2</v>
      </c>
      <c r="J247" s="3">
        <f t="shared" si="17"/>
        <v>0.16127873563218392</v>
      </c>
    </row>
    <row r="248" spans="1:10">
      <c r="A248" s="1">
        <v>42706</v>
      </c>
      <c r="B248">
        <v>9545.66</v>
      </c>
      <c r="C248">
        <v>4.4800000000000004</v>
      </c>
      <c r="D248">
        <v>27.76</v>
      </c>
      <c r="E248" s="2">
        <f t="shared" si="15"/>
        <v>2130.7276785714284</v>
      </c>
      <c r="F248" s="3">
        <f t="shared" si="18"/>
        <v>1.9973751230641046E-2</v>
      </c>
      <c r="G248" s="2">
        <f t="shared" si="16"/>
        <v>343.86383285302594</v>
      </c>
      <c r="H248" s="3">
        <f t="shared" si="19"/>
        <v>5.2509930714397246E-2</v>
      </c>
      <c r="J248" s="3">
        <f t="shared" si="17"/>
        <v>0.16138328530259366</v>
      </c>
    </row>
    <row r="249" spans="1:10">
      <c r="A249" s="1">
        <v>42713</v>
      </c>
      <c r="B249">
        <v>9623.9699999999993</v>
      </c>
      <c r="C249">
        <v>4.55</v>
      </c>
      <c r="D249">
        <v>28.21</v>
      </c>
      <c r="E249" s="2">
        <f t="shared" si="15"/>
        <v>2115.1582417582417</v>
      </c>
      <c r="F249" s="3">
        <f t="shared" si="18"/>
        <v>1.2088796415969716E-2</v>
      </c>
      <c r="G249" s="2">
        <f t="shared" si="16"/>
        <v>341.15455512229704</v>
      </c>
      <c r="H249" s="3">
        <f t="shared" si="19"/>
        <v>4.6220823274572886E-2</v>
      </c>
      <c r="J249" s="3">
        <f t="shared" si="17"/>
        <v>0.16129032258064516</v>
      </c>
    </row>
    <row r="250" spans="1:10">
      <c r="A250" s="1">
        <v>42720</v>
      </c>
      <c r="B250">
        <v>9359.92</v>
      </c>
      <c r="C250">
        <v>4.46</v>
      </c>
      <c r="D250">
        <v>27.45</v>
      </c>
      <c r="E250" s="2">
        <f t="shared" si="15"/>
        <v>2098.6367713004483</v>
      </c>
      <c r="F250" s="3">
        <f t="shared" si="18"/>
        <v>5.110574427916359E-2</v>
      </c>
      <c r="G250" s="2">
        <f t="shared" si="16"/>
        <v>340.98069216757744</v>
      </c>
      <c r="H250" s="3">
        <f t="shared" si="19"/>
        <v>6.9422061396737567E-2</v>
      </c>
      <c r="J250" s="3">
        <f t="shared" si="17"/>
        <v>0.16247723132969036</v>
      </c>
    </row>
    <row r="251" spans="1:10">
      <c r="A251" s="1">
        <v>42727</v>
      </c>
      <c r="B251">
        <v>9171</v>
      </c>
      <c r="C251">
        <v>4.37</v>
      </c>
      <c r="D251">
        <v>26.9</v>
      </c>
      <c r="E251" s="2">
        <f t="shared" si="15"/>
        <v>2098.6270022883295</v>
      </c>
      <c r="F251" s="3">
        <f t="shared" si="18"/>
        <v>5.0399841819424029E-2</v>
      </c>
      <c r="G251" s="2">
        <f t="shared" si="16"/>
        <v>340.92936802973981</v>
      </c>
      <c r="H251" s="3">
        <f t="shared" si="19"/>
        <v>6.8296558065396695E-2</v>
      </c>
      <c r="J251" s="3">
        <f t="shared" si="17"/>
        <v>0.16245353159851303</v>
      </c>
    </row>
    <row r="252" spans="1:10">
      <c r="A252" s="1">
        <v>42734</v>
      </c>
      <c r="B252">
        <v>9319.69</v>
      </c>
      <c r="C252">
        <v>4.47</v>
      </c>
      <c r="D252">
        <v>27.5</v>
      </c>
      <c r="E252" s="2">
        <f t="shared" si="15"/>
        <v>2084.9418344519017</v>
      </c>
      <c r="F252" s="3">
        <f t="shared" si="18"/>
        <v>4.3690115769259741E-2</v>
      </c>
      <c r="G252" s="2">
        <f t="shared" si="16"/>
        <v>338.8978181818182</v>
      </c>
      <c r="H252" s="3">
        <f t="shared" si="19"/>
        <v>6.2386337158225613E-2</v>
      </c>
      <c r="J252" s="3">
        <f t="shared" si="17"/>
        <v>0.16254545454545455</v>
      </c>
    </row>
    <row r="253" spans="1:10">
      <c r="A253" s="1">
        <v>42741</v>
      </c>
      <c r="B253">
        <v>9522.5400000000009</v>
      </c>
      <c r="C253">
        <v>4.57</v>
      </c>
      <c r="D253">
        <v>28.19</v>
      </c>
      <c r="E253" s="2">
        <f t="shared" si="15"/>
        <v>2083.7067833698029</v>
      </c>
      <c r="F253" s="3">
        <f t="shared" si="18"/>
        <v>4.5249805133592336E-2</v>
      </c>
      <c r="G253" s="2">
        <f t="shared" si="16"/>
        <v>337.79851010996811</v>
      </c>
      <c r="H253" s="3">
        <f t="shared" si="19"/>
        <v>6.1689581938917382E-2</v>
      </c>
      <c r="J253" s="3">
        <f t="shared" si="17"/>
        <v>0.16211422490244767</v>
      </c>
    </row>
    <row r="254" spans="1:10">
      <c r="A254" s="1">
        <v>42748</v>
      </c>
      <c r="B254">
        <v>9285.39</v>
      </c>
      <c r="C254">
        <v>4.46</v>
      </c>
      <c r="D254">
        <v>27.52</v>
      </c>
      <c r="E254" s="2">
        <f t="shared" si="15"/>
        <v>2081.9260089686099</v>
      </c>
      <c r="F254" s="3">
        <f t="shared" si="18"/>
        <v>4.7339863467826593E-2</v>
      </c>
      <c r="G254" s="2">
        <f t="shared" si="16"/>
        <v>337.4051598837209</v>
      </c>
      <c r="H254" s="3">
        <f t="shared" si="19"/>
        <v>6.3768984657291305E-2</v>
      </c>
      <c r="J254" s="3">
        <f t="shared" si="17"/>
        <v>0.1620639534883721</v>
      </c>
    </row>
    <row r="255" spans="1:10">
      <c r="A255" s="1">
        <v>42755</v>
      </c>
      <c r="B255">
        <v>9406.81</v>
      </c>
      <c r="C255">
        <v>4.5199999999999996</v>
      </c>
      <c r="D255">
        <v>27.93</v>
      </c>
      <c r="E255" s="2">
        <f t="shared" si="15"/>
        <v>2081.1526548672568</v>
      </c>
      <c r="F255" s="3">
        <f t="shared" si="18"/>
        <v>4.243124184927205E-2</v>
      </c>
      <c r="G255" s="2">
        <f t="shared" si="16"/>
        <v>336.79949874686713</v>
      </c>
      <c r="H255" s="3">
        <f t="shared" si="19"/>
        <v>5.7757620259316411E-2</v>
      </c>
      <c r="J255" s="3">
        <f t="shared" si="17"/>
        <v>0.1618331543143573</v>
      </c>
    </row>
    <row r="256" spans="1:10">
      <c r="A256" s="1">
        <v>42761</v>
      </c>
      <c r="B256">
        <v>9433.58</v>
      </c>
      <c r="C256">
        <v>4.51</v>
      </c>
      <c r="D256">
        <v>27.84</v>
      </c>
      <c r="E256" s="2">
        <f t="shared" si="15"/>
        <v>2091.7028824833706</v>
      </c>
      <c r="F256" s="3">
        <f t="shared" si="18"/>
        <v>5.0530679978757265E-2</v>
      </c>
      <c r="G256" s="2">
        <f t="shared" si="16"/>
        <v>338.84985632183907</v>
      </c>
      <c r="H256" s="3">
        <f t="shared" si="19"/>
        <v>6.5061637450565701E-2</v>
      </c>
      <c r="J256" s="3">
        <f t="shared" si="17"/>
        <v>0.1619971264367816</v>
      </c>
    </row>
    <row r="257" spans="1:10">
      <c r="A257" s="1">
        <v>42769</v>
      </c>
      <c r="B257">
        <v>9390.65</v>
      </c>
      <c r="C257">
        <v>4.5</v>
      </c>
      <c r="D257">
        <v>27.79</v>
      </c>
      <c r="E257" s="2">
        <f t="shared" si="15"/>
        <v>2086.8111111111111</v>
      </c>
      <c r="F257" s="3">
        <f t="shared" si="18"/>
        <v>5.1662253604001229E-2</v>
      </c>
      <c r="G257" s="2">
        <f t="shared" si="16"/>
        <v>337.9147175242893</v>
      </c>
      <c r="H257" s="3">
        <f t="shared" si="19"/>
        <v>6.5037649982992551E-2</v>
      </c>
      <c r="J257" s="3">
        <f t="shared" si="17"/>
        <v>0.16192875134940626</v>
      </c>
    </row>
    <row r="258" spans="1:10">
      <c r="A258" s="1">
        <v>42776</v>
      </c>
      <c r="B258">
        <v>9580.3799999999992</v>
      </c>
      <c r="C258">
        <v>4.58</v>
      </c>
      <c r="D258">
        <v>28.28</v>
      </c>
      <c r="E258" s="2">
        <f t="shared" ref="E258:E321" si="20">B258/C258</f>
        <v>2091.786026200873</v>
      </c>
      <c r="F258" s="3">
        <f t="shared" si="18"/>
        <v>5.077342969212828E-2</v>
      </c>
      <c r="G258" s="2">
        <f t="shared" ref="G258:G321" si="21">B258/D258</f>
        <v>338.7687411598302</v>
      </c>
      <c r="H258" s="3">
        <f t="shared" si="19"/>
        <v>6.5202032312465796E-2</v>
      </c>
      <c r="J258" s="3">
        <f t="shared" ref="J258:J321" si="22">C258/D258</f>
        <v>0.16195190947666194</v>
      </c>
    </row>
    <row r="259" spans="1:10">
      <c r="A259" s="1">
        <v>42783</v>
      </c>
      <c r="B259">
        <v>9721.09</v>
      </c>
      <c r="C259">
        <v>4.6500000000000004</v>
      </c>
      <c r="D259">
        <v>28.74</v>
      </c>
      <c r="E259" s="2">
        <f t="shared" si="20"/>
        <v>2090.5569892473118</v>
      </c>
      <c r="F259" s="3">
        <f t="shared" si="18"/>
        <v>5.3935200738212341E-2</v>
      </c>
      <c r="G259" s="2">
        <f t="shared" si="21"/>
        <v>338.24251913709116</v>
      </c>
      <c r="H259" s="3">
        <f t="shared" si="19"/>
        <v>6.8915204592328916E-2</v>
      </c>
      <c r="J259" s="3">
        <f t="shared" si="22"/>
        <v>0.1617954070981211</v>
      </c>
    </row>
    <row r="260" spans="1:10">
      <c r="A260" s="1">
        <v>42790</v>
      </c>
      <c r="B260">
        <v>10002.59</v>
      </c>
      <c r="C260">
        <v>4.8</v>
      </c>
      <c r="D260">
        <v>29.65</v>
      </c>
      <c r="E260" s="2">
        <f t="shared" si="20"/>
        <v>2083.8729166666667</v>
      </c>
      <c r="F260" s="3">
        <f t="shared" si="18"/>
        <v>4.855494811681238E-2</v>
      </c>
      <c r="G260" s="2">
        <f t="shared" si="21"/>
        <v>337.35548060708265</v>
      </c>
      <c r="H260" s="3">
        <f t="shared" si="19"/>
        <v>6.281613381564366E-2</v>
      </c>
      <c r="J260" s="3">
        <f t="shared" si="22"/>
        <v>0.16188870151770657</v>
      </c>
    </row>
    <row r="261" spans="1:10">
      <c r="A261" s="1">
        <v>42797</v>
      </c>
      <c r="B261">
        <v>9904.7800000000007</v>
      </c>
      <c r="C261">
        <v>4.74</v>
      </c>
      <c r="D261">
        <v>29.17</v>
      </c>
      <c r="E261" s="2">
        <f t="shared" si="20"/>
        <v>2089.6160337552742</v>
      </c>
      <c r="F261" s="3">
        <f t="shared" si="18"/>
        <v>5.4601544750773723E-2</v>
      </c>
      <c r="G261" s="2">
        <f t="shared" si="21"/>
        <v>339.55365101131298</v>
      </c>
      <c r="H261" s="3">
        <f t="shared" si="19"/>
        <v>7.1846924736981732E-2</v>
      </c>
      <c r="J261" s="3">
        <f t="shared" si="22"/>
        <v>0.16249571477545424</v>
      </c>
    </row>
    <row r="262" spans="1:10">
      <c r="A262" s="1">
        <v>42804</v>
      </c>
      <c r="B262">
        <v>10059.19</v>
      </c>
      <c r="C262">
        <v>4.84</v>
      </c>
      <c r="D262">
        <v>29.75</v>
      </c>
      <c r="E262" s="2">
        <f t="shared" si="20"/>
        <v>2078.345041322314</v>
      </c>
      <c r="F262" s="3">
        <f t="shared" si="18"/>
        <v>4.3699231559059859E-2</v>
      </c>
      <c r="G262" s="2">
        <f t="shared" si="21"/>
        <v>338.12403361344542</v>
      </c>
      <c r="H262" s="3">
        <f t="shared" si="19"/>
        <v>5.9716562752458735E-2</v>
      </c>
      <c r="J262" s="3">
        <f t="shared" si="22"/>
        <v>0.16268907563025209</v>
      </c>
    </row>
    <row r="263" spans="1:10">
      <c r="A263" s="1">
        <v>42811</v>
      </c>
      <c r="B263">
        <v>10133.98</v>
      </c>
      <c r="C263">
        <v>4.88</v>
      </c>
      <c r="D263">
        <v>30.01</v>
      </c>
      <c r="E263" s="2">
        <f t="shared" si="20"/>
        <v>2076.6352459016393</v>
      </c>
      <c r="F263" s="3">
        <f t="shared" si="18"/>
        <v>3.337404460677118E-2</v>
      </c>
      <c r="G263" s="2">
        <f t="shared" si="21"/>
        <v>337.68677107630788</v>
      </c>
      <c r="H263" s="3">
        <f t="shared" si="19"/>
        <v>7.5790555611387367E-2</v>
      </c>
      <c r="J263" s="3">
        <f t="shared" si="22"/>
        <v>0.16261246251249581</v>
      </c>
    </row>
    <row r="264" spans="1:10">
      <c r="A264" s="1">
        <v>42818</v>
      </c>
      <c r="B264">
        <v>10444.98</v>
      </c>
      <c r="C264">
        <v>5.01</v>
      </c>
      <c r="D264">
        <v>30.93</v>
      </c>
      <c r="E264" s="2">
        <f t="shared" si="20"/>
        <v>2084.8263473053894</v>
      </c>
      <c r="F264" s="3">
        <f t="shared" si="18"/>
        <v>2.8322068614722307E-2</v>
      </c>
      <c r="G264" s="2">
        <f t="shared" si="21"/>
        <v>337.69738118331713</v>
      </c>
      <c r="H264" s="3">
        <f t="shared" si="19"/>
        <v>5.1162337912925571E-2</v>
      </c>
      <c r="J264" s="3">
        <f t="shared" si="22"/>
        <v>0.16197866149369544</v>
      </c>
    </row>
    <row r="265" spans="1:10">
      <c r="A265" s="1">
        <v>42825</v>
      </c>
      <c r="B265">
        <v>10219.34</v>
      </c>
      <c r="C265">
        <v>4.87</v>
      </c>
      <c r="D265">
        <v>30.52</v>
      </c>
      <c r="E265" s="2">
        <f t="shared" si="20"/>
        <v>2098.4271047227926</v>
      </c>
      <c r="F265" s="3">
        <f t="shared" si="18"/>
        <v>3.4560321411033046E-2</v>
      </c>
      <c r="G265" s="2">
        <f t="shared" si="21"/>
        <v>334.84076015727391</v>
      </c>
      <c r="H265" s="3">
        <f t="shared" si="19"/>
        <v>4.2471227071336992E-2</v>
      </c>
      <c r="J265" s="3">
        <f t="shared" si="22"/>
        <v>0.15956749672346004</v>
      </c>
    </row>
    <row r="266" spans="1:10">
      <c r="A266" s="1">
        <v>42832</v>
      </c>
      <c r="B266">
        <v>10245.65</v>
      </c>
      <c r="C266">
        <v>4.9000000000000004</v>
      </c>
      <c r="D266">
        <v>30.67</v>
      </c>
      <c r="E266" s="2">
        <f t="shared" si="20"/>
        <v>2090.9489795918366</v>
      </c>
      <c r="F266" s="3">
        <f t="shared" si="18"/>
        <v>3.454913998916842E-2</v>
      </c>
      <c r="G266" s="2">
        <f t="shared" si="21"/>
        <v>334.06097163351808</v>
      </c>
      <c r="H266" s="3">
        <f t="shared" si="19"/>
        <v>4.762118831896367E-2</v>
      </c>
      <c r="J266" s="3">
        <f t="shared" si="22"/>
        <v>0.15976524290837954</v>
      </c>
    </row>
    <row r="267" spans="1:10">
      <c r="A267" s="1">
        <v>42839</v>
      </c>
      <c r="B267">
        <v>10119.120000000001</v>
      </c>
      <c r="C267">
        <v>4.87</v>
      </c>
      <c r="D267">
        <v>30.05</v>
      </c>
      <c r="E267" s="2">
        <f t="shared" si="20"/>
        <v>2077.8480492813142</v>
      </c>
      <c r="F267" s="3">
        <f t="shared" si="18"/>
        <v>1.1462429651544426E-2</v>
      </c>
      <c r="G267" s="2">
        <f t="shared" si="21"/>
        <v>336.74276206322799</v>
      </c>
      <c r="H267" s="3">
        <f t="shared" si="19"/>
        <v>5.3476004517539755E-2</v>
      </c>
      <c r="J267" s="3">
        <f t="shared" si="22"/>
        <v>0.16206322795341099</v>
      </c>
    </row>
    <row r="268" spans="1:10">
      <c r="A268" s="1">
        <v>42846</v>
      </c>
      <c r="B268">
        <v>10346.83</v>
      </c>
      <c r="C268">
        <v>4.93</v>
      </c>
      <c r="D268">
        <v>30.31</v>
      </c>
      <c r="E268" s="2">
        <f t="shared" si="20"/>
        <v>2098.7484787018257</v>
      </c>
      <c r="F268" s="3">
        <f t="shared" si="18"/>
        <v>-7.5436442280497618E-3</v>
      </c>
      <c r="G268" s="2">
        <f t="shared" si="21"/>
        <v>341.36687561860771</v>
      </c>
      <c r="H268" s="3">
        <f t="shared" si="19"/>
        <v>2.2223430226932406E-2</v>
      </c>
      <c r="J268" s="3">
        <f t="shared" si="22"/>
        <v>0.16265258990432199</v>
      </c>
    </row>
    <row r="269" spans="1:10">
      <c r="A269" s="1">
        <v>42853</v>
      </c>
      <c r="B269">
        <v>10123.33</v>
      </c>
      <c r="C269">
        <v>4.59</v>
      </c>
      <c r="D269">
        <v>28.61</v>
      </c>
      <c r="E269" s="2">
        <f t="shared" si="20"/>
        <v>2205.5185185185187</v>
      </c>
      <c r="F269" s="3">
        <f t="shared" si="18"/>
        <v>5.2790551481196601E-2</v>
      </c>
      <c r="G269" s="2">
        <f t="shared" si="21"/>
        <v>353.83886752883609</v>
      </c>
      <c r="H269" s="3">
        <f t="shared" si="19"/>
        <v>6.1551844388629817E-2</v>
      </c>
      <c r="J269" s="3">
        <f t="shared" si="22"/>
        <v>0.16043341488989862</v>
      </c>
    </row>
    <row r="270" spans="1:10">
      <c r="A270" s="1">
        <v>42860</v>
      </c>
      <c r="B270">
        <v>10024.31</v>
      </c>
      <c r="C270">
        <v>4.5199999999999996</v>
      </c>
      <c r="D270">
        <v>28.14</v>
      </c>
      <c r="E270" s="2">
        <f t="shared" si="20"/>
        <v>2217.7676991150443</v>
      </c>
      <c r="F270" s="3">
        <f t="shared" si="18"/>
        <v>6.5387213690316193E-2</v>
      </c>
      <c r="G270" s="2">
        <f t="shared" si="21"/>
        <v>356.22992181947404</v>
      </c>
      <c r="H270" s="3">
        <f t="shared" si="19"/>
        <v>7.7808029969826276E-2</v>
      </c>
      <c r="J270" s="3">
        <f t="shared" si="22"/>
        <v>0.16062544420753375</v>
      </c>
    </row>
    <row r="271" spans="1:10">
      <c r="A271" s="1">
        <v>42867</v>
      </c>
      <c r="B271">
        <v>9802.9</v>
      </c>
      <c r="C271">
        <v>4.58</v>
      </c>
      <c r="D271">
        <v>27.6</v>
      </c>
      <c r="E271" s="2">
        <f t="shared" si="20"/>
        <v>2140.3711790393013</v>
      </c>
      <c r="F271" s="3">
        <f t="shared" si="18"/>
        <v>1.4989376932160736E-2</v>
      </c>
      <c r="G271" s="2">
        <f t="shared" si="21"/>
        <v>355.17753623188401</v>
      </c>
      <c r="H271" s="3">
        <f t="shared" si="19"/>
        <v>7.2175877632917995E-2</v>
      </c>
      <c r="J271" s="3">
        <f t="shared" si="22"/>
        <v>0.16594202898550725</v>
      </c>
    </row>
    <row r="272" spans="1:10">
      <c r="A272" s="1">
        <v>42874</v>
      </c>
      <c r="B272">
        <v>10197.76</v>
      </c>
      <c r="C272">
        <v>4.78</v>
      </c>
      <c r="D272">
        <v>28.78</v>
      </c>
      <c r="E272" s="2">
        <f t="shared" si="20"/>
        <v>2133.4225941422592</v>
      </c>
      <c r="F272" s="3">
        <f t="shared" si="18"/>
        <v>1.1358466113442933E-2</v>
      </c>
      <c r="G272" s="2">
        <f t="shared" si="21"/>
        <v>354.33495482974286</v>
      </c>
      <c r="H272" s="3">
        <f t="shared" si="19"/>
        <v>7.503398871933431E-2</v>
      </c>
      <c r="J272" s="3">
        <f t="shared" si="22"/>
        <v>0.16608756080611536</v>
      </c>
    </row>
    <row r="273" spans="1:10">
      <c r="A273" s="1">
        <v>42881</v>
      </c>
      <c r="B273">
        <v>10293.19</v>
      </c>
      <c r="C273">
        <v>4.8499999999999996</v>
      </c>
      <c r="D273">
        <v>29.18</v>
      </c>
      <c r="E273" s="2">
        <f t="shared" si="20"/>
        <v>2122.3072164948458</v>
      </c>
      <c r="F273" s="3">
        <f t="shared" si="18"/>
        <v>1.087990807108663E-2</v>
      </c>
      <c r="G273" s="2">
        <f t="shared" si="21"/>
        <v>352.7481151473612</v>
      </c>
      <c r="H273" s="3">
        <f t="shared" si="19"/>
        <v>7.2575844393713895E-2</v>
      </c>
      <c r="J273" s="3">
        <f t="shared" si="22"/>
        <v>0.16620973269362577</v>
      </c>
    </row>
    <row r="274" spans="1:10">
      <c r="A274" s="1">
        <v>42888</v>
      </c>
      <c r="B274">
        <v>10205.24</v>
      </c>
      <c r="C274">
        <v>4.8099999999999996</v>
      </c>
      <c r="D274">
        <v>28.91</v>
      </c>
      <c r="E274" s="2">
        <f t="shared" si="20"/>
        <v>2121.6715176715179</v>
      </c>
      <c r="F274" s="3">
        <f t="shared" si="18"/>
        <v>7.4238654799760884E-3</v>
      </c>
      <c r="G274" s="2">
        <f t="shared" si="21"/>
        <v>353.00034590107231</v>
      </c>
      <c r="H274" s="3">
        <f t="shared" si="19"/>
        <v>6.9865259820036885E-2</v>
      </c>
      <c r="J274" s="3">
        <f t="shared" si="22"/>
        <v>0.16637841577308887</v>
      </c>
    </row>
    <row r="275" spans="1:10">
      <c r="A275" s="1">
        <v>42895</v>
      </c>
      <c r="B275">
        <v>10768.65</v>
      </c>
      <c r="C275">
        <v>5.0599999999999996</v>
      </c>
      <c r="D275">
        <v>30.43</v>
      </c>
      <c r="E275" s="2">
        <f t="shared" si="20"/>
        <v>2128.191699604743</v>
      </c>
      <c r="F275" s="3">
        <f t="shared" si="18"/>
        <v>2.2391018083669278E-2</v>
      </c>
      <c r="G275" s="2">
        <f t="shared" si="21"/>
        <v>353.88268156424579</v>
      </c>
      <c r="H275" s="3">
        <f t="shared" si="19"/>
        <v>7.2813686500870167E-2</v>
      </c>
      <c r="J275" s="3">
        <f t="shared" si="22"/>
        <v>0.16628327308577062</v>
      </c>
    </row>
    <row r="276" spans="1:10">
      <c r="A276" s="1">
        <v>42902</v>
      </c>
      <c r="B276">
        <v>10627.62</v>
      </c>
      <c r="C276">
        <v>4.95</v>
      </c>
      <c r="D276">
        <v>30.53</v>
      </c>
      <c r="E276" s="2">
        <f t="shared" si="20"/>
        <v>2146.9939393939394</v>
      </c>
      <c r="F276" s="3">
        <f t="shared" si="18"/>
        <v>3.5462006410405422E-2</v>
      </c>
      <c r="G276" s="2">
        <f t="shared" si="21"/>
        <v>348.10415984277762</v>
      </c>
      <c r="H276" s="3">
        <f t="shared" si="19"/>
        <v>5.7146102499088691E-2</v>
      </c>
      <c r="J276" s="3">
        <f t="shared" si="22"/>
        <v>0.16213560432361612</v>
      </c>
    </row>
    <row r="277" spans="1:10">
      <c r="A277" s="1">
        <v>42909</v>
      </c>
      <c r="B277">
        <v>10882.55</v>
      </c>
      <c r="C277">
        <v>5.07</v>
      </c>
      <c r="D277">
        <v>31.16</v>
      </c>
      <c r="E277" s="2">
        <f t="shared" si="20"/>
        <v>2146.4595660749505</v>
      </c>
      <c r="F277" s="3">
        <f t="shared" si="18"/>
        <v>5.7794714293585958E-2</v>
      </c>
      <c r="G277" s="2">
        <f t="shared" si="21"/>
        <v>349.24743260590498</v>
      </c>
      <c r="H277" s="3">
        <f t="shared" si="19"/>
        <v>5.793797770132314E-2</v>
      </c>
      <c r="J277" s="3">
        <f t="shared" si="22"/>
        <v>0.16270860077021823</v>
      </c>
    </row>
    <row r="278" spans="1:10">
      <c r="A278" s="1">
        <v>42916</v>
      </c>
      <c r="B278">
        <v>11064.76</v>
      </c>
      <c r="C278">
        <v>5.15</v>
      </c>
      <c r="D278">
        <v>31.54</v>
      </c>
      <c r="E278" s="2">
        <f t="shared" si="20"/>
        <v>2148.4970873786406</v>
      </c>
      <c r="F278" s="3">
        <f t="shared" si="18"/>
        <v>6.6723878061353936E-2</v>
      </c>
      <c r="G278" s="2">
        <f t="shared" si="21"/>
        <v>350.81674064679771</v>
      </c>
      <c r="H278" s="3">
        <f t="shared" si="19"/>
        <v>6.6897732704420232E-2</v>
      </c>
      <c r="J278" s="3">
        <f t="shared" si="22"/>
        <v>0.16328471781864301</v>
      </c>
    </row>
    <row r="279" spans="1:10">
      <c r="A279" s="1">
        <v>42923</v>
      </c>
      <c r="B279">
        <v>10685.55</v>
      </c>
      <c r="C279">
        <v>5.07</v>
      </c>
      <c r="D279">
        <v>30.27</v>
      </c>
      <c r="E279" s="2">
        <f t="shared" si="20"/>
        <v>2107.6035502958575</v>
      </c>
      <c r="F279" s="3">
        <f t="shared" si="18"/>
        <v>4.3750479907976203E-2</v>
      </c>
      <c r="G279" s="2">
        <f t="shared" si="21"/>
        <v>353.00792864222001</v>
      </c>
      <c r="H279" s="3">
        <f t="shared" si="19"/>
        <v>6.9813176160641977E-2</v>
      </c>
      <c r="J279" s="3">
        <f t="shared" si="22"/>
        <v>0.16749256689791875</v>
      </c>
    </row>
    <row r="280" spans="1:10">
      <c r="A280" s="1">
        <v>42930</v>
      </c>
      <c r="B280">
        <v>10762.26</v>
      </c>
      <c r="C280">
        <v>5.12</v>
      </c>
      <c r="D280">
        <v>30.51</v>
      </c>
      <c r="E280" s="2">
        <f t="shared" si="20"/>
        <v>2102.00390625</v>
      </c>
      <c r="F280" s="3">
        <f t="shared" si="18"/>
        <v>4.4802413586123135E-2</v>
      </c>
      <c r="G280" s="2">
        <f t="shared" si="21"/>
        <v>352.74532940019662</v>
      </c>
      <c r="H280" s="3">
        <f t="shared" si="19"/>
        <v>7.0670478416820615E-2</v>
      </c>
      <c r="J280" s="3">
        <f t="shared" si="22"/>
        <v>0.16781383153064569</v>
      </c>
    </row>
    <row r="281" spans="1:10">
      <c r="A281" s="1">
        <v>42937</v>
      </c>
      <c r="B281">
        <v>10917.63</v>
      </c>
      <c r="C281">
        <v>5.22</v>
      </c>
      <c r="D281">
        <v>31.08</v>
      </c>
      <c r="E281" s="2">
        <f t="shared" si="20"/>
        <v>2091.5</v>
      </c>
      <c r="F281" s="3">
        <f t="shared" si="18"/>
        <v>4.4402276636638094E-2</v>
      </c>
      <c r="G281" s="2">
        <f t="shared" si="21"/>
        <v>351.2750965250965</v>
      </c>
      <c r="H281" s="3">
        <f t="shared" si="19"/>
        <v>6.2170757002320221E-2</v>
      </c>
      <c r="J281" s="3">
        <f t="shared" si="22"/>
        <v>0.16795366795366795</v>
      </c>
    </row>
    <row r="282" spans="1:10">
      <c r="A282" s="1">
        <v>42944</v>
      </c>
      <c r="B282">
        <v>11192.63</v>
      </c>
      <c r="C282">
        <v>5.29</v>
      </c>
      <c r="D282">
        <v>31.25</v>
      </c>
      <c r="E282" s="2">
        <f t="shared" si="20"/>
        <v>2115.8090737240072</v>
      </c>
      <c r="F282" s="3">
        <f t="shared" si="18"/>
        <v>5.7180172669618834E-2</v>
      </c>
      <c r="G282" s="2">
        <f t="shared" si="21"/>
        <v>358.16415999999998</v>
      </c>
      <c r="H282" s="3">
        <f t="shared" si="19"/>
        <v>9.948949053426337E-2</v>
      </c>
      <c r="J282" s="3">
        <f t="shared" si="22"/>
        <v>0.16928000000000001</v>
      </c>
    </row>
    <row r="283" spans="1:10">
      <c r="A283" s="1">
        <v>42951</v>
      </c>
      <c r="B283">
        <v>11025.41</v>
      </c>
      <c r="C283">
        <v>5.18</v>
      </c>
      <c r="D283">
        <v>30.56</v>
      </c>
      <c r="E283" s="2">
        <f t="shared" si="20"/>
        <v>2128.4575289575291</v>
      </c>
      <c r="F283" s="3">
        <f t="shared" si="18"/>
        <v>7.1585699775635003E-2</v>
      </c>
      <c r="G283" s="2">
        <f t="shared" si="21"/>
        <v>360.77912303664925</v>
      </c>
      <c r="H283" s="3">
        <f t="shared" si="19"/>
        <v>0.11136959072812713</v>
      </c>
      <c r="J283" s="3">
        <f t="shared" si="22"/>
        <v>0.16950261780104711</v>
      </c>
    </row>
    <row r="284" spans="1:10">
      <c r="A284" s="1">
        <v>42958</v>
      </c>
      <c r="B284">
        <v>11468.8</v>
      </c>
      <c r="C284">
        <v>5.35</v>
      </c>
      <c r="D284">
        <v>31.59</v>
      </c>
      <c r="E284" s="2">
        <f t="shared" si="20"/>
        <v>2143.700934579439</v>
      </c>
      <c r="F284" s="3">
        <f t="shared" si="18"/>
        <v>6.5878812914799356E-2</v>
      </c>
      <c r="G284" s="2">
        <f t="shared" si="21"/>
        <v>363.05159860715412</v>
      </c>
      <c r="H284" s="3">
        <f t="shared" si="19"/>
        <v>0.10892961442045634</v>
      </c>
      <c r="J284" s="3">
        <f t="shared" si="22"/>
        <v>0.1693573915796138</v>
      </c>
    </row>
    <row r="285" spans="1:10">
      <c r="A285" s="1">
        <v>42965</v>
      </c>
      <c r="B285">
        <v>11545.48</v>
      </c>
      <c r="C285">
        <v>5.37</v>
      </c>
      <c r="D285">
        <v>31.74</v>
      </c>
      <c r="E285" s="2">
        <f t="shared" si="20"/>
        <v>2149.9962756052141</v>
      </c>
      <c r="F285" s="3">
        <f t="shared" si="18"/>
        <v>7.2125213529124155E-2</v>
      </c>
      <c r="G285" s="2">
        <f t="shared" si="21"/>
        <v>363.75173282923754</v>
      </c>
      <c r="H285" s="3">
        <f t="shared" si="19"/>
        <v>0.10875499582262971</v>
      </c>
      <c r="J285" s="3">
        <f t="shared" si="22"/>
        <v>0.16918714555765596</v>
      </c>
    </row>
    <row r="286" spans="1:10">
      <c r="A286" s="1">
        <v>42972</v>
      </c>
      <c r="B286">
        <v>11423.12</v>
      </c>
      <c r="C286">
        <v>5.33</v>
      </c>
      <c r="D286">
        <v>31.51</v>
      </c>
      <c r="E286" s="2">
        <f t="shared" si="20"/>
        <v>2143.174484052533</v>
      </c>
      <c r="F286" s="3">
        <f t="shared" si="18"/>
        <v>7.5588857149411215E-2</v>
      </c>
      <c r="G286" s="2">
        <f t="shared" si="21"/>
        <v>362.52364328784512</v>
      </c>
      <c r="H286" s="3">
        <f t="shared" si="19"/>
        <v>0.10040997723754796</v>
      </c>
      <c r="J286" s="3">
        <f t="shared" si="22"/>
        <v>0.16915264995239607</v>
      </c>
    </row>
    <row r="287" spans="1:10">
      <c r="A287" s="1">
        <v>42979</v>
      </c>
      <c r="B287">
        <v>11604.94</v>
      </c>
      <c r="C287">
        <v>5.3</v>
      </c>
      <c r="D287">
        <v>31.32</v>
      </c>
      <c r="E287" s="2">
        <f t="shared" si="20"/>
        <v>2189.6113207547173</v>
      </c>
      <c r="F287" s="3">
        <f t="shared" si="18"/>
        <v>9.8536814049748012E-2</v>
      </c>
      <c r="G287" s="2">
        <f t="shared" si="21"/>
        <v>370.52809706257983</v>
      </c>
      <c r="H287" s="3">
        <f t="shared" si="19"/>
        <v>0.12438077626414423</v>
      </c>
      <c r="J287" s="3">
        <f t="shared" si="22"/>
        <v>0.16922094508301405</v>
      </c>
    </row>
    <row r="288" spans="1:10">
      <c r="A288" s="1">
        <v>42986</v>
      </c>
      <c r="B288">
        <v>11286.11</v>
      </c>
      <c r="C288">
        <v>5.13</v>
      </c>
      <c r="D288">
        <v>30.39</v>
      </c>
      <c r="E288" s="2">
        <f t="shared" si="20"/>
        <v>2200.0214424951268</v>
      </c>
      <c r="F288" s="3">
        <f t="shared" si="18"/>
        <v>0.10523569811771893</v>
      </c>
      <c r="G288" s="2">
        <f t="shared" si="21"/>
        <v>371.37578150707469</v>
      </c>
      <c r="H288" s="3">
        <f t="shared" si="19"/>
        <v>0.12782342375892819</v>
      </c>
      <c r="J288" s="3">
        <f t="shared" si="22"/>
        <v>0.16880552813425467</v>
      </c>
    </row>
    <row r="289" spans="1:10">
      <c r="A289" s="1">
        <v>42993</v>
      </c>
      <c r="B289">
        <v>11675.89</v>
      </c>
      <c r="C289">
        <v>5.27</v>
      </c>
      <c r="D289">
        <v>31.43</v>
      </c>
      <c r="E289" s="2">
        <f t="shared" si="20"/>
        <v>2215.53889943074</v>
      </c>
      <c r="F289" s="3">
        <f t="shared" si="18"/>
        <v>0.11071817145339335</v>
      </c>
      <c r="G289" s="2">
        <f t="shared" si="21"/>
        <v>371.48870505886094</v>
      </c>
      <c r="H289" s="3">
        <f t="shared" si="19"/>
        <v>0.12697273345376292</v>
      </c>
      <c r="J289" s="3">
        <f t="shared" si="22"/>
        <v>0.16767419662742603</v>
      </c>
    </row>
    <row r="290" spans="1:10">
      <c r="A290" s="1">
        <v>43000</v>
      </c>
      <c r="B290">
        <v>11963.48</v>
      </c>
      <c r="C290">
        <v>5.4</v>
      </c>
      <c r="D290">
        <v>32.21</v>
      </c>
      <c r="E290" s="2">
        <f t="shared" si="20"/>
        <v>2215.4592592592589</v>
      </c>
      <c r="F290" s="3">
        <f t="shared" si="18"/>
        <v>0.11894889101582362</v>
      </c>
      <c r="G290" s="2">
        <f t="shared" si="21"/>
        <v>371.42129773362308</v>
      </c>
      <c r="H290" s="3">
        <f t="shared" si="19"/>
        <v>0.12513338884497172</v>
      </c>
      <c r="J290" s="3">
        <f t="shared" si="22"/>
        <v>0.167649798199317</v>
      </c>
    </row>
    <row r="291" spans="1:10">
      <c r="A291" s="1">
        <v>43007</v>
      </c>
      <c r="B291">
        <v>12395.08</v>
      </c>
      <c r="C291">
        <v>5.57</v>
      </c>
      <c r="D291">
        <v>33.25</v>
      </c>
      <c r="E291" s="2">
        <f t="shared" si="20"/>
        <v>2225.3285457809693</v>
      </c>
      <c r="F291" s="3">
        <f t="shared" si="18"/>
        <v>0.12576970060073878</v>
      </c>
      <c r="G291" s="2">
        <f t="shared" si="21"/>
        <v>372.78436090225563</v>
      </c>
      <c r="H291" s="3">
        <f t="shared" si="19"/>
        <v>0.12865570452101083</v>
      </c>
      <c r="J291" s="3">
        <f t="shared" si="22"/>
        <v>0.16751879699248121</v>
      </c>
    </row>
    <row r="292" spans="1:10">
      <c r="A292" s="1">
        <v>43021</v>
      </c>
      <c r="B292">
        <v>12886.51</v>
      </c>
      <c r="C292">
        <v>5.85</v>
      </c>
      <c r="D292">
        <v>34.93</v>
      </c>
      <c r="E292" s="2">
        <f t="shared" si="20"/>
        <v>2202.8222222222225</v>
      </c>
      <c r="F292" s="3">
        <f t="shared" si="18"/>
        <v>0.11172111607014434</v>
      </c>
      <c r="G292" s="2">
        <f t="shared" si="21"/>
        <v>368.9238476953908</v>
      </c>
      <c r="H292" s="3">
        <f t="shared" si="19"/>
        <v>0.11065559962187632</v>
      </c>
      <c r="J292" s="3">
        <f t="shared" si="22"/>
        <v>0.16747781276839394</v>
      </c>
    </row>
    <row r="293" spans="1:10">
      <c r="A293" s="1">
        <v>43028</v>
      </c>
      <c r="B293">
        <v>13098.31</v>
      </c>
      <c r="C293">
        <v>5.96</v>
      </c>
      <c r="D293">
        <v>35.6</v>
      </c>
      <c r="E293" s="2">
        <f t="shared" si="20"/>
        <v>2197.7030201342282</v>
      </c>
      <c r="F293" s="3">
        <f t="shared" si="18"/>
        <v>7.8464122035996064E-2</v>
      </c>
      <c r="G293" s="2">
        <f t="shared" si="21"/>
        <v>367.93005617977525</v>
      </c>
      <c r="H293" s="3">
        <f t="shared" si="19"/>
        <v>8.7202355647804541E-2</v>
      </c>
      <c r="J293" s="3">
        <f t="shared" si="22"/>
        <v>0.16741573033707866</v>
      </c>
    </row>
    <row r="294" spans="1:10">
      <c r="A294" s="1">
        <v>43035</v>
      </c>
      <c r="B294">
        <v>13775.22</v>
      </c>
      <c r="C294">
        <v>6.13</v>
      </c>
      <c r="D294">
        <v>34.270000000000003</v>
      </c>
      <c r="E294" s="2">
        <f t="shared" si="20"/>
        <v>2247.1810766721042</v>
      </c>
      <c r="F294" s="3">
        <f t="shared" si="18"/>
        <v>5.9099939327794893E-2</v>
      </c>
      <c r="G294" s="2">
        <f t="shared" si="21"/>
        <v>401.96148234607523</v>
      </c>
      <c r="H294" s="3">
        <f t="shared" si="19"/>
        <v>0.17379142776141632</v>
      </c>
      <c r="J294" s="3">
        <f t="shared" si="22"/>
        <v>0.17887365042311057</v>
      </c>
    </row>
    <row r="295" spans="1:10">
      <c r="A295" s="1">
        <v>43042</v>
      </c>
      <c r="B295">
        <v>13685.64</v>
      </c>
      <c r="C295">
        <v>5.98</v>
      </c>
      <c r="D295">
        <v>33.51</v>
      </c>
      <c r="E295" s="2">
        <f t="shared" si="20"/>
        <v>2288.5685618729094</v>
      </c>
      <c r="F295" s="3">
        <f t="shared" si="18"/>
        <v>7.6840504622819106E-2</v>
      </c>
      <c r="G295" s="2">
        <f t="shared" si="21"/>
        <v>408.40465532676814</v>
      </c>
      <c r="H295" s="3">
        <f t="shared" si="19"/>
        <v>0.19134738521175843</v>
      </c>
      <c r="J295" s="3">
        <f t="shared" si="22"/>
        <v>0.17845419277827518</v>
      </c>
    </row>
    <row r="296" spans="1:10">
      <c r="A296" s="1">
        <v>43049</v>
      </c>
      <c r="B296">
        <v>14403.96</v>
      </c>
      <c r="C296">
        <v>6.29</v>
      </c>
      <c r="D296">
        <v>35.26</v>
      </c>
      <c r="E296" s="2">
        <f t="shared" si="20"/>
        <v>2289.9777424483304</v>
      </c>
      <c r="F296" s="3">
        <f t="shared" si="18"/>
        <v>7.7474467674826464E-2</v>
      </c>
      <c r="G296" s="2">
        <f t="shared" si="21"/>
        <v>408.50709018718095</v>
      </c>
      <c r="H296" s="3">
        <f t="shared" si="19"/>
        <v>0.19074133745529931</v>
      </c>
      <c r="J296" s="3">
        <f t="shared" si="22"/>
        <v>0.17838910947249009</v>
      </c>
    </row>
    <row r="297" spans="1:10">
      <c r="A297" s="1">
        <v>43056</v>
      </c>
      <c r="B297">
        <v>14260.05</v>
      </c>
      <c r="C297">
        <v>6.24</v>
      </c>
      <c r="D297">
        <v>35.020000000000003</v>
      </c>
      <c r="E297" s="2">
        <f t="shared" si="20"/>
        <v>2285.2644230769229</v>
      </c>
      <c r="F297" s="3">
        <f t="shared" si="18"/>
        <v>7.1783502734640736E-2</v>
      </c>
      <c r="G297" s="2">
        <f t="shared" si="21"/>
        <v>407.19731581953164</v>
      </c>
      <c r="H297" s="3">
        <f t="shared" si="19"/>
        <v>0.18412733257525238</v>
      </c>
      <c r="J297" s="3">
        <f t="shared" si="22"/>
        <v>0.17818389491719017</v>
      </c>
    </row>
    <row r="298" spans="1:10">
      <c r="A298" s="1">
        <v>43063</v>
      </c>
      <c r="B298">
        <v>13377.1</v>
      </c>
      <c r="C298">
        <v>5.82</v>
      </c>
      <c r="D298">
        <v>32.659999999999997</v>
      </c>
      <c r="E298" s="2">
        <f t="shared" si="20"/>
        <v>2298.4707903780068</v>
      </c>
      <c r="F298" s="3">
        <f t="shared" si="18"/>
        <v>7.8725739330069544E-2</v>
      </c>
      <c r="G298" s="2">
        <f t="shared" si="21"/>
        <v>409.58665033680347</v>
      </c>
      <c r="H298" s="3">
        <f t="shared" si="19"/>
        <v>0.1911303580213064</v>
      </c>
      <c r="J298" s="3">
        <f t="shared" si="22"/>
        <v>0.17819963257807719</v>
      </c>
    </row>
    <row r="299" spans="1:10">
      <c r="A299" s="1">
        <v>43070</v>
      </c>
      <c r="B299">
        <v>12975.46</v>
      </c>
      <c r="C299">
        <v>5.67</v>
      </c>
      <c r="D299">
        <v>31.81</v>
      </c>
      <c r="E299" s="2">
        <f t="shared" si="20"/>
        <v>2288.4409171075836</v>
      </c>
      <c r="F299" s="3">
        <f t="shared" si="18"/>
        <v>8.1924213483573372E-2</v>
      </c>
      <c r="G299" s="2">
        <f t="shared" si="21"/>
        <v>407.90506130147753</v>
      </c>
      <c r="H299" s="3">
        <f t="shared" si="19"/>
        <v>0.19566060360897652</v>
      </c>
      <c r="J299" s="3">
        <f t="shared" si="22"/>
        <v>0.17824583464319396</v>
      </c>
    </row>
    <row r="300" spans="1:10">
      <c r="A300" s="1">
        <v>43077</v>
      </c>
      <c r="B300">
        <v>13201.97</v>
      </c>
      <c r="C300">
        <v>5.74</v>
      </c>
      <c r="D300">
        <v>32.270000000000003</v>
      </c>
      <c r="E300" s="2">
        <f t="shared" si="20"/>
        <v>2299.9947735191636</v>
      </c>
      <c r="F300" s="3">
        <f t="shared" si="18"/>
        <v>9.5947047613170744E-2</v>
      </c>
      <c r="G300" s="2">
        <f t="shared" si="21"/>
        <v>409.10969941121778</v>
      </c>
      <c r="H300" s="3">
        <f t="shared" si="19"/>
        <v>0.1998031231931392</v>
      </c>
      <c r="J300" s="3">
        <f t="shared" si="22"/>
        <v>0.17787418655097612</v>
      </c>
    </row>
    <row r="301" spans="1:10">
      <c r="A301" s="1">
        <v>43084</v>
      </c>
      <c r="B301">
        <v>13858.95</v>
      </c>
      <c r="C301">
        <v>6.21</v>
      </c>
      <c r="D301">
        <v>33.54</v>
      </c>
      <c r="E301" s="2">
        <f t="shared" si="20"/>
        <v>2231.7149758454107</v>
      </c>
      <c r="F301" s="3">
        <f t="shared" si="18"/>
        <v>6.3416687868764976E-2</v>
      </c>
      <c r="G301" s="2">
        <f t="shared" si="21"/>
        <v>413.20661896243297</v>
      </c>
      <c r="H301" s="3">
        <f t="shared" si="19"/>
        <v>0.2120006596979005</v>
      </c>
      <c r="J301" s="3">
        <f t="shared" si="22"/>
        <v>0.18515205724508049</v>
      </c>
    </row>
    <row r="302" spans="1:10">
      <c r="A302" s="1">
        <v>43091</v>
      </c>
      <c r="B302">
        <v>14440.62</v>
      </c>
      <c r="C302">
        <v>6.47</v>
      </c>
      <c r="D302">
        <v>34.99</v>
      </c>
      <c r="E302" s="2">
        <f t="shared" si="20"/>
        <v>2231.935085007728</v>
      </c>
      <c r="F302" s="3">
        <f t="shared" si="18"/>
        <v>7.0502326792473147E-2</v>
      </c>
      <c r="G302" s="2">
        <f t="shared" si="21"/>
        <v>412.70705915975992</v>
      </c>
      <c r="H302" s="3">
        <f t="shared" si="19"/>
        <v>0.217792021718898</v>
      </c>
      <c r="J302" s="3">
        <f t="shared" si="22"/>
        <v>0.18490997427836522</v>
      </c>
    </row>
    <row r="303" spans="1:10">
      <c r="A303" s="1">
        <v>43098</v>
      </c>
      <c r="B303">
        <v>14375</v>
      </c>
      <c r="C303">
        <v>6.49</v>
      </c>
      <c r="D303">
        <v>35.06</v>
      </c>
      <c r="E303" s="2">
        <f t="shared" si="20"/>
        <v>2214.946070878274</v>
      </c>
      <c r="F303" s="3">
        <f t="shared" si="18"/>
        <v>6.2983567820530384E-2</v>
      </c>
      <c r="G303" s="2">
        <f t="shared" si="21"/>
        <v>410.01140901312033</v>
      </c>
      <c r="H303" s="3">
        <f t="shared" si="19"/>
        <v>0.21377506632472643</v>
      </c>
      <c r="J303" s="3">
        <f t="shared" si="22"/>
        <v>0.18511123787792355</v>
      </c>
    </row>
    <row r="304" spans="1:10">
      <c r="A304" s="1">
        <v>43105</v>
      </c>
      <c r="B304">
        <v>14921.33</v>
      </c>
      <c r="C304">
        <v>6.77</v>
      </c>
      <c r="D304">
        <v>36.61</v>
      </c>
      <c r="E304" s="2">
        <f t="shared" si="20"/>
        <v>2204.0369276218612</v>
      </c>
      <c r="F304" s="3">
        <f t="shared" si="18"/>
        <v>5.8652861882322771E-2</v>
      </c>
      <c r="G304" s="2">
        <f t="shared" si="21"/>
        <v>407.57525266320675</v>
      </c>
      <c r="H304" s="3">
        <f t="shared" si="19"/>
        <v>0.20796982714688883</v>
      </c>
      <c r="J304" s="3">
        <f t="shared" si="22"/>
        <v>0.18492215241737228</v>
      </c>
    </row>
    <row r="305" spans="1:10">
      <c r="A305" s="1">
        <v>43112</v>
      </c>
      <c r="B305">
        <v>15680.41</v>
      </c>
      <c r="C305">
        <v>7.14</v>
      </c>
      <c r="D305">
        <v>38.6</v>
      </c>
      <c r="E305" s="2">
        <f t="shared" si="20"/>
        <v>2196.1358543417368</v>
      </c>
      <c r="F305" s="3">
        <f t="shared" si="18"/>
        <v>5.5249767096885005E-2</v>
      </c>
      <c r="G305" s="2">
        <f t="shared" si="21"/>
        <v>406.2282383419689</v>
      </c>
      <c r="H305" s="3">
        <f t="shared" si="19"/>
        <v>0.20614264526350512</v>
      </c>
      <c r="J305" s="3">
        <f t="shared" si="22"/>
        <v>0.18497409326424868</v>
      </c>
    </row>
    <row r="306" spans="1:10">
      <c r="A306" s="1">
        <v>43119</v>
      </c>
      <c r="B306">
        <v>15272.77</v>
      </c>
      <c r="C306">
        <v>6.92</v>
      </c>
      <c r="D306">
        <v>37.409999999999997</v>
      </c>
      <c r="E306" s="2">
        <f t="shared" si="20"/>
        <v>2207.0476878612717</v>
      </c>
      <c r="F306" s="3">
        <f t="shared" si="18"/>
        <v>5.5143972092708715E-2</v>
      </c>
      <c r="G306" s="2">
        <f t="shared" si="21"/>
        <v>408.25367548783754</v>
      </c>
      <c r="H306" s="3">
        <f t="shared" si="19"/>
        <v>0.20482174588877156</v>
      </c>
      <c r="J306" s="3">
        <f t="shared" si="22"/>
        <v>0.18497727880245926</v>
      </c>
    </row>
    <row r="307" spans="1:10">
      <c r="A307" s="1">
        <v>43126</v>
      </c>
      <c r="B307">
        <v>15552.84</v>
      </c>
      <c r="C307">
        <v>7.07</v>
      </c>
      <c r="D307">
        <v>38.21</v>
      </c>
      <c r="E307" s="2">
        <f t="shared" si="20"/>
        <v>2199.8359264497876</v>
      </c>
      <c r="F307" s="3">
        <f t="shared" si="18"/>
        <v>5.4161497768955735E-2</v>
      </c>
      <c r="G307" s="2">
        <f t="shared" si="21"/>
        <v>407.03585448835383</v>
      </c>
      <c r="H307" s="3">
        <f t="shared" si="19"/>
        <v>0.20455201676469192</v>
      </c>
      <c r="J307" s="3">
        <f t="shared" si="22"/>
        <v>0.18503009683328972</v>
      </c>
    </row>
    <row r="308" spans="1:10">
      <c r="A308" s="1">
        <v>43133</v>
      </c>
      <c r="B308">
        <v>14844.68</v>
      </c>
      <c r="C308">
        <v>6.76</v>
      </c>
      <c r="D308">
        <v>36.520000000000003</v>
      </c>
      <c r="E308" s="2">
        <f t="shared" si="20"/>
        <v>2195.958579881657</v>
      </c>
      <c r="F308" s="3">
        <f t="shared" ref="F308:F369" si="23">E308/E258-1</f>
        <v>4.9800769474487527E-2</v>
      </c>
      <c r="G308" s="2">
        <f t="shared" si="21"/>
        <v>406.48083242059141</v>
      </c>
      <c r="H308" s="3">
        <f t="shared" ref="H308:H369" si="24">G308/G258-1</f>
        <v>0.1998770341942937</v>
      </c>
      <c r="J308" s="3">
        <f t="shared" si="22"/>
        <v>0.18510405257393206</v>
      </c>
    </row>
    <row r="309" spans="1:10">
      <c r="A309" s="1">
        <v>43140</v>
      </c>
      <c r="B309">
        <v>13496.91</v>
      </c>
      <c r="C309">
        <v>6.16</v>
      </c>
      <c r="D309">
        <v>33.31</v>
      </c>
      <c r="E309" s="2">
        <f t="shared" si="20"/>
        <v>2191.056818181818</v>
      </c>
      <c r="F309" s="3">
        <f t="shared" si="23"/>
        <v>4.8073230938655342E-2</v>
      </c>
      <c r="G309" s="2">
        <f t="shared" si="21"/>
        <v>405.19093365355747</v>
      </c>
      <c r="H309" s="3">
        <f t="shared" si="24"/>
        <v>0.19793021494536522</v>
      </c>
      <c r="J309" s="3">
        <f t="shared" si="22"/>
        <v>0.18492945061543078</v>
      </c>
    </row>
    <row r="310" spans="1:10">
      <c r="A310" s="1">
        <v>43145</v>
      </c>
      <c r="B310">
        <v>14100.73</v>
      </c>
      <c r="C310">
        <v>6.45</v>
      </c>
      <c r="D310">
        <v>34.869999999999997</v>
      </c>
      <c r="E310" s="2">
        <f t="shared" si="20"/>
        <v>2186.1596899224805</v>
      </c>
      <c r="F310" s="3">
        <f t="shared" si="23"/>
        <v>4.9084938163806324E-2</v>
      </c>
      <c r="G310" s="2">
        <f t="shared" si="21"/>
        <v>404.37998279323205</v>
      </c>
      <c r="H310" s="3">
        <f t="shared" si="24"/>
        <v>0.19867619184824425</v>
      </c>
      <c r="J310" s="3">
        <f t="shared" si="22"/>
        <v>0.18497275595067394</v>
      </c>
    </row>
    <row r="311" spans="1:10">
      <c r="A311" s="1">
        <v>43154</v>
      </c>
      <c r="B311">
        <v>14564.75</v>
      </c>
      <c r="C311">
        <v>6.66</v>
      </c>
      <c r="D311">
        <v>35.979999999999997</v>
      </c>
      <c r="E311" s="2">
        <f t="shared" si="20"/>
        <v>2186.8993993993995</v>
      </c>
      <c r="F311" s="3">
        <f t="shared" si="23"/>
        <v>4.6555617909045388E-2</v>
      </c>
      <c r="G311" s="2">
        <f t="shared" si="21"/>
        <v>404.80127848804898</v>
      </c>
      <c r="H311" s="3">
        <f t="shared" si="24"/>
        <v>0.19215704876800799</v>
      </c>
      <c r="J311" s="3">
        <f t="shared" si="22"/>
        <v>0.18510283490828239</v>
      </c>
    </row>
    <row r="312" spans="1:10">
      <c r="A312" s="1">
        <v>43161</v>
      </c>
      <c r="B312">
        <v>14073.94</v>
      </c>
      <c r="C312">
        <v>6.49</v>
      </c>
      <c r="D312">
        <v>35.08</v>
      </c>
      <c r="E312" s="2">
        <f t="shared" si="20"/>
        <v>2168.5577812018491</v>
      </c>
      <c r="F312" s="3">
        <f t="shared" si="23"/>
        <v>4.3406045717095498E-2</v>
      </c>
      <c r="G312" s="2">
        <f t="shared" si="21"/>
        <v>401.19555302166481</v>
      </c>
      <c r="H312" s="3">
        <f t="shared" si="24"/>
        <v>0.18653367740290494</v>
      </c>
      <c r="J312" s="3">
        <f t="shared" si="22"/>
        <v>0.18500570125427596</v>
      </c>
    </row>
    <row r="313" spans="1:10">
      <c r="A313" s="1">
        <v>43168</v>
      </c>
      <c r="B313">
        <v>14234.64</v>
      </c>
      <c r="C313">
        <v>6.34</v>
      </c>
      <c r="D313">
        <v>35.590000000000003</v>
      </c>
      <c r="E313" s="2">
        <f t="shared" si="20"/>
        <v>2245.2113564668771</v>
      </c>
      <c r="F313" s="3">
        <f t="shared" si="23"/>
        <v>8.1177525469594336E-2</v>
      </c>
      <c r="G313" s="2">
        <f t="shared" si="21"/>
        <v>399.96178701882548</v>
      </c>
      <c r="H313" s="3">
        <f t="shared" si="24"/>
        <v>0.18441651043666485</v>
      </c>
      <c r="J313" s="3">
        <f t="shared" si="22"/>
        <v>0.17813992694577127</v>
      </c>
    </row>
    <row r="314" spans="1:10">
      <c r="A314" s="1">
        <v>43175</v>
      </c>
      <c r="B314">
        <v>14220.99</v>
      </c>
      <c r="C314">
        <v>6.36</v>
      </c>
      <c r="D314">
        <v>35.68</v>
      </c>
      <c r="E314" s="2">
        <f t="shared" si="20"/>
        <v>2236.0047169811319</v>
      </c>
      <c r="F314" s="3">
        <f t="shared" si="23"/>
        <v>7.2513650775345662E-2</v>
      </c>
      <c r="G314" s="2">
        <f t="shared" si="21"/>
        <v>398.57034753363229</v>
      </c>
      <c r="H314" s="3">
        <f t="shared" si="24"/>
        <v>0.18025892335028382</v>
      </c>
      <c r="J314" s="3">
        <f t="shared" si="22"/>
        <v>0.1782511210762332</v>
      </c>
    </row>
    <row r="315" spans="1:10">
      <c r="A315" s="1">
        <v>43182</v>
      </c>
      <c r="B315">
        <v>13416.25</v>
      </c>
      <c r="C315">
        <v>6.02</v>
      </c>
      <c r="D315">
        <v>33.799999999999997</v>
      </c>
      <c r="E315" s="2">
        <f t="shared" si="20"/>
        <v>2228.6129568106312</v>
      </c>
      <c r="F315" s="3">
        <f t="shared" si="23"/>
        <v>6.2039730517604363E-2</v>
      </c>
      <c r="G315" s="2">
        <f t="shared" si="21"/>
        <v>396.93047337278108</v>
      </c>
      <c r="H315" s="3">
        <f t="shared" si="24"/>
        <v>0.18543057059822643</v>
      </c>
      <c r="J315" s="3">
        <f t="shared" si="22"/>
        <v>0.17810650887573964</v>
      </c>
    </row>
    <row r="316" spans="1:10">
      <c r="A316" s="1">
        <v>43189</v>
      </c>
      <c r="B316">
        <v>13253.88</v>
      </c>
      <c r="C316">
        <v>5.78</v>
      </c>
      <c r="D316">
        <v>31.78</v>
      </c>
      <c r="E316" s="2">
        <f t="shared" si="20"/>
        <v>2293.0588235294117</v>
      </c>
      <c r="F316" s="3">
        <f t="shared" si="23"/>
        <v>9.6659385719219282E-2</v>
      </c>
      <c r="G316" s="2">
        <f t="shared" si="21"/>
        <v>417.05097545626177</v>
      </c>
      <c r="H316" s="3">
        <f t="shared" si="24"/>
        <v>0.24842771490764859</v>
      </c>
      <c r="J316" s="3">
        <f t="shared" si="22"/>
        <v>0.18187539332913782</v>
      </c>
    </row>
    <row r="317" spans="1:10">
      <c r="A317" s="1">
        <v>43194</v>
      </c>
      <c r="B317">
        <v>13727.96</v>
      </c>
      <c r="C317">
        <v>5.95</v>
      </c>
      <c r="D317">
        <v>32.71</v>
      </c>
      <c r="E317" s="2">
        <f t="shared" si="20"/>
        <v>2307.2201680672265</v>
      </c>
      <c r="F317" s="3">
        <f t="shared" si="23"/>
        <v>0.11038926492495316</v>
      </c>
      <c r="G317" s="2">
        <f t="shared" si="21"/>
        <v>419.68694588810757</v>
      </c>
      <c r="H317" s="3">
        <f t="shared" si="24"/>
        <v>0.24631318967831506</v>
      </c>
      <c r="J317" s="3">
        <f t="shared" si="22"/>
        <v>0.18190155915622133</v>
      </c>
    </row>
    <row r="318" spans="1:10">
      <c r="A318" s="1">
        <v>43203</v>
      </c>
      <c r="B318">
        <v>13514.45</v>
      </c>
      <c r="C318">
        <v>5.87</v>
      </c>
      <c r="D318">
        <v>32.22</v>
      </c>
      <c r="E318" s="2">
        <f t="shared" si="20"/>
        <v>2302.291311754685</v>
      </c>
      <c r="F318" s="3">
        <f t="shared" si="23"/>
        <v>9.6982956804218867E-2</v>
      </c>
      <c r="G318" s="2">
        <f t="shared" si="21"/>
        <v>419.44289261328373</v>
      </c>
      <c r="H318" s="3">
        <f t="shared" si="24"/>
        <v>0.22871585549473905</v>
      </c>
      <c r="J318" s="3">
        <f t="shared" si="22"/>
        <v>0.18218497827436375</v>
      </c>
    </row>
    <row r="319" spans="1:10">
      <c r="A319" s="1">
        <v>43210</v>
      </c>
      <c r="B319">
        <v>13455.11</v>
      </c>
      <c r="C319">
        <v>5.8</v>
      </c>
      <c r="D319">
        <v>31.93</v>
      </c>
      <c r="E319" s="2">
        <f t="shared" si="20"/>
        <v>2319.846551724138</v>
      </c>
      <c r="F319" s="3">
        <f t="shared" si="23"/>
        <v>5.1837258334341829E-2</v>
      </c>
      <c r="G319" s="2">
        <f t="shared" si="21"/>
        <v>421.39398684622614</v>
      </c>
      <c r="H319" s="3">
        <f t="shared" si="24"/>
        <v>0.19092057294097198</v>
      </c>
      <c r="J319" s="3">
        <f t="shared" si="22"/>
        <v>0.18164735358596931</v>
      </c>
    </row>
    <row r="320" spans="1:10">
      <c r="A320" s="1">
        <v>43217</v>
      </c>
      <c r="B320">
        <v>13211.84</v>
      </c>
      <c r="C320">
        <v>5.6</v>
      </c>
      <c r="D320">
        <v>30.51</v>
      </c>
      <c r="E320" s="2">
        <f t="shared" si="20"/>
        <v>2359.2571428571432</v>
      </c>
      <c r="F320" s="3">
        <f t="shared" si="23"/>
        <v>6.3798135304503401E-2</v>
      </c>
      <c r="G320" s="2">
        <f t="shared" si="21"/>
        <v>433.03310390036052</v>
      </c>
      <c r="H320" s="3">
        <f t="shared" si="24"/>
        <v>0.21560003070098044</v>
      </c>
      <c r="J320" s="3">
        <f t="shared" si="22"/>
        <v>0.18354637823664371</v>
      </c>
    </row>
    <row r="321" spans="1:10">
      <c r="A321" s="1">
        <v>43224</v>
      </c>
      <c r="B321">
        <v>13589.97</v>
      </c>
      <c r="C321">
        <v>5.5</v>
      </c>
      <c r="D321">
        <v>29.32</v>
      </c>
      <c r="E321" s="2">
        <f t="shared" si="20"/>
        <v>2470.9036363636365</v>
      </c>
      <c r="F321" s="3">
        <f t="shared" si="23"/>
        <v>0.15442763412311211</v>
      </c>
      <c r="G321" s="2">
        <f t="shared" si="21"/>
        <v>463.50511596180081</v>
      </c>
      <c r="H321" s="3">
        <f t="shared" si="24"/>
        <v>0.30499558299540985</v>
      </c>
      <c r="J321" s="3">
        <f t="shared" si="22"/>
        <v>0.18758526603001363</v>
      </c>
    </row>
    <row r="322" spans="1:10">
      <c r="A322" s="1">
        <v>43231</v>
      </c>
      <c r="B322">
        <v>14449.45</v>
      </c>
      <c r="C322">
        <v>5.88</v>
      </c>
      <c r="D322">
        <v>31.34</v>
      </c>
      <c r="E322" s="2">
        <f t="shared" ref="E322:E369" si="25">B322/C322</f>
        <v>2457.3894557823132</v>
      </c>
      <c r="F322" s="3">
        <f t="shared" si="23"/>
        <v>0.15185311270705126</v>
      </c>
      <c r="G322" s="2">
        <f t="shared" ref="G322:G369" si="26">B322/D322</f>
        <v>461.05456285896622</v>
      </c>
      <c r="H322" s="3">
        <f t="shared" si="24"/>
        <v>0.30118284006301854</v>
      </c>
      <c r="J322" s="3">
        <f t="shared" ref="J322:J369" si="27">C322/D322</f>
        <v>0.18761965539246969</v>
      </c>
    </row>
    <row r="323" spans="1:10">
      <c r="A323" s="1">
        <v>43238</v>
      </c>
      <c r="B323">
        <v>14805.22</v>
      </c>
      <c r="C323">
        <v>6.03</v>
      </c>
      <c r="D323">
        <v>32.130000000000003</v>
      </c>
      <c r="E323" s="2">
        <f t="shared" si="25"/>
        <v>2455.2603648424542</v>
      </c>
      <c r="F323" s="3">
        <f t="shared" si="23"/>
        <v>0.15688263497379351</v>
      </c>
      <c r="G323" s="2">
        <f t="shared" si="26"/>
        <v>460.79116090880791</v>
      </c>
      <c r="H323" s="3">
        <f t="shared" si="24"/>
        <v>0.30628950551957312</v>
      </c>
      <c r="J323" s="3">
        <f t="shared" si="27"/>
        <v>0.1876750700280112</v>
      </c>
    </row>
    <row r="324" spans="1:10">
      <c r="A324" s="1">
        <v>43245</v>
      </c>
      <c r="B324">
        <v>14490.12</v>
      </c>
      <c r="C324">
        <v>5.91</v>
      </c>
      <c r="D324">
        <v>31.46</v>
      </c>
      <c r="E324" s="2">
        <f t="shared" si="25"/>
        <v>2451.796954314721</v>
      </c>
      <c r="F324" s="3">
        <f t="shared" si="23"/>
        <v>0.15559686496876179</v>
      </c>
      <c r="G324" s="2">
        <f t="shared" si="26"/>
        <v>460.58868404322953</v>
      </c>
      <c r="H324" s="3">
        <f t="shared" si="24"/>
        <v>0.30478252894491109</v>
      </c>
      <c r="J324" s="3">
        <f t="shared" si="27"/>
        <v>0.18785759694850604</v>
      </c>
    </row>
    <row r="325" spans="1:10">
      <c r="A325" s="1">
        <v>43252</v>
      </c>
      <c r="B325">
        <v>15389.45</v>
      </c>
      <c r="C325">
        <v>6.24</v>
      </c>
      <c r="D325">
        <v>33.200000000000003</v>
      </c>
      <c r="E325" s="2">
        <f t="shared" si="25"/>
        <v>2466.2580128205127</v>
      </c>
      <c r="F325" s="3">
        <f t="shared" si="23"/>
        <v>0.15885143865496554</v>
      </c>
      <c r="G325" s="2">
        <f t="shared" si="26"/>
        <v>463.5376506024096</v>
      </c>
      <c r="H325" s="3">
        <f t="shared" si="24"/>
        <v>0.30986249045435832</v>
      </c>
      <c r="J325" s="3">
        <f t="shared" si="27"/>
        <v>0.18795180722891566</v>
      </c>
    </row>
    <row r="326" spans="1:10">
      <c r="A326" s="1">
        <v>43259</v>
      </c>
      <c r="B326">
        <v>15726.38</v>
      </c>
      <c r="C326">
        <v>6.43</v>
      </c>
      <c r="D326">
        <v>34.14</v>
      </c>
      <c r="E326" s="2">
        <f t="shared" si="25"/>
        <v>2445.7822706065317</v>
      </c>
      <c r="F326" s="3">
        <f t="shared" si="23"/>
        <v>0.13916589410444979</v>
      </c>
      <c r="G326" s="2">
        <f t="shared" si="26"/>
        <v>460.64381956649089</v>
      </c>
      <c r="H326" s="3">
        <f t="shared" si="24"/>
        <v>0.32329306198047791</v>
      </c>
      <c r="J326" s="3">
        <f t="shared" si="27"/>
        <v>0.18834212067955478</v>
      </c>
    </row>
    <row r="327" spans="1:10">
      <c r="A327" s="1">
        <v>43266</v>
      </c>
      <c r="B327">
        <v>15511.81</v>
      </c>
      <c r="C327">
        <v>6.65</v>
      </c>
      <c r="D327">
        <v>33.67</v>
      </c>
      <c r="E327" s="2">
        <f t="shared" si="25"/>
        <v>2332.6030075187969</v>
      </c>
      <c r="F327" s="3">
        <f t="shared" si="23"/>
        <v>8.672114974158629E-2</v>
      </c>
      <c r="G327" s="2">
        <f t="shared" si="26"/>
        <v>460.70121770121767</v>
      </c>
      <c r="H327" s="3">
        <f t="shared" si="24"/>
        <v>0.31912556740561215</v>
      </c>
      <c r="J327" s="3">
        <f t="shared" si="27"/>
        <v>0.19750519750519752</v>
      </c>
    </row>
    <row r="328" spans="1:10">
      <c r="A328" s="1">
        <v>43273</v>
      </c>
      <c r="B328">
        <v>15136.1</v>
      </c>
      <c r="C328">
        <v>6.56</v>
      </c>
      <c r="D328">
        <v>32.92</v>
      </c>
      <c r="E328" s="2">
        <f t="shared" si="25"/>
        <v>2307.332317073171</v>
      </c>
      <c r="F328" s="3">
        <f t="shared" si="23"/>
        <v>7.392852921589177E-2</v>
      </c>
      <c r="G328" s="2">
        <f t="shared" si="26"/>
        <v>459.78432563791006</v>
      </c>
      <c r="H328" s="3">
        <f t="shared" si="24"/>
        <v>0.31061113215466785</v>
      </c>
      <c r="J328" s="3">
        <f t="shared" si="27"/>
        <v>0.19927095990279464</v>
      </c>
    </row>
    <row r="329" spans="1:10">
      <c r="A329" s="1">
        <v>43280</v>
      </c>
      <c r="B329">
        <v>14570.3</v>
      </c>
      <c r="C329">
        <v>6.32</v>
      </c>
      <c r="D329">
        <v>31.67</v>
      </c>
      <c r="E329" s="2">
        <f t="shared" si="25"/>
        <v>2305.4272151898731</v>
      </c>
      <c r="F329" s="3">
        <f t="shared" si="23"/>
        <v>9.3861895832470843E-2</v>
      </c>
      <c r="G329" s="2">
        <f t="shared" si="26"/>
        <v>460.06630880959892</v>
      </c>
      <c r="H329" s="3">
        <f t="shared" si="24"/>
        <v>0.30327471844374498</v>
      </c>
      <c r="J329" s="3">
        <f t="shared" si="27"/>
        <v>0.19955794126934007</v>
      </c>
    </row>
    <row r="330" spans="1:10">
      <c r="A330" s="1">
        <v>43287</v>
      </c>
      <c r="B330">
        <v>13974.15</v>
      </c>
      <c r="C330">
        <v>6.17</v>
      </c>
      <c r="D330">
        <v>30.53</v>
      </c>
      <c r="E330" s="2">
        <f t="shared" si="25"/>
        <v>2264.8541329011346</v>
      </c>
      <c r="F330" s="3">
        <f t="shared" si="23"/>
        <v>7.7473798296436636E-2</v>
      </c>
      <c r="G330" s="2">
        <f t="shared" si="26"/>
        <v>457.71863740583029</v>
      </c>
      <c r="H330" s="3">
        <f t="shared" si="24"/>
        <v>0.29758950510876736</v>
      </c>
      <c r="J330" s="3">
        <f t="shared" si="27"/>
        <v>0.20209629872256796</v>
      </c>
    </row>
    <row r="331" spans="1:10">
      <c r="A331" s="1">
        <v>43294</v>
      </c>
      <c r="B331">
        <v>14862.64</v>
      </c>
      <c r="C331">
        <v>6.56</v>
      </c>
      <c r="D331">
        <v>32.36</v>
      </c>
      <c r="E331" s="2">
        <f t="shared" si="25"/>
        <v>2265.6463414634145</v>
      </c>
      <c r="F331" s="3">
        <f t="shared" si="23"/>
        <v>8.3263849611959984E-2</v>
      </c>
      <c r="G331" s="2">
        <f t="shared" si="26"/>
        <v>459.29048207663783</v>
      </c>
      <c r="H331" s="3">
        <f t="shared" si="24"/>
        <v>0.30749514161424263</v>
      </c>
      <c r="J331" s="3">
        <f t="shared" si="27"/>
        <v>0.20271940667490729</v>
      </c>
    </row>
    <row r="332" spans="1:10">
      <c r="A332" s="1">
        <v>43301</v>
      </c>
      <c r="B332">
        <v>14470.77</v>
      </c>
      <c r="C332">
        <v>6.45</v>
      </c>
      <c r="D332">
        <v>31.7</v>
      </c>
      <c r="E332" s="2">
        <f t="shared" si="25"/>
        <v>2243.5302325581397</v>
      </c>
      <c r="F332" s="3">
        <f t="shared" si="23"/>
        <v>6.0365162632246561E-2</v>
      </c>
      <c r="G332" s="2">
        <f t="shared" si="26"/>
        <v>456.49116719242903</v>
      </c>
      <c r="H332" s="3">
        <f t="shared" si="24"/>
        <v>0.27453055937374926</v>
      </c>
      <c r="J332" s="3">
        <f t="shared" si="27"/>
        <v>0.20347003154574134</v>
      </c>
    </row>
    <row r="333" spans="1:10">
      <c r="A333" s="1">
        <v>43308</v>
      </c>
      <c r="B333">
        <v>14484.43</v>
      </c>
      <c r="C333">
        <v>6.45</v>
      </c>
      <c r="D333">
        <v>31.66</v>
      </c>
      <c r="E333" s="2">
        <f t="shared" si="25"/>
        <v>2245.6480620155039</v>
      </c>
      <c r="F333" s="3">
        <f t="shared" si="23"/>
        <v>5.5058901323425502E-2</v>
      </c>
      <c r="G333" s="2">
        <f t="shared" si="26"/>
        <v>457.49936828806068</v>
      </c>
      <c r="H333" s="3">
        <f t="shared" si="24"/>
        <v>0.2680871455014493</v>
      </c>
      <c r="J333" s="3">
        <f t="shared" si="27"/>
        <v>0.20372710044219836</v>
      </c>
    </row>
    <row r="334" spans="1:10">
      <c r="A334" s="1">
        <v>43315</v>
      </c>
      <c r="B334">
        <v>13240.14</v>
      </c>
      <c r="C334">
        <v>5.78</v>
      </c>
      <c r="D334">
        <v>28.06</v>
      </c>
      <c r="E334" s="2">
        <f t="shared" si="25"/>
        <v>2290.6816608996537</v>
      </c>
      <c r="F334" s="3">
        <f t="shared" si="23"/>
        <v>6.8564007203294919E-2</v>
      </c>
      <c r="G334" s="2">
        <f t="shared" si="26"/>
        <v>471.85103349964362</v>
      </c>
      <c r="H334" s="3">
        <f t="shared" si="24"/>
        <v>0.29968036309411139</v>
      </c>
      <c r="J334" s="3">
        <f t="shared" si="27"/>
        <v>0.20598717034925162</v>
      </c>
    </row>
    <row r="335" spans="1:10">
      <c r="A335" s="1">
        <v>43322</v>
      </c>
      <c r="B335">
        <v>13427.51</v>
      </c>
      <c r="C335">
        <v>5.82</v>
      </c>
      <c r="D335">
        <v>28.27</v>
      </c>
      <c r="E335" s="2">
        <f t="shared" si="25"/>
        <v>2307.1323024054982</v>
      </c>
      <c r="F335" s="3">
        <f t="shared" si="23"/>
        <v>7.3086650699453415E-2</v>
      </c>
      <c r="G335" s="2">
        <f t="shared" si="26"/>
        <v>474.97382384152814</v>
      </c>
      <c r="H335" s="3">
        <f t="shared" si="24"/>
        <v>0.30576374206443591</v>
      </c>
      <c r="J335" s="3">
        <f t="shared" si="27"/>
        <v>0.20587194906261055</v>
      </c>
    </row>
    <row r="336" spans="1:10">
      <c r="A336" s="1">
        <v>43329</v>
      </c>
      <c r="B336">
        <v>12385.35</v>
      </c>
      <c r="C336">
        <v>5.36</v>
      </c>
      <c r="D336">
        <v>25.99</v>
      </c>
      <c r="E336" s="2">
        <f t="shared" si="25"/>
        <v>2310.6996268656717</v>
      </c>
      <c r="F336" s="3">
        <f t="shared" si="23"/>
        <v>7.8166824054551665E-2</v>
      </c>
      <c r="G336" s="2">
        <f t="shared" si="26"/>
        <v>476.54290111581383</v>
      </c>
      <c r="H336" s="3">
        <f t="shared" si="24"/>
        <v>0.31451537007046193</v>
      </c>
      <c r="J336" s="3">
        <f t="shared" si="27"/>
        <v>0.20623316660253946</v>
      </c>
    </row>
    <row r="337" spans="1:10">
      <c r="A337" s="1">
        <v>43336</v>
      </c>
      <c r="B337">
        <v>12764.74</v>
      </c>
      <c r="C337">
        <v>5.52</v>
      </c>
      <c r="D337">
        <v>26.8</v>
      </c>
      <c r="E337" s="2">
        <f t="shared" si="25"/>
        <v>2312.452898550725</v>
      </c>
      <c r="F337" s="3">
        <f t="shared" si="23"/>
        <v>5.6102001588878458E-2</v>
      </c>
      <c r="G337" s="2">
        <f t="shared" si="26"/>
        <v>476.29626865671639</v>
      </c>
      <c r="H337" s="3">
        <f t="shared" si="24"/>
        <v>0.28545249991196475</v>
      </c>
      <c r="J337" s="3">
        <f t="shared" si="27"/>
        <v>0.20597014925373133</v>
      </c>
    </row>
    <row r="338" spans="1:10">
      <c r="A338" s="1">
        <v>43343</v>
      </c>
      <c r="B338">
        <v>12634.36</v>
      </c>
      <c r="C338">
        <v>5.49</v>
      </c>
      <c r="D338">
        <v>26.12</v>
      </c>
      <c r="E338" s="2">
        <f t="shared" si="25"/>
        <v>2301.3406193078326</v>
      </c>
      <c r="F338" s="3">
        <f t="shared" si="23"/>
        <v>4.6053722411812492E-2</v>
      </c>
      <c r="G338" s="2">
        <f t="shared" si="26"/>
        <v>483.70444104134765</v>
      </c>
      <c r="H338" s="3">
        <f t="shared" si="24"/>
        <v>0.30246630267174024</v>
      </c>
      <c r="J338" s="3">
        <f t="shared" si="27"/>
        <v>0.21018376722817764</v>
      </c>
    </row>
    <row r="339" spans="1:10">
      <c r="A339" s="1">
        <v>43350</v>
      </c>
      <c r="B339">
        <v>12298.62</v>
      </c>
      <c r="C339">
        <v>5.38</v>
      </c>
      <c r="D339">
        <v>25.6</v>
      </c>
      <c r="E339" s="2">
        <f t="shared" si="25"/>
        <v>2285.9888475836433</v>
      </c>
      <c r="F339" s="3">
        <f t="shared" si="23"/>
        <v>3.1798109331776958E-2</v>
      </c>
      <c r="G339" s="2">
        <f t="shared" si="26"/>
        <v>480.41484374999999</v>
      </c>
      <c r="H339" s="3">
        <f t="shared" si="24"/>
        <v>0.29321521006642759</v>
      </c>
      <c r="J339" s="3">
        <f t="shared" si="27"/>
        <v>0.21015624999999999</v>
      </c>
    </row>
    <row r="340" spans="1:10">
      <c r="A340" s="1">
        <v>43357</v>
      </c>
      <c r="B340">
        <v>12243.31</v>
      </c>
      <c r="C340">
        <v>5.34</v>
      </c>
      <c r="D340">
        <v>25.41</v>
      </c>
      <c r="E340" s="2">
        <f t="shared" si="25"/>
        <v>2292.7546816479398</v>
      </c>
      <c r="F340" s="3">
        <f t="shared" si="23"/>
        <v>3.4889119294626347E-2</v>
      </c>
      <c r="G340" s="2">
        <f t="shared" si="26"/>
        <v>481.83038173947261</v>
      </c>
      <c r="H340" s="3">
        <f t="shared" si="24"/>
        <v>0.2972610474400772</v>
      </c>
      <c r="J340" s="3">
        <f t="shared" si="27"/>
        <v>0.21015348288075561</v>
      </c>
    </row>
    <row r="341" spans="1:10">
      <c r="A341" s="1">
        <v>43364</v>
      </c>
      <c r="B341">
        <v>13306.23</v>
      </c>
      <c r="C341">
        <v>5.81</v>
      </c>
      <c r="D341">
        <v>27.65</v>
      </c>
      <c r="E341" s="2">
        <f t="shared" si="25"/>
        <v>2290.2289156626507</v>
      </c>
      <c r="F341" s="3">
        <f t="shared" si="23"/>
        <v>2.9164399119728568E-2</v>
      </c>
      <c r="G341" s="2">
        <f t="shared" si="26"/>
        <v>481.23797468354434</v>
      </c>
      <c r="H341" s="3">
        <f t="shared" si="24"/>
        <v>0.29092855054004096</v>
      </c>
      <c r="J341" s="3">
        <f t="shared" si="27"/>
        <v>0.21012658227848102</v>
      </c>
    </row>
    <row r="342" spans="1:10">
      <c r="A342" s="1">
        <v>43371</v>
      </c>
      <c r="B342">
        <v>13704.51</v>
      </c>
      <c r="C342">
        <v>6</v>
      </c>
      <c r="D342">
        <v>28.54</v>
      </c>
      <c r="E342" s="2">
        <f t="shared" si="25"/>
        <v>2284.085</v>
      </c>
      <c r="F342" s="3">
        <f t="shared" si="23"/>
        <v>3.6890302339423142E-2</v>
      </c>
      <c r="G342" s="2">
        <f t="shared" si="26"/>
        <v>480.18605466012616</v>
      </c>
      <c r="H342" s="3">
        <f t="shared" si="24"/>
        <v>0.30158583582973253</v>
      </c>
      <c r="J342" s="3">
        <f t="shared" si="27"/>
        <v>0.21023125437981779</v>
      </c>
    </row>
    <row r="343" spans="1:10">
      <c r="A343" s="1">
        <v>43385</v>
      </c>
      <c r="B343">
        <v>12564.72</v>
      </c>
      <c r="C343">
        <v>5.49</v>
      </c>
      <c r="D343">
        <v>26.09</v>
      </c>
      <c r="E343" s="2">
        <f t="shared" si="25"/>
        <v>2288.655737704918</v>
      </c>
      <c r="F343" s="3">
        <f t="shared" si="23"/>
        <v>4.1385354043484313E-2</v>
      </c>
      <c r="G343" s="2">
        <f t="shared" si="26"/>
        <v>481.59141433499423</v>
      </c>
      <c r="H343" s="3">
        <f t="shared" si="24"/>
        <v>0.30892110129671657</v>
      </c>
      <c r="J343" s="3">
        <f t="shared" si="27"/>
        <v>0.21042545036412419</v>
      </c>
    </row>
    <row r="344" spans="1:10">
      <c r="A344" s="1">
        <v>43392</v>
      </c>
      <c r="B344">
        <v>12356.68</v>
      </c>
      <c r="C344">
        <v>5.42</v>
      </c>
      <c r="D344">
        <v>25.77</v>
      </c>
      <c r="E344" s="2">
        <f t="shared" si="25"/>
        <v>2279.8302583025829</v>
      </c>
      <c r="F344" s="3">
        <f t="shared" si="23"/>
        <v>1.4528950056321044E-2</v>
      </c>
      <c r="G344" s="2">
        <f t="shared" si="26"/>
        <v>479.49864183158712</v>
      </c>
      <c r="H344" s="3">
        <f t="shared" si="24"/>
        <v>0.19289698861931015</v>
      </c>
      <c r="J344" s="3">
        <f t="shared" si="27"/>
        <v>0.2103220799379123</v>
      </c>
    </row>
    <row r="345" spans="1:10">
      <c r="A345" s="1">
        <v>43399</v>
      </c>
      <c r="B345">
        <v>11264.58</v>
      </c>
      <c r="C345">
        <v>4.91</v>
      </c>
      <c r="D345">
        <v>23.42</v>
      </c>
      <c r="E345" s="2">
        <f t="shared" si="25"/>
        <v>2294.2118126272912</v>
      </c>
      <c r="F345" s="3">
        <f t="shared" si="23"/>
        <v>2.4658429939121707E-3</v>
      </c>
      <c r="G345" s="2">
        <f t="shared" si="26"/>
        <v>480.98121263877022</v>
      </c>
      <c r="H345" s="3">
        <f t="shared" si="24"/>
        <v>0.17770746823131334</v>
      </c>
      <c r="J345" s="3">
        <f t="shared" si="27"/>
        <v>0.20964987190435525</v>
      </c>
    </row>
    <row r="346" spans="1:10">
      <c r="A346" s="1">
        <v>43406</v>
      </c>
      <c r="B346">
        <v>11498.03</v>
      </c>
      <c r="C346">
        <v>4.6399999999999997</v>
      </c>
      <c r="D346">
        <v>23.23</v>
      </c>
      <c r="E346" s="2">
        <f t="shared" si="25"/>
        <v>2478.0237068965521</v>
      </c>
      <c r="F346" s="3">
        <f t="shared" si="23"/>
        <v>8.2116939812337364E-2</v>
      </c>
      <c r="G346" s="2">
        <f t="shared" si="26"/>
        <v>494.9647008179079</v>
      </c>
      <c r="H346" s="3">
        <f t="shared" si="24"/>
        <v>0.21164286424284939</v>
      </c>
      <c r="J346" s="3">
        <f t="shared" si="27"/>
        <v>0.19974171330176493</v>
      </c>
    </row>
    <row r="347" spans="1:10">
      <c r="A347" s="1">
        <v>43413</v>
      </c>
      <c r="B347">
        <v>11075.07</v>
      </c>
      <c r="C347">
        <v>4.4400000000000004</v>
      </c>
      <c r="D347">
        <v>22.22</v>
      </c>
      <c r="E347" s="2">
        <f t="shared" si="25"/>
        <v>2494.385135135135</v>
      </c>
      <c r="F347" s="3">
        <f t="shared" si="23"/>
        <v>9.1508321727009623E-2</v>
      </c>
      <c r="G347" s="2">
        <f t="shared" si="26"/>
        <v>498.42799279927993</v>
      </c>
      <c r="H347" s="3">
        <f t="shared" si="24"/>
        <v>0.22404537907165722</v>
      </c>
      <c r="J347" s="3">
        <f t="shared" si="27"/>
        <v>0.19981998199819984</v>
      </c>
    </row>
    <row r="348" spans="1:10">
      <c r="A348" s="1">
        <v>43420</v>
      </c>
      <c r="B348">
        <v>11269.84</v>
      </c>
      <c r="C348">
        <v>4.4800000000000004</v>
      </c>
      <c r="D348">
        <v>22.43</v>
      </c>
      <c r="E348" s="2">
        <f t="shared" si="25"/>
        <v>2515.5892857142853</v>
      </c>
      <c r="F348" s="3">
        <f t="shared" si="23"/>
        <v>9.4462151202961975E-2</v>
      </c>
      <c r="G348" s="2">
        <f t="shared" si="26"/>
        <v>502.44493981275082</v>
      </c>
      <c r="H348" s="3">
        <f t="shared" si="24"/>
        <v>0.22671219728374914</v>
      </c>
      <c r="J348" s="3">
        <f t="shared" si="27"/>
        <v>0.19973250111457871</v>
      </c>
    </row>
    <row r="349" spans="1:10">
      <c r="A349" s="1">
        <v>43427</v>
      </c>
      <c r="B349">
        <v>11015.43</v>
      </c>
      <c r="C349">
        <v>4.3899999999999997</v>
      </c>
      <c r="D349">
        <v>21.99</v>
      </c>
      <c r="E349" s="2">
        <f t="shared" si="25"/>
        <v>2509.2095671981779</v>
      </c>
      <c r="F349" s="3">
        <f t="shared" si="23"/>
        <v>9.6471203796525851E-2</v>
      </c>
      <c r="G349" s="2">
        <f t="shared" si="26"/>
        <v>500.92905866302868</v>
      </c>
      <c r="H349" s="3">
        <f t="shared" si="24"/>
        <v>0.22805305985845137</v>
      </c>
      <c r="J349" s="3">
        <f t="shared" si="27"/>
        <v>0.19963619827194179</v>
      </c>
    </row>
    <row r="350" spans="1:10">
      <c r="A350" s="1">
        <v>43434</v>
      </c>
      <c r="B350">
        <v>11294.52</v>
      </c>
      <c r="C350">
        <v>4.49</v>
      </c>
      <c r="D350">
        <v>22.49</v>
      </c>
      <c r="E350" s="2">
        <f t="shared" si="25"/>
        <v>2515.4832962138084</v>
      </c>
      <c r="F350" s="3">
        <f t="shared" si="23"/>
        <v>9.3690874942698787E-2</v>
      </c>
      <c r="G350" s="2">
        <f t="shared" si="26"/>
        <v>502.20186749666522</v>
      </c>
      <c r="H350" s="3">
        <f t="shared" si="24"/>
        <v>0.2275481813787934</v>
      </c>
      <c r="J350" s="3">
        <f t="shared" si="27"/>
        <v>0.19964428634948869</v>
      </c>
    </row>
    <row r="351" spans="1:10">
      <c r="A351" s="1">
        <v>43441</v>
      </c>
      <c r="B351">
        <v>11489.76</v>
      </c>
      <c r="C351">
        <v>4.6399999999999997</v>
      </c>
      <c r="D351">
        <v>23.06</v>
      </c>
      <c r="E351" s="2">
        <f t="shared" si="25"/>
        <v>2476.2413793103451</v>
      </c>
      <c r="F351" s="3">
        <f t="shared" si="23"/>
        <v>0.10956883209169832</v>
      </c>
      <c r="G351" s="2">
        <f t="shared" si="26"/>
        <v>498.25498699045971</v>
      </c>
      <c r="H351" s="3">
        <f t="shared" si="24"/>
        <v>0.2058252799569964</v>
      </c>
      <c r="J351" s="3">
        <f t="shared" si="27"/>
        <v>0.20121422376409367</v>
      </c>
    </row>
    <row r="352" spans="1:10">
      <c r="A352" s="1">
        <v>43448</v>
      </c>
      <c r="B352">
        <v>11627.15</v>
      </c>
      <c r="C352">
        <v>4.7</v>
      </c>
      <c r="D352">
        <v>23.38</v>
      </c>
      <c r="E352" s="2">
        <f t="shared" si="25"/>
        <v>2473.8617021276596</v>
      </c>
      <c r="F352" s="3">
        <f t="shared" si="23"/>
        <v>0.10839321391782053</v>
      </c>
      <c r="G352" s="2">
        <f t="shared" si="26"/>
        <v>497.31180496150557</v>
      </c>
      <c r="H352" s="3">
        <f t="shared" si="24"/>
        <v>0.20499951218182333</v>
      </c>
      <c r="J352" s="3">
        <f t="shared" si="27"/>
        <v>0.20102651839178787</v>
      </c>
    </row>
    <row r="353" spans="1:10">
      <c r="A353" s="1">
        <v>43455</v>
      </c>
      <c r="B353">
        <v>11044.07</v>
      </c>
      <c r="C353">
        <v>4.63</v>
      </c>
      <c r="D353">
        <v>21.81</v>
      </c>
      <c r="E353" s="2">
        <f t="shared" si="25"/>
        <v>2385.3282937365011</v>
      </c>
      <c r="F353" s="3">
        <f t="shared" si="23"/>
        <v>7.6923869659123012E-2</v>
      </c>
      <c r="G353" s="2">
        <f t="shared" si="26"/>
        <v>506.37643282897756</v>
      </c>
      <c r="H353" s="3">
        <f t="shared" si="24"/>
        <v>0.2350301033032316</v>
      </c>
      <c r="J353" s="3">
        <f t="shared" si="27"/>
        <v>0.21228794131132508</v>
      </c>
    </row>
    <row r="354" spans="1:10">
      <c r="A354" s="1">
        <v>43462</v>
      </c>
      <c r="B354">
        <v>11239.42</v>
      </c>
      <c r="C354">
        <v>4.7300000000000004</v>
      </c>
      <c r="D354">
        <v>22.28</v>
      </c>
      <c r="E354" s="2">
        <f t="shared" si="25"/>
        <v>2376.198731501057</v>
      </c>
      <c r="F354" s="3">
        <f t="shared" si="23"/>
        <v>7.8112032390018626E-2</v>
      </c>
      <c r="G354" s="2">
        <f t="shared" si="26"/>
        <v>504.4622980251346</v>
      </c>
      <c r="H354" s="3">
        <f t="shared" si="24"/>
        <v>0.23771572176878197</v>
      </c>
      <c r="J354" s="3">
        <f t="shared" si="27"/>
        <v>0.21229802513464993</v>
      </c>
    </row>
    <row r="355" spans="1:10">
      <c r="A355" s="1">
        <v>43469</v>
      </c>
      <c r="B355">
        <v>11039.62</v>
      </c>
      <c r="C355">
        <v>4.6900000000000004</v>
      </c>
      <c r="D355">
        <v>22.08</v>
      </c>
      <c r="E355" s="2">
        <f t="shared" si="25"/>
        <v>2353.8635394456292</v>
      </c>
      <c r="F355" s="3">
        <f t="shared" si="23"/>
        <v>7.1820550077567491E-2</v>
      </c>
      <c r="G355" s="2">
        <f t="shared" si="26"/>
        <v>499.98278985507255</v>
      </c>
      <c r="H355" s="3">
        <f t="shared" si="24"/>
        <v>0.23079279740809078</v>
      </c>
      <c r="J355" s="3">
        <f t="shared" si="27"/>
        <v>0.2124094202898551</v>
      </c>
    </row>
    <row r="356" spans="1:10">
      <c r="A356" s="1">
        <v>43476</v>
      </c>
      <c r="B356">
        <v>11413.31</v>
      </c>
      <c r="C356">
        <v>4.87</v>
      </c>
      <c r="D356">
        <v>22.92</v>
      </c>
      <c r="E356" s="2">
        <f t="shared" si="25"/>
        <v>2343.5954825462009</v>
      </c>
      <c r="F356" s="3">
        <f t="shared" si="23"/>
        <v>6.1868982458303856E-2</v>
      </c>
      <c r="G356" s="2">
        <f t="shared" si="26"/>
        <v>497.96291448516575</v>
      </c>
      <c r="H356" s="3">
        <f t="shared" si="24"/>
        <v>0.21973896227665635</v>
      </c>
      <c r="J356" s="3">
        <f t="shared" si="27"/>
        <v>0.21247818499127399</v>
      </c>
    </row>
    <row r="357" spans="1:10">
      <c r="A357" s="1">
        <v>43483</v>
      </c>
      <c r="B357">
        <v>12045.27</v>
      </c>
      <c r="C357">
        <v>5.16</v>
      </c>
      <c r="D357">
        <v>24.29</v>
      </c>
      <c r="E357" s="2">
        <f t="shared" si="25"/>
        <v>2334.3546511627906</v>
      </c>
      <c r="F357" s="3">
        <f t="shared" si="23"/>
        <v>6.1149435326341095E-2</v>
      </c>
      <c r="G357" s="2">
        <f t="shared" si="26"/>
        <v>495.89419514203377</v>
      </c>
      <c r="H357" s="3">
        <f t="shared" si="24"/>
        <v>0.21830592974512109</v>
      </c>
      <c r="J357" s="3">
        <f t="shared" si="27"/>
        <v>0.21243310004116922</v>
      </c>
    </row>
    <row r="358" spans="1:10">
      <c r="A358" s="1">
        <v>43490</v>
      </c>
      <c r="B358">
        <v>12155.72</v>
      </c>
      <c r="C358">
        <v>5.19</v>
      </c>
      <c r="D358">
        <v>24.44</v>
      </c>
      <c r="E358" s="2">
        <f t="shared" si="25"/>
        <v>2342.1425818882462</v>
      </c>
      <c r="F358" s="3">
        <f t="shared" si="23"/>
        <v>6.656956253449331E-2</v>
      </c>
      <c r="G358" s="2">
        <f t="shared" si="26"/>
        <v>497.36988543371518</v>
      </c>
      <c r="H358" s="3">
        <f t="shared" si="24"/>
        <v>0.22359984964575053</v>
      </c>
      <c r="J358" s="3">
        <f t="shared" si="27"/>
        <v>0.2123567921440262</v>
      </c>
    </row>
    <row r="359" spans="1:10">
      <c r="A359" s="1">
        <v>43497</v>
      </c>
      <c r="B359">
        <v>12432.26</v>
      </c>
      <c r="C359">
        <v>5.3</v>
      </c>
      <c r="D359">
        <v>24.94</v>
      </c>
      <c r="E359" s="2">
        <f t="shared" si="25"/>
        <v>2345.7094339622645</v>
      </c>
      <c r="F359" s="3">
        <f t="shared" si="23"/>
        <v>7.0583571588426652E-2</v>
      </c>
      <c r="G359" s="2">
        <f t="shared" si="26"/>
        <v>498.48676824378509</v>
      </c>
      <c r="H359" s="3">
        <f t="shared" si="24"/>
        <v>0.23025153536627885</v>
      </c>
      <c r="J359" s="3">
        <f t="shared" si="27"/>
        <v>0.21251002405773856</v>
      </c>
    </row>
    <row r="360" spans="1:10">
      <c r="A360" s="1">
        <v>43511</v>
      </c>
      <c r="B360">
        <v>13071.87</v>
      </c>
      <c r="C360">
        <v>5.56</v>
      </c>
      <c r="D360">
        <v>26.19</v>
      </c>
      <c r="E360" s="2">
        <f t="shared" si="25"/>
        <v>2351.0557553956837</v>
      </c>
      <c r="F360" s="3">
        <f t="shared" si="23"/>
        <v>7.5427273786687676E-2</v>
      </c>
      <c r="G360" s="2">
        <f t="shared" si="26"/>
        <v>499.11683848797253</v>
      </c>
      <c r="H360" s="3">
        <f t="shared" si="24"/>
        <v>0.23427681815591117</v>
      </c>
      <c r="J360" s="3">
        <f t="shared" si="27"/>
        <v>0.21229476899579991</v>
      </c>
    </row>
    <row r="361" spans="1:10">
      <c r="A361" s="1">
        <v>43518</v>
      </c>
      <c r="B361">
        <v>13256.77</v>
      </c>
      <c r="C361">
        <v>5.62</v>
      </c>
      <c r="D361">
        <v>26.44</v>
      </c>
      <c r="E361" s="2">
        <f t="shared" si="25"/>
        <v>2358.8558718861209</v>
      </c>
      <c r="F361" s="3">
        <f t="shared" si="23"/>
        <v>7.8630261883078312E-2</v>
      </c>
      <c r="G361" s="2">
        <f t="shared" si="26"/>
        <v>501.39069591527988</v>
      </c>
      <c r="H361" s="3">
        <f t="shared" si="24"/>
        <v>0.23860946731195298</v>
      </c>
      <c r="J361" s="3">
        <f t="shared" si="27"/>
        <v>0.21255673222390317</v>
      </c>
    </row>
    <row r="362" spans="1:10">
      <c r="A362" s="1">
        <v>43525</v>
      </c>
      <c r="B362">
        <v>14277.76</v>
      </c>
      <c r="C362">
        <v>6.02</v>
      </c>
      <c r="D362">
        <v>28.32</v>
      </c>
      <c r="E362" s="2">
        <f t="shared" si="25"/>
        <v>2371.7209302325582</v>
      </c>
      <c r="F362" s="3">
        <f t="shared" si="23"/>
        <v>9.3685836177310744E-2</v>
      </c>
      <c r="G362" s="2">
        <f t="shared" si="26"/>
        <v>504.15819209039546</v>
      </c>
      <c r="H362" s="3">
        <f t="shared" si="24"/>
        <v>0.25663953225117275</v>
      </c>
      <c r="J362" s="3">
        <f t="shared" si="27"/>
        <v>0.21257062146892652</v>
      </c>
    </row>
    <row r="363" spans="1:10">
      <c r="A363" s="1">
        <v>43532</v>
      </c>
      <c r="B363">
        <v>13623.2</v>
      </c>
      <c r="C363">
        <v>5.73</v>
      </c>
      <c r="D363">
        <v>26.96</v>
      </c>
      <c r="E363" s="2">
        <f t="shared" si="25"/>
        <v>2377.5218150087258</v>
      </c>
      <c r="F363" s="3">
        <f t="shared" si="23"/>
        <v>5.8930068280990566E-2</v>
      </c>
      <c r="G363" s="2">
        <f t="shared" si="26"/>
        <v>505.31157270029672</v>
      </c>
      <c r="H363" s="3">
        <f t="shared" si="24"/>
        <v>0.26339962741618761</v>
      </c>
      <c r="J363" s="3">
        <f t="shared" si="27"/>
        <v>0.21253709198813056</v>
      </c>
    </row>
    <row r="364" spans="1:10">
      <c r="A364" s="1">
        <v>43539</v>
      </c>
      <c r="B364">
        <v>14370.75</v>
      </c>
      <c r="C364">
        <v>6.04</v>
      </c>
      <c r="D364">
        <v>28.48</v>
      </c>
      <c r="E364" s="2">
        <f t="shared" si="25"/>
        <v>2379.2632450331125</v>
      </c>
      <c r="F364" s="3">
        <f t="shared" si="23"/>
        <v>6.4068973989194644E-2</v>
      </c>
      <c r="G364" s="2">
        <f t="shared" si="26"/>
        <v>504.59094101123594</v>
      </c>
      <c r="H364" s="3">
        <f t="shared" si="24"/>
        <v>0.26600221048470596</v>
      </c>
      <c r="J364" s="3">
        <f t="shared" si="27"/>
        <v>0.21207865168539325</v>
      </c>
    </row>
    <row r="365" spans="1:10">
      <c r="A365" s="1">
        <v>43546</v>
      </c>
      <c r="B365">
        <v>15210.89</v>
      </c>
      <c r="C365">
        <v>6.3</v>
      </c>
      <c r="D365">
        <v>29.77</v>
      </c>
      <c r="E365" s="2">
        <f t="shared" si="25"/>
        <v>2414.4269841269843</v>
      </c>
      <c r="F365" s="3">
        <f t="shared" si="23"/>
        <v>8.3376535503173033E-2</v>
      </c>
      <c r="G365" s="2">
        <f t="shared" si="26"/>
        <v>510.94692643600939</v>
      </c>
      <c r="H365" s="3">
        <f t="shared" si="24"/>
        <v>0.28724540117671604</v>
      </c>
      <c r="J365" s="3">
        <f t="shared" si="27"/>
        <v>0.21162243869667449</v>
      </c>
    </row>
    <row r="366" spans="1:10">
      <c r="A366" s="1">
        <v>43553</v>
      </c>
      <c r="B366">
        <v>16226.68</v>
      </c>
      <c r="C366">
        <v>6.51</v>
      </c>
      <c r="D366">
        <v>30.28</v>
      </c>
      <c r="E366" s="2">
        <f t="shared" si="25"/>
        <v>2492.5775729646698</v>
      </c>
      <c r="F366" s="3">
        <f t="shared" si="23"/>
        <v>8.7009869693689179E-2</v>
      </c>
      <c r="G366" s="2">
        <f t="shared" si="26"/>
        <v>535.88771466314392</v>
      </c>
      <c r="H366" s="3">
        <f t="shared" si="24"/>
        <v>0.28494535728365689</v>
      </c>
      <c r="J366" s="3">
        <f t="shared" si="27"/>
        <v>0.21499339498018494</v>
      </c>
    </row>
    <row r="367" spans="1:10">
      <c r="A367" s="1">
        <v>43559</v>
      </c>
      <c r="B367">
        <v>16597.55</v>
      </c>
      <c r="C367">
        <v>6.65</v>
      </c>
      <c r="D367">
        <v>30.88</v>
      </c>
      <c r="E367" s="2">
        <f t="shared" si="25"/>
        <v>2495.8721804511274</v>
      </c>
      <c r="F367" s="3">
        <f t="shared" si="23"/>
        <v>8.1765934172609134E-2</v>
      </c>
      <c r="G367" s="2">
        <f t="shared" si="26"/>
        <v>537.48542746113992</v>
      </c>
      <c r="H367" s="3">
        <f t="shared" si="24"/>
        <v>0.28068178609595962</v>
      </c>
      <c r="J367" s="3">
        <f t="shared" si="27"/>
        <v>0.2153497409326425</v>
      </c>
    </row>
    <row r="368" spans="1:10">
      <c r="A368" s="1">
        <v>43567</v>
      </c>
      <c r="B368">
        <v>16497.669999999998</v>
      </c>
      <c r="C368">
        <v>6.76</v>
      </c>
      <c r="D368">
        <v>31.1</v>
      </c>
      <c r="E368" s="2">
        <f t="shared" si="25"/>
        <v>2440.4837278106506</v>
      </c>
      <c r="F368" s="3">
        <f t="shared" si="23"/>
        <v>6.0023862032751563E-2</v>
      </c>
      <c r="G368" s="2">
        <f t="shared" si="26"/>
        <v>530.47170418006419</v>
      </c>
      <c r="H368" s="3">
        <f t="shared" si="24"/>
        <v>0.26470543075609188</v>
      </c>
      <c r="J368" s="3">
        <f t="shared" si="27"/>
        <v>0.21736334405144692</v>
      </c>
    </row>
    <row r="369" spans="1:10">
      <c r="A369" s="1">
        <v>43574</v>
      </c>
      <c r="B369">
        <v>16909.36</v>
      </c>
      <c r="C369">
        <v>6.96</v>
      </c>
      <c r="D369">
        <v>31.81</v>
      </c>
      <c r="E369" s="2">
        <f t="shared" si="25"/>
        <v>2429.5057471264367</v>
      </c>
      <c r="F369" s="3">
        <f t="shared" si="23"/>
        <v>4.7270021079971247E-2</v>
      </c>
      <c r="G369" s="2">
        <f t="shared" si="26"/>
        <v>531.57371895630308</v>
      </c>
      <c r="H369" s="3">
        <f t="shared" si="24"/>
        <v>0.26146488927067524</v>
      </c>
      <c r="J369" s="3">
        <f t="shared" si="27"/>
        <v>0.2187991197736561</v>
      </c>
    </row>
    <row r="370" spans="1:10">
      <c r="D370" s="4" t="s">
        <v>10</v>
      </c>
      <c r="E370" s="3">
        <f>(E369/E113)^(1/5)-1</f>
        <v>6.4264607773389715E-2</v>
      </c>
      <c r="F370" s="4" t="s">
        <v>10</v>
      </c>
      <c r="G370" s="3">
        <f>(G369/G113)^(1/5)-1</f>
        <v>7.7440052967836737E-2</v>
      </c>
      <c r="H370" s="3"/>
      <c r="J370" s="3"/>
    </row>
    <row r="371" spans="1:10">
      <c r="A371" t="s">
        <v>16</v>
      </c>
      <c r="D371" s="4" t="s">
        <v>11</v>
      </c>
      <c r="E371" s="3">
        <f>(E369/E217)^(1/3)-1</f>
        <v>5.7510367737654944E-2</v>
      </c>
      <c r="F371" s="4" t="s">
        <v>11</v>
      </c>
      <c r="G371" s="3">
        <f>(G369/G217)^(1/3)-1</f>
        <v>0.18475884534447862</v>
      </c>
      <c r="H371" s="3"/>
      <c r="J371" s="3"/>
    </row>
    <row r="372" spans="1:10">
      <c r="D372" s="4" t="s">
        <v>12</v>
      </c>
      <c r="E372" s="3">
        <f>F369</f>
        <v>4.7270021079971247E-2</v>
      </c>
      <c r="F372" s="4" t="s">
        <v>12</v>
      </c>
      <c r="G372" s="3">
        <f>H369</f>
        <v>0.26146488927067524</v>
      </c>
      <c r="H372" s="3"/>
      <c r="J372" s="3"/>
    </row>
    <row r="373" spans="1:10">
      <c r="E373" s="4" t="s">
        <v>4</v>
      </c>
      <c r="F373" s="4"/>
      <c r="G373" s="4" t="s">
        <v>6</v>
      </c>
      <c r="H373" s="3"/>
      <c r="J373" s="3"/>
    </row>
    <row r="374" spans="1:10">
      <c r="E374" s="2"/>
      <c r="F374" s="3"/>
      <c r="G374" s="2"/>
      <c r="H374" s="3"/>
      <c r="J374" s="3"/>
    </row>
    <row r="375" spans="1:10">
      <c r="E375" s="2"/>
      <c r="F375" s="3"/>
      <c r="G375" s="2"/>
      <c r="H375" s="3"/>
      <c r="J375" s="3"/>
    </row>
    <row r="376" spans="1:10">
      <c r="E376" s="2"/>
      <c r="F376" s="3"/>
      <c r="G376" s="2"/>
      <c r="H376" s="3"/>
      <c r="J376" s="3"/>
    </row>
    <row r="377" spans="1:10">
      <c r="E377" s="2"/>
      <c r="F377" s="3"/>
      <c r="G377" s="2"/>
      <c r="H377" s="3"/>
      <c r="J377" s="3"/>
    </row>
    <row r="378" spans="1:10">
      <c r="E378" s="2"/>
      <c r="F378" s="3"/>
      <c r="G378" s="2"/>
      <c r="H378" s="3"/>
      <c r="J378" s="3"/>
    </row>
    <row r="379" spans="1:10">
      <c r="E379" s="2"/>
      <c r="F379" s="3"/>
      <c r="G379" s="2"/>
      <c r="H379" s="3"/>
      <c r="J379" s="3"/>
    </row>
    <row r="380" spans="1:10">
      <c r="E380" s="2"/>
      <c r="F380" s="3"/>
      <c r="G380" s="2"/>
      <c r="H380" s="3"/>
      <c r="J380" s="3"/>
    </row>
    <row r="381" spans="1:10">
      <c r="E381" s="2"/>
      <c r="F381" s="3"/>
      <c r="G381" s="2"/>
      <c r="H381" s="3"/>
      <c r="J381" s="3"/>
    </row>
    <row r="382" spans="1:10">
      <c r="E382" s="2"/>
      <c r="F382" s="3"/>
      <c r="G382" s="2"/>
      <c r="H382" s="3"/>
      <c r="J382" s="3"/>
    </row>
    <row r="383" spans="1:10">
      <c r="E383" s="2"/>
      <c r="F383" s="3"/>
      <c r="G383" s="2"/>
      <c r="H383" s="3"/>
      <c r="J383" s="3"/>
    </row>
    <row r="384" spans="1:10">
      <c r="E384" s="2"/>
      <c r="F384" s="3"/>
      <c r="G384" s="2"/>
      <c r="H384" s="3"/>
      <c r="J384" s="3"/>
    </row>
    <row r="385" spans="5:10">
      <c r="E385" s="2"/>
      <c r="F385" s="3"/>
      <c r="G385" s="2"/>
      <c r="H385" s="3"/>
      <c r="J385" s="3"/>
    </row>
    <row r="386" spans="5:10">
      <c r="E386" s="2"/>
      <c r="F386" s="3"/>
      <c r="G386" s="2"/>
      <c r="H386" s="3"/>
      <c r="J386" s="3"/>
    </row>
    <row r="387" spans="5:10">
      <c r="E387" s="2"/>
      <c r="F387" s="3"/>
      <c r="G387" s="2"/>
      <c r="H387" s="3"/>
      <c r="J387" s="3"/>
    </row>
    <row r="388" spans="5:10">
      <c r="E388" s="2"/>
      <c r="F388" s="3"/>
      <c r="G388" s="2"/>
      <c r="H388" s="3"/>
      <c r="J388" s="3"/>
    </row>
    <row r="389" spans="5:10">
      <c r="E389" s="2"/>
      <c r="F389" s="3"/>
      <c r="G389" s="2"/>
      <c r="H389" s="3"/>
      <c r="J389" s="3"/>
    </row>
    <row r="390" spans="5:10">
      <c r="E390" s="2"/>
      <c r="F390" s="3"/>
      <c r="G390" s="2"/>
      <c r="H390" s="3"/>
      <c r="J390" s="3"/>
    </row>
    <row r="391" spans="5:10">
      <c r="E391" s="2"/>
      <c r="F391" s="3"/>
      <c r="G391" s="2"/>
      <c r="H391" s="3"/>
      <c r="J391" s="3"/>
    </row>
    <row r="392" spans="5:10">
      <c r="E392" s="2"/>
      <c r="F392" s="3"/>
      <c r="G392" s="2"/>
      <c r="H392" s="3"/>
      <c r="J392" s="3"/>
    </row>
    <row r="393" spans="5:10">
      <c r="E393" s="2"/>
      <c r="F393" s="3"/>
      <c r="G393" s="2"/>
      <c r="H393" s="3"/>
      <c r="J393" s="3"/>
    </row>
    <row r="394" spans="5:10">
      <c r="E394" s="2"/>
      <c r="F394" s="3"/>
      <c r="G394" s="2"/>
      <c r="H394" s="3"/>
      <c r="J394" s="3"/>
    </row>
    <row r="395" spans="5:10">
      <c r="E395" s="2"/>
      <c r="F395" s="3"/>
      <c r="G395" s="2"/>
      <c r="H395" s="3"/>
      <c r="J395" s="3"/>
    </row>
    <row r="396" spans="5:10">
      <c r="E396" s="3"/>
      <c r="F396" s="4"/>
      <c r="G396" s="3"/>
      <c r="H396" s="3"/>
      <c r="J396" s="3"/>
    </row>
    <row r="397" spans="5:10">
      <c r="E397" s="3"/>
      <c r="F397" s="4"/>
      <c r="G397" s="3"/>
      <c r="H397" s="3"/>
      <c r="J397" s="3"/>
    </row>
    <row r="398" spans="5:10">
      <c r="E398" s="3"/>
      <c r="F398" s="4"/>
      <c r="G398" s="3"/>
      <c r="H398" s="3"/>
      <c r="J398" s="3"/>
    </row>
    <row r="399" spans="5:10">
      <c r="E399" s="4"/>
      <c r="F399" s="4"/>
      <c r="G399" s="4"/>
      <c r="H399" s="3"/>
      <c r="J399" s="3"/>
    </row>
    <row r="400" spans="5:10">
      <c r="E400" s="2"/>
      <c r="F400" s="3"/>
      <c r="G400" s="2"/>
      <c r="H400" s="3"/>
      <c r="J400" s="3"/>
    </row>
    <row r="401" spans="5:10">
      <c r="E401" s="2"/>
      <c r="F401" s="3"/>
      <c r="G401" s="2"/>
      <c r="H401" s="3"/>
      <c r="J401" s="3"/>
    </row>
    <row r="402" spans="5:10">
      <c r="E402" s="2"/>
      <c r="F402" s="3"/>
      <c r="G402" s="2"/>
      <c r="H402" s="3"/>
      <c r="J402" s="3"/>
    </row>
    <row r="403" spans="5:10">
      <c r="E403" s="2"/>
      <c r="F403" s="3"/>
      <c r="G403" s="2"/>
      <c r="H403" s="3"/>
      <c r="J403" s="3"/>
    </row>
    <row r="404" spans="5:10">
      <c r="E404" s="2"/>
      <c r="F404" s="3"/>
      <c r="G404" s="2"/>
      <c r="H404" s="3"/>
      <c r="J404" s="3"/>
    </row>
    <row r="405" spans="5:10">
      <c r="E405" s="2"/>
      <c r="F405" s="3"/>
      <c r="G405" s="2"/>
      <c r="H405" s="3"/>
      <c r="J405" s="3"/>
    </row>
    <row r="406" spans="5:10">
      <c r="E406" s="2"/>
      <c r="F406" s="3"/>
      <c r="G406" s="2"/>
      <c r="H406" s="3"/>
      <c r="J406" s="3"/>
    </row>
    <row r="407" spans="5:10">
      <c r="E407" s="2"/>
      <c r="F407" s="3"/>
      <c r="G407" s="2"/>
      <c r="H407" s="3"/>
      <c r="J407" s="3"/>
    </row>
    <row r="408" spans="5:10">
      <c r="E408" s="2"/>
      <c r="F408" s="3"/>
      <c r="G408" s="2"/>
      <c r="H408" s="3"/>
      <c r="J408" s="3"/>
    </row>
    <row r="409" spans="5:10">
      <c r="E409" s="2"/>
      <c r="F409" s="3"/>
      <c r="G409" s="2"/>
      <c r="H409" s="3"/>
      <c r="J409" s="3"/>
    </row>
    <row r="410" spans="5:10">
      <c r="E410" s="2"/>
      <c r="F410" s="3"/>
      <c r="G410" s="2"/>
      <c r="H410" s="3"/>
      <c r="J410" s="3"/>
    </row>
    <row r="411" spans="5:10">
      <c r="E411" s="2"/>
      <c r="F411" s="3"/>
      <c r="G411" s="2"/>
      <c r="H411" s="3"/>
      <c r="J411" s="3"/>
    </row>
    <row r="412" spans="5:10">
      <c r="E412" s="2"/>
      <c r="F412" s="3"/>
      <c r="G412" s="2"/>
      <c r="H412" s="3"/>
      <c r="J412" s="3"/>
    </row>
    <row r="413" spans="5:10">
      <c r="E413" s="2"/>
      <c r="F413" s="3"/>
      <c r="G413" s="2"/>
      <c r="H413" s="3"/>
      <c r="J413" s="3"/>
    </row>
    <row r="414" spans="5:10">
      <c r="E414" s="2"/>
      <c r="F414" s="3"/>
      <c r="G414" s="2"/>
      <c r="H414" s="3"/>
      <c r="J414" s="3"/>
    </row>
    <row r="415" spans="5:10">
      <c r="E415" s="2"/>
      <c r="F415" s="3"/>
      <c r="G415" s="2"/>
      <c r="H415" s="3"/>
      <c r="J415" s="3"/>
    </row>
    <row r="416" spans="5:10">
      <c r="E416" s="2"/>
      <c r="F416" s="3"/>
      <c r="G416" s="2"/>
      <c r="H416" s="3"/>
      <c r="J416" s="3"/>
    </row>
    <row r="417" spans="5:10">
      <c r="E417" s="2"/>
      <c r="F417" s="3"/>
      <c r="G417" s="2"/>
      <c r="H417" s="3"/>
      <c r="J417" s="3"/>
    </row>
    <row r="418" spans="5:10">
      <c r="E418" s="2"/>
      <c r="F418" s="3"/>
      <c r="G418" s="2"/>
      <c r="H418" s="3"/>
      <c r="J418" s="3"/>
    </row>
    <row r="419" spans="5:10">
      <c r="E419" s="2"/>
      <c r="F419" s="3"/>
      <c r="G419" s="2"/>
      <c r="H419" s="3"/>
      <c r="J419" s="3"/>
    </row>
    <row r="420" spans="5:10">
      <c r="E420" s="2"/>
      <c r="F420" s="3"/>
      <c r="G420" s="2"/>
      <c r="H420" s="3"/>
      <c r="J420" s="3"/>
    </row>
    <row r="421" spans="5:10">
      <c r="E421" s="2"/>
      <c r="F421" s="3"/>
      <c r="G421" s="2"/>
      <c r="H421" s="3"/>
      <c r="J421" s="3"/>
    </row>
    <row r="422" spans="5:10">
      <c r="E422" s="2"/>
      <c r="F422" s="3"/>
      <c r="G422" s="2"/>
      <c r="H422" s="3"/>
      <c r="J422" s="3"/>
    </row>
    <row r="423" spans="5:10">
      <c r="E423" s="2"/>
      <c r="F423" s="3"/>
      <c r="G423" s="2"/>
      <c r="H423" s="3"/>
      <c r="J423" s="3"/>
    </row>
    <row r="424" spans="5:10">
      <c r="E424" s="2"/>
      <c r="F424" s="3"/>
      <c r="G424" s="2"/>
      <c r="H424" s="3"/>
      <c r="J424" s="3"/>
    </row>
    <row r="425" spans="5:10">
      <c r="E425" s="2"/>
      <c r="F425" s="3"/>
      <c r="G425" s="2"/>
      <c r="H425" s="3"/>
      <c r="J425" s="3"/>
    </row>
    <row r="426" spans="5:10">
      <c r="E426" s="2"/>
      <c r="F426" s="3"/>
      <c r="G426" s="2"/>
      <c r="H426" s="3"/>
      <c r="J426" s="3"/>
    </row>
    <row r="427" spans="5:10">
      <c r="E427" s="2"/>
      <c r="F427" s="3"/>
      <c r="G427" s="2"/>
      <c r="H427" s="3"/>
      <c r="J427" s="3"/>
    </row>
    <row r="428" spans="5:10">
      <c r="E428" s="2"/>
      <c r="F428" s="3"/>
      <c r="G428" s="2"/>
      <c r="H428" s="3"/>
      <c r="J428" s="3"/>
    </row>
    <row r="429" spans="5:10">
      <c r="E429" s="2"/>
      <c r="F429" s="3"/>
      <c r="G429" s="2"/>
      <c r="H429" s="3"/>
      <c r="J429" s="3"/>
    </row>
    <row r="430" spans="5:10">
      <c r="E430" s="2"/>
      <c r="F430" s="3"/>
      <c r="G430" s="2"/>
      <c r="H430" s="3"/>
      <c r="J430" s="3"/>
    </row>
    <row r="431" spans="5:10">
      <c r="E431" s="2"/>
      <c r="F431" s="3"/>
      <c r="G431" s="2"/>
      <c r="H431" s="3"/>
      <c r="J431" s="3"/>
    </row>
    <row r="432" spans="5:10">
      <c r="E432" s="2"/>
      <c r="F432" s="3"/>
      <c r="G432" s="2"/>
      <c r="H432" s="3"/>
      <c r="J432" s="3"/>
    </row>
    <row r="433" spans="5:10">
      <c r="E433" s="2"/>
      <c r="F433" s="3"/>
      <c r="G433" s="2"/>
      <c r="H433" s="3"/>
      <c r="J433" s="3"/>
    </row>
    <row r="434" spans="5:10">
      <c r="E434" s="2"/>
      <c r="F434" s="3"/>
      <c r="G434" s="2"/>
      <c r="H434" s="3"/>
      <c r="J434" s="3"/>
    </row>
    <row r="435" spans="5:10">
      <c r="E435" s="2"/>
      <c r="F435" s="3"/>
      <c r="G435" s="2"/>
      <c r="H435" s="3"/>
      <c r="J435" s="3"/>
    </row>
    <row r="436" spans="5:10">
      <c r="E436" s="2"/>
      <c r="F436" s="3"/>
      <c r="G436" s="2"/>
      <c r="H436" s="3"/>
      <c r="J436" s="3"/>
    </row>
    <row r="437" spans="5:10">
      <c r="E437" s="2"/>
      <c r="F437" s="3"/>
      <c r="G437" s="2"/>
      <c r="H437" s="3"/>
      <c r="J437" s="3"/>
    </row>
    <row r="438" spans="5:10">
      <c r="E438" s="2"/>
      <c r="F438" s="3"/>
      <c r="G438" s="2"/>
      <c r="H438" s="3"/>
      <c r="J438" s="3"/>
    </row>
    <row r="439" spans="5:10">
      <c r="E439" s="2"/>
      <c r="F439" s="3"/>
      <c r="G439" s="2"/>
      <c r="H439" s="3"/>
      <c r="J439" s="3"/>
    </row>
    <row r="440" spans="5:10">
      <c r="E440" s="2"/>
      <c r="F440" s="3"/>
      <c r="G440" s="2"/>
      <c r="H440" s="3"/>
      <c r="J440" s="3"/>
    </row>
    <row r="441" spans="5:10">
      <c r="E441" s="2"/>
      <c r="F441" s="3"/>
      <c r="G441" s="2"/>
      <c r="H441" s="3"/>
      <c r="J441" s="3"/>
    </row>
    <row r="442" spans="5:10">
      <c r="E442" s="2"/>
      <c r="F442" s="3"/>
      <c r="G442" s="2"/>
      <c r="H442" s="3"/>
      <c r="J442" s="3"/>
    </row>
    <row r="443" spans="5:10">
      <c r="E443" s="2"/>
      <c r="F443" s="3"/>
      <c r="G443" s="2"/>
      <c r="H443" s="3"/>
      <c r="J443" s="3"/>
    </row>
    <row r="444" spans="5:10">
      <c r="E444" s="2"/>
      <c r="F444" s="3"/>
      <c r="G444" s="2"/>
      <c r="H444" s="3"/>
      <c r="J444" s="3"/>
    </row>
    <row r="445" spans="5:10">
      <c r="E445" s="2"/>
      <c r="F445" s="3"/>
      <c r="G445" s="2"/>
      <c r="H445" s="3"/>
      <c r="J445" s="3"/>
    </row>
    <row r="446" spans="5:10">
      <c r="E446" s="2"/>
      <c r="F446" s="3"/>
      <c r="G446" s="2"/>
      <c r="H446" s="3"/>
      <c r="J446" s="3"/>
    </row>
    <row r="447" spans="5:10">
      <c r="E447" s="2"/>
      <c r="F447" s="3"/>
      <c r="G447" s="2"/>
      <c r="H447" s="3"/>
      <c r="J447" s="3"/>
    </row>
    <row r="448" spans="5:10">
      <c r="E448" s="2"/>
      <c r="F448" s="3"/>
      <c r="G448" s="2"/>
      <c r="H448" s="3"/>
      <c r="J448" s="3"/>
    </row>
    <row r="449" spans="5:10">
      <c r="E449" s="2"/>
      <c r="F449" s="3"/>
      <c r="G449" s="2"/>
      <c r="H449" s="3"/>
      <c r="J449" s="3"/>
    </row>
    <row r="450" spans="5:10">
      <c r="E450" s="2"/>
      <c r="F450" s="3"/>
      <c r="G450" s="2"/>
      <c r="H450" s="3"/>
      <c r="J450" s="3"/>
    </row>
    <row r="451" spans="5:10">
      <c r="E451" s="2"/>
      <c r="F451" s="3"/>
      <c r="G451" s="2"/>
      <c r="H451" s="3"/>
      <c r="J451" s="3"/>
    </row>
    <row r="452" spans="5:10">
      <c r="E452" s="2"/>
      <c r="F452" s="3"/>
      <c r="G452" s="2"/>
      <c r="H452" s="3"/>
      <c r="J452" s="3"/>
    </row>
    <row r="453" spans="5:10">
      <c r="E453" s="2"/>
      <c r="F453" s="3"/>
      <c r="G453" s="2"/>
      <c r="H453" s="3"/>
      <c r="J453" s="3"/>
    </row>
    <row r="454" spans="5:10">
      <c r="E454" s="2"/>
      <c r="F454" s="3"/>
      <c r="G454" s="2"/>
      <c r="H454" s="3"/>
      <c r="J454" s="3"/>
    </row>
    <row r="455" spans="5:10">
      <c r="E455" s="2"/>
      <c r="F455" s="3"/>
      <c r="G455" s="2"/>
      <c r="H455" s="3"/>
      <c r="J455" s="3"/>
    </row>
    <row r="456" spans="5:10">
      <c r="E456" s="2"/>
      <c r="F456" s="3"/>
      <c r="G456" s="2"/>
      <c r="H456" s="3"/>
      <c r="J456" s="3"/>
    </row>
    <row r="457" spans="5:10">
      <c r="E457" s="2"/>
      <c r="F457" s="3"/>
      <c r="G457" s="2"/>
      <c r="H457" s="3"/>
      <c r="J457" s="3"/>
    </row>
    <row r="458" spans="5:10">
      <c r="E458" s="2"/>
      <c r="F458" s="3"/>
      <c r="G458" s="2"/>
      <c r="H458" s="3"/>
      <c r="J458" s="3"/>
    </row>
    <row r="459" spans="5:10">
      <c r="E459" s="2"/>
      <c r="F459" s="3"/>
      <c r="G459" s="2"/>
      <c r="H459" s="3"/>
      <c r="J459" s="3"/>
    </row>
    <row r="460" spans="5:10">
      <c r="E460" s="2"/>
      <c r="F460" s="3"/>
      <c r="G460" s="2"/>
      <c r="H460" s="3"/>
      <c r="J460" s="3"/>
    </row>
    <row r="461" spans="5:10">
      <c r="E461" s="2"/>
      <c r="F461" s="3"/>
      <c r="G461" s="2"/>
      <c r="H461" s="3"/>
      <c r="J461" s="3"/>
    </row>
    <row r="462" spans="5:10">
      <c r="E462" s="2"/>
      <c r="F462" s="3"/>
      <c r="G462" s="2"/>
      <c r="H462" s="3"/>
      <c r="J462" s="3"/>
    </row>
    <row r="463" spans="5:10">
      <c r="E463" s="2"/>
      <c r="F463" s="3"/>
      <c r="G463" s="2"/>
      <c r="H463" s="3"/>
      <c r="J463" s="3"/>
    </row>
    <row r="464" spans="5:10">
      <c r="E464" s="2"/>
      <c r="F464" s="3"/>
      <c r="G464" s="2"/>
      <c r="H464" s="3"/>
      <c r="J464" s="3"/>
    </row>
    <row r="465" spans="5:10">
      <c r="E465" s="2"/>
      <c r="F465" s="3"/>
      <c r="G465" s="2"/>
      <c r="H465" s="3"/>
      <c r="J465" s="3"/>
    </row>
    <row r="466" spans="5:10">
      <c r="E466" s="2"/>
      <c r="F466" s="3"/>
      <c r="G466" s="2"/>
      <c r="H466" s="3"/>
      <c r="J466" s="3"/>
    </row>
    <row r="467" spans="5:10">
      <c r="E467" s="2"/>
      <c r="F467" s="3"/>
      <c r="G467" s="2"/>
      <c r="H467" s="3"/>
      <c r="J467" s="3"/>
    </row>
    <row r="468" spans="5:10">
      <c r="E468" s="2"/>
      <c r="F468" s="3"/>
      <c r="G468" s="2"/>
      <c r="H468" s="3"/>
      <c r="J468" s="3"/>
    </row>
    <row r="469" spans="5:10">
      <c r="E469" s="2"/>
      <c r="F469" s="3"/>
      <c r="G469" s="2"/>
      <c r="H469" s="3"/>
      <c r="J469" s="3"/>
    </row>
    <row r="470" spans="5:10">
      <c r="E470" s="2"/>
      <c r="F470" s="3"/>
      <c r="G470" s="2"/>
      <c r="H470" s="3"/>
      <c r="J470" s="3"/>
    </row>
    <row r="471" spans="5:10">
      <c r="E471" s="2"/>
      <c r="F471" s="3"/>
      <c r="G471" s="2"/>
      <c r="H471" s="3"/>
      <c r="J471" s="3"/>
    </row>
    <row r="472" spans="5:10">
      <c r="E472" s="2"/>
      <c r="F472" s="3"/>
      <c r="G472" s="2"/>
      <c r="H472" s="3"/>
      <c r="J472" s="3"/>
    </row>
    <row r="473" spans="5:10">
      <c r="E473" s="2"/>
      <c r="F473" s="3"/>
      <c r="G473" s="2"/>
      <c r="H473" s="3"/>
      <c r="J473" s="3"/>
    </row>
    <row r="474" spans="5:10">
      <c r="E474" s="2"/>
      <c r="F474" s="3"/>
      <c r="G474" s="2"/>
      <c r="H474" s="3"/>
      <c r="J474" s="3"/>
    </row>
    <row r="475" spans="5:10">
      <c r="E475" s="2"/>
      <c r="F475" s="3"/>
      <c r="G475" s="2"/>
      <c r="H475" s="3"/>
      <c r="J475" s="3"/>
    </row>
    <row r="476" spans="5:10">
      <c r="E476" s="2"/>
      <c r="F476" s="3"/>
      <c r="G476" s="2"/>
      <c r="H476" s="3"/>
      <c r="J476" s="3"/>
    </row>
    <row r="477" spans="5:10">
      <c r="E477" s="2"/>
      <c r="F477" s="3"/>
      <c r="G477" s="2"/>
      <c r="H477" s="3"/>
      <c r="J477" s="3"/>
    </row>
    <row r="478" spans="5:10">
      <c r="E478" s="2"/>
      <c r="F478" s="3"/>
      <c r="G478" s="2"/>
      <c r="H478" s="3"/>
      <c r="J478" s="3"/>
    </row>
    <row r="479" spans="5:10">
      <c r="E479" s="2"/>
      <c r="F479" s="3"/>
      <c r="G479" s="2"/>
      <c r="H479" s="3"/>
      <c r="J479" s="3"/>
    </row>
    <row r="480" spans="5:10">
      <c r="E480" s="2"/>
      <c r="F480" s="3"/>
      <c r="G480" s="2"/>
      <c r="H480" s="3"/>
      <c r="J480" s="3"/>
    </row>
    <row r="481" spans="5:10">
      <c r="E481" s="2"/>
      <c r="F481" s="3"/>
      <c r="G481" s="2"/>
      <c r="H481" s="3"/>
      <c r="J481" s="3"/>
    </row>
    <row r="482" spans="5:10">
      <c r="E482" s="2"/>
      <c r="F482" s="3"/>
      <c r="G482" s="2"/>
      <c r="H482" s="3"/>
      <c r="J482" s="3"/>
    </row>
    <row r="483" spans="5:10">
      <c r="E483" s="2"/>
      <c r="F483" s="3"/>
      <c r="G483" s="2"/>
      <c r="H483" s="3"/>
      <c r="J483" s="3"/>
    </row>
    <row r="484" spans="5:10">
      <c r="E484" s="2"/>
      <c r="F484" s="3"/>
      <c r="G484" s="2"/>
      <c r="H484" s="3"/>
      <c r="J484" s="3"/>
    </row>
    <row r="485" spans="5:10">
      <c r="E485" s="2"/>
      <c r="F485" s="3"/>
      <c r="G485" s="2"/>
      <c r="H485" s="3"/>
      <c r="J485" s="3"/>
    </row>
    <row r="486" spans="5:10">
      <c r="E486" s="2"/>
      <c r="F486" s="3"/>
      <c r="G486" s="2"/>
      <c r="H486" s="3"/>
      <c r="J486" s="3"/>
    </row>
    <row r="487" spans="5:10">
      <c r="E487" s="2"/>
      <c r="F487" s="3"/>
      <c r="G487" s="2"/>
      <c r="H487" s="3"/>
      <c r="J487" s="3"/>
    </row>
    <row r="488" spans="5:10">
      <c r="E488" s="2"/>
      <c r="F488" s="3"/>
      <c r="G488" s="2"/>
      <c r="H488" s="3"/>
      <c r="J488" s="3"/>
    </row>
    <row r="489" spans="5:10">
      <c r="E489" s="2"/>
      <c r="F489" s="3"/>
      <c r="G489" s="2"/>
      <c r="H489" s="3"/>
      <c r="J489" s="3"/>
    </row>
    <row r="490" spans="5:10">
      <c r="E490" s="2"/>
      <c r="F490" s="3"/>
      <c r="G490" s="2"/>
      <c r="H490" s="3"/>
      <c r="J490" s="3"/>
    </row>
    <row r="491" spans="5:10">
      <c r="E491" s="2"/>
      <c r="F491" s="3"/>
      <c r="G491" s="2"/>
      <c r="H491" s="3"/>
      <c r="J491" s="3"/>
    </row>
    <row r="492" spans="5:10">
      <c r="E492" s="2"/>
      <c r="F492" s="3"/>
      <c r="G492" s="2"/>
      <c r="H492" s="3"/>
      <c r="J492" s="3"/>
    </row>
    <row r="493" spans="5:10">
      <c r="E493" s="2"/>
      <c r="F493" s="3"/>
      <c r="G493" s="2"/>
      <c r="H493" s="3"/>
      <c r="J493" s="3"/>
    </row>
    <row r="494" spans="5:10">
      <c r="E494" s="2"/>
      <c r="F494" s="3"/>
      <c r="G494" s="2"/>
      <c r="H494" s="3"/>
      <c r="J494" s="3"/>
    </row>
    <row r="495" spans="5:10">
      <c r="E495" s="2"/>
      <c r="F495" s="3"/>
      <c r="G495" s="2"/>
      <c r="H495" s="3"/>
      <c r="J495" s="3"/>
    </row>
    <row r="496" spans="5:10">
      <c r="E496" s="2"/>
      <c r="F496" s="3"/>
      <c r="G496" s="2"/>
      <c r="H496" s="3"/>
      <c r="J496" s="3"/>
    </row>
    <row r="497" spans="5:10">
      <c r="E497" s="2"/>
      <c r="F497" s="3"/>
      <c r="G497" s="2"/>
      <c r="H497" s="3"/>
      <c r="J497" s="3"/>
    </row>
    <row r="498" spans="5:10">
      <c r="E498" s="2"/>
      <c r="F498" s="3"/>
      <c r="G498" s="2"/>
      <c r="H498" s="3"/>
      <c r="J498" s="3"/>
    </row>
    <row r="499" spans="5:10">
      <c r="E499" s="2"/>
      <c r="F499" s="3"/>
      <c r="G499" s="2"/>
      <c r="H499" s="3"/>
      <c r="J499" s="3"/>
    </row>
    <row r="500" spans="5:10">
      <c r="E500" s="2"/>
      <c r="F500" s="3"/>
      <c r="G500" s="2"/>
      <c r="H500" s="3"/>
      <c r="J500" s="3"/>
    </row>
    <row r="501" spans="5:10">
      <c r="E501" s="2"/>
      <c r="F501" s="3"/>
      <c r="G501" s="2"/>
      <c r="H501" s="3"/>
      <c r="J501" s="3"/>
    </row>
    <row r="502" spans="5:10">
      <c r="E502" s="2"/>
      <c r="F502" s="3"/>
      <c r="G502" s="2"/>
      <c r="H502" s="3"/>
      <c r="J502" s="3"/>
    </row>
    <row r="503" spans="5:10">
      <c r="E503" s="2"/>
      <c r="F503" s="3"/>
      <c r="G503" s="2"/>
      <c r="H503" s="3"/>
      <c r="J503" s="3"/>
    </row>
    <row r="504" spans="5:10">
      <c r="E504" s="2"/>
      <c r="F504" s="3"/>
      <c r="G504" s="2"/>
      <c r="H504" s="3"/>
      <c r="J504" s="3"/>
    </row>
    <row r="505" spans="5:10">
      <c r="E505" s="2"/>
      <c r="F505" s="3"/>
      <c r="G505" s="2"/>
      <c r="H505" s="3"/>
      <c r="J505" s="3"/>
    </row>
    <row r="506" spans="5:10">
      <c r="E506" s="2"/>
      <c r="F506" s="3"/>
      <c r="G506" s="2"/>
      <c r="H506" s="3"/>
      <c r="J506" s="3"/>
    </row>
    <row r="507" spans="5:10">
      <c r="E507" s="2"/>
      <c r="F507" s="3"/>
      <c r="G507" s="2"/>
      <c r="H507" s="3"/>
      <c r="J507" s="3"/>
    </row>
    <row r="508" spans="5:10">
      <c r="E508" s="2"/>
      <c r="F508" s="3"/>
      <c r="G508" s="2"/>
      <c r="H508" s="3"/>
      <c r="J508" s="3"/>
    </row>
    <row r="509" spans="5:10">
      <c r="E509" s="2"/>
      <c r="F509" s="3"/>
      <c r="G509" s="2"/>
      <c r="H509" s="3"/>
      <c r="J509" s="3"/>
    </row>
    <row r="510" spans="5:10">
      <c r="E510" s="2"/>
      <c r="F510" s="3"/>
      <c r="G510" s="2"/>
      <c r="H510" s="3"/>
      <c r="J510" s="3"/>
    </row>
    <row r="511" spans="5:10">
      <c r="E511" s="2"/>
      <c r="F511" s="3"/>
      <c r="G511" s="2"/>
      <c r="H511" s="3"/>
      <c r="J511" s="3"/>
    </row>
    <row r="512" spans="5:10">
      <c r="E512" s="2"/>
      <c r="F512" s="3"/>
      <c r="G512" s="2"/>
      <c r="H512" s="3"/>
      <c r="J512" s="3"/>
    </row>
    <row r="513" spans="5:10">
      <c r="E513" s="2"/>
      <c r="F513" s="3"/>
      <c r="G513" s="2"/>
      <c r="H513" s="3"/>
      <c r="J513" s="3"/>
    </row>
    <row r="514" spans="5:10">
      <c r="E514" s="2"/>
      <c r="F514" s="3"/>
      <c r="G514" s="2"/>
      <c r="H514" s="3"/>
      <c r="J514" s="3"/>
    </row>
    <row r="515" spans="5:10">
      <c r="E515" s="2"/>
      <c r="F515" s="3"/>
      <c r="G515" s="2"/>
      <c r="H515" s="3"/>
      <c r="J515" s="3"/>
    </row>
    <row r="516" spans="5:10">
      <c r="E516" s="2"/>
      <c r="F516" s="3"/>
      <c r="G516" s="2"/>
      <c r="H516" s="3"/>
      <c r="J516" s="3"/>
    </row>
    <row r="517" spans="5:10">
      <c r="E517" s="2"/>
      <c r="F517" s="3"/>
      <c r="G517" s="2"/>
      <c r="H517" s="3"/>
      <c r="J517" s="3"/>
    </row>
    <row r="518" spans="5:10">
      <c r="E518" s="2"/>
      <c r="F518" s="3"/>
      <c r="G518" s="2"/>
      <c r="H518" s="3"/>
      <c r="J518" s="3"/>
    </row>
    <row r="519" spans="5:10">
      <c r="E519" s="2"/>
      <c r="F519" s="3"/>
      <c r="G519" s="2"/>
      <c r="H519" s="3"/>
      <c r="J519" s="3"/>
    </row>
    <row r="520" spans="5:10">
      <c r="E520" s="2"/>
      <c r="F520" s="3"/>
      <c r="G520" s="2"/>
      <c r="H520" s="3"/>
      <c r="J520" s="3"/>
    </row>
    <row r="521" spans="5:10">
      <c r="E521" s="2"/>
      <c r="F521" s="3"/>
      <c r="G521" s="2"/>
      <c r="H521" s="3"/>
      <c r="J521" s="3"/>
    </row>
    <row r="522" spans="5:10">
      <c r="E522" s="2"/>
      <c r="F522" s="3"/>
      <c r="G522" s="2"/>
      <c r="H522" s="3"/>
      <c r="J522" s="3"/>
    </row>
    <row r="523" spans="5:10">
      <c r="E523" s="2"/>
      <c r="F523" s="3"/>
      <c r="G523" s="2"/>
      <c r="H523" s="3"/>
      <c r="J523" s="3"/>
    </row>
    <row r="524" spans="5:10">
      <c r="E524" s="2"/>
      <c r="F524" s="3"/>
      <c r="G524" s="2"/>
      <c r="H524" s="3"/>
      <c r="J524" s="3"/>
    </row>
    <row r="525" spans="5:10">
      <c r="E525" s="2"/>
      <c r="F525" s="3"/>
      <c r="G525" s="2"/>
      <c r="H525" s="3"/>
      <c r="J525" s="3"/>
    </row>
    <row r="526" spans="5:10">
      <c r="E526" s="2"/>
      <c r="F526" s="3"/>
      <c r="G526" s="2"/>
      <c r="H526" s="3"/>
      <c r="J526" s="3"/>
    </row>
    <row r="527" spans="5:10">
      <c r="E527" s="2"/>
      <c r="F527" s="3"/>
      <c r="G527" s="2"/>
      <c r="H527" s="3"/>
      <c r="J527" s="3"/>
    </row>
    <row r="528" spans="5:10">
      <c r="E528" s="2"/>
      <c r="F528" s="3"/>
      <c r="G528" s="2"/>
      <c r="H528" s="3"/>
      <c r="J528" s="3"/>
    </row>
    <row r="529" spans="5:10">
      <c r="E529" s="2"/>
      <c r="F529" s="3"/>
      <c r="G529" s="2"/>
      <c r="H529" s="3"/>
      <c r="J529" s="3"/>
    </row>
    <row r="530" spans="5:10">
      <c r="E530" s="2"/>
      <c r="F530" s="3"/>
      <c r="G530" s="2"/>
      <c r="H530" s="3"/>
      <c r="J530" s="3"/>
    </row>
    <row r="531" spans="5:10">
      <c r="E531" s="2"/>
      <c r="F531" s="3"/>
      <c r="G531" s="2"/>
      <c r="H531" s="3"/>
      <c r="J531" s="3"/>
    </row>
    <row r="532" spans="5:10">
      <c r="E532" s="2"/>
      <c r="F532" s="3"/>
      <c r="G532" s="2"/>
      <c r="H532" s="3"/>
      <c r="J532" s="3"/>
    </row>
    <row r="533" spans="5:10">
      <c r="E533" s="2"/>
      <c r="F533" s="3"/>
      <c r="G533" s="2"/>
      <c r="H533" s="3"/>
      <c r="J533" s="3"/>
    </row>
    <row r="534" spans="5:10">
      <c r="E534" s="2"/>
      <c r="F534" s="3"/>
      <c r="G534" s="2"/>
      <c r="H534" s="3"/>
      <c r="J534" s="3"/>
    </row>
    <row r="535" spans="5:10">
      <c r="E535" s="2"/>
      <c r="F535" s="3"/>
      <c r="G535" s="2"/>
      <c r="H535" s="3"/>
      <c r="J535" s="3"/>
    </row>
    <row r="536" spans="5:10">
      <c r="E536" s="2"/>
      <c r="F536" s="3"/>
      <c r="G536" s="2"/>
      <c r="H536" s="3"/>
      <c r="J536" s="3"/>
    </row>
    <row r="537" spans="5:10">
      <c r="E537" s="2"/>
      <c r="F537" s="3"/>
      <c r="G537" s="2"/>
      <c r="H537" s="3"/>
      <c r="J537" s="3"/>
    </row>
    <row r="538" spans="5:10">
      <c r="E538" s="2"/>
      <c r="F538" s="3"/>
      <c r="G538" s="2"/>
      <c r="H538" s="3"/>
      <c r="J538" s="3"/>
    </row>
    <row r="539" spans="5:10">
      <c r="E539" s="2"/>
      <c r="F539" s="3"/>
      <c r="G539" s="2"/>
      <c r="H539" s="3"/>
      <c r="J539" s="3"/>
    </row>
    <row r="540" spans="5:10">
      <c r="E540" s="2"/>
      <c r="F540" s="3"/>
      <c r="G540" s="2"/>
      <c r="H540" s="3"/>
      <c r="J540" s="3"/>
    </row>
    <row r="541" spans="5:10">
      <c r="E541" s="2"/>
      <c r="F541" s="3"/>
      <c r="G541" s="2"/>
      <c r="H541" s="3"/>
      <c r="J541" s="3"/>
    </row>
    <row r="542" spans="5:10">
      <c r="E542" s="2"/>
      <c r="F542" s="3"/>
      <c r="G542" s="2"/>
      <c r="H542" s="3"/>
      <c r="J542" s="3"/>
    </row>
    <row r="543" spans="5:10">
      <c r="E543" s="2"/>
      <c r="F543" s="3"/>
      <c r="G543" s="2"/>
      <c r="H543" s="3"/>
      <c r="J543" s="3"/>
    </row>
    <row r="544" spans="5:10">
      <c r="E544" s="2"/>
      <c r="F544" s="3"/>
      <c r="G544" s="2"/>
      <c r="H544" s="3"/>
      <c r="J544" s="3"/>
    </row>
    <row r="545" spans="5:10">
      <c r="E545" s="2"/>
      <c r="F545" s="3"/>
      <c r="G545" s="2"/>
      <c r="H545" s="3"/>
      <c r="J545" s="3"/>
    </row>
    <row r="546" spans="5:10">
      <c r="E546" s="2"/>
      <c r="F546" s="3"/>
      <c r="G546" s="2"/>
      <c r="H546" s="3"/>
      <c r="J546" s="3"/>
    </row>
    <row r="547" spans="5:10">
      <c r="E547" s="2"/>
      <c r="F547" s="3"/>
      <c r="G547" s="2"/>
      <c r="H547" s="3"/>
      <c r="J547" s="3"/>
    </row>
    <row r="548" spans="5:10">
      <c r="E548" s="2"/>
      <c r="F548" s="3"/>
      <c r="G548" s="2"/>
      <c r="H548" s="3"/>
      <c r="J548" s="3"/>
    </row>
    <row r="549" spans="5:10">
      <c r="E549" s="2"/>
      <c r="F549" s="3"/>
      <c r="G549" s="2"/>
      <c r="H549" s="3"/>
      <c r="J549" s="3"/>
    </row>
    <row r="550" spans="5:10">
      <c r="E550" s="2"/>
      <c r="F550" s="3"/>
      <c r="G550" s="2"/>
      <c r="H550" s="3"/>
      <c r="J550" s="3"/>
    </row>
    <row r="551" spans="5:10">
      <c r="E551" s="2"/>
      <c r="F551" s="3"/>
      <c r="G551" s="2"/>
      <c r="H551" s="3"/>
      <c r="J551" s="3"/>
    </row>
    <row r="552" spans="5:10">
      <c r="E552" s="2"/>
      <c r="F552" s="3"/>
      <c r="G552" s="2"/>
      <c r="H552" s="3"/>
      <c r="J552" s="3"/>
    </row>
    <row r="553" spans="5:10">
      <c r="E553" s="2"/>
      <c r="F553" s="3"/>
      <c r="G553" s="2"/>
      <c r="H553" s="3"/>
      <c r="J553" s="3"/>
    </row>
    <row r="554" spans="5:10">
      <c r="E554" s="2"/>
      <c r="F554" s="3"/>
      <c r="G554" s="2"/>
      <c r="H554" s="3"/>
      <c r="J554" s="3"/>
    </row>
    <row r="555" spans="5:10">
      <c r="E555" s="2"/>
      <c r="F555" s="3"/>
      <c r="G555" s="2"/>
      <c r="H555" s="3"/>
      <c r="J555" s="3"/>
    </row>
    <row r="556" spans="5:10">
      <c r="E556" s="2"/>
      <c r="F556" s="3"/>
      <c r="G556" s="2"/>
      <c r="H556" s="3"/>
      <c r="J556" s="3"/>
    </row>
    <row r="557" spans="5:10">
      <c r="E557" s="2"/>
      <c r="F557" s="3"/>
      <c r="G557" s="2"/>
      <c r="H557" s="3"/>
      <c r="J557" s="3"/>
    </row>
    <row r="558" spans="5:10">
      <c r="E558" s="2"/>
      <c r="F558" s="3"/>
      <c r="G558" s="2"/>
      <c r="H558" s="3"/>
      <c r="J558" s="3"/>
    </row>
    <row r="559" spans="5:10">
      <c r="E559" s="2"/>
      <c r="F559" s="3"/>
      <c r="G559" s="2"/>
      <c r="H559" s="3"/>
      <c r="J559" s="3"/>
    </row>
    <row r="560" spans="5:10">
      <c r="E560" s="2"/>
      <c r="F560" s="3"/>
      <c r="G560" s="2"/>
      <c r="H560" s="3"/>
      <c r="J560" s="3"/>
    </row>
    <row r="561" spans="5:10">
      <c r="E561" s="2"/>
      <c r="F561" s="3"/>
      <c r="G561" s="2"/>
      <c r="H561" s="3"/>
      <c r="J561" s="3"/>
    </row>
    <row r="562" spans="5:10">
      <c r="E562" s="2"/>
      <c r="F562" s="3"/>
      <c r="G562" s="2"/>
      <c r="H562" s="3"/>
      <c r="J562" s="3"/>
    </row>
    <row r="563" spans="5:10">
      <c r="E563" s="2"/>
      <c r="F563" s="3"/>
      <c r="G563" s="2"/>
      <c r="H563" s="3"/>
      <c r="J563" s="3"/>
    </row>
    <row r="564" spans="5:10">
      <c r="E564" s="2"/>
      <c r="F564" s="3"/>
      <c r="G564" s="2"/>
      <c r="H564" s="3"/>
      <c r="J564" s="3"/>
    </row>
    <row r="565" spans="5:10">
      <c r="E565" s="2"/>
      <c r="F565" s="3"/>
      <c r="G565" s="2"/>
      <c r="H565" s="3"/>
      <c r="J565" s="3"/>
    </row>
    <row r="566" spans="5:10">
      <c r="E566" s="2"/>
      <c r="F566" s="3"/>
      <c r="G566" s="2"/>
      <c r="H566" s="3"/>
      <c r="J566" s="3"/>
    </row>
    <row r="567" spans="5:10">
      <c r="E567" s="2"/>
      <c r="F567" s="3"/>
      <c r="G567" s="2"/>
      <c r="H567" s="3"/>
      <c r="J567" s="3"/>
    </row>
    <row r="568" spans="5:10">
      <c r="E568" s="2"/>
      <c r="F568" s="3"/>
      <c r="G568" s="2"/>
      <c r="H568" s="3"/>
      <c r="J568" s="3"/>
    </row>
    <row r="569" spans="5:10">
      <c r="E569" s="2"/>
      <c r="F569" s="3"/>
      <c r="G569" s="2"/>
      <c r="H569" s="3"/>
      <c r="J569" s="3"/>
    </row>
    <row r="570" spans="5:10">
      <c r="E570" s="2"/>
      <c r="F570" s="3"/>
      <c r="G570" s="2"/>
      <c r="H570" s="3"/>
      <c r="J570" s="3"/>
    </row>
    <row r="571" spans="5:10">
      <c r="E571" s="2"/>
      <c r="F571" s="3"/>
      <c r="G571" s="2"/>
      <c r="H571" s="3"/>
      <c r="J571" s="3"/>
    </row>
    <row r="572" spans="5:10">
      <c r="E572" s="2"/>
      <c r="F572" s="3"/>
      <c r="G572" s="2"/>
      <c r="H572" s="3"/>
      <c r="J572" s="3"/>
    </row>
    <row r="573" spans="5:10">
      <c r="E573" s="2"/>
      <c r="F573" s="3"/>
      <c r="G573" s="2"/>
      <c r="H573" s="3"/>
      <c r="J573" s="3"/>
    </row>
    <row r="574" spans="5:10">
      <c r="E574" s="2"/>
      <c r="F574" s="3"/>
      <c r="G574" s="2"/>
      <c r="H574" s="3"/>
      <c r="J574" s="3"/>
    </row>
    <row r="575" spans="5:10">
      <c r="E575" s="2"/>
      <c r="F575" s="3"/>
      <c r="G575" s="2"/>
      <c r="H575" s="3"/>
      <c r="J575" s="3"/>
    </row>
    <row r="576" spans="5:10">
      <c r="E576" s="2"/>
      <c r="F576" s="3"/>
      <c r="G576" s="2"/>
      <c r="H576" s="3"/>
      <c r="J576" s="3"/>
    </row>
    <row r="577" spans="5:10">
      <c r="E577" s="2"/>
      <c r="F577" s="3"/>
      <c r="G577" s="2"/>
      <c r="H577" s="3"/>
      <c r="J577" s="3"/>
    </row>
    <row r="578" spans="5:10">
      <c r="E578" s="2"/>
      <c r="F578" s="3"/>
      <c r="G578" s="2"/>
      <c r="H578" s="3"/>
      <c r="J578" s="3"/>
    </row>
    <row r="579" spans="5:10">
      <c r="E579" s="2"/>
      <c r="F579" s="3"/>
      <c r="G579" s="2"/>
      <c r="H579" s="3"/>
      <c r="J579" s="3"/>
    </row>
    <row r="580" spans="5:10">
      <c r="E580" s="2"/>
      <c r="F580" s="3"/>
      <c r="G580" s="2"/>
      <c r="H580" s="3"/>
      <c r="J580" s="3"/>
    </row>
    <row r="581" spans="5:10">
      <c r="E581" s="2"/>
      <c r="F581" s="3"/>
      <c r="G581" s="2"/>
      <c r="H581" s="3"/>
      <c r="J581" s="3"/>
    </row>
    <row r="582" spans="5:10">
      <c r="E582" s="2"/>
      <c r="F582" s="3"/>
      <c r="G582" s="2"/>
      <c r="H582" s="3"/>
      <c r="J582" s="3"/>
    </row>
    <row r="583" spans="5:10">
      <c r="E583" s="2"/>
      <c r="F583" s="3"/>
      <c r="G583" s="2"/>
      <c r="H583" s="3"/>
      <c r="J583" s="3"/>
    </row>
    <row r="584" spans="5:10">
      <c r="E584" s="2"/>
      <c r="F584" s="3"/>
      <c r="G584" s="2"/>
      <c r="H584" s="3"/>
      <c r="J584" s="3"/>
    </row>
    <row r="585" spans="5:10">
      <c r="E585" s="2"/>
      <c r="F585" s="3"/>
      <c r="G585" s="2"/>
      <c r="H585" s="3"/>
      <c r="J585" s="3"/>
    </row>
    <row r="586" spans="5:10">
      <c r="E586" s="2"/>
      <c r="F586" s="3"/>
      <c r="G586" s="2"/>
      <c r="H586" s="3"/>
      <c r="J586" s="3"/>
    </row>
    <row r="587" spans="5:10">
      <c r="E587" s="2"/>
      <c r="F587" s="3"/>
      <c r="G587" s="2"/>
      <c r="H587" s="3"/>
      <c r="J587" s="3"/>
    </row>
    <row r="588" spans="5:10">
      <c r="E588" s="2"/>
      <c r="F588" s="3"/>
      <c r="G588" s="2"/>
      <c r="H588" s="3"/>
      <c r="J588" s="3"/>
    </row>
    <row r="589" spans="5:10">
      <c r="E589" s="2"/>
      <c r="F589" s="3"/>
      <c r="G589" s="2"/>
      <c r="H589" s="3"/>
      <c r="J589" s="3"/>
    </row>
    <row r="590" spans="5:10">
      <c r="E590" s="2"/>
      <c r="F590" s="3"/>
      <c r="G590" s="2"/>
      <c r="H590" s="3"/>
      <c r="J590" s="3"/>
    </row>
    <row r="591" spans="5:10">
      <c r="E591" s="2"/>
      <c r="F591" s="3"/>
      <c r="G591" s="2"/>
      <c r="H591" s="3"/>
      <c r="J591" s="3"/>
    </row>
    <row r="592" spans="5:10">
      <c r="E592" s="2"/>
      <c r="F592" s="3"/>
      <c r="G592" s="2"/>
      <c r="H592" s="3"/>
      <c r="J592" s="3"/>
    </row>
    <row r="593" spans="5:10">
      <c r="E593" s="2"/>
      <c r="F593" s="3"/>
      <c r="G593" s="2"/>
      <c r="H593" s="3"/>
      <c r="J593" s="3"/>
    </row>
    <row r="594" spans="5:10">
      <c r="E594" s="2"/>
      <c r="F594" s="3"/>
      <c r="G594" s="2"/>
      <c r="H594" s="3"/>
      <c r="J594" s="3"/>
    </row>
    <row r="595" spans="5:10">
      <c r="E595" s="2"/>
      <c r="F595" s="3"/>
      <c r="G595" s="2"/>
      <c r="H595" s="3"/>
      <c r="J595" s="3"/>
    </row>
    <row r="596" spans="5:10">
      <c r="E596" s="2"/>
      <c r="F596" s="3"/>
      <c r="G596" s="2"/>
      <c r="H596" s="3"/>
      <c r="J596" s="3"/>
    </row>
    <row r="597" spans="5:10">
      <c r="E597" s="2"/>
      <c r="F597" s="3"/>
      <c r="G597" s="2"/>
      <c r="H597" s="3"/>
      <c r="J597" s="3"/>
    </row>
    <row r="598" spans="5:10">
      <c r="E598" s="2"/>
      <c r="F598" s="3"/>
      <c r="G598" s="2"/>
      <c r="H598" s="3"/>
      <c r="J598" s="3"/>
    </row>
    <row r="599" spans="5:10">
      <c r="E599" s="2"/>
      <c r="F599" s="3"/>
      <c r="G599" s="2"/>
      <c r="H599" s="3"/>
      <c r="J599" s="3"/>
    </row>
    <row r="600" spans="5:10">
      <c r="E600" s="2"/>
      <c r="F600" s="3"/>
      <c r="G600" s="2"/>
      <c r="H600" s="3"/>
      <c r="J600" s="3"/>
    </row>
    <row r="601" spans="5:10">
      <c r="E601" s="2"/>
      <c r="F601" s="3"/>
      <c r="G601" s="2"/>
      <c r="H601" s="3"/>
      <c r="J601" s="3"/>
    </row>
    <row r="602" spans="5:10">
      <c r="E602" s="2"/>
      <c r="F602" s="3"/>
      <c r="G602" s="2"/>
      <c r="H602" s="3"/>
      <c r="J602" s="3"/>
    </row>
    <row r="603" spans="5:10">
      <c r="E603" s="2"/>
      <c r="F603" s="3"/>
      <c r="G603" s="2"/>
      <c r="H603" s="3"/>
      <c r="J603" s="3"/>
    </row>
    <row r="604" spans="5:10">
      <c r="E604" s="2"/>
      <c r="F604" s="3"/>
      <c r="G604" s="2"/>
      <c r="H604" s="3"/>
      <c r="J604" s="3"/>
    </row>
    <row r="605" spans="5:10">
      <c r="E605" s="2"/>
      <c r="F605" s="3"/>
      <c r="G605" s="2"/>
      <c r="H605" s="3"/>
      <c r="J605" s="3"/>
    </row>
    <row r="606" spans="5:10">
      <c r="E606" s="2"/>
      <c r="F606" s="3"/>
      <c r="G606" s="2"/>
      <c r="H606" s="3"/>
      <c r="J606" s="3"/>
    </row>
    <row r="607" spans="5:10">
      <c r="E607" s="2"/>
      <c r="F607" s="3"/>
      <c r="G607" s="2"/>
      <c r="H607" s="3"/>
      <c r="J607" s="3"/>
    </row>
    <row r="608" spans="5:10">
      <c r="E608" s="2"/>
      <c r="F608" s="3"/>
      <c r="G608" s="2"/>
      <c r="H608" s="3"/>
      <c r="J608" s="3"/>
    </row>
    <row r="609" spans="5:10">
      <c r="E609" s="2"/>
      <c r="F609" s="3"/>
      <c r="G609" s="2"/>
      <c r="H609" s="3"/>
      <c r="J609" s="3"/>
    </row>
    <row r="610" spans="5:10">
      <c r="E610" s="2"/>
      <c r="F610" s="3"/>
      <c r="G610" s="2"/>
      <c r="H610" s="3"/>
      <c r="J610" s="3"/>
    </row>
    <row r="611" spans="5:10">
      <c r="E611" s="2"/>
      <c r="F611" s="3"/>
      <c r="G611" s="2"/>
      <c r="H611" s="3"/>
      <c r="J611" s="3"/>
    </row>
    <row r="612" spans="5:10">
      <c r="E612" s="2"/>
      <c r="F612" s="3"/>
      <c r="G612" s="2"/>
      <c r="H612" s="3"/>
      <c r="J612" s="3"/>
    </row>
    <row r="613" spans="5:10">
      <c r="E613" s="2"/>
      <c r="F613" s="3"/>
      <c r="G613" s="2"/>
      <c r="H613" s="3"/>
      <c r="J613" s="3"/>
    </row>
    <row r="614" spans="5:10">
      <c r="E614" s="2"/>
      <c r="F614" s="3"/>
      <c r="G614" s="2"/>
      <c r="H614" s="3"/>
      <c r="J614" s="3"/>
    </row>
    <row r="615" spans="5:10">
      <c r="E615" s="2"/>
      <c r="F615" s="3"/>
      <c r="G615" s="2"/>
      <c r="H615" s="3"/>
      <c r="J615" s="3"/>
    </row>
    <row r="616" spans="5:10">
      <c r="E616" s="2"/>
      <c r="F616" s="3"/>
      <c r="G616" s="2"/>
      <c r="H616" s="3"/>
      <c r="J616" s="3"/>
    </row>
    <row r="617" spans="5:10">
      <c r="E617" s="2"/>
      <c r="F617" s="3"/>
      <c r="G617" s="2"/>
      <c r="H617" s="3"/>
      <c r="J617" s="3"/>
    </row>
    <row r="618" spans="5:10">
      <c r="E618" s="2"/>
      <c r="F618" s="3"/>
      <c r="G618" s="2"/>
      <c r="H618" s="3"/>
      <c r="J618" s="3"/>
    </row>
    <row r="619" spans="5:10">
      <c r="E619" s="2"/>
      <c r="F619" s="3"/>
      <c r="G619" s="2"/>
      <c r="H619" s="3"/>
      <c r="J619" s="3"/>
    </row>
    <row r="620" spans="5:10">
      <c r="E620" s="2"/>
      <c r="F620" s="3"/>
      <c r="G620" s="2"/>
      <c r="H620" s="3"/>
      <c r="J620" s="3"/>
    </row>
    <row r="621" spans="5:10">
      <c r="E621" s="2"/>
      <c r="F621" s="3"/>
      <c r="G621" s="2"/>
      <c r="H621" s="3"/>
      <c r="J621" s="3"/>
    </row>
    <row r="622" spans="5:10">
      <c r="E622" s="2"/>
      <c r="F622" s="3"/>
      <c r="G622" s="2"/>
      <c r="H622" s="3"/>
      <c r="J622" s="3"/>
    </row>
    <row r="623" spans="5:10">
      <c r="E623" s="2"/>
      <c r="F623" s="3"/>
      <c r="G623" s="2"/>
      <c r="H623" s="3"/>
      <c r="J623" s="3"/>
    </row>
    <row r="624" spans="5:10">
      <c r="E624" s="2"/>
      <c r="F624" s="3"/>
      <c r="G624" s="2"/>
      <c r="H624" s="3"/>
      <c r="J624" s="3"/>
    </row>
    <row r="625" spans="5:10">
      <c r="E625" s="2"/>
      <c r="F625" s="3"/>
      <c r="G625" s="2"/>
      <c r="H625" s="3"/>
      <c r="J625" s="3"/>
    </row>
    <row r="626" spans="5:10">
      <c r="E626" s="2"/>
      <c r="F626" s="3"/>
      <c r="G626" s="2"/>
      <c r="H626" s="3"/>
      <c r="J626" s="3"/>
    </row>
    <row r="627" spans="5:10">
      <c r="E627" s="2"/>
      <c r="F627" s="3"/>
      <c r="G627" s="2"/>
      <c r="H627" s="3"/>
      <c r="J627" s="3"/>
    </row>
    <row r="628" spans="5:10">
      <c r="E628" s="3"/>
      <c r="F628" s="4"/>
      <c r="G628" s="3"/>
      <c r="H628" s="3"/>
    </row>
    <row r="629" spans="5:10">
      <c r="E629" s="3"/>
      <c r="F629" s="4"/>
      <c r="G629" s="3"/>
      <c r="H629" s="3"/>
    </row>
    <row r="630" spans="5:10">
      <c r="E630" s="3"/>
      <c r="F630" s="4"/>
      <c r="G630" s="3"/>
      <c r="H630" s="3"/>
    </row>
    <row r="631" spans="5:10">
      <c r="E631" s="4"/>
      <c r="F631" s="4"/>
      <c r="G631" s="4"/>
      <c r="H631" s="3"/>
    </row>
    <row r="632" spans="5:10">
      <c r="E632" s="2"/>
      <c r="F632" s="3"/>
      <c r="G632" s="2"/>
      <c r="H632" s="3"/>
    </row>
    <row r="633" spans="5:10">
      <c r="E633" s="2"/>
      <c r="F633" s="3"/>
      <c r="G633" s="2"/>
      <c r="H633" s="3"/>
    </row>
    <row r="634" spans="5:10">
      <c r="E634" s="2"/>
      <c r="F634" s="3"/>
      <c r="G634" s="2"/>
      <c r="H634" s="3"/>
    </row>
    <row r="635" spans="5:10">
      <c r="E635" s="2"/>
      <c r="F635" s="3"/>
      <c r="G635" s="2"/>
      <c r="H635" s="3"/>
    </row>
    <row r="636" spans="5:10">
      <c r="E636" s="2"/>
      <c r="F636" s="3"/>
      <c r="G636" s="2"/>
      <c r="H636" s="3"/>
    </row>
    <row r="637" spans="5:10">
      <c r="E637" s="2"/>
      <c r="F637" s="3"/>
      <c r="G637" s="2"/>
      <c r="H637" s="3"/>
    </row>
    <row r="638" spans="5:10">
      <c r="E638" s="2"/>
      <c r="F638" s="3"/>
      <c r="G638" s="2"/>
      <c r="H638" s="3"/>
    </row>
    <row r="639" spans="5:10">
      <c r="E639" s="2"/>
      <c r="F639" s="3"/>
      <c r="G639" s="2"/>
      <c r="H639" s="3"/>
    </row>
    <row r="640" spans="5:10">
      <c r="E640" s="2"/>
      <c r="F640" s="3"/>
      <c r="G640" s="2"/>
      <c r="H640" s="3"/>
    </row>
    <row r="641" spans="5:8">
      <c r="E641" s="2"/>
      <c r="F641" s="3"/>
      <c r="G641" s="2"/>
      <c r="H641" s="3"/>
    </row>
    <row r="642" spans="5:8">
      <c r="E642" s="2"/>
      <c r="F642" s="3"/>
      <c r="G642" s="2"/>
      <c r="H642" s="3"/>
    </row>
    <row r="643" spans="5:8">
      <c r="E643" s="2"/>
      <c r="F643" s="3"/>
      <c r="G643" s="2"/>
      <c r="H643" s="3"/>
    </row>
    <row r="644" spans="5:8">
      <c r="E644" s="2"/>
      <c r="F644" s="3"/>
      <c r="G644" s="2"/>
      <c r="H644" s="3"/>
    </row>
    <row r="645" spans="5:8">
      <c r="E645" s="2"/>
      <c r="F645" s="3"/>
      <c r="G645" s="2"/>
      <c r="H645" s="3"/>
    </row>
    <row r="646" spans="5:8">
      <c r="E646" s="2"/>
      <c r="F646" s="3"/>
      <c r="G646" s="2"/>
      <c r="H646" s="3"/>
    </row>
    <row r="647" spans="5:8">
      <c r="E647" s="2"/>
      <c r="F647" s="3"/>
      <c r="G647" s="2"/>
      <c r="H647" s="3"/>
    </row>
    <row r="648" spans="5:8">
      <c r="E648" s="2"/>
      <c r="F648" s="3"/>
      <c r="G648" s="2"/>
      <c r="H648" s="3"/>
    </row>
    <row r="649" spans="5:8">
      <c r="E649" s="2"/>
      <c r="F649" s="3"/>
      <c r="G649" s="2"/>
      <c r="H649" s="3"/>
    </row>
    <row r="650" spans="5:8">
      <c r="E650" s="2"/>
      <c r="F650" s="3"/>
      <c r="G650" s="2"/>
      <c r="H650" s="3"/>
    </row>
    <row r="651" spans="5:8">
      <c r="E651" s="2"/>
      <c r="F651" s="3"/>
      <c r="G651" s="2"/>
      <c r="H651" s="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627"/>
  <sheetViews>
    <sheetView zoomScale="119" workbookViewId="0">
      <pane ySplit="1" topLeftCell="A153" activePane="bottomLeft" state="frozen"/>
      <selection pane="bottomLeft" activeCell="H131" sqref="H131"/>
    </sheetView>
  </sheetViews>
  <sheetFormatPr baseColWidth="10" defaultRowHeight="16"/>
  <sheetData>
    <row r="1" spans="1:10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42027</v>
      </c>
      <c r="B2">
        <v>2424.0700000000002</v>
      </c>
      <c r="C2">
        <v>3.52</v>
      </c>
      <c r="D2">
        <v>17.260000000000002</v>
      </c>
      <c r="E2" s="2">
        <f t="shared" ref="E2:E65" si="0">B2/C2</f>
        <v>688.65625</v>
      </c>
      <c r="F2" s="2"/>
      <c r="G2" s="2">
        <f t="shared" ref="G2:G65" si="1">B2/D2</f>
        <v>140.4443800695249</v>
      </c>
      <c r="H2" s="2"/>
      <c r="J2" s="3">
        <f t="shared" ref="J2:J65" si="2">C2/D2</f>
        <v>0.20393974507531865</v>
      </c>
    </row>
    <row r="3" spans="1:10">
      <c r="A3" s="1">
        <v>42034</v>
      </c>
      <c r="B3">
        <v>2416.16</v>
      </c>
      <c r="C3">
        <v>3.49</v>
      </c>
      <c r="D3">
        <v>17.09</v>
      </c>
      <c r="E3" s="2">
        <f t="shared" si="0"/>
        <v>692.30945558739245</v>
      </c>
      <c r="F3" s="2"/>
      <c r="G3" s="2">
        <f t="shared" si="1"/>
        <v>141.37858396723229</v>
      </c>
      <c r="H3" s="2"/>
      <c r="J3" s="3">
        <f t="shared" si="2"/>
        <v>0.20421299005266239</v>
      </c>
    </row>
    <row r="4" spans="1:10">
      <c r="A4" s="1">
        <v>42041</v>
      </c>
      <c r="B4">
        <v>2301.1999999999998</v>
      </c>
      <c r="C4">
        <v>3.38</v>
      </c>
      <c r="D4">
        <v>16.559999999999999</v>
      </c>
      <c r="E4" s="2">
        <f t="shared" si="0"/>
        <v>680.82840236686388</v>
      </c>
      <c r="F4" s="2"/>
      <c r="G4" s="2">
        <f t="shared" si="1"/>
        <v>138.96135265700482</v>
      </c>
      <c r="H4" s="2"/>
      <c r="J4" s="3">
        <f t="shared" si="2"/>
        <v>0.20410628019323673</v>
      </c>
    </row>
    <row r="5" spans="1:10">
      <c r="A5" s="1">
        <v>42048</v>
      </c>
      <c r="B5">
        <v>2414.71</v>
      </c>
      <c r="C5">
        <v>3.53</v>
      </c>
      <c r="D5">
        <v>17.3</v>
      </c>
      <c r="E5" s="2">
        <f t="shared" si="0"/>
        <v>684.05382436260629</v>
      </c>
      <c r="F5" s="2"/>
      <c r="G5" s="2">
        <f t="shared" si="1"/>
        <v>139.57861271676299</v>
      </c>
      <c r="H5" s="2"/>
      <c r="J5" s="3">
        <f t="shared" si="2"/>
        <v>0.20404624277456646</v>
      </c>
    </row>
    <row r="6" spans="1:10">
      <c r="A6" s="1">
        <v>42052</v>
      </c>
      <c r="B6">
        <v>2398.9899999999998</v>
      </c>
      <c r="C6">
        <v>3.52</v>
      </c>
      <c r="D6">
        <v>17.23</v>
      </c>
      <c r="E6" s="2">
        <f t="shared" si="0"/>
        <v>681.53124999999989</v>
      </c>
      <c r="F6" s="2"/>
      <c r="G6" s="2">
        <f t="shared" si="1"/>
        <v>139.23331398723155</v>
      </c>
      <c r="H6" s="2"/>
      <c r="J6" s="3">
        <f t="shared" si="2"/>
        <v>0.20429483459082995</v>
      </c>
    </row>
    <row r="7" spans="1:10">
      <c r="A7" s="1">
        <v>42062</v>
      </c>
      <c r="B7">
        <v>2444.8200000000002</v>
      </c>
      <c r="C7">
        <v>3.6</v>
      </c>
      <c r="D7">
        <v>17.649999999999999</v>
      </c>
      <c r="E7" s="2">
        <f t="shared" si="0"/>
        <v>679.11666666666667</v>
      </c>
      <c r="F7" s="2"/>
      <c r="G7" s="2">
        <f t="shared" si="1"/>
        <v>138.51671388101985</v>
      </c>
      <c r="H7" s="2"/>
      <c r="J7" s="3">
        <f t="shared" si="2"/>
        <v>0.2039660056657224</v>
      </c>
    </row>
    <row r="8" spans="1:10">
      <c r="A8" s="1">
        <v>42069</v>
      </c>
      <c r="B8">
        <v>2401.61</v>
      </c>
      <c r="C8">
        <v>3.5</v>
      </c>
      <c r="D8">
        <v>17.14</v>
      </c>
      <c r="E8" s="2">
        <f t="shared" si="0"/>
        <v>686.1742857142857</v>
      </c>
      <c r="F8" s="2"/>
      <c r="G8" s="2">
        <f t="shared" si="1"/>
        <v>140.11726954492417</v>
      </c>
      <c r="H8" s="2"/>
      <c r="J8" s="3">
        <f t="shared" si="2"/>
        <v>0.20420070011668612</v>
      </c>
    </row>
    <row r="9" spans="1:10">
      <c r="A9" s="1">
        <v>42076</v>
      </c>
      <c r="B9">
        <v>2449.5700000000002</v>
      </c>
      <c r="C9">
        <v>3.59</v>
      </c>
      <c r="D9">
        <v>17.579999999999998</v>
      </c>
      <c r="E9" s="2">
        <f t="shared" si="0"/>
        <v>682.33147632311989</v>
      </c>
      <c r="F9" s="2"/>
      <c r="G9" s="2">
        <f t="shared" si="1"/>
        <v>139.33845278725826</v>
      </c>
      <c r="H9" s="2"/>
      <c r="J9" s="3">
        <f t="shared" si="2"/>
        <v>0.20420932878270764</v>
      </c>
    </row>
    <row r="10" spans="1:10">
      <c r="A10" s="1">
        <v>42083</v>
      </c>
      <c r="B10">
        <v>2561.73</v>
      </c>
      <c r="C10">
        <v>3.7</v>
      </c>
      <c r="D10">
        <v>18.149999999999999</v>
      </c>
      <c r="E10" s="2">
        <f t="shared" si="0"/>
        <v>692.35945945945946</v>
      </c>
      <c r="F10" s="2"/>
      <c r="G10" s="2">
        <f t="shared" si="1"/>
        <v>141.1421487603306</v>
      </c>
      <c r="H10" s="2"/>
      <c r="J10" s="3">
        <f t="shared" si="2"/>
        <v>0.2038567493112948</v>
      </c>
    </row>
    <row r="11" spans="1:10">
      <c r="A11" s="1">
        <v>42090</v>
      </c>
      <c r="B11">
        <v>2665.45</v>
      </c>
      <c r="C11">
        <v>3.8</v>
      </c>
      <c r="D11">
        <v>18.62</v>
      </c>
      <c r="E11" s="2">
        <f t="shared" si="0"/>
        <v>701.43421052631572</v>
      </c>
      <c r="F11" s="2"/>
      <c r="G11" s="2">
        <f t="shared" si="1"/>
        <v>143.14983888292159</v>
      </c>
      <c r="H11" s="2"/>
      <c r="J11" s="3">
        <f t="shared" si="2"/>
        <v>0.2040816326530612</v>
      </c>
    </row>
    <row r="12" spans="1:10">
      <c r="A12" s="1">
        <v>42097</v>
      </c>
      <c r="B12">
        <v>2692.25</v>
      </c>
      <c r="C12">
        <v>3.85</v>
      </c>
      <c r="D12">
        <v>19.46</v>
      </c>
      <c r="E12" s="2">
        <f t="shared" si="0"/>
        <v>699.28571428571422</v>
      </c>
      <c r="F12" s="2"/>
      <c r="G12" s="2">
        <f t="shared" si="1"/>
        <v>138.34789311408016</v>
      </c>
      <c r="H12" s="2"/>
      <c r="J12" s="3">
        <f t="shared" si="2"/>
        <v>0.19784172661870503</v>
      </c>
    </row>
    <row r="13" spans="1:10">
      <c r="A13" s="1">
        <v>42104</v>
      </c>
      <c r="B13">
        <v>2785.95</v>
      </c>
      <c r="C13">
        <v>3.98</v>
      </c>
      <c r="D13">
        <v>20.11</v>
      </c>
      <c r="E13" s="2">
        <f t="shared" si="0"/>
        <v>699.98743718592959</v>
      </c>
      <c r="F13" s="2"/>
      <c r="G13" s="2">
        <f t="shared" si="1"/>
        <v>138.53555445052211</v>
      </c>
      <c r="H13" s="2"/>
      <c r="J13" s="3">
        <f t="shared" si="2"/>
        <v>0.19791148682247639</v>
      </c>
    </row>
    <row r="14" spans="1:10">
      <c r="A14" s="1">
        <v>42111</v>
      </c>
      <c r="B14">
        <v>3006.57</v>
      </c>
      <c r="C14">
        <v>4.37</v>
      </c>
      <c r="D14">
        <v>22.08</v>
      </c>
      <c r="E14" s="2">
        <f t="shared" si="0"/>
        <v>688.0022883295195</v>
      </c>
      <c r="F14" s="2"/>
      <c r="G14" s="2">
        <f t="shared" si="1"/>
        <v>136.1671195652174</v>
      </c>
      <c r="H14" s="2"/>
      <c r="J14" s="3">
        <f t="shared" si="2"/>
        <v>0.19791666666666669</v>
      </c>
    </row>
    <row r="15" spans="1:10">
      <c r="A15" s="1">
        <v>42118</v>
      </c>
      <c r="B15">
        <v>3116.01</v>
      </c>
      <c r="C15">
        <v>4.32</v>
      </c>
      <c r="D15">
        <v>22.29</v>
      </c>
      <c r="E15" s="2">
        <f t="shared" si="0"/>
        <v>721.29861111111109</v>
      </c>
      <c r="F15" s="3"/>
      <c r="G15" s="2">
        <f t="shared" si="1"/>
        <v>139.79407806191119</v>
      </c>
      <c r="H15" s="3"/>
      <c r="J15" s="3">
        <f t="shared" si="2"/>
        <v>0.19380888290713327</v>
      </c>
    </row>
    <row r="16" spans="1:10">
      <c r="A16" s="1">
        <v>42124</v>
      </c>
      <c r="B16">
        <v>3012.11</v>
      </c>
      <c r="C16">
        <v>4.03</v>
      </c>
      <c r="D16">
        <v>21.73</v>
      </c>
      <c r="E16" s="2">
        <f t="shared" si="0"/>
        <v>747.42183622828782</v>
      </c>
      <c r="F16" s="3"/>
      <c r="G16" s="2">
        <f t="shared" si="1"/>
        <v>138.61527841693513</v>
      </c>
      <c r="H16" s="3"/>
      <c r="J16" s="3">
        <f t="shared" si="2"/>
        <v>0.18545789231477222</v>
      </c>
    </row>
    <row r="17" spans="1:10">
      <c r="A17" s="1">
        <v>42132</v>
      </c>
      <c r="B17">
        <v>2938.63</v>
      </c>
      <c r="C17">
        <v>3.98</v>
      </c>
      <c r="D17">
        <v>21.41</v>
      </c>
      <c r="E17" s="2">
        <f t="shared" si="0"/>
        <v>738.3492462311558</v>
      </c>
      <c r="F17" s="3"/>
      <c r="G17" s="2">
        <f t="shared" si="1"/>
        <v>137.25502101821579</v>
      </c>
      <c r="H17" s="3"/>
      <c r="J17" s="3">
        <f t="shared" si="2"/>
        <v>0.18589444184960299</v>
      </c>
    </row>
    <row r="18" spans="1:10">
      <c r="A18" s="1">
        <v>42139</v>
      </c>
      <c r="B18">
        <v>2894.07</v>
      </c>
      <c r="C18">
        <v>3.89</v>
      </c>
      <c r="D18">
        <v>20.87</v>
      </c>
      <c r="E18" s="2">
        <f t="shared" si="0"/>
        <v>743.97686375321337</v>
      </c>
      <c r="F18" s="3"/>
      <c r="G18" s="2">
        <f t="shared" si="1"/>
        <v>138.67129851461428</v>
      </c>
      <c r="H18" s="3"/>
      <c r="J18" s="3">
        <f t="shared" si="2"/>
        <v>0.18639195016770482</v>
      </c>
    </row>
    <row r="19" spans="1:10">
      <c r="A19" s="1">
        <v>42146</v>
      </c>
      <c r="B19">
        <v>3142.78</v>
      </c>
      <c r="C19">
        <v>4.29</v>
      </c>
      <c r="D19">
        <v>23.05</v>
      </c>
      <c r="E19" s="2">
        <f t="shared" si="0"/>
        <v>732.58275058275058</v>
      </c>
      <c r="F19" s="3"/>
      <c r="G19" s="2">
        <f t="shared" si="1"/>
        <v>136.34620390455532</v>
      </c>
      <c r="H19" s="3"/>
      <c r="J19" s="3">
        <f t="shared" si="2"/>
        <v>0.18611713665943599</v>
      </c>
    </row>
    <row r="20" spans="1:10">
      <c r="A20" s="1">
        <v>42153</v>
      </c>
      <c r="B20">
        <v>3136.11</v>
      </c>
      <c r="C20">
        <v>4.22</v>
      </c>
      <c r="D20">
        <v>22.63</v>
      </c>
      <c r="E20" s="2">
        <f t="shared" si="0"/>
        <v>743.15402843601908</v>
      </c>
      <c r="F20" s="3"/>
      <c r="G20" s="2">
        <f t="shared" si="1"/>
        <v>138.58197083517456</v>
      </c>
      <c r="H20" s="3"/>
      <c r="J20" s="3">
        <f t="shared" si="2"/>
        <v>0.1864781263809103</v>
      </c>
    </row>
    <row r="21" spans="1:10">
      <c r="A21" s="1">
        <v>42160</v>
      </c>
      <c r="B21">
        <v>3278.14</v>
      </c>
      <c r="C21">
        <v>4.26</v>
      </c>
      <c r="D21">
        <v>22.86</v>
      </c>
      <c r="E21" s="2">
        <f t="shared" si="0"/>
        <v>769.51643192488268</v>
      </c>
      <c r="F21" s="3"/>
      <c r="G21" s="2">
        <f t="shared" si="1"/>
        <v>143.40069991251093</v>
      </c>
      <c r="H21" s="3"/>
      <c r="J21" s="3">
        <f t="shared" si="2"/>
        <v>0.18635170603674539</v>
      </c>
    </row>
    <row r="22" spans="1:10">
      <c r="A22" s="1">
        <v>42167</v>
      </c>
      <c r="B22">
        <v>3585.18</v>
      </c>
      <c r="C22">
        <v>4.59</v>
      </c>
      <c r="D22">
        <v>24.65</v>
      </c>
      <c r="E22" s="2">
        <f t="shared" si="0"/>
        <v>781.0849673202614</v>
      </c>
      <c r="F22" s="3"/>
      <c r="G22" s="2">
        <f t="shared" si="1"/>
        <v>145.44340770791075</v>
      </c>
      <c r="H22" s="3"/>
      <c r="J22" s="3">
        <f t="shared" si="2"/>
        <v>0.18620689655172415</v>
      </c>
    </row>
    <row r="23" spans="1:10">
      <c r="A23" s="1">
        <v>42174</v>
      </c>
      <c r="B23">
        <v>3170.21</v>
      </c>
      <c r="C23">
        <v>4.16</v>
      </c>
      <c r="D23">
        <v>20.99</v>
      </c>
      <c r="E23" s="2">
        <f t="shared" si="0"/>
        <v>762.06971153846155</v>
      </c>
      <c r="F23" s="3"/>
      <c r="G23" s="2">
        <f t="shared" si="1"/>
        <v>151.03430204859458</v>
      </c>
      <c r="H23" s="3"/>
      <c r="J23" s="3">
        <f t="shared" si="2"/>
        <v>0.19818961410195332</v>
      </c>
    </row>
    <row r="24" spans="1:10">
      <c r="A24" s="1">
        <v>42181</v>
      </c>
      <c r="B24">
        <v>3285.21</v>
      </c>
      <c r="C24">
        <v>4.29</v>
      </c>
      <c r="D24">
        <v>21.64</v>
      </c>
      <c r="E24" s="2">
        <f t="shared" si="0"/>
        <v>765.78321678321674</v>
      </c>
      <c r="F24" s="3"/>
      <c r="G24" s="2">
        <f t="shared" si="1"/>
        <v>151.81192236598892</v>
      </c>
      <c r="H24" s="3"/>
      <c r="J24" s="3">
        <f t="shared" si="2"/>
        <v>0.19824399260628464</v>
      </c>
    </row>
    <row r="25" spans="1:10">
      <c r="A25" s="1">
        <v>42188</v>
      </c>
      <c r="B25">
        <v>2900.69</v>
      </c>
      <c r="C25">
        <v>4.05</v>
      </c>
      <c r="D25">
        <v>20.420000000000002</v>
      </c>
      <c r="E25" s="2">
        <f t="shared" si="0"/>
        <v>716.21975308641981</v>
      </c>
      <c r="F25" s="3"/>
      <c r="G25" s="2">
        <f t="shared" si="1"/>
        <v>142.05142017629774</v>
      </c>
      <c r="H25" s="3"/>
      <c r="J25" s="3">
        <f t="shared" si="2"/>
        <v>0.19833496571988243</v>
      </c>
    </row>
    <row r="26" spans="1:10">
      <c r="A26" s="1">
        <v>42195</v>
      </c>
      <c r="B26">
        <v>2999.19</v>
      </c>
      <c r="C26">
        <v>4.33</v>
      </c>
      <c r="D26">
        <v>21.86</v>
      </c>
      <c r="E26" s="2">
        <f t="shared" si="0"/>
        <v>692.65357967667433</v>
      </c>
      <c r="F26" s="3"/>
      <c r="G26" s="2">
        <f t="shared" si="1"/>
        <v>137.19990850869169</v>
      </c>
      <c r="H26" s="3"/>
      <c r="J26" s="3">
        <f t="shared" si="2"/>
        <v>0.19807868252516012</v>
      </c>
    </row>
    <row r="27" spans="1:10">
      <c r="A27" s="1">
        <v>42202</v>
      </c>
      <c r="B27">
        <v>2989.8</v>
      </c>
      <c r="C27">
        <v>4.34</v>
      </c>
      <c r="D27">
        <v>21.16</v>
      </c>
      <c r="E27" s="2">
        <f t="shared" si="0"/>
        <v>688.89400921658989</v>
      </c>
      <c r="F27" s="3"/>
      <c r="G27" s="2">
        <f t="shared" si="1"/>
        <v>141.29489603024575</v>
      </c>
      <c r="H27" s="3"/>
      <c r="J27" s="3">
        <f t="shared" si="2"/>
        <v>0.2051039697542533</v>
      </c>
    </row>
    <row r="28" spans="1:10">
      <c r="A28" s="1">
        <v>42209</v>
      </c>
      <c r="B28">
        <v>2998.99</v>
      </c>
      <c r="C28">
        <v>4.25</v>
      </c>
      <c r="D28">
        <v>20.7</v>
      </c>
      <c r="E28" s="2">
        <f t="shared" si="0"/>
        <v>705.64470588235292</v>
      </c>
      <c r="F28" s="3"/>
      <c r="G28" s="2">
        <f t="shared" si="1"/>
        <v>144.87874396135265</v>
      </c>
      <c r="H28" s="3"/>
      <c r="J28" s="3">
        <f t="shared" si="2"/>
        <v>0.20531400966183574</v>
      </c>
    </row>
    <row r="29" spans="1:10">
      <c r="A29" s="1">
        <v>42216</v>
      </c>
      <c r="B29">
        <v>2831.62</v>
      </c>
      <c r="C29">
        <v>4.0199999999999996</v>
      </c>
      <c r="D29">
        <v>19.55</v>
      </c>
      <c r="E29" s="2">
        <f t="shared" si="0"/>
        <v>704.38308457711446</v>
      </c>
      <c r="F29" s="3"/>
      <c r="G29" s="2">
        <f t="shared" si="1"/>
        <v>144.83989769820971</v>
      </c>
      <c r="H29" s="3"/>
      <c r="J29" s="3">
        <f t="shared" si="2"/>
        <v>0.20562659846547313</v>
      </c>
    </row>
    <row r="30" spans="1:10">
      <c r="A30" s="1">
        <v>42223</v>
      </c>
      <c r="B30">
        <v>2877.83</v>
      </c>
      <c r="C30">
        <v>4.05</v>
      </c>
      <c r="D30">
        <v>19.73</v>
      </c>
      <c r="E30" s="2">
        <f t="shared" si="0"/>
        <v>710.57530864197531</v>
      </c>
      <c r="F30" s="3"/>
      <c r="G30" s="2">
        <f t="shared" si="1"/>
        <v>145.86061834769387</v>
      </c>
      <c r="H30" s="3"/>
      <c r="J30" s="3">
        <f t="shared" si="2"/>
        <v>0.20527116066903192</v>
      </c>
    </row>
    <row r="31" spans="1:10">
      <c r="A31" s="1">
        <v>42230</v>
      </c>
      <c r="B31">
        <v>2962.23</v>
      </c>
      <c r="C31">
        <v>4.1100000000000003</v>
      </c>
      <c r="D31">
        <v>20.02</v>
      </c>
      <c r="E31" s="2">
        <f t="shared" si="0"/>
        <v>720.7372262773722</v>
      </c>
      <c r="F31" s="3"/>
      <c r="G31" s="2">
        <f t="shared" si="1"/>
        <v>147.96353646353646</v>
      </c>
      <c r="H31" s="3"/>
      <c r="J31" s="3">
        <f t="shared" si="2"/>
        <v>0.20529470529470531</v>
      </c>
    </row>
    <row r="32" spans="1:10">
      <c r="A32" s="1">
        <v>42237</v>
      </c>
      <c r="B32">
        <v>2616.0300000000002</v>
      </c>
      <c r="C32">
        <v>3.73</v>
      </c>
      <c r="D32">
        <v>17.97</v>
      </c>
      <c r="E32" s="2">
        <f t="shared" si="0"/>
        <v>701.34852546916898</v>
      </c>
      <c r="F32" s="3"/>
      <c r="G32" s="2">
        <f t="shared" si="1"/>
        <v>145.57762938230385</v>
      </c>
      <c r="H32" s="3"/>
      <c r="J32" s="3">
        <f t="shared" si="2"/>
        <v>0.20756816917084031</v>
      </c>
    </row>
    <row r="33" spans="1:10">
      <c r="A33" s="1">
        <v>42244</v>
      </c>
      <c r="B33">
        <v>2507.35</v>
      </c>
      <c r="C33">
        <v>3.6</v>
      </c>
      <c r="D33">
        <v>17.93</v>
      </c>
      <c r="E33" s="2">
        <f t="shared" si="0"/>
        <v>696.48611111111109</v>
      </c>
      <c r="F33" s="3"/>
      <c r="G33" s="2">
        <f t="shared" si="1"/>
        <v>139.84104852203012</v>
      </c>
      <c r="H33" s="3"/>
      <c r="J33" s="3">
        <f t="shared" si="2"/>
        <v>0.2007808142777468</v>
      </c>
    </row>
    <row r="34" spans="1:10">
      <c r="A34" s="1">
        <v>42249</v>
      </c>
      <c r="B34">
        <v>2436.0300000000002</v>
      </c>
      <c r="C34">
        <v>3.59</v>
      </c>
      <c r="D34">
        <v>17.920000000000002</v>
      </c>
      <c r="E34" s="2">
        <f t="shared" si="0"/>
        <v>678.55988857938723</v>
      </c>
      <c r="F34" s="3"/>
      <c r="G34" s="2">
        <f t="shared" si="1"/>
        <v>135.93917410714286</v>
      </c>
      <c r="H34" s="3"/>
      <c r="J34" s="3">
        <f t="shared" si="2"/>
        <v>0.2003348214285714</v>
      </c>
    </row>
    <row r="35" spans="1:10">
      <c r="A35" s="1">
        <v>42258</v>
      </c>
      <c r="B35">
        <v>2461.5500000000002</v>
      </c>
      <c r="C35">
        <v>3.56</v>
      </c>
      <c r="D35">
        <v>17.79</v>
      </c>
      <c r="E35" s="2">
        <f t="shared" si="0"/>
        <v>691.44662921348322</v>
      </c>
      <c r="F35" s="3"/>
      <c r="G35" s="2">
        <f t="shared" si="1"/>
        <v>138.36706014614953</v>
      </c>
      <c r="H35" s="3"/>
      <c r="J35" s="3">
        <f t="shared" si="2"/>
        <v>0.20011242270938731</v>
      </c>
    </row>
    <row r="36" spans="1:10">
      <c r="A36" s="1">
        <v>42265</v>
      </c>
      <c r="B36">
        <v>2390.5500000000002</v>
      </c>
      <c r="C36">
        <v>3.56</v>
      </c>
      <c r="D36">
        <v>17.77</v>
      </c>
      <c r="E36" s="2">
        <f t="shared" si="0"/>
        <v>671.50280898876406</v>
      </c>
      <c r="F36" s="3"/>
      <c r="G36" s="2">
        <f t="shared" si="1"/>
        <v>134.52729319077096</v>
      </c>
      <c r="H36" s="3"/>
      <c r="J36" s="3">
        <f t="shared" si="2"/>
        <v>0.20033764772087789</v>
      </c>
    </row>
    <row r="37" spans="1:10">
      <c r="A37" s="1">
        <v>42272</v>
      </c>
      <c r="B37">
        <v>2400.98</v>
      </c>
      <c r="C37">
        <v>3.52</v>
      </c>
      <c r="D37">
        <v>17.57</v>
      </c>
      <c r="E37" s="2">
        <f t="shared" si="0"/>
        <v>682.09659090909088</v>
      </c>
      <c r="F37" s="3"/>
      <c r="G37" s="2">
        <f t="shared" si="1"/>
        <v>136.65224815025613</v>
      </c>
      <c r="H37" s="3"/>
      <c r="J37" s="3">
        <f t="shared" si="2"/>
        <v>0.20034149117814457</v>
      </c>
    </row>
    <row r="38" spans="1:10">
      <c r="A38" s="1">
        <v>42277</v>
      </c>
      <c r="B38">
        <v>2407.38</v>
      </c>
      <c r="C38">
        <v>3.5</v>
      </c>
      <c r="D38">
        <v>17.47</v>
      </c>
      <c r="E38" s="2">
        <f t="shared" si="0"/>
        <v>687.82285714285717</v>
      </c>
      <c r="F38" s="3"/>
      <c r="G38" s="2">
        <f t="shared" si="1"/>
        <v>137.80080137378366</v>
      </c>
      <c r="H38" s="3"/>
      <c r="J38" s="3">
        <f t="shared" si="2"/>
        <v>0.20034344590726963</v>
      </c>
    </row>
    <row r="39" spans="1:10">
      <c r="A39" s="1">
        <v>42286</v>
      </c>
      <c r="B39">
        <v>2495.5100000000002</v>
      </c>
      <c r="C39">
        <v>3.61</v>
      </c>
      <c r="D39">
        <v>18.05</v>
      </c>
      <c r="E39" s="2">
        <f t="shared" si="0"/>
        <v>691.27700831024936</v>
      </c>
      <c r="F39" s="3"/>
      <c r="G39" s="2">
        <f t="shared" si="1"/>
        <v>138.25540166204988</v>
      </c>
      <c r="H39" s="3"/>
      <c r="J39" s="3">
        <f t="shared" si="2"/>
        <v>0.19999999999999998</v>
      </c>
    </row>
    <row r="40" spans="1:10">
      <c r="A40" s="1">
        <v>42293</v>
      </c>
      <c r="B40">
        <v>2592.25</v>
      </c>
      <c r="C40">
        <v>3.71</v>
      </c>
      <c r="D40">
        <v>18.510000000000002</v>
      </c>
      <c r="E40" s="2">
        <f t="shared" si="0"/>
        <v>698.7196765498652</v>
      </c>
      <c r="F40" s="3"/>
      <c r="G40" s="2">
        <f t="shared" si="1"/>
        <v>140.04592112371691</v>
      </c>
      <c r="H40" s="3"/>
      <c r="J40" s="3">
        <f t="shared" si="2"/>
        <v>0.20043219881145324</v>
      </c>
    </row>
    <row r="41" spans="1:10">
      <c r="A41" s="1">
        <v>42300</v>
      </c>
      <c r="B41">
        <v>2632.53</v>
      </c>
      <c r="C41">
        <v>3.72</v>
      </c>
      <c r="D41">
        <v>18.989999999999998</v>
      </c>
      <c r="E41" s="2">
        <f t="shared" si="0"/>
        <v>707.66935483870975</v>
      </c>
      <c r="F41" s="3"/>
      <c r="G41" s="2">
        <f t="shared" si="1"/>
        <v>138.6271721958926</v>
      </c>
      <c r="H41" s="3"/>
      <c r="J41" s="3">
        <f t="shared" si="2"/>
        <v>0.1958925750394945</v>
      </c>
    </row>
    <row r="42" spans="1:10">
      <c r="A42" s="1">
        <v>42307</v>
      </c>
      <c r="B42">
        <v>2677.6</v>
      </c>
      <c r="C42">
        <v>3.73</v>
      </c>
      <c r="D42">
        <v>19.16</v>
      </c>
      <c r="E42" s="2">
        <f t="shared" si="0"/>
        <v>717.85522788203752</v>
      </c>
      <c r="F42" s="3"/>
      <c r="G42" s="2">
        <f t="shared" si="1"/>
        <v>139.74947807933194</v>
      </c>
      <c r="H42" s="3"/>
      <c r="J42" s="3">
        <f t="shared" si="2"/>
        <v>0.19467640918580376</v>
      </c>
    </row>
    <row r="43" spans="1:10">
      <c r="A43" s="1">
        <v>42314</v>
      </c>
      <c r="B43">
        <v>2843.43</v>
      </c>
      <c r="C43">
        <v>3.83</v>
      </c>
      <c r="D43">
        <v>19.760000000000002</v>
      </c>
      <c r="E43" s="2">
        <f t="shared" si="0"/>
        <v>742.4099216710182</v>
      </c>
      <c r="F43" s="3"/>
      <c r="G43" s="2">
        <f t="shared" si="1"/>
        <v>143.89827935222669</v>
      </c>
      <c r="H43" s="3"/>
      <c r="J43" s="3">
        <f t="shared" si="2"/>
        <v>0.19382591093117407</v>
      </c>
    </row>
    <row r="44" spans="1:10">
      <c r="A44" s="1">
        <v>42321</v>
      </c>
      <c r="B44">
        <v>2760.48</v>
      </c>
      <c r="C44">
        <v>3.75</v>
      </c>
      <c r="D44">
        <v>19.329999999999998</v>
      </c>
      <c r="E44" s="2">
        <f t="shared" si="0"/>
        <v>736.12800000000004</v>
      </c>
      <c r="F44" s="3"/>
      <c r="G44" s="2">
        <f t="shared" si="1"/>
        <v>142.8080703569581</v>
      </c>
      <c r="H44" s="3"/>
      <c r="J44" s="3">
        <f t="shared" si="2"/>
        <v>0.19399896533885155</v>
      </c>
    </row>
    <row r="45" spans="1:10">
      <c r="A45" s="1">
        <v>42328</v>
      </c>
      <c r="B45">
        <v>2795.34</v>
      </c>
      <c r="C45">
        <v>3.76</v>
      </c>
      <c r="D45">
        <v>19.41</v>
      </c>
      <c r="E45" s="2">
        <f t="shared" si="0"/>
        <v>743.44148936170222</v>
      </c>
      <c r="F45" s="3"/>
      <c r="G45" s="2">
        <f t="shared" si="1"/>
        <v>144.01545595054097</v>
      </c>
      <c r="H45" s="3"/>
      <c r="J45" s="3">
        <f t="shared" si="2"/>
        <v>0.19371458011334364</v>
      </c>
    </row>
    <row r="46" spans="1:10">
      <c r="A46" s="1">
        <v>42335</v>
      </c>
      <c r="B46">
        <v>2639.18</v>
      </c>
      <c r="C46">
        <v>3.6</v>
      </c>
      <c r="D46">
        <v>18.559999999999999</v>
      </c>
      <c r="E46" s="2">
        <f t="shared" si="0"/>
        <v>733.1055555555555</v>
      </c>
      <c r="F46" s="3"/>
      <c r="G46" s="2">
        <f t="shared" si="1"/>
        <v>142.19719827586206</v>
      </c>
      <c r="H46" s="3"/>
      <c r="J46" s="3">
        <f t="shared" si="2"/>
        <v>0.19396551724137934</v>
      </c>
    </row>
    <row r="47" spans="1:10">
      <c r="A47" s="1">
        <v>42342</v>
      </c>
      <c r="B47">
        <v>2758.61</v>
      </c>
      <c r="C47">
        <v>3.75</v>
      </c>
      <c r="D47">
        <v>19.37</v>
      </c>
      <c r="E47" s="2">
        <f t="shared" si="0"/>
        <v>735.62933333333342</v>
      </c>
      <c r="F47" s="3"/>
      <c r="G47" s="2">
        <f t="shared" si="1"/>
        <v>142.41662364481155</v>
      </c>
      <c r="H47" s="3"/>
      <c r="J47" s="3">
        <f t="shared" si="2"/>
        <v>0.19359834796076406</v>
      </c>
    </row>
    <row r="48" spans="1:10">
      <c r="A48" s="1">
        <v>42349</v>
      </c>
      <c r="B48">
        <v>2672.77</v>
      </c>
      <c r="C48">
        <v>3.65</v>
      </c>
      <c r="D48">
        <v>18.940000000000001</v>
      </c>
      <c r="E48" s="2">
        <f t="shared" si="0"/>
        <v>732.26575342465753</v>
      </c>
      <c r="F48" s="3"/>
      <c r="G48" s="2">
        <f t="shared" si="1"/>
        <v>141.11774023231254</v>
      </c>
      <c r="H48" s="3"/>
      <c r="J48" s="3">
        <f t="shared" si="2"/>
        <v>0.19271383315733895</v>
      </c>
    </row>
    <row r="49" spans="1:10">
      <c r="A49" s="1">
        <v>42356</v>
      </c>
      <c r="B49">
        <v>2842.1</v>
      </c>
      <c r="C49">
        <v>3.93</v>
      </c>
      <c r="D49">
        <v>20.45</v>
      </c>
      <c r="E49" s="2">
        <f t="shared" si="0"/>
        <v>723.18066157760813</v>
      </c>
      <c r="F49" s="3"/>
      <c r="G49" s="2">
        <f t="shared" si="1"/>
        <v>138.97799511002444</v>
      </c>
      <c r="H49" s="3"/>
      <c r="J49" s="3">
        <f t="shared" si="2"/>
        <v>0.19217603911980441</v>
      </c>
    </row>
    <row r="50" spans="1:10">
      <c r="A50" s="1">
        <v>42363</v>
      </c>
      <c r="B50">
        <v>2942.25</v>
      </c>
      <c r="C50">
        <v>4.0599999999999996</v>
      </c>
      <c r="D50">
        <v>21.15</v>
      </c>
      <c r="E50" s="2">
        <f t="shared" si="0"/>
        <v>724.69211822660111</v>
      </c>
      <c r="F50" s="3"/>
      <c r="G50" s="2">
        <f t="shared" si="1"/>
        <v>139.11347517730496</v>
      </c>
      <c r="H50" s="3"/>
      <c r="J50" s="3">
        <f t="shared" si="2"/>
        <v>0.19196217494089834</v>
      </c>
    </row>
    <row r="51" spans="1:10">
      <c r="A51" s="1">
        <v>42369</v>
      </c>
      <c r="B51">
        <v>2965.07</v>
      </c>
      <c r="C51">
        <v>4.03</v>
      </c>
      <c r="D51">
        <v>20.97</v>
      </c>
      <c r="E51" s="2">
        <f t="shared" si="0"/>
        <v>735.7493796526054</v>
      </c>
      <c r="F51" s="3"/>
      <c r="G51" s="2">
        <f t="shared" si="1"/>
        <v>141.39580352885076</v>
      </c>
      <c r="H51" s="3"/>
      <c r="J51" s="3">
        <f t="shared" si="2"/>
        <v>0.19217930376728662</v>
      </c>
    </row>
    <row r="52" spans="1:10">
      <c r="A52" s="1">
        <v>42377</v>
      </c>
      <c r="B52">
        <v>2657.5</v>
      </c>
      <c r="C52">
        <v>3.7</v>
      </c>
      <c r="D52">
        <v>19.260000000000002</v>
      </c>
      <c r="E52" s="2">
        <f t="shared" si="0"/>
        <v>718.24324324324323</v>
      </c>
      <c r="F52" s="3">
        <f t="shared" ref="F52:F83" si="3">E52/E2-1</f>
        <v>4.2963369958877395E-2</v>
      </c>
      <c r="G52" s="2">
        <f t="shared" si="1"/>
        <v>137.98026998961578</v>
      </c>
      <c r="H52" s="3">
        <f t="shared" ref="H52:H83" si="4">G52/G2-1</f>
        <v>-1.7545095636360086E-2</v>
      </c>
      <c r="J52" s="3">
        <f t="shared" si="2"/>
        <v>0.19210799584631361</v>
      </c>
    </row>
    <row r="53" spans="1:10">
      <c r="A53" s="1">
        <v>42384</v>
      </c>
      <c r="B53">
        <v>2445.71</v>
      </c>
      <c r="C53">
        <v>3.49</v>
      </c>
      <c r="D53">
        <v>18.190000000000001</v>
      </c>
      <c r="E53" s="2">
        <f t="shared" si="0"/>
        <v>700.77650429799428</v>
      </c>
      <c r="F53" s="3">
        <f t="shared" si="3"/>
        <v>1.2230150321171029E-2</v>
      </c>
      <c r="G53" s="2">
        <f t="shared" si="1"/>
        <v>134.45354590434303</v>
      </c>
      <c r="H53" s="3">
        <f t="shared" si="4"/>
        <v>-4.8982228202924194E-2</v>
      </c>
      <c r="J53" s="3">
        <f t="shared" si="2"/>
        <v>0.19186366135239141</v>
      </c>
    </row>
    <row r="54" spans="1:10">
      <c r="A54" s="1">
        <v>42391</v>
      </c>
      <c r="B54">
        <v>2457.91</v>
      </c>
      <c r="C54">
        <v>3.52</v>
      </c>
      <c r="D54">
        <v>18.34</v>
      </c>
      <c r="E54" s="2">
        <f t="shared" si="0"/>
        <v>698.26988636363637</v>
      </c>
      <c r="F54" s="3">
        <f t="shared" si="3"/>
        <v>2.5618032291452764E-2</v>
      </c>
      <c r="G54" s="2">
        <f t="shared" si="1"/>
        <v>134.01908396946564</v>
      </c>
      <c r="H54" s="3">
        <f t="shared" si="4"/>
        <v>-3.5565778491938538E-2</v>
      </c>
      <c r="J54" s="3">
        <f t="shared" si="2"/>
        <v>0.19193020719738277</v>
      </c>
    </row>
    <row r="55" spans="1:10">
      <c r="A55" s="1">
        <v>42398</v>
      </c>
      <c r="B55">
        <v>2390.23</v>
      </c>
      <c r="C55">
        <v>3.45</v>
      </c>
      <c r="D55">
        <v>17.989999999999998</v>
      </c>
      <c r="E55" s="2">
        <f t="shared" si="0"/>
        <v>692.82028985507247</v>
      </c>
      <c r="F55" s="3">
        <f t="shared" si="3"/>
        <v>1.2815461562011743E-2</v>
      </c>
      <c r="G55" s="2">
        <f t="shared" si="1"/>
        <v>132.86436909394109</v>
      </c>
      <c r="H55" s="3">
        <f t="shared" si="4"/>
        <v>-4.8103670699512047E-2</v>
      </c>
      <c r="J55" s="3">
        <f t="shared" si="2"/>
        <v>0.19177320733740971</v>
      </c>
    </row>
    <row r="56" spans="1:10">
      <c r="A56" s="1">
        <v>42405</v>
      </c>
      <c r="B56">
        <v>2409.1</v>
      </c>
      <c r="C56">
        <v>3.5</v>
      </c>
      <c r="D56">
        <v>18.22</v>
      </c>
      <c r="E56" s="2">
        <f t="shared" si="0"/>
        <v>688.31428571428569</v>
      </c>
      <c r="F56" s="3">
        <f t="shared" si="3"/>
        <v>9.9526407839491959E-3</v>
      </c>
      <c r="G56" s="2">
        <f t="shared" si="1"/>
        <v>132.22283205268937</v>
      </c>
      <c r="H56" s="3">
        <f t="shared" si="4"/>
        <v>-5.0350607435696637E-2</v>
      </c>
      <c r="J56" s="3">
        <f t="shared" si="2"/>
        <v>0.19209659714599342</v>
      </c>
    </row>
    <row r="57" spans="1:10">
      <c r="A57" s="1">
        <v>42419</v>
      </c>
      <c r="B57">
        <v>2406.67</v>
      </c>
      <c r="C57">
        <v>3.48</v>
      </c>
      <c r="D57">
        <v>18.13</v>
      </c>
      <c r="E57" s="2">
        <f t="shared" si="0"/>
        <v>691.57183908045977</v>
      </c>
      <c r="F57" s="3">
        <f t="shared" si="3"/>
        <v>1.8340254370323938E-2</v>
      </c>
      <c r="G57" s="2">
        <f t="shared" si="1"/>
        <v>132.74517374517376</v>
      </c>
      <c r="H57" s="3">
        <f t="shared" si="4"/>
        <v>-4.1666741681466779E-2</v>
      </c>
      <c r="J57" s="3">
        <f t="shared" si="2"/>
        <v>0.19194704908990623</v>
      </c>
    </row>
    <row r="58" spans="1:10">
      <c r="A58" s="1">
        <v>42426</v>
      </c>
      <c r="B58">
        <v>2431.79</v>
      </c>
      <c r="C58">
        <v>3.58</v>
      </c>
      <c r="D58">
        <v>18.64</v>
      </c>
      <c r="E58" s="2">
        <f t="shared" si="0"/>
        <v>679.27094972067039</v>
      </c>
      <c r="F58" s="3">
        <f t="shared" si="3"/>
        <v>-1.0060615994126221E-2</v>
      </c>
      <c r="G58" s="2">
        <f t="shared" si="1"/>
        <v>130.46083690987123</v>
      </c>
      <c r="H58" s="3">
        <f t="shared" si="4"/>
        <v>-6.8916791387780396E-2</v>
      </c>
      <c r="J58" s="3">
        <f t="shared" si="2"/>
        <v>0.19206008583690987</v>
      </c>
    </row>
    <row r="59" spans="1:10">
      <c r="A59" s="1">
        <v>42433</v>
      </c>
      <c r="B59">
        <v>2598.7399999999998</v>
      </c>
      <c r="C59">
        <v>3.89</v>
      </c>
      <c r="D59">
        <v>20.27</v>
      </c>
      <c r="E59" s="2">
        <f t="shared" si="0"/>
        <v>668.0565552699228</v>
      </c>
      <c r="F59" s="3">
        <f t="shared" si="3"/>
        <v>-2.0920801030783975E-2</v>
      </c>
      <c r="G59" s="2">
        <f t="shared" si="1"/>
        <v>128.2062160828811</v>
      </c>
      <c r="H59" s="3">
        <f t="shared" si="4"/>
        <v>-7.9893500191033695E-2</v>
      </c>
      <c r="J59" s="3">
        <f t="shared" si="2"/>
        <v>0.19190922545633943</v>
      </c>
    </row>
    <row r="60" spans="1:10">
      <c r="A60" s="1">
        <v>42440</v>
      </c>
      <c r="B60">
        <v>2567.77</v>
      </c>
      <c r="C60">
        <v>3.8</v>
      </c>
      <c r="D60">
        <v>19.8</v>
      </c>
      <c r="E60" s="2">
        <f t="shared" si="0"/>
        <v>675.72894736842113</v>
      </c>
      <c r="F60" s="3">
        <f t="shared" si="3"/>
        <v>-2.4020054703985938E-2</v>
      </c>
      <c r="G60" s="2">
        <f t="shared" si="1"/>
        <v>129.68535353535353</v>
      </c>
      <c r="H60" s="3">
        <f t="shared" si="4"/>
        <v>-8.1172033482581618E-2</v>
      </c>
      <c r="J60" s="3">
        <f t="shared" si="2"/>
        <v>0.19191919191919191</v>
      </c>
    </row>
    <row r="61" spans="1:10">
      <c r="A61" s="1">
        <v>42447</v>
      </c>
      <c r="B61">
        <v>2638.96</v>
      </c>
      <c r="C61">
        <v>3.83</v>
      </c>
      <c r="D61">
        <v>19.95</v>
      </c>
      <c r="E61" s="2">
        <f t="shared" si="0"/>
        <v>689.023498694517</v>
      </c>
      <c r="F61" s="3">
        <f t="shared" si="3"/>
        <v>-1.7693336945294513E-2</v>
      </c>
      <c r="G61" s="2">
        <f t="shared" si="1"/>
        <v>132.27869674185465</v>
      </c>
      <c r="H61" s="3">
        <f t="shared" si="4"/>
        <v>-7.594239871941566E-2</v>
      </c>
      <c r="J61" s="3">
        <f t="shared" si="2"/>
        <v>0.19197994987468672</v>
      </c>
    </row>
    <row r="62" spans="1:10">
      <c r="A62" s="1">
        <v>42454</v>
      </c>
      <c r="B62">
        <v>2760.07</v>
      </c>
      <c r="C62">
        <v>3.96</v>
      </c>
      <c r="D62">
        <v>21.57</v>
      </c>
      <c r="E62" s="2">
        <f t="shared" si="0"/>
        <v>696.98737373737379</v>
      </c>
      <c r="F62" s="3">
        <f t="shared" si="3"/>
        <v>-3.2866974133570759E-3</v>
      </c>
      <c r="G62" s="2">
        <f t="shared" si="1"/>
        <v>127.95873898933705</v>
      </c>
      <c r="H62" s="3">
        <f t="shared" si="4"/>
        <v>-7.509441517968285E-2</v>
      </c>
      <c r="J62" s="3">
        <f t="shared" si="2"/>
        <v>0.18358831710709317</v>
      </c>
    </row>
    <row r="63" spans="1:10">
      <c r="A63" s="1">
        <v>42461</v>
      </c>
      <c r="B63">
        <v>2770.81</v>
      </c>
      <c r="C63">
        <v>3.94</v>
      </c>
      <c r="D63">
        <v>21.34</v>
      </c>
      <c r="E63" s="2">
        <f t="shared" si="0"/>
        <v>703.25126903553303</v>
      </c>
      <c r="F63" s="3">
        <f t="shared" si="3"/>
        <v>4.6627006089203782E-3</v>
      </c>
      <c r="G63" s="2">
        <f t="shared" si="1"/>
        <v>129.84114339268979</v>
      </c>
      <c r="H63" s="3">
        <f t="shared" si="4"/>
        <v>-6.2759420080406358E-2</v>
      </c>
      <c r="J63" s="3">
        <f t="shared" si="2"/>
        <v>0.18462980318650421</v>
      </c>
    </row>
    <row r="64" spans="1:10">
      <c r="A64" s="1">
        <v>42468</v>
      </c>
      <c r="B64">
        <v>2746.86</v>
      </c>
      <c r="C64">
        <v>3.93</v>
      </c>
      <c r="D64">
        <v>21.32</v>
      </c>
      <c r="E64" s="2">
        <f t="shared" si="0"/>
        <v>698.94656488549617</v>
      </c>
      <c r="F64" s="3">
        <f t="shared" si="3"/>
        <v>1.5907325806356676E-2</v>
      </c>
      <c r="G64" s="2">
        <f t="shared" si="1"/>
        <v>128.83958724202628</v>
      </c>
      <c r="H64" s="3">
        <f t="shared" si="4"/>
        <v>-5.3812787893200542E-2</v>
      </c>
      <c r="J64" s="3">
        <f t="shared" si="2"/>
        <v>0.18433395872420263</v>
      </c>
    </row>
    <row r="65" spans="1:10">
      <c r="A65" s="1">
        <v>42475</v>
      </c>
      <c r="B65">
        <v>2779.36</v>
      </c>
      <c r="C65">
        <v>3.93</v>
      </c>
      <c r="D65">
        <v>21.33</v>
      </c>
      <c r="E65" s="2">
        <f t="shared" si="0"/>
        <v>707.21628498727739</v>
      </c>
      <c r="F65" s="3">
        <f t="shared" si="3"/>
        <v>-1.9523573048533693E-2</v>
      </c>
      <c r="G65" s="2">
        <f t="shared" si="1"/>
        <v>130.30285982184719</v>
      </c>
      <c r="H65" s="3">
        <f t="shared" si="4"/>
        <v>-6.7894279726646078E-2</v>
      </c>
      <c r="J65" s="3">
        <f t="shared" si="2"/>
        <v>0.18424753867791846</v>
      </c>
    </row>
    <row r="66" spans="1:10">
      <c r="A66" s="1">
        <v>42482</v>
      </c>
      <c r="B66">
        <v>2726.27</v>
      </c>
      <c r="C66">
        <v>3.79</v>
      </c>
      <c r="D66">
        <v>20.8</v>
      </c>
      <c r="E66" s="2">
        <f t="shared" ref="E66:E129" si="5">B66/C66</f>
        <v>719.33245382585756</v>
      </c>
      <c r="F66" s="3">
        <f t="shared" si="3"/>
        <v>-3.7581698902694138E-2</v>
      </c>
      <c r="G66" s="2">
        <f t="shared" ref="G66:G129" si="6">B66/D66</f>
        <v>131.07067307692307</v>
      </c>
      <c r="H66" s="3">
        <f t="shared" si="4"/>
        <v>-5.4428382110368489E-2</v>
      </c>
      <c r="J66" s="3">
        <f t="shared" ref="J66:J129" si="7">C66/D66</f>
        <v>0.18221153846153845</v>
      </c>
    </row>
    <row r="67" spans="1:10">
      <c r="A67" s="1">
        <v>42489</v>
      </c>
      <c r="B67">
        <v>2829.51</v>
      </c>
      <c r="C67">
        <v>3.72</v>
      </c>
      <c r="D67">
        <v>20.14</v>
      </c>
      <c r="E67" s="2">
        <f t="shared" si="5"/>
        <v>760.62096774193549</v>
      </c>
      <c r="F67" s="3">
        <f t="shared" si="3"/>
        <v>3.0164209721163626E-2</v>
      </c>
      <c r="G67" s="2">
        <f t="shared" si="6"/>
        <v>140.49205561072492</v>
      </c>
      <c r="H67" s="3">
        <f t="shared" si="4"/>
        <v>2.3584088716722018E-2</v>
      </c>
      <c r="J67" s="3">
        <f t="shared" si="7"/>
        <v>0.18470705064548162</v>
      </c>
    </row>
    <row r="68" spans="1:10">
      <c r="A68" s="1">
        <v>42496</v>
      </c>
      <c r="B68">
        <v>2903.43</v>
      </c>
      <c r="C68">
        <v>3.79</v>
      </c>
      <c r="D68">
        <v>20.52</v>
      </c>
      <c r="E68" s="2">
        <f t="shared" si="5"/>
        <v>766.07651715039572</v>
      </c>
      <c r="F68" s="3">
        <f t="shared" si="3"/>
        <v>2.9704758943301046E-2</v>
      </c>
      <c r="G68" s="2">
        <f t="shared" si="6"/>
        <v>141.49269005847952</v>
      </c>
      <c r="H68" s="3">
        <f t="shared" si="4"/>
        <v>2.034589402483955E-2</v>
      </c>
      <c r="J68" s="3">
        <f t="shared" si="7"/>
        <v>0.18469785575048733</v>
      </c>
    </row>
    <row r="69" spans="1:10">
      <c r="A69" s="1">
        <v>42503</v>
      </c>
      <c r="B69">
        <v>2950.7</v>
      </c>
      <c r="C69">
        <v>3.82</v>
      </c>
      <c r="D69">
        <v>20.7</v>
      </c>
      <c r="E69" s="2">
        <f t="shared" si="5"/>
        <v>772.43455497382195</v>
      </c>
      <c r="F69" s="3">
        <f t="shared" si="3"/>
        <v>5.4399048243178427E-2</v>
      </c>
      <c r="G69" s="2">
        <f t="shared" si="6"/>
        <v>142.54589371980677</v>
      </c>
      <c r="H69" s="3">
        <f t="shared" si="4"/>
        <v>4.547020480006414E-2</v>
      </c>
      <c r="J69" s="3">
        <f t="shared" si="7"/>
        <v>0.18454106280193236</v>
      </c>
    </row>
    <row r="70" spans="1:10">
      <c r="A70" s="1">
        <v>42510</v>
      </c>
      <c r="B70">
        <v>2912.74</v>
      </c>
      <c r="C70">
        <v>3.79</v>
      </c>
      <c r="D70">
        <v>20.239999999999998</v>
      </c>
      <c r="E70" s="2">
        <f t="shared" si="5"/>
        <v>768.53298153034291</v>
      </c>
      <c r="F70" s="3">
        <f t="shared" si="3"/>
        <v>3.4150327015967763E-2</v>
      </c>
      <c r="G70" s="2">
        <f t="shared" si="6"/>
        <v>143.91007905138341</v>
      </c>
      <c r="H70" s="3">
        <f t="shared" si="4"/>
        <v>3.8447340473646063E-2</v>
      </c>
      <c r="J70" s="3">
        <f t="shared" si="7"/>
        <v>0.1872529644268775</v>
      </c>
    </row>
    <row r="71" spans="1:10">
      <c r="A71" s="1">
        <v>42517</v>
      </c>
      <c r="B71">
        <v>2865.18</v>
      </c>
      <c r="C71">
        <v>3.75</v>
      </c>
      <c r="D71">
        <v>20.04</v>
      </c>
      <c r="E71" s="2">
        <f t="shared" si="5"/>
        <v>764.048</v>
      </c>
      <c r="F71" s="3">
        <f t="shared" si="3"/>
        <v>-7.1063224877522257E-3</v>
      </c>
      <c r="G71" s="2">
        <f t="shared" si="6"/>
        <v>142.97305389221557</v>
      </c>
      <c r="H71" s="3">
        <f t="shared" si="4"/>
        <v>-2.9821752652271494E-3</v>
      </c>
      <c r="J71" s="3">
        <f t="shared" si="7"/>
        <v>0.18712574850299402</v>
      </c>
    </row>
    <row r="72" spans="1:10">
      <c r="A72" s="1">
        <v>42524</v>
      </c>
      <c r="B72">
        <v>3144.07</v>
      </c>
      <c r="C72">
        <v>4.16</v>
      </c>
      <c r="D72">
        <v>22.19</v>
      </c>
      <c r="E72" s="2">
        <f t="shared" si="5"/>
        <v>755.78605769230774</v>
      </c>
      <c r="F72" s="3">
        <f t="shared" si="3"/>
        <v>-3.2389446329698202E-2</v>
      </c>
      <c r="G72" s="2">
        <f t="shared" si="6"/>
        <v>141.68859846777829</v>
      </c>
      <c r="H72" s="3">
        <f t="shared" si="4"/>
        <v>-2.5816290331103331E-2</v>
      </c>
      <c r="J72" s="3">
        <f t="shared" si="7"/>
        <v>0.18747183415953131</v>
      </c>
    </row>
    <row r="73" spans="1:10">
      <c r="A73" s="1">
        <v>42529</v>
      </c>
      <c r="B73">
        <v>3109.19</v>
      </c>
      <c r="C73">
        <v>4.07</v>
      </c>
      <c r="D73">
        <v>21.71</v>
      </c>
      <c r="E73" s="2">
        <f t="shared" si="5"/>
        <v>763.92874692874693</v>
      </c>
      <c r="F73" s="3">
        <f t="shared" si="3"/>
        <v>2.4394558163614022E-3</v>
      </c>
      <c r="G73" s="2">
        <f t="shared" si="6"/>
        <v>143.21464762782128</v>
      </c>
      <c r="H73" s="3">
        <f t="shared" si="4"/>
        <v>-5.1774029572814295E-2</v>
      </c>
      <c r="J73" s="3">
        <f t="shared" si="7"/>
        <v>0.18747121142330725</v>
      </c>
    </row>
    <row r="74" spans="1:10">
      <c r="A74" s="1">
        <v>42538</v>
      </c>
      <c r="B74">
        <v>3288.52</v>
      </c>
      <c r="C74">
        <v>4.2</v>
      </c>
      <c r="D74">
        <v>22.58</v>
      </c>
      <c r="E74" s="2">
        <f t="shared" si="5"/>
        <v>782.98095238095232</v>
      </c>
      <c r="F74" s="3">
        <f t="shared" si="3"/>
        <v>2.2457707639476743E-2</v>
      </c>
      <c r="G74" s="2">
        <f t="shared" si="6"/>
        <v>145.63861824623561</v>
      </c>
      <c r="H74" s="3">
        <f t="shared" si="4"/>
        <v>-4.0664158806122508E-2</v>
      </c>
      <c r="J74" s="3">
        <f t="shared" si="7"/>
        <v>0.18600531443755539</v>
      </c>
    </row>
    <row r="75" spans="1:10">
      <c r="A75" s="1">
        <v>42545</v>
      </c>
      <c r="B75">
        <v>3182.81</v>
      </c>
      <c r="C75">
        <v>4.07</v>
      </c>
      <c r="D75">
        <v>21.81</v>
      </c>
      <c r="E75" s="2">
        <f t="shared" si="5"/>
        <v>782.017199017199</v>
      </c>
      <c r="F75" s="3">
        <f t="shared" si="3"/>
        <v>9.1867678386747809E-2</v>
      </c>
      <c r="G75" s="2">
        <f t="shared" si="6"/>
        <v>145.93351673544245</v>
      </c>
      <c r="H75" s="3">
        <f t="shared" si="4"/>
        <v>2.7328812019807414E-2</v>
      </c>
      <c r="J75" s="3">
        <f t="shared" si="7"/>
        <v>0.18661164603392941</v>
      </c>
    </row>
    <row r="76" spans="1:10">
      <c r="A76" s="1">
        <v>42552</v>
      </c>
      <c r="B76">
        <v>3275.22</v>
      </c>
      <c r="C76">
        <v>4.3899999999999997</v>
      </c>
      <c r="D76">
        <v>22.56</v>
      </c>
      <c r="E76" s="2">
        <f t="shared" si="5"/>
        <v>746.06378132118448</v>
      </c>
      <c r="F76" s="3">
        <f t="shared" si="3"/>
        <v>7.7109543950443005E-2</v>
      </c>
      <c r="G76" s="2">
        <f t="shared" si="6"/>
        <v>145.17819148936169</v>
      </c>
      <c r="H76" s="3">
        <f t="shared" si="4"/>
        <v>5.81507893656108E-2</v>
      </c>
      <c r="J76" s="3">
        <f t="shared" si="7"/>
        <v>0.19459219858156029</v>
      </c>
    </row>
    <row r="77" spans="1:10">
      <c r="A77" s="1">
        <v>42559</v>
      </c>
      <c r="B77">
        <v>3528.12</v>
      </c>
      <c r="C77">
        <v>4.76</v>
      </c>
      <c r="D77">
        <v>24.38</v>
      </c>
      <c r="E77" s="2">
        <f t="shared" si="5"/>
        <v>741.20168067226894</v>
      </c>
      <c r="F77" s="3">
        <f t="shared" si="3"/>
        <v>7.5929926455832186E-2</v>
      </c>
      <c r="G77" s="2">
        <f t="shared" si="6"/>
        <v>144.71369975389663</v>
      </c>
      <c r="H77" s="3">
        <f t="shared" si="4"/>
        <v>2.4196229444261474E-2</v>
      </c>
      <c r="J77" s="3">
        <f t="shared" si="7"/>
        <v>0.19524200164068908</v>
      </c>
    </row>
    <row r="78" spans="1:10">
      <c r="A78" s="1">
        <v>42566</v>
      </c>
      <c r="B78">
        <v>3577.05</v>
      </c>
      <c r="C78">
        <v>4.8600000000000003</v>
      </c>
      <c r="D78">
        <v>24.91</v>
      </c>
      <c r="E78" s="2">
        <f t="shared" si="5"/>
        <v>736.01851851851848</v>
      </c>
      <c r="F78" s="3">
        <f t="shared" si="3"/>
        <v>4.3044059401232904E-2</v>
      </c>
      <c r="G78" s="2">
        <f t="shared" si="6"/>
        <v>143.59895624247292</v>
      </c>
      <c r="H78" s="3">
        <f t="shared" si="4"/>
        <v>-8.8335092083703382E-3</v>
      </c>
      <c r="J78" s="3">
        <f t="shared" si="7"/>
        <v>0.19510236852669613</v>
      </c>
    </row>
    <row r="79" spans="1:10">
      <c r="A79" s="1">
        <v>42573</v>
      </c>
      <c r="B79">
        <v>3368.07</v>
      </c>
      <c r="C79">
        <v>4.6399999999999997</v>
      </c>
      <c r="D79">
        <v>23.71</v>
      </c>
      <c r="E79" s="2">
        <f t="shared" si="5"/>
        <v>725.87715517241384</v>
      </c>
      <c r="F79" s="3">
        <f t="shared" si="3"/>
        <v>3.0514745549580669E-2</v>
      </c>
      <c r="G79" s="2">
        <f t="shared" si="6"/>
        <v>142.05272037115142</v>
      </c>
      <c r="H79" s="3">
        <f t="shared" si="4"/>
        <v>-1.924316000875459E-2</v>
      </c>
      <c r="J79" s="3">
        <f t="shared" si="7"/>
        <v>0.19569801771404469</v>
      </c>
    </row>
    <row r="80" spans="1:10">
      <c r="A80" s="1">
        <v>42580</v>
      </c>
      <c r="B80">
        <v>3422.86</v>
      </c>
      <c r="C80">
        <v>4.8</v>
      </c>
      <c r="D80">
        <v>24.1</v>
      </c>
      <c r="E80" s="2">
        <f t="shared" si="5"/>
        <v>713.09583333333342</v>
      </c>
      <c r="F80" s="3">
        <f t="shared" si="3"/>
        <v>3.5471605341526047E-3</v>
      </c>
      <c r="G80" s="2">
        <f t="shared" si="6"/>
        <v>142.02738589211617</v>
      </c>
      <c r="H80" s="3">
        <f t="shared" si="4"/>
        <v>-2.6280105617270011E-2</v>
      </c>
      <c r="J80" s="3">
        <f t="shared" si="7"/>
        <v>0.19917012448132779</v>
      </c>
    </row>
    <row r="81" spans="1:10">
      <c r="A81" s="1">
        <v>42587</v>
      </c>
      <c r="B81">
        <v>3286.28</v>
      </c>
      <c r="C81">
        <v>4.6500000000000004</v>
      </c>
      <c r="D81">
        <v>23.36</v>
      </c>
      <c r="E81" s="2">
        <f t="shared" si="5"/>
        <v>706.72688172043013</v>
      </c>
      <c r="F81" s="3">
        <f t="shared" si="3"/>
        <v>-1.9438907893388424E-2</v>
      </c>
      <c r="G81" s="2">
        <f t="shared" si="6"/>
        <v>140.67979452054794</v>
      </c>
      <c r="H81" s="3">
        <f t="shared" si="4"/>
        <v>-4.922660080366148E-2</v>
      </c>
      <c r="J81" s="3">
        <f t="shared" si="7"/>
        <v>0.19905821917808222</v>
      </c>
    </row>
    <row r="82" spans="1:10">
      <c r="A82" s="1">
        <v>42594</v>
      </c>
      <c r="B82">
        <v>3379.65</v>
      </c>
      <c r="C82">
        <v>4.84</v>
      </c>
      <c r="D82">
        <v>24.12</v>
      </c>
      <c r="E82" s="2">
        <f t="shared" si="5"/>
        <v>698.27479338842977</v>
      </c>
      <c r="F82" s="3">
        <f t="shared" si="3"/>
        <v>-4.3826028987271615E-3</v>
      </c>
      <c r="G82" s="2">
        <f t="shared" si="6"/>
        <v>140.1181592039801</v>
      </c>
      <c r="H82" s="3">
        <f t="shared" si="4"/>
        <v>-3.7502123104275475E-2</v>
      </c>
      <c r="J82" s="3">
        <f t="shared" si="7"/>
        <v>0.20066334991708124</v>
      </c>
    </row>
    <row r="83" spans="1:10">
      <c r="A83" s="1">
        <v>42601</v>
      </c>
      <c r="B83">
        <v>3353.94</v>
      </c>
      <c r="C83">
        <v>4.75</v>
      </c>
      <c r="D83">
        <v>23.68</v>
      </c>
      <c r="E83" s="2">
        <f t="shared" si="5"/>
        <v>706.09263157894736</v>
      </c>
      <c r="F83" s="3">
        <f t="shared" si="3"/>
        <v>1.3792838528410734E-2</v>
      </c>
      <c r="G83" s="2">
        <f t="shared" si="6"/>
        <v>141.63597972972974</v>
      </c>
      <c r="H83" s="3">
        <f t="shared" si="4"/>
        <v>1.2835510221570257E-2</v>
      </c>
      <c r="J83" s="3">
        <f t="shared" si="7"/>
        <v>0.20059121621621623</v>
      </c>
    </row>
    <row r="84" spans="1:10">
      <c r="A84" s="1">
        <v>42608</v>
      </c>
      <c r="B84">
        <v>3288.16</v>
      </c>
      <c r="C84">
        <v>4.63</v>
      </c>
      <c r="D84">
        <v>23.32</v>
      </c>
      <c r="E84" s="2">
        <f t="shared" si="5"/>
        <v>710.1857451403888</v>
      </c>
      <c r="F84" s="3">
        <f t="shared" ref="F84:F115" si="8">E84/E34-1</f>
        <v>4.6607318076540727E-2</v>
      </c>
      <c r="G84" s="2">
        <f t="shared" si="6"/>
        <v>141.00171526586621</v>
      </c>
      <c r="H84" s="3">
        <f t="shared" ref="H84:H115" si="9">G84/G34-1</f>
        <v>3.724122345140346E-2</v>
      </c>
      <c r="J84" s="3">
        <f t="shared" si="7"/>
        <v>0.19854202401372212</v>
      </c>
    </row>
    <row r="85" spans="1:10">
      <c r="A85" s="1">
        <v>42615</v>
      </c>
      <c r="B85">
        <v>3244.25</v>
      </c>
      <c r="C85">
        <v>4.68</v>
      </c>
      <c r="D85">
        <v>22.95</v>
      </c>
      <c r="E85" s="2">
        <f t="shared" si="5"/>
        <v>693.21581196581201</v>
      </c>
      <c r="F85" s="3">
        <f t="shared" si="8"/>
        <v>2.5586685617966509E-3</v>
      </c>
      <c r="G85" s="2">
        <f t="shared" si="6"/>
        <v>141.36165577342049</v>
      </c>
      <c r="H85" s="3">
        <f t="shared" si="9"/>
        <v>2.1642402636204983E-2</v>
      </c>
      <c r="J85" s="3">
        <f t="shared" si="7"/>
        <v>0.20392156862745098</v>
      </c>
    </row>
    <row r="86" spans="1:10">
      <c r="A86" s="1">
        <v>42622</v>
      </c>
      <c r="B86">
        <v>3220.47</v>
      </c>
      <c r="C86">
        <v>4.6399999999999997</v>
      </c>
      <c r="D86">
        <v>22.76</v>
      </c>
      <c r="E86" s="2">
        <f t="shared" si="5"/>
        <v>694.06681034482756</v>
      </c>
      <c r="F86" s="3">
        <f t="shared" si="8"/>
        <v>3.3602244181291319E-2</v>
      </c>
      <c r="G86" s="2">
        <f t="shared" si="6"/>
        <v>141.49692442882247</v>
      </c>
      <c r="H86" s="3">
        <f t="shared" si="9"/>
        <v>5.1808306498577927E-2</v>
      </c>
      <c r="J86" s="3">
        <f t="shared" si="7"/>
        <v>0.20386643233743407</v>
      </c>
    </row>
    <row r="87" spans="1:10">
      <c r="A87" s="1">
        <v>42627</v>
      </c>
      <c r="B87">
        <v>3110.74</v>
      </c>
      <c r="C87">
        <v>4.5199999999999996</v>
      </c>
      <c r="D87">
        <v>22.17</v>
      </c>
      <c r="E87" s="2">
        <f t="shared" si="5"/>
        <v>688.21681415929208</v>
      </c>
      <c r="F87" s="3">
        <f t="shared" si="8"/>
        <v>8.9726635959934686E-3</v>
      </c>
      <c r="G87" s="2">
        <f t="shared" si="6"/>
        <v>140.31303563373928</v>
      </c>
      <c r="H87" s="3">
        <f t="shared" si="9"/>
        <v>2.6789076162566428E-2</v>
      </c>
      <c r="J87" s="3">
        <f t="shared" si="7"/>
        <v>0.20387911592241764</v>
      </c>
    </row>
    <row r="88" spans="1:10">
      <c r="A88" s="1">
        <v>42636</v>
      </c>
      <c r="B88">
        <v>3159.95</v>
      </c>
      <c r="C88">
        <v>4.5599999999999996</v>
      </c>
      <c r="D88">
        <v>22.36</v>
      </c>
      <c r="E88" s="2">
        <f t="shared" si="5"/>
        <v>692.97149122807025</v>
      </c>
      <c r="F88" s="3">
        <f t="shared" si="8"/>
        <v>7.4854070808287876E-3</v>
      </c>
      <c r="G88" s="2">
        <f t="shared" si="6"/>
        <v>141.32155635062611</v>
      </c>
      <c r="H88" s="3">
        <f t="shared" si="9"/>
        <v>2.5549597257366052E-2</v>
      </c>
      <c r="J88" s="3">
        <f t="shared" si="7"/>
        <v>0.20393559928443647</v>
      </c>
    </row>
    <row r="89" spans="1:10">
      <c r="A89" s="1">
        <v>42643</v>
      </c>
      <c r="B89">
        <v>3166.1</v>
      </c>
      <c r="C89">
        <v>4.5599999999999996</v>
      </c>
      <c r="D89">
        <v>22.39</v>
      </c>
      <c r="E89" s="2">
        <f t="shared" si="5"/>
        <v>694.32017543859649</v>
      </c>
      <c r="F89" s="3">
        <f t="shared" si="8"/>
        <v>4.4022397559349002E-3</v>
      </c>
      <c r="G89" s="2">
        <f t="shared" si="6"/>
        <v>141.40687807056722</v>
      </c>
      <c r="H89" s="3">
        <f t="shared" si="9"/>
        <v>2.2794598768884011E-2</v>
      </c>
      <c r="J89" s="3">
        <f t="shared" si="7"/>
        <v>0.20366234926306384</v>
      </c>
    </row>
    <row r="90" spans="1:10">
      <c r="A90" s="1">
        <v>42657</v>
      </c>
      <c r="B90">
        <v>3199.65</v>
      </c>
      <c r="C90">
        <v>4.6399999999999997</v>
      </c>
      <c r="D90">
        <v>22.76</v>
      </c>
      <c r="E90" s="2">
        <f t="shared" si="5"/>
        <v>689.57974137931046</v>
      </c>
      <c r="F90" s="3">
        <f t="shared" si="8"/>
        <v>-1.3080975786578519E-2</v>
      </c>
      <c r="G90" s="2">
        <f t="shared" si="6"/>
        <v>140.58216168717047</v>
      </c>
      <c r="H90" s="3">
        <f t="shared" si="9"/>
        <v>3.829033785138547E-3</v>
      </c>
      <c r="J90" s="3">
        <f t="shared" si="7"/>
        <v>0.20386643233743407</v>
      </c>
    </row>
    <row r="91" spans="1:10">
      <c r="A91" s="1">
        <v>42664</v>
      </c>
      <c r="B91">
        <v>3244.41</v>
      </c>
      <c r="C91">
        <v>4.66</v>
      </c>
      <c r="D91">
        <v>22.87</v>
      </c>
      <c r="E91" s="2">
        <f t="shared" si="5"/>
        <v>696.22532188841194</v>
      </c>
      <c r="F91" s="3">
        <f t="shared" si="8"/>
        <v>-1.6171440619900945E-2</v>
      </c>
      <c r="G91" s="2">
        <f t="shared" si="6"/>
        <v>141.8631394840402</v>
      </c>
      <c r="H91" s="3">
        <f t="shared" si="9"/>
        <v>2.3342951002238488E-2</v>
      </c>
      <c r="J91" s="3">
        <f t="shared" si="7"/>
        <v>0.20376038478355923</v>
      </c>
    </row>
    <row r="92" spans="1:10">
      <c r="A92" s="1">
        <v>42671</v>
      </c>
      <c r="B92">
        <v>3403.29</v>
      </c>
      <c r="C92">
        <v>4.76</v>
      </c>
      <c r="D92">
        <v>23.72</v>
      </c>
      <c r="E92" s="2">
        <f t="shared" si="5"/>
        <v>714.97689075630251</v>
      </c>
      <c r="F92" s="3">
        <f t="shared" si="8"/>
        <v>-4.0096345529547772E-3</v>
      </c>
      <c r="G92" s="2">
        <f t="shared" si="6"/>
        <v>143.47765598650929</v>
      </c>
      <c r="H92" s="3">
        <f t="shared" si="9"/>
        <v>2.6677580184313543E-2</v>
      </c>
      <c r="J92" s="3">
        <f t="shared" si="7"/>
        <v>0.20067453625632378</v>
      </c>
    </row>
    <row r="93" spans="1:10">
      <c r="A93" s="1">
        <v>42678</v>
      </c>
      <c r="B93">
        <v>3344.56</v>
      </c>
      <c r="C93">
        <v>4.3899999999999997</v>
      </c>
      <c r="D93">
        <v>23.29</v>
      </c>
      <c r="E93" s="2">
        <f t="shared" si="5"/>
        <v>761.85876993166289</v>
      </c>
      <c r="F93" s="3">
        <f t="shared" si="8"/>
        <v>2.6196913178192949E-2</v>
      </c>
      <c r="G93" s="2">
        <f t="shared" si="6"/>
        <v>143.60498067840274</v>
      </c>
      <c r="H93" s="3">
        <f t="shared" si="9"/>
        <v>-2.0382361425325124E-3</v>
      </c>
      <c r="J93" s="3">
        <f t="shared" si="7"/>
        <v>0.18849291541434091</v>
      </c>
    </row>
    <row r="94" spans="1:10">
      <c r="A94" s="1">
        <v>42685</v>
      </c>
      <c r="B94">
        <v>3379.97</v>
      </c>
      <c r="C94">
        <v>4.41</v>
      </c>
      <c r="D94">
        <v>23.41</v>
      </c>
      <c r="E94" s="2">
        <f t="shared" si="5"/>
        <v>766.43310657596362</v>
      </c>
      <c r="F94" s="3">
        <f t="shared" si="8"/>
        <v>4.1168256846585871E-2</v>
      </c>
      <c r="G94" s="2">
        <f t="shared" si="6"/>
        <v>144.38146091413924</v>
      </c>
      <c r="H94" s="3">
        <f t="shared" si="9"/>
        <v>1.1017518500518575E-2</v>
      </c>
      <c r="J94" s="3">
        <f t="shared" si="7"/>
        <v>0.18838103374626228</v>
      </c>
    </row>
    <row r="95" spans="1:10">
      <c r="A95" s="1">
        <v>42692</v>
      </c>
      <c r="B95">
        <v>3332.83</v>
      </c>
      <c r="C95">
        <v>4.3499999999999996</v>
      </c>
      <c r="D95">
        <v>23.1</v>
      </c>
      <c r="E95" s="2">
        <f t="shared" si="5"/>
        <v>766.16781609195402</v>
      </c>
      <c r="F95" s="3">
        <f t="shared" si="8"/>
        <v>3.0569085873541901E-2</v>
      </c>
      <c r="G95" s="2">
        <f t="shared" si="6"/>
        <v>144.27835497835497</v>
      </c>
      <c r="H95" s="3">
        <f t="shared" si="9"/>
        <v>1.8254917576645546E-3</v>
      </c>
      <c r="J95" s="3">
        <f t="shared" si="7"/>
        <v>0.18831168831168829</v>
      </c>
    </row>
    <row r="96" spans="1:10">
      <c r="A96" s="1">
        <v>42699</v>
      </c>
      <c r="B96">
        <v>3384.25</v>
      </c>
      <c r="C96">
        <v>4.4400000000000004</v>
      </c>
      <c r="D96">
        <v>23.56</v>
      </c>
      <c r="E96" s="2">
        <f t="shared" si="5"/>
        <v>762.21846846846836</v>
      </c>
      <c r="F96" s="3">
        <f t="shared" si="8"/>
        <v>3.9711761413198987E-2</v>
      </c>
      <c r="G96" s="2">
        <f t="shared" si="6"/>
        <v>143.64388794567063</v>
      </c>
      <c r="H96" s="3">
        <f t="shared" si="9"/>
        <v>1.0173826821833654E-2</v>
      </c>
      <c r="J96" s="3">
        <f t="shared" si="7"/>
        <v>0.18845500848896438</v>
      </c>
    </row>
    <row r="97" spans="1:10">
      <c r="A97" s="1">
        <v>42706</v>
      </c>
      <c r="B97">
        <v>3367.31</v>
      </c>
      <c r="C97">
        <v>4.47</v>
      </c>
      <c r="D97">
        <v>23.7</v>
      </c>
      <c r="E97" s="2">
        <f t="shared" si="5"/>
        <v>753.31319910514549</v>
      </c>
      <c r="F97" s="3">
        <f t="shared" si="8"/>
        <v>2.4039098185062446E-2</v>
      </c>
      <c r="G97" s="2">
        <f t="shared" si="6"/>
        <v>142.08059071729957</v>
      </c>
      <c r="H97" s="3">
        <f t="shared" si="9"/>
        <v>-2.3595063477284128E-3</v>
      </c>
      <c r="J97" s="3">
        <f t="shared" si="7"/>
        <v>0.18860759493670887</v>
      </c>
    </row>
    <row r="98" spans="1:10">
      <c r="A98" s="1">
        <v>42713</v>
      </c>
      <c r="B98">
        <v>3465.21</v>
      </c>
      <c r="C98">
        <v>4.6399999999999997</v>
      </c>
      <c r="D98">
        <v>24.61</v>
      </c>
      <c r="E98" s="2">
        <f t="shared" si="5"/>
        <v>746.81250000000011</v>
      </c>
      <c r="F98" s="3">
        <f t="shared" si="8"/>
        <v>1.9865392458011888E-2</v>
      </c>
      <c r="G98" s="2">
        <f t="shared" si="6"/>
        <v>140.80495733441691</v>
      </c>
      <c r="H98" s="3">
        <f t="shared" si="9"/>
        <v>-2.2164675921022559E-3</v>
      </c>
      <c r="J98" s="3">
        <f t="shared" si="7"/>
        <v>0.18854124339699307</v>
      </c>
    </row>
    <row r="99" spans="1:10">
      <c r="A99" s="1">
        <v>42720</v>
      </c>
      <c r="B99">
        <v>3384.95</v>
      </c>
      <c r="C99">
        <v>4.53</v>
      </c>
      <c r="D99">
        <v>24.41</v>
      </c>
      <c r="E99" s="2">
        <f t="shared" si="5"/>
        <v>747.22958057395135</v>
      </c>
      <c r="F99" s="3">
        <f t="shared" si="8"/>
        <v>3.3254372349892369E-2</v>
      </c>
      <c r="G99" s="2">
        <f t="shared" si="6"/>
        <v>138.67062679229824</v>
      </c>
      <c r="H99" s="3">
        <f t="shared" si="9"/>
        <v>-2.2116329817742919E-3</v>
      </c>
      <c r="J99" s="3">
        <f t="shared" si="7"/>
        <v>0.18557968045882836</v>
      </c>
    </row>
    <row r="100" spans="1:10">
      <c r="A100" s="1">
        <v>42727</v>
      </c>
      <c r="B100">
        <v>3298.55</v>
      </c>
      <c r="C100">
        <v>4.42</v>
      </c>
      <c r="D100">
        <v>23.8</v>
      </c>
      <c r="E100" s="2">
        <f t="shared" si="5"/>
        <v>746.27828054298652</v>
      </c>
      <c r="F100" s="3">
        <f t="shared" si="8"/>
        <v>2.9786666328328604E-2</v>
      </c>
      <c r="G100" s="2">
        <f t="shared" si="6"/>
        <v>138.59453781512605</v>
      </c>
      <c r="H100" s="3">
        <f t="shared" si="9"/>
        <v>-3.7303170057214619E-3</v>
      </c>
      <c r="J100" s="3">
        <f t="shared" si="7"/>
        <v>0.18571428571428569</v>
      </c>
    </row>
    <row r="101" spans="1:10">
      <c r="A101" s="1">
        <v>42734</v>
      </c>
      <c r="B101">
        <v>3380.67</v>
      </c>
      <c r="C101">
        <v>4.5599999999999996</v>
      </c>
      <c r="D101">
        <v>24.55</v>
      </c>
      <c r="E101" s="2">
        <f t="shared" si="5"/>
        <v>741.37500000000011</v>
      </c>
      <c r="F101" s="3">
        <f t="shared" si="8"/>
        <v>7.6461095353568265E-3</v>
      </c>
      <c r="G101" s="2">
        <f t="shared" si="6"/>
        <v>137.70549898167005</v>
      </c>
      <c r="H101" s="3">
        <f t="shared" si="9"/>
        <v>-2.6099109415420041E-2</v>
      </c>
      <c r="J101" s="3">
        <f t="shared" si="7"/>
        <v>0.18574338085539713</v>
      </c>
    </row>
    <row r="102" spans="1:10">
      <c r="A102" s="1">
        <v>42741</v>
      </c>
      <c r="B102">
        <v>3484.25</v>
      </c>
      <c r="C102">
        <v>4.7300000000000004</v>
      </c>
      <c r="D102">
        <v>25.5</v>
      </c>
      <c r="E102" s="2">
        <f t="shared" si="5"/>
        <v>736.62790697674416</v>
      </c>
      <c r="F102" s="3">
        <f t="shared" si="8"/>
        <v>2.559670961954974E-2</v>
      </c>
      <c r="G102" s="2">
        <f t="shared" si="6"/>
        <v>136.63725490196077</v>
      </c>
      <c r="H102" s="3">
        <f t="shared" si="9"/>
        <v>-9.7333849814620343E-3</v>
      </c>
      <c r="J102" s="3">
        <f t="shared" si="7"/>
        <v>0.1854901960784314</v>
      </c>
    </row>
    <row r="103" spans="1:10">
      <c r="A103" s="1">
        <v>42748</v>
      </c>
      <c r="B103">
        <v>3382.15</v>
      </c>
      <c r="C103">
        <v>4.62</v>
      </c>
      <c r="D103">
        <v>24.92</v>
      </c>
      <c r="E103" s="2">
        <f t="shared" si="5"/>
        <v>732.0670995670996</v>
      </c>
      <c r="F103" s="3">
        <f t="shared" si="8"/>
        <v>4.4651319039942461E-2</v>
      </c>
      <c r="G103" s="2">
        <f t="shared" si="6"/>
        <v>135.72030497592294</v>
      </c>
      <c r="H103" s="3">
        <f t="shared" si="9"/>
        <v>9.4215371045784924E-3</v>
      </c>
      <c r="J103" s="3">
        <f t="shared" si="7"/>
        <v>0.18539325842696627</v>
      </c>
    </row>
    <row r="104" spans="1:10">
      <c r="A104" s="1">
        <v>42755</v>
      </c>
      <c r="B104">
        <v>3444.7</v>
      </c>
      <c r="C104">
        <v>4.74</v>
      </c>
      <c r="D104">
        <v>25.54</v>
      </c>
      <c r="E104" s="2">
        <f t="shared" si="5"/>
        <v>726.72995780590713</v>
      </c>
      <c r="F104" s="3">
        <f t="shared" si="8"/>
        <v>4.07579819752526E-2</v>
      </c>
      <c r="G104" s="2">
        <f t="shared" si="6"/>
        <v>134.87470634299137</v>
      </c>
      <c r="H104" s="3">
        <f t="shared" si="9"/>
        <v>6.3843323516572514E-3</v>
      </c>
      <c r="J104" s="3">
        <f t="shared" si="7"/>
        <v>0.18559122944400941</v>
      </c>
    </row>
    <row r="105" spans="1:10">
      <c r="A105" s="1">
        <v>42761</v>
      </c>
      <c r="B105">
        <v>3425.82</v>
      </c>
      <c r="C105">
        <v>4.67</v>
      </c>
      <c r="D105">
        <v>25.17</v>
      </c>
      <c r="E105" s="2">
        <f t="shared" si="5"/>
        <v>733.58029978586728</v>
      </c>
      <c r="F105" s="3">
        <f t="shared" si="8"/>
        <v>5.8832009581187616E-2</v>
      </c>
      <c r="G105" s="2">
        <f t="shared" si="6"/>
        <v>136.1072705601907</v>
      </c>
      <c r="H105" s="3">
        <f t="shared" si="9"/>
        <v>2.4407608212527743E-2</v>
      </c>
      <c r="J105" s="3">
        <f t="shared" si="7"/>
        <v>0.18553833929280888</v>
      </c>
    </row>
    <row r="106" spans="1:10">
      <c r="A106" s="1">
        <v>42769</v>
      </c>
      <c r="B106">
        <v>3404.39</v>
      </c>
      <c r="C106">
        <v>4.66</v>
      </c>
      <c r="D106">
        <v>25.14</v>
      </c>
      <c r="E106" s="2">
        <f t="shared" si="5"/>
        <v>730.55579399141629</v>
      </c>
      <c r="F106" s="3">
        <f t="shared" si="8"/>
        <v>6.1369506857314793E-2</v>
      </c>
      <c r="G106" s="2">
        <f t="shared" si="6"/>
        <v>135.41726332537789</v>
      </c>
      <c r="H106" s="3">
        <f t="shared" si="9"/>
        <v>2.4159452819884963E-2</v>
      </c>
      <c r="J106" s="3">
        <f t="shared" si="7"/>
        <v>0.18536197295147175</v>
      </c>
    </row>
    <row r="107" spans="1:10">
      <c r="A107" s="1">
        <v>42776</v>
      </c>
      <c r="B107">
        <v>3509.07</v>
      </c>
      <c r="C107">
        <v>4.75</v>
      </c>
      <c r="D107">
        <v>25.6</v>
      </c>
      <c r="E107" s="2">
        <f t="shared" si="5"/>
        <v>738.75157894736844</v>
      </c>
      <c r="F107" s="3">
        <f t="shared" si="8"/>
        <v>6.8221025207794161E-2</v>
      </c>
      <c r="G107" s="2">
        <f t="shared" si="6"/>
        <v>137.07304687499999</v>
      </c>
      <c r="H107" s="3">
        <f t="shared" si="9"/>
        <v>3.2602866136092423E-2</v>
      </c>
      <c r="J107" s="3">
        <f t="shared" si="7"/>
        <v>0.185546875</v>
      </c>
    </row>
    <row r="108" spans="1:10">
      <c r="A108" s="1">
        <v>42783</v>
      </c>
      <c r="B108">
        <v>3656.13</v>
      </c>
      <c r="C108">
        <v>4.9000000000000004</v>
      </c>
      <c r="D108">
        <v>26.42</v>
      </c>
      <c r="E108" s="2">
        <f t="shared" si="5"/>
        <v>746.14897959183668</v>
      </c>
      <c r="F108" s="3">
        <f t="shared" si="8"/>
        <v>9.8455601404223048E-2</v>
      </c>
      <c r="G108" s="2">
        <f t="shared" si="6"/>
        <v>138.38493565480695</v>
      </c>
      <c r="H108" s="3">
        <f t="shared" si="9"/>
        <v>6.0739291059508371E-2</v>
      </c>
      <c r="J108" s="3">
        <f t="shared" si="7"/>
        <v>0.1854655563966692</v>
      </c>
    </row>
    <row r="109" spans="1:10">
      <c r="A109" s="1">
        <v>42790</v>
      </c>
      <c r="B109">
        <v>3817.53</v>
      </c>
      <c r="C109">
        <v>5.0999999999999996</v>
      </c>
      <c r="D109">
        <v>27.47</v>
      </c>
      <c r="E109" s="2">
        <f t="shared" si="5"/>
        <v>748.53529411764714</v>
      </c>
      <c r="F109" s="3">
        <f t="shared" si="8"/>
        <v>0.1204669548002677</v>
      </c>
      <c r="G109" s="2">
        <f t="shared" si="6"/>
        <v>138.97087732071353</v>
      </c>
      <c r="H109" s="3">
        <f t="shared" si="9"/>
        <v>8.396364518607613E-2</v>
      </c>
      <c r="J109" s="3">
        <f t="shared" si="7"/>
        <v>0.18565708045140153</v>
      </c>
    </row>
    <row r="110" spans="1:10">
      <c r="A110" s="1">
        <v>42797</v>
      </c>
      <c r="B110">
        <v>3808.04</v>
      </c>
      <c r="C110">
        <v>5.05</v>
      </c>
      <c r="D110">
        <v>27.19</v>
      </c>
      <c r="E110" s="2">
        <f t="shared" si="5"/>
        <v>754.06732673267334</v>
      </c>
      <c r="F110" s="3">
        <f t="shared" si="8"/>
        <v>0.11593166116286047</v>
      </c>
      <c r="G110" s="2">
        <f t="shared" si="6"/>
        <v>140.0529606472968</v>
      </c>
      <c r="H110" s="3">
        <f t="shared" si="9"/>
        <v>7.9944317760732853E-2</v>
      </c>
      <c r="J110" s="3">
        <f t="shared" si="7"/>
        <v>0.18573004781169547</v>
      </c>
    </row>
    <row r="111" spans="1:10">
      <c r="A111" s="1">
        <v>42804</v>
      </c>
      <c r="B111">
        <v>3877.61</v>
      </c>
      <c r="C111">
        <v>5.18</v>
      </c>
      <c r="D111">
        <v>27.92</v>
      </c>
      <c r="E111" s="2">
        <f t="shared" si="5"/>
        <v>748.57335907335914</v>
      </c>
      <c r="F111" s="3">
        <f t="shared" si="8"/>
        <v>8.6426457866343398E-2</v>
      </c>
      <c r="G111" s="2">
        <f t="shared" si="6"/>
        <v>138.88287965616044</v>
      </c>
      <c r="H111" s="3">
        <f t="shared" si="9"/>
        <v>4.9926277450359491E-2</v>
      </c>
      <c r="J111" s="3">
        <f t="shared" si="7"/>
        <v>0.18553008595988538</v>
      </c>
    </row>
    <row r="112" spans="1:10">
      <c r="A112" s="1">
        <v>42811</v>
      </c>
      <c r="B112">
        <v>3915.83</v>
      </c>
      <c r="C112">
        <v>5.25</v>
      </c>
      <c r="D112">
        <v>28.26</v>
      </c>
      <c r="E112" s="2">
        <f t="shared" si="5"/>
        <v>745.87238095238092</v>
      </c>
      <c r="F112" s="3">
        <f t="shared" si="8"/>
        <v>7.0137579326404076E-2</v>
      </c>
      <c r="G112" s="2">
        <f t="shared" si="6"/>
        <v>138.56440198159942</v>
      </c>
      <c r="H112" s="3">
        <f t="shared" si="9"/>
        <v>8.2883459746708965E-2</v>
      </c>
      <c r="J112" s="3">
        <f t="shared" si="7"/>
        <v>0.18577494692144372</v>
      </c>
    </row>
    <row r="113" spans="1:10">
      <c r="A113" s="1">
        <v>42818</v>
      </c>
      <c r="B113">
        <v>4038.35</v>
      </c>
      <c r="C113">
        <v>5.41</v>
      </c>
      <c r="D113">
        <v>29.1</v>
      </c>
      <c r="E113" s="2">
        <f t="shared" si="5"/>
        <v>746.46025878003695</v>
      </c>
      <c r="F113" s="3">
        <f t="shared" si="8"/>
        <v>6.1441751543175327E-2</v>
      </c>
      <c r="G113" s="2">
        <f t="shared" si="6"/>
        <v>138.77491408934708</v>
      </c>
      <c r="H113" s="3">
        <f t="shared" si="9"/>
        <v>6.8805391443897745E-2</v>
      </c>
      <c r="J113" s="3">
        <f t="shared" si="7"/>
        <v>0.1859106529209622</v>
      </c>
    </row>
    <row r="114" spans="1:10">
      <c r="A114" s="1">
        <v>42825</v>
      </c>
      <c r="B114">
        <v>3966.34</v>
      </c>
      <c r="C114">
        <v>5.3</v>
      </c>
      <c r="D114">
        <v>28.64</v>
      </c>
      <c r="E114" s="2">
        <f t="shared" si="5"/>
        <v>748.36603773584909</v>
      </c>
      <c r="F114" s="3">
        <f t="shared" si="8"/>
        <v>7.0705652381951367E-2</v>
      </c>
      <c r="G114" s="2">
        <f t="shared" si="6"/>
        <v>138.48952513966481</v>
      </c>
      <c r="H114" s="3">
        <f t="shared" si="9"/>
        <v>7.4898857596547908E-2</v>
      </c>
      <c r="J114" s="3">
        <f t="shared" si="7"/>
        <v>0.18505586592178769</v>
      </c>
    </row>
    <row r="115" spans="1:10">
      <c r="A115" s="1">
        <v>42832</v>
      </c>
      <c r="B115">
        <v>3973.53</v>
      </c>
      <c r="C115">
        <v>5.33</v>
      </c>
      <c r="D115">
        <v>28.8</v>
      </c>
      <c r="E115" s="2">
        <f t="shared" si="5"/>
        <v>745.50281425891183</v>
      </c>
      <c r="F115" s="3">
        <f t="shared" si="8"/>
        <v>5.4136945209517062E-2</v>
      </c>
      <c r="G115" s="2">
        <f t="shared" si="6"/>
        <v>137.96979166666668</v>
      </c>
      <c r="H115" s="3">
        <f t="shared" si="9"/>
        <v>5.8839321372545994E-2</v>
      </c>
      <c r="J115" s="3">
        <f t="shared" si="7"/>
        <v>0.18506944444444445</v>
      </c>
    </row>
    <row r="116" spans="1:10">
      <c r="A116" s="1">
        <v>42839</v>
      </c>
      <c r="B116">
        <v>3922.29</v>
      </c>
      <c r="C116">
        <v>5.3</v>
      </c>
      <c r="D116">
        <v>28.68</v>
      </c>
      <c r="E116" s="2">
        <f t="shared" si="5"/>
        <v>740.05471698113206</v>
      </c>
      <c r="F116" s="3">
        <f t="shared" ref="F116:F147" si="10">E116/E66-1</f>
        <v>2.8807629970065474E-2</v>
      </c>
      <c r="G116" s="2">
        <f t="shared" si="6"/>
        <v>136.76046025104603</v>
      </c>
      <c r="H116" s="3">
        <f t="shared" ref="H116:H147" si="11">G116/G66-1</f>
        <v>4.3410070617274643E-2</v>
      </c>
      <c r="J116" s="3">
        <f t="shared" si="7"/>
        <v>0.18479776847977683</v>
      </c>
    </row>
    <row r="117" spans="1:10">
      <c r="A117" s="1">
        <v>42846</v>
      </c>
      <c r="B117">
        <v>4109.26</v>
      </c>
      <c r="C117">
        <v>5.36</v>
      </c>
      <c r="D117">
        <v>29.32</v>
      </c>
      <c r="E117" s="2">
        <f t="shared" si="5"/>
        <v>766.65298507462683</v>
      </c>
      <c r="F117" s="3">
        <f t="shared" si="10"/>
        <v>7.9303852884817783E-3</v>
      </c>
      <c r="G117" s="2">
        <f t="shared" si="6"/>
        <v>140.15211459754434</v>
      </c>
      <c r="H117" s="3">
        <f t="shared" si="11"/>
        <v>-2.4196458063258097E-3</v>
      </c>
      <c r="J117" s="3">
        <f t="shared" si="7"/>
        <v>0.18281036834924966</v>
      </c>
    </row>
    <row r="118" spans="1:10">
      <c r="A118" s="1">
        <v>42853</v>
      </c>
      <c r="B118">
        <v>3994.9</v>
      </c>
      <c r="C118">
        <v>4.96</v>
      </c>
      <c r="D118">
        <v>27.17</v>
      </c>
      <c r="E118" s="2">
        <f t="shared" si="5"/>
        <v>805.42338709677426</v>
      </c>
      <c r="F118" s="3">
        <f t="shared" si="10"/>
        <v>5.1361540349440071E-2</v>
      </c>
      <c r="G118" s="2">
        <f t="shared" si="6"/>
        <v>147.03349282296651</v>
      </c>
      <c r="H118" s="3">
        <f t="shared" si="11"/>
        <v>3.9159639711400906E-2</v>
      </c>
      <c r="J118" s="3">
        <f t="shared" si="7"/>
        <v>0.1825542878174457</v>
      </c>
    </row>
    <row r="119" spans="1:10">
      <c r="A119" s="1">
        <v>42860</v>
      </c>
      <c r="B119">
        <v>3936.71</v>
      </c>
      <c r="C119">
        <v>4.91</v>
      </c>
      <c r="D119">
        <v>26.86</v>
      </c>
      <c r="E119" s="2">
        <f t="shared" si="5"/>
        <v>801.77393075356417</v>
      </c>
      <c r="F119" s="3">
        <f t="shared" si="10"/>
        <v>3.7982992333553067E-2</v>
      </c>
      <c r="G119" s="2">
        <f t="shared" si="6"/>
        <v>146.56403574087864</v>
      </c>
      <c r="H119" s="3">
        <f t="shared" si="11"/>
        <v>2.818840947442558E-2</v>
      </c>
      <c r="J119" s="3">
        <f t="shared" si="7"/>
        <v>0.18279970215934477</v>
      </c>
    </row>
    <row r="120" spans="1:10">
      <c r="A120" s="1">
        <v>42867</v>
      </c>
      <c r="B120">
        <v>3914.78</v>
      </c>
      <c r="C120">
        <v>4.97</v>
      </c>
      <c r="D120">
        <v>26.73</v>
      </c>
      <c r="E120" s="2">
        <f t="shared" si="5"/>
        <v>787.68209255533202</v>
      </c>
      <c r="F120" s="3">
        <f t="shared" si="10"/>
        <v>2.491644663949022E-2</v>
      </c>
      <c r="G120" s="2">
        <f t="shared" si="6"/>
        <v>146.45641601197158</v>
      </c>
      <c r="H120" s="3">
        <f t="shared" si="11"/>
        <v>1.7693944561582908E-2</v>
      </c>
      <c r="J120" s="3">
        <f t="shared" si="7"/>
        <v>0.18593340815563036</v>
      </c>
    </row>
    <row r="121" spans="1:10">
      <c r="A121" s="1">
        <v>42874</v>
      </c>
      <c r="B121">
        <v>4057.79</v>
      </c>
      <c r="C121">
        <v>5.22</v>
      </c>
      <c r="D121">
        <v>28.08</v>
      </c>
      <c r="E121" s="2">
        <f t="shared" si="5"/>
        <v>777.35440613026822</v>
      </c>
      <c r="F121" s="3">
        <f t="shared" si="10"/>
        <v>1.7415667772533006E-2</v>
      </c>
      <c r="G121" s="2">
        <f t="shared" si="6"/>
        <v>144.50819088319088</v>
      </c>
      <c r="H121" s="3">
        <f t="shared" si="11"/>
        <v>1.0737246978949067E-2</v>
      </c>
      <c r="J121" s="3">
        <f t="shared" si="7"/>
        <v>0.1858974358974359</v>
      </c>
    </row>
    <row r="122" spans="1:10">
      <c r="A122" s="1">
        <v>42881</v>
      </c>
      <c r="B122">
        <v>4117.53</v>
      </c>
      <c r="C122">
        <v>5.33</v>
      </c>
      <c r="D122">
        <v>28.68</v>
      </c>
      <c r="E122" s="2">
        <f t="shared" si="5"/>
        <v>772.51969981238267</v>
      </c>
      <c r="F122" s="3">
        <f t="shared" si="10"/>
        <v>2.2140712903819582E-2</v>
      </c>
      <c r="G122" s="2">
        <f t="shared" si="6"/>
        <v>143.56799163179915</v>
      </c>
      <c r="H122" s="3">
        <f t="shared" si="11"/>
        <v>1.3264251212480316E-2</v>
      </c>
      <c r="J122" s="3">
        <f t="shared" si="7"/>
        <v>0.18584379358437936</v>
      </c>
    </row>
    <row r="123" spans="1:10">
      <c r="A123" s="1">
        <v>42888</v>
      </c>
      <c r="B123">
        <v>4086.35</v>
      </c>
      <c r="C123">
        <v>5.29</v>
      </c>
      <c r="D123">
        <v>28.46</v>
      </c>
      <c r="E123" s="2">
        <f t="shared" si="5"/>
        <v>772.46691871455573</v>
      </c>
      <c r="F123" s="3">
        <f t="shared" si="10"/>
        <v>1.1176659891560803E-2</v>
      </c>
      <c r="G123" s="2">
        <f t="shared" si="6"/>
        <v>143.58222066057624</v>
      </c>
      <c r="H123" s="3">
        <f t="shared" si="11"/>
        <v>2.5665882564622766E-3</v>
      </c>
      <c r="J123" s="3">
        <f t="shared" si="7"/>
        <v>0.18587491215741392</v>
      </c>
    </row>
    <row r="124" spans="1:10">
      <c r="A124" s="1">
        <v>42895</v>
      </c>
      <c r="B124">
        <v>4306.05</v>
      </c>
      <c r="C124">
        <v>5.56</v>
      </c>
      <c r="D124">
        <v>29.91</v>
      </c>
      <c r="E124" s="2">
        <f t="shared" si="5"/>
        <v>774.4694244604317</v>
      </c>
      <c r="F124" s="3">
        <f t="shared" si="10"/>
        <v>-1.0870670473704491E-2</v>
      </c>
      <c r="G124" s="2">
        <f t="shared" si="6"/>
        <v>143.96690070210633</v>
      </c>
      <c r="H124" s="3">
        <f t="shared" si="11"/>
        <v>-1.1478532028523225E-2</v>
      </c>
      <c r="J124" s="3">
        <f t="shared" si="7"/>
        <v>0.1858910063523905</v>
      </c>
    </row>
    <row r="125" spans="1:10">
      <c r="A125" s="1">
        <v>42902</v>
      </c>
      <c r="B125">
        <v>4252.6000000000004</v>
      </c>
      <c r="C125">
        <v>5.53</v>
      </c>
      <c r="D125">
        <v>29.36</v>
      </c>
      <c r="E125" s="2">
        <f t="shared" si="5"/>
        <v>769.00542495479203</v>
      </c>
      <c r="F125" s="3">
        <f t="shared" si="10"/>
        <v>-1.6638731320435807E-2</v>
      </c>
      <c r="G125" s="2">
        <f t="shared" si="6"/>
        <v>144.84332425068121</v>
      </c>
      <c r="H125" s="3">
        <f t="shared" si="11"/>
        <v>-7.4704736043441633E-3</v>
      </c>
      <c r="J125" s="3">
        <f t="shared" si="7"/>
        <v>0.1883514986376022</v>
      </c>
    </row>
    <row r="126" spans="1:10">
      <c r="A126" s="1">
        <v>42909</v>
      </c>
      <c r="B126">
        <v>4338.34</v>
      </c>
      <c r="C126">
        <v>5.7</v>
      </c>
      <c r="D126">
        <v>30.08</v>
      </c>
      <c r="E126" s="2">
        <f t="shared" si="5"/>
        <v>761.11228070175434</v>
      </c>
      <c r="F126" s="3">
        <f t="shared" si="10"/>
        <v>2.0170526645752584E-2</v>
      </c>
      <c r="G126" s="2">
        <f t="shared" si="6"/>
        <v>144.22672872340428</v>
      </c>
      <c r="H126" s="3">
        <f t="shared" si="11"/>
        <v>-6.5537582208216039E-3</v>
      </c>
      <c r="J126" s="3">
        <f t="shared" si="7"/>
        <v>0.18949468085106386</v>
      </c>
    </row>
    <row r="127" spans="1:10">
      <c r="A127" s="1">
        <v>42916</v>
      </c>
      <c r="B127">
        <v>4390.29</v>
      </c>
      <c r="C127">
        <v>5.74</v>
      </c>
      <c r="D127">
        <v>30.24</v>
      </c>
      <c r="E127" s="2">
        <f t="shared" si="5"/>
        <v>764.85888501742158</v>
      </c>
      <c r="F127" s="3">
        <f t="shared" si="10"/>
        <v>3.1917364682302996E-2</v>
      </c>
      <c r="G127" s="2">
        <f t="shared" si="6"/>
        <v>145.18154761904762</v>
      </c>
      <c r="H127" s="3">
        <f t="shared" si="11"/>
        <v>3.2329203520233829E-3</v>
      </c>
      <c r="J127" s="3">
        <f t="shared" si="7"/>
        <v>0.18981481481481483</v>
      </c>
    </row>
    <row r="128" spans="1:10">
      <c r="A128" s="1">
        <v>42923</v>
      </c>
      <c r="B128">
        <v>4230.75</v>
      </c>
      <c r="C128">
        <v>5.7</v>
      </c>
      <c r="D128">
        <v>28.78</v>
      </c>
      <c r="E128" s="2">
        <f t="shared" si="5"/>
        <v>742.23684210526312</v>
      </c>
      <c r="F128" s="3">
        <f t="shared" si="10"/>
        <v>8.4485966457217287E-3</v>
      </c>
      <c r="G128" s="2">
        <f t="shared" si="6"/>
        <v>147.00312717164698</v>
      </c>
      <c r="H128" s="3">
        <f t="shared" si="11"/>
        <v>2.3706097998553499E-2</v>
      </c>
      <c r="J128" s="3">
        <f t="shared" si="7"/>
        <v>0.19805420430854759</v>
      </c>
    </row>
    <row r="129" spans="1:10">
      <c r="A129" s="1">
        <v>42930</v>
      </c>
      <c r="B129">
        <v>4309.7700000000004</v>
      </c>
      <c r="C129">
        <v>5.81</v>
      </c>
      <c r="D129">
        <v>29.28</v>
      </c>
      <c r="E129" s="2">
        <f t="shared" si="5"/>
        <v>741.78485370051646</v>
      </c>
      <c r="F129" s="3">
        <f t="shared" si="10"/>
        <v>2.1915138690821845E-2</v>
      </c>
      <c r="G129" s="2">
        <f t="shared" si="6"/>
        <v>147.19159836065575</v>
      </c>
      <c r="H129" s="3">
        <f t="shared" si="11"/>
        <v>3.6175850600239201E-2</v>
      </c>
      <c r="J129" s="3">
        <f t="shared" si="7"/>
        <v>0.19842896174863386</v>
      </c>
    </row>
    <row r="130" spans="1:10">
      <c r="A130" s="1">
        <v>42937</v>
      </c>
      <c r="B130">
        <v>4450.53</v>
      </c>
      <c r="C130">
        <v>6.02</v>
      </c>
      <c r="D130">
        <v>30.32</v>
      </c>
      <c r="E130" s="2">
        <f t="shared" ref="E130:E193" si="12">B130/C130</f>
        <v>739.29069767441865</v>
      </c>
      <c r="F130" s="3">
        <f t="shared" si="10"/>
        <v>3.6734002803856747E-2</v>
      </c>
      <c r="G130" s="2">
        <f t="shared" ref="G130:G193" si="13">B130/D130</f>
        <v>146.785290237467</v>
      </c>
      <c r="H130" s="3">
        <f t="shared" si="11"/>
        <v>3.349990789075652E-2</v>
      </c>
      <c r="J130" s="3">
        <f t="shared" ref="J130:J193" si="14">C130/D130</f>
        <v>0.19854881266490765</v>
      </c>
    </row>
    <row r="131" spans="1:10">
      <c r="A131" s="1">
        <v>42944</v>
      </c>
      <c r="B131">
        <v>4685.28</v>
      </c>
      <c r="C131">
        <v>6.08</v>
      </c>
      <c r="D131">
        <v>30.46</v>
      </c>
      <c r="E131" s="2">
        <f t="shared" si="12"/>
        <v>770.60526315789468</v>
      </c>
      <c r="F131" s="3">
        <f t="shared" si="10"/>
        <v>9.0386234187047387E-2</v>
      </c>
      <c r="G131" s="2">
        <f t="shared" si="13"/>
        <v>153.81746552856202</v>
      </c>
      <c r="H131" s="3">
        <f t="shared" si="11"/>
        <v>9.3387050022277096E-2</v>
      </c>
      <c r="J131" s="3">
        <f t="shared" si="14"/>
        <v>0.19960604070912671</v>
      </c>
    </row>
    <row r="132" spans="1:10">
      <c r="A132" s="1">
        <v>42951</v>
      </c>
      <c r="B132">
        <v>4597.5600000000004</v>
      </c>
      <c r="C132">
        <v>5.94</v>
      </c>
      <c r="D132">
        <v>29.76</v>
      </c>
      <c r="E132" s="2">
        <f t="shared" si="12"/>
        <v>774</v>
      </c>
      <c r="F132" s="3">
        <f t="shared" si="10"/>
        <v>0.10844614087257543</v>
      </c>
      <c r="G132" s="2">
        <f t="shared" si="13"/>
        <v>154.48790322580646</v>
      </c>
      <c r="H132" s="3">
        <f t="shared" si="11"/>
        <v>0.10255447333494638</v>
      </c>
      <c r="J132" s="3">
        <f t="shared" si="14"/>
        <v>0.19959677419354838</v>
      </c>
    </row>
    <row r="133" spans="1:10">
      <c r="A133" s="1">
        <v>42958</v>
      </c>
      <c r="B133">
        <v>4838.1400000000003</v>
      </c>
      <c r="C133">
        <v>6.16</v>
      </c>
      <c r="D133">
        <v>30.86</v>
      </c>
      <c r="E133" s="2">
        <f t="shared" si="12"/>
        <v>785.41233766233768</v>
      </c>
      <c r="F133" s="3">
        <f t="shared" si="10"/>
        <v>0.11233611927944565</v>
      </c>
      <c r="G133" s="2">
        <f t="shared" si="13"/>
        <v>156.77705767984446</v>
      </c>
      <c r="H133" s="3">
        <f t="shared" si="11"/>
        <v>0.10690135358972319</v>
      </c>
      <c r="J133" s="3">
        <f t="shared" si="14"/>
        <v>0.19961114711600778</v>
      </c>
    </row>
    <row r="134" spans="1:10">
      <c r="A134" s="1">
        <v>42965</v>
      </c>
      <c r="B134">
        <v>4802.9399999999996</v>
      </c>
      <c r="C134">
        <v>6.16</v>
      </c>
      <c r="D134">
        <v>30.84</v>
      </c>
      <c r="E134" s="2">
        <f t="shared" si="12"/>
        <v>779.6980519480519</v>
      </c>
      <c r="F134" s="3">
        <f t="shared" si="10"/>
        <v>9.7879051055751676E-2</v>
      </c>
      <c r="G134" s="2">
        <f t="shared" si="13"/>
        <v>155.7373540856031</v>
      </c>
      <c r="H134" s="3">
        <f t="shared" si="11"/>
        <v>0.10450680540979285</v>
      </c>
      <c r="J134" s="3">
        <f t="shared" si="14"/>
        <v>0.19974059662775617</v>
      </c>
    </row>
    <row r="135" spans="1:10">
      <c r="A135" s="1">
        <v>42972</v>
      </c>
      <c r="B135">
        <v>4697.54</v>
      </c>
      <c r="C135">
        <v>6.1</v>
      </c>
      <c r="D135">
        <v>30.54</v>
      </c>
      <c r="E135" s="2">
        <f t="shared" si="12"/>
        <v>770.08852459016396</v>
      </c>
      <c r="F135" s="3">
        <f t="shared" si="10"/>
        <v>0.11089290131215757</v>
      </c>
      <c r="G135" s="2">
        <f t="shared" si="13"/>
        <v>153.81597904387689</v>
      </c>
      <c r="H135" s="3">
        <f t="shared" si="11"/>
        <v>8.810255654064103E-2</v>
      </c>
      <c r="J135" s="3">
        <f t="shared" si="14"/>
        <v>0.19973804846103471</v>
      </c>
    </row>
    <row r="136" spans="1:10">
      <c r="A136" s="1">
        <v>42979</v>
      </c>
      <c r="B136">
        <v>4805.3900000000003</v>
      </c>
      <c r="C136">
        <v>6.09</v>
      </c>
      <c r="D136">
        <v>30.28</v>
      </c>
      <c r="E136" s="2">
        <f t="shared" si="12"/>
        <v>789.06239737274223</v>
      </c>
      <c r="F136" s="3">
        <f t="shared" si="10"/>
        <v>0.13686807323450423</v>
      </c>
      <c r="G136" s="2">
        <f t="shared" si="13"/>
        <v>158.69848084544253</v>
      </c>
      <c r="H136" s="3">
        <f t="shared" si="11"/>
        <v>0.12156841207720381</v>
      </c>
      <c r="J136" s="3">
        <f t="shared" si="14"/>
        <v>0.20112285336856009</v>
      </c>
    </row>
    <row r="137" spans="1:10">
      <c r="A137" s="1">
        <v>42986</v>
      </c>
      <c r="B137">
        <v>4590.76</v>
      </c>
      <c r="C137">
        <v>5.81</v>
      </c>
      <c r="D137">
        <v>28.91</v>
      </c>
      <c r="E137" s="2">
        <f t="shared" si="12"/>
        <v>790.14802065404479</v>
      </c>
      <c r="F137" s="3">
        <f t="shared" si="10"/>
        <v>0.14810914874154779</v>
      </c>
      <c r="G137" s="2">
        <f t="shared" si="13"/>
        <v>158.79488066413006</v>
      </c>
      <c r="H137" s="3">
        <f t="shared" si="11"/>
        <v>0.1317186599727922</v>
      </c>
      <c r="J137" s="3">
        <f t="shared" si="14"/>
        <v>0.2009685230024213</v>
      </c>
    </row>
    <row r="138" spans="1:10">
      <c r="A138" s="1">
        <v>42993</v>
      </c>
      <c r="B138">
        <v>4848.51</v>
      </c>
      <c r="C138">
        <v>6</v>
      </c>
      <c r="D138">
        <v>30.26</v>
      </c>
      <c r="E138" s="2">
        <f t="shared" si="12"/>
        <v>808.08500000000004</v>
      </c>
      <c r="F138" s="3">
        <f t="shared" si="10"/>
        <v>0.16611579297140766</v>
      </c>
      <c r="G138" s="2">
        <f t="shared" si="13"/>
        <v>160.22835426305355</v>
      </c>
      <c r="H138" s="3">
        <f t="shared" si="11"/>
        <v>0.13378566158384708</v>
      </c>
      <c r="J138" s="3">
        <f t="shared" si="14"/>
        <v>0.1982815598149372</v>
      </c>
    </row>
    <row r="139" spans="1:10">
      <c r="A139" s="1">
        <v>43000</v>
      </c>
      <c r="B139">
        <v>4996.53</v>
      </c>
      <c r="C139">
        <v>6.18</v>
      </c>
      <c r="D139">
        <v>31.19</v>
      </c>
      <c r="E139" s="2">
        <f t="shared" si="12"/>
        <v>808.5</v>
      </c>
      <c r="F139" s="3">
        <f t="shared" si="10"/>
        <v>0.16444837497236353</v>
      </c>
      <c r="G139" s="2">
        <f t="shared" si="13"/>
        <v>160.19653735171528</v>
      </c>
      <c r="H139" s="3">
        <f t="shared" si="11"/>
        <v>0.132876558322512</v>
      </c>
      <c r="J139" s="3">
        <f t="shared" si="14"/>
        <v>0.19814042962487974</v>
      </c>
    </row>
    <row r="140" spans="1:10">
      <c r="A140" s="1">
        <v>43007</v>
      </c>
      <c r="B140">
        <v>5151.3599999999997</v>
      </c>
      <c r="C140">
        <v>6.38</v>
      </c>
      <c r="D140">
        <v>32.200000000000003</v>
      </c>
      <c r="E140" s="2">
        <f t="shared" si="12"/>
        <v>807.42319749216301</v>
      </c>
      <c r="F140" s="3">
        <f t="shared" si="10"/>
        <v>0.17089170264361275</v>
      </c>
      <c r="G140" s="2">
        <f t="shared" si="13"/>
        <v>159.98012422360247</v>
      </c>
      <c r="H140" s="3">
        <f t="shared" si="11"/>
        <v>0.13798310044198359</v>
      </c>
      <c r="J140" s="3">
        <f t="shared" si="14"/>
        <v>0.19813664596273289</v>
      </c>
    </row>
    <row r="141" spans="1:10">
      <c r="A141" s="1">
        <v>43021</v>
      </c>
      <c r="B141">
        <v>5393.57</v>
      </c>
      <c r="C141">
        <v>6.78</v>
      </c>
      <c r="D141">
        <v>34.229999999999997</v>
      </c>
      <c r="E141" s="2">
        <f t="shared" si="12"/>
        <v>795.51179941002943</v>
      </c>
      <c r="F141" s="3">
        <f t="shared" si="10"/>
        <v>0.14260681764966132</v>
      </c>
      <c r="G141" s="2">
        <f t="shared" si="13"/>
        <v>157.56850715746421</v>
      </c>
      <c r="H141" s="3">
        <f t="shared" si="11"/>
        <v>0.11070788176932234</v>
      </c>
      <c r="J141" s="3">
        <f t="shared" si="14"/>
        <v>0.19807186678352326</v>
      </c>
    </row>
    <row r="142" spans="1:10">
      <c r="A142" s="1">
        <v>43028</v>
      </c>
      <c r="B142">
        <v>5413.25</v>
      </c>
      <c r="C142">
        <v>6.93</v>
      </c>
      <c r="D142">
        <v>34.97</v>
      </c>
      <c r="E142" s="2">
        <f t="shared" si="12"/>
        <v>781.13275613275619</v>
      </c>
      <c r="F142" s="3">
        <f t="shared" si="10"/>
        <v>9.2528676425435163E-2</v>
      </c>
      <c r="G142" s="2">
        <f t="shared" si="13"/>
        <v>154.7969688304261</v>
      </c>
      <c r="H142" s="3">
        <f t="shared" si="11"/>
        <v>7.8892513026426414E-2</v>
      </c>
      <c r="J142" s="3">
        <f t="shared" si="14"/>
        <v>0.19816985987989705</v>
      </c>
    </row>
    <row r="143" spans="1:10">
      <c r="A143" s="1">
        <v>43035</v>
      </c>
      <c r="B143">
        <v>5708.78</v>
      </c>
      <c r="C143">
        <v>7.14</v>
      </c>
      <c r="D143">
        <v>33.25</v>
      </c>
      <c r="E143" s="2">
        <f t="shared" si="12"/>
        <v>799.54901960784309</v>
      </c>
      <c r="F143" s="3">
        <f t="shared" si="10"/>
        <v>4.9471439016920415E-2</v>
      </c>
      <c r="G143" s="2">
        <f t="shared" si="13"/>
        <v>171.69263157894736</v>
      </c>
      <c r="H143" s="3">
        <f t="shared" si="11"/>
        <v>0.19558967083074719</v>
      </c>
      <c r="J143" s="3">
        <f t="shared" si="14"/>
        <v>0.21473684210526314</v>
      </c>
    </row>
    <row r="144" spans="1:10">
      <c r="A144" s="1">
        <v>43042</v>
      </c>
      <c r="B144">
        <v>5787.3</v>
      </c>
      <c r="C144">
        <v>7.01</v>
      </c>
      <c r="D144">
        <v>32.75</v>
      </c>
      <c r="E144" s="2">
        <f t="shared" si="12"/>
        <v>825.57774607703288</v>
      </c>
      <c r="F144" s="3">
        <f t="shared" si="10"/>
        <v>7.7168690905456305E-2</v>
      </c>
      <c r="G144" s="2">
        <f t="shared" si="13"/>
        <v>176.71145038167938</v>
      </c>
      <c r="H144" s="3">
        <f t="shared" si="11"/>
        <v>0.2239206423237825</v>
      </c>
      <c r="J144" s="3">
        <f t="shared" si="14"/>
        <v>0.21404580152671754</v>
      </c>
    </row>
    <row r="145" spans="1:10">
      <c r="A145" s="1">
        <v>43049</v>
      </c>
      <c r="B145">
        <v>6130.25</v>
      </c>
      <c r="C145">
        <v>7.43</v>
      </c>
      <c r="D145">
        <v>34.71</v>
      </c>
      <c r="E145" s="2">
        <f t="shared" si="12"/>
        <v>825.0672947510094</v>
      </c>
      <c r="F145" s="3">
        <f t="shared" si="10"/>
        <v>7.6875427839671051E-2</v>
      </c>
      <c r="G145" s="2">
        <f t="shared" si="13"/>
        <v>176.61336790550274</v>
      </c>
      <c r="H145" s="3">
        <f t="shared" si="11"/>
        <v>0.22411548102276857</v>
      </c>
      <c r="J145" s="3">
        <f t="shared" si="14"/>
        <v>0.21405934889080955</v>
      </c>
    </row>
    <row r="146" spans="1:10">
      <c r="A146" s="1">
        <v>43056</v>
      </c>
      <c r="B146">
        <v>6055.98</v>
      </c>
      <c r="C146">
        <v>7.45</v>
      </c>
      <c r="D146">
        <v>34.79</v>
      </c>
      <c r="E146" s="2">
        <f t="shared" si="12"/>
        <v>812.88322147651002</v>
      </c>
      <c r="F146" s="3">
        <f t="shared" si="10"/>
        <v>6.6470119924859183E-2</v>
      </c>
      <c r="G146" s="2">
        <f t="shared" si="13"/>
        <v>174.07243460764587</v>
      </c>
      <c r="H146" s="3">
        <f t="shared" si="11"/>
        <v>0.2118332154409801</v>
      </c>
      <c r="J146" s="3">
        <f t="shared" si="14"/>
        <v>0.21414199482609947</v>
      </c>
    </row>
    <row r="147" spans="1:10">
      <c r="A147" s="1">
        <v>43063</v>
      </c>
      <c r="B147">
        <v>5577.32</v>
      </c>
      <c r="C147">
        <v>6.85</v>
      </c>
      <c r="D147">
        <v>31.99</v>
      </c>
      <c r="E147" s="2">
        <f t="shared" si="12"/>
        <v>814.20729927007301</v>
      </c>
      <c r="F147" s="3">
        <f t="shared" si="10"/>
        <v>8.0835036791155446E-2</v>
      </c>
      <c r="G147" s="2">
        <f t="shared" si="13"/>
        <v>174.3457330415755</v>
      </c>
      <c r="H147" s="3">
        <f t="shared" si="11"/>
        <v>0.22709042918096034</v>
      </c>
      <c r="J147" s="3">
        <f t="shared" si="14"/>
        <v>0.21412941544232572</v>
      </c>
    </row>
    <row r="148" spans="1:10">
      <c r="A148" s="1">
        <v>43070</v>
      </c>
      <c r="B148">
        <v>5409.23</v>
      </c>
      <c r="C148">
        <v>6.67</v>
      </c>
      <c r="D148">
        <v>31.17</v>
      </c>
      <c r="E148" s="2">
        <f t="shared" si="12"/>
        <v>810.97901049475252</v>
      </c>
      <c r="F148" s="3">
        <f t="shared" ref="F148:F179" si="15">E148/E98-1</f>
        <v>8.5920509491676178E-2</v>
      </c>
      <c r="G148" s="2">
        <f t="shared" si="13"/>
        <v>173.53962143086298</v>
      </c>
      <c r="H148" s="3">
        <f t="shared" ref="H148:H179" si="16">G148/G98-1</f>
        <v>0.23248232673157987</v>
      </c>
      <c r="J148" s="3">
        <f t="shared" si="14"/>
        <v>0.21398780879050366</v>
      </c>
    </row>
    <row r="149" spans="1:10">
      <c r="A149" s="1">
        <v>43077</v>
      </c>
      <c r="B149">
        <v>5552.63</v>
      </c>
      <c r="C149">
        <v>6.8</v>
      </c>
      <c r="D149">
        <v>31.74</v>
      </c>
      <c r="E149" s="2">
        <f t="shared" si="12"/>
        <v>816.5632352941177</v>
      </c>
      <c r="F149" s="3">
        <f t="shared" si="15"/>
        <v>9.2787620461854292E-2</v>
      </c>
      <c r="G149" s="2">
        <f t="shared" si="13"/>
        <v>174.94108380592314</v>
      </c>
      <c r="H149" s="3">
        <f t="shared" si="16"/>
        <v>0.261558326032167</v>
      </c>
      <c r="J149" s="3">
        <f t="shared" si="14"/>
        <v>0.21424070573408949</v>
      </c>
    </row>
    <row r="150" spans="1:10">
      <c r="A150" s="1">
        <v>43084</v>
      </c>
      <c r="B150">
        <v>5807.71</v>
      </c>
      <c r="C150">
        <v>7.17</v>
      </c>
      <c r="D150">
        <v>33.22</v>
      </c>
      <c r="E150" s="2">
        <f t="shared" si="12"/>
        <v>810.00139470013949</v>
      </c>
      <c r="F150" s="3">
        <f t="shared" si="15"/>
        <v>8.5387871814772032E-2</v>
      </c>
      <c r="G150" s="2">
        <f t="shared" si="13"/>
        <v>174.82570740517761</v>
      </c>
      <c r="H150" s="3">
        <f t="shared" si="16"/>
        <v>0.26141845242401285</v>
      </c>
      <c r="J150" s="3">
        <f t="shared" si="14"/>
        <v>0.21583383503913306</v>
      </c>
    </row>
    <row r="151" spans="1:10">
      <c r="A151" s="1">
        <v>43091</v>
      </c>
      <c r="B151">
        <v>5992.58</v>
      </c>
      <c r="C151">
        <v>7.52</v>
      </c>
      <c r="D151">
        <v>34.79</v>
      </c>
      <c r="E151" s="2">
        <f t="shared" si="12"/>
        <v>796.88563829787233</v>
      </c>
      <c r="F151" s="3">
        <f t="shared" si="15"/>
        <v>7.4875249769512431E-2</v>
      </c>
      <c r="G151" s="2">
        <f t="shared" si="13"/>
        <v>172.25007185972981</v>
      </c>
      <c r="H151" s="3">
        <f t="shared" si="16"/>
        <v>0.25085833996112239</v>
      </c>
      <c r="J151" s="3">
        <f t="shared" si="14"/>
        <v>0.2161540672607071</v>
      </c>
    </row>
    <row r="152" spans="1:10">
      <c r="A152" s="1">
        <v>43098</v>
      </c>
      <c r="B152">
        <v>5993.47</v>
      </c>
      <c r="C152">
        <v>7.57</v>
      </c>
      <c r="D152">
        <v>35.049999999999997</v>
      </c>
      <c r="E152" s="2">
        <f t="shared" si="12"/>
        <v>791.73976221928672</v>
      </c>
      <c r="F152" s="3">
        <f t="shared" si="15"/>
        <v>7.4816409642599169E-2</v>
      </c>
      <c r="G152" s="2">
        <f t="shared" si="13"/>
        <v>170.99771754636237</v>
      </c>
      <c r="H152" s="3">
        <f t="shared" si="16"/>
        <v>0.25147213817385117</v>
      </c>
      <c r="J152" s="3">
        <f t="shared" si="14"/>
        <v>0.21597717546362341</v>
      </c>
    </row>
    <row r="153" spans="1:10">
      <c r="A153" s="1">
        <v>43105</v>
      </c>
      <c r="B153">
        <v>6188.79</v>
      </c>
      <c r="C153">
        <v>7.93</v>
      </c>
      <c r="D153">
        <v>36.71</v>
      </c>
      <c r="E153" s="2">
        <f t="shared" si="12"/>
        <v>780.42749054224464</v>
      </c>
      <c r="F153" s="3">
        <f t="shared" si="15"/>
        <v>6.6060052423804416E-2</v>
      </c>
      <c r="G153" s="2">
        <f t="shared" si="13"/>
        <v>168.58594388450013</v>
      </c>
      <c r="H153" s="3">
        <f t="shared" si="16"/>
        <v>0.24215712537934264</v>
      </c>
      <c r="J153" s="3">
        <f t="shared" si="14"/>
        <v>0.21601743394170525</v>
      </c>
    </row>
    <row r="154" spans="1:10">
      <c r="A154" s="1">
        <v>43112</v>
      </c>
      <c r="B154">
        <v>6569.82</v>
      </c>
      <c r="C154">
        <v>8.51</v>
      </c>
      <c r="D154">
        <v>39.380000000000003</v>
      </c>
      <c r="E154" s="2">
        <f t="shared" si="12"/>
        <v>772.01175088131606</v>
      </c>
      <c r="F154" s="3">
        <f t="shared" si="15"/>
        <v>6.2308967160402462E-2</v>
      </c>
      <c r="G154" s="2">
        <f t="shared" si="13"/>
        <v>166.83138649060436</v>
      </c>
      <c r="H154" s="3">
        <f t="shared" si="16"/>
        <v>0.23693604986502037</v>
      </c>
      <c r="J154" s="3">
        <f t="shared" si="14"/>
        <v>0.21609954291518535</v>
      </c>
    </row>
    <row r="155" spans="1:10">
      <c r="A155" s="1">
        <v>43119</v>
      </c>
      <c r="B155">
        <v>6451.01</v>
      </c>
      <c r="C155">
        <v>8.17</v>
      </c>
      <c r="D155">
        <v>37.83</v>
      </c>
      <c r="E155" s="2">
        <f t="shared" si="12"/>
        <v>789.59730722154222</v>
      </c>
      <c r="F155" s="3">
        <f t="shared" si="15"/>
        <v>7.6361112003725307E-2</v>
      </c>
      <c r="G155" s="2">
        <f t="shared" si="13"/>
        <v>170.52630187681734</v>
      </c>
      <c r="H155" s="3">
        <f t="shared" si="16"/>
        <v>0.2528816511782559</v>
      </c>
      <c r="J155" s="3">
        <f t="shared" si="14"/>
        <v>0.21596616441977268</v>
      </c>
    </row>
    <row r="156" spans="1:10">
      <c r="A156" s="1">
        <v>43126</v>
      </c>
      <c r="B156">
        <v>6546.17</v>
      </c>
      <c r="C156">
        <v>8.3699999999999992</v>
      </c>
      <c r="D156">
        <v>38.770000000000003</v>
      </c>
      <c r="E156" s="2">
        <f t="shared" si="12"/>
        <v>782.09916367980895</v>
      </c>
      <c r="F156" s="3">
        <f t="shared" si="15"/>
        <v>7.0553638903859461E-2</v>
      </c>
      <c r="G156" s="2">
        <f t="shared" si="13"/>
        <v>168.84627289141088</v>
      </c>
      <c r="H156" s="3">
        <f t="shared" si="16"/>
        <v>0.24685929064827161</v>
      </c>
      <c r="J156" s="3">
        <f t="shared" si="14"/>
        <v>0.21588857363941188</v>
      </c>
    </row>
    <row r="157" spans="1:10">
      <c r="A157" s="1">
        <v>43133</v>
      </c>
      <c r="B157">
        <v>6081.17</v>
      </c>
      <c r="C157">
        <v>7.92</v>
      </c>
      <c r="D157">
        <v>36.68</v>
      </c>
      <c r="E157" s="2">
        <f t="shared" si="12"/>
        <v>767.82449494949492</v>
      </c>
      <c r="F157" s="3">
        <f t="shared" si="15"/>
        <v>3.9354116905647496E-2</v>
      </c>
      <c r="G157" s="2">
        <f t="shared" si="13"/>
        <v>165.78980370774264</v>
      </c>
      <c r="H157" s="3">
        <f t="shared" si="16"/>
        <v>0.20949966085550065</v>
      </c>
      <c r="J157" s="3">
        <f t="shared" si="14"/>
        <v>0.21592148309705561</v>
      </c>
    </row>
    <row r="158" spans="1:10">
      <c r="A158" s="1">
        <v>43140</v>
      </c>
      <c r="B158">
        <v>5522.52</v>
      </c>
      <c r="C158">
        <v>7.22</v>
      </c>
      <c r="D158">
        <v>33.44</v>
      </c>
      <c r="E158" s="2">
        <f t="shared" si="12"/>
        <v>764.89196675900291</v>
      </c>
      <c r="F158" s="3">
        <f t="shared" si="15"/>
        <v>2.5119631172610069E-2</v>
      </c>
      <c r="G158" s="2">
        <f t="shared" si="13"/>
        <v>165.14712918660288</v>
      </c>
      <c r="H158" s="3">
        <f t="shared" si="16"/>
        <v>0.19338950012993217</v>
      </c>
      <c r="J158" s="3">
        <f t="shared" si="14"/>
        <v>0.21590909090909091</v>
      </c>
    </row>
    <row r="159" spans="1:10">
      <c r="A159" s="1">
        <v>43145</v>
      </c>
      <c r="B159">
        <v>5797.47</v>
      </c>
      <c r="C159">
        <v>7.6</v>
      </c>
      <c r="D159">
        <v>35.17</v>
      </c>
      <c r="E159" s="2">
        <f t="shared" si="12"/>
        <v>762.82500000000005</v>
      </c>
      <c r="F159" s="3">
        <f t="shared" si="15"/>
        <v>1.9090223259542016E-2</v>
      </c>
      <c r="G159" s="2">
        <f t="shared" si="13"/>
        <v>164.84134205288598</v>
      </c>
      <c r="H159" s="3">
        <f t="shared" si="16"/>
        <v>0.18615745421588747</v>
      </c>
      <c r="J159" s="3">
        <f t="shared" si="14"/>
        <v>0.21609326130224621</v>
      </c>
    </row>
    <row r="160" spans="1:10">
      <c r="A160" s="1">
        <v>43154</v>
      </c>
      <c r="B160">
        <v>5980.03</v>
      </c>
      <c r="C160">
        <v>7.85</v>
      </c>
      <c r="D160">
        <v>36.35</v>
      </c>
      <c r="E160" s="2">
        <f t="shared" si="12"/>
        <v>761.7872611464968</v>
      </c>
      <c r="F160" s="3">
        <f t="shared" si="15"/>
        <v>1.0237725651466079E-2</v>
      </c>
      <c r="G160" s="2">
        <f t="shared" si="13"/>
        <v>164.51251719394773</v>
      </c>
      <c r="H160" s="3">
        <f t="shared" si="16"/>
        <v>0.17464505165477218</v>
      </c>
      <c r="J160" s="3">
        <f t="shared" si="14"/>
        <v>0.21595598349381015</v>
      </c>
    </row>
    <row r="161" spans="1:10">
      <c r="A161" s="1">
        <v>43161</v>
      </c>
      <c r="B161">
        <v>5726.77</v>
      </c>
      <c r="C161">
        <v>7.6</v>
      </c>
      <c r="D161">
        <v>35.17</v>
      </c>
      <c r="E161" s="2">
        <f t="shared" si="12"/>
        <v>753.52236842105276</v>
      </c>
      <c r="F161" s="3">
        <f t="shared" si="15"/>
        <v>6.6112549794985487E-3</v>
      </c>
      <c r="G161" s="2">
        <f t="shared" si="13"/>
        <v>162.83110605629798</v>
      </c>
      <c r="H161" s="3">
        <f t="shared" si="16"/>
        <v>0.17243469072233686</v>
      </c>
      <c r="J161" s="3">
        <f t="shared" si="14"/>
        <v>0.21609326130224621</v>
      </c>
    </row>
    <row r="162" spans="1:10">
      <c r="A162" s="1">
        <v>43168</v>
      </c>
      <c r="B162">
        <v>5838.35</v>
      </c>
      <c r="C162">
        <v>7.64</v>
      </c>
      <c r="D162">
        <v>35.369999999999997</v>
      </c>
      <c r="E162" s="2">
        <f t="shared" si="12"/>
        <v>764.18193717277495</v>
      </c>
      <c r="F162" s="3">
        <f t="shared" si="15"/>
        <v>2.4547840472407767E-2</v>
      </c>
      <c r="G162" s="2">
        <f t="shared" si="13"/>
        <v>165.06502685892002</v>
      </c>
      <c r="H162" s="3">
        <f t="shared" si="16"/>
        <v>0.19125132067354311</v>
      </c>
      <c r="J162" s="3">
        <f t="shared" si="14"/>
        <v>0.21600226180378854</v>
      </c>
    </row>
    <row r="163" spans="1:10">
      <c r="A163" s="1">
        <v>43175</v>
      </c>
      <c r="B163">
        <v>5852.69</v>
      </c>
      <c r="C163">
        <v>7.68</v>
      </c>
      <c r="D163">
        <v>35.54</v>
      </c>
      <c r="E163" s="2">
        <f t="shared" si="12"/>
        <v>762.06901041666663</v>
      </c>
      <c r="F163" s="3">
        <f t="shared" si="15"/>
        <v>2.0910358526172068E-2</v>
      </c>
      <c r="G163" s="2">
        <f t="shared" si="13"/>
        <v>164.67895329206527</v>
      </c>
      <c r="H163" s="3">
        <f t="shared" si="16"/>
        <v>0.18666226077459847</v>
      </c>
      <c r="J163" s="3">
        <f t="shared" si="14"/>
        <v>0.2160945413618458</v>
      </c>
    </row>
    <row r="164" spans="1:10">
      <c r="A164" s="1">
        <v>43182</v>
      </c>
      <c r="B164">
        <v>5479.88</v>
      </c>
      <c r="C164">
        <v>7.29</v>
      </c>
      <c r="D164">
        <v>33.71</v>
      </c>
      <c r="E164" s="2">
        <f t="shared" si="12"/>
        <v>751.69821673525382</v>
      </c>
      <c r="F164" s="3">
        <f t="shared" si="15"/>
        <v>4.4526058524596568E-3</v>
      </c>
      <c r="G164" s="2">
        <f t="shared" si="13"/>
        <v>162.55947789973303</v>
      </c>
      <c r="H164" s="3">
        <f t="shared" si="16"/>
        <v>0.17380341752052364</v>
      </c>
      <c r="J164" s="3">
        <f t="shared" si="14"/>
        <v>0.21625630376742805</v>
      </c>
    </row>
    <row r="165" spans="1:10">
      <c r="A165" s="1">
        <v>43189</v>
      </c>
      <c r="B165">
        <v>5396.46</v>
      </c>
      <c r="C165">
        <v>6.84</v>
      </c>
      <c r="D165">
        <v>30.81</v>
      </c>
      <c r="E165" s="2">
        <f t="shared" si="12"/>
        <v>788.95614035087726</v>
      </c>
      <c r="F165" s="3">
        <f t="shared" si="15"/>
        <v>5.8287273046931931E-2</v>
      </c>
      <c r="G165" s="2">
        <f t="shared" si="13"/>
        <v>175.15287244401171</v>
      </c>
      <c r="H165" s="3">
        <f t="shared" si="16"/>
        <v>0.26950160849107374</v>
      </c>
      <c r="J165" s="3">
        <f t="shared" si="14"/>
        <v>0.22200584225900682</v>
      </c>
    </row>
    <row r="166" spans="1:10">
      <c r="A166" s="1">
        <v>43194</v>
      </c>
      <c r="B166">
        <v>5633.33</v>
      </c>
      <c r="C166">
        <v>7.04</v>
      </c>
      <c r="D166">
        <v>31.76</v>
      </c>
      <c r="E166" s="2">
        <f t="shared" si="12"/>
        <v>800.1889204545455</v>
      </c>
      <c r="F166" s="3">
        <f t="shared" si="15"/>
        <v>8.1256428874226794E-2</v>
      </c>
      <c r="G166" s="2">
        <f t="shared" si="13"/>
        <v>177.37185138539041</v>
      </c>
      <c r="H166" s="3">
        <f t="shared" si="16"/>
        <v>0.29695272346843216</v>
      </c>
      <c r="J166" s="3">
        <f t="shared" si="14"/>
        <v>0.22166246851385391</v>
      </c>
    </row>
    <row r="167" spans="1:10">
      <c r="A167" s="1">
        <v>43203</v>
      </c>
      <c r="B167">
        <v>5578.6</v>
      </c>
      <c r="C167">
        <v>6.91</v>
      </c>
      <c r="D167">
        <v>31.17</v>
      </c>
      <c r="E167" s="2">
        <f t="shared" si="12"/>
        <v>807.32272069464545</v>
      </c>
      <c r="F167" s="3">
        <f t="shared" si="15"/>
        <v>5.3048427922131935E-2</v>
      </c>
      <c r="G167" s="2">
        <f t="shared" si="13"/>
        <v>178.97337183188964</v>
      </c>
      <c r="H167" s="3">
        <f t="shared" si="16"/>
        <v>0.27699373174513275</v>
      </c>
      <c r="J167" s="3">
        <f t="shared" si="14"/>
        <v>0.22168752005133141</v>
      </c>
    </row>
    <row r="168" spans="1:10">
      <c r="A168" s="1">
        <v>43210</v>
      </c>
      <c r="B168">
        <v>5580.79</v>
      </c>
      <c r="C168">
        <v>6.83</v>
      </c>
      <c r="D168">
        <v>31.04</v>
      </c>
      <c r="E168" s="2">
        <f t="shared" si="12"/>
        <v>817.09956076134699</v>
      </c>
      <c r="F168" s="3">
        <f t="shared" si="15"/>
        <v>1.4496938941220172E-2</v>
      </c>
      <c r="G168" s="2">
        <f t="shared" si="13"/>
        <v>179.79349226804123</v>
      </c>
      <c r="H168" s="3">
        <f t="shared" si="16"/>
        <v>0.22280637435797646</v>
      </c>
      <c r="J168" s="3">
        <f t="shared" si="14"/>
        <v>0.22003865979381443</v>
      </c>
    </row>
    <row r="169" spans="1:10">
      <c r="A169" s="1">
        <v>43217</v>
      </c>
      <c r="B169">
        <v>5516.2</v>
      </c>
      <c r="C169">
        <v>6.53</v>
      </c>
      <c r="D169">
        <v>29.63</v>
      </c>
      <c r="E169" s="2">
        <f t="shared" si="12"/>
        <v>844.74732006125566</v>
      </c>
      <c r="F169" s="3">
        <f t="shared" si="15"/>
        <v>5.3597887957397283E-2</v>
      </c>
      <c r="G169" s="2">
        <f t="shared" si="13"/>
        <v>186.16942288221398</v>
      </c>
      <c r="H169" s="3">
        <f t="shared" si="16"/>
        <v>0.27022582273427997</v>
      </c>
      <c r="J169" s="3">
        <f t="shared" si="14"/>
        <v>0.22038474519068513</v>
      </c>
    </row>
    <row r="170" spans="1:10">
      <c r="A170" s="1">
        <v>43224</v>
      </c>
      <c r="B170">
        <v>5821.35</v>
      </c>
      <c r="C170">
        <v>6.28</v>
      </c>
      <c r="D170">
        <v>27.81</v>
      </c>
      <c r="E170" s="2">
        <f t="shared" si="12"/>
        <v>926.96656050955414</v>
      </c>
      <c r="F170" s="3">
        <f t="shared" si="15"/>
        <v>0.17682827789364519</v>
      </c>
      <c r="G170" s="2">
        <f t="shared" si="13"/>
        <v>209.32578209277241</v>
      </c>
      <c r="H170" s="3">
        <f t="shared" si="16"/>
        <v>0.42927013914953238</v>
      </c>
      <c r="J170" s="3">
        <f t="shared" si="14"/>
        <v>0.22581805106076952</v>
      </c>
    </row>
    <row r="171" spans="1:10">
      <c r="A171" s="1">
        <v>43231</v>
      </c>
      <c r="B171">
        <v>6254.64</v>
      </c>
      <c r="C171">
        <v>6.75</v>
      </c>
      <c r="D171">
        <v>29.89</v>
      </c>
      <c r="E171" s="2">
        <f t="shared" si="12"/>
        <v>926.61333333333334</v>
      </c>
      <c r="F171" s="3">
        <f t="shared" si="15"/>
        <v>0.19200885210915297</v>
      </c>
      <c r="G171" s="2">
        <f t="shared" si="13"/>
        <v>209.2552693208431</v>
      </c>
      <c r="H171" s="3">
        <f t="shared" si="16"/>
        <v>0.44805126991028965</v>
      </c>
      <c r="J171" s="3">
        <f t="shared" si="14"/>
        <v>0.22582803613248578</v>
      </c>
    </row>
    <row r="172" spans="1:10">
      <c r="A172" s="1">
        <v>43238</v>
      </c>
      <c r="B172">
        <v>6338.26</v>
      </c>
      <c r="C172">
        <v>6.88</v>
      </c>
      <c r="D172">
        <v>30.46</v>
      </c>
      <c r="E172" s="2">
        <f t="shared" si="12"/>
        <v>921.25872093023258</v>
      </c>
      <c r="F172" s="3">
        <f t="shared" si="15"/>
        <v>0.19253751218768045</v>
      </c>
      <c r="G172" s="2">
        <f t="shared" si="13"/>
        <v>208.08470124753777</v>
      </c>
      <c r="H172" s="3">
        <f t="shared" si="16"/>
        <v>0.44938087440270835</v>
      </c>
      <c r="J172" s="3">
        <f t="shared" si="14"/>
        <v>0.22586999343401182</v>
      </c>
    </row>
    <row r="173" spans="1:10">
      <c r="A173" s="1">
        <v>43245</v>
      </c>
      <c r="B173">
        <v>6232.55</v>
      </c>
      <c r="C173">
        <v>6.72</v>
      </c>
      <c r="D173">
        <v>29.69</v>
      </c>
      <c r="E173" s="2">
        <f t="shared" si="12"/>
        <v>927.46279761904771</v>
      </c>
      <c r="F173" s="3">
        <f t="shared" si="15"/>
        <v>0.20065050703066611</v>
      </c>
      <c r="G173" s="2">
        <f t="shared" si="13"/>
        <v>209.92084877062985</v>
      </c>
      <c r="H173" s="3">
        <f t="shared" si="16"/>
        <v>0.46202536640574743</v>
      </c>
      <c r="J173" s="3">
        <f t="shared" si="14"/>
        <v>0.22633883462445267</v>
      </c>
    </row>
    <row r="174" spans="1:10">
      <c r="A174" s="1">
        <v>43252</v>
      </c>
      <c r="B174">
        <v>6590.65</v>
      </c>
      <c r="C174">
        <v>7.07</v>
      </c>
      <c r="D174">
        <v>31.23</v>
      </c>
      <c r="E174" s="2">
        <f t="shared" si="12"/>
        <v>932.19943422913707</v>
      </c>
      <c r="F174" s="3">
        <f t="shared" si="15"/>
        <v>0.2036620230406061</v>
      </c>
      <c r="G174" s="2">
        <f t="shared" si="13"/>
        <v>211.03586295228945</v>
      </c>
      <c r="H174" s="3">
        <f t="shared" si="16"/>
        <v>0.46586376398392426</v>
      </c>
      <c r="J174" s="3">
        <f t="shared" si="14"/>
        <v>0.22638488632724946</v>
      </c>
    </row>
    <row r="175" spans="1:10">
      <c r="A175" s="1">
        <v>43259</v>
      </c>
      <c r="B175">
        <v>6801.04</v>
      </c>
      <c r="C175">
        <v>7.33</v>
      </c>
      <c r="D175">
        <v>32.31</v>
      </c>
      <c r="E175" s="2">
        <f t="shared" si="12"/>
        <v>927.83628922237381</v>
      </c>
      <c r="F175" s="3">
        <f t="shared" si="15"/>
        <v>0.20654062912094417</v>
      </c>
      <c r="G175" s="2">
        <f t="shared" si="13"/>
        <v>210.4933457134014</v>
      </c>
      <c r="H175" s="3">
        <f t="shared" si="16"/>
        <v>0.45324851388455634</v>
      </c>
      <c r="J175" s="3">
        <f t="shared" si="14"/>
        <v>0.22686474775611265</v>
      </c>
    </row>
    <row r="176" spans="1:10">
      <c r="A176" s="1">
        <v>43266</v>
      </c>
      <c r="B176">
        <v>6837.57</v>
      </c>
      <c r="C176">
        <v>7.79</v>
      </c>
      <c r="D176">
        <v>32.409999999999997</v>
      </c>
      <c r="E176" s="2">
        <f t="shared" si="12"/>
        <v>877.73684210526312</v>
      </c>
      <c r="F176" s="3">
        <f t="shared" si="15"/>
        <v>0.15322911528372596</v>
      </c>
      <c r="G176" s="2">
        <f t="shared" si="13"/>
        <v>210.97099660598582</v>
      </c>
      <c r="H176" s="3">
        <f t="shared" si="16"/>
        <v>0.46277322153359401</v>
      </c>
      <c r="J176" s="3">
        <f t="shared" si="14"/>
        <v>0.24035791422400496</v>
      </c>
    </row>
    <row r="177" spans="1:10">
      <c r="A177" s="1">
        <v>43273</v>
      </c>
      <c r="B177">
        <v>6670.22</v>
      </c>
      <c r="C177">
        <v>7.77</v>
      </c>
      <c r="D177">
        <v>31.82</v>
      </c>
      <c r="E177" s="2">
        <f t="shared" si="12"/>
        <v>858.4581724581725</v>
      </c>
      <c r="F177" s="3">
        <f t="shared" si="15"/>
        <v>0.12237458343524232</v>
      </c>
      <c r="G177" s="2">
        <f t="shared" si="13"/>
        <v>209.62350722815839</v>
      </c>
      <c r="H177" s="3">
        <f t="shared" si="16"/>
        <v>0.44387155713620507</v>
      </c>
      <c r="J177" s="3">
        <f t="shared" si="14"/>
        <v>0.2441860465116279</v>
      </c>
    </row>
    <row r="178" spans="1:10">
      <c r="A178" s="1">
        <v>43280</v>
      </c>
      <c r="B178">
        <v>6437.44</v>
      </c>
      <c r="C178">
        <v>7.44</v>
      </c>
      <c r="D178">
        <v>30.46</v>
      </c>
      <c r="E178" s="2">
        <f t="shared" si="12"/>
        <v>865.24731182795688</v>
      </c>
      <c r="F178" s="3">
        <f t="shared" si="15"/>
        <v>0.16572940434186711</v>
      </c>
      <c r="G178" s="2">
        <f t="shared" si="13"/>
        <v>211.34077478660535</v>
      </c>
      <c r="H178" s="3">
        <f t="shared" si="16"/>
        <v>0.43766176171092641</v>
      </c>
      <c r="J178" s="3">
        <f t="shared" si="14"/>
        <v>0.2442547603414314</v>
      </c>
    </row>
    <row r="179" spans="1:10">
      <c r="A179" s="1">
        <v>43287</v>
      </c>
      <c r="B179">
        <v>6088.04</v>
      </c>
      <c r="C179">
        <v>7.29</v>
      </c>
      <c r="D179">
        <v>29.25</v>
      </c>
      <c r="E179" s="2">
        <f t="shared" si="12"/>
        <v>835.12208504801094</v>
      </c>
      <c r="F179" s="3">
        <f t="shared" si="15"/>
        <v>0.12582790128683041</v>
      </c>
      <c r="G179" s="2">
        <f t="shared" si="13"/>
        <v>208.13811965811965</v>
      </c>
      <c r="H179" s="3">
        <f t="shared" si="16"/>
        <v>0.41406250068791217</v>
      </c>
      <c r="J179" s="3">
        <f t="shared" si="14"/>
        <v>0.24923076923076923</v>
      </c>
    </row>
    <row r="180" spans="1:10">
      <c r="A180" s="1">
        <v>43294</v>
      </c>
      <c r="B180">
        <v>6580.32</v>
      </c>
      <c r="C180">
        <v>7.76</v>
      </c>
      <c r="D180">
        <v>31.08</v>
      </c>
      <c r="E180" s="2">
        <f t="shared" si="12"/>
        <v>847.97938144329896</v>
      </c>
      <c r="F180" s="3">
        <f t="shared" ref="F180:F211" si="17">E180/E130-1</f>
        <v>0.14701751842784105</v>
      </c>
      <c r="G180" s="2">
        <f t="shared" si="13"/>
        <v>211.72200772200773</v>
      </c>
      <c r="H180" s="3">
        <f t="shared" ref="H180:H211" si="18">G180/G130-1</f>
        <v>0.44239254069319278</v>
      </c>
      <c r="J180" s="3">
        <f t="shared" si="14"/>
        <v>0.2496782496782497</v>
      </c>
    </row>
    <row r="181" spans="1:10">
      <c r="A181" s="1">
        <v>43301</v>
      </c>
      <c r="B181">
        <v>6319.88</v>
      </c>
      <c r="C181">
        <v>7.64</v>
      </c>
      <c r="D181">
        <v>30.36</v>
      </c>
      <c r="E181" s="2">
        <f t="shared" si="12"/>
        <v>827.2094240837697</v>
      </c>
      <c r="F181" s="3">
        <f t="shared" si="17"/>
        <v>7.3454158220921828E-2</v>
      </c>
      <c r="G181" s="2">
        <f t="shared" si="13"/>
        <v>208.16469038208169</v>
      </c>
      <c r="H181" s="3">
        <f t="shared" si="18"/>
        <v>0.35332284709520234</v>
      </c>
      <c r="J181" s="3">
        <f t="shared" si="14"/>
        <v>0.25164690382081684</v>
      </c>
    </row>
    <row r="182" spans="1:10">
      <c r="A182" s="1">
        <v>43308</v>
      </c>
      <c r="B182">
        <v>6375.19</v>
      </c>
      <c r="C182">
        <v>7.68</v>
      </c>
      <c r="D182">
        <v>30.4</v>
      </c>
      <c r="E182" s="2">
        <f t="shared" si="12"/>
        <v>830.10286458333326</v>
      </c>
      <c r="F182" s="3">
        <f t="shared" si="17"/>
        <v>7.2484321167097132E-2</v>
      </c>
      <c r="G182" s="2">
        <f t="shared" si="13"/>
        <v>209.71019736842106</v>
      </c>
      <c r="H182" s="3">
        <f t="shared" si="18"/>
        <v>0.35745383935918418</v>
      </c>
      <c r="J182" s="3">
        <f t="shared" si="14"/>
        <v>0.25263157894736843</v>
      </c>
    </row>
    <row r="183" spans="1:10">
      <c r="A183" s="1">
        <v>43315</v>
      </c>
      <c r="B183">
        <v>5696.53</v>
      </c>
      <c r="C183">
        <v>6.69</v>
      </c>
      <c r="D183">
        <v>26.42</v>
      </c>
      <c r="E183" s="2">
        <f t="shared" si="12"/>
        <v>851.49925261584451</v>
      </c>
      <c r="F183" s="3">
        <f t="shared" si="17"/>
        <v>8.4142954960708449E-2</v>
      </c>
      <c r="G183" s="2">
        <f t="shared" si="13"/>
        <v>215.61430734292202</v>
      </c>
      <c r="H183" s="3">
        <f t="shared" si="18"/>
        <v>0.37529247285166889</v>
      </c>
      <c r="J183" s="3">
        <f t="shared" si="14"/>
        <v>0.25321725965177894</v>
      </c>
    </row>
    <row r="184" spans="1:10">
      <c r="A184" s="1">
        <v>43322</v>
      </c>
      <c r="B184">
        <v>5704</v>
      </c>
      <c r="C184">
        <v>6.73</v>
      </c>
      <c r="D184">
        <v>26.54</v>
      </c>
      <c r="E184" s="2">
        <f t="shared" si="12"/>
        <v>847.54829123328375</v>
      </c>
      <c r="F184" s="3">
        <f t="shared" si="17"/>
        <v>8.7021173280746433E-2</v>
      </c>
      <c r="G184" s="2">
        <f t="shared" si="13"/>
        <v>214.92087415222306</v>
      </c>
      <c r="H184" s="3">
        <f t="shared" si="18"/>
        <v>0.38002135334910703</v>
      </c>
      <c r="J184" s="3">
        <f t="shared" si="14"/>
        <v>0.25357950263752826</v>
      </c>
    </row>
    <row r="185" spans="1:10">
      <c r="A185" s="1">
        <v>43329</v>
      </c>
      <c r="B185">
        <v>5181.5600000000004</v>
      </c>
      <c r="C185">
        <v>6.19</v>
      </c>
      <c r="D185">
        <v>24.37</v>
      </c>
      <c r="E185" s="2">
        <f t="shared" si="12"/>
        <v>837.0856219709209</v>
      </c>
      <c r="F185" s="3">
        <f t="shared" si="17"/>
        <v>8.6999215338797953E-2</v>
      </c>
      <c r="G185" s="2">
        <f t="shared" si="13"/>
        <v>212.62043496101765</v>
      </c>
      <c r="H185" s="3">
        <f t="shared" si="18"/>
        <v>0.38230394711050431</v>
      </c>
      <c r="J185" s="3">
        <f t="shared" si="14"/>
        <v>0.25400082068116536</v>
      </c>
    </row>
    <row r="186" spans="1:10">
      <c r="A186" s="1">
        <v>43336</v>
      </c>
      <c r="B186">
        <v>5279.22</v>
      </c>
      <c r="C186">
        <v>6.39</v>
      </c>
      <c r="D186">
        <v>25.14</v>
      </c>
      <c r="E186" s="2">
        <f t="shared" si="12"/>
        <v>826.16901408450713</v>
      </c>
      <c r="F186" s="3">
        <f t="shared" si="17"/>
        <v>4.7026213434216313E-2</v>
      </c>
      <c r="G186" s="2">
        <f t="shared" si="13"/>
        <v>209.9928400954654</v>
      </c>
      <c r="H186" s="3">
        <f t="shared" si="18"/>
        <v>0.32321896830240471</v>
      </c>
      <c r="J186" s="3">
        <f t="shared" si="14"/>
        <v>0.25417661097852029</v>
      </c>
    </row>
    <row r="187" spans="1:10">
      <c r="A187" s="1">
        <v>43343</v>
      </c>
      <c r="B187">
        <v>5334.52</v>
      </c>
      <c r="C187">
        <v>6.47</v>
      </c>
      <c r="D187">
        <v>24.54</v>
      </c>
      <c r="E187" s="2">
        <f t="shared" si="12"/>
        <v>824.50077279752713</v>
      </c>
      <c r="F187" s="3">
        <f t="shared" si="17"/>
        <v>4.3476350310979628E-2</v>
      </c>
      <c r="G187" s="2">
        <f t="shared" si="13"/>
        <v>217.38060309698454</v>
      </c>
      <c r="H187" s="3">
        <f t="shared" si="18"/>
        <v>0.36893961686819243</v>
      </c>
      <c r="J187" s="3">
        <f t="shared" si="14"/>
        <v>0.2636511817440913</v>
      </c>
    </row>
    <row r="188" spans="1:10">
      <c r="A188" s="1">
        <v>43350</v>
      </c>
      <c r="B188">
        <v>5164.37</v>
      </c>
      <c r="C188">
        <v>6.33</v>
      </c>
      <c r="D188">
        <v>24.01</v>
      </c>
      <c r="E188" s="2">
        <f t="shared" si="12"/>
        <v>815.85624012638232</v>
      </c>
      <c r="F188" s="3">
        <f t="shared" si="17"/>
        <v>9.616859768938113E-3</v>
      </c>
      <c r="G188" s="2">
        <f t="shared" si="13"/>
        <v>215.09246147438566</v>
      </c>
      <c r="H188" s="3">
        <f t="shared" si="18"/>
        <v>0.34241197485720543</v>
      </c>
      <c r="J188" s="3">
        <f t="shared" si="14"/>
        <v>0.26364014993752599</v>
      </c>
    </row>
    <row r="189" spans="1:10">
      <c r="A189" s="1">
        <v>43357</v>
      </c>
      <c r="B189">
        <v>5084.28</v>
      </c>
      <c r="C189">
        <v>6.26</v>
      </c>
      <c r="D189">
        <v>23.73</v>
      </c>
      <c r="E189" s="2">
        <f t="shared" si="12"/>
        <v>812.18530351437698</v>
      </c>
      <c r="F189" s="3">
        <f t="shared" si="17"/>
        <v>4.5581985335523267E-3</v>
      </c>
      <c r="G189" s="2">
        <f t="shared" si="13"/>
        <v>214.25537294563841</v>
      </c>
      <c r="H189" s="3">
        <f t="shared" si="18"/>
        <v>0.33745320896191222</v>
      </c>
      <c r="J189" s="3">
        <f t="shared" si="14"/>
        <v>0.26380109565950272</v>
      </c>
    </row>
    <row r="190" spans="1:10">
      <c r="A190" s="1">
        <v>43364</v>
      </c>
      <c r="B190">
        <v>5587.93</v>
      </c>
      <c r="C190">
        <v>6.86</v>
      </c>
      <c r="D190">
        <v>26.01</v>
      </c>
      <c r="E190" s="2">
        <f t="shared" si="12"/>
        <v>814.56705539358597</v>
      </c>
      <c r="F190" s="3">
        <f t="shared" si="17"/>
        <v>8.8477243700844088E-3</v>
      </c>
      <c r="G190" s="2">
        <f t="shared" si="13"/>
        <v>214.83775470972702</v>
      </c>
      <c r="H190" s="3">
        <f t="shared" si="18"/>
        <v>0.3429027871578012</v>
      </c>
      <c r="J190" s="3">
        <f t="shared" si="14"/>
        <v>0.2637447135717032</v>
      </c>
    </row>
    <row r="191" spans="1:10">
      <c r="A191" s="1">
        <v>43371</v>
      </c>
      <c r="B191">
        <v>5745.58</v>
      </c>
      <c r="C191">
        <v>7.09</v>
      </c>
      <c r="D191">
        <v>26.9</v>
      </c>
      <c r="E191" s="2">
        <f t="shared" si="12"/>
        <v>810.37799717912549</v>
      </c>
      <c r="F191" s="3">
        <f t="shared" si="17"/>
        <v>1.8687589272869509E-2</v>
      </c>
      <c r="G191" s="2">
        <f t="shared" si="13"/>
        <v>213.59033457249072</v>
      </c>
      <c r="H191" s="3">
        <f t="shared" si="18"/>
        <v>0.35553949469764135</v>
      </c>
      <c r="J191" s="3">
        <f t="shared" si="14"/>
        <v>0.26356877323420075</v>
      </c>
    </row>
    <row r="192" spans="1:10">
      <c r="A192" s="1">
        <v>43385</v>
      </c>
      <c r="B192">
        <v>5117.97</v>
      </c>
      <c r="C192">
        <v>6.4</v>
      </c>
      <c r="D192">
        <v>24.29</v>
      </c>
      <c r="E192" s="2">
        <f t="shared" si="12"/>
        <v>799.68281249999995</v>
      </c>
      <c r="F192" s="3">
        <f t="shared" si="17"/>
        <v>2.374763600886709E-2</v>
      </c>
      <c r="G192" s="2">
        <f t="shared" si="13"/>
        <v>210.70275833676411</v>
      </c>
      <c r="H192" s="3">
        <f t="shared" si="18"/>
        <v>0.36115558288212068</v>
      </c>
      <c r="J192" s="3">
        <f t="shared" si="14"/>
        <v>0.26348291477974478</v>
      </c>
    </row>
    <row r="193" spans="1:10">
      <c r="A193" s="1">
        <v>43392</v>
      </c>
      <c r="B193">
        <v>5039.32</v>
      </c>
      <c r="C193">
        <v>6.38</v>
      </c>
      <c r="D193">
        <v>24.19</v>
      </c>
      <c r="E193" s="2">
        <f t="shared" si="12"/>
        <v>789.86206896551721</v>
      </c>
      <c r="F193" s="3">
        <f t="shared" si="17"/>
        <v>-1.2115518129303782E-2</v>
      </c>
      <c r="G193" s="2">
        <f t="shared" si="13"/>
        <v>208.32244729226952</v>
      </c>
      <c r="H193" s="3">
        <f t="shared" si="18"/>
        <v>0.21334529837687954</v>
      </c>
      <c r="J193" s="3">
        <f t="shared" si="14"/>
        <v>0.26374534931789995</v>
      </c>
    </row>
    <row r="194" spans="1:10">
      <c r="A194" s="1">
        <v>43399</v>
      </c>
      <c r="B194">
        <v>4503.79</v>
      </c>
      <c r="C194">
        <v>5.7</v>
      </c>
      <c r="D194">
        <v>21.67</v>
      </c>
      <c r="E194" s="2">
        <f t="shared" ref="E194:E218" si="19">B194/C194</f>
        <v>790.13859649122799</v>
      </c>
      <c r="F194" s="3">
        <f t="shared" si="17"/>
        <v>-4.2926483610058686E-2</v>
      </c>
      <c r="G194" s="2">
        <f t="shared" ref="G194:G218" si="20">B194/D194</f>
        <v>207.83525611444392</v>
      </c>
      <c r="H194" s="3">
        <f t="shared" si="18"/>
        <v>0.17612783815389532</v>
      </c>
      <c r="J194" s="3">
        <f t="shared" ref="J194:J218" si="21">C194/D194</f>
        <v>0.26303645592985692</v>
      </c>
    </row>
    <row r="195" spans="1:10">
      <c r="A195" s="1">
        <v>43406</v>
      </c>
      <c r="B195">
        <v>4534.2700000000004</v>
      </c>
      <c r="C195">
        <v>5.18</v>
      </c>
      <c r="D195">
        <v>21.07</v>
      </c>
      <c r="E195" s="2">
        <f t="shared" si="19"/>
        <v>875.34169884169899</v>
      </c>
      <c r="F195" s="3">
        <f t="shared" si="17"/>
        <v>6.0933701299918264E-2</v>
      </c>
      <c r="G195" s="2">
        <f t="shared" si="20"/>
        <v>215.20028476506883</v>
      </c>
      <c r="H195" s="3">
        <f t="shared" si="18"/>
        <v>0.21848242472909574</v>
      </c>
      <c r="J195" s="3">
        <f t="shared" si="21"/>
        <v>0.24584717607973419</v>
      </c>
    </row>
    <row r="196" spans="1:10">
      <c r="A196" s="1">
        <v>43413</v>
      </c>
      <c r="B196">
        <v>4303.54</v>
      </c>
      <c r="C196">
        <v>4.88</v>
      </c>
      <c r="D196">
        <v>19.82</v>
      </c>
      <c r="E196" s="2">
        <f t="shared" si="19"/>
        <v>881.87295081967216</v>
      </c>
      <c r="F196" s="3">
        <f t="shared" si="17"/>
        <v>8.4870406376269081E-2</v>
      </c>
      <c r="G196" s="2">
        <f t="shared" si="20"/>
        <v>217.13118062563066</v>
      </c>
      <c r="H196" s="3">
        <f t="shared" si="18"/>
        <v>0.24736108341931295</v>
      </c>
      <c r="J196" s="3">
        <f t="shared" si="21"/>
        <v>0.24621594349142278</v>
      </c>
    </row>
    <row r="197" spans="1:10">
      <c r="A197" s="1">
        <v>43420</v>
      </c>
      <c r="B197">
        <v>4374.26</v>
      </c>
      <c r="C197">
        <v>4.9000000000000004</v>
      </c>
      <c r="D197">
        <v>19.93</v>
      </c>
      <c r="E197" s="2">
        <f t="shared" si="19"/>
        <v>892.70612244897961</v>
      </c>
      <c r="F197" s="3">
        <f t="shared" si="17"/>
        <v>9.6411347883124998E-2</v>
      </c>
      <c r="G197" s="2">
        <f t="shared" si="20"/>
        <v>219.48118414450579</v>
      </c>
      <c r="H197" s="3">
        <f t="shared" si="18"/>
        <v>0.2588847476534859</v>
      </c>
      <c r="J197" s="3">
        <f t="shared" si="21"/>
        <v>0.24586051179126947</v>
      </c>
    </row>
    <row r="198" spans="1:10">
      <c r="A198" s="1">
        <v>43427</v>
      </c>
      <c r="B198">
        <v>4298.46</v>
      </c>
      <c r="C198">
        <v>4.8499999999999996</v>
      </c>
      <c r="D198">
        <v>19.72</v>
      </c>
      <c r="E198" s="2">
        <f t="shared" si="19"/>
        <v>886.28041237113405</v>
      </c>
      <c r="F198" s="3">
        <f t="shared" si="17"/>
        <v>9.2852467082277013E-2</v>
      </c>
      <c r="G198" s="2">
        <f t="shared" si="20"/>
        <v>217.97464503042599</v>
      </c>
      <c r="H198" s="3">
        <f t="shared" si="18"/>
        <v>0.25605117282836543</v>
      </c>
      <c r="J198" s="3">
        <f t="shared" si="21"/>
        <v>0.24594320486815416</v>
      </c>
    </row>
    <row r="199" spans="1:10">
      <c r="A199" s="1">
        <v>43434</v>
      </c>
      <c r="B199">
        <v>4484.78</v>
      </c>
      <c r="C199">
        <v>5</v>
      </c>
      <c r="D199">
        <v>20.309999999999999</v>
      </c>
      <c r="E199" s="2">
        <f t="shared" si="19"/>
        <v>896.9559999999999</v>
      </c>
      <c r="F199" s="3">
        <f t="shared" si="17"/>
        <v>9.8452589133437574E-2</v>
      </c>
      <c r="G199" s="2">
        <f t="shared" si="20"/>
        <v>220.8163466272772</v>
      </c>
      <c r="H199" s="3">
        <f t="shared" si="18"/>
        <v>0.26223264326090123</v>
      </c>
      <c r="J199" s="3">
        <f t="shared" si="21"/>
        <v>0.2461841457410143</v>
      </c>
    </row>
    <row r="200" spans="1:10">
      <c r="A200" s="1">
        <v>43441</v>
      </c>
      <c r="B200">
        <v>4620.16</v>
      </c>
      <c r="C200">
        <v>5.16</v>
      </c>
      <c r="D200">
        <v>20.96</v>
      </c>
      <c r="E200" s="2">
        <f t="shared" si="19"/>
        <v>895.37984496124022</v>
      </c>
      <c r="F200" s="3">
        <f t="shared" si="17"/>
        <v>0.10540531265715614</v>
      </c>
      <c r="G200" s="2">
        <f t="shared" si="20"/>
        <v>220.42748091603053</v>
      </c>
      <c r="H200" s="3">
        <f t="shared" si="18"/>
        <v>0.26084134986604601</v>
      </c>
      <c r="J200" s="3">
        <f t="shared" si="21"/>
        <v>0.24618320610687022</v>
      </c>
    </row>
    <row r="201" spans="1:10">
      <c r="A201" s="1">
        <v>43448</v>
      </c>
      <c r="B201">
        <v>4630.8999999999996</v>
      </c>
      <c r="C201">
        <v>5.18</v>
      </c>
      <c r="D201">
        <v>21.07</v>
      </c>
      <c r="E201" s="2">
        <f t="shared" si="19"/>
        <v>893.99613899613894</v>
      </c>
      <c r="F201" s="3">
        <f t="shared" si="17"/>
        <v>0.12186253087167209</v>
      </c>
      <c r="G201" s="2">
        <f t="shared" si="20"/>
        <v>219.78642619838632</v>
      </c>
      <c r="H201" s="3">
        <f t="shared" si="18"/>
        <v>0.27597291441113181</v>
      </c>
      <c r="J201" s="3">
        <f t="shared" si="21"/>
        <v>0.24584717607973419</v>
      </c>
    </row>
    <row r="202" spans="1:10">
      <c r="A202" s="1">
        <v>43455</v>
      </c>
      <c r="B202">
        <v>4370.95</v>
      </c>
      <c r="C202">
        <v>4.9000000000000004</v>
      </c>
      <c r="D202">
        <v>20.12</v>
      </c>
      <c r="E202" s="2">
        <f t="shared" si="19"/>
        <v>892.03061224489784</v>
      </c>
      <c r="F202" s="3">
        <f t="shared" si="17"/>
        <v>0.1266714832465794</v>
      </c>
      <c r="G202" s="2">
        <f t="shared" si="20"/>
        <v>217.24403578528825</v>
      </c>
      <c r="H202" s="3">
        <f t="shared" si="18"/>
        <v>0.27044991537028662</v>
      </c>
      <c r="J202" s="3">
        <f t="shared" si="21"/>
        <v>0.24353876739562624</v>
      </c>
    </row>
    <row r="203" spans="1:10">
      <c r="A203" s="1">
        <v>43462</v>
      </c>
      <c r="B203">
        <v>4378.6899999999996</v>
      </c>
      <c r="C203">
        <v>5</v>
      </c>
      <c r="D203">
        <v>20.55</v>
      </c>
      <c r="E203" s="2">
        <f t="shared" si="19"/>
        <v>875.73799999999994</v>
      </c>
      <c r="F203" s="3">
        <f t="shared" si="17"/>
        <v>0.1221260278665135</v>
      </c>
      <c r="G203" s="2">
        <f t="shared" si="20"/>
        <v>213.07493917274937</v>
      </c>
      <c r="H203" s="3">
        <f t="shared" si="18"/>
        <v>0.26389504524012453</v>
      </c>
      <c r="J203" s="3">
        <f t="shared" si="21"/>
        <v>0.24330900243309</v>
      </c>
    </row>
    <row r="204" spans="1:10">
      <c r="A204" s="1">
        <v>43469</v>
      </c>
      <c r="B204">
        <v>4284.1899999999996</v>
      </c>
      <c r="C204">
        <v>4.99</v>
      </c>
      <c r="D204">
        <v>20.51</v>
      </c>
      <c r="E204" s="2">
        <f t="shared" si="19"/>
        <v>858.55511022044072</v>
      </c>
      <c r="F204" s="3">
        <f t="shared" si="17"/>
        <v>0.1121010907415958</v>
      </c>
      <c r="G204" s="2">
        <f t="shared" si="20"/>
        <v>208.88298391028763</v>
      </c>
      <c r="H204" s="3">
        <f t="shared" si="18"/>
        <v>0.25206046838225826</v>
      </c>
      <c r="J204" s="3">
        <f t="shared" si="21"/>
        <v>0.24329595319356412</v>
      </c>
    </row>
    <row r="205" spans="1:10">
      <c r="A205" s="1">
        <v>43476</v>
      </c>
      <c r="B205">
        <v>4452.8500000000004</v>
      </c>
      <c r="C205">
        <v>5.23</v>
      </c>
      <c r="D205">
        <v>21.46</v>
      </c>
      <c r="E205" s="2">
        <f t="shared" si="19"/>
        <v>851.40535372848944</v>
      </c>
      <c r="F205" s="3">
        <f t="shared" si="17"/>
        <v>7.8277934767076562E-2</v>
      </c>
      <c r="G205" s="2">
        <f t="shared" si="20"/>
        <v>207.49534016775397</v>
      </c>
      <c r="H205" s="3">
        <f t="shared" si="18"/>
        <v>0.21679376075159285</v>
      </c>
      <c r="J205" s="3">
        <f t="shared" si="21"/>
        <v>0.24370922646784718</v>
      </c>
    </row>
    <row r="206" spans="1:10">
      <c r="A206" s="1">
        <v>43483</v>
      </c>
      <c r="B206">
        <v>4748.58</v>
      </c>
      <c r="C206">
        <v>5.59</v>
      </c>
      <c r="D206">
        <v>22.97</v>
      </c>
      <c r="E206" s="2">
        <f t="shared" si="19"/>
        <v>849.47763864042929</v>
      </c>
      <c r="F206" s="3">
        <f t="shared" si="17"/>
        <v>8.6150808093953035E-2</v>
      </c>
      <c r="G206" s="2">
        <f t="shared" si="20"/>
        <v>206.72964736612974</v>
      </c>
      <c r="H206" s="3">
        <f t="shared" si="18"/>
        <v>0.22436606876766874</v>
      </c>
      <c r="J206" s="3">
        <f t="shared" si="21"/>
        <v>0.24336090552895082</v>
      </c>
    </row>
    <row r="207" spans="1:10">
      <c r="A207" s="1">
        <v>43490</v>
      </c>
      <c r="B207">
        <v>4792.47</v>
      </c>
      <c r="C207">
        <v>5.6</v>
      </c>
      <c r="D207">
        <v>23.02</v>
      </c>
      <c r="E207" s="2">
        <f t="shared" si="19"/>
        <v>855.79821428571438</v>
      </c>
      <c r="F207" s="3">
        <f t="shared" si="17"/>
        <v>0.11457529671804245</v>
      </c>
      <c r="G207" s="2">
        <f t="shared" si="20"/>
        <v>208.18722849695919</v>
      </c>
      <c r="H207" s="3">
        <f t="shared" si="18"/>
        <v>0.25572998966785399</v>
      </c>
      <c r="J207" s="3">
        <f t="shared" si="21"/>
        <v>0.24326672458731538</v>
      </c>
    </row>
    <row r="208" spans="1:10">
      <c r="A208" s="1">
        <v>43497</v>
      </c>
      <c r="B208">
        <v>4936.12</v>
      </c>
      <c r="C208">
        <v>5.78</v>
      </c>
      <c r="D208">
        <v>23.73</v>
      </c>
      <c r="E208" s="2">
        <f t="shared" si="19"/>
        <v>854</v>
      </c>
      <c r="F208" s="3">
        <f t="shared" si="17"/>
        <v>0.1164975409776694</v>
      </c>
      <c r="G208" s="2">
        <f t="shared" si="20"/>
        <v>208.01179941002948</v>
      </c>
      <c r="H208" s="3">
        <f t="shared" si="18"/>
        <v>0.25955443751609497</v>
      </c>
      <c r="J208" s="3">
        <f t="shared" si="21"/>
        <v>0.24357353560893386</v>
      </c>
    </row>
    <row r="209" spans="1:10">
      <c r="A209" s="1">
        <v>43511</v>
      </c>
      <c r="B209">
        <v>5269.13</v>
      </c>
      <c r="C209">
        <v>6.12</v>
      </c>
      <c r="D209">
        <v>25.15</v>
      </c>
      <c r="E209" s="2">
        <f t="shared" si="19"/>
        <v>860.968954248366</v>
      </c>
      <c r="F209" s="3">
        <f t="shared" si="17"/>
        <v>0.12865854455263781</v>
      </c>
      <c r="G209" s="2">
        <f t="shared" si="20"/>
        <v>209.50815109343938</v>
      </c>
      <c r="H209" s="3">
        <f t="shared" si="18"/>
        <v>0.27096848693589837</v>
      </c>
      <c r="J209" s="3">
        <f t="shared" si="21"/>
        <v>0.2433399602385686</v>
      </c>
    </row>
    <row r="210" spans="1:10">
      <c r="A210" s="1">
        <v>43518</v>
      </c>
      <c r="B210">
        <v>5411.81</v>
      </c>
      <c r="C210">
        <v>6.2</v>
      </c>
      <c r="D210">
        <v>25.48</v>
      </c>
      <c r="E210" s="2">
        <f t="shared" si="19"/>
        <v>872.87258064516129</v>
      </c>
      <c r="F210" s="3">
        <f t="shared" si="17"/>
        <v>0.14582197046913081</v>
      </c>
      <c r="G210" s="2">
        <f t="shared" si="20"/>
        <v>212.39442700156988</v>
      </c>
      <c r="H210" s="3">
        <f t="shared" si="18"/>
        <v>0.29105329262680368</v>
      </c>
      <c r="J210" s="3">
        <f t="shared" si="21"/>
        <v>0.24332810047095763</v>
      </c>
    </row>
    <row r="211" spans="1:10">
      <c r="A211" s="1">
        <v>43525</v>
      </c>
      <c r="B211">
        <v>5894</v>
      </c>
      <c r="C211">
        <v>6.76</v>
      </c>
      <c r="D211">
        <v>27.78</v>
      </c>
      <c r="E211" s="2">
        <f t="shared" si="19"/>
        <v>871.89349112426044</v>
      </c>
      <c r="F211" s="3">
        <f t="shared" si="17"/>
        <v>0.1570903899657885</v>
      </c>
      <c r="G211" s="2">
        <f t="shared" si="20"/>
        <v>212.16702663786896</v>
      </c>
      <c r="H211" s="3">
        <f t="shared" si="18"/>
        <v>0.30298830350334494</v>
      </c>
      <c r="J211" s="3">
        <f t="shared" si="21"/>
        <v>0.24334053275737938</v>
      </c>
    </row>
    <row r="212" spans="1:10">
      <c r="A212" s="1">
        <v>43532</v>
      </c>
      <c r="B212">
        <v>5598.92</v>
      </c>
      <c r="C212">
        <v>6.38</v>
      </c>
      <c r="D212">
        <v>26.19</v>
      </c>
      <c r="E212" s="2">
        <f t="shared" si="19"/>
        <v>877.57366771159877</v>
      </c>
      <c r="F212" s="3">
        <f t="shared" ref="F212:F218" si="22">E212/E162-1</f>
        <v>0.14838315985109052</v>
      </c>
      <c r="G212" s="2">
        <f t="shared" si="20"/>
        <v>213.78083237877053</v>
      </c>
      <c r="H212" s="3">
        <f t="shared" ref="H212:H218" si="23">G212/G162-1</f>
        <v>0.29513099441402324</v>
      </c>
      <c r="J212" s="3">
        <f t="shared" si="21"/>
        <v>0.24360442917143946</v>
      </c>
    </row>
    <row r="213" spans="1:10">
      <c r="A213" s="1">
        <v>43539</v>
      </c>
      <c r="B213">
        <v>6061.73</v>
      </c>
      <c r="C213">
        <v>6.8</v>
      </c>
      <c r="D213">
        <v>27.93</v>
      </c>
      <c r="E213" s="2">
        <f t="shared" si="19"/>
        <v>891.43088235294113</v>
      </c>
      <c r="F213" s="3">
        <f t="shared" si="22"/>
        <v>0.16975086267521222</v>
      </c>
      <c r="G213" s="2">
        <f t="shared" si="20"/>
        <v>217.03293949158609</v>
      </c>
      <c r="H213" s="3">
        <f t="shared" si="23"/>
        <v>0.31791546614137611</v>
      </c>
      <c r="J213" s="3">
        <f t="shared" si="21"/>
        <v>0.24346580737558179</v>
      </c>
    </row>
    <row r="214" spans="1:10">
      <c r="A214" s="1">
        <v>43546</v>
      </c>
      <c r="B214">
        <v>6548.75</v>
      </c>
      <c r="C214">
        <v>7.14</v>
      </c>
      <c r="D214">
        <v>29.34</v>
      </c>
      <c r="E214" s="2">
        <f t="shared" si="19"/>
        <v>917.19187675070032</v>
      </c>
      <c r="F214" s="3">
        <f t="shared" si="22"/>
        <v>0.22015970815284369</v>
      </c>
      <c r="G214" s="2">
        <f t="shared" si="20"/>
        <v>223.20211315610089</v>
      </c>
      <c r="H214" s="3">
        <f t="shared" si="23"/>
        <v>0.37304890517532519</v>
      </c>
      <c r="J214" s="3">
        <f t="shared" si="21"/>
        <v>0.24335378323108384</v>
      </c>
    </row>
    <row r="215" spans="1:10">
      <c r="A215" s="1">
        <v>43553</v>
      </c>
      <c r="B215">
        <v>7043.9</v>
      </c>
      <c r="C215">
        <v>7.31</v>
      </c>
      <c r="D215">
        <v>29.59</v>
      </c>
      <c r="E215" s="2">
        <f t="shared" si="19"/>
        <v>963.5978112175103</v>
      </c>
      <c r="F215" s="3">
        <f t="shared" si="22"/>
        <v>0.22135789549589369</v>
      </c>
      <c r="G215" s="2">
        <f t="shared" si="20"/>
        <v>238.05001689760053</v>
      </c>
      <c r="H215" s="3">
        <f t="shared" si="23"/>
        <v>0.35909856102242421</v>
      </c>
      <c r="J215" s="3">
        <f t="shared" si="21"/>
        <v>0.24704291990537341</v>
      </c>
    </row>
    <row r="216" spans="1:10">
      <c r="A216" s="1">
        <v>43559</v>
      </c>
      <c r="B216">
        <v>7192.22</v>
      </c>
      <c r="C216">
        <v>7.45</v>
      </c>
      <c r="D216">
        <v>30.14</v>
      </c>
      <c r="E216" s="2">
        <f t="shared" si="19"/>
        <v>965.39865771812083</v>
      </c>
      <c r="F216" s="3">
        <f t="shared" si="22"/>
        <v>0.20646341512667821</v>
      </c>
      <c r="G216" s="2">
        <f t="shared" si="20"/>
        <v>238.62707365627074</v>
      </c>
      <c r="H216" s="3">
        <f t="shared" si="23"/>
        <v>0.34534917345924332</v>
      </c>
      <c r="J216" s="3">
        <f t="shared" si="21"/>
        <v>0.24717982747179829</v>
      </c>
    </row>
    <row r="217" spans="1:10">
      <c r="A217" s="1">
        <v>43567</v>
      </c>
      <c r="B217">
        <v>7077.75</v>
      </c>
      <c r="C217">
        <v>7.58</v>
      </c>
      <c r="D217">
        <v>30.67</v>
      </c>
      <c r="E217" s="2">
        <f t="shared" si="19"/>
        <v>933.74010554089705</v>
      </c>
      <c r="F217" s="3">
        <f t="shared" si="22"/>
        <v>0.1565884145283043</v>
      </c>
      <c r="G217" s="2">
        <f t="shared" si="20"/>
        <v>230.77111183567001</v>
      </c>
      <c r="H217" s="3">
        <f t="shared" si="23"/>
        <v>0.28941590289998098</v>
      </c>
      <c r="J217" s="3">
        <f t="shared" si="21"/>
        <v>0.24714704923377892</v>
      </c>
    </row>
    <row r="218" spans="1:10">
      <c r="A218" s="1">
        <v>43574</v>
      </c>
      <c r="B218">
        <v>7285.46</v>
      </c>
      <c r="C218">
        <v>7.8</v>
      </c>
      <c r="D218">
        <v>31.55</v>
      </c>
      <c r="E218" s="2">
        <f t="shared" si="19"/>
        <v>934.0333333333333</v>
      </c>
      <c r="F218" s="3">
        <f t="shared" si="22"/>
        <v>0.1431083532379227</v>
      </c>
      <c r="G218" s="2">
        <f t="shared" si="20"/>
        <v>230.91790808240887</v>
      </c>
      <c r="H218" s="3">
        <f t="shared" si="23"/>
        <v>0.28435075802493404</v>
      </c>
      <c r="J218" s="3">
        <f t="shared" si="21"/>
        <v>0.24722662440570523</v>
      </c>
    </row>
    <row r="219" spans="1:10">
      <c r="D219" s="4" t="s">
        <v>24</v>
      </c>
      <c r="E219" s="3">
        <f>(E218/E14)^(1/4)-1</f>
        <v>7.9426617681294776E-2</v>
      </c>
      <c r="F219" s="4" t="s">
        <v>24</v>
      </c>
      <c r="G219" s="3">
        <f>(G218/G14)^(1/4)-1</f>
        <v>0.14115947613077018</v>
      </c>
      <c r="H219" s="3"/>
      <c r="J219" s="3"/>
    </row>
    <row r="220" spans="1:10">
      <c r="A220" t="s">
        <v>16</v>
      </c>
      <c r="D220" s="4" t="s">
        <v>11</v>
      </c>
      <c r="E220" s="3">
        <f>(E218/E66)^(1/3)-1</f>
        <v>9.0965223603333367E-2</v>
      </c>
      <c r="F220" s="4" t="s">
        <v>11</v>
      </c>
      <c r="G220" s="3">
        <f>(G218/G66)^(1/3)-1</f>
        <v>0.20776941710085839</v>
      </c>
      <c r="H220" s="3"/>
      <c r="J220" s="3"/>
    </row>
    <row r="221" spans="1:10">
      <c r="D221" s="4" t="s">
        <v>12</v>
      </c>
      <c r="E221" s="3">
        <f>F218</f>
        <v>0.1431083532379227</v>
      </c>
      <c r="F221" s="4" t="s">
        <v>12</v>
      </c>
      <c r="G221" s="3">
        <f>H218</f>
        <v>0.28435075802493404</v>
      </c>
      <c r="H221" s="3"/>
      <c r="J221" s="3"/>
    </row>
    <row r="222" spans="1:10">
      <c r="E222" s="4" t="s">
        <v>4</v>
      </c>
      <c r="F222" s="4"/>
      <c r="G222" s="4" t="s">
        <v>6</v>
      </c>
      <c r="H222" s="3"/>
      <c r="J222" s="3"/>
    </row>
    <row r="223" spans="1:10">
      <c r="E223" s="2"/>
      <c r="F223" s="3"/>
      <c r="G223" s="2"/>
      <c r="H223" s="3"/>
      <c r="J223" s="3"/>
    </row>
    <row r="224" spans="1:10">
      <c r="E224" s="2"/>
      <c r="F224" s="3"/>
      <c r="G224" s="2"/>
      <c r="H224" s="3"/>
      <c r="J224" s="3"/>
    </row>
    <row r="225" spans="5:10">
      <c r="E225" s="2"/>
      <c r="F225" s="3"/>
      <c r="G225" s="2"/>
      <c r="H225" s="3"/>
      <c r="J225" s="3"/>
    </row>
    <row r="226" spans="5:10">
      <c r="E226" s="2"/>
      <c r="F226" s="3"/>
      <c r="G226" s="2"/>
      <c r="H226" s="3"/>
      <c r="J226" s="3"/>
    </row>
    <row r="227" spans="5:10">
      <c r="E227" s="2"/>
      <c r="F227" s="3"/>
      <c r="G227" s="2"/>
      <c r="H227" s="3"/>
      <c r="J227" s="3"/>
    </row>
    <row r="228" spans="5:10">
      <c r="E228" s="2"/>
      <c r="F228" s="3"/>
      <c r="G228" s="2"/>
      <c r="H228" s="3"/>
      <c r="J228" s="3"/>
    </row>
    <row r="229" spans="5:10">
      <c r="E229" s="2"/>
      <c r="F229" s="3"/>
      <c r="G229" s="2"/>
      <c r="H229" s="3"/>
      <c r="J229" s="3"/>
    </row>
    <row r="230" spans="5:10">
      <c r="E230" s="2"/>
      <c r="F230" s="3"/>
      <c r="G230" s="2"/>
      <c r="H230" s="3"/>
      <c r="J230" s="3"/>
    </row>
    <row r="231" spans="5:10">
      <c r="E231" s="2"/>
      <c r="F231" s="3"/>
      <c r="G231" s="2"/>
      <c r="H231" s="3"/>
      <c r="J231" s="3"/>
    </row>
    <row r="232" spans="5:10">
      <c r="E232" s="2"/>
      <c r="F232" s="3"/>
      <c r="G232" s="2"/>
      <c r="H232" s="3"/>
      <c r="J232" s="3"/>
    </row>
    <row r="233" spans="5:10">
      <c r="E233" s="2"/>
      <c r="F233" s="3"/>
      <c r="G233" s="2"/>
      <c r="H233" s="3"/>
      <c r="J233" s="3"/>
    </row>
    <row r="234" spans="5:10">
      <c r="E234" s="2"/>
      <c r="F234" s="3"/>
      <c r="G234" s="2"/>
      <c r="H234" s="3"/>
      <c r="J234" s="3"/>
    </row>
    <row r="235" spans="5:10">
      <c r="E235" s="2"/>
      <c r="F235" s="3"/>
      <c r="G235" s="2"/>
      <c r="H235" s="3"/>
      <c r="J235" s="3"/>
    </row>
    <row r="236" spans="5:10">
      <c r="E236" s="2"/>
      <c r="F236" s="3"/>
      <c r="G236" s="2"/>
      <c r="H236" s="3"/>
      <c r="J236" s="3"/>
    </row>
    <row r="237" spans="5:10">
      <c r="E237" s="2"/>
      <c r="F237" s="3"/>
      <c r="G237" s="2"/>
      <c r="H237" s="3"/>
      <c r="J237" s="3"/>
    </row>
    <row r="238" spans="5:10">
      <c r="E238" s="2"/>
      <c r="F238" s="3"/>
      <c r="G238" s="2"/>
      <c r="H238" s="3"/>
      <c r="J238" s="3"/>
    </row>
    <row r="239" spans="5:10">
      <c r="E239" s="2"/>
      <c r="F239" s="3"/>
      <c r="G239" s="2"/>
      <c r="H239" s="3"/>
      <c r="J239" s="3"/>
    </row>
    <row r="240" spans="5:10">
      <c r="E240" s="2"/>
      <c r="F240" s="3"/>
      <c r="G240" s="2"/>
      <c r="H240" s="3"/>
      <c r="J240" s="3"/>
    </row>
    <row r="241" spans="5:10">
      <c r="E241" s="2"/>
      <c r="F241" s="3"/>
      <c r="G241" s="2"/>
      <c r="H241" s="3"/>
      <c r="J241" s="3"/>
    </row>
    <row r="242" spans="5:10">
      <c r="E242" s="2"/>
      <c r="F242" s="3"/>
      <c r="G242" s="2"/>
      <c r="H242" s="3"/>
      <c r="J242" s="3"/>
    </row>
    <row r="243" spans="5:10">
      <c r="E243" s="2"/>
      <c r="F243" s="3"/>
      <c r="G243" s="2"/>
      <c r="H243" s="3"/>
      <c r="J243" s="3"/>
    </row>
    <row r="244" spans="5:10">
      <c r="E244" s="2"/>
      <c r="F244" s="3"/>
      <c r="G244" s="2"/>
      <c r="H244" s="3"/>
      <c r="J244" s="3"/>
    </row>
    <row r="245" spans="5:10">
      <c r="E245" s="2"/>
      <c r="F245" s="3"/>
      <c r="G245" s="2"/>
      <c r="H245" s="3"/>
      <c r="J245" s="3"/>
    </row>
    <row r="246" spans="5:10">
      <c r="E246" s="2"/>
      <c r="F246" s="3"/>
      <c r="G246" s="2"/>
      <c r="H246" s="3"/>
      <c r="J246" s="3"/>
    </row>
    <row r="247" spans="5:10">
      <c r="E247" s="2"/>
      <c r="F247" s="3"/>
      <c r="G247" s="2"/>
      <c r="H247" s="3"/>
      <c r="J247" s="3"/>
    </row>
    <row r="248" spans="5:10">
      <c r="E248" s="2"/>
      <c r="F248" s="3"/>
      <c r="G248" s="2"/>
      <c r="H248" s="3"/>
      <c r="J248" s="3"/>
    </row>
    <row r="249" spans="5:10">
      <c r="E249" s="2"/>
      <c r="F249" s="3"/>
      <c r="G249" s="2"/>
      <c r="H249" s="3"/>
      <c r="J249" s="3"/>
    </row>
    <row r="250" spans="5:10">
      <c r="E250" s="2"/>
      <c r="F250" s="3"/>
      <c r="G250" s="2"/>
      <c r="H250" s="3"/>
      <c r="J250" s="3"/>
    </row>
    <row r="251" spans="5:10">
      <c r="E251" s="2"/>
      <c r="F251" s="3"/>
      <c r="G251" s="2"/>
      <c r="H251" s="3"/>
      <c r="J251" s="3"/>
    </row>
    <row r="252" spans="5:10">
      <c r="E252" s="2"/>
      <c r="F252" s="3"/>
      <c r="G252" s="2"/>
      <c r="H252" s="3"/>
      <c r="J252" s="3"/>
    </row>
    <row r="253" spans="5:10">
      <c r="E253" s="2"/>
      <c r="F253" s="3"/>
      <c r="G253" s="2"/>
      <c r="H253" s="3"/>
      <c r="J253" s="3"/>
    </row>
    <row r="254" spans="5:10">
      <c r="E254" s="2"/>
      <c r="F254" s="3"/>
      <c r="G254" s="2"/>
      <c r="H254" s="3"/>
      <c r="J254" s="3"/>
    </row>
    <row r="255" spans="5:10">
      <c r="E255" s="2"/>
      <c r="F255" s="3"/>
      <c r="G255" s="2"/>
      <c r="H255" s="3"/>
      <c r="J255" s="3"/>
    </row>
    <row r="256" spans="5:10">
      <c r="E256" s="2"/>
      <c r="F256" s="3"/>
      <c r="G256" s="2"/>
      <c r="H256" s="3"/>
      <c r="J256" s="3"/>
    </row>
    <row r="257" spans="5:10">
      <c r="E257" s="2"/>
      <c r="F257" s="3"/>
      <c r="G257" s="2"/>
      <c r="H257" s="3"/>
      <c r="J257" s="3"/>
    </row>
    <row r="258" spans="5:10">
      <c r="E258" s="2"/>
      <c r="F258" s="3"/>
      <c r="G258" s="2"/>
      <c r="H258" s="3"/>
      <c r="J258" s="3"/>
    </row>
    <row r="259" spans="5:10">
      <c r="E259" s="3"/>
      <c r="F259" s="4"/>
      <c r="G259" s="3"/>
      <c r="J259" s="3"/>
    </row>
    <row r="260" spans="5:10">
      <c r="E260" s="3"/>
      <c r="F260" s="4"/>
      <c r="G260" s="3"/>
      <c r="J260" s="3"/>
    </row>
    <row r="261" spans="5:10">
      <c r="E261" s="3"/>
      <c r="F261" s="4"/>
      <c r="G261" s="3"/>
      <c r="J261" s="3"/>
    </row>
    <row r="262" spans="5:10">
      <c r="E262" s="4"/>
      <c r="F262" s="4"/>
      <c r="G262" s="4"/>
      <c r="J262" s="3"/>
    </row>
    <row r="263" spans="5:10">
      <c r="J263" s="3"/>
    </row>
    <row r="264" spans="5:10">
      <c r="J264" s="3"/>
    </row>
    <row r="265" spans="5:10">
      <c r="J265" s="3"/>
    </row>
    <row r="266" spans="5:10">
      <c r="J266" s="3"/>
    </row>
    <row r="267" spans="5:10">
      <c r="J267" s="3"/>
    </row>
    <row r="268" spans="5:10">
      <c r="J268" s="3"/>
    </row>
    <row r="269" spans="5:10">
      <c r="J269" s="3"/>
    </row>
    <row r="270" spans="5:10">
      <c r="J270" s="3"/>
    </row>
    <row r="271" spans="5:10">
      <c r="J271" s="3"/>
    </row>
    <row r="272" spans="5:10">
      <c r="J272" s="3"/>
    </row>
    <row r="273" spans="10:10">
      <c r="J273" s="3"/>
    </row>
    <row r="274" spans="10:10">
      <c r="J274" s="3"/>
    </row>
    <row r="275" spans="10:10">
      <c r="J275" s="3"/>
    </row>
    <row r="276" spans="10:10">
      <c r="J276" s="3"/>
    </row>
    <row r="277" spans="10:10">
      <c r="J277" s="3"/>
    </row>
    <row r="278" spans="10:10">
      <c r="J278" s="3"/>
    </row>
    <row r="279" spans="10:10">
      <c r="J279" s="3"/>
    </row>
    <row r="280" spans="10:10">
      <c r="J280" s="3"/>
    </row>
    <row r="281" spans="10:10">
      <c r="J281" s="3"/>
    </row>
    <row r="282" spans="10:10">
      <c r="J282" s="3"/>
    </row>
    <row r="283" spans="10:10">
      <c r="J283" s="3"/>
    </row>
    <row r="284" spans="10:10">
      <c r="J284" s="3"/>
    </row>
    <row r="285" spans="10:10">
      <c r="J285" s="3"/>
    </row>
    <row r="286" spans="10:10">
      <c r="J286" s="3"/>
    </row>
    <row r="287" spans="10:10">
      <c r="J287" s="3"/>
    </row>
    <row r="288" spans="10:10">
      <c r="J288" s="3"/>
    </row>
    <row r="289" spans="10:10">
      <c r="J289" s="3"/>
    </row>
    <row r="290" spans="10:10">
      <c r="J290" s="3"/>
    </row>
    <row r="291" spans="10:10">
      <c r="J291" s="3"/>
    </row>
    <row r="292" spans="10:10">
      <c r="J292" s="3"/>
    </row>
    <row r="293" spans="10:10">
      <c r="J293" s="3"/>
    </row>
    <row r="294" spans="10:10">
      <c r="J294" s="3"/>
    </row>
    <row r="295" spans="10:10">
      <c r="J295" s="3"/>
    </row>
    <row r="296" spans="10:10">
      <c r="J296" s="3"/>
    </row>
    <row r="297" spans="10:10">
      <c r="J297" s="3"/>
    </row>
    <row r="298" spans="10:10">
      <c r="J298" s="3"/>
    </row>
    <row r="299" spans="10:10">
      <c r="J299" s="3"/>
    </row>
    <row r="300" spans="10:10">
      <c r="J300" s="3"/>
    </row>
    <row r="301" spans="10:10">
      <c r="J301" s="3"/>
    </row>
    <row r="302" spans="10:10">
      <c r="J302" s="3"/>
    </row>
    <row r="303" spans="10:10">
      <c r="J303" s="3"/>
    </row>
    <row r="304" spans="10:10">
      <c r="J304" s="3"/>
    </row>
    <row r="305" spans="10:10">
      <c r="J305" s="3"/>
    </row>
    <row r="306" spans="10:10">
      <c r="J306" s="3"/>
    </row>
    <row r="307" spans="10:10">
      <c r="J307" s="3"/>
    </row>
    <row r="308" spans="10:10">
      <c r="J308" s="3"/>
    </row>
    <row r="309" spans="10:10">
      <c r="J309" s="3"/>
    </row>
    <row r="310" spans="10:10">
      <c r="J310" s="3"/>
    </row>
    <row r="311" spans="10:10">
      <c r="J311" s="3"/>
    </row>
    <row r="312" spans="10:10">
      <c r="J312" s="3"/>
    </row>
    <row r="313" spans="10:10">
      <c r="J313" s="3"/>
    </row>
    <row r="314" spans="10:10">
      <c r="J314" s="3"/>
    </row>
    <row r="315" spans="10:10">
      <c r="J315" s="3"/>
    </row>
    <row r="316" spans="10:10">
      <c r="J316" s="3"/>
    </row>
    <row r="317" spans="10:10">
      <c r="J317" s="3"/>
    </row>
    <row r="318" spans="10:10">
      <c r="J318" s="3"/>
    </row>
    <row r="319" spans="10:10">
      <c r="J319" s="3"/>
    </row>
    <row r="320" spans="10:10">
      <c r="J320" s="3"/>
    </row>
    <row r="321" spans="10:10">
      <c r="J321" s="3"/>
    </row>
    <row r="322" spans="10:10">
      <c r="J322" s="3"/>
    </row>
    <row r="323" spans="10:10">
      <c r="J323" s="3"/>
    </row>
    <row r="324" spans="10:10">
      <c r="J324" s="3"/>
    </row>
    <row r="325" spans="10:10">
      <c r="J325" s="3"/>
    </row>
    <row r="326" spans="10:10">
      <c r="J326" s="3"/>
    </row>
    <row r="327" spans="10:10">
      <c r="J327" s="3"/>
    </row>
    <row r="328" spans="10:10">
      <c r="J328" s="3"/>
    </row>
    <row r="329" spans="10:10">
      <c r="J329" s="3"/>
    </row>
    <row r="330" spans="10:10">
      <c r="J330" s="3"/>
    </row>
    <row r="331" spans="10:10">
      <c r="J331" s="3"/>
    </row>
    <row r="332" spans="10:10">
      <c r="J332" s="3"/>
    </row>
    <row r="333" spans="10:10">
      <c r="J333" s="3"/>
    </row>
    <row r="334" spans="10:10">
      <c r="J334" s="3"/>
    </row>
    <row r="335" spans="10:10">
      <c r="J335" s="3"/>
    </row>
    <row r="336" spans="10:10">
      <c r="J336" s="3"/>
    </row>
    <row r="337" spans="10:10">
      <c r="J337" s="3"/>
    </row>
    <row r="338" spans="10:10">
      <c r="J338" s="3"/>
    </row>
    <row r="339" spans="10:10">
      <c r="J339" s="3"/>
    </row>
    <row r="340" spans="10:10">
      <c r="J340" s="3"/>
    </row>
    <row r="341" spans="10:10">
      <c r="J341" s="3"/>
    </row>
    <row r="342" spans="10:10">
      <c r="J342" s="3"/>
    </row>
    <row r="343" spans="10:10">
      <c r="J343" s="3"/>
    </row>
    <row r="344" spans="10:10">
      <c r="J344" s="3"/>
    </row>
    <row r="345" spans="10:10">
      <c r="J345" s="3"/>
    </row>
    <row r="346" spans="10:10">
      <c r="J346" s="3"/>
    </row>
    <row r="347" spans="10:10">
      <c r="J347" s="3"/>
    </row>
    <row r="348" spans="10:10">
      <c r="J348" s="3"/>
    </row>
    <row r="349" spans="10:10">
      <c r="J349" s="3"/>
    </row>
    <row r="350" spans="10:10">
      <c r="J350" s="3"/>
    </row>
    <row r="351" spans="10:10">
      <c r="J351" s="3"/>
    </row>
    <row r="352" spans="10:10">
      <c r="J352" s="3"/>
    </row>
    <row r="353" spans="10:10">
      <c r="J353" s="3"/>
    </row>
    <row r="354" spans="10:10">
      <c r="J354" s="3"/>
    </row>
    <row r="355" spans="10:10">
      <c r="J355" s="3"/>
    </row>
    <row r="356" spans="10:10">
      <c r="J356" s="3"/>
    </row>
    <row r="357" spans="10:10">
      <c r="J357" s="3"/>
    </row>
    <row r="358" spans="10:10">
      <c r="J358" s="3"/>
    </row>
    <row r="359" spans="10:10">
      <c r="J359" s="3"/>
    </row>
    <row r="360" spans="10:10">
      <c r="J360" s="3"/>
    </row>
    <row r="361" spans="10:10">
      <c r="J361" s="3"/>
    </row>
    <row r="362" spans="10:10">
      <c r="J362" s="3"/>
    </row>
    <row r="363" spans="10:10">
      <c r="J363" s="3"/>
    </row>
    <row r="364" spans="10:10">
      <c r="J364" s="3"/>
    </row>
    <row r="365" spans="10:10">
      <c r="J365" s="3"/>
    </row>
    <row r="366" spans="10:10">
      <c r="J366" s="3"/>
    </row>
    <row r="367" spans="10:10">
      <c r="J367" s="3"/>
    </row>
    <row r="368" spans="10:10">
      <c r="J368" s="3"/>
    </row>
    <row r="369" spans="10:10">
      <c r="J369" s="3"/>
    </row>
    <row r="370" spans="10:10">
      <c r="J370" s="3"/>
    </row>
    <row r="371" spans="10:10">
      <c r="J371" s="3"/>
    </row>
    <row r="372" spans="10:10">
      <c r="J372" s="3"/>
    </row>
    <row r="373" spans="10:10">
      <c r="J373" s="3"/>
    </row>
    <row r="374" spans="10:10">
      <c r="J374" s="3"/>
    </row>
    <row r="375" spans="10:10">
      <c r="J375" s="3"/>
    </row>
    <row r="376" spans="10:10">
      <c r="J376" s="3"/>
    </row>
    <row r="377" spans="10:10">
      <c r="J377" s="3"/>
    </row>
    <row r="378" spans="10:10">
      <c r="J378" s="3"/>
    </row>
    <row r="379" spans="10:10">
      <c r="J379" s="3"/>
    </row>
    <row r="380" spans="10:10">
      <c r="J380" s="3"/>
    </row>
    <row r="381" spans="10:10">
      <c r="J381" s="3"/>
    </row>
    <row r="382" spans="10:10">
      <c r="J382" s="3"/>
    </row>
    <row r="383" spans="10:10">
      <c r="J383" s="3"/>
    </row>
    <row r="384" spans="10:10">
      <c r="J384" s="3"/>
    </row>
    <row r="385" spans="10:10">
      <c r="J385" s="3"/>
    </row>
    <row r="386" spans="10:10">
      <c r="J386" s="3"/>
    </row>
    <row r="387" spans="10:10">
      <c r="J387" s="3"/>
    </row>
    <row r="388" spans="10:10">
      <c r="J388" s="3"/>
    </row>
    <row r="389" spans="10:10">
      <c r="J389" s="3"/>
    </row>
    <row r="390" spans="10:10">
      <c r="J390" s="3"/>
    </row>
    <row r="391" spans="10:10">
      <c r="J391" s="3"/>
    </row>
    <row r="392" spans="10:10">
      <c r="J392" s="3"/>
    </row>
    <row r="393" spans="10:10">
      <c r="J393" s="3"/>
    </row>
    <row r="394" spans="10:10">
      <c r="J394" s="3"/>
    </row>
    <row r="395" spans="10:10">
      <c r="J395" s="3"/>
    </row>
    <row r="396" spans="10:10">
      <c r="J396" s="3"/>
    </row>
    <row r="397" spans="10:10">
      <c r="J397" s="3"/>
    </row>
    <row r="398" spans="10:10">
      <c r="J398" s="3"/>
    </row>
    <row r="399" spans="10:10">
      <c r="J399" s="3"/>
    </row>
    <row r="400" spans="10:10">
      <c r="J400" s="3"/>
    </row>
    <row r="401" spans="10:10">
      <c r="J401" s="3"/>
    </row>
    <row r="402" spans="10:10">
      <c r="J402" s="3"/>
    </row>
    <row r="403" spans="10:10">
      <c r="J403" s="3"/>
    </row>
    <row r="404" spans="10:10">
      <c r="J404" s="3"/>
    </row>
    <row r="405" spans="10:10">
      <c r="J405" s="3"/>
    </row>
    <row r="406" spans="10:10">
      <c r="J406" s="3"/>
    </row>
    <row r="407" spans="10:10">
      <c r="J407" s="3"/>
    </row>
    <row r="408" spans="10:10">
      <c r="J408" s="3"/>
    </row>
    <row r="409" spans="10:10">
      <c r="J409" s="3"/>
    </row>
    <row r="410" spans="10:10">
      <c r="J410" s="3"/>
    </row>
    <row r="411" spans="10:10">
      <c r="J411" s="3"/>
    </row>
    <row r="412" spans="10:10">
      <c r="J412" s="3"/>
    </row>
    <row r="413" spans="10:10">
      <c r="J413" s="3"/>
    </row>
    <row r="414" spans="10:10">
      <c r="J414" s="3"/>
    </row>
    <row r="415" spans="10:10">
      <c r="J415" s="3"/>
    </row>
    <row r="416" spans="10:10">
      <c r="J416" s="3"/>
    </row>
    <row r="417" spans="10:10">
      <c r="J417" s="3"/>
    </row>
    <row r="418" spans="10:10">
      <c r="J418" s="3"/>
    </row>
    <row r="419" spans="10:10">
      <c r="J419" s="3"/>
    </row>
    <row r="420" spans="10:10">
      <c r="J420" s="3"/>
    </row>
    <row r="421" spans="10:10">
      <c r="J421" s="3"/>
    </row>
    <row r="422" spans="10:10">
      <c r="J422" s="3"/>
    </row>
    <row r="423" spans="10:10">
      <c r="J423" s="3"/>
    </row>
    <row r="424" spans="10:10">
      <c r="J424" s="3"/>
    </row>
    <row r="425" spans="10:10">
      <c r="J425" s="3"/>
    </row>
    <row r="426" spans="10:10">
      <c r="J426" s="3"/>
    </row>
    <row r="427" spans="10:10">
      <c r="J427" s="3"/>
    </row>
    <row r="428" spans="10:10">
      <c r="J428" s="3"/>
    </row>
    <row r="429" spans="10:10">
      <c r="J429" s="3"/>
    </row>
    <row r="430" spans="10:10">
      <c r="J430" s="3"/>
    </row>
    <row r="431" spans="10:10">
      <c r="J431" s="3"/>
    </row>
    <row r="432" spans="10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  <row r="620" spans="10:10">
      <c r="J620" s="3"/>
    </row>
    <row r="621" spans="10:10">
      <c r="J621" s="3"/>
    </row>
    <row r="622" spans="10:10">
      <c r="J622" s="3"/>
    </row>
    <row r="623" spans="10:10">
      <c r="J623" s="3"/>
    </row>
    <row r="624" spans="10:10">
      <c r="J624" s="3"/>
    </row>
    <row r="625" spans="10:10">
      <c r="J625" s="3"/>
    </row>
    <row r="626" spans="10:10">
      <c r="J626" s="3"/>
    </row>
    <row r="627" spans="10:10">
      <c r="J627" s="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651"/>
  <sheetViews>
    <sheetView topLeftCell="A455" zoomScale="125" workbookViewId="0">
      <selection activeCell="I462" sqref="I462"/>
    </sheetView>
  </sheetViews>
  <sheetFormatPr baseColWidth="10" defaultRowHeight="16"/>
  <sheetData>
    <row r="1" spans="1:10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40333</v>
      </c>
      <c r="B2">
        <v>1027.68</v>
      </c>
      <c r="C2">
        <v>5.01</v>
      </c>
      <c r="D2">
        <v>72.2</v>
      </c>
      <c r="E2" s="2">
        <f t="shared" ref="E2:E65" si="0">B2/C2</f>
        <v>205.12574850299404</v>
      </c>
      <c r="F2" s="2"/>
      <c r="G2" s="2">
        <f t="shared" ref="G2:G65" si="1">B2/D2</f>
        <v>14.233795013850417</v>
      </c>
      <c r="H2" s="2"/>
      <c r="J2" s="3">
        <f t="shared" ref="J2:J65" si="2">C2/D2</f>
        <v>6.9390581717451522E-2</v>
      </c>
    </row>
    <row r="3" spans="1:10">
      <c r="A3" s="1">
        <v>40340</v>
      </c>
      <c r="B3">
        <v>1122.2</v>
      </c>
      <c r="C3">
        <v>5.38</v>
      </c>
      <c r="D3">
        <v>77.819999999999993</v>
      </c>
      <c r="E3" s="2">
        <f t="shared" si="0"/>
        <v>208.58736059479554</v>
      </c>
      <c r="F3" s="2"/>
      <c r="G3" s="2">
        <f t="shared" si="1"/>
        <v>14.420457465947059</v>
      </c>
      <c r="H3" s="2"/>
      <c r="J3" s="3">
        <f t="shared" si="2"/>
        <v>6.9133898740683639E-2</v>
      </c>
    </row>
    <row r="4" spans="1:10">
      <c r="A4" s="1">
        <v>40347</v>
      </c>
      <c r="B4">
        <v>1000.28</v>
      </c>
      <c r="C4">
        <v>4.78</v>
      </c>
      <c r="D4">
        <v>69.209999999999994</v>
      </c>
      <c r="E4" s="2">
        <f t="shared" si="0"/>
        <v>209.26359832635981</v>
      </c>
      <c r="F4" s="2"/>
      <c r="G4" s="2">
        <f t="shared" si="1"/>
        <v>14.452824736309783</v>
      </c>
      <c r="H4" s="2"/>
      <c r="J4" s="3">
        <f t="shared" si="2"/>
        <v>6.9065163993642542E-2</v>
      </c>
    </row>
    <row r="5" spans="1:10">
      <c r="A5" s="1">
        <v>40354</v>
      </c>
      <c r="B5">
        <v>1016.28</v>
      </c>
      <c r="C5">
        <v>4.78</v>
      </c>
      <c r="D5">
        <v>69.239999999999995</v>
      </c>
      <c r="E5" s="2">
        <f t="shared" si="0"/>
        <v>212.61087866108784</v>
      </c>
      <c r="F5" s="2"/>
      <c r="G5" s="2">
        <f t="shared" si="1"/>
        <v>14.677642980935875</v>
      </c>
      <c r="H5" s="2"/>
      <c r="J5" s="3">
        <f t="shared" si="2"/>
        <v>6.9035239745811675E-2</v>
      </c>
    </row>
    <row r="6" spans="1:10">
      <c r="A6" s="1">
        <v>40361</v>
      </c>
      <c r="B6">
        <v>873.12</v>
      </c>
      <c r="C6">
        <v>4.1100000000000003</v>
      </c>
      <c r="D6">
        <v>59.6</v>
      </c>
      <c r="E6" s="2">
        <f t="shared" si="0"/>
        <v>212.43795620437956</v>
      </c>
      <c r="F6" s="2"/>
      <c r="G6" s="2">
        <f t="shared" si="1"/>
        <v>14.649664429530201</v>
      </c>
      <c r="H6" s="2"/>
      <c r="J6" s="3">
        <f t="shared" si="2"/>
        <v>6.895973154362417E-2</v>
      </c>
    </row>
    <row r="7" spans="1:10">
      <c r="A7" s="1">
        <v>40368</v>
      </c>
      <c r="B7">
        <v>932.15</v>
      </c>
      <c r="C7">
        <v>4.34</v>
      </c>
      <c r="D7">
        <v>63.07</v>
      </c>
      <c r="E7" s="2">
        <f t="shared" si="0"/>
        <v>214.7811059907834</v>
      </c>
      <c r="F7" s="2"/>
      <c r="G7" s="2">
        <f t="shared" si="1"/>
        <v>14.779609957190424</v>
      </c>
      <c r="H7" s="2"/>
      <c r="J7" s="3">
        <f t="shared" si="2"/>
        <v>6.8812430632630414E-2</v>
      </c>
    </row>
    <row r="8" spans="1:10">
      <c r="A8" s="1">
        <v>40375</v>
      </c>
      <c r="B8">
        <v>892.3</v>
      </c>
      <c r="C8">
        <v>4.1500000000000004</v>
      </c>
      <c r="D8">
        <v>60.26</v>
      </c>
      <c r="E8" s="2">
        <f t="shared" si="0"/>
        <v>215.01204819277106</v>
      </c>
      <c r="F8" s="2"/>
      <c r="G8" s="2">
        <f t="shared" si="1"/>
        <v>14.807500829737803</v>
      </c>
      <c r="H8" s="2"/>
      <c r="J8" s="3">
        <f t="shared" si="2"/>
        <v>6.8868237636906748E-2</v>
      </c>
    </row>
    <row r="9" spans="1:10">
      <c r="A9" s="1">
        <v>40382</v>
      </c>
      <c r="B9">
        <v>960.59</v>
      </c>
      <c r="C9">
        <v>4.46</v>
      </c>
      <c r="D9">
        <v>64.7</v>
      </c>
      <c r="E9" s="2">
        <f t="shared" si="0"/>
        <v>215.37892376681614</v>
      </c>
      <c r="F9" s="2"/>
      <c r="G9" s="2">
        <f t="shared" si="1"/>
        <v>14.846831530139104</v>
      </c>
      <c r="H9" s="2"/>
      <c r="J9" s="3">
        <f t="shared" si="2"/>
        <v>6.8933539412673869E-2</v>
      </c>
    </row>
    <row r="10" spans="1:10">
      <c r="A10" s="1">
        <v>40389</v>
      </c>
      <c r="B10">
        <v>968.43</v>
      </c>
      <c r="C10">
        <v>4.4800000000000004</v>
      </c>
      <c r="D10">
        <v>63.94</v>
      </c>
      <c r="E10" s="2">
        <f t="shared" si="0"/>
        <v>216.16741071428569</v>
      </c>
      <c r="F10" s="2"/>
      <c r="G10" s="2">
        <f t="shared" si="1"/>
        <v>15.145918048170159</v>
      </c>
      <c r="H10" s="2"/>
      <c r="J10" s="3">
        <f t="shared" si="2"/>
        <v>7.006568658116985E-2</v>
      </c>
    </row>
    <row r="11" spans="1:10">
      <c r="A11" s="1">
        <v>40396</v>
      </c>
      <c r="B11">
        <v>1011.39</v>
      </c>
      <c r="C11">
        <v>4.6900000000000004</v>
      </c>
      <c r="D11">
        <v>66.540000000000006</v>
      </c>
      <c r="E11" s="2">
        <f t="shared" si="0"/>
        <v>215.64818763326224</v>
      </c>
      <c r="F11" s="2"/>
      <c r="G11" s="2">
        <f t="shared" si="1"/>
        <v>15.199729486023443</v>
      </c>
      <c r="H11" s="2"/>
      <c r="J11" s="3">
        <f t="shared" si="2"/>
        <v>7.0483919446949206E-2</v>
      </c>
    </row>
    <row r="12" spans="1:10">
      <c r="A12" s="1">
        <v>40403</v>
      </c>
      <c r="B12">
        <v>1007.21</v>
      </c>
      <c r="C12">
        <v>4.68</v>
      </c>
      <c r="D12">
        <v>66.59</v>
      </c>
      <c r="E12" s="2">
        <f t="shared" si="0"/>
        <v>215.21581196581198</v>
      </c>
      <c r="F12" s="2"/>
      <c r="G12" s="2">
        <f t="shared" si="1"/>
        <v>15.125544376032437</v>
      </c>
      <c r="H12" s="2"/>
      <c r="J12" s="3">
        <f t="shared" si="2"/>
        <v>7.0280822946388335E-2</v>
      </c>
    </row>
    <row r="13" spans="1:10">
      <c r="A13" s="1">
        <v>40410</v>
      </c>
      <c r="B13">
        <v>995.94</v>
      </c>
      <c r="C13">
        <v>4.6100000000000003</v>
      </c>
      <c r="D13">
        <v>64.47</v>
      </c>
      <c r="E13" s="2">
        <f t="shared" si="0"/>
        <v>216.03904555314534</v>
      </c>
      <c r="F13" s="2"/>
      <c r="G13" s="2">
        <f t="shared" si="1"/>
        <v>15.448115402512798</v>
      </c>
      <c r="H13" s="2"/>
      <c r="J13" s="3">
        <f t="shared" si="2"/>
        <v>7.1506126880719723E-2</v>
      </c>
    </row>
    <row r="14" spans="1:10">
      <c r="A14" s="1">
        <v>40417</v>
      </c>
      <c r="B14">
        <v>999.46</v>
      </c>
      <c r="C14">
        <v>4.63</v>
      </c>
      <c r="D14">
        <v>64.680000000000007</v>
      </c>
      <c r="E14" s="2">
        <f t="shared" si="0"/>
        <v>215.86609071274299</v>
      </c>
      <c r="F14" s="2"/>
      <c r="G14" s="2">
        <f t="shared" si="1"/>
        <v>15.452380952380951</v>
      </c>
      <c r="H14" s="2"/>
      <c r="J14" s="3">
        <f t="shared" si="2"/>
        <v>7.1583178726035854E-2</v>
      </c>
    </row>
    <row r="15" spans="1:10">
      <c r="A15" s="1">
        <v>40424</v>
      </c>
      <c r="B15">
        <v>1036.7</v>
      </c>
      <c r="C15">
        <v>4.8</v>
      </c>
      <c r="D15">
        <v>66.97</v>
      </c>
      <c r="E15" s="2">
        <f t="shared" si="0"/>
        <v>215.97916666666669</v>
      </c>
      <c r="F15" s="3"/>
      <c r="G15" s="2">
        <f t="shared" si="1"/>
        <v>15.480065701060177</v>
      </c>
      <c r="H15" s="3"/>
      <c r="J15" s="3">
        <f t="shared" si="2"/>
        <v>7.1673883828579962E-2</v>
      </c>
    </row>
    <row r="16" spans="1:10">
      <c r="A16" s="1">
        <v>40431</v>
      </c>
      <c r="B16">
        <v>1034.94</v>
      </c>
      <c r="C16">
        <v>4.79</v>
      </c>
      <c r="D16">
        <v>66.819999999999993</v>
      </c>
      <c r="E16" s="2">
        <f t="shared" si="0"/>
        <v>216.06263048016703</v>
      </c>
      <c r="F16" s="3"/>
      <c r="G16" s="2">
        <f t="shared" si="1"/>
        <v>15.488476504040708</v>
      </c>
      <c r="H16" s="3"/>
      <c r="J16" s="3">
        <f t="shared" si="2"/>
        <v>7.1685124214307103E-2</v>
      </c>
    </row>
    <row r="17" spans="1:10">
      <c r="A17" s="1">
        <v>40438</v>
      </c>
      <c r="B17">
        <v>972.23</v>
      </c>
      <c r="C17">
        <v>4.51</v>
      </c>
      <c r="D17">
        <v>62.99</v>
      </c>
      <c r="E17" s="2">
        <f t="shared" si="0"/>
        <v>215.57206208425723</v>
      </c>
      <c r="F17" s="3"/>
      <c r="G17" s="2">
        <f t="shared" si="1"/>
        <v>15.434672170185744</v>
      </c>
      <c r="H17" s="3"/>
      <c r="J17" s="3">
        <f t="shared" si="2"/>
        <v>7.1598666454992854E-2</v>
      </c>
    </row>
    <row r="18" spans="1:10">
      <c r="A18" s="1">
        <v>40442</v>
      </c>
      <c r="B18">
        <v>934.46</v>
      </c>
      <c r="C18">
        <v>4.33</v>
      </c>
      <c r="D18">
        <v>60.44</v>
      </c>
      <c r="E18" s="2">
        <f t="shared" si="0"/>
        <v>215.81062355658199</v>
      </c>
      <c r="F18" s="3"/>
      <c r="G18" s="2">
        <f t="shared" si="1"/>
        <v>15.460953011250828</v>
      </c>
      <c r="H18" s="3"/>
      <c r="J18" s="3">
        <f t="shared" si="2"/>
        <v>7.1641297154202518E-2</v>
      </c>
    </row>
    <row r="19" spans="1:10">
      <c r="A19" s="1">
        <v>40451</v>
      </c>
      <c r="B19">
        <v>942.54</v>
      </c>
      <c r="C19">
        <v>4.37</v>
      </c>
      <c r="D19">
        <v>60.89</v>
      </c>
      <c r="E19" s="2">
        <f t="shared" si="0"/>
        <v>215.68421052631578</v>
      </c>
      <c r="F19" s="3"/>
      <c r="G19" s="2">
        <f t="shared" si="1"/>
        <v>15.479389062243389</v>
      </c>
      <c r="H19" s="3"/>
      <c r="J19" s="3">
        <f t="shared" si="2"/>
        <v>7.176876334373461E-2</v>
      </c>
    </row>
    <row r="20" spans="1:10">
      <c r="A20" s="1">
        <v>40459</v>
      </c>
      <c r="B20">
        <v>959.86</v>
      </c>
      <c r="C20">
        <v>4.45</v>
      </c>
      <c r="D20">
        <v>62.01</v>
      </c>
      <c r="E20" s="2">
        <f t="shared" si="0"/>
        <v>215.69887640449437</v>
      </c>
      <c r="F20" s="3"/>
      <c r="G20" s="2">
        <f t="shared" si="1"/>
        <v>15.479116271569103</v>
      </c>
      <c r="H20" s="3"/>
      <c r="J20" s="3">
        <f t="shared" si="2"/>
        <v>7.1762618932430258E-2</v>
      </c>
    </row>
    <row r="21" spans="1:10">
      <c r="A21" s="1">
        <v>40466</v>
      </c>
      <c r="B21">
        <v>944.25</v>
      </c>
      <c r="C21">
        <v>4.37</v>
      </c>
      <c r="D21">
        <v>60.79</v>
      </c>
      <c r="E21" s="2">
        <f t="shared" si="0"/>
        <v>216.07551487414187</v>
      </c>
      <c r="F21" s="3"/>
      <c r="G21" s="2">
        <f t="shared" si="1"/>
        <v>15.532982398420794</v>
      </c>
      <c r="H21" s="3"/>
      <c r="J21" s="3">
        <f t="shared" si="2"/>
        <v>7.1886823490705715E-2</v>
      </c>
    </row>
    <row r="22" spans="1:10">
      <c r="A22" s="1">
        <v>40473</v>
      </c>
      <c r="B22">
        <v>1013.45</v>
      </c>
      <c r="C22">
        <v>4.68</v>
      </c>
      <c r="D22">
        <v>64.81</v>
      </c>
      <c r="E22" s="2">
        <f t="shared" si="0"/>
        <v>216.54914529914532</v>
      </c>
      <c r="F22" s="3"/>
      <c r="G22" s="2">
        <f t="shared" si="1"/>
        <v>15.637247338373708</v>
      </c>
      <c r="H22" s="3"/>
      <c r="J22" s="3">
        <f t="shared" si="2"/>
        <v>7.221107853726276E-2</v>
      </c>
    </row>
    <row r="23" spans="1:10">
      <c r="A23" s="1">
        <v>40480</v>
      </c>
      <c r="B23">
        <v>1064.52</v>
      </c>
      <c r="C23">
        <v>4.8499999999999996</v>
      </c>
      <c r="D23">
        <v>66.23</v>
      </c>
      <c r="E23" s="2">
        <f t="shared" si="0"/>
        <v>219.48865979381443</v>
      </c>
      <c r="F23" s="3"/>
      <c r="G23" s="2">
        <f t="shared" si="1"/>
        <v>16.073078665257434</v>
      </c>
      <c r="H23" s="3"/>
      <c r="J23" s="3">
        <f t="shared" si="2"/>
        <v>7.3229654235240818E-2</v>
      </c>
    </row>
    <row r="24" spans="1:10">
      <c r="A24" s="1">
        <v>40487</v>
      </c>
      <c r="B24">
        <v>1072.22</v>
      </c>
      <c r="C24">
        <v>4.88</v>
      </c>
      <c r="D24">
        <v>66.790000000000006</v>
      </c>
      <c r="E24" s="2">
        <f t="shared" si="0"/>
        <v>219.71721311475412</v>
      </c>
      <c r="F24" s="3"/>
      <c r="G24" s="2">
        <f t="shared" si="1"/>
        <v>16.053600838448869</v>
      </c>
      <c r="H24" s="3"/>
      <c r="J24" s="3">
        <f t="shared" si="2"/>
        <v>7.3064830064380887E-2</v>
      </c>
    </row>
    <row r="25" spans="1:10">
      <c r="A25" s="1">
        <v>40494</v>
      </c>
      <c r="B25">
        <v>1082.24</v>
      </c>
      <c r="C25">
        <v>4.93</v>
      </c>
      <c r="D25">
        <v>67.430000000000007</v>
      </c>
      <c r="E25" s="2">
        <f t="shared" si="0"/>
        <v>219.52129817444219</v>
      </c>
      <c r="F25" s="3"/>
      <c r="G25" s="2">
        <f t="shared" si="1"/>
        <v>16.049829452765831</v>
      </c>
      <c r="H25" s="3"/>
      <c r="J25" s="3">
        <f t="shared" si="2"/>
        <v>7.3112857778436888E-2</v>
      </c>
    </row>
    <row r="26" spans="1:10">
      <c r="A26" s="1">
        <v>40501</v>
      </c>
      <c r="B26">
        <v>1153.17</v>
      </c>
      <c r="C26">
        <v>5.25</v>
      </c>
      <c r="D26">
        <v>71.87</v>
      </c>
      <c r="E26" s="2">
        <f t="shared" si="0"/>
        <v>219.6514285714286</v>
      </c>
      <c r="F26" s="3"/>
      <c r="G26" s="2">
        <f t="shared" si="1"/>
        <v>16.045220537080841</v>
      </c>
      <c r="H26" s="3"/>
      <c r="J26" s="3">
        <f t="shared" si="2"/>
        <v>7.3048559899819107E-2</v>
      </c>
    </row>
    <row r="27" spans="1:10">
      <c r="A27" s="1">
        <v>40508</v>
      </c>
      <c r="B27">
        <v>1196.02</v>
      </c>
      <c r="C27">
        <v>5.45</v>
      </c>
      <c r="D27">
        <v>74.61</v>
      </c>
      <c r="E27" s="2">
        <f t="shared" si="0"/>
        <v>219.45321100917431</v>
      </c>
      <c r="F27" s="3"/>
      <c r="G27" s="2">
        <f t="shared" si="1"/>
        <v>16.030290845731134</v>
      </c>
      <c r="H27" s="3"/>
      <c r="J27" s="3">
        <f t="shared" si="2"/>
        <v>7.3046508510923466E-2</v>
      </c>
    </row>
    <row r="28" spans="1:10">
      <c r="A28" s="1">
        <v>40515</v>
      </c>
      <c r="B28">
        <v>1157.94</v>
      </c>
      <c r="C28">
        <v>5.27</v>
      </c>
      <c r="D28">
        <v>72.14</v>
      </c>
      <c r="E28" s="2">
        <f t="shared" si="0"/>
        <v>219.72296015180268</v>
      </c>
      <c r="F28" s="3"/>
      <c r="G28" s="2">
        <f t="shared" si="1"/>
        <v>16.051289159966732</v>
      </c>
      <c r="H28" s="3"/>
      <c r="J28" s="3">
        <f t="shared" si="2"/>
        <v>7.3052398114776818E-2</v>
      </c>
    </row>
    <row r="29" spans="1:10">
      <c r="A29" s="1">
        <v>40522</v>
      </c>
      <c r="B29">
        <v>1166.8</v>
      </c>
      <c r="C29">
        <v>5.32</v>
      </c>
      <c r="D29">
        <v>72.73</v>
      </c>
      <c r="E29" s="2">
        <f t="shared" si="0"/>
        <v>219.32330827067668</v>
      </c>
      <c r="F29" s="3"/>
      <c r="G29" s="2">
        <f t="shared" si="1"/>
        <v>16.042898391310324</v>
      </c>
      <c r="H29" s="3"/>
      <c r="J29" s="3">
        <f t="shared" si="2"/>
        <v>7.3147256977863326E-2</v>
      </c>
    </row>
    <row r="30" spans="1:10">
      <c r="A30" s="1">
        <v>40529</v>
      </c>
      <c r="B30">
        <v>1232.98</v>
      </c>
      <c r="C30">
        <v>5.62</v>
      </c>
      <c r="D30">
        <v>76.819999999999993</v>
      </c>
      <c r="E30" s="2">
        <f t="shared" si="0"/>
        <v>219.39145907473309</v>
      </c>
      <c r="F30" s="3"/>
      <c r="G30" s="2">
        <f t="shared" si="1"/>
        <v>16.05024733142411</v>
      </c>
      <c r="H30" s="3"/>
      <c r="J30" s="3">
        <f t="shared" si="2"/>
        <v>7.3158031762561845E-2</v>
      </c>
    </row>
    <row r="31" spans="1:10">
      <c r="A31" s="1">
        <v>40536</v>
      </c>
      <c r="B31">
        <v>1144.5</v>
      </c>
      <c r="C31">
        <v>5.21</v>
      </c>
      <c r="D31">
        <v>71.239999999999995</v>
      </c>
      <c r="E31" s="2">
        <f t="shared" si="0"/>
        <v>219.67370441458732</v>
      </c>
      <c r="F31" s="3"/>
      <c r="G31" s="2">
        <f t="shared" si="1"/>
        <v>16.065412689500281</v>
      </c>
      <c r="H31" s="3"/>
      <c r="J31" s="3">
        <f t="shared" si="2"/>
        <v>7.3133071308253791E-2</v>
      </c>
    </row>
    <row r="32" spans="1:10">
      <c r="A32" s="1">
        <v>40543</v>
      </c>
      <c r="B32">
        <v>1137.6600000000001</v>
      </c>
      <c r="C32">
        <v>5.17</v>
      </c>
      <c r="D32">
        <v>70.73</v>
      </c>
      <c r="E32" s="2">
        <f t="shared" si="0"/>
        <v>220.05029013539655</v>
      </c>
      <c r="F32" s="3"/>
      <c r="G32" s="2">
        <f t="shared" si="1"/>
        <v>16.084546868372684</v>
      </c>
      <c r="H32" s="3"/>
      <c r="J32" s="3">
        <f t="shared" si="2"/>
        <v>7.3094867807153963E-2</v>
      </c>
    </row>
    <row r="33" spans="1:10">
      <c r="A33" s="1">
        <v>40550</v>
      </c>
      <c r="B33">
        <v>1126.52</v>
      </c>
      <c r="C33">
        <v>5.19</v>
      </c>
      <c r="D33">
        <v>69.88</v>
      </c>
      <c r="E33" s="2">
        <f t="shared" si="0"/>
        <v>217.05587668593446</v>
      </c>
      <c r="F33" s="3"/>
      <c r="G33" s="2">
        <f t="shared" si="1"/>
        <v>16.120778477389813</v>
      </c>
      <c r="H33" s="3"/>
      <c r="J33" s="3">
        <f t="shared" si="2"/>
        <v>7.4270177447052096E-2</v>
      </c>
    </row>
    <row r="34" spans="1:10">
      <c r="A34" s="1">
        <v>40557</v>
      </c>
      <c r="B34">
        <v>1067.42</v>
      </c>
      <c r="C34">
        <v>4.92</v>
      </c>
      <c r="D34">
        <v>66.14</v>
      </c>
      <c r="E34" s="2">
        <f t="shared" si="0"/>
        <v>216.95528455284554</v>
      </c>
      <c r="F34" s="3"/>
      <c r="G34" s="2">
        <f t="shared" si="1"/>
        <v>16.138796492289085</v>
      </c>
      <c r="H34" s="3"/>
      <c r="J34" s="3">
        <f t="shared" si="2"/>
        <v>7.4387662534018753E-2</v>
      </c>
    </row>
    <row r="35" spans="1:10">
      <c r="A35" s="1">
        <v>40564</v>
      </c>
      <c r="B35">
        <v>1024.51</v>
      </c>
      <c r="C35">
        <v>4.7300000000000004</v>
      </c>
      <c r="D35">
        <v>63.69</v>
      </c>
      <c r="E35" s="2">
        <f t="shared" si="0"/>
        <v>216.5983086680761</v>
      </c>
      <c r="F35" s="3"/>
      <c r="G35" s="2">
        <f t="shared" si="1"/>
        <v>16.085884754278538</v>
      </c>
      <c r="H35" s="3"/>
      <c r="J35" s="3">
        <f t="shared" si="2"/>
        <v>7.426597582037997E-2</v>
      </c>
    </row>
    <row r="36" spans="1:10">
      <c r="A36" s="1">
        <v>40571</v>
      </c>
      <c r="B36">
        <v>1020.94</v>
      </c>
      <c r="C36">
        <v>4.71</v>
      </c>
      <c r="D36">
        <v>63.39</v>
      </c>
      <c r="E36" s="2">
        <f t="shared" si="0"/>
        <v>216.76008492569002</v>
      </c>
      <c r="F36" s="3"/>
      <c r="G36" s="2">
        <f t="shared" si="1"/>
        <v>16.10569490455908</v>
      </c>
      <c r="H36" s="3"/>
      <c r="J36" s="3">
        <f t="shared" si="2"/>
        <v>7.4301940369143393E-2</v>
      </c>
    </row>
    <row r="37" spans="1:10">
      <c r="A37" s="1">
        <v>40575</v>
      </c>
      <c r="B37">
        <v>1032.5999999999999</v>
      </c>
      <c r="C37">
        <v>4.76</v>
      </c>
      <c r="D37">
        <v>63.96</v>
      </c>
      <c r="E37" s="2">
        <f t="shared" si="0"/>
        <v>216.9327731092437</v>
      </c>
      <c r="F37" s="3"/>
      <c r="G37" s="2">
        <f t="shared" si="1"/>
        <v>16.144465290806753</v>
      </c>
      <c r="H37" s="3"/>
      <c r="J37" s="3">
        <f t="shared" si="2"/>
        <v>7.4421513445903684E-2</v>
      </c>
    </row>
    <row r="38" spans="1:10">
      <c r="A38" s="1">
        <v>40585</v>
      </c>
      <c r="B38">
        <v>1071.58</v>
      </c>
      <c r="C38">
        <v>4.9400000000000004</v>
      </c>
      <c r="D38">
        <v>66.36</v>
      </c>
      <c r="E38" s="2">
        <f t="shared" si="0"/>
        <v>216.91902834008093</v>
      </c>
      <c r="F38" s="3"/>
      <c r="G38" s="2">
        <f t="shared" si="1"/>
        <v>16.147980711271849</v>
      </c>
      <c r="H38" s="3"/>
      <c r="J38" s="3">
        <f t="shared" si="2"/>
        <v>7.4442435201928878E-2</v>
      </c>
    </row>
    <row r="39" spans="1:10">
      <c r="A39" s="1">
        <v>40592</v>
      </c>
      <c r="B39">
        <v>1100.46</v>
      </c>
      <c r="C39">
        <v>5.07</v>
      </c>
      <c r="D39">
        <v>68.19</v>
      </c>
      <c r="E39" s="2">
        <f t="shared" si="0"/>
        <v>217.05325443786981</v>
      </c>
      <c r="F39" s="3"/>
      <c r="G39" s="2">
        <f t="shared" si="1"/>
        <v>16.138143422789266</v>
      </c>
      <c r="H39" s="3"/>
      <c r="J39" s="3">
        <f t="shared" si="2"/>
        <v>7.4351077870655521E-2</v>
      </c>
    </row>
    <row r="40" spans="1:10">
      <c r="A40" s="1">
        <v>40599</v>
      </c>
      <c r="B40">
        <v>1095.0999999999999</v>
      </c>
      <c r="C40">
        <v>5.0199999999999996</v>
      </c>
      <c r="D40">
        <v>66.56</v>
      </c>
      <c r="E40" s="2">
        <f t="shared" si="0"/>
        <v>218.14741035856574</v>
      </c>
      <c r="F40" s="3"/>
      <c r="G40" s="2">
        <f t="shared" si="1"/>
        <v>16.452824519230766</v>
      </c>
      <c r="H40" s="3"/>
      <c r="J40" s="3">
        <f t="shared" si="2"/>
        <v>7.5420673076923073E-2</v>
      </c>
    </row>
    <row r="41" spans="1:10">
      <c r="A41" s="1">
        <v>40606</v>
      </c>
      <c r="B41">
        <v>1071.8599999999999</v>
      </c>
      <c r="C41">
        <v>4.91</v>
      </c>
      <c r="D41">
        <v>64.53</v>
      </c>
      <c r="E41" s="2">
        <f t="shared" si="0"/>
        <v>218.30142566191444</v>
      </c>
      <c r="F41" s="3"/>
      <c r="G41" s="2">
        <f t="shared" si="1"/>
        <v>16.610258794359211</v>
      </c>
      <c r="H41" s="3"/>
      <c r="J41" s="3">
        <f t="shared" si="2"/>
        <v>7.608864094219743E-2</v>
      </c>
    </row>
    <row r="42" spans="1:10">
      <c r="A42" s="1">
        <v>40613</v>
      </c>
      <c r="B42">
        <v>1101.76</v>
      </c>
      <c r="C42">
        <v>5.04</v>
      </c>
      <c r="D42">
        <v>65.87</v>
      </c>
      <c r="E42" s="2">
        <f t="shared" si="0"/>
        <v>218.60317460317461</v>
      </c>
      <c r="F42" s="3"/>
      <c r="G42" s="2">
        <f t="shared" si="1"/>
        <v>16.726279034461818</v>
      </c>
      <c r="H42" s="3"/>
      <c r="J42" s="3">
        <f t="shared" si="2"/>
        <v>7.6514346439957484E-2</v>
      </c>
    </row>
    <row r="43" spans="1:10">
      <c r="A43" s="1">
        <v>40620</v>
      </c>
      <c r="B43">
        <v>1083.5999999999999</v>
      </c>
      <c r="C43">
        <v>4.95</v>
      </c>
      <c r="D43">
        <v>64.02</v>
      </c>
      <c r="E43" s="2">
        <f t="shared" si="0"/>
        <v>218.90909090909088</v>
      </c>
      <c r="F43" s="3"/>
      <c r="G43" s="2">
        <f t="shared" si="1"/>
        <v>16.925960637300843</v>
      </c>
      <c r="H43" s="3"/>
      <c r="J43" s="3">
        <f t="shared" si="2"/>
        <v>7.7319587628865982E-2</v>
      </c>
    </row>
    <row r="44" spans="1:10">
      <c r="A44" s="1">
        <v>40627</v>
      </c>
      <c r="B44">
        <v>1072.3399999999999</v>
      </c>
      <c r="C44">
        <v>4.88</v>
      </c>
      <c r="D44">
        <v>62.88</v>
      </c>
      <c r="E44" s="2">
        <f t="shared" si="0"/>
        <v>219.74180327868851</v>
      </c>
      <c r="F44" s="3"/>
      <c r="G44" s="2">
        <f t="shared" si="1"/>
        <v>17.053753180661577</v>
      </c>
      <c r="H44" s="3"/>
      <c r="J44" s="3">
        <f t="shared" si="2"/>
        <v>7.7608142493638677E-2</v>
      </c>
    </row>
    <row r="45" spans="1:10">
      <c r="A45" s="1">
        <v>40634</v>
      </c>
      <c r="B45">
        <v>1015.08</v>
      </c>
      <c r="C45">
        <v>4.75</v>
      </c>
      <c r="D45">
        <v>58.57</v>
      </c>
      <c r="E45" s="2">
        <f t="shared" si="0"/>
        <v>213.70105263157896</v>
      </c>
      <c r="F45" s="3"/>
      <c r="G45" s="2">
        <f t="shared" si="1"/>
        <v>17.331056855045247</v>
      </c>
      <c r="H45" s="3"/>
      <c r="J45" s="3">
        <f t="shared" si="2"/>
        <v>8.1099539013146663E-2</v>
      </c>
    </row>
    <row r="46" spans="1:10">
      <c r="A46" s="1">
        <v>40641</v>
      </c>
      <c r="B46">
        <v>1019.14</v>
      </c>
      <c r="C46">
        <v>4.76</v>
      </c>
      <c r="D46">
        <v>58.51</v>
      </c>
      <c r="E46" s="2">
        <f t="shared" si="0"/>
        <v>214.10504201680672</v>
      </c>
      <c r="F46" s="3"/>
      <c r="G46" s="2">
        <f t="shared" si="1"/>
        <v>17.418219107844813</v>
      </c>
      <c r="H46" s="3"/>
      <c r="J46" s="3">
        <f t="shared" si="2"/>
        <v>8.135361476670655E-2</v>
      </c>
    </row>
    <row r="47" spans="1:10">
      <c r="A47" s="1">
        <v>40648</v>
      </c>
      <c r="B47">
        <v>1010.06</v>
      </c>
      <c r="C47">
        <v>4.7</v>
      </c>
      <c r="D47">
        <v>57.18</v>
      </c>
      <c r="E47" s="2">
        <f t="shared" si="0"/>
        <v>214.90638297872337</v>
      </c>
      <c r="F47" s="3"/>
      <c r="G47" s="2">
        <f t="shared" si="1"/>
        <v>17.664568030779993</v>
      </c>
      <c r="H47" s="3"/>
      <c r="J47" s="3">
        <f t="shared" si="2"/>
        <v>8.2196572228051767E-2</v>
      </c>
    </row>
    <row r="48" spans="1:10">
      <c r="A48" s="1">
        <v>40655</v>
      </c>
      <c r="B48">
        <v>1004.65</v>
      </c>
      <c r="C48">
        <v>4.6399999999999997</v>
      </c>
      <c r="D48">
        <v>55.46</v>
      </c>
      <c r="E48" s="2">
        <f t="shared" si="0"/>
        <v>216.51939655172416</v>
      </c>
      <c r="F48" s="3"/>
      <c r="G48" s="2">
        <f t="shared" si="1"/>
        <v>18.11485755499459</v>
      </c>
      <c r="H48" s="3"/>
      <c r="J48" s="3">
        <f t="shared" si="2"/>
        <v>8.3663901911287405E-2</v>
      </c>
    </row>
    <row r="49" spans="1:10">
      <c r="A49" s="1">
        <v>40662</v>
      </c>
      <c r="B49">
        <v>912.72</v>
      </c>
      <c r="C49">
        <v>4.21</v>
      </c>
      <c r="D49">
        <v>49.23</v>
      </c>
      <c r="E49" s="2">
        <f t="shared" si="0"/>
        <v>216.79809976247031</v>
      </c>
      <c r="F49" s="3"/>
      <c r="G49" s="2">
        <f t="shared" si="1"/>
        <v>18.539914686166973</v>
      </c>
      <c r="H49" s="3"/>
      <c r="J49" s="3">
        <f t="shared" si="2"/>
        <v>8.5516961202518796E-2</v>
      </c>
    </row>
    <row r="50" spans="1:10">
      <c r="A50" s="1">
        <v>40669</v>
      </c>
      <c r="B50">
        <v>918.28</v>
      </c>
      <c r="C50">
        <v>4.25</v>
      </c>
      <c r="D50">
        <v>49.55</v>
      </c>
      <c r="E50" s="2">
        <f t="shared" si="0"/>
        <v>216.06588235294117</v>
      </c>
      <c r="F50" s="3"/>
      <c r="G50" s="2">
        <f t="shared" si="1"/>
        <v>18.532391523713422</v>
      </c>
      <c r="H50" s="3"/>
      <c r="J50" s="3">
        <f t="shared" si="2"/>
        <v>8.5771947527749748E-2</v>
      </c>
    </row>
    <row r="51" spans="1:10">
      <c r="A51" s="1">
        <v>40676</v>
      </c>
      <c r="B51">
        <v>909.77</v>
      </c>
      <c r="C51">
        <v>4.2</v>
      </c>
      <c r="D51">
        <v>48.88</v>
      </c>
      <c r="E51" s="2">
        <f t="shared" si="0"/>
        <v>216.61190476190475</v>
      </c>
      <c r="F51" s="3"/>
      <c r="G51" s="2">
        <f t="shared" si="1"/>
        <v>18.612315875613746</v>
      </c>
      <c r="H51" s="3"/>
      <c r="J51" s="3">
        <f t="shared" si="2"/>
        <v>8.5924713584288048E-2</v>
      </c>
    </row>
    <row r="52" spans="1:10">
      <c r="A52" s="1">
        <v>40683</v>
      </c>
      <c r="B52">
        <v>875.43</v>
      </c>
      <c r="C52">
        <v>4.05</v>
      </c>
      <c r="D52">
        <v>47.01</v>
      </c>
      <c r="E52" s="2">
        <f t="shared" si="0"/>
        <v>216.15555555555557</v>
      </c>
      <c r="F52" s="3">
        <f t="shared" ref="F52:F115" si="3">E52/E2-1</f>
        <v>5.3770953344750572E-2</v>
      </c>
      <c r="G52" s="2">
        <f t="shared" si="1"/>
        <v>18.622208040842374</v>
      </c>
      <c r="H52" s="3">
        <f t="shared" ref="H52:H115" si="4">G52/G2-1</f>
        <v>0.30830941591625738</v>
      </c>
      <c r="J52" s="3">
        <f t="shared" si="2"/>
        <v>8.6151882578174854E-2</v>
      </c>
    </row>
    <row r="53" spans="1:10">
      <c r="A53" s="1">
        <v>40690</v>
      </c>
      <c r="B53">
        <v>822.94</v>
      </c>
      <c r="C53">
        <v>3.82</v>
      </c>
      <c r="D53">
        <v>44.24</v>
      </c>
      <c r="E53" s="2">
        <f t="shared" si="0"/>
        <v>215.42931937172779</v>
      </c>
      <c r="F53" s="3">
        <f t="shared" si="3"/>
        <v>3.2801406362409136E-2</v>
      </c>
      <c r="G53" s="2">
        <f t="shared" si="1"/>
        <v>18.601717902350813</v>
      </c>
      <c r="H53" s="3">
        <f t="shared" si="4"/>
        <v>0.28995338367576196</v>
      </c>
      <c r="J53" s="3">
        <f t="shared" si="2"/>
        <v>8.6347197106690768E-2</v>
      </c>
    </row>
    <row r="54" spans="1:10">
      <c r="A54" s="1">
        <v>40697</v>
      </c>
      <c r="B54">
        <v>847.54</v>
      </c>
      <c r="C54">
        <v>3.94</v>
      </c>
      <c r="D54">
        <v>45.47</v>
      </c>
      <c r="E54" s="2">
        <f t="shared" si="0"/>
        <v>215.11167512690355</v>
      </c>
      <c r="F54" s="3">
        <f t="shared" si="3"/>
        <v>2.7945982231574185E-2</v>
      </c>
      <c r="G54" s="2">
        <f t="shared" si="1"/>
        <v>18.639542555531118</v>
      </c>
      <c r="H54" s="3">
        <f t="shared" si="4"/>
        <v>0.2896816294120732</v>
      </c>
      <c r="J54" s="3">
        <f t="shared" si="2"/>
        <v>8.6650538816802292E-2</v>
      </c>
    </row>
    <row r="55" spans="1:10">
      <c r="A55" s="1">
        <v>40704</v>
      </c>
      <c r="B55">
        <v>824.03</v>
      </c>
      <c r="C55">
        <v>3.84</v>
      </c>
      <c r="D55">
        <v>44.31</v>
      </c>
      <c r="E55" s="2">
        <f t="shared" si="0"/>
        <v>214.59114583333334</v>
      </c>
      <c r="F55" s="3">
        <f t="shared" si="3"/>
        <v>9.3140444398527311E-3</v>
      </c>
      <c r="G55" s="2">
        <f t="shared" si="1"/>
        <v>18.596930715414125</v>
      </c>
      <c r="H55" s="3">
        <f t="shared" si="4"/>
        <v>0.26702432669665255</v>
      </c>
      <c r="J55" s="3">
        <f t="shared" si="2"/>
        <v>8.666215301286391E-2</v>
      </c>
    </row>
    <row r="56" spans="1:10">
      <c r="A56" s="1">
        <v>40711</v>
      </c>
      <c r="B56">
        <v>802.64</v>
      </c>
      <c r="C56">
        <v>3.74</v>
      </c>
      <c r="D56">
        <v>43.13</v>
      </c>
      <c r="E56" s="2">
        <f t="shared" si="0"/>
        <v>214.60962566844918</v>
      </c>
      <c r="F56" s="3">
        <f t="shared" si="3"/>
        <v>1.0222605709783394E-2</v>
      </c>
      <c r="G56" s="2">
        <f t="shared" si="1"/>
        <v>18.609784372826336</v>
      </c>
      <c r="H56" s="3">
        <f t="shared" si="4"/>
        <v>0.27032154643170436</v>
      </c>
      <c r="J56" s="3">
        <f t="shared" si="2"/>
        <v>8.6714583816369123E-2</v>
      </c>
    </row>
    <row r="57" spans="1:10">
      <c r="A57" s="1">
        <v>40718</v>
      </c>
      <c r="B57">
        <v>832.32</v>
      </c>
      <c r="C57">
        <v>3.87</v>
      </c>
      <c r="D57">
        <v>44.66</v>
      </c>
      <c r="E57" s="2">
        <f t="shared" si="0"/>
        <v>215.06976744186048</v>
      </c>
      <c r="F57" s="3">
        <f t="shared" si="3"/>
        <v>1.3439797217984495E-3</v>
      </c>
      <c r="G57" s="2">
        <f t="shared" si="1"/>
        <v>18.636811464397674</v>
      </c>
      <c r="H57" s="3">
        <f t="shared" si="4"/>
        <v>0.26098127882804412</v>
      </c>
      <c r="J57" s="3">
        <f t="shared" si="2"/>
        <v>8.6654724585759083E-2</v>
      </c>
    </row>
    <row r="58" spans="1:10">
      <c r="A58" s="1">
        <v>40725</v>
      </c>
      <c r="B58">
        <v>855.27</v>
      </c>
      <c r="C58">
        <v>3.99</v>
      </c>
      <c r="D58">
        <v>46.68</v>
      </c>
      <c r="E58" s="2">
        <f t="shared" si="0"/>
        <v>214.35338345864659</v>
      </c>
      <c r="F58" s="3">
        <f t="shared" si="3"/>
        <v>-3.063385236598215E-3</v>
      </c>
      <c r="G58" s="2">
        <f t="shared" si="1"/>
        <v>18.3219794344473</v>
      </c>
      <c r="H58" s="3">
        <f t="shared" si="4"/>
        <v>0.23734448136253983</v>
      </c>
      <c r="J58" s="3">
        <f t="shared" si="2"/>
        <v>8.5475578406169678E-2</v>
      </c>
    </row>
    <row r="59" spans="1:10">
      <c r="A59" s="1">
        <v>40732</v>
      </c>
      <c r="B59">
        <v>894.91</v>
      </c>
      <c r="C59">
        <v>4.18</v>
      </c>
      <c r="D59">
        <v>48.81</v>
      </c>
      <c r="E59" s="2">
        <f t="shared" si="0"/>
        <v>214.09330143540672</v>
      </c>
      <c r="F59" s="3">
        <f t="shared" si="3"/>
        <v>-5.9691185605575958E-3</v>
      </c>
      <c r="G59" s="2">
        <f t="shared" si="1"/>
        <v>18.334562589633272</v>
      </c>
      <c r="H59" s="3">
        <f t="shared" si="4"/>
        <v>0.23491416686543953</v>
      </c>
      <c r="J59" s="3">
        <f t="shared" si="2"/>
        <v>8.5638188895718087E-2</v>
      </c>
    </row>
    <row r="60" spans="1:10">
      <c r="A60" s="1">
        <v>40739</v>
      </c>
      <c r="B60">
        <v>951.14</v>
      </c>
      <c r="C60">
        <v>4.4400000000000004</v>
      </c>
      <c r="D60">
        <v>51.81</v>
      </c>
      <c r="E60" s="2">
        <f t="shared" si="0"/>
        <v>214.22072072072069</v>
      </c>
      <c r="F60" s="3">
        <f t="shared" si="3"/>
        <v>-9.0054739848737242E-3</v>
      </c>
      <c r="G60" s="2">
        <f t="shared" si="1"/>
        <v>18.358232001544103</v>
      </c>
      <c r="H60" s="3">
        <f t="shared" si="4"/>
        <v>0.21209106923446197</v>
      </c>
      <c r="J60" s="3">
        <f t="shared" si="2"/>
        <v>8.5697741748697168E-2</v>
      </c>
    </row>
    <row r="61" spans="1:10">
      <c r="A61" s="1">
        <v>40746</v>
      </c>
      <c r="B61">
        <v>923.99</v>
      </c>
      <c r="C61">
        <v>4.3</v>
      </c>
      <c r="D61">
        <v>49.97</v>
      </c>
      <c r="E61" s="2">
        <f t="shared" si="0"/>
        <v>214.88139534883723</v>
      </c>
      <c r="F61" s="3">
        <f t="shared" si="3"/>
        <v>-3.5557557558936193E-3</v>
      </c>
      <c r="G61" s="2">
        <f t="shared" si="1"/>
        <v>18.490894536722035</v>
      </c>
      <c r="H61" s="3">
        <f t="shared" si="4"/>
        <v>0.21652787003379936</v>
      </c>
      <c r="J61" s="3">
        <f t="shared" si="2"/>
        <v>8.6051630978587146E-2</v>
      </c>
    </row>
    <row r="62" spans="1:10">
      <c r="A62" s="1">
        <v>40753</v>
      </c>
      <c r="B62">
        <v>913.28</v>
      </c>
      <c r="C62">
        <v>4.22</v>
      </c>
      <c r="D62">
        <v>48.68</v>
      </c>
      <c r="E62" s="2">
        <f t="shared" si="0"/>
        <v>216.41706161137441</v>
      </c>
      <c r="F62" s="3">
        <f t="shared" si="3"/>
        <v>5.5816049694028536E-3</v>
      </c>
      <c r="G62" s="2">
        <f t="shared" si="1"/>
        <v>18.760887428101888</v>
      </c>
      <c r="H62" s="3">
        <f t="shared" si="4"/>
        <v>0.24034460920493728</v>
      </c>
      <c r="J62" s="3">
        <f t="shared" si="2"/>
        <v>8.6688578471651595E-2</v>
      </c>
    </row>
    <row r="63" spans="1:10">
      <c r="A63" s="1">
        <v>40760</v>
      </c>
      <c r="B63">
        <v>919.18</v>
      </c>
      <c r="C63">
        <v>4.24</v>
      </c>
      <c r="D63">
        <v>48.9</v>
      </c>
      <c r="E63" s="2">
        <f t="shared" si="0"/>
        <v>216.78773584905659</v>
      </c>
      <c r="F63" s="3">
        <f t="shared" si="3"/>
        <v>3.46553232539204E-3</v>
      </c>
      <c r="G63" s="2">
        <f t="shared" si="1"/>
        <v>18.797137014314927</v>
      </c>
      <c r="H63" s="3">
        <f t="shared" si="4"/>
        <v>0.21679159719750518</v>
      </c>
      <c r="J63" s="3">
        <f t="shared" si="2"/>
        <v>8.6707566462167693E-2</v>
      </c>
    </row>
    <row r="64" spans="1:10">
      <c r="A64" s="1">
        <v>40767</v>
      </c>
      <c r="B64">
        <v>926.3</v>
      </c>
      <c r="C64">
        <v>4.2300000000000004</v>
      </c>
      <c r="D64">
        <v>48.34</v>
      </c>
      <c r="E64" s="2">
        <f t="shared" si="0"/>
        <v>218.983451536643</v>
      </c>
      <c r="F64" s="3">
        <f t="shared" si="3"/>
        <v>1.4441178851236636E-2</v>
      </c>
      <c r="G64" s="2">
        <f t="shared" si="1"/>
        <v>19.162184526272235</v>
      </c>
      <c r="H64" s="3">
        <f t="shared" si="4"/>
        <v>0.24007973821792583</v>
      </c>
      <c r="J64" s="3">
        <f t="shared" si="2"/>
        <v>8.7505171700455117E-2</v>
      </c>
    </row>
    <row r="65" spans="1:10">
      <c r="A65" s="1">
        <v>40774</v>
      </c>
      <c r="B65">
        <v>912.42</v>
      </c>
      <c r="C65">
        <v>4.1399999999999997</v>
      </c>
      <c r="D65">
        <v>47.2</v>
      </c>
      <c r="E65" s="2">
        <f t="shared" si="0"/>
        <v>220.39130434782609</v>
      </c>
      <c r="F65" s="3">
        <f t="shared" si="3"/>
        <v>2.0428533683384931E-2</v>
      </c>
      <c r="G65" s="2">
        <f t="shared" si="1"/>
        <v>19.330932203389828</v>
      </c>
      <c r="H65" s="3">
        <f t="shared" si="4"/>
        <v>0.24876293012541395</v>
      </c>
      <c r="J65" s="3">
        <f t="shared" si="2"/>
        <v>8.7711864406779652E-2</v>
      </c>
    </row>
    <row r="66" spans="1:10">
      <c r="A66" s="1">
        <v>40781</v>
      </c>
      <c r="B66">
        <v>952.81</v>
      </c>
      <c r="C66">
        <v>4.3099999999999996</v>
      </c>
      <c r="D66">
        <v>49.28</v>
      </c>
      <c r="E66" s="2">
        <f t="shared" ref="E66:E129" si="5">B66/C66</f>
        <v>221.0696055684455</v>
      </c>
      <c r="F66" s="3">
        <f t="shared" si="3"/>
        <v>2.3173720865802716E-2</v>
      </c>
      <c r="G66" s="2">
        <f t="shared" ref="G66:G129" si="6">B66/D66</f>
        <v>19.334618506493506</v>
      </c>
      <c r="H66" s="3">
        <f t="shared" si="4"/>
        <v>0.24832280963524056</v>
      </c>
      <c r="J66" s="3">
        <f t="shared" ref="J66:J129" si="7">C66/D66</f>
        <v>8.745941558441557E-2</v>
      </c>
    </row>
    <row r="67" spans="1:10">
      <c r="A67" s="1">
        <v>40788</v>
      </c>
      <c r="B67">
        <v>909.85</v>
      </c>
      <c r="C67">
        <v>4.12</v>
      </c>
      <c r="D67">
        <v>47.05</v>
      </c>
      <c r="E67" s="2">
        <f t="shared" si="5"/>
        <v>220.83737864077671</v>
      </c>
      <c r="F67" s="3">
        <f t="shared" si="3"/>
        <v>2.4424855918766974E-2</v>
      </c>
      <c r="G67" s="2">
        <f t="shared" si="6"/>
        <v>19.337938363443147</v>
      </c>
      <c r="H67" s="3">
        <f t="shared" si="4"/>
        <v>0.25288947832640818</v>
      </c>
      <c r="J67" s="3">
        <f t="shared" si="7"/>
        <v>8.7566418703506912E-2</v>
      </c>
    </row>
    <row r="68" spans="1:10">
      <c r="A68" s="1">
        <v>40795</v>
      </c>
      <c r="B68">
        <v>881.58</v>
      </c>
      <c r="C68">
        <v>4</v>
      </c>
      <c r="D68">
        <v>45.59</v>
      </c>
      <c r="E68" s="2">
        <f t="shared" si="5"/>
        <v>220.39500000000001</v>
      </c>
      <c r="F68" s="3">
        <f t="shared" si="3"/>
        <v>2.1242589302912895E-2</v>
      </c>
      <c r="G68" s="2">
        <f t="shared" si="6"/>
        <v>19.337135336696644</v>
      </c>
      <c r="H68" s="3">
        <f t="shared" si="4"/>
        <v>0.25070785239597737</v>
      </c>
      <c r="J68" s="3">
        <f t="shared" si="7"/>
        <v>8.7738539153323095E-2</v>
      </c>
    </row>
    <row r="69" spans="1:10">
      <c r="A69" s="1">
        <v>40802</v>
      </c>
      <c r="B69">
        <v>874.88</v>
      </c>
      <c r="C69">
        <v>3.97</v>
      </c>
      <c r="D69">
        <v>45.24</v>
      </c>
      <c r="E69" s="2">
        <f t="shared" si="5"/>
        <v>220.37279596977328</v>
      </c>
      <c r="F69" s="3">
        <f t="shared" si="3"/>
        <v>2.1738195077035671E-2</v>
      </c>
      <c r="G69" s="2">
        <f t="shared" si="6"/>
        <v>19.338638373121132</v>
      </c>
      <c r="H69" s="3">
        <f t="shared" si="4"/>
        <v>0.24931535058389653</v>
      </c>
      <c r="J69" s="3">
        <f t="shared" si="7"/>
        <v>8.7754199823165346E-2</v>
      </c>
    </row>
    <row r="70" spans="1:10">
      <c r="A70" s="1">
        <v>40809</v>
      </c>
      <c r="B70">
        <v>843.48</v>
      </c>
      <c r="C70">
        <v>3.82</v>
      </c>
      <c r="D70">
        <v>43.57</v>
      </c>
      <c r="E70" s="2">
        <f t="shared" si="5"/>
        <v>220.80628272251309</v>
      </c>
      <c r="F70" s="3">
        <f t="shared" si="3"/>
        <v>2.3678409471363793E-2</v>
      </c>
      <c r="G70" s="2">
        <f t="shared" si="6"/>
        <v>19.359192104659169</v>
      </c>
      <c r="H70" s="3">
        <f t="shared" si="4"/>
        <v>0.25066520368586565</v>
      </c>
      <c r="J70" s="3">
        <f t="shared" si="7"/>
        <v>8.7675005737893039E-2</v>
      </c>
    </row>
    <row r="71" spans="1:10">
      <c r="A71" s="1">
        <v>40816</v>
      </c>
      <c r="B71">
        <v>791.13</v>
      </c>
      <c r="C71">
        <v>3.59</v>
      </c>
      <c r="D71">
        <v>40.94</v>
      </c>
      <c r="E71" s="2">
        <f t="shared" si="5"/>
        <v>220.37047353760445</v>
      </c>
      <c r="F71" s="3">
        <f t="shared" si="3"/>
        <v>1.9877118728442111E-2</v>
      </c>
      <c r="G71" s="2">
        <f t="shared" si="6"/>
        <v>19.324132877381533</v>
      </c>
      <c r="H71" s="3">
        <f t="shared" si="4"/>
        <v>0.2440709956219469</v>
      </c>
      <c r="J71" s="3">
        <f t="shared" si="7"/>
        <v>8.7689301416707374E-2</v>
      </c>
    </row>
    <row r="72" spans="1:10">
      <c r="A72" s="1">
        <v>40830</v>
      </c>
      <c r="B72">
        <v>830.2</v>
      </c>
      <c r="C72">
        <v>3.72</v>
      </c>
      <c r="D72">
        <v>42.61</v>
      </c>
      <c r="E72" s="2">
        <f t="shared" si="5"/>
        <v>223.1720430107527</v>
      </c>
      <c r="F72" s="3">
        <f t="shared" si="3"/>
        <v>3.0583809058485789E-2</v>
      </c>
      <c r="G72" s="2">
        <f t="shared" si="6"/>
        <v>19.483689274818119</v>
      </c>
      <c r="H72" s="3">
        <f t="shared" si="4"/>
        <v>0.2459794779228992</v>
      </c>
      <c r="J72" s="3">
        <f t="shared" si="7"/>
        <v>8.7303449894390997E-2</v>
      </c>
    </row>
    <row r="73" spans="1:10">
      <c r="A73" s="1">
        <v>40837</v>
      </c>
      <c r="B73">
        <v>763.29</v>
      </c>
      <c r="C73">
        <v>3.41</v>
      </c>
      <c r="D73">
        <v>38.770000000000003</v>
      </c>
      <c r="E73" s="2">
        <f t="shared" si="5"/>
        <v>223.83870967741933</v>
      </c>
      <c r="F73" s="3">
        <f t="shared" si="3"/>
        <v>1.9819018839931424E-2</v>
      </c>
      <c r="G73" s="2">
        <f t="shared" si="6"/>
        <v>19.687645086407013</v>
      </c>
      <c r="H73" s="3">
        <f t="shared" si="4"/>
        <v>0.22488326576554374</v>
      </c>
      <c r="J73" s="3">
        <f t="shared" si="7"/>
        <v>8.7954604075315967E-2</v>
      </c>
    </row>
    <row r="74" spans="1:10">
      <c r="A74" s="1">
        <v>40844</v>
      </c>
      <c r="B74">
        <v>833.42</v>
      </c>
      <c r="C74">
        <v>3.65</v>
      </c>
      <c r="D74">
        <v>42.28</v>
      </c>
      <c r="E74" s="2">
        <f t="shared" si="5"/>
        <v>228.33424657534246</v>
      </c>
      <c r="F74" s="3">
        <f t="shared" si="3"/>
        <v>3.9218745488492246E-2</v>
      </c>
      <c r="G74" s="2">
        <f t="shared" si="6"/>
        <v>19.711920529801322</v>
      </c>
      <c r="H74" s="3">
        <f t="shared" si="4"/>
        <v>0.22788156552333505</v>
      </c>
      <c r="J74" s="3">
        <f t="shared" si="7"/>
        <v>8.6329233680227047E-2</v>
      </c>
    </row>
    <row r="75" spans="1:10">
      <c r="A75" s="1">
        <v>40851</v>
      </c>
      <c r="B75">
        <v>882.25</v>
      </c>
      <c r="C75">
        <v>3.86</v>
      </c>
      <c r="D75">
        <v>44.69</v>
      </c>
      <c r="E75" s="2">
        <f t="shared" si="5"/>
        <v>228.56217616580312</v>
      </c>
      <c r="F75" s="3">
        <f t="shared" si="3"/>
        <v>4.1184514061030297E-2</v>
      </c>
      <c r="G75" s="2">
        <f t="shared" si="6"/>
        <v>19.741552920116359</v>
      </c>
      <c r="H75" s="3">
        <f t="shared" si="4"/>
        <v>0.23001636735238584</v>
      </c>
      <c r="J75" s="3">
        <f t="shared" si="7"/>
        <v>8.6372790333407917E-2</v>
      </c>
    </row>
    <row r="76" spans="1:10">
      <c r="A76" s="1">
        <v>40858</v>
      </c>
      <c r="B76">
        <v>891.19</v>
      </c>
      <c r="C76">
        <v>3.9</v>
      </c>
      <c r="D76">
        <v>45.12</v>
      </c>
      <c r="E76" s="2">
        <f t="shared" si="5"/>
        <v>228.51025641025643</v>
      </c>
      <c r="F76" s="3">
        <f t="shared" si="3"/>
        <v>4.0331300808940762E-2</v>
      </c>
      <c r="G76" s="2">
        <f t="shared" si="6"/>
        <v>19.751551418439718</v>
      </c>
      <c r="H76" s="3">
        <f t="shared" si="4"/>
        <v>0.23099282884853278</v>
      </c>
      <c r="J76" s="3">
        <f t="shared" si="7"/>
        <v>8.6436170212765964E-2</v>
      </c>
    </row>
    <row r="77" spans="1:10">
      <c r="A77" s="1">
        <v>40865</v>
      </c>
      <c r="B77">
        <v>869.19</v>
      </c>
      <c r="C77">
        <v>3.81</v>
      </c>
      <c r="D77">
        <v>44.05</v>
      </c>
      <c r="E77" s="2">
        <f t="shared" si="5"/>
        <v>228.13385826771653</v>
      </c>
      <c r="F77" s="3">
        <f t="shared" si="3"/>
        <v>3.9555799701556094E-2</v>
      </c>
      <c r="G77" s="2">
        <f t="shared" si="6"/>
        <v>19.73189557321226</v>
      </c>
      <c r="H77" s="3">
        <f t="shared" si="4"/>
        <v>0.23091313583164741</v>
      </c>
      <c r="J77" s="3">
        <f t="shared" si="7"/>
        <v>8.6492622020431328E-2</v>
      </c>
    </row>
    <row r="78" spans="1:10">
      <c r="A78" s="1">
        <v>40872</v>
      </c>
      <c r="B78">
        <v>863.49</v>
      </c>
      <c r="C78">
        <v>3.78</v>
      </c>
      <c r="D78">
        <v>43.7</v>
      </c>
      <c r="E78" s="2">
        <f t="shared" si="5"/>
        <v>228.43650793650795</v>
      </c>
      <c r="F78" s="3">
        <f t="shared" si="3"/>
        <v>3.965697430384707E-2</v>
      </c>
      <c r="G78" s="2">
        <f t="shared" si="6"/>
        <v>19.759496567505721</v>
      </c>
      <c r="H78" s="3">
        <f t="shared" si="4"/>
        <v>0.23102240390681961</v>
      </c>
      <c r="J78" s="3">
        <f t="shared" si="7"/>
        <v>8.6498855835240265E-2</v>
      </c>
    </row>
    <row r="79" spans="1:10">
      <c r="A79" s="1">
        <v>40879</v>
      </c>
      <c r="B79">
        <v>828.97</v>
      </c>
      <c r="C79">
        <v>3.63</v>
      </c>
      <c r="D79">
        <v>42.04</v>
      </c>
      <c r="E79" s="2">
        <f t="shared" si="5"/>
        <v>228.36639118457302</v>
      </c>
      <c r="F79" s="3">
        <f t="shared" si="3"/>
        <v>4.123174588783729E-2</v>
      </c>
      <c r="G79" s="2">
        <f t="shared" si="6"/>
        <v>19.718601332064701</v>
      </c>
      <c r="H79" s="3">
        <f t="shared" si="4"/>
        <v>0.22911713651102672</v>
      </c>
      <c r="J79" s="3">
        <f t="shared" si="7"/>
        <v>8.634633682207421E-2</v>
      </c>
    </row>
    <row r="80" spans="1:10">
      <c r="A80" s="1">
        <v>40886</v>
      </c>
      <c r="B80">
        <v>798.84</v>
      </c>
      <c r="C80">
        <v>3.49</v>
      </c>
      <c r="D80">
        <v>40.35</v>
      </c>
      <c r="E80" s="2">
        <f t="shared" si="5"/>
        <v>228.89398280802291</v>
      </c>
      <c r="F80" s="3">
        <f t="shared" si="3"/>
        <v>4.3313097845130377E-2</v>
      </c>
      <c r="G80" s="2">
        <f t="shared" si="6"/>
        <v>19.797769516728625</v>
      </c>
      <c r="H80" s="3">
        <f t="shared" si="4"/>
        <v>0.2334868807888959</v>
      </c>
      <c r="J80" s="3">
        <f t="shared" si="7"/>
        <v>8.6493184634448578E-2</v>
      </c>
    </row>
    <row r="81" spans="1:10">
      <c r="A81" s="1">
        <v>40893</v>
      </c>
      <c r="B81">
        <v>778.78</v>
      </c>
      <c r="C81">
        <v>3.39</v>
      </c>
      <c r="D81">
        <v>39.25</v>
      </c>
      <c r="E81" s="2">
        <f t="shared" si="5"/>
        <v>229.72861356932151</v>
      </c>
      <c r="F81" s="3">
        <f t="shared" si="3"/>
        <v>4.5772019830637944E-2</v>
      </c>
      <c r="G81" s="2">
        <f t="shared" si="6"/>
        <v>19.84152866242038</v>
      </c>
      <c r="H81" s="3">
        <f t="shared" si="4"/>
        <v>0.23504631010120391</v>
      </c>
      <c r="J81" s="3">
        <f t="shared" si="7"/>
        <v>8.6369426751592357E-2</v>
      </c>
    </row>
    <row r="82" spans="1:10">
      <c r="A82" s="1">
        <v>40900</v>
      </c>
      <c r="B82">
        <v>761.44</v>
      </c>
      <c r="C82">
        <v>3.31</v>
      </c>
      <c r="D82">
        <v>38.33</v>
      </c>
      <c r="E82" s="2">
        <f t="shared" si="5"/>
        <v>230.04229607250755</v>
      </c>
      <c r="F82" s="3">
        <f t="shared" si="3"/>
        <v>4.5407828960202457E-2</v>
      </c>
      <c r="G82" s="2">
        <f t="shared" si="6"/>
        <v>19.865379598225935</v>
      </c>
      <c r="H82" s="3">
        <f t="shared" si="4"/>
        <v>0.23505994671740282</v>
      </c>
      <c r="J82" s="3">
        <f t="shared" si="7"/>
        <v>8.635533524654318E-2</v>
      </c>
    </row>
    <row r="83" spans="1:10">
      <c r="A83" s="1">
        <v>40907</v>
      </c>
      <c r="B83">
        <v>729.5</v>
      </c>
      <c r="C83">
        <v>3.19</v>
      </c>
      <c r="D83">
        <v>36.9</v>
      </c>
      <c r="E83" s="2">
        <f t="shared" si="5"/>
        <v>228.68338557993729</v>
      </c>
      <c r="F83" s="3">
        <f t="shared" si="3"/>
        <v>5.3569196427826204E-2</v>
      </c>
      <c r="G83" s="2">
        <f t="shared" si="6"/>
        <v>19.769647696476966</v>
      </c>
      <c r="H83" s="3">
        <f t="shared" si="4"/>
        <v>0.22634572047527812</v>
      </c>
      <c r="J83" s="3">
        <f t="shared" si="7"/>
        <v>8.6449864498644988E-2</v>
      </c>
    </row>
    <row r="84" spans="1:10">
      <c r="A84" s="1">
        <v>40914</v>
      </c>
      <c r="B84">
        <v>669.02</v>
      </c>
      <c r="C84">
        <v>2.95</v>
      </c>
      <c r="D84">
        <v>33.89</v>
      </c>
      <c r="E84" s="2">
        <f t="shared" si="5"/>
        <v>226.78644067796608</v>
      </c>
      <c r="F84" s="3">
        <f t="shared" si="3"/>
        <v>4.5314204470211505E-2</v>
      </c>
      <c r="G84" s="2">
        <f t="shared" si="6"/>
        <v>19.740926526999115</v>
      </c>
      <c r="H84" s="3">
        <f t="shared" si="4"/>
        <v>0.22319694262401057</v>
      </c>
      <c r="J84" s="3">
        <f t="shared" si="7"/>
        <v>8.7046326349955738E-2</v>
      </c>
    </row>
    <row r="85" spans="1:10">
      <c r="A85" s="1">
        <v>40921</v>
      </c>
      <c r="B85">
        <v>666.08</v>
      </c>
      <c r="C85">
        <v>2.93</v>
      </c>
      <c r="D85">
        <v>33.659999999999997</v>
      </c>
      <c r="E85" s="2">
        <f t="shared" si="5"/>
        <v>227.33105802047783</v>
      </c>
      <c r="F85" s="3">
        <f t="shared" si="3"/>
        <v>4.955139963188282E-2</v>
      </c>
      <c r="G85" s="2">
        <f t="shared" si="6"/>
        <v>19.788472964943555</v>
      </c>
      <c r="H85" s="3">
        <f t="shared" si="4"/>
        <v>0.23017622388971781</v>
      </c>
      <c r="J85" s="3">
        <f t="shared" si="7"/>
        <v>8.7046939988116467E-2</v>
      </c>
    </row>
    <row r="86" spans="1:10">
      <c r="A86" s="1">
        <v>40928</v>
      </c>
      <c r="B86">
        <v>646.38</v>
      </c>
      <c r="C86">
        <v>2.85</v>
      </c>
      <c r="D86">
        <v>32.65</v>
      </c>
      <c r="E86" s="2">
        <f t="shared" si="5"/>
        <v>226.79999999999998</v>
      </c>
      <c r="F86" s="3">
        <f t="shared" si="3"/>
        <v>4.6318099006797508E-2</v>
      </c>
      <c r="G86" s="2">
        <f t="shared" si="6"/>
        <v>19.797243491577337</v>
      </c>
      <c r="H86" s="3">
        <f t="shared" si="4"/>
        <v>0.22920765660184461</v>
      </c>
      <c r="J86" s="3">
        <f t="shared" si="7"/>
        <v>8.7289433384379791E-2</v>
      </c>
    </row>
    <row r="87" spans="1:10">
      <c r="A87" s="1">
        <v>40942</v>
      </c>
      <c r="B87">
        <v>680.04</v>
      </c>
      <c r="C87">
        <v>2.99</v>
      </c>
      <c r="D87">
        <v>34.21</v>
      </c>
      <c r="E87" s="2">
        <f t="shared" si="5"/>
        <v>227.43812709030098</v>
      </c>
      <c r="F87" s="3">
        <f t="shared" si="3"/>
        <v>4.842677217686675E-2</v>
      </c>
      <c r="G87" s="2">
        <f t="shared" si="6"/>
        <v>19.878398129201987</v>
      </c>
      <c r="H87" s="3">
        <f t="shared" si="4"/>
        <v>0.2312825337437141</v>
      </c>
      <c r="J87" s="3">
        <f t="shared" si="7"/>
        <v>8.7401344636071326E-2</v>
      </c>
    </row>
    <row r="88" spans="1:10">
      <c r="A88" s="1">
        <v>40949</v>
      </c>
      <c r="B88">
        <v>698.85</v>
      </c>
      <c r="C88">
        <v>3.07</v>
      </c>
      <c r="D88">
        <v>35.17</v>
      </c>
      <c r="E88" s="2">
        <f t="shared" si="5"/>
        <v>227.6384364820847</v>
      </c>
      <c r="F88" s="3">
        <f t="shared" si="3"/>
        <v>4.94166335891848E-2</v>
      </c>
      <c r="G88" s="2">
        <f t="shared" si="6"/>
        <v>19.870628376457208</v>
      </c>
      <c r="H88" s="3">
        <f t="shared" si="4"/>
        <v>0.23053332374783087</v>
      </c>
      <c r="J88" s="3">
        <f t="shared" si="7"/>
        <v>8.7290304236565253E-2</v>
      </c>
    </row>
    <row r="89" spans="1:10">
      <c r="A89" s="1">
        <v>40956</v>
      </c>
      <c r="B89">
        <v>717.8</v>
      </c>
      <c r="C89">
        <v>3.15</v>
      </c>
      <c r="D89">
        <v>36.06</v>
      </c>
      <c r="E89" s="2">
        <f t="shared" si="5"/>
        <v>227.87301587301587</v>
      </c>
      <c r="F89" s="3">
        <f t="shared" si="3"/>
        <v>4.9848418367038017E-2</v>
      </c>
      <c r="G89" s="2">
        <f t="shared" si="6"/>
        <v>19.905712701053798</v>
      </c>
      <c r="H89" s="3">
        <f t="shared" si="4"/>
        <v>0.23345741697549971</v>
      </c>
      <c r="J89" s="3">
        <f t="shared" si="7"/>
        <v>8.7354409317803652E-2</v>
      </c>
    </row>
    <row r="90" spans="1:10">
      <c r="A90" s="1">
        <v>40963</v>
      </c>
      <c r="B90">
        <v>762.29</v>
      </c>
      <c r="C90">
        <v>3.34</v>
      </c>
      <c r="D90">
        <v>38.29</v>
      </c>
      <c r="E90" s="2">
        <f t="shared" si="5"/>
        <v>228.23053892215569</v>
      </c>
      <c r="F90" s="3">
        <f t="shared" si="3"/>
        <v>4.6221628517232771E-2</v>
      </c>
      <c r="G90" s="2">
        <f t="shared" si="6"/>
        <v>19.908331156960042</v>
      </c>
      <c r="H90" s="3">
        <f t="shared" si="4"/>
        <v>0.21002513177541826</v>
      </c>
      <c r="J90" s="3">
        <f t="shared" si="7"/>
        <v>8.7229041525202403E-2</v>
      </c>
    </row>
    <row r="91" spans="1:10">
      <c r="A91" s="1">
        <v>40970</v>
      </c>
      <c r="B91">
        <v>757.67</v>
      </c>
      <c r="C91">
        <v>3.31</v>
      </c>
      <c r="D91">
        <v>37.74</v>
      </c>
      <c r="E91" s="2">
        <f t="shared" si="5"/>
        <v>228.90332326283988</v>
      </c>
      <c r="F91" s="3">
        <f t="shared" si="3"/>
        <v>4.8565407068594801E-2</v>
      </c>
      <c r="G91" s="2">
        <f t="shared" si="6"/>
        <v>20.076046634870163</v>
      </c>
      <c r="H91" s="3">
        <f t="shared" si="4"/>
        <v>0.20865345226818022</v>
      </c>
      <c r="J91" s="3">
        <f t="shared" si="7"/>
        <v>8.7705352411234755E-2</v>
      </c>
    </row>
    <row r="92" spans="1:10">
      <c r="A92" s="1">
        <v>40977</v>
      </c>
      <c r="B92">
        <v>777.69</v>
      </c>
      <c r="C92">
        <v>3.38</v>
      </c>
      <c r="D92">
        <v>37.979999999999997</v>
      </c>
      <c r="E92" s="2">
        <f t="shared" si="5"/>
        <v>230.08579881656806</v>
      </c>
      <c r="F92" s="3">
        <f t="shared" si="3"/>
        <v>5.2527252791445544E-2</v>
      </c>
      <c r="G92" s="2">
        <f t="shared" si="6"/>
        <v>20.47630331753555</v>
      </c>
      <c r="H92" s="3">
        <f t="shared" si="4"/>
        <v>0.22419955301160566</v>
      </c>
      <c r="J92" s="3">
        <f t="shared" si="7"/>
        <v>8.8994207477619811E-2</v>
      </c>
    </row>
    <row r="93" spans="1:10">
      <c r="A93" s="1">
        <v>40984</v>
      </c>
      <c r="B93">
        <v>765.56</v>
      </c>
      <c r="C93">
        <v>3.33</v>
      </c>
      <c r="D93">
        <v>37.200000000000003</v>
      </c>
      <c r="E93" s="2">
        <f t="shared" si="5"/>
        <v>229.89789789789788</v>
      </c>
      <c r="F93" s="3">
        <f t="shared" si="3"/>
        <v>5.019803857013172E-2</v>
      </c>
      <c r="G93" s="2">
        <f t="shared" si="6"/>
        <v>20.579569892473117</v>
      </c>
      <c r="H93" s="3">
        <f t="shared" si="4"/>
        <v>0.2158583098155491</v>
      </c>
      <c r="J93" s="3">
        <f t="shared" si="7"/>
        <v>8.9516129032258057E-2</v>
      </c>
    </row>
    <row r="94" spans="1:10">
      <c r="A94" s="1">
        <v>40991</v>
      </c>
      <c r="B94">
        <v>737.89</v>
      </c>
      <c r="C94">
        <v>3.2</v>
      </c>
      <c r="D94">
        <v>35.590000000000003</v>
      </c>
      <c r="E94" s="2">
        <f t="shared" si="5"/>
        <v>230.59062499999999</v>
      </c>
      <c r="F94" s="3">
        <f t="shared" si="3"/>
        <v>4.9370768599511283E-2</v>
      </c>
      <c r="G94" s="2">
        <f t="shared" si="6"/>
        <v>20.733071087384094</v>
      </c>
      <c r="H94" s="3">
        <f t="shared" si="4"/>
        <v>0.21574827944002073</v>
      </c>
      <c r="J94" s="3">
        <f t="shared" si="7"/>
        <v>8.9912896881146384E-2</v>
      </c>
    </row>
    <row r="95" spans="1:10">
      <c r="A95" s="1">
        <v>40998</v>
      </c>
      <c r="B95">
        <v>678.52</v>
      </c>
      <c r="C95">
        <v>2.92</v>
      </c>
      <c r="D95">
        <v>32.64</v>
      </c>
      <c r="E95" s="2">
        <f t="shared" si="5"/>
        <v>232.36986301369862</v>
      </c>
      <c r="F95" s="3">
        <f t="shared" si="3"/>
        <v>8.7359468529641493E-2</v>
      </c>
      <c r="G95" s="2">
        <f t="shared" si="6"/>
        <v>20.787990196078429</v>
      </c>
      <c r="H95" s="3">
        <f t="shared" si="4"/>
        <v>0.19946465873065522</v>
      </c>
      <c r="J95" s="3">
        <f t="shared" si="7"/>
        <v>8.9460784313725492E-2</v>
      </c>
    </row>
    <row r="96" spans="1:10">
      <c r="A96" s="1">
        <v>41005</v>
      </c>
      <c r="B96">
        <v>701.9</v>
      </c>
      <c r="C96">
        <v>3.06</v>
      </c>
      <c r="D96">
        <v>33.590000000000003</v>
      </c>
      <c r="E96" s="2">
        <f t="shared" si="5"/>
        <v>229.37908496732024</v>
      </c>
      <c r="F96" s="3">
        <f t="shared" si="3"/>
        <v>7.1339015684247942E-2</v>
      </c>
      <c r="G96" s="2">
        <f t="shared" si="6"/>
        <v>20.896100029770761</v>
      </c>
      <c r="H96" s="3">
        <f t="shared" si="4"/>
        <v>0.19966914530082924</v>
      </c>
      <c r="J96" s="3">
        <f t="shared" si="7"/>
        <v>9.1098541232509669E-2</v>
      </c>
    </row>
    <row r="97" spans="1:10">
      <c r="A97" s="1">
        <v>41012</v>
      </c>
      <c r="B97">
        <v>718.96</v>
      </c>
      <c r="C97">
        <v>3.14</v>
      </c>
      <c r="D97">
        <v>34.299999999999997</v>
      </c>
      <c r="E97" s="2">
        <f t="shared" si="5"/>
        <v>228.96815286624204</v>
      </c>
      <c r="F97" s="3">
        <f t="shared" si="3"/>
        <v>6.5432071828740668E-2</v>
      </c>
      <c r="G97" s="2">
        <f t="shared" si="6"/>
        <v>20.960932944606416</v>
      </c>
      <c r="H97" s="3">
        <f t="shared" si="4"/>
        <v>0.1866088606346108</v>
      </c>
      <c r="J97" s="3">
        <f t="shared" si="7"/>
        <v>9.1545189504373195E-2</v>
      </c>
    </row>
    <row r="98" spans="1:10">
      <c r="A98" s="1">
        <v>41019</v>
      </c>
      <c r="B98">
        <v>728.72</v>
      </c>
      <c r="C98">
        <v>3.18</v>
      </c>
      <c r="D98">
        <v>36.36</v>
      </c>
      <c r="E98" s="2">
        <f t="shared" si="5"/>
        <v>229.1572327044025</v>
      </c>
      <c r="F98" s="3">
        <f t="shared" si="3"/>
        <v>5.8368147860874409E-2</v>
      </c>
      <c r="G98" s="2">
        <f t="shared" si="6"/>
        <v>20.041804180418044</v>
      </c>
      <c r="H98" s="3">
        <f t="shared" si="4"/>
        <v>0.106373821575658</v>
      </c>
      <c r="J98" s="3">
        <f t="shared" si="7"/>
        <v>8.7458745874587462E-2</v>
      </c>
    </row>
    <row r="99" spans="1:10">
      <c r="A99" s="1">
        <v>41026</v>
      </c>
      <c r="B99">
        <v>685.13</v>
      </c>
      <c r="C99">
        <v>2.97</v>
      </c>
      <c r="D99">
        <v>34.57</v>
      </c>
      <c r="E99" s="2">
        <f t="shared" si="5"/>
        <v>230.68350168350167</v>
      </c>
      <c r="F99" s="3">
        <f t="shared" si="3"/>
        <v>6.4047618204424062E-2</v>
      </c>
      <c r="G99" s="2">
        <f t="shared" si="6"/>
        <v>19.818628868961525</v>
      </c>
      <c r="H99" s="3">
        <f t="shared" si="4"/>
        <v>6.8970877398299324E-2</v>
      </c>
      <c r="J99" s="3">
        <f t="shared" si="7"/>
        <v>8.5912641018223893E-2</v>
      </c>
    </row>
    <row r="100" spans="1:10">
      <c r="A100" s="1">
        <v>41033</v>
      </c>
      <c r="B100">
        <v>713.19</v>
      </c>
      <c r="C100">
        <v>3.1</v>
      </c>
      <c r="D100">
        <v>36.049999999999997</v>
      </c>
      <c r="E100" s="2">
        <f t="shared" si="5"/>
        <v>230.06129032258065</v>
      </c>
      <c r="F100" s="3">
        <f t="shared" si="3"/>
        <v>6.4773798700796803E-2</v>
      </c>
      <c r="G100" s="2">
        <f t="shared" si="6"/>
        <v>19.783356449375869</v>
      </c>
      <c r="H100" s="3">
        <f t="shared" si="4"/>
        <v>6.750153772985823E-2</v>
      </c>
      <c r="J100" s="3">
        <f t="shared" si="7"/>
        <v>8.5991678224687937E-2</v>
      </c>
    </row>
    <row r="101" spans="1:10">
      <c r="A101" s="1">
        <v>41040</v>
      </c>
      <c r="B101">
        <v>721.08</v>
      </c>
      <c r="C101">
        <v>3.14</v>
      </c>
      <c r="D101">
        <v>36.450000000000003</v>
      </c>
      <c r="E101" s="2">
        <f t="shared" si="5"/>
        <v>229.64331210191082</v>
      </c>
      <c r="F101" s="3">
        <f t="shared" si="3"/>
        <v>6.0160162269612627E-2</v>
      </c>
      <c r="G101" s="2">
        <f t="shared" si="6"/>
        <v>19.782716049382717</v>
      </c>
      <c r="H101" s="3">
        <f t="shared" si="4"/>
        <v>6.2883102865369578E-2</v>
      </c>
      <c r="J101" s="3">
        <f t="shared" si="7"/>
        <v>8.6145404663923175E-2</v>
      </c>
    </row>
    <row r="102" spans="1:10">
      <c r="A102" s="1">
        <v>41047</v>
      </c>
      <c r="B102">
        <v>706.22</v>
      </c>
      <c r="C102">
        <v>3.09</v>
      </c>
      <c r="D102">
        <v>35.71</v>
      </c>
      <c r="E102" s="2">
        <f t="shared" si="5"/>
        <v>228.55016181229774</v>
      </c>
      <c r="F102" s="3">
        <f t="shared" si="3"/>
        <v>5.7341141313189903E-2</v>
      </c>
      <c r="G102" s="2">
        <f t="shared" si="6"/>
        <v>19.776533183982078</v>
      </c>
      <c r="H102" s="3">
        <f t="shared" si="4"/>
        <v>6.1986480905380725E-2</v>
      </c>
      <c r="J102" s="3">
        <f t="shared" si="7"/>
        <v>8.6530383646037518E-2</v>
      </c>
    </row>
    <row r="103" spans="1:10">
      <c r="A103" s="1">
        <v>41054</v>
      </c>
      <c r="B103">
        <v>702.72</v>
      </c>
      <c r="C103">
        <v>3.08</v>
      </c>
      <c r="D103">
        <v>35.5</v>
      </c>
      <c r="E103" s="2">
        <f t="shared" si="5"/>
        <v>228.15584415584416</v>
      </c>
      <c r="F103" s="3">
        <f t="shared" si="3"/>
        <v>5.9075175195426821E-2</v>
      </c>
      <c r="G103" s="2">
        <f t="shared" si="6"/>
        <v>19.794929577464789</v>
      </c>
      <c r="H103" s="3">
        <f t="shared" si="4"/>
        <v>6.4145240852361285E-2</v>
      </c>
      <c r="J103" s="3">
        <f t="shared" si="7"/>
        <v>8.6760563380281694E-2</v>
      </c>
    </row>
    <row r="104" spans="1:10">
      <c r="A104" s="1">
        <v>41061</v>
      </c>
      <c r="B104">
        <v>734.26</v>
      </c>
      <c r="C104">
        <v>3.23</v>
      </c>
      <c r="D104">
        <v>37.07</v>
      </c>
      <c r="E104" s="2">
        <f t="shared" si="5"/>
        <v>227.3250773993808</v>
      </c>
      <c r="F104" s="3">
        <f t="shared" si="3"/>
        <v>5.6777031117776655E-2</v>
      </c>
      <c r="G104" s="2">
        <f t="shared" si="6"/>
        <v>19.807391421634744</v>
      </c>
      <c r="H104" s="3">
        <f t="shared" si="4"/>
        <v>6.2654373766113602E-2</v>
      </c>
      <c r="J104" s="3">
        <f t="shared" si="7"/>
        <v>8.7132452117615319E-2</v>
      </c>
    </row>
    <row r="105" spans="1:10">
      <c r="A105" s="1">
        <v>41068</v>
      </c>
      <c r="B105">
        <v>713.92</v>
      </c>
      <c r="C105">
        <v>3.14</v>
      </c>
      <c r="D105">
        <v>36.06</v>
      </c>
      <c r="E105" s="2">
        <f t="shared" si="5"/>
        <v>227.36305732484075</v>
      </c>
      <c r="F105" s="3">
        <f t="shared" si="3"/>
        <v>5.9517420636856055E-2</v>
      </c>
      <c r="G105" s="2">
        <f t="shared" si="6"/>
        <v>19.798114254021073</v>
      </c>
      <c r="H105" s="3">
        <f t="shared" si="4"/>
        <v>6.4590418547472606E-2</v>
      </c>
      <c r="J105" s="3">
        <f t="shared" si="7"/>
        <v>8.7077093732667768E-2</v>
      </c>
    </row>
    <row r="106" spans="1:10">
      <c r="A106" s="1">
        <v>41075</v>
      </c>
      <c r="B106">
        <v>742.27</v>
      </c>
      <c r="C106">
        <v>3.27</v>
      </c>
      <c r="D106">
        <v>37.44</v>
      </c>
      <c r="E106" s="2">
        <f t="shared" si="5"/>
        <v>226.99388379204893</v>
      </c>
      <c r="F106" s="3">
        <f t="shared" si="3"/>
        <v>5.7705977003716491E-2</v>
      </c>
      <c r="G106" s="2">
        <f t="shared" si="6"/>
        <v>19.825587606837608</v>
      </c>
      <c r="H106" s="3">
        <f t="shared" si="4"/>
        <v>6.5331398239442562E-2</v>
      </c>
      <c r="J106" s="3">
        <f t="shared" si="7"/>
        <v>8.7339743589743599E-2</v>
      </c>
    </row>
    <row r="107" spans="1:10">
      <c r="A107" s="1">
        <v>41081</v>
      </c>
      <c r="B107">
        <v>739.05</v>
      </c>
      <c r="C107">
        <v>3.25</v>
      </c>
      <c r="D107">
        <v>37.17</v>
      </c>
      <c r="E107" s="2">
        <f t="shared" si="5"/>
        <v>227.39999999999998</v>
      </c>
      <c r="F107" s="3">
        <f t="shared" si="3"/>
        <v>5.7331314878892536E-2</v>
      </c>
      <c r="G107" s="2">
        <f t="shared" si="6"/>
        <v>19.882970137207423</v>
      </c>
      <c r="H107" s="3">
        <f t="shared" si="4"/>
        <v>6.6865443973091354E-2</v>
      </c>
      <c r="J107" s="3">
        <f t="shared" si="7"/>
        <v>8.7436104385256924E-2</v>
      </c>
    </row>
    <row r="108" spans="1:10">
      <c r="A108" s="1">
        <v>41089</v>
      </c>
      <c r="B108">
        <v>726.68</v>
      </c>
      <c r="C108">
        <v>3.19</v>
      </c>
      <c r="D108">
        <v>36.6</v>
      </c>
      <c r="E108" s="2">
        <f t="shared" si="5"/>
        <v>227.79937304075233</v>
      </c>
      <c r="F108" s="3">
        <f t="shared" si="3"/>
        <v>6.2728142496056183E-2</v>
      </c>
      <c r="G108" s="2">
        <f t="shared" si="6"/>
        <v>19.854644808743167</v>
      </c>
      <c r="H108" s="3">
        <f t="shared" si="4"/>
        <v>8.3651735325839915E-2</v>
      </c>
      <c r="J108" s="3">
        <f t="shared" si="7"/>
        <v>8.7158469945355185E-2</v>
      </c>
    </row>
    <row r="109" spans="1:10">
      <c r="A109" s="1">
        <v>41096</v>
      </c>
      <c r="B109">
        <v>737.29</v>
      </c>
      <c r="C109">
        <v>3.28</v>
      </c>
      <c r="D109">
        <v>37.119999999999997</v>
      </c>
      <c r="E109" s="2">
        <f t="shared" si="5"/>
        <v>224.78353658536585</v>
      </c>
      <c r="F109" s="3">
        <f t="shared" si="3"/>
        <v>4.993259984448617E-2</v>
      </c>
      <c r="G109" s="2">
        <f t="shared" si="6"/>
        <v>19.862338362068964</v>
      </c>
      <c r="H109" s="3">
        <f t="shared" si="4"/>
        <v>8.3327636804355842E-2</v>
      </c>
      <c r="J109" s="3">
        <f t="shared" si="7"/>
        <v>8.8362068965517238E-2</v>
      </c>
    </row>
    <row r="110" spans="1:10">
      <c r="A110" s="1">
        <v>41103</v>
      </c>
      <c r="B110">
        <v>725.79</v>
      </c>
      <c r="C110">
        <v>3.24</v>
      </c>
      <c r="D110">
        <v>36.64</v>
      </c>
      <c r="E110" s="2">
        <f t="shared" si="5"/>
        <v>224.00925925925924</v>
      </c>
      <c r="F110" s="3">
        <f t="shared" si="3"/>
        <v>4.569370556501795E-2</v>
      </c>
      <c r="G110" s="2">
        <f t="shared" si="6"/>
        <v>19.80867903930131</v>
      </c>
      <c r="H110" s="3">
        <f t="shared" si="4"/>
        <v>7.9007991490422924E-2</v>
      </c>
      <c r="J110" s="3">
        <f t="shared" si="7"/>
        <v>8.8427947598253273E-2</v>
      </c>
    </row>
    <row r="111" spans="1:10">
      <c r="A111" s="1">
        <v>41110</v>
      </c>
      <c r="B111">
        <v>706.25</v>
      </c>
      <c r="C111">
        <v>3.14</v>
      </c>
      <c r="D111">
        <v>35.49</v>
      </c>
      <c r="E111" s="2">
        <f t="shared" si="5"/>
        <v>224.92038216560508</v>
      </c>
      <c r="F111" s="3">
        <f t="shared" si="3"/>
        <v>4.6718734306758547E-2</v>
      </c>
      <c r="G111" s="2">
        <f t="shared" si="6"/>
        <v>19.899971823048745</v>
      </c>
      <c r="H111" s="3">
        <f t="shared" si="4"/>
        <v>7.6203846359533811E-2</v>
      </c>
      <c r="J111" s="3">
        <f t="shared" si="7"/>
        <v>8.8475626937165402E-2</v>
      </c>
    </row>
    <row r="112" spans="1:10">
      <c r="A112" s="1">
        <v>41117</v>
      </c>
      <c r="B112">
        <v>703.58</v>
      </c>
      <c r="C112">
        <v>3.11</v>
      </c>
      <c r="D112">
        <v>34.92</v>
      </c>
      <c r="E112" s="2">
        <f t="shared" si="5"/>
        <v>226.23151125401932</v>
      </c>
      <c r="F112" s="3">
        <f t="shared" si="3"/>
        <v>4.5349703806019548E-2</v>
      </c>
      <c r="G112" s="2">
        <f t="shared" si="6"/>
        <v>20.148339060710196</v>
      </c>
      <c r="H112" s="3">
        <f t="shared" si="4"/>
        <v>7.3954477789256678E-2</v>
      </c>
      <c r="J112" s="3">
        <f t="shared" si="7"/>
        <v>8.9060710194730802E-2</v>
      </c>
    </row>
    <row r="113" spans="1:10">
      <c r="A113" s="1">
        <v>41124</v>
      </c>
      <c r="B113">
        <v>711.92</v>
      </c>
      <c r="C113">
        <v>3.13</v>
      </c>
      <c r="D113">
        <v>34.99</v>
      </c>
      <c r="E113" s="2">
        <f t="shared" si="5"/>
        <v>227.45047923322684</v>
      </c>
      <c r="F113" s="3">
        <f t="shared" si="3"/>
        <v>4.9185178037905342E-2</v>
      </c>
      <c r="G113" s="2">
        <f t="shared" si="6"/>
        <v>20.346384681337522</v>
      </c>
      <c r="H113" s="3">
        <f t="shared" si="4"/>
        <v>8.2419342149965047E-2</v>
      </c>
      <c r="J113" s="3">
        <f t="shared" si="7"/>
        <v>8.9454129751357525E-2</v>
      </c>
    </row>
    <row r="114" spans="1:10">
      <c r="A114" s="1">
        <v>41131</v>
      </c>
      <c r="B114">
        <v>743.07</v>
      </c>
      <c r="C114">
        <v>3.25</v>
      </c>
      <c r="D114">
        <v>36.369999999999997</v>
      </c>
      <c r="E114" s="2">
        <f t="shared" si="5"/>
        <v>228.6369230769231</v>
      </c>
      <c r="F114" s="3">
        <f t="shared" si="3"/>
        <v>4.4083109808253029E-2</v>
      </c>
      <c r="G114" s="2">
        <f t="shared" si="6"/>
        <v>20.430849601319771</v>
      </c>
      <c r="H114" s="3">
        <f t="shared" si="4"/>
        <v>6.620670379768745E-2</v>
      </c>
      <c r="J114" s="3">
        <f t="shared" si="7"/>
        <v>8.9359362111630466E-2</v>
      </c>
    </row>
    <row r="115" spans="1:10">
      <c r="A115" s="1">
        <v>41138</v>
      </c>
      <c r="B115">
        <v>721.05</v>
      </c>
      <c r="C115">
        <v>3.14</v>
      </c>
      <c r="D115">
        <v>35.450000000000003</v>
      </c>
      <c r="E115" s="2">
        <f t="shared" si="5"/>
        <v>229.6337579617834</v>
      </c>
      <c r="F115" s="3">
        <f t="shared" si="3"/>
        <v>4.1936562067669714E-2</v>
      </c>
      <c r="G115" s="2">
        <f t="shared" si="6"/>
        <v>20.339915373765866</v>
      </c>
      <c r="H115" s="3">
        <f t="shared" si="4"/>
        <v>5.2195267137665757E-2</v>
      </c>
      <c r="J115" s="3">
        <f t="shared" si="7"/>
        <v>8.8575458392101541E-2</v>
      </c>
    </row>
    <row r="116" spans="1:10">
      <c r="A116" s="1">
        <v>41145</v>
      </c>
      <c r="B116">
        <v>733.31</v>
      </c>
      <c r="C116">
        <v>3.15</v>
      </c>
      <c r="D116">
        <v>35.700000000000003</v>
      </c>
      <c r="E116" s="2">
        <f t="shared" si="5"/>
        <v>232.7968253968254</v>
      </c>
      <c r="F116" s="3">
        <f t="shared" ref="F116:F179" si="8">E116/E66-1</f>
        <v>5.3047635373597357E-2</v>
      </c>
      <c r="G116" s="2">
        <f t="shared" si="6"/>
        <v>20.540896358543414</v>
      </c>
      <c r="H116" s="3">
        <f t="shared" ref="H116:H179" si="9">G116/G66-1</f>
        <v>6.2389534691092097E-2</v>
      </c>
      <c r="J116" s="3">
        <f t="shared" si="7"/>
        <v>8.8235294117647051E-2</v>
      </c>
    </row>
    <row r="117" spans="1:10">
      <c r="A117" s="1">
        <v>41152</v>
      </c>
      <c r="B117">
        <v>706.62</v>
      </c>
      <c r="C117">
        <v>3.03</v>
      </c>
      <c r="D117">
        <v>35.26</v>
      </c>
      <c r="E117" s="2">
        <f t="shared" si="5"/>
        <v>233.20792079207922</v>
      </c>
      <c r="F117" s="3">
        <f t="shared" si="8"/>
        <v>5.6016523232803594E-2</v>
      </c>
      <c r="G117" s="2">
        <f t="shared" si="6"/>
        <v>20.040272263187749</v>
      </c>
      <c r="H117" s="3">
        <f t="shared" si="9"/>
        <v>3.6318964645802643E-2</v>
      </c>
      <c r="J117" s="3">
        <f t="shared" si="7"/>
        <v>8.5933068633011908E-2</v>
      </c>
    </row>
    <row r="118" spans="1:10">
      <c r="A118" s="1">
        <v>41159</v>
      </c>
      <c r="B118">
        <v>759.46</v>
      </c>
      <c r="C118">
        <v>3.25</v>
      </c>
      <c r="D118">
        <v>37.83</v>
      </c>
      <c r="E118" s="2">
        <f t="shared" si="5"/>
        <v>233.68</v>
      </c>
      <c r="F118" s="3">
        <f t="shared" si="8"/>
        <v>6.0278136981329E-2</v>
      </c>
      <c r="G118" s="2">
        <f t="shared" si="6"/>
        <v>20.07560137457045</v>
      </c>
      <c r="H118" s="3">
        <f t="shared" si="9"/>
        <v>3.818900912755141E-2</v>
      </c>
      <c r="J118" s="3">
        <f t="shared" si="7"/>
        <v>8.5910652920962199E-2</v>
      </c>
    </row>
    <row r="119" spans="1:10">
      <c r="A119" s="1">
        <v>41166</v>
      </c>
      <c r="B119">
        <v>744.46</v>
      </c>
      <c r="C119">
        <v>3.18</v>
      </c>
      <c r="D119">
        <v>37.03</v>
      </c>
      <c r="E119" s="2">
        <f t="shared" si="5"/>
        <v>234.1069182389937</v>
      </c>
      <c r="F119" s="3">
        <f t="shared" si="8"/>
        <v>6.2322221800481303E-2</v>
      </c>
      <c r="G119" s="2">
        <f t="shared" si="6"/>
        <v>20.104239805563058</v>
      </c>
      <c r="H119" s="3">
        <f t="shared" si="9"/>
        <v>3.958921086740208E-2</v>
      </c>
      <c r="J119" s="3">
        <f t="shared" si="7"/>
        <v>8.5876316500135025E-2</v>
      </c>
    </row>
    <row r="120" spans="1:10">
      <c r="A120" s="1">
        <v>41173</v>
      </c>
      <c r="B120">
        <v>691.14</v>
      </c>
      <c r="C120">
        <v>2.95</v>
      </c>
      <c r="D120">
        <v>34.31</v>
      </c>
      <c r="E120" s="2">
        <f t="shared" si="5"/>
        <v>234.28474576271185</v>
      </c>
      <c r="F120" s="3">
        <f t="shared" si="8"/>
        <v>6.1042026857257126E-2</v>
      </c>
      <c r="G120" s="2">
        <f t="shared" si="6"/>
        <v>20.143981346546195</v>
      </c>
      <c r="H120" s="3">
        <f t="shared" si="9"/>
        <v>4.0538326064657904E-2</v>
      </c>
      <c r="J120" s="3">
        <f t="shared" si="7"/>
        <v>8.598076362576508E-2</v>
      </c>
    </row>
    <row r="121" spans="1:10">
      <c r="A121" s="1">
        <v>41180</v>
      </c>
      <c r="B121">
        <v>689.64</v>
      </c>
      <c r="C121">
        <v>2.94</v>
      </c>
      <c r="D121">
        <v>34.28</v>
      </c>
      <c r="E121" s="2">
        <f t="shared" si="5"/>
        <v>234.57142857142858</v>
      </c>
      <c r="F121" s="3">
        <f t="shared" si="8"/>
        <v>6.44412783884174E-2</v>
      </c>
      <c r="G121" s="2">
        <f t="shared" si="6"/>
        <v>20.117852975495914</v>
      </c>
      <c r="H121" s="3">
        <f t="shared" si="9"/>
        <v>4.1074034377160284E-2</v>
      </c>
      <c r="J121" s="3">
        <f t="shared" si="7"/>
        <v>8.5764294049008163E-2</v>
      </c>
    </row>
    <row r="122" spans="1:10">
      <c r="A122" s="1">
        <v>41194</v>
      </c>
      <c r="B122">
        <v>708.87</v>
      </c>
      <c r="C122">
        <v>3.05</v>
      </c>
      <c r="D122">
        <v>32.86</v>
      </c>
      <c r="E122" s="2">
        <f t="shared" si="5"/>
        <v>232.41639344262296</v>
      </c>
      <c r="F122" s="3">
        <f t="shared" si="8"/>
        <v>4.1422529037048239E-2</v>
      </c>
      <c r="G122" s="2">
        <f t="shared" si="6"/>
        <v>21.572428484479612</v>
      </c>
      <c r="H122" s="3">
        <f t="shared" si="9"/>
        <v>0.10720450219667099</v>
      </c>
      <c r="J122" s="3">
        <f t="shared" si="7"/>
        <v>9.2818015824710887E-2</v>
      </c>
    </row>
    <row r="123" spans="1:10">
      <c r="A123" s="1">
        <v>41201</v>
      </c>
      <c r="B123">
        <v>719.45</v>
      </c>
      <c r="C123">
        <v>3.08</v>
      </c>
      <c r="D123">
        <v>33.159999999999997</v>
      </c>
      <c r="E123" s="2">
        <f t="shared" si="5"/>
        <v>233.58766233766235</v>
      </c>
      <c r="F123" s="3">
        <f t="shared" si="8"/>
        <v>4.3553470596272348E-2</v>
      </c>
      <c r="G123" s="2">
        <f t="shared" si="6"/>
        <v>21.696320868516288</v>
      </c>
      <c r="H123" s="3">
        <f t="shared" si="9"/>
        <v>0.10202722434772715</v>
      </c>
      <c r="J123" s="3">
        <f t="shared" si="7"/>
        <v>9.2882991556091685E-2</v>
      </c>
    </row>
    <row r="124" spans="1:10">
      <c r="A124" s="1">
        <v>41208</v>
      </c>
      <c r="B124">
        <v>685.33</v>
      </c>
      <c r="C124">
        <v>2.88</v>
      </c>
      <c r="D124">
        <v>32.869999999999997</v>
      </c>
      <c r="E124" s="2">
        <f t="shared" si="5"/>
        <v>237.96180555555557</v>
      </c>
      <c r="F124" s="3">
        <f t="shared" si="8"/>
        <v>4.2164323243716106E-2</v>
      </c>
      <c r="G124" s="2">
        <f t="shared" si="6"/>
        <v>20.849710982658962</v>
      </c>
      <c r="H124" s="3">
        <f t="shared" si="9"/>
        <v>5.7720933439107558E-2</v>
      </c>
      <c r="J124" s="3">
        <f t="shared" si="7"/>
        <v>8.761788865226651E-2</v>
      </c>
    </row>
    <row r="125" spans="1:10">
      <c r="A125" s="1">
        <v>41215</v>
      </c>
      <c r="B125">
        <v>701.38</v>
      </c>
      <c r="C125">
        <v>2.94</v>
      </c>
      <c r="D125">
        <v>33.630000000000003</v>
      </c>
      <c r="E125" s="2">
        <f t="shared" si="5"/>
        <v>238.56462585034015</v>
      </c>
      <c r="F125" s="3">
        <f t="shared" si="8"/>
        <v>4.3762488843652969E-2</v>
      </c>
      <c r="G125" s="2">
        <f t="shared" si="6"/>
        <v>20.855783526613141</v>
      </c>
      <c r="H125" s="3">
        <f t="shared" si="9"/>
        <v>5.6440879347510631E-2</v>
      </c>
      <c r="J125" s="3">
        <f t="shared" si="7"/>
        <v>8.7421944692239059E-2</v>
      </c>
    </row>
    <row r="126" spans="1:10">
      <c r="A126" s="1">
        <v>41222</v>
      </c>
      <c r="B126">
        <v>672.67</v>
      </c>
      <c r="C126">
        <v>2.83</v>
      </c>
      <c r="D126">
        <v>32.31</v>
      </c>
      <c r="E126" s="2">
        <f t="shared" si="5"/>
        <v>237.69257950530033</v>
      </c>
      <c r="F126" s="3">
        <f t="shared" si="8"/>
        <v>4.0183417756787243E-2</v>
      </c>
      <c r="G126" s="2">
        <f t="shared" si="6"/>
        <v>20.819251005880531</v>
      </c>
      <c r="H126" s="3">
        <f t="shared" si="9"/>
        <v>5.4056492314017879E-2</v>
      </c>
      <c r="J126" s="3">
        <f t="shared" si="7"/>
        <v>8.7588981739399566E-2</v>
      </c>
    </row>
    <row r="127" spans="1:10">
      <c r="A127" s="1">
        <v>41229</v>
      </c>
      <c r="B127">
        <v>656.2</v>
      </c>
      <c r="C127">
        <v>2.76</v>
      </c>
      <c r="D127">
        <v>31.6</v>
      </c>
      <c r="E127" s="2">
        <f t="shared" si="5"/>
        <v>237.75362318840584</v>
      </c>
      <c r="F127" s="3">
        <f t="shared" si="8"/>
        <v>4.2167195144705127E-2</v>
      </c>
      <c r="G127" s="2">
        <f t="shared" si="6"/>
        <v>20.765822784810126</v>
      </c>
      <c r="H127" s="3">
        <f t="shared" si="9"/>
        <v>5.2398777794137041E-2</v>
      </c>
      <c r="J127" s="3">
        <f t="shared" si="7"/>
        <v>8.7341772151898728E-2</v>
      </c>
    </row>
    <row r="128" spans="1:10">
      <c r="A128" s="1">
        <v>41236</v>
      </c>
      <c r="B128">
        <v>651.42999999999995</v>
      </c>
      <c r="C128">
        <v>2.74</v>
      </c>
      <c r="D128">
        <v>31.43</v>
      </c>
      <c r="E128" s="2">
        <f t="shared" si="5"/>
        <v>237.7481751824817</v>
      </c>
      <c r="F128" s="3">
        <f t="shared" si="8"/>
        <v>4.0762605461303281E-2</v>
      </c>
      <c r="G128" s="2">
        <f t="shared" si="6"/>
        <v>20.726376073814826</v>
      </c>
      <c r="H128" s="3">
        <f t="shared" si="9"/>
        <v>4.8932395772629533E-2</v>
      </c>
      <c r="J128" s="3">
        <f t="shared" si="7"/>
        <v>8.7177855552020372E-2</v>
      </c>
    </row>
    <row r="129" spans="1:10">
      <c r="A129" s="1">
        <v>41243</v>
      </c>
      <c r="B129">
        <v>606.77</v>
      </c>
      <c r="C129">
        <v>2.56</v>
      </c>
      <c r="D129">
        <v>29.37</v>
      </c>
      <c r="E129" s="2">
        <f t="shared" si="5"/>
        <v>237.01953125</v>
      </c>
      <c r="F129" s="3">
        <f t="shared" si="8"/>
        <v>3.7891477903301718E-2</v>
      </c>
      <c r="G129" s="2">
        <f t="shared" si="6"/>
        <v>20.659516513449095</v>
      </c>
      <c r="H129" s="3">
        <f t="shared" si="9"/>
        <v>4.7717135994547411E-2</v>
      </c>
      <c r="J129" s="3">
        <f t="shared" si="7"/>
        <v>8.7163772557030977E-2</v>
      </c>
    </row>
    <row r="130" spans="1:10">
      <c r="A130" s="1">
        <v>41250</v>
      </c>
      <c r="B130">
        <v>637.49</v>
      </c>
      <c r="C130">
        <v>2.69</v>
      </c>
      <c r="D130">
        <v>30.8</v>
      </c>
      <c r="E130" s="2">
        <f t="shared" ref="E130:E193" si="10">B130/C130</f>
        <v>236.98513011152417</v>
      </c>
      <c r="F130" s="3">
        <f t="shared" si="8"/>
        <v>3.5348885996218771E-2</v>
      </c>
      <c r="G130" s="2">
        <f t="shared" ref="G130:G193" si="11">B130/D130</f>
        <v>20.697727272727274</v>
      </c>
      <c r="H130" s="3">
        <f t="shared" si="9"/>
        <v>4.5457532740655893E-2</v>
      </c>
      <c r="J130" s="3">
        <f t="shared" ref="J130:J193" si="12">C130/D130</f>
        <v>8.7337662337662339E-2</v>
      </c>
    </row>
    <row r="131" spans="1:10">
      <c r="A131" s="1">
        <v>41257</v>
      </c>
      <c r="B131">
        <v>656.22</v>
      </c>
      <c r="C131">
        <v>2.77</v>
      </c>
      <c r="D131">
        <v>31.94</v>
      </c>
      <c r="E131" s="2">
        <f t="shared" si="10"/>
        <v>236.90252707581229</v>
      </c>
      <c r="F131" s="3">
        <f t="shared" si="8"/>
        <v>3.1227775221505105E-2</v>
      </c>
      <c r="G131" s="2">
        <f t="shared" si="11"/>
        <v>20.545397620538509</v>
      </c>
      <c r="H131" s="3">
        <f t="shared" si="9"/>
        <v>3.5474532738561049E-2</v>
      </c>
      <c r="J131" s="3">
        <f t="shared" si="12"/>
        <v>8.6725109580463366E-2</v>
      </c>
    </row>
    <row r="132" spans="1:10">
      <c r="A132" s="1">
        <v>41264</v>
      </c>
      <c r="B132">
        <v>668.09</v>
      </c>
      <c r="C132">
        <v>2.83</v>
      </c>
      <c r="D132">
        <v>32.6</v>
      </c>
      <c r="E132" s="2">
        <f t="shared" si="10"/>
        <v>236.07420494699647</v>
      </c>
      <c r="F132" s="3">
        <f t="shared" si="8"/>
        <v>2.6220868846604128E-2</v>
      </c>
      <c r="G132" s="2">
        <f t="shared" si="11"/>
        <v>20.493558282208589</v>
      </c>
      <c r="H132" s="3">
        <f t="shared" si="9"/>
        <v>3.162178104257074E-2</v>
      </c>
      <c r="J132" s="3">
        <f t="shared" si="12"/>
        <v>8.6809815950920244E-2</v>
      </c>
    </row>
    <row r="133" spans="1:10">
      <c r="A133" s="1">
        <v>41271</v>
      </c>
      <c r="B133">
        <v>707.67</v>
      </c>
      <c r="C133">
        <v>2.99</v>
      </c>
      <c r="D133">
        <v>34.479999999999997</v>
      </c>
      <c r="E133" s="2">
        <f t="shared" si="10"/>
        <v>236.67892976588627</v>
      </c>
      <c r="F133" s="3">
        <f t="shared" si="8"/>
        <v>3.4963380333347782E-2</v>
      </c>
      <c r="G133" s="2">
        <f t="shared" si="11"/>
        <v>20.524071925754061</v>
      </c>
      <c r="H133" s="3">
        <f t="shared" si="9"/>
        <v>3.8160732090918081E-2</v>
      </c>
      <c r="J133" s="3">
        <f t="shared" si="12"/>
        <v>8.6716937354988408E-2</v>
      </c>
    </row>
    <row r="134" spans="1:10">
      <c r="A134" s="1">
        <v>41278</v>
      </c>
      <c r="B134">
        <v>705.34</v>
      </c>
      <c r="C134">
        <v>3.05</v>
      </c>
      <c r="D134">
        <v>34.840000000000003</v>
      </c>
      <c r="E134" s="2">
        <f t="shared" si="10"/>
        <v>231.25901639344264</v>
      </c>
      <c r="F134" s="3">
        <f t="shared" si="8"/>
        <v>1.9721530538183929E-2</v>
      </c>
      <c r="G134" s="2">
        <f t="shared" si="11"/>
        <v>20.2451205510907</v>
      </c>
      <c r="H134" s="3">
        <f t="shared" si="9"/>
        <v>2.5540545090526168E-2</v>
      </c>
      <c r="J134" s="3">
        <f t="shared" si="12"/>
        <v>8.7543053960964401E-2</v>
      </c>
    </row>
    <row r="135" spans="1:10">
      <c r="A135" s="1">
        <v>41285</v>
      </c>
      <c r="B135">
        <v>731.59</v>
      </c>
      <c r="C135">
        <v>3.16</v>
      </c>
      <c r="D135">
        <v>36.07</v>
      </c>
      <c r="E135" s="2">
        <f t="shared" si="10"/>
        <v>231.51582278481013</v>
      </c>
      <c r="F135" s="3">
        <f t="shared" si="8"/>
        <v>1.8408240390784369E-2</v>
      </c>
      <c r="G135" s="2">
        <f t="shared" si="11"/>
        <v>20.282506237870809</v>
      </c>
      <c r="H135" s="3">
        <f t="shared" si="9"/>
        <v>2.4965709774698697E-2</v>
      </c>
      <c r="J135" s="3">
        <f t="shared" si="12"/>
        <v>8.760742999722762E-2</v>
      </c>
    </row>
    <row r="136" spans="1:10">
      <c r="A136" s="1">
        <v>41292</v>
      </c>
      <c r="B136">
        <v>787.39</v>
      </c>
      <c r="C136">
        <v>3.39</v>
      </c>
      <c r="D136">
        <v>38.64</v>
      </c>
      <c r="E136" s="2">
        <f t="shared" si="10"/>
        <v>232.26843657817108</v>
      </c>
      <c r="F136" s="3">
        <f t="shared" si="8"/>
        <v>2.4111272390525018E-2</v>
      </c>
      <c r="G136" s="2">
        <f t="shared" si="11"/>
        <v>20.377587991718425</v>
      </c>
      <c r="H136" s="3">
        <f t="shared" si="9"/>
        <v>2.9314409371587136E-2</v>
      </c>
      <c r="J136" s="3">
        <f t="shared" si="12"/>
        <v>8.7732919254658384E-2</v>
      </c>
    </row>
    <row r="137" spans="1:10">
      <c r="A137" s="1">
        <v>41299</v>
      </c>
      <c r="B137">
        <v>762.85</v>
      </c>
      <c r="C137">
        <v>3.29</v>
      </c>
      <c r="D137">
        <v>37.49</v>
      </c>
      <c r="E137" s="2">
        <f t="shared" si="10"/>
        <v>231.86930091185411</v>
      </c>
      <c r="F137" s="3">
        <f t="shared" si="8"/>
        <v>1.9482985892659066E-2</v>
      </c>
      <c r="G137" s="2">
        <f t="shared" si="11"/>
        <v>20.348092824753266</v>
      </c>
      <c r="H137" s="3">
        <f t="shared" si="9"/>
        <v>2.3628397645446331E-2</v>
      </c>
      <c r="J137" s="3">
        <f t="shared" si="12"/>
        <v>8.7756735129367824E-2</v>
      </c>
    </row>
    <row r="138" spans="1:10">
      <c r="A138" s="1">
        <v>41306</v>
      </c>
      <c r="B138">
        <v>782.36</v>
      </c>
      <c r="C138">
        <v>3.36</v>
      </c>
      <c r="D138">
        <v>38.369999999999997</v>
      </c>
      <c r="E138" s="2">
        <f t="shared" si="10"/>
        <v>232.8452380952381</v>
      </c>
      <c r="F138" s="3">
        <f t="shared" si="8"/>
        <v>2.2873121488704129E-2</v>
      </c>
      <c r="G138" s="2">
        <f t="shared" si="11"/>
        <v>20.389887933281212</v>
      </c>
      <c r="H138" s="3">
        <f t="shared" si="9"/>
        <v>2.6132014900908995E-2</v>
      </c>
      <c r="J138" s="3">
        <f t="shared" si="12"/>
        <v>8.7568412822517594E-2</v>
      </c>
    </row>
    <row r="139" spans="1:10">
      <c r="A139" s="1">
        <v>41313</v>
      </c>
      <c r="B139">
        <v>823.03</v>
      </c>
      <c r="C139">
        <v>3.54</v>
      </c>
      <c r="D139">
        <v>40.25</v>
      </c>
      <c r="E139" s="2">
        <f t="shared" si="10"/>
        <v>232.49435028248587</v>
      </c>
      <c r="F139" s="3">
        <f t="shared" si="8"/>
        <v>2.0280305642004004E-2</v>
      </c>
      <c r="G139" s="2">
        <f t="shared" si="11"/>
        <v>20.447950310559005</v>
      </c>
      <c r="H139" s="3">
        <f t="shared" si="9"/>
        <v>2.7240301196374661E-2</v>
      </c>
      <c r="J139" s="3">
        <f t="shared" si="12"/>
        <v>8.7950310559006206E-2</v>
      </c>
    </row>
    <row r="140" spans="1:10">
      <c r="A140" s="1">
        <v>41327</v>
      </c>
      <c r="B140">
        <v>838.76</v>
      </c>
      <c r="C140">
        <v>3.6</v>
      </c>
      <c r="D140">
        <v>40.98</v>
      </c>
      <c r="E140" s="2">
        <f t="shared" si="10"/>
        <v>232.98888888888888</v>
      </c>
      <c r="F140" s="3">
        <f t="shared" si="8"/>
        <v>2.0848874954267904E-2</v>
      </c>
      <c r="G140" s="2">
        <f t="shared" si="11"/>
        <v>20.467545143972671</v>
      </c>
      <c r="H140" s="3">
        <f t="shared" si="9"/>
        <v>2.8089445700079541E-2</v>
      </c>
      <c r="J140" s="3">
        <f t="shared" si="12"/>
        <v>8.7847730600292828E-2</v>
      </c>
    </row>
    <row r="141" spans="1:10">
      <c r="A141" s="1">
        <v>41334</v>
      </c>
      <c r="B141">
        <v>884.89</v>
      </c>
      <c r="C141">
        <v>3.77</v>
      </c>
      <c r="D141">
        <v>42.82</v>
      </c>
      <c r="E141" s="2">
        <f t="shared" si="10"/>
        <v>234.71883289124668</v>
      </c>
      <c r="F141" s="3">
        <f t="shared" si="8"/>
        <v>2.5405964166492767E-2</v>
      </c>
      <c r="G141" s="2">
        <f t="shared" si="11"/>
        <v>20.665343297524522</v>
      </c>
      <c r="H141" s="3">
        <f t="shared" si="9"/>
        <v>2.9353222443247784E-2</v>
      </c>
      <c r="J141" s="3">
        <f t="shared" si="12"/>
        <v>8.8042970574497892E-2</v>
      </c>
    </row>
    <row r="142" spans="1:10">
      <c r="A142" s="1">
        <v>41341</v>
      </c>
      <c r="B142">
        <v>864.7</v>
      </c>
      <c r="C142">
        <v>3.68</v>
      </c>
      <c r="D142">
        <v>41.41</v>
      </c>
      <c r="E142" s="2">
        <f t="shared" si="10"/>
        <v>234.97282608695653</v>
      </c>
      <c r="F142" s="3">
        <f t="shared" si="8"/>
        <v>2.1240021311721868E-2</v>
      </c>
      <c r="G142" s="2">
        <f t="shared" si="11"/>
        <v>20.881429606375274</v>
      </c>
      <c r="H142" s="3">
        <f t="shared" si="9"/>
        <v>1.9785128328939194E-2</v>
      </c>
      <c r="J142" s="3">
        <f t="shared" si="12"/>
        <v>8.8867423327698633E-2</v>
      </c>
    </row>
    <row r="143" spans="1:10">
      <c r="A143" s="1">
        <v>41348</v>
      </c>
      <c r="B143">
        <v>853.91</v>
      </c>
      <c r="C143">
        <v>3.62</v>
      </c>
      <c r="D143">
        <v>40.85</v>
      </c>
      <c r="E143" s="2">
        <f t="shared" si="10"/>
        <v>235.88674033149169</v>
      </c>
      <c r="F143" s="3">
        <f t="shared" si="8"/>
        <v>2.6050009540555141E-2</v>
      </c>
      <c r="G143" s="2">
        <f t="shared" si="11"/>
        <v>20.903549571603424</v>
      </c>
      <c r="H143" s="3">
        <f t="shared" si="9"/>
        <v>1.5742781837670972E-2</v>
      </c>
      <c r="J143" s="3">
        <f t="shared" si="12"/>
        <v>8.8616891064871486E-2</v>
      </c>
    </row>
    <row r="144" spans="1:10">
      <c r="A144" s="1">
        <v>41355</v>
      </c>
      <c r="B144">
        <v>882</v>
      </c>
      <c r="C144">
        <v>3.71</v>
      </c>
      <c r="D144">
        <v>41.29</v>
      </c>
      <c r="E144" s="2">
        <f t="shared" si="10"/>
        <v>237.73584905660377</v>
      </c>
      <c r="F144" s="3">
        <f t="shared" si="8"/>
        <v>3.0986619931334003E-2</v>
      </c>
      <c r="G144" s="2">
        <f t="shared" si="11"/>
        <v>21.361104383627996</v>
      </c>
      <c r="H144" s="3">
        <f t="shared" si="9"/>
        <v>3.0291378136741987E-2</v>
      </c>
      <c r="J144" s="3">
        <f t="shared" si="12"/>
        <v>8.9852264470816179E-2</v>
      </c>
    </row>
    <row r="145" spans="1:10">
      <c r="A145" s="1">
        <v>41362</v>
      </c>
      <c r="B145">
        <v>866.46</v>
      </c>
      <c r="C145">
        <v>3.63</v>
      </c>
      <c r="D145">
        <v>40.82</v>
      </c>
      <c r="E145" s="2">
        <f t="shared" si="10"/>
        <v>238.69421487603307</v>
      </c>
      <c r="F145" s="3">
        <f t="shared" si="8"/>
        <v>2.721674738845814E-2</v>
      </c>
      <c r="G145" s="2">
        <f t="shared" si="11"/>
        <v>21.226359627633514</v>
      </c>
      <c r="H145" s="3">
        <f t="shared" si="9"/>
        <v>2.1087629319633816E-2</v>
      </c>
      <c r="J145" s="3">
        <f t="shared" si="12"/>
        <v>8.892699657030867E-2</v>
      </c>
    </row>
    <row r="146" spans="1:10">
      <c r="A146" s="1">
        <v>41367</v>
      </c>
      <c r="B146">
        <v>835.14</v>
      </c>
      <c r="C146">
        <v>3.66</v>
      </c>
      <c r="D146">
        <v>38.96</v>
      </c>
      <c r="E146" s="2">
        <f t="shared" si="10"/>
        <v>228.18032786885246</v>
      </c>
      <c r="F146" s="3">
        <f t="shared" si="8"/>
        <v>-5.2260959129668549E-3</v>
      </c>
      <c r="G146" s="2">
        <f t="shared" si="11"/>
        <v>21.43583162217659</v>
      </c>
      <c r="H146" s="3">
        <f t="shared" si="9"/>
        <v>2.5829297889887082E-2</v>
      </c>
      <c r="J146" s="3">
        <f t="shared" si="12"/>
        <v>9.394250513347023E-2</v>
      </c>
    </row>
    <row r="147" spans="1:10">
      <c r="A147" s="1">
        <v>41376</v>
      </c>
      <c r="B147">
        <v>846.61</v>
      </c>
      <c r="C147">
        <v>3.7</v>
      </c>
      <c r="D147">
        <v>39.36</v>
      </c>
      <c r="E147" s="2">
        <f t="shared" si="10"/>
        <v>228.8135135135135</v>
      </c>
      <c r="F147" s="3">
        <f t="shared" si="8"/>
        <v>-6.7537494098091067E-4</v>
      </c>
      <c r="G147" s="2">
        <f t="shared" si="11"/>
        <v>21.509400406504067</v>
      </c>
      <c r="H147" s="3">
        <f t="shared" si="9"/>
        <v>2.6166176064161384E-2</v>
      </c>
      <c r="J147" s="3">
        <f t="shared" si="12"/>
        <v>9.4004065040650411E-2</v>
      </c>
    </row>
    <row r="148" spans="1:10">
      <c r="A148" s="1">
        <v>41383</v>
      </c>
      <c r="B148">
        <v>892.21</v>
      </c>
      <c r="C148">
        <v>3.86</v>
      </c>
      <c r="D148">
        <v>42.62</v>
      </c>
      <c r="E148" s="2">
        <f t="shared" si="10"/>
        <v>231.14248704663214</v>
      </c>
      <c r="F148" s="3">
        <f t="shared" si="8"/>
        <v>8.6632846748959658E-3</v>
      </c>
      <c r="G148" s="2">
        <f t="shared" si="11"/>
        <v>20.934068512435477</v>
      </c>
      <c r="H148" s="3">
        <f t="shared" si="9"/>
        <v>4.4520160160492095E-2</v>
      </c>
      <c r="J148" s="3">
        <f t="shared" si="12"/>
        <v>9.056780854059128E-2</v>
      </c>
    </row>
    <row r="149" spans="1:10">
      <c r="A149" s="1">
        <v>41390</v>
      </c>
      <c r="B149">
        <v>889.38</v>
      </c>
      <c r="C149">
        <v>3.81</v>
      </c>
      <c r="D149">
        <v>42.9</v>
      </c>
      <c r="E149" s="2">
        <f t="shared" si="10"/>
        <v>233.43307086614172</v>
      </c>
      <c r="F149" s="3">
        <f t="shared" si="8"/>
        <v>1.1919227697577028E-2</v>
      </c>
      <c r="G149" s="2">
        <f t="shared" si="11"/>
        <v>20.731468531468533</v>
      </c>
      <c r="H149" s="3">
        <f t="shared" si="9"/>
        <v>4.6059677919325193E-2</v>
      </c>
      <c r="J149" s="3">
        <f t="shared" si="12"/>
        <v>8.881118881118881E-2</v>
      </c>
    </row>
    <row r="150" spans="1:10">
      <c r="A150" s="1">
        <v>41397</v>
      </c>
      <c r="B150">
        <v>939.21</v>
      </c>
      <c r="C150">
        <v>4.01</v>
      </c>
      <c r="D150">
        <v>45.07</v>
      </c>
      <c r="E150" s="2">
        <f t="shared" si="10"/>
        <v>234.21695760598507</v>
      </c>
      <c r="F150" s="3">
        <f t="shared" si="8"/>
        <v>1.8063305120029405E-2</v>
      </c>
      <c r="G150" s="2">
        <f t="shared" si="11"/>
        <v>20.838917239849124</v>
      </c>
      <c r="H150" s="3">
        <f t="shared" si="9"/>
        <v>5.3356001201027459E-2</v>
      </c>
      <c r="J150" s="3">
        <f t="shared" si="12"/>
        <v>8.897270911914798E-2</v>
      </c>
    </row>
    <row r="151" spans="1:10">
      <c r="A151" s="1">
        <v>41404</v>
      </c>
      <c r="B151">
        <v>988.3</v>
      </c>
      <c r="C151">
        <v>4.2300000000000004</v>
      </c>
      <c r="D151">
        <v>47.37</v>
      </c>
      <c r="E151" s="2">
        <f t="shared" si="10"/>
        <v>233.64066193853424</v>
      </c>
      <c r="F151" s="3">
        <f t="shared" si="8"/>
        <v>1.7406776622562736E-2</v>
      </c>
      <c r="G151" s="2">
        <f t="shared" si="11"/>
        <v>20.863415663922314</v>
      </c>
      <c r="H151" s="3">
        <f t="shared" si="9"/>
        <v>5.4628475273157395E-2</v>
      </c>
      <c r="J151" s="3">
        <f t="shared" si="12"/>
        <v>8.9297023432552261E-2</v>
      </c>
    </row>
    <row r="152" spans="1:10">
      <c r="A152" s="1">
        <v>41411</v>
      </c>
      <c r="B152">
        <v>1023.4</v>
      </c>
      <c r="C152">
        <v>4.37</v>
      </c>
      <c r="D152">
        <v>49.12</v>
      </c>
      <c r="E152" s="2">
        <f t="shared" si="10"/>
        <v>234.18764302059495</v>
      </c>
      <c r="F152" s="3">
        <f t="shared" si="8"/>
        <v>2.4666275287641648E-2</v>
      </c>
      <c r="G152" s="2">
        <f t="shared" si="11"/>
        <v>20.834690553745929</v>
      </c>
      <c r="H152" s="3">
        <f t="shared" si="9"/>
        <v>5.3505705975853246E-2</v>
      </c>
      <c r="J152" s="3">
        <f t="shared" si="12"/>
        <v>8.8965798045602618E-2</v>
      </c>
    </row>
    <row r="153" spans="1:10">
      <c r="A153" s="1">
        <v>41418</v>
      </c>
      <c r="B153">
        <v>1073.78</v>
      </c>
      <c r="C153">
        <v>4.5999999999999996</v>
      </c>
      <c r="D153">
        <v>51.66</v>
      </c>
      <c r="E153" s="2">
        <f t="shared" si="10"/>
        <v>233.4304347826087</v>
      </c>
      <c r="F153" s="3">
        <f t="shared" si="8"/>
        <v>2.3118367387344518E-2</v>
      </c>
      <c r="G153" s="2">
        <f t="shared" si="11"/>
        <v>20.785520712349982</v>
      </c>
      <c r="H153" s="3">
        <f t="shared" si="9"/>
        <v>5.0042670321642113E-2</v>
      </c>
      <c r="J153" s="3">
        <f t="shared" si="12"/>
        <v>8.9043747580332941E-2</v>
      </c>
    </row>
    <row r="154" spans="1:10">
      <c r="A154" s="1">
        <v>41425</v>
      </c>
      <c r="B154">
        <v>1073.02</v>
      </c>
      <c r="C154">
        <v>4.63</v>
      </c>
      <c r="D154">
        <v>51.74</v>
      </c>
      <c r="E154" s="2">
        <f t="shared" si="10"/>
        <v>231.7537796976242</v>
      </c>
      <c r="F154" s="3">
        <f t="shared" si="8"/>
        <v>1.9481802662988823E-2</v>
      </c>
      <c r="G154" s="2">
        <f t="shared" si="11"/>
        <v>20.738693467336681</v>
      </c>
      <c r="H154" s="3">
        <f t="shared" si="9"/>
        <v>4.7017904875889638E-2</v>
      </c>
      <c r="J154" s="3">
        <f t="shared" si="12"/>
        <v>8.9485890993428671E-2</v>
      </c>
    </row>
    <row r="155" spans="1:10">
      <c r="A155" s="1">
        <v>41432</v>
      </c>
      <c r="B155">
        <v>1030.1400000000001</v>
      </c>
      <c r="C155">
        <v>4.46</v>
      </c>
      <c r="D155">
        <v>49.66</v>
      </c>
      <c r="E155" s="2">
        <f t="shared" si="10"/>
        <v>230.97309417040361</v>
      </c>
      <c r="F155" s="3">
        <f t="shared" si="8"/>
        <v>1.5877851433028001E-2</v>
      </c>
      <c r="G155" s="2">
        <f t="shared" si="11"/>
        <v>20.743858236004836</v>
      </c>
      <c r="H155" s="3">
        <f t="shared" si="9"/>
        <v>4.77693971177926E-2</v>
      </c>
      <c r="J155" s="3">
        <f t="shared" si="12"/>
        <v>8.981071284736207E-2</v>
      </c>
    </row>
    <row r="156" spans="1:10">
      <c r="A156" s="1">
        <v>41439</v>
      </c>
      <c r="B156">
        <v>1068.1500000000001</v>
      </c>
      <c r="C156">
        <v>4.63</v>
      </c>
      <c r="D156">
        <v>51.41</v>
      </c>
      <c r="E156" s="2">
        <f t="shared" si="10"/>
        <v>230.70194384449246</v>
      </c>
      <c r="F156" s="3">
        <f t="shared" si="8"/>
        <v>1.6335506448449166E-2</v>
      </c>
      <c r="G156" s="2">
        <f t="shared" si="11"/>
        <v>20.777086170005838</v>
      </c>
      <c r="H156" s="3">
        <f t="shared" si="9"/>
        <v>4.7993460876794902E-2</v>
      </c>
      <c r="J156" s="3">
        <f t="shared" si="12"/>
        <v>9.0060299552616227E-2</v>
      </c>
    </row>
    <row r="157" spans="1:10">
      <c r="A157" s="1">
        <v>41446</v>
      </c>
      <c r="B157">
        <v>1025.5</v>
      </c>
      <c r="C157">
        <v>4.43</v>
      </c>
      <c r="D157">
        <v>49.16</v>
      </c>
      <c r="E157" s="2">
        <f t="shared" si="10"/>
        <v>231.48984198645599</v>
      </c>
      <c r="F157" s="3">
        <f t="shared" si="8"/>
        <v>1.7985233009920831E-2</v>
      </c>
      <c r="G157" s="2">
        <f t="shared" si="11"/>
        <v>20.860455655004071</v>
      </c>
      <c r="H157" s="3">
        <f t="shared" si="9"/>
        <v>4.9161946683582203E-2</v>
      </c>
      <c r="J157" s="3">
        <f t="shared" si="12"/>
        <v>9.0113913751017086E-2</v>
      </c>
    </row>
    <row r="158" spans="1:10">
      <c r="A158" s="1">
        <v>41453</v>
      </c>
      <c r="B158">
        <v>1011.66</v>
      </c>
      <c r="C158">
        <v>4.37</v>
      </c>
      <c r="D158">
        <v>48.39</v>
      </c>
      <c r="E158" s="2">
        <f t="shared" si="10"/>
        <v>231.50114416475972</v>
      </c>
      <c r="F158" s="3">
        <f t="shared" si="8"/>
        <v>1.6250137454703051E-2</v>
      </c>
      <c r="G158" s="2">
        <f t="shared" si="11"/>
        <v>20.906385616862988</v>
      </c>
      <c r="H158" s="3">
        <f t="shared" si="9"/>
        <v>5.2972028371752966E-2</v>
      </c>
      <c r="J158" s="3">
        <f t="shared" si="12"/>
        <v>9.0307914858441835E-2</v>
      </c>
    </row>
    <row r="159" spans="1:10">
      <c r="A159" s="1">
        <v>41460</v>
      </c>
      <c r="B159">
        <v>1057.27</v>
      </c>
      <c r="C159">
        <v>4.62</v>
      </c>
      <c r="D159">
        <v>50.63</v>
      </c>
      <c r="E159" s="2">
        <f t="shared" si="10"/>
        <v>228.84632034632034</v>
      </c>
      <c r="F159" s="3">
        <f t="shared" si="8"/>
        <v>1.8074205178329805E-2</v>
      </c>
      <c r="G159" s="2">
        <f t="shared" si="11"/>
        <v>20.882283231285797</v>
      </c>
      <c r="H159" s="3">
        <f t="shared" si="9"/>
        <v>5.1350694496505866E-2</v>
      </c>
      <c r="J159" s="3">
        <f t="shared" si="12"/>
        <v>9.1250246889196127E-2</v>
      </c>
    </row>
    <row r="160" spans="1:10">
      <c r="A160" s="1">
        <v>41467</v>
      </c>
      <c r="B160">
        <v>1096.3</v>
      </c>
      <c r="C160">
        <v>4.79</v>
      </c>
      <c r="D160">
        <v>52.39</v>
      </c>
      <c r="E160" s="2">
        <f t="shared" si="10"/>
        <v>228.87265135699371</v>
      </c>
      <c r="F160" s="3">
        <f t="shared" si="8"/>
        <v>2.1710674432907195E-2</v>
      </c>
      <c r="G160" s="2">
        <f t="shared" si="11"/>
        <v>20.925749188776482</v>
      </c>
      <c r="H160" s="3">
        <f t="shared" si="9"/>
        <v>5.6392965288541097E-2</v>
      </c>
      <c r="J160" s="3">
        <f t="shared" si="12"/>
        <v>9.1429662149265123E-2</v>
      </c>
    </row>
    <row r="161" spans="1:10">
      <c r="A161" s="1">
        <v>41474</v>
      </c>
      <c r="B161">
        <v>1116.01</v>
      </c>
      <c r="C161">
        <v>4.87</v>
      </c>
      <c r="D161">
        <v>53.3</v>
      </c>
      <c r="E161" s="2">
        <f t="shared" si="10"/>
        <v>229.16016427104722</v>
      </c>
      <c r="F161" s="3">
        <f t="shared" si="8"/>
        <v>1.8850146281186975E-2</v>
      </c>
      <c r="G161" s="2">
        <f t="shared" si="11"/>
        <v>20.93827392120075</v>
      </c>
      <c r="H161" s="3">
        <f t="shared" si="9"/>
        <v>5.2176058709259676E-2</v>
      </c>
      <c r="J161" s="3">
        <f t="shared" si="12"/>
        <v>9.1369606003752352E-2</v>
      </c>
    </row>
    <row r="162" spans="1:10">
      <c r="A162" s="1">
        <v>41481</v>
      </c>
      <c r="B162">
        <v>1158.3499999999999</v>
      </c>
      <c r="C162">
        <v>5.03</v>
      </c>
      <c r="D162">
        <v>55.08</v>
      </c>
      <c r="E162" s="2">
        <f t="shared" si="10"/>
        <v>230.28827037773357</v>
      </c>
      <c r="F162" s="3">
        <f t="shared" si="8"/>
        <v>1.7931892428368235E-2</v>
      </c>
      <c r="G162" s="2">
        <f t="shared" si="11"/>
        <v>21.030319535221494</v>
      </c>
      <c r="H162" s="3">
        <f t="shared" si="9"/>
        <v>4.3774351416945523E-2</v>
      </c>
      <c r="J162" s="3">
        <f t="shared" si="12"/>
        <v>9.1321713870733484E-2</v>
      </c>
    </row>
    <row r="163" spans="1:10">
      <c r="A163" s="1">
        <v>41488</v>
      </c>
      <c r="B163">
        <v>1188.8499999999999</v>
      </c>
      <c r="C163">
        <v>5.14</v>
      </c>
      <c r="D163">
        <v>56.12</v>
      </c>
      <c r="E163" s="2">
        <f t="shared" si="10"/>
        <v>231.29377431906613</v>
      </c>
      <c r="F163" s="3">
        <f t="shared" si="8"/>
        <v>1.6897282867003316E-2</v>
      </c>
      <c r="G163" s="2">
        <f t="shared" si="11"/>
        <v>21.184069850320739</v>
      </c>
      <c r="H163" s="3">
        <f t="shared" si="9"/>
        <v>4.1171204717837417E-2</v>
      </c>
      <c r="J163" s="3">
        <f t="shared" si="12"/>
        <v>9.1589451176051315E-2</v>
      </c>
    </row>
    <row r="164" spans="1:10">
      <c r="A164" s="1">
        <v>41495</v>
      </c>
      <c r="B164">
        <v>1172.52</v>
      </c>
      <c r="C164">
        <v>5.07</v>
      </c>
      <c r="D164">
        <v>55.2</v>
      </c>
      <c r="E164" s="2">
        <f t="shared" si="10"/>
        <v>231.26627218934911</v>
      </c>
      <c r="F164" s="3">
        <f t="shared" si="8"/>
        <v>1.1500107143855187E-2</v>
      </c>
      <c r="G164" s="2">
        <f t="shared" si="11"/>
        <v>21.241304347826084</v>
      </c>
      <c r="H164" s="3">
        <f t="shared" si="9"/>
        <v>3.9668186214535162E-2</v>
      </c>
      <c r="J164" s="3">
        <f t="shared" si="12"/>
        <v>9.1847826086956519E-2</v>
      </c>
    </row>
    <row r="165" spans="1:10">
      <c r="A165" s="1">
        <v>41502</v>
      </c>
      <c r="B165">
        <v>1132.0899999999999</v>
      </c>
      <c r="C165">
        <v>4.8499999999999996</v>
      </c>
      <c r="D165">
        <v>52.49</v>
      </c>
      <c r="E165" s="2">
        <f t="shared" si="10"/>
        <v>233.42061855670104</v>
      </c>
      <c r="F165" s="3">
        <f t="shared" si="8"/>
        <v>1.6490870630388121E-2</v>
      </c>
      <c r="G165" s="2">
        <f t="shared" si="11"/>
        <v>21.567727186130689</v>
      </c>
      <c r="H165" s="3">
        <f t="shared" si="9"/>
        <v>6.0364647040195507E-2</v>
      </c>
      <c r="J165" s="3">
        <f t="shared" si="12"/>
        <v>9.2398552105162873E-2</v>
      </c>
    </row>
    <row r="166" spans="1:10">
      <c r="A166" s="1">
        <v>41509</v>
      </c>
      <c r="B166">
        <v>1219.82</v>
      </c>
      <c r="C166">
        <v>5.16</v>
      </c>
      <c r="D166">
        <v>56.56</v>
      </c>
      <c r="E166" s="2">
        <f t="shared" si="10"/>
        <v>236.39922480620154</v>
      </c>
      <c r="F166" s="3">
        <f t="shared" si="8"/>
        <v>1.5474435285943056E-2</v>
      </c>
      <c r="G166" s="2">
        <f t="shared" si="11"/>
        <v>21.566831683168314</v>
      </c>
      <c r="H166" s="3">
        <f t="shared" si="9"/>
        <v>4.9945986130161879E-2</v>
      </c>
      <c r="J166" s="3">
        <f t="shared" si="12"/>
        <v>9.123055162659123E-2</v>
      </c>
    </row>
    <row r="167" spans="1:10">
      <c r="A167" s="1">
        <v>41516</v>
      </c>
      <c r="B167">
        <v>1185.1500000000001</v>
      </c>
      <c r="C167">
        <v>5.01</v>
      </c>
      <c r="D167">
        <v>55.38</v>
      </c>
      <c r="E167" s="2">
        <f t="shared" si="10"/>
        <v>236.55688622754494</v>
      </c>
      <c r="F167" s="3">
        <f t="shared" si="8"/>
        <v>1.4360427485014648E-2</v>
      </c>
      <c r="G167" s="2">
        <f t="shared" si="11"/>
        <v>21.400325027085589</v>
      </c>
      <c r="H167" s="3">
        <f t="shared" si="9"/>
        <v>6.786598235973762E-2</v>
      </c>
      <c r="J167" s="3">
        <f t="shared" si="12"/>
        <v>9.0465872156012997E-2</v>
      </c>
    </row>
    <row r="168" spans="1:10">
      <c r="A168" s="1">
        <v>41523</v>
      </c>
      <c r="B168">
        <v>1282.75</v>
      </c>
      <c r="C168">
        <v>5.37</v>
      </c>
      <c r="D168">
        <v>59.94</v>
      </c>
      <c r="E168" s="2">
        <f t="shared" si="10"/>
        <v>238.87337057728118</v>
      </c>
      <c r="F168" s="3">
        <f t="shared" si="8"/>
        <v>2.222428353851913E-2</v>
      </c>
      <c r="G168" s="2">
        <f t="shared" si="11"/>
        <v>21.400567233900567</v>
      </c>
      <c r="H168" s="3">
        <f t="shared" si="9"/>
        <v>6.5998812917676064E-2</v>
      </c>
      <c r="J168" s="3">
        <f t="shared" si="12"/>
        <v>8.9589589589589597E-2</v>
      </c>
    </row>
    <row r="169" spans="1:10">
      <c r="A169" s="1">
        <v>41530</v>
      </c>
      <c r="B169">
        <v>1253.45</v>
      </c>
      <c r="C169">
        <v>5.25</v>
      </c>
      <c r="D169">
        <v>58.62</v>
      </c>
      <c r="E169" s="2">
        <f t="shared" si="10"/>
        <v>238.75238095238097</v>
      </c>
      <c r="F169" s="3">
        <f t="shared" si="8"/>
        <v>1.9843338028331381E-2</v>
      </c>
      <c r="G169" s="2">
        <f t="shared" si="11"/>
        <v>21.382633913340158</v>
      </c>
      <c r="H169" s="3">
        <f t="shared" si="9"/>
        <v>6.3588283871512274E-2</v>
      </c>
      <c r="J169" s="3">
        <f t="shared" si="12"/>
        <v>8.9559877175025587E-2</v>
      </c>
    </row>
    <row r="170" spans="1:10">
      <c r="A170" s="1">
        <v>41535</v>
      </c>
      <c r="B170">
        <v>1289.6400000000001</v>
      </c>
      <c r="C170">
        <v>5.4</v>
      </c>
      <c r="D170">
        <v>60.35</v>
      </c>
      <c r="E170" s="2">
        <f t="shared" si="10"/>
        <v>238.82222222222222</v>
      </c>
      <c r="F170" s="3">
        <f t="shared" si="8"/>
        <v>1.9367357634568316E-2</v>
      </c>
      <c r="G170" s="2">
        <f t="shared" si="11"/>
        <v>21.369345484672742</v>
      </c>
      <c r="H170" s="3">
        <f t="shared" si="9"/>
        <v>6.0830285584862365E-2</v>
      </c>
      <c r="J170" s="3">
        <f t="shared" si="12"/>
        <v>8.9478044739022378E-2</v>
      </c>
    </row>
    <row r="171" spans="1:10">
      <c r="A171" s="1">
        <v>41544</v>
      </c>
      <c r="B171">
        <v>1323.76</v>
      </c>
      <c r="C171">
        <v>5.56</v>
      </c>
      <c r="D171">
        <v>62.08</v>
      </c>
      <c r="E171" s="2">
        <f t="shared" si="10"/>
        <v>238.08633093525182</v>
      </c>
      <c r="F171" s="3">
        <f t="shared" si="8"/>
        <v>1.4984358432863942E-2</v>
      </c>
      <c r="G171" s="2">
        <f t="shared" si="11"/>
        <v>21.323453608247423</v>
      </c>
      <c r="H171" s="3">
        <f t="shared" si="9"/>
        <v>5.9926903443422219E-2</v>
      </c>
      <c r="J171" s="3">
        <f t="shared" si="12"/>
        <v>8.9561855670103094E-2</v>
      </c>
    </row>
    <row r="172" spans="1:10">
      <c r="A172" s="1">
        <v>41547</v>
      </c>
      <c r="B172">
        <v>1367.91</v>
      </c>
      <c r="C172">
        <v>5.73</v>
      </c>
      <c r="D172">
        <v>64.06</v>
      </c>
      <c r="E172" s="2">
        <f t="shared" si="10"/>
        <v>238.72774869109946</v>
      </c>
      <c r="F172" s="3">
        <f t="shared" si="8"/>
        <v>2.7155378994531132E-2</v>
      </c>
      <c r="G172" s="2">
        <f t="shared" si="11"/>
        <v>21.353574773649704</v>
      </c>
      <c r="H172" s="3">
        <f t="shared" si="9"/>
        <v>-1.0145066003457326E-2</v>
      </c>
      <c r="J172" s="3">
        <f t="shared" si="12"/>
        <v>8.9447393068997821E-2</v>
      </c>
    </row>
    <row r="173" spans="1:10">
      <c r="A173" s="1">
        <v>41558</v>
      </c>
      <c r="B173">
        <v>1379.9</v>
      </c>
      <c r="C173">
        <v>6.2</v>
      </c>
      <c r="D173">
        <v>63.94</v>
      </c>
      <c r="E173" s="2">
        <f t="shared" si="10"/>
        <v>222.56451612903226</v>
      </c>
      <c r="F173" s="3">
        <f t="shared" si="8"/>
        <v>-4.7190618281438224E-2</v>
      </c>
      <c r="G173" s="2">
        <f t="shared" si="11"/>
        <v>21.581169846731314</v>
      </c>
      <c r="H173" s="3">
        <f t="shared" si="9"/>
        <v>-5.3073985438734095E-3</v>
      </c>
      <c r="J173" s="3">
        <f t="shared" si="12"/>
        <v>9.6965905536440425E-2</v>
      </c>
    </row>
    <row r="174" spans="1:10">
      <c r="A174" s="1">
        <v>41565</v>
      </c>
      <c r="B174">
        <v>1349.94</v>
      </c>
      <c r="C174">
        <v>6.05</v>
      </c>
      <c r="D174">
        <v>62.56</v>
      </c>
      <c r="E174" s="2">
        <f t="shared" si="10"/>
        <v>223.13057851239671</v>
      </c>
      <c r="F174" s="3">
        <f t="shared" si="8"/>
        <v>-6.2326082156475726E-2</v>
      </c>
      <c r="G174" s="2">
        <f t="shared" si="11"/>
        <v>21.578324808184142</v>
      </c>
      <c r="H174" s="3">
        <f t="shared" si="9"/>
        <v>3.4945991631787132E-2</v>
      </c>
      <c r="J174" s="3">
        <f t="shared" si="12"/>
        <v>9.6707161125319685E-2</v>
      </c>
    </row>
    <row r="175" spans="1:10">
      <c r="A175" s="1">
        <v>41572</v>
      </c>
      <c r="B175">
        <v>1269.17</v>
      </c>
      <c r="C175">
        <v>5.56</v>
      </c>
      <c r="D175">
        <v>56.91</v>
      </c>
      <c r="E175" s="2">
        <f t="shared" si="10"/>
        <v>228.26798561151082</v>
      </c>
      <c r="F175" s="3">
        <f t="shared" si="8"/>
        <v>-4.3160800567678348E-2</v>
      </c>
      <c r="G175" s="2">
        <f t="shared" si="11"/>
        <v>22.301353013530139</v>
      </c>
      <c r="H175" s="3">
        <f t="shared" si="9"/>
        <v>6.9312643424418452E-2</v>
      </c>
      <c r="J175" s="3">
        <f t="shared" si="12"/>
        <v>9.7698119838341244E-2</v>
      </c>
    </row>
    <row r="176" spans="1:10">
      <c r="A176" s="1">
        <v>41579</v>
      </c>
      <c r="B176">
        <v>1221.96</v>
      </c>
      <c r="C176">
        <v>5.3</v>
      </c>
      <c r="D176">
        <v>54.66</v>
      </c>
      <c r="E176" s="2">
        <f t="shared" si="10"/>
        <v>230.55849056603776</v>
      </c>
      <c r="F176" s="3">
        <f t="shared" si="8"/>
        <v>-3.0013932088710726E-2</v>
      </c>
      <c r="G176" s="2">
        <f t="shared" si="11"/>
        <v>22.355653128430298</v>
      </c>
      <c r="H176" s="3">
        <f t="shared" si="9"/>
        <v>7.3797185216499805E-2</v>
      </c>
      <c r="J176" s="3">
        <f t="shared" si="12"/>
        <v>9.6963044273691915E-2</v>
      </c>
    </row>
    <row r="177" spans="1:10">
      <c r="A177" s="1">
        <v>41586</v>
      </c>
      <c r="B177">
        <v>1211.1099999999999</v>
      </c>
      <c r="C177">
        <v>5.26</v>
      </c>
      <c r="D177">
        <v>54.25</v>
      </c>
      <c r="E177" s="2">
        <f t="shared" si="10"/>
        <v>230.24904942965779</v>
      </c>
      <c r="F177" s="3">
        <f t="shared" si="8"/>
        <v>-3.156449797949501E-2</v>
      </c>
      <c r="G177" s="2">
        <f t="shared" si="11"/>
        <v>22.324608294930872</v>
      </c>
      <c r="H177" s="3">
        <f t="shared" si="9"/>
        <v>7.5064952940895324E-2</v>
      </c>
      <c r="J177" s="3">
        <f t="shared" si="12"/>
        <v>9.6958525345622118E-2</v>
      </c>
    </row>
    <row r="178" spans="1:10">
      <c r="A178" s="1">
        <v>41593</v>
      </c>
      <c r="B178">
        <v>1269.05</v>
      </c>
      <c r="C178">
        <v>5.5</v>
      </c>
      <c r="D178">
        <v>56.9</v>
      </c>
      <c r="E178" s="2">
        <f t="shared" si="10"/>
        <v>230.73636363636362</v>
      </c>
      <c r="F178" s="3">
        <f t="shared" si="8"/>
        <v>-2.9492598800122116E-2</v>
      </c>
      <c r="G178" s="2">
        <f t="shared" si="11"/>
        <v>22.303163444639718</v>
      </c>
      <c r="H178" s="3">
        <f t="shared" si="9"/>
        <v>7.607636594112388E-2</v>
      </c>
      <c r="J178" s="3">
        <f t="shared" si="12"/>
        <v>9.6660808435852369E-2</v>
      </c>
    </row>
    <row r="179" spans="1:10">
      <c r="A179" s="1">
        <v>41600</v>
      </c>
      <c r="B179">
        <v>1295.07</v>
      </c>
      <c r="C179">
        <v>5.59</v>
      </c>
      <c r="D179">
        <v>57.87</v>
      </c>
      <c r="E179" s="2">
        <f t="shared" si="10"/>
        <v>231.67620751341681</v>
      </c>
      <c r="F179" s="3">
        <f t="shared" si="8"/>
        <v>-2.2543811931461599E-2</v>
      </c>
      <c r="G179" s="2">
        <f t="shared" si="11"/>
        <v>22.378952825298082</v>
      </c>
      <c r="H179" s="3">
        <f t="shared" si="9"/>
        <v>8.3227325805502517E-2</v>
      </c>
      <c r="J179" s="3">
        <f t="shared" si="12"/>
        <v>9.6595818213236567E-2</v>
      </c>
    </row>
    <row r="180" spans="1:10">
      <c r="A180" s="1">
        <v>41607</v>
      </c>
      <c r="B180">
        <v>1366.83</v>
      </c>
      <c r="C180">
        <v>5.9</v>
      </c>
      <c r="D180">
        <v>61.01</v>
      </c>
      <c r="E180" s="2">
        <f t="shared" si="10"/>
        <v>231.66610169491523</v>
      </c>
      <c r="F180" s="3">
        <f t="shared" ref="F180:F243" si="13">E180/E130-1</f>
        <v>-2.2444566096218033E-2</v>
      </c>
      <c r="G180" s="2">
        <f t="shared" si="11"/>
        <v>22.403376495656449</v>
      </c>
      <c r="H180" s="3">
        <f t="shared" ref="H180:H243" si="14">G180/G130-1</f>
        <v>8.2407561006790031E-2</v>
      </c>
      <c r="J180" s="3">
        <f t="shared" si="12"/>
        <v>9.6705458121619417E-2</v>
      </c>
    </row>
    <row r="181" spans="1:10">
      <c r="A181" s="1">
        <v>41614</v>
      </c>
      <c r="B181">
        <v>1206.78</v>
      </c>
      <c r="C181">
        <v>5.22</v>
      </c>
      <c r="D181">
        <v>53.98</v>
      </c>
      <c r="E181" s="2">
        <f t="shared" si="10"/>
        <v>231.18390804597701</v>
      </c>
      <c r="F181" s="3">
        <f t="shared" si="13"/>
        <v>-2.4139122112467937E-2</v>
      </c>
      <c r="G181" s="2">
        <f t="shared" si="11"/>
        <v>22.356057799184885</v>
      </c>
      <c r="H181" s="3">
        <f t="shared" si="14"/>
        <v>8.8129721901138769E-2</v>
      </c>
      <c r="J181" s="3">
        <f t="shared" si="12"/>
        <v>9.6702482400889217E-2</v>
      </c>
    </row>
    <row r="182" spans="1:10">
      <c r="A182" s="1">
        <v>41621</v>
      </c>
      <c r="B182">
        <v>1278.1400000000001</v>
      </c>
      <c r="C182">
        <v>5.52</v>
      </c>
      <c r="D182">
        <v>57.15</v>
      </c>
      <c r="E182" s="2">
        <f t="shared" si="10"/>
        <v>231.5471014492754</v>
      </c>
      <c r="F182" s="3">
        <f t="shared" si="13"/>
        <v>-1.9176612280606853E-2</v>
      </c>
      <c r="G182" s="2">
        <f t="shared" si="11"/>
        <v>22.364654418197727</v>
      </c>
      <c r="H182" s="3">
        <f t="shared" si="14"/>
        <v>9.1301671980191124E-2</v>
      </c>
      <c r="J182" s="3">
        <f t="shared" si="12"/>
        <v>9.658792650918635E-2</v>
      </c>
    </row>
    <row r="183" spans="1:10">
      <c r="A183" s="1">
        <v>41628</v>
      </c>
      <c r="B183">
        <v>1253.71</v>
      </c>
      <c r="C183">
        <v>5.41</v>
      </c>
      <c r="D183">
        <v>56.08</v>
      </c>
      <c r="E183" s="2">
        <f t="shared" si="10"/>
        <v>231.73937153419593</v>
      </c>
      <c r="F183" s="3">
        <f t="shared" si="13"/>
        <v>-2.0870291396772656E-2</v>
      </c>
      <c r="G183" s="2">
        <f t="shared" si="11"/>
        <v>22.355741797432241</v>
      </c>
      <c r="H183" s="3">
        <f t="shared" si="14"/>
        <v>8.9244954817165656E-2</v>
      </c>
      <c r="J183" s="3">
        <f t="shared" si="12"/>
        <v>9.6469329529243947E-2</v>
      </c>
    </row>
    <row r="184" spans="1:10">
      <c r="A184" s="1">
        <v>41635</v>
      </c>
      <c r="B184">
        <v>1294.3</v>
      </c>
      <c r="C184">
        <v>5.6</v>
      </c>
      <c r="D184">
        <v>58</v>
      </c>
      <c r="E184" s="2">
        <f t="shared" si="10"/>
        <v>231.125</v>
      </c>
      <c r="F184" s="3">
        <f t="shared" si="13"/>
        <v>-5.7950775512527475E-4</v>
      </c>
      <c r="G184" s="2">
        <f t="shared" si="11"/>
        <v>22.315517241379311</v>
      </c>
      <c r="H184" s="3">
        <f t="shared" si="14"/>
        <v>0.10226645403586243</v>
      </c>
      <c r="J184" s="3">
        <f t="shared" si="12"/>
        <v>9.6551724137931033E-2</v>
      </c>
    </row>
    <row r="185" spans="1:10">
      <c r="A185" s="1">
        <v>41642</v>
      </c>
      <c r="B185">
        <v>1352.84</v>
      </c>
      <c r="C185">
        <v>6</v>
      </c>
      <c r="D185">
        <v>61.19</v>
      </c>
      <c r="E185" s="2">
        <f t="shared" si="10"/>
        <v>225.47333333333333</v>
      </c>
      <c r="F185" s="3">
        <f t="shared" si="13"/>
        <v>-2.6099682426860227E-2</v>
      </c>
      <c r="G185" s="2">
        <f t="shared" si="11"/>
        <v>22.108841313940186</v>
      </c>
      <c r="H185" s="3">
        <f t="shared" si="14"/>
        <v>9.0044842321276075E-2</v>
      </c>
      <c r="J185" s="3">
        <f t="shared" si="12"/>
        <v>9.8055237783951629E-2</v>
      </c>
    </row>
    <row r="186" spans="1:10">
      <c r="A186" s="1">
        <v>41649</v>
      </c>
      <c r="B186">
        <v>1353.3</v>
      </c>
      <c r="C186">
        <v>6</v>
      </c>
      <c r="D186">
        <v>61.24</v>
      </c>
      <c r="E186" s="2">
        <f t="shared" si="10"/>
        <v>225.54999999999998</v>
      </c>
      <c r="F186" s="3">
        <f t="shared" si="13"/>
        <v>-2.8925310202060017E-2</v>
      </c>
      <c r="G186" s="2">
        <f t="shared" si="11"/>
        <v>22.098301763553231</v>
      </c>
      <c r="H186" s="3">
        <f t="shared" si="14"/>
        <v>8.4441484072310891E-2</v>
      </c>
      <c r="J186" s="3">
        <f t="shared" si="12"/>
        <v>9.7975179621162631E-2</v>
      </c>
    </row>
    <row r="187" spans="1:10">
      <c r="A187" s="1">
        <v>41656</v>
      </c>
      <c r="B187">
        <v>1395.51</v>
      </c>
      <c r="C187">
        <v>6.18</v>
      </c>
      <c r="D187">
        <v>63.04</v>
      </c>
      <c r="E187" s="2">
        <f t="shared" si="10"/>
        <v>225.8106796116505</v>
      </c>
      <c r="F187" s="3">
        <f t="shared" si="13"/>
        <v>-2.6129467231657433E-2</v>
      </c>
      <c r="G187" s="2">
        <f t="shared" si="11"/>
        <v>22.136897208121827</v>
      </c>
      <c r="H187" s="3">
        <f t="shared" si="14"/>
        <v>8.7910174126613727E-2</v>
      </c>
      <c r="J187" s="3">
        <f t="shared" si="12"/>
        <v>9.8032994923857864E-2</v>
      </c>
    </row>
    <row r="188" spans="1:10">
      <c r="A188" s="1">
        <v>41663</v>
      </c>
      <c r="B188">
        <v>1484.43</v>
      </c>
      <c r="C188">
        <v>6.55</v>
      </c>
      <c r="D188">
        <v>67.02</v>
      </c>
      <c r="E188" s="2">
        <f t="shared" si="10"/>
        <v>226.63053435114506</v>
      </c>
      <c r="F188" s="3">
        <f t="shared" si="13"/>
        <v>-2.6690276318002693E-2</v>
      </c>
      <c r="G188" s="2">
        <f t="shared" si="11"/>
        <v>22.149059982094901</v>
      </c>
      <c r="H188" s="3">
        <f t="shared" si="14"/>
        <v>8.6276690414874402E-2</v>
      </c>
      <c r="J188" s="3">
        <f t="shared" si="12"/>
        <v>9.7732020292450011E-2</v>
      </c>
    </row>
    <row r="189" spans="1:10">
      <c r="A189" s="1">
        <v>41669</v>
      </c>
      <c r="B189">
        <v>1495.98</v>
      </c>
      <c r="C189">
        <v>6.59</v>
      </c>
      <c r="D189">
        <v>67.33</v>
      </c>
      <c r="E189" s="2">
        <f t="shared" si="10"/>
        <v>227.00758725341427</v>
      </c>
      <c r="F189" s="3">
        <f t="shared" si="13"/>
        <v>-2.3599554236070963E-2</v>
      </c>
      <c r="G189" s="2">
        <f t="shared" si="11"/>
        <v>22.218624684390317</v>
      </c>
      <c r="H189" s="3">
        <f t="shared" si="14"/>
        <v>8.6594223232093981E-2</v>
      </c>
      <c r="J189" s="3">
        <f t="shared" si="12"/>
        <v>9.787613248180603E-2</v>
      </c>
    </row>
    <row r="190" spans="1:10">
      <c r="A190" s="1">
        <v>41677</v>
      </c>
      <c r="B190">
        <v>1532.69</v>
      </c>
      <c r="C190">
        <v>6.74</v>
      </c>
      <c r="D190">
        <v>68.88</v>
      </c>
      <c r="E190" s="2">
        <f t="shared" si="10"/>
        <v>227.40207715133531</v>
      </c>
      <c r="F190" s="3">
        <f t="shared" si="13"/>
        <v>-2.3978876264000304E-2</v>
      </c>
      <c r="G190" s="2">
        <f t="shared" si="11"/>
        <v>22.25159698025552</v>
      </c>
      <c r="H190" s="3">
        <f t="shared" si="14"/>
        <v>8.7164915173435942E-2</v>
      </c>
      <c r="J190" s="3">
        <f t="shared" si="12"/>
        <v>9.785133565621372E-2</v>
      </c>
    </row>
    <row r="191" spans="1:10">
      <c r="A191" s="1">
        <v>41684</v>
      </c>
      <c r="B191">
        <v>1515.78</v>
      </c>
      <c r="C191">
        <v>6.67</v>
      </c>
      <c r="D191">
        <v>68.11</v>
      </c>
      <c r="E191" s="2">
        <f t="shared" si="10"/>
        <v>227.25337331334333</v>
      </c>
      <c r="F191" s="3">
        <f t="shared" si="13"/>
        <v>-3.1805967531213564E-2</v>
      </c>
      <c r="G191" s="2">
        <f t="shared" si="11"/>
        <v>22.254881808838643</v>
      </c>
      <c r="H191" s="3">
        <f t="shared" si="14"/>
        <v>7.6918079144832285E-2</v>
      </c>
      <c r="J191" s="3">
        <f t="shared" si="12"/>
        <v>9.7929819409778296E-2</v>
      </c>
    </row>
    <row r="192" spans="1:10">
      <c r="A192" s="1">
        <v>41691</v>
      </c>
      <c r="B192">
        <v>1519.67</v>
      </c>
      <c r="C192">
        <v>6.66</v>
      </c>
      <c r="D192">
        <v>68.3</v>
      </c>
      <c r="E192" s="2">
        <f t="shared" si="10"/>
        <v>228.17867867867869</v>
      </c>
      <c r="F192" s="3">
        <f t="shared" si="13"/>
        <v>-2.8914609069576103E-2</v>
      </c>
      <c r="G192" s="2">
        <f t="shared" si="11"/>
        <v>22.249926793557837</v>
      </c>
      <c r="H192" s="3">
        <f t="shared" si="14"/>
        <v>6.5536565885544018E-2</v>
      </c>
      <c r="J192" s="3">
        <f t="shared" si="12"/>
        <v>9.7510980966325045E-2</v>
      </c>
    </row>
    <row r="193" spans="1:10">
      <c r="A193" s="1">
        <v>41698</v>
      </c>
      <c r="B193">
        <v>1434.89</v>
      </c>
      <c r="C193">
        <v>6.31</v>
      </c>
      <c r="D193">
        <v>64.64</v>
      </c>
      <c r="E193" s="2">
        <f t="shared" si="10"/>
        <v>227.39936608557846</v>
      </c>
      <c r="F193" s="3">
        <f t="shared" si="13"/>
        <v>-3.5980717839357634E-2</v>
      </c>
      <c r="G193" s="2">
        <f t="shared" si="11"/>
        <v>22.198174504950497</v>
      </c>
      <c r="H193" s="3">
        <f t="shared" si="14"/>
        <v>6.1933258220688403E-2</v>
      </c>
      <c r="J193" s="3">
        <f t="shared" si="12"/>
        <v>9.7617574257425732E-2</v>
      </c>
    </row>
    <row r="194" spans="1:10">
      <c r="A194" s="1">
        <v>41705</v>
      </c>
      <c r="B194">
        <v>1460.61</v>
      </c>
      <c r="C194">
        <v>6.4</v>
      </c>
      <c r="D194">
        <v>65.45</v>
      </c>
      <c r="E194" s="2">
        <f t="shared" ref="E194:E257" si="15">B194/C194</f>
        <v>228.22031249999998</v>
      </c>
      <c r="F194" s="3">
        <f t="shared" si="13"/>
        <v>-4.0025669642857253E-2</v>
      </c>
      <c r="G194" s="2">
        <f t="shared" ref="G194:G257" si="16">B194/D194</f>
        <v>22.316424751718866</v>
      </c>
      <c r="H194" s="3">
        <f t="shared" si="14"/>
        <v>4.4722424034548736E-2</v>
      </c>
      <c r="J194" s="3">
        <f t="shared" ref="J194:J257" si="17">C194/D194</f>
        <v>9.7784568372803665E-2</v>
      </c>
    </row>
    <row r="195" spans="1:10">
      <c r="A195" s="1">
        <v>41712</v>
      </c>
      <c r="B195">
        <v>1434.02</v>
      </c>
      <c r="C195">
        <v>6.29</v>
      </c>
      <c r="D195">
        <v>64.16</v>
      </c>
      <c r="E195" s="2">
        <f t="shared" si="15"/>
        <v>227.98410174880763</v>
      </c>
      <c r="F195" s="3">
        <f t="shared" si="13"/>
        <v>-4.4869596578986148E-2</v>
      </c>
      <c r="G195" s="2">
        <f t="shared" si="16"/>
        <v>22.350685785536161</v>
      </c>
      <c r="H195" s="3">
        <f t="shared" si="14"/>
        <v>5.2968392961690203E-2</v>
      </c>
      <c r="J195" s="3">
        <f t="shared" si="17"/>
        <v>9.8036159600997513E-2</v>
      </c>
    </row>
    <row r="196" spans="1:10">
      <c r="A196" s="1">
        <v>41719</v>
      </c>
      <c r="B196">
        <v>1419.84</v>
      </c>
      <c r="C196">
        <v>6.18</v>
      </c>
      <c r="D196">
        <v>62.54</v>
      </c>
      <c r="E196" s="2">
        <f t="shared" si="15"/>
        <v>229.74757281553397</v>
      </c>
      <c r="F196" s="3">
        <f t="shared" si="13"/>
        <v>6.8684490083750216E-3</v>
      </c>
      <c r="G196" s="2">
        <f t="shared" si="16"/>
        <v>22.702910137511992</v>
      </c>
      <c r="H196" s="3">
        <f t="shared" si="14"/>
        <v>5.9110303610732773E-2</v>
      </c>
      <c r="J196" s="3">
        <f t="shared" si="17"/>
        <v>9.8816757275343781E-2</v>
      </c>
    </row>
    <row r="197" spans="1:10">
      <c r="A197" s="1">
        <v>41726</v>
      </c>
      <c r="B197">
        <v>1330.5</v>
      </c>
      <c r="C197">
        <v>5.68</v>
      </c>
      <c r="D197">
        <v>56.85</v>
      </c>
      <c r="E197" s="2">
        <f t="shared" si="15"/>
        <v>234.24295774647888</v>
      </c>
      <c r="F197" s="3">
        <f t="shared" si="13"/>
        <v>2.3728686953818023E-2</v>
      </c>
      <c r="G197" s="2">
        <f t="shared" si="16"/>
        <v>23.403693931398415</v>
      </c>
      <c r="H197" s="3">
        <f t="shared" si="14"/>
        <v>8.8068169688335196E-2</v>
      </c>
      <c r="J197" s="3">
        <f t="shared" si="17"/>
        <v>9.9912049252418644E-2</v>
      </c>
    </row>
    <row r="198" spans="1:10">
      <c r="A198" s="1">
        <v>41733</v>
      </c>
      <c r="B198">
        <v>1346.74</v>
      </c>
      <c r="C198">
        <v>5.99</v>
      </c>
      <c r="D198">
        <v>55.83</v>
      </c>
      <c r="E198" s="2">
        <f t="shared" si="15"/>
        <v>224.8313856427379</v>
      </c>
      <c r="F198" s="3">
        <f t="shared" si="13"/>
        <v>-2.7303943487555382E-2</v>
      </c>
      <c r="G198" s="2">
        <f t="shared" si="16"/>
        <v>24.122156546659504</v>
      </c>
      <c r="H198" s="3">
        <f t="shared" si="14"/>
        <v>0.15229185059417394</v>
      </c>
      <c r="J198" s="3">
        <f t="shared" si="17"/>
        <v>0.10728998746193803</v>
      </c>
    </row>
    <row r="199" spans="1:10">
      <c r="A199" s="1">
        <v>41740</v>
      </c>
      <c r="B199">
        <v>1363.9</v>
      </c>
      <c r="C199">
        <v>6.03</v>
      </c>
      <c r="D199">
        <v>55.78</v>
      </c>
      <c r="E199" s="2">
        <f t="shared" si="15"/>
        <v>226.18573797678275</v>
      </c>
      <c r="F199" s="3">
        <f t="shared" si="13"/>
        <v>-3.1046727280192643E-2</v>
      </c>
      <c r="G199" s="2">
        <f t="shared" si="16"/>
        <v>24.451416278235929</v>
      </c>
      <c r="H199" s="3">
        <f t="shared" si="14"/>
        <v>0.179434840379052</v>
      </c>
      <c r="J199" s="3">
        <f t="shared" si="17"/>
        <v>0.10810326281821442</v>
      </c>
    </row>
    <row r="200" spans="1:10">
      <c r="A200" s="1">
        <v>41747</v>
      </c>
      <c r="B200">
        <v>1377.42</v>
      </c>
      <c r="C200">
        <v>6.06</v>
      </c>
      <c r="D200">
        <v>56.28</v>
      </c>
      <c r="E200" s="2">
        <f t="shared" si="15"/>
        <v>227.29702970297032</v>
      </c>
      <c r="F200" s="3">
        <f t="shared" si="13"/>
        <v>-2.9544948298132589E-2</v>
      </c>
      <c r="G200" s="2">
        <f t="shared" si="16"/>
        <v>24.474413646055439</v>
      </c>
      <c r="H200" s="3">
        <f t="shared" si="14"/>
        <v>0.17445706820382934</v>
      </c>
      <c r="J200" s="3">
        <f t="shared" si="17"/>
        <v>0.10767590618336886</v>
      </c>
    </row>
    <row r="201" spans="1:10">
      <c r="A201" s="1">
        <v>41754</v>
      </c>
      <c r="B201">
        <v>1291.9000000000001</v>
      </c>
      <c r="C201">
        <v>5.52</v>
      </c>
      <c r="D201">
        <v>51.62</v>
      </c>
      <c r="E201" s="2">
        <f t="shared" si="15"/>
        <v>234.03985507246381</v>
      </c>
      <c r="F201" s="3">
        <f t="shared" si="13"/>
        <v>1.7085773110614433E-3</v>
      </c>
      <c r="G201" s="2">
        <f t="shared" si="16"/>
        <v>25.027121270825265</v>
      </c>
      <c r="H201" s="3">
        <f t="shared" si="14"/>
        <v>0.19956970009004626</v>
      </c>
      <c r="J201" s="3">
        <f t="shared" si="17"/>
        <v>0.10693529639674544</v>
      </c>
    </row>
    <row r="202" spans="1:10">
      <c r="A202" s="1">
        <v>41759</v>
      </c>
      <c r="B202">
        <v>1283.21</v>
      </c>
      <c r="C202">
        <v>5.47</v>
      </c>
      <c r="D202">
        <v>51.01</v>
      </c>
      <c r="E202" s="2">
        <f t="shared" si="15"/>
        <v>234.59049360146253</v>
      </c>
      <c r="F202" s="3">
        <f t="shared" si="13"/>
        <v>1.7202042587369792E-3</v>
      </c>
      <c r="G202" s="2">
        <f t="shared" si="16"/>
        <v>25.156047833758088</v>
      </c>
      <c r="H202" s="3">
        <f t="shared" si="14"/>
        <v>0.20741163728180312</v>
      </c>
      <c r="J202" s="3">
        <f t="shared" si="17"/>
        <v>0.10723387571064497</v>
      </c>
    </row>
    <row r="203" spans="1:10">
      <c r="A203" s="1">
        <v>41768</v>
      </c>
      <c r="B203">
        <v>1258.58</v>
      </c>
      <c r="C203">
        <v>5.34</v>
      </c>
      <c r="D203">
        <v>50.03</v>
      </c>
      <c r="E203" s="2">
        <f t="shared" si="15"/>
        <v>235.68913857677902</v>
      </c>
      <c r="F203" s="3">
        <f t="shared" si="13"/>
        <v>9.676132404387694E-3</v>
      </c>
      <c r="G203" s="2">
        <f t="shared" si="16"/>
        <v>25.156506096342191</v>
      </c>
      <c r="H203" s="3">
        <f t="shared" si="14"/>
        <v>0.21028991500776462</v>
      </c>
      <c r="J203" s="3">
        <f t="shared" si="17"/>
        <v>0.10673595842494503</v>
      </c>
    </row>
    <row r="204" spans="1:10">
      <c r="A204" s="1">
        <v>41775</v>
      </c>
      <c r="B204">
        <v>1226.47</v>
      </c>
      <c r="C204">
        <v>5.21</v>
      </c>
      <c r="D204">
        <v>48.88</v>
      </c>
      <c r="E204" s="2">
        <f t="shared" si="15"/>
        <v>235.40690978886758</v>
      </c>
      <c r="F204" s="3">
        <f t="shared" si="13"/>
        <v>1.5762979555326906E-2</v>
      </c>
      <c r="G204" s="2">
        <f t="shared" si="16"/>
        <v>25.091448445171849</v>
      </c>
      <c r="H204" s="3">
        <f t="shared" si="14"/>
        <v>0.20988568950550013</v>
      </c>
      <c r="J204" s="3">
        <f t="shared" si="17"/>
        <v>0.10658756137479541</v>
      </c>
    </row>
    <row r="205" spans="1:10">
      <c r="A205" s="1">
        <v>41782</v>
      </c>
      <c r="B205">
        <v>1296</v>
      </c>
      <c r="C205">
        <v>5.53</v>
      </c>
      <c r="D205">
        <v>51.66</v>
      </c>
      <c r="E205" s="2">
        <f t="shared" si="15"/>
        <v>234.35804701627487</v>
      </c>
      <c r="F205" s="3">
        <f t="shared" si="13"/>
        <v>1.4655182492268715E-2</v>
      </c>
      <c r="G205" s="2">
        <f t="shared" si="16"/>
        <v>25.087108013937282</v>
      </c>
      <c r="H205" s="3">
        <f t="shared" si="14"/>
        <v>0.20937521499225853</v>
      </c>
      <c r="J205" s="3">
        <f t="shared" si="17"/>
        <v>0.10704607046070462</v>
      </c>
    </row>
    <row r="206" spans="1:10">
      <c r="A206" s="1">
        <v>41789</v>
      </c>
      <c r="B206">
        <v>1318.13</v>
      </c>
      <c r="C206">
        <v>5.62</v>
      </c>
      <c r="D206">
        <v>52.46</v>
      </c>
      <c r="E206" s="2">
        <f t="shared" si="15"/>
        <v>234.54270462633454</v>
      </c>
      <c r="F206" s="3">
        <f t="shared" si="13"/>
        <v>1.6648150933791017E-2</v>
      </c>
      <c r="G206" s="2">
        <f t="shared" si="16"/>
        <v>25.126382005337401</v>
      </c>
      <c r="H206" s="3">
        <f t="shared" si="14"/>
        <v>0.20933136628225957</v>
      </c>
      <c r="J206" s="3">
        <f t="shared" si="17"/>
        <v>0.10712924132672512</v>
      </c>
    </row>
    <row r="207" spans="1:10">
      <c r="A207" s="1">
        <v>41796</v>
      </c>
      <c r="B207">
        <v>1350.45</v>
      </c>
      <c r="C207">
        <v>5.76</v>
      </c>
      <c r="D207">
        <v>53.7</v>
      </c>
      <c r="E207" s="2">
        <f t="shared" si="15"/>
        <v>234.45312500000003</v>
      </c>
      <c r="F207" s="3">
        <f t="shared" si="13"/>
        <v>1.2800920282789008E-2</v>
      </c>
      <c r="G207" s="2">
        <f t="shared" si="16"/>
        <v>25.148044692737429</v>
      </c>
      <c r="H207" s="3">
        <f t="shared" si="14"/>
        <v>0.20553669146267373</v>
      </c>
      <c r="J207" s="3">
        <f t="shared" si="17"/>
        <v>0.10726256983240222</v>
      </c>
    </row>
    <row r="208" spans="1:10">
      <c r="A208" s="1">
        <v>41803</v>
      </c>
      <c r="B208">
        <v>1382.73</v>
      </c>
      <c r="C208">
        <v>5.88</v>
      </c>
      <c r="D208">
        <v>55.03</v>
      </c>
      <c r="E208" s="2">
        <f t="shared" si="15"/>
        <v>235.15816326530614</v>
      </c>
      <c r="F208" s="3">
        <f t="shared" si="13"/>
        <v>1.5796980674720684E-2</v>
      </c>
      <c r="G208" s="2">
        <f t="shared" si="16"/>
        <v>25.126839905506088</v>
      </c>
      <c r="H208" s="3">
        <f t="shared" si="14"/>
        <v>0.2018739329690209</v>
      </c>
      <c r="J208" s="3">
        <f t="shared" si="17"/>
        <v>0.10685080864982736</v>
      </c>
    </row>
    <row r="209" spans="1:10">
      <c r="A209" s="1">
        <v>41810</v>
      </c>
      <c r="B209">
        <v>1333.98</v>
      </c>
      <c r="C209">
        <v>5.68</v>
      </c>
      <c r="D209">
        <v>53.53</v>
      </c>
      <c r="E209" s="2">
        <f t="shared" si="15"/>
        <v>234.85563380281693</v>
      </c>
      <c r="F209" s="3">
        <f t="shared" si="13"/>
        <v>2.6259165746700619E-2</v>
      </c>
      <c r="G209" s="2">
        <f t="shared" si="16"/>
        <v>24.920231645806091</v>
      </c>
      <c r="H209" s="3">
        <f t="shared" si="14"/>
        <v>0.1933671892961708</v>
      </c>
      <c r="J209" s="3">
        <f t="shared" si="17"/>
        <v>0.10610872407995516</v>
      </c>
    </row>
    <row r="210" spans="1:10">
      <c r="A210" s="1">
        <v>41817</v>
      </c>
      <c r="B210">
        <v>1388.81</v>
      </c>
      <c r="C210">
        <v>5.91</v>
      </c>
      <c r="D210">
        <v>55.61</v>
      </c>
      <c r="E210" s="2">
        <f t="shared" si="15"/>
        <v>234.99323181049067</v>
      </c>
      <c r="F210" s="3">
        <f t="shared" si="13"/>
        <v>2.6742297156116424E-2</v>
      </c>
      <c r="G210" s="2">
        <f t="shared" si="16"/>
        <v>24.974105376730805</v>
      </c>
      <c r="H210" s="3">
        <f t="shared" si="14"/>
        <v>0.19346290311678094</v>
      </c>
      <c r="J210" s="3">
        <f t="shared" si="17"/>
        <v>0.10627584966732602</v>
      </c>
    </row>
    <row r="211" spans="1:10">
      <c r="A211" s="1">
        <v>41824</v>
      </c>
      <c r="B211">
        <v>1411.64</v>
      </c>
      <c r="C211">
        <v>6.05</v>
      </c>
      <c r="D211">
        <v>57.18</v>
      </c>
      <c r="E211" s="2">
        <f t="shared" si="15"/>
        <v>233.32892561983473</v>
      </c>
      <c r="F211" s="3">
        <f t="shared" si="13"/>
        <v>1.819147477943317E-2</v>
      </c>
      <c r="G211" s="2">
        <f t="shared" si="16"/>
        <v>24.687653025533404</v>
      </c>
      <c r="H211" s="3">
        <f t="shared" si="14"/>
        <v>0.17906820392373768</v>
      </c>
      <c r="J211" s="3">
        <f t="shared" si="17"/>
        <v>0.10580622595313047</v>
      </c>
    </row>
    <row r="212" spans="1:10">
      <c r="A212" s="1">
        <v>41831</v>
      </c>
      <c r="B212">
        <v>1359.34</v>
      </c>
      <c r="C212">
        <v>5.82</v>
      </c>
      <c r="D212">
        <v>54.92</v>
      </c>
      <c r="E212" s="2">
        <f t="shared" si="15"/>
        <v>233.5635738831615</v>
      </c>
      <c r="F212" s="3">
        <f t="shared" si="13"/>
        <v>1.4222624105238113E-2</v>
      </c>
      <c r="G212" s="2">
        <f t="shared" si="16"/>
        <v>24.751274581209028</v>
      </c>
      <c r="H212" s="3">
        <f t="shared" si="14"/>
        <v>0.17693288205895752</v>
      </c>
      <c r="J212" s="3">
        <f t="shared" si="17"/>
        <v>0.10597232337946104</v>
      </c>
    </row>
    <row r="213" spans="1:10">
      <c r="A213" s="1">
        <v>41838</v>
      </c>
      <c r="B213">
        <v>1305.92</v>
      </c>
      <c r="C213">
        <v>5.56</v>
      </c>
      <c r="D213">
        <v>52.88</v>
      </c>
      <c r="E213" s="2">
        <f t="shared" si="15"/>
        <v>234.87769784172664</v>
      </c>
      <c r="F213" s="3">
        <f t="shared" si="13"/>
        <v>1.5495114527884102E-2</v>
      </c>
      <c r="G213" s="2">
        <f t="shared" si="16"/>
        <v>24.695915279878971</v>
      </c>
      <c r="H213" s="3">
        <f t="shared" si="14"/>
        <v>0.16577765530286248</v>
      </c>
      <c r="J213" s="3">
        <f t="shared" si="17"/>
        <v>0.10514372163388803</v>
      </c>
    </row>
    <row r="214" spans="1:10">
      <c r="A214" s="1">
        <v>41845</v>
      </c>
      <c r="B214">
        <v>1285.77</v>
      </c>
      <c r="C214">
        <v>5.48</v>
      </c>
      <c r="D214">
        <v>52.09</v>
      </c>
      <c r="E214" s="2">
        <f t="shared" si="15"/>
        <v>234.6295620437956</v>
      </c>
      <c r="F214" s="3">
        <f t="shared" si="13"/>
        <v>1.4542932796066443E-2</v>
      </c>
      <c r="G214" s="2">
        <f t="shared" si="16"/>
        <v>24.683624496064503</v>
      </c>
      <c r="H214" s="3">
        <f t="shared" si="14"/>
        <v>0.16205785162109021</v>
      </c>
      <c r="J214" s="3">
        <f t="shared" si="17"/>
        <v>0.10520253407563832</v>
      </c>
    </row>
    <row r="215" spans="1:10">
      <c r="A215" s="1">
        <v>41852</v>
      </c>
      <c r="B215">
        <v>1325.94</v>
      </c>
      <c r="C215">
        <v>5.61</v>
      </c>
      <c r="D215">
        <v>52.88</v>
      </c>
      <c r="E215" s="2">
        <f t="shared" si="15"/>
        <v>236.35294117647058</v>
      </c>
      <c r="F215" s="3">
        <f t="shared" si="13"/>
        <v>1.2562397606093345E-2</v>
      </c>
      <c r="G215" s="2">
        <f t="shared" si="16"/>
        <v>25.074508320726171</v>
      </c>
      <c r="H215" s="3">
        <f t="shared" si="14"/>
        <v>0.16259391192830686</v>
      </c>
      <c r="J215" s="3">
        <f t="shared" si="17"/>
        <v>0.10608925869894099</v>
      </c>
    </row>
    <row r="216" spans="1:10">
      <c r="A216" s="1">
        <v>41859</v>
      </c>
      <c r="B216">
        <v>1377.44</v>
      </c>
      <c r="C216">
        <v>5.8</v>
      </c>
      <c r="D216">
        <v>54.45</v>
      </c>
      <c r="E216" s="2">
        <f t="shared" si="15"/>
        <v>237.48965517241382</v>
      </c>
      <c r="F216" s="3">
        <f t="shared" si="13"/>
        <v>4.6126647289397305E-3</v>
      </c>
      <c r="G216" s="2">
        <f t="shared" si="16"/>
        <v>25.297337006427917</v>
      </c>
      <c r="H216" s="3">
        <f t="shared" si="14"/>
        <v>0.17297419380200618</v>
      </c>
      <c r="J216" s="3">
        <f t="shared" si="17"/>
        <v>0.10651974288337923</v>
      </c>
    </row>
    <row r="217" spans="1:10">
      <c r="A217" s="1">
        <v>41866</v>
      </c>
      <c r="B217">
        <v>1392.45</v>
      </c>
      <c r="C217">
        <v>5.83</v>
      </c>
      <c r="D217">
        <v>54.62</v>
      </c>
      <c r="E217" s="2">
        <f t="shared" si="15"/>
        <v>238.84219554030875</v>
      </c>
      <c r="F217" s="3">
        <f t="shared" si="13"/>
        <v>9.6607177631073959E-3</v>
      </c>
      <c r="G217" s="2">
        <f t="shared" si="16"/>
        <v>25.493409007689493</v>
      </c>
      <c r="H217" s="3">
        <f t="shared" si="14"/>
        <v>0.19126270163763581</v>
      </c>
      <c r="J217" s="3">
        <f t="shared" si="17"/>
        <v>0.10673745880629806</v>
      </c>
    </row>
    <row r="218" spans="1:10">
      <c r="A218" s="1">
        <v>41873</v>
      </c>
      <c r="B218">
        <v>1461.72</v>
      </c>
      <c r="C218">
        <v>6.05</v>
      </c>
      <c r="D218">
        <v>56.71</v>
      </c>
      <c r="E218" s="2">
        <f t="shared" si="15"/>
        <v>241.60661157024794</v>
      </c>
      <c r="F218" s="3">
        <f t="shared" si="13"/>
        <v>1.1442217214758577E-2</v>
      </c>
      <c r="G218" s="2">
        <f t="shared" si="16"/>
        <v>25.77534826309293</v>
      </c>
      <c r="H218" s="3">
        <f t="shared" si="14"/>
        <v>0.20442360155119088</v>
      </c>
      <c r="J218" s="3">
        <f t="shared" si="17"/>
        <v>0.10668312466937048</v>
      </c>
    </row>
    <row r="219" spans="1:10">
      <c r="A219" s="1">
        <v>41880</v>
      </c>
      <c r="B219">
        <v>1424.47</v>
      </c>
      <c r="C219">
        <v>5.82</v>
      </c>
      <c r="D219">
        <v>55.75</v>
      </c>
      <c r="E219" s="2">
        <f t="shared" si="15"/>
        <v>244.75429553264604</v>
      </c>
      <c r="F219" s="3">
        <f t="shared" si="13"/>
        <v>2.5138658539544112E-2</v>
      </c>
      <c r="G219" s="2">
        <f t="shared" si="16"/>
        <v>25.551031390134529</v>
      </c>
      <c r="H219" s="3">
        <f t="shared" si="14"/>
        <v>0.19494312504662026</v>
      </c>
      <c r="J219" s="3">
        <f t="shared" si="17"/>
        <v>0.10439461883408072</v>
      </c>
    </row>
    <row r="220" spans="1:10">
      <c r="A220" s="1">
        <v>41887</v>
      </c>
      <c r="B220">
        <v>1489.83</v>
      </c>
      <c r="C220">
        <v>6.08</v>
      </c>
      <c r="D220">
        <v>58.26</v>
      </c>
      <c r="E220" s="2">
        <f t="shared" si="15"/>
        <v>245.03782894736841</v>
      </c>
      <c r="F220" s="3">
        <f t="shared" si="13"/>
        <v>2.6026081942084112E-2</v>
      </c>
      <c r="G220" s="2">
        <f t="shared" si="16"/>
        <v>25.57209062821833</v>
      </c>
      <c r="H220" s="3">
        <f t="shared" si="14"/>
        <v>0.19667168311542471</v>
      </c>
      <c r="J220" s="3">
        <f t="shared" si="17"/>
        <v>0.10435976656368005</v>
      </c>
    </row>
    <row r="221" spans="1:10">
      <c r="A221" s="1">
        <v>41894</v>
      </c>
      <c r="B221">
        <v>1524.12</v>
      </c>
      <c r="C221">
        <v>6.21</v>
      </c>
      <c r="D221">
        <v>59.6</v>
      </c>
      <c r="E221" s="2">
        <f t="shared" si="15"/>
        <v>245.42995169082124</v>
      </c>
      <c r="F221" s="3">
        <f t="shared" si="13"/>
        <v>3.084436106315791E-2</v>
      </c>
      <c r="G221" s="2">
        <f t="shared" si="16"/>
        <v>25.572483221476507</v>
      </c>
      <c r="H221" s="3">
        <f t="shared" si="14"/>
        <v>0.19926554540797548</v>
      </c>
      <c r="J221" s="3">
        <f t="shared" si="17"/>
        <v>0.10419463087248322</v>
      </c>
    </row>
    <row r="222" spans="1:10">
      <c r="A222" s="1">
        <v>41901</v>
      </c>
      <c r="B222">
        <v>1499.12</v>
      </c>
      <c r="C222">
        <v>6.11</v>
      </c>
      <c r="D222">
        <v>58.64</v>
      </c>
      <c r="E222" s="2">
        <f t="shared" si="15"/>
        <v>245.35515548281504</v>
      </c>
      <c r="F222" s="3">
        <f t="shared" si="13"/>
        <v>2.776135923893408E-2</v>
      </c>
      <c r="G222" s="2">
        <f t="shared" si="16"/>
        <v>25.564802182810368</v>
      </c>
      <c r="H222" s="3">
        <f t="shared" si="14"/>
        <v>0.19721416455090757</v>
      </c>
      <c r="J222" s="3">
        <f t="shared" si="17"/>
        <v>0.10419508867667122</v>
      </c>
    </row>
    <row r="223" spans="1:10">
      <c r="A223" s="1">
        <v>41908</v>
      </c>
      <c r="B223">
        <v>1511.36</v>
      </c>
      <c r="C223">
        <v>6.15</v>
      </c>
      <c r="D223">
        <v>59.01</v>
      </c>
      <c r="E223" s="2">
        <f t="shared" si="15"/>
        <v>245.74959349593493</v>
      </c>
      <c r="F223" s="3">
        <f t="shared" si="13"/>
        <v>0.10417238906790094</v>
      </c>
      <c r="G223" s="2">
        <f t="shared" si="16"/>
        <v>25.611930181325199</v>
      </c>
      <c r="H223" s="3">
        <f t="shared" si="14"/>
        <v>0.18677209637939929</v>
      </c>
      <c r="J223" s="3">
        <f t="shared" si="17"/>
        <v>0.10421962379257754</v>
      </c>
    </row>
    <row r="224" spans="1:10">
      <c r="A224" s="1">
        <v>41912</v>
      </c>
      <c r="B224">
        <v>1540.87</v>
      </c>
      <c r="C224">
        <v>6.26</v>
      </c>
      <c r="D224">
        <v>60.15</v>
      </c>
      <c r="E224" s="2">
        <f t="shared" si="15"/>
        <v>246.14536741214056</v>
      </c>
      <c r="F224" s="3">
        <f t="shared" si="13"/>
        <v>0.10314493447371764</v>
      </c>
      <c r="G224" s="2">
        <f t="shared" si="16"/>
        <v>25.617123857024104</v>
      </c>
      <c r="H224" s="3">
        <f t="shared" si="14"/>
        <v>0.18716925825994335</v>
      </c>
      <c r="J224" s="3">
        <f t="shared" si="17"/>
        <v>0.10407315045719036</v>
      </c>
    </row>
    <row r="225" spans="1:10">
      <c r="A225" s="1">
        <v>41922</v>
      </c>
      <c r="B225">
        <v>1554.22</v>
      </c>
      <c r="C225">
        <v>6.54</v>
      </c>
      <c r="D225">
        <v>61.35</v>
      </c>
      <c r="E225" s="2">
        <f t="shared" si="15"/>
        <v>237.64831804281346</v>
      </c>
      <c r="F225" s="3">
        <f t="shared" si="13"/>
        <v>4.1093508606445672E-2</v>
      </c>
      <c r="G225" s="2">
        <f t="shared" si="16"/>
        <v>25.333659331703341</v>
      </c>
      <c r="H225" s="3">
        <f t="shared" si="14"/>
        <v>0.13596961208288638</v>
      </c>
      <c r="J225" s="3">
        <f t="shared" si="17"/>
        <v>0.10660146699266504</v>
      </c>
    </row>
    <row r="226" spans="1:10">
      <c r="A226" s="1">
        <v>41929</v>
      </c>
      <c r="B226">
        <v>1511.05</v>
      </c>
      <c r="C226">
        <v>6.35</v>
      </c>
      <c r="D226">
        <v>59.62</v>
      </c>
      <c r="E226" s="2">
        <f t="shared" si="15"/>
        <v>237.96062992125985</v>
      </c>
      <c r="F226" s="3">
        <f t="shared" si="13"/>
        <v>3.2105255968016166E-2</v>
      </c>
      <c r="G226" s="2">
        <f t="shared" si="16"/>
        <v>25.344682992284469</v>
      </c>
      <c r="H226" s="3">
        <f t="shared" si="14"/>
        <v>0.13370353559712989</v>
      </c>
      <c r="J226" s="3">
        <f t="shared" si="17"/>
        <v>0.10650788326065079</v>
      </c>
    </row>
    <row r="227" spans="1:10">
      <c r="A227" s="1">
        <v>41936</v>
      </c>
      <c r="B227">
        <v>1477.59</v>
      </c>
      <c r="C227">
        <v>6.11</v>
      </c>
      <c r="D227">
        <v>58.27</v>
      </c>
      <c r="E227" s="2">
        <f t="shared" si="15"/>
        <v>241.83142389525366</v>
      </c>
      <c r="F227" s="3">
        <f t="shared" si="13"/>
        <v>5.0303679838358484E-2</v>
      </c>
      <c r="G227" s="2">
        <f t="shared" si="16"/>
        <v>25.357645443624502</v>
      </c>
      <c r="H227" s="3">
        <f t="shared" si="14"/>
        <v>0.13586071068410743</v>
      </c>
      <c r="J227" s="3">
        <f t="shared" si="17"/>
        <v>0.10485670156169556</v>
      </c>
    </row>
    <row r="228" spans="1:10">
      <c r="A228" s="1">
        <v>41943</v>
      </c>
      <c r="B228">
        <v>1513.27</v>
      </c>
      <c r="C228">
        <v>6.17</v>
      </c>
      <c r="D228">
        <v>59.3</v>
      </c>
      <c r="E228" s="2">
        <f t="shared" si="15"/>
        <v>245.26256077795787</v>
      </c>
      <c r="F228" s="3">
        <f t="shared" si="13"/>
        <v>6.295582071531336E-2</v>
      </c>
      <c r="G228" s="2">
        <f t="shared" si="16"/>
        <v>25.518887015177068</v>
      </c>
      <c r="H228" s="3">
        <f t="shared" si="14"/>
        <v>0.14418239719756909</v>
      </c>
      <c r="J228" s="3">
        <f t="shared" si="17"/>
        <v>0.10404721753794267</v>
      </c>
    </row>
    <row r="229" spans="1:10">
      <c r="A229" s="1">
        <v>41950</v>
      </c>
      <c r="B229">
        <v>1522.62</v>
      </c>
      <c r="C229">
        <v>6.17</v>
      </c>
      <c r="D229">
        <v>59.78</v>
      </c>
      <c r="E229" s="2">
        <f t="shared" si="15"/>
        <v>246.77795786061586</v>
      </c>
      <c r="F229" s="3">
        <f t="shared" si="13"/>
        <v>6.5184727034710566E-2</v>
      </c>
      <c r="G229" s="2">
        <f t="shared" si="16"/>
        <v>25.470391435262627</v>
      </c>
      <c r="H229" s="3">
        <f t="shared" si="14"/>
        <v>0.13814044982792306</v>
      </c>
      <c r="J229" s="3">
        <f t="shared" si="17"/>
        <v>0.10321177651388425</v>
      </c>
    </row>
    <row r="230" spans="1:10">
      <c r="A230" s="1">
        <v>41957</v>
      </c>
      <c r="B230">
        <v>1441.21</v>
      </c>
      <c r="C230">
        <v>5.84</v>
      </c>
      <c r="D230">
        <v>56.53</v>
      </c>
      <c r="E230" s="2">
        <f t="shared" si="15"/>
        <v>246.78253424657535</v>
      </c>
      <c r="F230" s="3">
        <f t="shared" si="13"/>
        <v>6.5250947122023062E-2</v>
      </c>
      <c r="G230" s="2">
        <f t="shared" si="16"/>
        <v>25.494604634707237</v>
      </c>
      <c r="H230" s="3">
        <f t="shared" si="14"/>
        <v>0.1379804575283603</v>
      </c>
      <c r="J230" s="3">
        <f t="shared" si="17"/>
        <v>0.10330797806474439</v>
      </c>
    </row>
    <row r="231" spans="1:10">
      <c r="A231" s="1">
        <v>41964</v>
      </c>
      <c r="B231">
        <v>1504.83</v>
      </c>
      <c r="C231">
        <v>6.06</v>
      </c>
      <c r="D231">
        <v>58.78</v>
      </c>
      <c r="E231" s="2">
        <f t="shared" si="15"/>
        <v>248.32178217821783</v>
      </c>
      <c r="F231" s="3">
        <f t="shared" si="13"/>
        <v>7.4130912817826911E-2</v>
      </c>
      <c r="G231" s="2">
        <f t="shared" si="16"/>
        <v>25.601054780537595</v>
      </c>
      <c r="H231" s="3">
        <f t="shared" si="14"/>
        <v>0.14515067953845717</v>
      </c>
      <c r="J231" s="3">
        <f t="shared" si="17"/>
        <v>0.10309629125552908</v>
      </c>
    </row>
    <row r="232" spans="1:10">
      <c r="A232" s="1">
        <v>41971</v>
      </c>
      <c r="B232">
        <v>1570.85</v>
      </c>
      <c r="C232">
        <v>6.29</v>
      </c>
      <c r="D232">
        <v>61</v>
      </c>
      <c r="E232" s="2">
        <f t="shared" si="15"/>
        <v>249.7376788553259</v>
      </c>
      <c r="F232" s="3">
        <f t="shared" si="13"/>
        <v>7.8561024051667872E-2</v>
      </c>
      <c r="G232" s="2">
        <f t="shared" si="16"/>
        <v>25.751639344262294</v>
      </c>
      <c r="H232" s="3">
        <f t="shared" si="14"/>
        <v>0.15144365134069049</v>
      </c>
      <c r="J232" s="3">
        <f t="shared" si="17"/>
        <v>0.10311475409836066</v>
      </c>
    </row>
    <row r="233" spans="1:10">
      <c r="A233" s="1">
        <v>41978</v>
      </c>
      <c r="B233">
        <v>1581.91</v>
      </c>
      <c r="C233">
        <v>6.3</v>
      </c>
      <c r="D233">
        <v>61.03</v>
      </c>
      <c r="E233" s="2">
        <f t="shared" si="15"/>
        <v>251.09682539682541</v>
      </c>
      <c r="F233" s="3">
        <f t="shared" si="13"/>
        <v>8.3531139894254203E-2</v>
      </c>
      <c r="G233" s="2">
        <f t="shared" si="16"/>
        <v>25.920203178764542</v>
      </c>
      <c r="H233" s="3">
        <f t="shared" si="14"/>
        <v>0.15944276927289036</v>
      </c>
      <c r="J233" s="3">
        <f t="shared" si="17"/>
        <v>0.10322792069474028</v>
      </c>
    </row>
    <row r="234" spans="1:10">
      <c r="A234" s="1">
        <v>41985</v>
      </c>
      <c r="B234">
        <v>1623.57</v>
      </c>
      <c r="C234">
        <v>6.47</v>
      </c>
      <c r="D234">
        <v>62.71</v>
      </c>
      <c r="E234" s="2">
        <f t="shared" si="15"/>
        <v>250.93817619783616</v>
      </c>
      <c r="F234" s="3">
        <f t="shared" si="13"/>
        <v>8.5724937578523175E-2</v>
      </c>
      <c r="G234" s="2">
        <f t="shared" si="16"/>
        <v>25.890129166002232</v>
      </c>
      <c r="H234" s="3">
        <f t="shared" si="14"/>
        <v>0.16018503563944164</v>
      </c>
      <c r="J234" s="3">
        <f t="shared" si="17"/>
        <v>0.103173337585712</v>
      </c>
    </row>
    <row r="235" spans="1:10">
      <c r="A235" s="1">
        <v>41992</v>
      </c>
      <c r="B235">
        <v>1596.81</v>
      </c>
      <c r="C235">
        <v>6.34</v>
      </c>
      <c r="D235">
        <v>61.47</v>
      </c>
      <c r="E235" s="2">
        <f t="shared" si="15"/>
        <v>251.8627760252366</v>
      </c>
      <c r="F235" s="3">
        <f t="shared" si="13"/>
        <v>0.11704019407425825</v>
      </c>
      <c r="G235" s="2">
        <f t="shared" si="16"/>
        <v>25.977061981454369</v>
      </c>
      <c r="H235" s="3">
        <f t="shared" si="14"/>
        <v>0.17496261394192425</v>
      </c>
      <c r="J235" s="3">
        <f t="shared" si="17"/>
        <v>0.1031397429640475</v>
      </c>
    </row>
    <row r="236" spans="1:10">
      <c r="A236" s="1">
        <v>41999</v>
      </c>
      <c r="B236">
        <v>1536.08</v>
      </c>
      <c r="C236">
        <v>6.11</v>
      </c>
      <c r="D236">
        <v>59.04</v>
      </c>
      <c r="E236" s="2">
        <f t="shared" si="15"/>
        <v>251.40425531914892</v>
      </c>
      <c r="F236" s="3">
        <f t="shared" si="13"/>
        <v>0.11462760061693156</v>
      </c>
      <c r="G236" s="2">
        <f t="shared" si="16"/>
        <v>26.017615176151761</v>
      </c>
      <c r="H236" s="3">
        <f t="shared" si="14"/>
        <v>0.17735812708751508</v>
      </c>
      <c r="J236" s="3">
        <f t="shared" si="17"/>
        <v>0.10348915989159892</v>
      </c>
    </row>
    <row r="237" spans="1:10">
      <c r="A237" s="1">
        <v>42004</v>
      </c>
      <c r="B237">
        <v>1471.76</v>
      </c>
      <c r="C237">
        <v>5.87</v>
      </c>
      <c r="D237">
        <v>56.75</v>
      </c>
      <c r="E237" s="2">
        <f t="shared" si="15"/>
        <v>250.72572402044293</v>
      </c>
      <c r="F237" s="3">
        <f t="shared" si="13"/>
        <v>0.11033598787994148</v>
      </c>
      <c r="G237" s="2">
        <f t="shared" si="16"/>
        <v>25.934096916299559</v>
      </c>
      <c r="H237" s="3">
        <f t="shared" si="14"/>
        <v>0.17153260786631708</v>
      </c>
      <c r="J237" s="3">
        <f t="shared" si="17"/>
        <v>0.10343612334801762</v>
      </c>
    </row>
    <row r="238" spans="1:10">
      <c r="A238" s="1">
        <v>42013</v>
      </c>
      <c r="B238">
        <v>1553.24</v>
      </c>
      <c r="C238">
        <v>6.31</v>
      </c>
      <c r="D238">
        <v>59.54</v>
      </c>
      <c r="E238" s="2">
        <f t="shared" si="15"/>
        <v>246.15530903328053</v>
      </c>
      <c r="F238" s="3">
        <f t="shared" si="13"/>
        <v>8.6152445159412894E-2</v>
      </c>
      <c r="G238" s="2">
        <f t="shared" si="16"/>
        <v>26.087336244541486</v>
      </c>
      <c r="H238" s="3">
        <f t="shared" si="14"/>
        <v>0.17780782866768408</v>
      </c>
      <c r="J238" s="3">
        <f t="shared" si="17"/>
        <v>0.10597917366476318</v>
      </c>
    </row>
    <row r="239" spans="1:10">
      <c r="A239" s="1">
        <v>42020</v>
      </c>
      <c r="B239">
        <v>1639.56</v>
      </c>
      <c r="C239">
        <v>6.64</v>
      </c>
      <c r="D239">
        <v>62.66</v>
      </c>
      <c r="E239" s="2">
        <f t="shared" si="15"/>
        <v>246.92168674698794</v>
      </c>
      <c r="F239" s="3">
        <f t="shared" si="13"/>
        <v>8.7724378442660012E-2</v>
      </c>
      <c r="G239" s="2">
        <f t="shared" si="16"/>
        <v>26.165975103734439</v>
      </c>
      <c r="H239" s="3">
        <f t="shared" si="14"/>
        <v>0.17765953003010715</v>
      </c>
      <c r="J239" s="3">
        <f t="shared" si="17"/>
        <v>0.10596872007660389</v>
      </c>
    </row>
    <row r="240" spans="1:10">
      <c r="A240" s="1">
        <v>42027</v>
      </c>
      <c r="B240">
        <v>1697.29</v>
      </c>
      <c r="C240">
        <v>6.87</v>
      </c>
      <c r="D240">
        <v>64.89</v>
      </c>
      <c r="E240" s="2">
        <f t="shared" si="15"/>
        <v>247.05822416302766</v>
      </c>
      <c r="F240" s="3">
        <f t="shared" si="13"/>
        <v>8.6437851658721865E-2</v>
      </c>
      <c r="G240" s="2">
        <f t="shared" si="16"/>
        <v>26.156418554476804</v>
      </c>
      <c r="H240" s="3">
        <f t="shared" si="14"/>
        <v>0.17548500351170948</v>
      </c>
      <c r="J240" s="3">
        <f t="shared" si="17"/>
        <v>0.10587147480351364</v>
      </c>
    </row>
    <row r="241" spans="1:10">
      <c r="A241" s="1">
        <v>42034</v>
      </c>
      <c r="B241">
        <v>1680.58</v>
      </c>
      <c r="C241">
        <v>6.81</v>
      </c>
      <c r="D241">
        <v>64.290000000000006</v>
      </c>
      <c r="E241" s="2">
        <f t="shared" si="15"/>
        <v>246.7812041116006</v>
      </c>
      <c r="F241" s="3">
        <f t="shared" si="13"/>
        <v>8.5929773070218651E-2</v>
      </c>
      <c r="G241" s="2">
        <f t="shared" si="16"/>
        <v>26.140612848032351</v>
      </c>
      <c r="H241" s="3">
        <f t="shared" si="14"/>
        <v>0.17460128849799017</v>
      </c>
      <c r="J241" s="3">
        <f t="shared" si="17"/>
        <v>0.10592627158189452</v>
      </c>
    </row>
    <row r="242" spans="1:10">
      <c r="A242" s="1">
        <v>42041</v>
      </c>
      <c r="B242">
        <v>1730.97</v>
      </c>
      <c r="C242">
        <v>6.98</v>
      </c>
      <c r="D242">
        <v>65.66</v>
      </c>
      <c r="E242" s="2">
        <f t="shared" si="15"/>
        <v>247.98997134670486</v>
      </c>
      <c r="F242" s="3">
        <f t="shared" si="13"/>
        <v>8.6823592733326516E-2</v>
      </c>
      <c r="G242" s="2">
        <f t="shared" si="16"/>
        <v>26.362625647273838</v>
      </c>
      <c r="H242" s="3">
        <f t="shared" si="14"/>
        <v>0.18484100607947962</v>
      </c>
      <c r="J242" s="3">
        <f t="shared" si="17"/>
        <v>0.10630520865062444</v>
      </c>
    </row>
    <row r="243" spans="1:10">
      <c r="A243" s="1">
        <v>42048</v>
      </c>
      <c r="B243">
        <v>1825.49</v>
      </c>
      <c r="C243">
        <v>7.32</v>
      </c>
      <c r="D243">
        <v>69.47</v>
      </c>
      <c r="E243" s="2">
        <f t="shared" si="15"/>
        <v>249.38387978142075</v>
      </c>
      <c r="F243" s="3">
        <f t="shared" si="13"/>
        <v>9.6677990243687617E-2</v>
      </c>
      <c r="G243" s="2">
        <f t="shared" si="16"/>
        <v>26.277385921980713</v>
      </c>
      <c r="H243" s="3">
        <f t="shared" si="14"/>
        <v>0.1837633727998893</v>
      </c>
      <c r="J243" s="3">
        <f t="shared" si="17"/>
        <v>0.10536922412552181</v>
      </c>
    </row>
    <row r="244" spans="1:10">
      <c r="A244" s="1">
        <v>42052</v>
      </c>
      <c r="B244">
        <v>1894.31</v>
      </c>
      <c r="C244">
        <v>7.56</v>
      </c>
      <c r="D244">
        <v>71.930000000000007</v>
      </c>
      <c r="E244" s="2">
        <f t="shared" si="15"/>
        <v>250.57010582010582</v>
      </c>
      <c r="F244" s="3">
        <f t="shared" ref="F244:F307" si="18">E244/E194-1</f>
        <v>9.7930780460682376E-2</v>
      </c>
      <c r="G244" s="2">
        <f t="shared" si="16"/>
        <v>26.335465035451129</v>
      </c>
      <c r="H244" s="3">
        <f t="shared" ref="H244:H307" si="19">G244/G194-1</f>
        <v>0.18009337644564716</v>
      </c>
      <c r="J244" s="3">
        <f t="shared" si="17"/>
        <v>0.10510218267760321</v>
      </c>
    </row>
    <row r="245" spans="1:10">
      <c r="A245" s="1">
        <v>42062</v>
      </c>
      <c r="B245">
        <v>1928.04</v>
      </c>
      <c r="C245">
        <v>7.62</v>
      </c>
      <c r="D245">
        <v>73.08</v>
      </c>
      <c r="E245" s="2">
        <f t="shared" si="15"/>
        <v>253.02362204724409</v>
      </c>
      <c r="F245" s="3">
        <f t="shared" si="18"/>
        <v>0.10983011581230762</v>
      </c>
      <c r="G245" s="2">
        <f t="shared" si="16"/>
        <v>26.382594417077176</v>
      </c>
      <c r="H245" s="3">
        <f t="shared" si="19"/>
        <v>0.18039306132388067</v>
      </c>
      <c r="J245" s="3">
        <f t="shared" si="17"/>
        <v>0.10426929392446634</v>
      </c>
    </row>
    <row r="246" spans="1:10">
      <c r="A246" s="1">
        <v>42069</v>
      </c>
      <c r="B246">
        <v>1951.4</v>
      </c>
      <c r="C246">
        <v>7.71</v>
      </c>
      <c r="D246">
        <v>73.91</v>
      </c>
      <c r="E246" s="2">
        <f t="shared" si="15"/>
        <v>253.0998702983139</v>
      </c>
      <c r="F246" s="3">
        <f t="shared" si="18"/>
        <v>0.10164328265408784</v>
      </c>
      <c r="G246" s="2">
        <f t="shared" si="16"/>
        <v>26.402381274523073</v>
      </c>
      <c r="H246" s="3">
        <f t="shared" si="19"/>
        <v>0.16295140643218464</v>
      </c>
      <c r="J246" s="3">
        <f t="shared" si="17"/>
        <v>0.10431606007306184</v>
      </c>
    </row>
    <row r="247" spans="1:10">
      <c r="A247" s="1">
        <v>42076</v>
      </c>
      <c r="B247">
        <v>2069.0700000000002</v>
      </c>
      <c r="C247">
        <v>8.15</v>
      </c>
      <c r="D247">
        <v>78.099999999999994</v>
      </c>
      <c r="E247" s="2">
        <f t="shared" si="15"/>
        <v>253.87361963190185</v>
      </c>
      <c r="F247" s="3">
        <f t="shared" si="18"/>
        <v>8.3804704629238946E-2</v>
      </c>
      <c r="G247" s="2">
        <f t="shared" si="16"/>
        <v>26.492573623559544</v>
      </c>
      <c r="H247" s="3">
        <f t="shared" si="19"/>
        <v>0.13198257083754994</v>
      </c>
      <c r="J247" s="3">
        <f t="shared" si="17"/>
        <v>0.10435339308578746</v>
      </c>
    </row>
    <row r="248" spans="1:10">
      <c r="A248" s="1">
        <v>42083</v>
      </c>
      <c r="B248">
        <v>2213.77</v>
      </c>
      <c r="C248">
        <v>8.6999999999999993</v>
      </c>
      <c r="D248">
        <v>82.52</v>
      </c>
      <c r="E248" s="2">
        <f t="shared" si="15"/>
        <v>254.45632183908049</v>
      </c>
      <c r="F248" s="3">
        <f t="shared" si="18"/>
        <v>0.13176512750500624</v>
      </c>
      <c r="G248" s="2">
        <f t="shared" si="16"/>
        <v>26.827072224915174</v>
      </c>
      <c r="H248" s="3">
        <f t="shared" si="19"/>
        <v>0.11213407362743677</v>
      </c>
      <c r="J248" s="3">
        <f t="shared" si="17"/>
        <v>0.10542898691226368</v>
      </c>
    </row>
    <row r="249" spans="1:10">
      <c r="A249" s="1">
        <v>42090</v>
      </c>
      <c r="B249">
        <v>2323.8200000000002</v>
      </c>
      <c r="C249">
        <v>8.9600000000000009</v>
      </c>
      <c r="D249">
        <v>85.13</v>
      </c>
      <c r="E249" s="2">
        <f t="shared" si="15"/>
        <v>259.35491071428572</v>
      </c>
      <c r="F249" s="3">
        <f t="shared" si="18"/>
        <v>0.14664573033737294</v>
      </c>
      <c r="G249" s="2">
        <f t="shared" si="16"/>
        <v>27.297309996475981</v>
      </c>
      <c r="H249" s="3">
        <f t="shared" si="19"/>
        <v>0.11638972916154411</v>
      </c>
      <c r="J249" s="3">
        <f t="shared" si="17"/>
        <v>0.10525079290496889</v>
      </c>
    </row>
    <row r="250" spans="1:10">
      <c r="A250" s="1">
        <v>42097</v>
      </c>
      <c r="B250">
        <v>2510.16</v>
      </c>
      <c r="C250">
        <v>10.210000000000001</v>
      </c>
      <c r="D250">
        <v>92.84</v>
      </c>
      <c r="E250" s="2">
        <f t="shared" si="15"/>
        <v>245.85308521057783</v>
      </c>
      <c r="F250" s="3">
        <f t="shared" si="18"/>
        <v>8.1637914634680397E-2</v>
      </c>
      <c r="G250" s="2">
        <f t="shared" si="16"/>
        <v>27.037483843171046</v>
      </c>
      <c r="H250" s="3">
        <f t="shared" si="19"/>
        <v>0.10472447815021302</v>
      </c>
      <c r="J250" s="3">
        <f t="shared" si="17"/>
        <v>0.10997414907367514</v>
      </c>
    </row>
    <row r="251" spans="1:10">
      <c r="A251" s="1">
        <v>42104</v>
      </c>
      <c r="B251">
        <v>2552.83</v>
      </c>
      <c r="C251">
        <v>10.210000000000001</v>
      </c>
      <c r="D251">
        <v>93.21</v>
      </c>
      <c r="E251" s="2">
        <f t="shared" si="15"/>
        <v>250.03232125367285</v>
      </c>
      <c r="F251" s="3">
        <f t="shared" si="18"/>
        <v>6.8332234166943229E-2</v>
      </c>
      <c r="G251" s="2">
        <f t="shared" si="16"/>
        <v>27.387941208024891</v>
      </c>
      <c r="H251" s="3">
        <f t="shared" si="19"/>
        <v>9.4330463006613963E-2</v>
      </c>
      <c r="J251" s="3">
        <f t="shared" si="17"/>
        <v>0.10953760326145265</v>
      </c>
    </row>
    <row r="252" spans="1:10">
      <c r="A252" s="1">
        <v>42111</v>
      </c>
      <c r="B252">
        <v>2463.9899999999998</v>
      </c>
      <c r="C252">
        <v>9.77</v>
      </c>
      <c r="D252">
        <v>87.1</v>
      </c>
      <c r="E252" s="2">
        <f t="shared" si="15"/>
        <v>252.19959058341863</v>
      </c>
      <c r="F252" s="3">
        <f t="shared" si="18"/>
        <v>7.506313112530294E-2</v>
      </c>
      <c r="G252" s="2">
        <f t="shared" si="16"/>
        <v>28.289207807118252</v>
      </c>
      <c r="H252" s="3">
        <f t="shared" si="19"/>
        <v>0.12454897502443241</v>
      </c>
      <c r="J252" s="3">
        <f t="shared" si="17"/>
        <v>0.1121699196326062</v>
      </c>
    </row>
    <row r="253" spans="1:10">
      <c r="A253" s="1">
        <v>42118</v>
      </c>
      <c r="B253">
        <v>2734.75</v>
      </c>
      <c r="C253">
        <v>10.6</v>
      </c>
      <c r="D253">
        <v>95.39</v>
      </c>
      <c r="E253" s="2">
        <f t="shared" si="15"/>
        <v>257.99528301886795</v>
      </c>
      <c r="F253" s="3">
        <f t="shared" si="18"/>
        <v>9.464222482540241E-2</v>
      </c>
      <c r="G253" s="2">
        <f t="shared" si="16"/>
        <v>28.6691477094035</v>
      </c>
      <c r="H253" s="3">
        <f t="shared" si="19"/>
        <v>0.13963153705084874</v>
      </c>
      <c r="J253" s="3">
        <f t="shared" si="17"/>
        <v>0.11112275919907746</v>
      </c>
    </row>
    <row r="254" spans="1:10">
      <c r="A254" s="1">
        <v>42124</v>
      </c>
      <c r="B254">
        <v>2857.89</v>
      </c>
      <c r="C254">
        <v>10.85</v>
      </c>
      <c r="D254">
        <v>99.94</v>
      </c>
      <c r="E254" s="2">
        <f t="shared" si="15"/>
        <v>263.39999999999998</v>
      </c>
      <c r="F254" s="3">
        <f t="shared" si="18"/>
        <v>0.11891363017440271</v>
      </c>
      <c r="G254" s="2">
        <f t="shared" si="16"/>
        <v>28.596057634580749</v>
      </c>
      <c r="H254" s="3">
        <f t="shared" si="19"/>
        <v>0.13967345078013071</v>
      </c>
      <c r="J254" s="3">
        <f t="shared" si="17"/>
        <v>0.10856513908345007</v>
      </c>
    </row>
    <row r="255" spans="1:10">
      <c r="A255" s="1">
        <v>42132</v>
      </c>
      <c r="B255">
        <v>2973.6</v>
      </c>
      <c r="C255">
        <v>11.25</v>
      </c>
      <c r="D255">
        <v>103.74</v>
      </c>
      <c r="E255" s="2">
        <f t="shared" si="15"/>
        <v>264.32</v>
      </c>
      <c r="F255" s="3">
        <f t="shared" si="18"/>
        <v>0.12784691358024691</v>
      </c>
      <c r="G255" s="2">
        <f t="shared" si="16"/>
        <v>28.663967611336034</v>
      </c>
      <c r="H255" s="3">
        <f t="shared" si="19"/>
        <v>0.14257759784075574</v>
      </c>
      <c r="J255" s="3">
        <f t="shared" si="17"/>
        <v>0.10844418739155581</v>
      </c>
    </row>
    <row r="256" spans="1:10">
      <c r="A256" s="1">
        <v>42139</v>
      </c>
      <c r="B256">
        <v>3145.33</v>
      </c>
      <c r="C256">
        <v>11.87</v>
      </c>
      <c r="D256">
        <v>109.64</v>
      </c>
      <c r="E256" s="2">
        <f t="shared" si="15"/>
        <v>264.98146588037071</v>
      </c>
      <c r="F256" s="3">
        <f t="shared" si="18"/>
        <v>0.12977918585244486</v>
      </c>
      <c r="G256" s="2">
        <f t="shared" si="16"/>
        <v>28.68779642466253</v>
      </c>
      <c r="H256" s="3">
        <f t="shared" si="19"/>
        <v>0.1417400411475318</v>
      </c>
      <c r="J256" s="3">
        <f t="shared" si="17"/>
        <v>0.10826340751550528</v>
      </c>
    </row>
    <row r="257" spans="1:10">
      <c r="A257" s="1">
        <v>42146</v>
      </c>
      <c r="B257">
        <v>3516.63</v>
      </c>
      <c r="C257">
        <v>13.25</v>
      </c>
      <c r="D257">
        <v>122.08</v>
      </c>
      <c r="E257" s="2">
        <f t="shared" si="15"/>
        <v>265.40603773584905</v>
      </c>
      <c r="F257" s="3">
        <f t="shared" si="18"/>
        <v>0.13202175375503744</v>
      </c>
      <c r="G257" s="2">
        <f t="shared" si="16"/>
        <v>28.805946920052428</v>
      </c>
      <c r="H257" s="3">
        <f t="shared" si="19"/>
        <v>0.14545473701863476</v>
      </c>
      <c r="J257" s="3">
        <f t="shared" si="17"/>
        <v>0.10853538663171691</v>
      </c>
    </row>
    <row r="258" spans="1:10">
      <c r="A258" s="1">
        <v>42153</v>
      </c>
      <c r="B258">
        <v>3542.84</v>
      </c>
      <c r="C258">
        <v>13.42</v>
      </c>
      <c r="D258">
        <v>123.42</v>
      </c>
      <c r="E258" s="2">
        <f t="shared" ref="E258:E321" si="20">B258/C258</f>
        <v>263.99701937406854</v>
      </c>
      <c r="F258" s="3">
        <f t="shared" si="18"/>
        <v>0.12263599829288641</v>
      </c>
      <c r="G258" s="2">
        <f t="shared" ref="G258:G321" si="21">B258/D258</f>
        <v>28.705558256360398</v>
      </c>
      <c r="H258" s="3">
        <f t="shared" si="19"/>
        <v>0.14242612140295829</v>
      </c>
      <c r="J258" s="3">
        <f t="shared" ref="J258:J321" si="22">C258/D258</f>
        <v>0.10873440285204991</v>
      </c>
    </row>
    <row r="259" spans="1:10">
      <c r="A259" s="1">
        <v>42160</v>
      </c>
      <c r="B259">
        <v>3885.83</v>
      </c>
      <c r="C259">
        <v>14.7</v>
      </c>
      <c r="D259">
        <v>135.13</v>
      </c>
      <c r="E259" s="2">
        <f t="shared" si="20"/>
        <v>264.34217687074829</v>
      </c>
      <c r="F259" s="3">
        <f t="shared" si="18"/>
        <v>0.12555178085567253</v>
      </c>
      <c r="G259" s="2">
        <f t="shared" si="21"/>
        <v>28.756234736920003</v>
      </c>
      <c r="H259" s="3">
        <f t="shared" si="19"/>
        <v>0.15393127743094182</v>
      </c>
      <c r="J259" s="3">
        <f t="shared" si="22"/>
        <v>0.10878413379708429</v>
      </c>
    </row>
    <row r="260" spans="1:10">
      <c r="A260" s="1">
        <v>42167</v>
      </c>
      <c r="B260">
        <v>3899.71</v>
      </c>
      <c r="C260">
        <v>14.8</v>
      </c>
      <c r="D260">
        <v>135.15</v>
      </c>
      <c r="E260" s="2">
        <f t="shared" si="20"/>
        <v>263.49391891891889</v>
      </c>
      <c r="F260" s="3">
        <f t="shared" si="18"/>
        <v>0.12128301265890284</v>
      </c>
      <c r="G260" s="2">
        <f t="shared" si="21"/>
        <v>28.854679985201628</v>
      </c>
      <c r="H260" s="3">
        <f t="shared" si="19"/>
        <v>0.15538392867063355</v>
      </c>
      <c r="J260" s="3">
        <f t="shared" si="22"/>
        <v>0.10950795412504624</v>
      </c>
    </row>
    <row r="261" spans="1:10">
      <c r="A261" s="1">
        <v>42174</v>
      </c>
      <c r="B261">
        <v>3314.98</v>
      </c>
      <c r="C261">
        <v>12.43</v>
      </c>
      <c r="D261">
        <v>114.93</v>
      </c>
      <c r="E261" s="2">
        <f t="shared" si="20"/>
        <v>266.69187449718424</v>
      </c>
      <c r="F261" s="3">
        <f t="shared" si="18"/>
        <v>0.14298676766595197</v>
      </c>
      <c r="G261" s="2">
        <f t="shared" si="21"/>
        <v>28.843469938223265</v>
      </c>
      <c r="H261" s="3">
        <f t="shared" si="19"/>
        <v>0.16833584417245628</v>
      </c>
      <c r="J261" s="3">
        <f t="shared" si="22"/>
        <v>0.10815278865396327</v>
      </c>
    </row>
    <row r="262" spans="1:10">
      <c r="A262" s="1">
        <v>42181</v>
      </c>
      <c r="B262">
        <v>2920.7</v>
      </c>
      <c r="C262">
        <v>10.94</v>
      </c>
      <c r="D262">
        <v>101.06</v>
      </c>
      <c r="E262" s="2">
        <f t="shared" si="20"/>
        <v>266.97440585009139</v>
      </c>
      <c r="F262" s="3">
        <f t="shared" si="18"/>
        <v>0.14304812780285436</v>
      </c>
      <c r="G262" s="2">
        <f t="shared" si="21"/>
        <v>28.900653077379772</v>
      </c>
      <c r="H262" s="3">
        <f t="shared" si="19"/>
        <v>0.16764302309186618</v>
      </c>
      <c r="J262" s="3">
        <f t="shared" si="22"/>
        <v>0.10825252325351276</v>
      </c>
    </row>
    <row r="263" spans="1:10">
      <c r="A263" s="1">
        <v>42188</v>
      </c>
      <c r="B263">
        <v>2605.2800000000002</v>
      </c>
      <c r="C263">
        <v>9.6999999999999993</v>
      </c>
      <c r="D263">
        <v>87.18</v>
      </c>
      <c r="E263" s="2">
        <f t="shared" si="20"/>
        <v>268.58556701030932</v>
      </c>
      <c r="F263" s="3">
        <f t="shared" si="18"/>
        <v>0.14351242999365943</v>
      </c>
      <c r="G263" s="2">
        <f t="shared" si="21"/>
        <v>29.883918329892175</v>
      </c>
      <c r="H263" s="3">
        <f t="shared" si="19"/>
        <v>0.21007535016287227</v>
      </c>
      <c r="J263" s="3">
        <f t="shared" si="22"/>
        <v>0.11126405138793299</v>
      </c>
    </row>
    <row r="264" spans="1:10">
      <c r="A264" s="1">
        <v>42195</v>
      </c>
      <c r="B264">
        <v>2535.89</v>
      </c>
      <c r="C264">
        <v>9.5500000000000007</v>
      </c>
      <c r="D264">
        <v>85.69</v>
      </c>
      <c r="E264" s="2">
        <f t="shared" si="20"/>
        <v>265.53821989528791</v>
      </c>
      <c r="F264" s="3">
        <f t="shared" si="18"/>
        <v>0.13173385988643216</v>
      </c>
      <c r="G264" s="2">
        <f t="shared" si="21"/>
        <v>29.593768234333059</v>
      </c>
      <c r="H264" s="3">
        <f t="shared" si="19"/>
        <v>0.19892312569620474</v>
      </c>
      <c r="J264" s="3">
        <f t="shared" si="22"/>
        <v>0.11144824366903958</v>
      </c>
    </row>
    <row r="265" spans="1:10">
      <c r="A265" s="1">
        <v>42202</v>
      </c>
      <c r="B265">
        <v>2783.32</v>
      </c>
      <c r="C265">
        <v>10.45</v>
      </c>
      <c r="D265">
        <v>93.77</v>
      </c>
      <c r="E265" s="2">
        <f t="shared" si="20"/>
        <v>266.34641148325363</v>
      </c>
      <c r="F265" s="3">
        <f t="shared" si="18"/>
        <v>0.12690119343337769</v>
      </c>
      <c r="G265" s="2">
        <f t="shared" si="21"/>
        <v>29.682414418257441</v>
      </c>
      <c r="H265" s="3">
        <f t="shared" si="19"/>
        <v>0.18376855245143342</v>
      </c>
      <c r="J265" s="3">
        <f t="shared" si="22"/>
        <v>0.11144289218300096</v>
      </c>
    </row>
    <row r="266" spans="1:10">
      <c r="A266" s="1">
        <v>42209</v>
      </c>
      <c r="B266">
        <v>2897.82</v>
      </c>
      <c r="C266">
        <v>10.76</v>
      </c>
      <c r="D266">
        <v>96.72</v>
      </c>
      <c r="E266" s="2">
        <f t="shared" si="20"/>
        <v>269.31412639405204</v>
      </c>
      <c r="F266" s="3">
        <f t="shared" si="18"/>
        <v>0.13400361038266762</v>
      </c>
      <c r="G266" s="2">
        <f t="shared" si="21"/>
        <v>29.960918114143922</v>
      </c>
      <c r="H266" s="3">
        <f t="shared" si="19"/>
        <v>0.18435067321635534</v>
      </c>
      <c r="J266" s="3">
        <f t="shared" si="22"/>
        <v>0.11124896608767576</v>
      </c>
    </row>
    <row r="267" spans="1:10">
      <c r="A267" s="1">
        <v>42216</v>
      </c>
      <c r="B267">
        <v>2539.84</v>
      </c>
      <c r="C267">
        <v>9.4600000000000009</v>
      </c>
      <c r="D267">
        <v>84.88</v>
      </c>
      <c r="E267" s="2">
        <f t="shared" si="20"/>
        <v>268.48202959830866</v>
      </c>
      <c r="F267" s="3">
        <f t="shared" si="18"/>
        <v>0.12409798022057483</v>
      </c>
      <c r="G267" s="2">
        <f t="shared" si="21"/>
        <v>29.922714420358155</v>
      </c>
      <c r="H267" s="3">
        <f t="shared" si="19"/>
        <v>0.17374315892129855</v>
      </c>
      <c r="J267" s="3">
        <f t="shared" si="22"/>
        <v>0.11145146088595666</v>
      </c>
    </row>
    <row r="268" spans="1:10">
      <c r="A268" s="1">
        <v>42223</v>
      </c>
      <c r="B268">
        <v>2576.9899999999998</v>
      </c>
      <c r="C268">
        <v>9.4700000000000006</v>
      </c>
      <c r="D268">
        <v>85.91</v>
      </c>
      <c r="E268" s="2">
        <f t="shared" si="20"/>
        <v>272.12143611404429</v>
      </c>
      <c r="F268" s="3">
        <f t="shared" si="18"/>
        <v>0.12629962543439777</v>
      </c>
      <c r="G268" s="2">
        <f t="shared" si="21"/>
        <v>29.996391572575948</v>
      </c>
      <c r="H268" s="3">
        <f t="shared" si="19"/>
        <v>0.16376280414907241</v>
      </c>
      <c r="J268" s="3">
        <f t="shared" si="22"/>
        <v>0.11023163776044699</v>
      </c>
    </row>
    <row r="269" spans="1:10">
      <c r="A269" s="1">
        <v>42230</v>
      </c>
      <c r="B269">
        <v>2674.02</v>
      </c>
      <c r="C269">
        <v>9.7100000000000009</v>
      </c>
      <c r="D269">
        <v>88.37</v>
      </c>
      <c r="E269" s="2">
        <f t="shared" si="20"/>
        <v>275.38825952626155</v>
      </c>
      <c r="F269" s="3">
        <f t="shared" si="18"/>
        <v>0.12516210972701591</v>
      </c>
      <c r="G269" s="2">
        <f t="shared" si="21"/>
        <v>30.259364037569309</v>
      </c>
      <c r="H269" s="3">
        <f t="shared" si="19"/>
        <v>0.18427172569059991</v>
      </c>
      <c r="J269" s="3">
        <f t="shared" si="22"/>
        <v>0.10987891818490439</v>
      </c>
    </row>
    <row r="270" spans="1:10">
      <c r="A270" s="1">
        <v>42237</v>
      </c>
      <c r="B270">
        <v>2341.9499999999998</v>
      </c>
      <c r="C270">
        <v>8.42</v>
      </c>
      <c r="D270">
        <v>76.94</v>
      </c>
      <c r="E270" s="2">
        <f t="shared" si="20"/>
        <v>278.14133016627079</v>
      </c>
      <c r="F270" s="3">
        <f t="shared" si="18"/>
        <v>0.13509547224242135</v>
      </c>
      <c r="G270" s="2">
        <f t="shared" si="21"/>
        <v>30.438653496230827</v>
      </c>
      <c r="H270" s="3">
        <f t="shared" si="19"/>
        <v>0.19030758723505903</v>
      </c>
      <c r="J270" s="3">
        <f t="shared" si="22"/>
        <v>0.10943592409669872</v>
      </c>
    </row>
    <row r="271" spans="1:10">
      <c r="A271" s="1">
        <v>42244</v>
      </c>
      <c r="B271">
        <v>2082.12</v>
      </c>
      <c r="C271">
        <v>7.19</v>
      </c>
      <c r="D271">
        <v>64.73</v>
      </c>
      <c r="E271" s="2">
        <f t="shared" si="20"/>
        <v>289.58553546592486</v>
      </c>
      <c r="F271" s="3">
        <f t="shared" si="18"/>
        <v>0.1799111456075595</v>
      </c>
      <c r="G271" s="2">
        <f t="shared" si="21"/>
        <v>32.166228951027342</v>
      </c>
      <c r="H271" s="3">
        <f t="shared" si="19"/>
        <v>0.25784534385824598</v>
      </c>
      <c r="J271" s="3">
        <f t="shared" si="22"/>
        <v>0.11107678047273289</v>
      </c>
    </row>
    <row r="272" spans="1:10">
      <c r="A272" s="1">
        <v>42249</v>
      </c>
      <c r="B272">
        <v>1855.03</v>
      </c>
      <c r="C272">
        <v>6.39</v>
      </c>
      <c r="D272">
        <v>57.63</v>
      </c>
      <c r="E272" s="2">
        <f t="shared" si="20"/>
        <v>290.30203442879503</v>
      </c>
      <c r="F272" s="3">
        <f t="shared" si="18"/>
        <v>0.18319109234746911</v>
      </c>
      <c r="G272" s="2">
        <f t="shared" si="21"/>
        <v>32.188617039736243</v>
      </c>
      <c r="H272" s="3">
        <f t="shared" si="19"/>
        <v>0.25909900689079812</v>
      </c>
      <c r="J272" s="3">
        <f t="shared" si="22"/>
        <v>0.11087975013014054</v>
      </c>
    </row>
    <row r="273" spans="1:10">
      <c r="A273" s="1">
        <v>42258</v>
      </c>
      <c r="B273">
        <v>2060.5</v>
      </c>
      <c r="C273">
        <v>7.08</v>
      </c>
      <c r="D273">
        <v>63.89</v>
      </c>
      <c r="E273" s="2">
        <f t="shared" si="20"/>
        <v>291.0310734463277</v>
      </c>
      <c r="F273" s="3">
        <f t="shared" si="18"/>
        <v>0.18425861587901982</v>
      </c>
      <c r="G273" s="2">
        <f t="shared" si="21"/>
        <v>32.250743465331034</v>
      </c>
      <c r="H273" s="3">
        <f t="shared" si="19"/>
        <v>0.2592078471636039</v>
      </c>
      <c r="J273" s="3">
        <f t="shared" si="22"/>
        <v>0.11081546407888558</v>
      </c>
    </row>
    <row r="274" spans="1:10">
      <c r="A274" s="1">
        <v>42265</v>
      </c>
      <c r="B274">
        <v>1983.3</v>
      </c>
      <c r="C274">
        <v>6.81</v>
      </c>
      <c r="D274">
        <v>61.47</v>
      </c>
      <c r="E274" s="2">
        <f t="shared" si="20"/>
        <v>291.23348017621146</v>
      </c>
      <c r="F274" s="3">
        <f t="shared" si="18"/>
        <v>0.18317676760731527</v>
      </c>
      <c r="G274" s="2">
        <f t="shared" si="21"/>
        <v>32.264519277696436</v>
      </c>
      <c r="H274" s="3">
        <f t="shared" si="19"/>
        <v>0.25949031037883841</v>
      </c>
      <c r="J274" s="3">
        <f t="shared" si="22"/>
        <v>0.11078574914592483</v>
      </c>
    </row>
    <row r="275" spans="1:10">
      <c r="A275" s="1">
        <v>42272</v>
      </c>
      <c r="B275">
        <v>2020.97</v>
      </c>
      <c r="C275">
        <v>6.92</v>
      </c>
      <c r="D275">
        <v>62.42</v>
      </c>
      <c r="E275" s="2">
        <f t="shared" si="20"/>
        <v>292.0476878612717</v>
      </c>
      <c r="F275" s="3">
        <f t="shared" si="18"/>
        <v>0.22890702642657845</v>
      </c>
      <c r="G275" s="2">
        <f t="shared" si="21"/>
        <v>32.376962512015382</v>
      </c>
      <c r="H275" s="3">
        <f t="shared" si="19"/>
        <v>0.27802154785818201</v>
      </c>
      <c r="J275" s="3">
        <f t="shared" si="22"/>
        <v>0.11086190323614226</v>
      </c>
    </row>
    <row r="276" spans="1:10">
      <c r="A276" s="1">
        <v>42277</v>
      </c>
      <c r="B276">
        <v>2082.67</v>
      </c>
      <c r="C276">
        <v>7.05</v>
      </c>
      <c r="D276">
        <v>64.53</v>
      </c>
      <c r="E276" s="2">
        <f t="shared" si="20"/>
        <v>295.41418439716313</v>
      </c>
      <c r="F276" s="3">
        <f t="shared" si="18"/>
        <v>0.24144142875615349</v>
      </c>
      <c r="G276" s="2">
        <f t="shared" si="21"/>
        <v>32.274445994111268</v>
      </c>
      <c r="H276" s="3">
        <f t="shared" si="19"/>
        <v>0.27342078036392814</v>
      </c>
      <c r="J276" s="3">
        <f t="shared" si="22"/>
        <v>0.10925151092515109</v>
      </c>
    </row>
    <row r="277" spans="1:10">
      <c r="A277" s="1">
        <v>42286</v>
      </c>
      <c r="B277">
        <v>2216.66</v>
      </c>
      <c r="C277">
        <v>7.73</v>
      </c>
      <c r="D277">
        <v>70.7</v>
      </c>
      <c r="E277" s="2">
        <f t="shared" si="20"/>
        <v>286.7606727037516</v>
      </c>
      <c r="F277" s="3">
        <f t="shared" si="18"/>
        <v>0.18578747163957687</v>
      </c>
      <c r="G277" s="2">
        <f t="shared" si="21"/>
        <v>31.35304101838755</v>
      </c>
      <c r="H277" s="3">
        <f t="shared" si="19"/>
        <v>0.23643344915804976</v>
      </c>
      <c r="J277" s="3">
        <f t="shared" si="22"/>
        <v>0.10933521923620934</v>
      </c>
    </row>
    <row r="278" spans="1:10">
      <c r="A278" s="1">
        <v>42293</v>
      </c>
      <c r="B278">
        <v>2449.0300000000002</v>
      </c>
      <c r="C278">
        <v>8.5500000000000007</v>
      </c>
      <c r="D278">
        <v>78.2</v>
      </c>
      <c r="E278" s="2">
        <f t="shared" si="20"/>
        <v>286.43625730994154</v>
      </c>
      <c r="F278" s="3">
        <f t="shared" si="18"/>
        <v>0.16787599542866727</v>
      </c>
      <c r="G278" s="2">
        <f t="shared" si="21"/>
        <v>31.317519181585681</v>
      </c>
      <c r="H278" s="3">
        <f t="shared" si="19"/>
        <v>0.22722903874921907</v>
      </c>
      <c r="J278" s="3">
        <f t="shared" si="22"/>
        <v>0.10933503836317136</v>
      </c>
    </row>
    <row r="279" spans="1:10">
      <c r="A279" s="1">
        <v>42300</v>
      </c>
      <c r="B279">
        <v>2538.38</v>
      </c>
      <c r="C279">
        <v>8.67</v>
      </c>
      <c r="D279">
        <v>78.25</v>
      </c>
      <c r="E279" s="2">
        <f t="shared" si="20"/>
        <v>292.77739331026532</v>
      </c>
      <c r="F279" s="3">
        <f t="shared" si="18"/>
        <v>0.18640009767659516</v>
      </c>
      <c r="G279" s="2">
        <f t="shared" si="21"/>
        <v>32.439361022364217</v>
      </c>
      <c r="H279" s="3">
        <f t="shared" si="19"/>
        <v>0.27361061979806722</v>
      </c>
      <c r="J279" s="3">
        <f t="shared" si="22"/>
        <v>0.11079872204472843</v>
      </c>
    </row>
    <row r="280" spans="1:10">
      <c r="A280" s="1">
        <v>42307</v>
      </c>
      <c r="B280">
        <v>2478.2800000000002</v>
      </c>
      <c r="C280">
        <v>8.48</v>
      </c>
      <c r="D280">
        <v>73.39</v>
      </c>
      <c r="E280" s="2">
        <f t="shared" si="20"/>
        <v>292.25</v>
      </c>
      <c r="F280" s="3">
        <f t="shared" si="18"/>
        <v>0.18424101969872542</v>
      </c>
      <c r="G280" s="2">
        <f t="shared" si="21"/>
        <v>33.768633328791388</v>
      </c>
      <c r="H280" s="3">
        <f t="shared" si="19"/>
        <v>0.32454038070550228</v>
      </c>
      <c r="J280" s="3">
        <f t="shared" si="22"/>
        <v>0.11554707725848208</v>
      </c>
    </row>
    <row r="281" spans="1:10">
      <c r="A281" s="1">
        <v>42314</v>
      </c>
      <c r="B281">
        <v>2661.41</v>
      </c>
      <c r="C281">
        <v>9.1</v>
      </c>
      <c r="D281">
        <v>78.62</v>
      </c>
      <c r="E281" s="2">
        <f t="shared" si="20"/>
        <v>292.46263736263734</v>
      </c>
      <c r="F281" s="3">
        <f t="shared" si="18"/>
        <v>0.17775667844047649</v>
      </c>
      <c r="G281" s="2">
        <f t="shared" si="21"/>
        <v>33.851564487407778</v>
      </c>
      <c r="H281" s="3">
        <f t="shared" si="19"/>
        <v>0.32227225704553297</v>
      </c>
      <c r="J281" s="3">
        <f t="shared" si="22"/>
        <v>0.11574662935639785</v>
      </c>
    </row>
    <row r="282" spans="1:10">
      <c r="A282" s="1">
        <v>42321</v>
      </c>
      <c r="B282">
        <v>2710.16</v>
      </c>
      <c r="C282">
        <v>9.26</v>
      </c>
      <c r="D282">
        <v>79.959999999999994</v>
      </c>
      <c r="E282" s="2">
        <f t="shared" si="20"/>
        <v>292.67386609071275</v>
      </c>
      <c r="F282" s="3">
        <f t="shared" si="18"/>
        <v>0.17192514734734909</v>
      </c>
      <c r="G282" s="2">
        <f t="shared" si="21"/>
        <v>33.893946973486742</v>
      </c>
      <c r="H282" s="3">
        <f t="shared" si="19"/>
        <v>0.3161859919041865</v>
      </c>
      <c r="J282" s="3">
        <f t="shared" si="22"/>
        <v>0.11580790395197599</v>
      </c>
    </row>
    <row r="283" spans="1:10">
      <c r="A283" s="1">
        <v>42328</v>
      </c>
      <c r="B283">
        <v>2800.15</v>
      </c>
      <c r="C283">
        <v>9.39</v>
      </c>
      <c r="D283">
        <v>82.54</v>
      </c>
      <c r="E283" s="2">
        <f t="shared" si="20"/>
        <v>298.20553780617678</v>
      </c>
      <c r="F283" s="3">
        <f t="shared" si="18"/>
        <v>0.18761174035116635</v>
      </c>
      <c r="G283" s="2">
        <f t="shared" si="21"/>
        <v>33.924763750908646</v>
      </c>
      <c r="H283" s="3">
        <f t="shared" si="19"/>
        <v>0.3088155025999928</v>
      </c>
      <c r="J283" s="3">
        <f t="shared" si="22"/>
        <v>0.11376302398836928</v>
      </c>
    </row>
    <row r="284" spans="1:10">
      <c r="A284" s="1">
        <v>42335</v>
      </c>
      <c r="B284">
        <v>2649.55</v>
      </c>
      <c r="C284">
        <v>8.93</v>
      </c>
      <c r="D284">
        <v>69.44</v>
      </c>
      <c r="E284" s="2">
        <f t="shared" si="20"/>
        <v>296.7021276595745</v>
      </c>
      <c r="F284" s="3">
        <f t="shared" si="18"/>
        <v>0.18237141974626714</v>
      </c>
      <c r="G284" s="2">
        <f t="shared" si="21"/>
        <v>38.155961981566826</v>
      </c>
      <c r="H284" s="3">
        <f t="shared" si="19"/>
        <v>0.47376483666491476</v>
      </c>
      <c r="J284" s="3">
        <f t="shared" si="22"/>
        <v>0.12860023041474655</v>
      </c>
    </row>
    <row r="285" spans="1:10">
      <c r="A285" s="1">
        <v>42342</v>
      </c>
      <c r="B285">
        <v>2692.16</v>
      </c>
      <c r="C285">
        <v>9.06</v>
      </c>
      <c r="D285">
        <v>70.61</v>
      </c>
      <c r="E285" s="2">
        <f t="shared" si="20"/>
        <v>297.14790286975716</v>
      </c>
      <c r="F285" s="3">
        <f t="shared" si="18"/>
        <v>0.17980079295236151</v>
      </c>
      <c r="G285" s="2">
        <f t="shared" si="21"/>
        <v>38.127177453618465</v>
      </c>
      <c r="H285" s="3">
        <f t="shared" si="19"/>
        <v>0.46772477506649324</v>
      </c>
      <c r="J285" s="3">
        <f t="shared" si="22"/>
        <v>0.12831043761506869</v>
      </c>
    </row>
    <row r="286" spans="1:10">
      <c r="A286" s="1">
        <v>42349</v>
      </c>
      <c r="B286">
        <v>2671.29</v>
      </c>
      <c r="C286">
        <v>8.9600000000000009</v>
      </c>
      <c r="D286">
        <v>70.239999999999995</v>
      </c>
      <c r="E286" s="2">
        <f t="shared" si="20"/>
        <v>298.13504464285711</v>
      </c>
      <c r="F286" s="3">
        <f t="shared" si="18"/>
        <v>0.18587907060039655</v>
      </c>
      <c r="G286" s="2">
        <f t="shared" si="21"/>
        <v>38.03089407744875</v>
      </c>
      <c r="H286" s="3">
        <f t="shared" si="19"/>
        <v>0.46173635899990506</v>
      </c>
      <c r="J286" s="3">
        <f t="shared" si="22"/>
        <v>0.12756264236902051</v>
      </c>
    </row>
    <row r="287" spans="1:10">
      <c r="A287" s="1">
        <v>42356</v>
      </c>
      <c r="B287">
        <v>2830.26</v>
      </c>
      <c r="C287">
        <v>9.43</v>
      </c>
      <c r="D287">
        <v>74.53</v>
      </c>
      <c r="E287" s="2">
        <f t="shared" si="20"/>
        <v>300.13361611876991</v>
      </c>
      <c r="F287" s="3">
        <f t="shared" si="18"/>
        <v>0.19705952507010616</v>
      </c>
      <c r="G287" s="2">
        <f t="shared" si="21"/>
        <v>37.974775258285256</v>
      </c>
      <c r="H287" s="3">
        <f t="shared" si="19"/>
        <v>0.46427983904147974</v>
      </c>
      <c r="J287" s="3">
        <f t="shared" si="22"/>
        <v>0.12652623104790017</v>
      </c>
    </row>
    <row r="288" spans="1:10">
      <c r="A288" s="1">
        <v>42363</v>
      </c>
      <c r="B288">
        <v>2794.73</v>
      </c>
      <c r="C288">
        <v>9.26</v>
      </c>
      <c r="D288">
        <v>73.72</v>
      </c>
      <c r="E288" s="2">
        <f t="shared" si="20"/>
        <v>301.80669546436286</v>
      </c>
      <c r="F288" s="3">
        <f t="shared" si="18"/>
        <v>0.22608241378031058</v>
      </c>
      <c r="G288" s="2">
        <f t="shared" si="21"/>
        <v>37.910065111231688</v>
      </c>
      <c r="H288" s="3">
        <f t="shared" si="19"/>
        <v>0.45319800978775637</v>
      </c>
      <c r="J288" s="3">
        <f t="shared" si="22"/>
        <v>0.12561041779707</v>
      </c>
    </row>
    <row r="289" spans="1:10">
      <c r="A289" s="1">
        <v>42369</v>
      </c>
      <c r="B289">
        <v>2714.05</v>
      </c>
      <c r="C289">
        <v>8.8000000000000007</v>
      </c>
      <c r="D289">
        <v>71.86</v>
      </c>
      <c r="E289" s="2">
        <f t="shared" si="20"/>
        <v>308.41477272727275</v>
      </c>
      <c r="F289" s="3">
        <f t="shared" si="18"/>
        <v>0.24903882194557747</v>
      </c>
      <c r="G289" s="2">
        <f t="shared" si="21"/>
        <v>37.768577790147511</v>
      </c>
      <c r="H289" s="3">
        <f t="shared" si="19"/>
        <v>0.44342328693713129</v>
      </c>
      <c r="J289" s="3">
        <f t="shared" si="22"/>
        <v>0.1224603395491233</v>
      </c>
    </row>
    <row r="290" spans="1:10">
      <c r="A290" s="1">
        <v>42377</v>
      </c>
      <c r="B290">
        <v>2248.9899999999998</v>
      </c>
      <c r="C290">
        <v>7.5</v>
      </c>
      <c r="D290">
        <v>61.73</v>
      </c>
      <c r="E290" s="2">
        <f t="shared" si="20"/>
        <v>299.8653333333333</v>
      </c>
      <c r="F290" s="3">
        <f t="shared" si="18"/>
        <v>0.21374357947080336</v>
      </c>
      <c r="G290" s="2">
        <f t="shared" si="21"/>
        <v>36.4326907500405</v>
      </c>
      <c r="H290" s="3">
        <f t="shared" si="19"/>
        <v>0.3928776477620961</v>
      </c>
      <c r="J290" s="3">
        <f t="shared" si="22"/>
        <v>0.12149684108213187</v>
      </c>
    </row>
    <row r="291" spans="1:10">
      <c r="A291" s="1">
        <v>42384</v>
      </c>
      <c r="B291">
        <v>2112.9</v>
      </c>
      <c r="C291">
        <v>7</v>
      </c>
      <c r="D291">
        <v>57.96</v>
      </c>
      <c r="E291" s="2">
        <f t="shared" si="20"/>
        <v>301.84285714285716</v>
      </c>
      <c r="F291" s="3">
        <f t="shared" si="18"/>
        <v>0.22311931425035225</v>
      </c>
      <c r="G291" s="2">
        <f t="shared" si="21"/>
        <v>36.454451345755693</v>
      </c>
      <c r="H291" s="3">
        <f t="shared" si="19"/>
        <v>0.39455228374646478</v>
      </c>
      <c r="J291" s="3">
        <f t="shared" si="22"/>
        <v>0.12077294685990338</v>
      </c>
    </row>
    <row r="292" spans="1:10">
      <c r="A292" s="1">
        <v>42391</v>
      </c>
      <c r="B292">
        <v>2149.59</v>
      </c>
      <c r="C292">
        <v>7.06</v>
      </c>
      <c r="D292">
        <v>58.84</v>
      </c>
      <c r="E292" s="2">
        <f t="shared" si="20"/>
        <v>304.47450424929184</v>
      </c>
      <c r="F292" s="3">
        <f t="shared" si="18"/>
        <v>0.22776942388375132</v>
      </c>
      <c r="G292" s="2">
        <f t="shared" si="21"/>
        <v>36.532800815771587</v>
      </c>
      <c r="H292" s="3">
        <f t="shared" si="19"/>
        <v>0.38578005486147204</v>
      </c>
      <c r="J292" s="3">
        <f t="shared" si="22"/>
        <v>0.11998640380693404</v>
      </c>
    </row>
    <row r="293" spans="1:10">
      <c r="A293" s="1">
        <v>42398</v>
      </c>
      <c r="B293">
        <v>1994.06</v>
      </c>
      <c r="C293">
        <v>6.57</v>
      </c>
      <c r="D293">
        <v>54.82</v>
      </c>
      <c r="E293" s="2">
        <f t="shared" si="20"/>
        <v>303.5098934550989</v>
      </c>
      <c r="F293" s="3">
        <f t="shared" si="18"/>
        <v>0.21703894301876425</v>
      </c>
      <c r="G293" s="2">
        <f t="shared" si="21"/>
        <v>36.374680773440346</v>
      </c>
      <c r="H293" s="3">
        <f t="shared" si="19"/>
        <v>0.38425796543990964</v>
      </c>
      <c r="J293" s="3">
        <f t="shared" si="22"/>
        <v>0.11984677125136811</v>
      </c>
    </row>
    <row r="294" spans="1:10">
      <c r="A294" s="1">
        <v>42405</v>
      </c>
      <c r="B294">
        <v>2096.9899999999998</v>
      </c>
      <c r="C294">
        <v>6.81</v>
      </c>
      <c r="D294">
        <v>56.64</v>
      </c>
      <c r="E294" s="2">
        <f t="shared" si="20"/>
        <v>307.928046989721</v>
      </c>
      <c r="F294" s="3">
        <f t="shared" si="18"/>
        <v>0.22890975354735543</v>
      </c>
      <c r="G294" s="2">
        <f t="shared" si="21"/>
        <v>37.023128531073439</v>
      </c>
      <c r="H294" s="3">
        <f t="shared" si="19"/>
        <v>0.40582778702541455</v>
      </c>
      <c r="J294" s="3">
        <f t="shared" si="22"/>
        <v>0.12023305084745763</v>
      </c>
    </row>
    <row r="295" spans="1:10">
      <c r="A295" s="1">
        <v>42419</v>
      </c>
      <c r="B295">
        <v>2211.0100000000002</v>
      </c>
      <c r="C295">
        <v>7.16</v>
      </c>
      <c r="D295">
        <v>59.59</v>
      </c>
      <c r="E295" s="2">
        <f t="shared" si="20"/>
        <v>308.80027932960894</v>
      </c>
      <c r="F295" s="3">
        <f t="shared" si="18"/>
        <v>0.22044051393727315</v>
      </c>
      <c r="G295" s="2">
        <f t="shared" si="21"/>
        <v>37.10370867595234</v>
      </c>
      <c r="H295" s="3">
        <f t="shared" si="19"/>
        <v>0.40637073402968671</v>
      </c>
      <c r="J295" s="3">
        <f t="shared" si="22"/>
        <v>0.12015438832018795</v>
      </c>
    </row>
    <row r="296" spans="1:10">
      <c r="A296" s="1">
        <v>42426</v>
      </c>
      <c r="B296">
        <v>2014.92</v>
      </c>
      <c r="C296">
        <v>6.56</v>
      </c>
      <c r="D296">
        <v>54.8</v>
      </c>
      <c r="E296" s="2">
        <f t="shared" si="20"/>
        <v>307.15243902439028</v>
      </c>
      <c r="F296" s="3">
        <f t="shared" si="18"/>
        <v>0.21356221424518229</v>
      </c>
      <c r="G296" s="2">
        <f t="shared" si="21"/>
        <v>36.768613138686135</v>
      </c>
      <c r="H296" s="3">
        <f t="shared" si="19"/>
        <v>0.39262488320195343</v>
      </c>
      <c r="J296" s="3">
        <f t="shared" si="22"/>
        <v>0.11970802919708029</v>
      </c>
    </row>
    <row r="297" spans="1:10">
      <c r="A297" s="1">
        <v>42433</v>
      </c>
      <c r="B297">
        <v>1907.04</v>
      </c>
      <c r="C297">
        <v>6.25</v>
      </c>
      <c r="D297">
        <v>52.48</v>
      </c>
      <c r="E297" s="2">
        <f t="shared" si="20"/>
        <v>305.12639999999999</v>
      </c>
      <c r="F297" s="3">
        <f t="shared" si="18"/>
        <v>0.20188304890603015</v>
      </c>
      <c r="G297" s="2">
        <f t="shared" si="21"/>
        <v>36.338414634146346</v>
      </c>
      <c r="H297" s="3">
        <f t="shared" si="19"/>
        <v>0.37164532032595754</v>
      </c>
      <c r="J297" s="3">
        <f t="shared" si="22"/>
        <v>0.11909298780487805</v>
      </c>
    </row>
    <row r="298" spans="1:10">
      <c r="A298" s="1">
        <v>42440</v>
      </c>
      <c r="B298">
        <v>1934.87</v>
      </c>
      <c r="C298">
        <v>6.33</v>
      </c>
      <c r="D298">
        <v>53.06</v>
      </c>
      <c r="E298" s="2">
        <f t="shared" si="20"/>
        <v>305.66666666666663</v>
      </c>
      <c r="F298" s="3">
        <f t="shared" si="18"/>
        <v>0.20125396947288987</v>
      </c>
      <c r="G298" s="2">
        <f t="shared" si="21"/>
        <v>36.465699208443269</v>
      </c>
      <c r="H298" s="3">
        <f t="shared" si="19"/>
        <v>0.35928732374218564</v>
      </c>
      <c r="J298" s="3">
        <f t="shared" si="22"/>
        <v>0.11929890689785148</v>
      </c>
    </row>
    <row r="299" spans="1:10">
      <c r="A299" s="1">
        <v>42447</v>
      </c>
      <c r="B299">
        <v>2177.87</v>
      </c>
      <c r="C299">
        <v>6.92</v>
      </c>
      <c r="D299">
        <v>59.12</v>
      </c>
      <c r="E299" s="2">
        <f t="shared" si="20"/>
        <v>314.72109826589593</v>
      </c>
      <c r="F299" s="3">
        <f t="shared" si="18"/>
        <v>0.21347653452609383</v>
      </c>
      <c r="G299" s="2">
        <f t="shared" si="21"/>
        <v>36.83812584573748</v>
      </c>
      <c r="H299" s="3">
        <f t="shared" si="19"/>
        <v>0.34951487346164134</v>
      </c>
      <c r="J299" s="3">
        <f t="shared" si="22"/>
        <v>0.11705006765899865</v>
      </c>
    </row>
    <row r="300" spans="1:10">
      <c r="A300" s="1">
        <v>42454</v>
      </c>
      <c r="B300">
        <v>2216.09</v>
      </c>
      <c r="C300">
        <v>6.98</v>
      </c>
      <c r="D300">
        <v>59.49</v>
      </c>
      <c r="E300" s="2">
        <f t="shared" si="20"/>
        <v>317.49140401146133</v>
      </c>
      <c r="F300" s="3">
        <f t="shared" si="18"/>
        <v>0.29138669844034659</v>
      </c>
      <c r="G300" s="2">
        <f t="shared" si="21"/>
        <v>37.251470835434525</v>
      </c>
      <c r="H300" s="3">
        <f t="shared" si="19"/>
        <v>0.37777135814519447</v>
      </c>
      <c r="J300" s="3">
        <f t="shared" si="22"/>
        <v>0.11733064380568163</v>
      </c>
    </row>
    <row r="301" spans="1:10">
      <c r="A301" s="1">
        <v>42461</v>
      </c>
      <c r="B301">
        <v>2205.37</v>
      </c>
      <c r="C301">
        <v>7.1</v>
      </c>
      <c r="D301">
        <v>59.64</v>
      </c>
      <c r="E301" s="2">
        <f t="shared" si="20"/>
        <v>310.61549295774648</v>
      </c>
      <c r="F301" s="3">
        <f t="shared" si="18"/>
        <v>0.24230136088129317</v>
      </c>
      <c r="G301" s="2">
        <f t="shared" si="21"/>
        <v>36.978034875922198</v>
      </c>
      <c r="H301" s="3">
        <f t="shared" si="19"/>
        <v>0.3501575235267167</v>
      </c>
      <c r="J301" s="3">
        <f t="shared" si="22"/>
        <v>0.11904761904761904</v>
      </c>
    </row>
    <row r="302" spans="1:10">
      <c r="A302" s="1">
        <v>42468</v>
      </c>
      <c r="B302">
        <v>2229.9299999999998</v>
      </c>
      <c r="C302">
        <v>7.19</v>
      </c>
      <c r="D302">
        <v>60.33</v>
      </c>
      <c r="E302" s="2">
        <f t="shared" si="20"/>
        <v>310.14325452016686</v>
      </c>
      <c r="F302" s="3">
        <f t="shared" si="18"/>
        <v>0.22975320381252784</v>
      </c>
      <c r="G302" s="2">
        <f t="shared" si="21"/>
        <v>36.962207856787664</v>
      </c>
      <c r="H302" s="3">
        <f t="shared" si="19"/>
        <v>0.3065833482790945</v>
      </c>
      <c r="J302" s="3">
        <f t="shared" si="22"/>
        <v>0.11917785513011769</v>
      </c>
    </row>
    <row r="303" spans="1:10">
      <c r="A303" s="1">
        <v>42475</v>
      </c>
      <c r="B303">
        <v>2309.6799999999998</v>
      </c>
      <c r="C303">
        <v>7.33</v>
      </c>
      <c r="D303">
        <v>61.58</v>
      </c>
      <c r="E303" s="2">
        <f t="shared" si="20"/>
        <v>315.09959072305588</v>
      </c>
      <c r="F303" s="3">
        <f t="shared" si="18"/>
        <v>0.22133857269015156</v>
      </c>
      <c r="G303" s="2">
        <f t="shared" si="21"/>
        <v>37.506982786619034</v>
      </c>
      <c r="H303" s="3">
        <f t="shared" si="19"/>
        <v>0.30826989231761215</v>
      </c>
      <c r="J303" s="3">
        <f t="shared" si="22"/>
        <v>0.11903215329652485</v>
      </c>
    </row>
    <row r="304" spans="1:10">
      <c r="A304" s="1">
        <v>42482</v>
      </c>
      <c r="B304">
        <v>2136.92</v>
      </c>
      <c r="C304">
        <v>6.59</v>
      </c>
      <c r="D304">
        <v>52.41</v>
      </c>
      <c r="E304" s="2">
        <f t="shared" si="20"/>
        <v>324.26707132018214</v>
      </c>
      <c r="F304" s="3">
        <f t="shared" si="18"/>
        <v>0.23108227532339476</v>
      </c>
      <c r="G304" s="2">
        <f t="shared" si="21"/>
        <v>40.773134897920251</v>
      </c>
      <c r="H304" s="3">
        <f t="shared" si="19"/>
        <v>0.42583063088437623</v>
      </c>
      <c r="J304" s="3">
        <f t="shared" si="22"/>
        <v>0.12573936271703873</v>
      </c>
    </row>
    <row r="305" spans="1:10">
      <c r="A305" s="1">
        <v>42489</v>
      </c>
      <c r="B305">
        <v>2138.7399999999998</v>
      </c>
      <c r="C305">
        <v>6.48</v>
      </c>
      <c r="D305">
        <v>51.19</v>
      </c>
      <c r="E305" s="2">
        <f t="shared" si="20"/>
        <v>330.05246913580243</v>
      </c>
      <c r="F305" s="3">
        <f t="shared" si="18"/>
        <v>0.24868518892177072</v>
      </c>
      <c r="G305" s="2">
        <f t="shared" si="21"/>
        <v>41.780425864426647</v>
      </c>
      <c r="H305" s="3">
        <f t="shared" si="19"/>
        <v>0.45759395317985607</v>
      </c>
      <c r="J305" s="3">
        <f t="shared" si="22"/>
        <v>0.12658722406720063</v>
      </c>
    </row>
    <row r="306" spans="1:10">
      <c r="A306" s="1">
        <v>42496</v>
      </c>
      <c r="B306">
        <v>2129.19</v>
      </c>
      <c r="C306">
        <v>6.39</v>
      </c>
      <c r="D306">
        <v>51.43</v>
      </c>
      <c r="E306" s="2">
        <f t="shared" si="20"/>
        <v>333.20657276995308</v>
      </c>
      <c r="F306" s="3">
        <f t="shared" si="18"/>
        <v>0.25747124110326824</v>
      </c>
      <c r="G306" s="2">
        <f t="shared" si="21"/>
        <v>41.399766673147973</v>
      </c>
      <c r="H306" s="3">
        <f t="shared" si="19"/>
        <v>0.44311420996968343</v>
      </c>
      <c r="J306" s="3">
        <f t="shared" si="22"/>
        <v>0.12424654870698036</v>
      </c>
    </row>
    <row r="307" spans="1:10">
      <c r="A307" s="1">
        <v>42503</v>
      </c>
      <c r="B307">
        <v>2025.22</v>
      </c>
      <c r="C307">
        <v>6.02</v>
      </c>
      <c r="D307">
        <v>49</v>
      </c>
      <c r="E307" s="2">
        <f t="shared" si="20"/>
        <v>336.4152823920266</v>
      </c>
      <c r="F307" s="3">
        <f t="shared" si="18"/>
        <v>0.26754946971798343</v>
      </c>
      <c r="G307" s="2">
        <f t="shared" si="21"/>
        <v>41.331020408163269</v>
      </c>
      <c r="H307" s="3">
        <f t="shared" si="19"/>
        <v>0.43480860125420406</v>
      </c>
      <c r="J307" s="3">
        <f t="shared" si="22"/>
        <v>0.12285714285714285</v>
      </c>
    </row>
    <row r="308" spans="1:10">
      <c r="A308" s="1">
        <v>42510</v>
      </c>
      <c r="B308">
        <v>2065.3000000000002</v>
      </c>
      <c r="C308">
        <v>6.04</v>
      </c>
      <c r="D308">
        <v>49.91</v>
      </c>
      <c r="E308" s="2">
        <f t="shared" si="20"/>
        <v>341.93708609271528</v>
      </c>
      <c r="F308" s="3">
        <f t="shared" ref="F308:F371" si="23">E308/E258-1</f>
        <v>0.29523085867954491</v>
      </c>
      <c r="G308" s="2">
        <f t="shared" si="21"/>
        <v>41.380484872770992</v>
      </c>
      <c r="H308" s="3">
        <f t="shared" ref="H308:H371" si="24">G308/G258-1</f>
        <v>0.44154955995681311</v>
      </c>
      <c r="J308" s="3">
        <f t="shared" si="22"/>
        <v>0.121017832097776</v>
      </c>
    </row>
    <row r="309" spans="1:10">
      <c r="A309" s="1">
        <v>42517</v>
      </c>
      <c r="B309">
        <v>2069.89</v>
      </c>
      <c r="C309">
        <v>6.09</v>
      </c>
      <c r="D309">
        <v>50.25</v>
      </c>
      <c r="E309" s="2">
        <f t="shared" si="20"/>
        <v>339.88341543513957</v>
      </c>
      <c r="F309" s="3">
        <f t="shared" si="23"/>
        <v>0.28577066081031632</v>
      </c>
      <c r="G309" s="2">
        <f t="shared" si="21"/>
        <v>41.191840796019896</v>
      </c>
      <c r="H309" s="3">
        <f t="shared" si="24"/>
        <v>0.43244903836919479</v>
      </c>
      <c r="J309" s="3">
        <f t="shared" si="22"/>
        <v>0.12119402985074626</v>
      </c>
    </row>
    <row r="310" spans="1:10">
      <c r="A310" s="1">
        <v>42524</v>
      </c>
      <c r="B310">
        <v>2204.9699999999998</v>
      </c>
      <c r="C310">
        <v>6.49</v>
      </c>
      <c r="D310">
        <v>52.91</v>
      </c>
      <c r="E310" s="2">
        <f t="shared" si="20"/>
        <v>339.74884437596296</v>
      </c>
      <c r="F310" s="3">
        <f t="shared" si="23"/>
        <v>0.28939918526358421</v>
      </c>
      <c r="G310" s="2">
        <f t="shared" si="21"/>
        <v>41.673974673974676</v>
      </c>
      <c r="H310" s="3">
        <f t="shared" si="24"/>
        <v>0.44427090147412951</v>
      </c>
      <c r="J310" s="3">
        <f t="shared" si="22"/>
        <v>0.12266112266112267</v>
      </c>
    </row>
    <row r="311" spans="1:10">
      <c r="A311" s="1">
        <v>42529</v>
      </c>
      <c r="B311">
        <v>2186.54</v>
      </c>
      <c r="C311">
        <v>6.4</v>
      </c>
      <c r="D311">
        <v>52.36</v>
      </c>
      <c r="E311" s="2">
        <f t="shared" si="20"/>
        <v>341.64687499999997</v>
      </c>
      <c r="F311" s="3">
        <f t="shared" si="23"/>
        <v>0.28105468396491062</v>
      </c>
      <c r="G311" s="2">
        <f t="shared" si="21"/>
        <v>41.759740259740262</v>
      </c>
      <c r="H311" s="3">
        <f t="shared" si="24"/>
        <v>0.44780570261417818</v>
      </c>
      <c r="J311" s="3">
        <f t="shared" si="22"/>
        <v>0.12223071046600459</v>
      </c>
    </row>
    <row r="312" spans="1:10">
      <c r="A312" s="1">
        <v>42538</v>
      </c>
      <c r="B312">
        <v>2122.89</v>
      </c>
      <c r="C312">
        <v>6.22</v>
      </c>
      <c r="D312">
        <v>50.79</v>
      </c>
      <c r="E312" s="2">
        <f t="shared" si="20"/>
        <v>341.30064308681671</v>
      </c>
      <c r="F312" s="3">
        <f t="shared" si="23"/>
        <v>0.27840210749812555</v>
      </c>
      <c r="G312" s="2">
        <f t="shared" si="21"/>
        <v>41.797401063201413</v>
      </c>
      <c r="H312" s="3">
        <f t="shared" si="24"/>
        <v>0.446244171413406</v>
      </c>
      <c r="J312" s="3">
        <f t="shared" si="22"/>
        <v>0.12246505217562512</v>
      </c>
    </row>
    <row r="313" spans="1:10">
      <c r="A313" s="1">
        <v>42545</v>
      </c>
      <c r="B313">
        <v>2127.36</v>
      </c>
      <c r="C313">
        <v>6.22</v>
      </c>
      <c r="D313">
        <v>50.62</v>
      </c>
      <c r="E313" s="2">
        <f t="shared" si="20"/>
        <v>342.01929260450163</v>
      </c>
      <c r="F313" s="3">
        <f t="shared" si="23"/>
        <v>0.27340905325479992</v>
      </c>
      <c r="G313" s="2">
        <f t="shared" si="21"/>
        <v>42.026076649545637</v>
      </c>
      <c r="H313" s="3">
        <f t="shared" si="24"/>
        <v>0.40631078513917451</v>
      </c>
      <c r="J313" s="3">
        <f t="shared" si="22"/>
        <v>0.12287633346503359</v>
      </c>
    </row>
    <row r="314" spans="1:10">
      <c r="A314" s="1">
        <v>42552</v>
      </c>
      <c r="B314">
        <v>2211.1799999999998</v>
      </c>
      <c r="C314">
        <v>6.69</v>
      </c>
      <c r="D314">
        <v>54.25</v>
      </c>
      <c r="E314" s="2">
        <f t="shared" si="20"/>
        <v>330.52017937219728</v>
      </c>
      <c r="F314" s="3">
        <f t="shared" si="23"/>
        <v>0.24471791481668559</v>
      </c>
      <c r="G314" s="2">
        <f t="shared" si="21"/>
        <v>40.759078341013819</v>
      </c>
      <c r="H314" s="3">
        <f t="shared" si="24"/>
        <v>0.3772858535036907</v>
      </c>
      <c r="J314" s="3">
        <f t="shared" si="22"/>
        <v>0.12331797235023043</v>
      </c>
    </row>
    <row r="315" spans="1:10">
      <c r="A315" s="1">
        <v>42559</v>
      </c>
      <c r="B315">
        <v>2239</v>
      </c>
      <c r="C315">
        <v>6.76</v>
      </c>
      <c r="D315">
        <v>55.11</v>
      </c>
      <c r="E315" s="2">
        <f t="shared" si="20"/>
        <v>331.2130177514793</v>
      </c>
      <c r="F315" s="3">
        <f t="shared" si="23"/>
        <v>0.24354225726936107</v>
      </c>
      <c r="G315" s="2">
        <f t="shared" si="21"/>
        <v>40.627835238613685</v>
      </c>
      <c r="H315" s="3">
        <f t="shared" si="24"/>
        <v>0.36875102766652956</v>
      </c>
      <c r="J315" s="3">
        <f t="shared" si="22"/>
        <v>0.12266376338232625</v>
      </c>
    </row>
    <row r="316" spans="1:10">
      <c r="A316" s="1">
        <v>42566</v>
      </c>
      <c r="B316">
        <v>2263.7800000000002</v>
      </c>
      <c r="C316">
        <v>6.82</v>
      </c>
      <c r="D316">
        <v>56.02</v>
      </c>
      <c r="E316" s="2">
        <f t="shared" si="20"/>
        <v>331.9325513196481</v>
      </c>
      <c r="F316" s="3">
        <f t="shared" si="23"/>
        <v>0.23251073296457814</v>
      </c>
      <c r="G316" s="2">
        <f t="shared" si="21"/>
        <v>40.410210639057482</v>
      </c>
      <c r="H316" s="3">
        <f t="shared" si="24"/>
        <v>0.34876409611695669</v>
      </c>
      <c r="J316" s="3">
        <f t="shared" si="22"/>
        <v>0.12174223491610139</v>
      </c>
    </row>
    <row r="317" spans="1:10">
      <c r="A317" s="1">
        <v>42573</v>
      </c>
      <c r="B317">
        <v>2250</v>
      </c>
      <c r="C317">
        <v>6.76</v>
      </c>
      <c r="D317">
        <v>55.56</v>
      </c>
      <c r="E317" s="2">
        <f t="shared" si="20"/>
        <v>332.84023668639054</v>
      </c>
      <c r="F317" s="3">
        <f t="shared" si="23"/>
        <v>0.23971141451951872</v>
      </c>
      <c r="G317" s="2">
        <f t="shared" si="21"/>
        <v>40.496760259179261</v>
      </c>
      <c r="H317" s="3">
        <f t="shared" si="24"/>
        <v>0.35337856353122077</v>
      </c>
      <c r="J317" s="3">
        <f t="shared" si="22"/>
        <v>0.12167026637868969</v>
      </c>
    </row>
    <row r="318" spans="1:10">
      <c r="A318" s="1">
        <v>42580</v>
      </c>
      <c r="B318">
        <v>2122.41</v>
      </c>
      <c r="C318">
        <v>6.33</v>
      </c>
      <c r="D318">
        <v>52.25</v>
      </c>
      <c r="E318" s="2">
        <f t="shared" si="20"/>
        <v>335.2938388625592</v>
      </c>
      <c r="F318" s="3">
        <f t="shared" si="23"/>
        <v>0.23214783682840689</v>
      </c>
      <c r="G318" s="2">
        <f t="shared" si="21"/>
        <v>40.620287081339711</v>
      </c>
      <c r="H318" s="3">
        <f t="shared" si="24"/>
        <v>0.35417245047823043</v>
      </c>
      <c r="J318" s="3">
        <f t="shared" si="22"/>
        <v>0.12114832535885167</v>
      </c>
    </row>
    <row r="319" spans="1:10">
      <c r="A319" s="1">
        <v>42587</v>
      </c>
      <c r="B319">
        <v>2109.0500000000002</v>
      </c>
      <c r="C319">
        <v>6.22</v>
      </c>
      <c r="D319">
        <v>52.49</v>
      </c>
      <c r="E319" s="2">
        <f t="shared" si="20"/>
        <v>339.07556270096467</v>
      </c>
      <c r="F319" s="3">
        <f t="shared" si="23"/>
        <v>0.23126368307879797</v>
      </c>
      <c r="G319" s="2">
        <f t="shared" si="21"/>
        <v>40.180034292246141</v>
      </c>
      <c r="H319" s="3">
        <f t="shared" si="24"/>
        <v>0.32785455247372552</v>
      </c>
      <c r="J319" s="3">
        <f t="shared" si="22"/>
        <v>0.1184987616688893</v>
      </c>
    </row>
    <row r="320" spans="1:10">
      <c r="A320" s="1">
        <v>42594</v>
      </c>
      <c r="B320">
        <v>2123.84</v>
      </c>
      <c r="C320">
        <v>6.16</v>
      </c>
      <c r="D320">
        <v>52.22</v>
      </c>
      <c r="E320" s="2">
        <f t="shared" si="20"/>
        <v>344.77922077922079</v>
      </c>
      <c r="F320" s="3">
        <f t="shared" si="23"/>
        <v>0.23958284291340082</v>
      </c>
      <c r="G320" s="2">
        <f t="shared" si="21"/>
        <v>40.671007276905407</v>
      </c>
      <c r="H320" s="3">
        <f t="shared" si="24"/>
        <v>0.33616315458703316</v>
      </c>
      <c r="J320" s="3">
        <f t="shared" si="22"/>
        <v>0.11796246648793567</v>
      </c>
    </row>
    <row r="321" spans="1:10">
      <c r="A321" s="1">
        <v>42601</v>
      </c>
      <c r="B321">
        <v>2204.56</v>
      </c>
      <c r="C321">
        <v>6.33</v>
      </c>
      <c r="D321">
        <v>53.6</v>
      </c>
      <c r="E321" s="2">
        <f t="shared" si="20"/>
        <v>348.27172195892575</v>
      </c>
      <c r="F321" s="3">
        <f t="shared" si="23"/>
        <v>0.20265579355881336</v>
      </c>
      <c r="G321" s="2">
        <f t="shared" si="21"/>
        <v>41.129850746268652</v>
      </c>
      <c r="H321" s="3">
        <f t="shared" si="24"/>
        <v>0.27866560947782548</v>
      </c>
      <c r="J321" s="3">
        <f t="shared" si="22"/>
        <v>0.11809701492537314</v>
      </c>
    </row>
    <row r="322" spans="1:10">
      <c r="A322" s="1">
        <v>42608</v>
      </c>
      <c r="B322">
        <v>2189.75</v>
      </c>
      <c r="C322">
        <v>6.11</v>
      </c>
      <c r="D322">
        <v>49.57</v>
      </c>
      <c r="E322" s="2">
        <f t="shared" ref="E322:E385" si="25">B322/C322</f>
        <v>358.38788870703763</v>
      </c>
      <c r="F322" s="3">
        <f t="shared" si="23"/>
        <v>0.23453454059393652</v>
      </c>
      <c r="G322" s="2">
        <f t="shared" ref="G322:G385" si="26">B322/D322</f>
        <v>44.17490417591285</v>
      </c>
      <c r="H322" s="3">
        <f t="shared" si="24"/>
        <v>0.37237658024822129</v>
      </c>
      <c r="J322" s="3">
        <f t="shared" ref="J322:J385" si="27">C322/D322</f>
        <v>0.12326003631228566</v>
      </c>
    </row>
    <row r="323" spans="1:10">
      <c r="A323" s="1">
        <v>42615</v>
      </c>
      <c r="B323">
        <v>2170.86</v>
      </c>
      <c r="C323">
        <v>5.99</v>
      </c>
      <c r="D323">
        <v>48.39</v>
      </c>
      <c r="E323" s="2">
        <f t="shared" si="25"/>
        <v>362.41402337228715</v>
      </c>
      <c r="F323" s="3">
        <f t="shared" si="23"/>
        <v>0.24527604245367285</v>
      </c>
      <c r="G323" s="2">
        <f t="shared" si="26"/>
        <v>44.861748295102295</v>
      </c>
      <c r="H323" s="3">
        <f t="shared" si="24"/>
        <v>0.39102989496437068</v>
      </c>
      <c r="J323" s="3">
        <f t="shared" si="27"/>
        <v>0.1237859061789626</v>
      </c>
    </row>
    <row r="324" spans="1:10">
      <c r="A324" s="1">
        <v>42622</v>
      </c>
      <c r="B324">
        <v>2202.9699999999998</v>
      </c>
      <c r="C324">
        <v>6.08</v>
      </c>
      <c r="D324">
        <v>49.05</v>
      </c>
      <c r="E324" s="2">
        <f t="shared" si="25"/>
        <v>362.33059210526312</v>
      </c>
      <c r="F324" s="3">
        <f t="shared" si="23"/>
        <v>0.24412410237323745</v>
      </c>
      <c r="G324" s="2">
        <f t="shared" si="26"/>
        <v>44.912742099898061</v>
      </c>
      <c r="H324" s="3">
        <f t="shared" si="24"/>
        <v>0.39201646593088979</v>
      </c>
      <c r="J324" s="3">
        <f t="shared" si="27"/>
        <v>0.12395514780835883</v>
      </c>
    </row>
    <row r="325" spans="1:10">
      <c r="A325" s="1">
        <v>42627</v>
      </c>
      <c r="B325">
        <v>2144.56</v>
      </c>
      <c r="C325">
        <v>5.91</v>
      </c>
      <c r="D325">
        <v>47.73</v>
      </c>
      <c r="E325" s="2">
        <f t="shared" si="25"/>
        <v>362.86971235194585</v>
      </c>
      <c r="F325" s="3">
        <f t="shared" si="23"/>
        <v>0.24250157571634667</v>
      </c>
      <c r="G325" s="2">
        <f t="shared" si="26"/>
        <v>44.931070605489211</v>
      </c>
      <c r="H325" s="3">
        <f t="shared" si="24"/>
        <v>0.38774817399300154</v>
      </c>
      <c r="J325" s="3">
        <f t="shared" si="27"/>
        <v>0.12382149591451919</v>
      </c>
    </row>
    <row r="326" spans="1:10">
      <c r="A326" s="1">
        <v>42636</v>
      </c>
      <c r="B326">
        <v>2156.5100000000002</v>
      </c>
      <c r="C326">
        <v>5.94</v>
      </c>
      <c r="D326">
        <v>47.95</v>
      </c>
      <c r="E326" s="2">
        <f t="shared" si="25"/>
        <v>363.04882154882154</v>
      </c>
      <c r="F326" s="3">
        <f t="shared" si="23"/>
        <v>0.22894850932658173</v>
      </c>
      <c r="G326" s="2">
        <f t="shared" si="26"/>
        <v>44.974139728884253</v>
      </c>
      <c r="H326" s="3">
        <f t="shared" si="24"/>
        <v>0.39349068105119911</v>
      </c>
      <c r="J326" s="3">
        <f t="shared" si="27"/>
        <v>0.12387904066736184</v>
      </c>
    </row>
    <row r="327" spans="1:10">
      <c r="A327" s="1">
        <v>42643</v>
      </c>
      <c r="B327">
        <v>2149.9</v>
      </c>
      <c r="C327">
        <v>5.88</v>
      </c>
      <c r="D327">
        <v>47.77</v>
      </c>
      <c r="E327" s="2">
        <f t="shared" si="25"/>
        <v>365.6292517006803</v>
      </c>
      <c r="F327" s="3">
        <f t="shared" si="23"/>
        <v>0.27503275903668545</v>
      </c>
      <c r="G327" s="2">
        <f t="shared" si="26"/>
        <v>45.005233410090014</v>
      </c>
      <c r="H327" s="3">
        <f t="shared" si="24"/>
        <v>0.43543439322826427</v>
      </c>
      <c r="J327" s="3">
        <f t="shared" si="27"/>
        <v>0.12308980531714464</v>
      </c>
    </row>
    <row r="328" spans="1:10">
      <c r="A328" s="1">
        <v>42657</v>
      </c>
      <c r="B328">
        <v>2194.23</v>
      </c>
      <c r="C328">
        <v>5.96</v>
      </c>
      <c r="D328">
        <v>49.43</v>
      </c>
      <c r="E328" s="2">
        <f t="shared" si="25"/>
        <v>368.15939597315435</v>
      </c>
      <c r="F328" s="3">
        <f t="shared" si="23"/>
        <v>0.28531003522638332</v>
      </c>
      <c r="G328" s="2">
        <f t="shared" si="26"/>
        <v>44.390653449322272</v>
      </c>
      <c r="H328" s="3">
        <f t="shared" si="24"/>
        <v>0.41743837345275536</v>
      </c>
      <c r="J328" s="3">
        <f t="shared" si="27"/>
        <v>0.12057454986850091</v>
      </c>
    </row>
    <row r="329" spans="1:10">
      <c r="A329" s="1">
        <v>42664</v>
      </c>
      <c r="B329">
        <v>2181</v>
      </c>
      <c r="C329">
        <v>5.9</v>
      </c>
      <c r="D329">
        <v>48.73</v>
      </c>
      <c r="E329" s="2">
        <f t="shared" si="25"/>
        <v>369.6610169491525</v>
      </c>
      <c r="F329" s="3">
        <f t="shared" si="23"/>
        <v>0.26260095688949314</v>
      </c>
      <c r="G329" s="2">
        <f t="shared" si="26"/>
        <v>44.756823312128056</v>
      </c>
      <c r="H329" s="3">
        <f t="shared" si="24"/>
        <v>0.37970730315162449</v>
      </c>
      <c r="J329" s="3">
        <f t="shared" si="27"/>
        <v>0.12107531294890213</v>
      </c>
    </row>
    <row r="330" spans="1:10">
      <c r="A330" s="1">
        <v>42671</v>
      </c>
      <c r="B330">
        <v>2165.4299999999998</v>
      </c>
      <c r="C330">
        <v>5.71</v>
      </c>
      <c r="D330">
        <v>46.71</v>
      </c>
      <c r="E330" s="2">
        <f t="shared" si="25"/>
        <v>379.23467600700525</v>
      </c>
      <c r="F330" s="3">
        <f t="shared" si="23"/>
        <v>0.29763789908299487</v>
      </c>
      <c r="G330" s="2">
        <f t="shared" si="26"/>
        <v>46.35902376364804</v>
      </c>
      <c r="H330" s="3">
        <f t="shared" si="24"/>
        <v>0.37284275950018952</v>
      </c>
      <c r="J330" s="3">
        <f t="shared" si="27"/>
        <v>0.12224363091415114</v>
      </c>
    </row>
    <row r="331" spans="1:10">
      <c r="A331" s="1">
        <v>42678</v>
      </c>
      <c r="B331">
        <v>2145.23</v>
      </c>
      <c r="C331">
        <v>5.61</v>
      </c>
      <c r="D331">
        <v>45.99</v>
      </c>
      <c r="E331" s="2">
        <f t="shared" si="25"/>
        <v>382.39393939393938</v>
      </c>
      <c r="F331" s="3">
        <f t="shared" si="23"/>
        <v>0.30749672109327331</v>
      </c>
      <c r="G331" s="2">
        <f t="shared" si="26"/>
        <v>46.645575125027179</v>
      </c>
      <c r="H331" s="3">
        <f t="shared" si="24"/>
        <v>0.37794444160412621</v>
      </c>
      <c r="J331" s="3">
        <f t="shared" si="27"/>
        <v>0.12198303979125898</v>
      </c>
    </row>
    <row r="332" spans="1:10">
      <c r="A332" s="1">
        <v>42685</v>
      </c>
      <c r="B332">
        <v>2147.11</v>
      </c>
      <c r="C332">
        <v>5.62</v>
      </c>
      <c r="D332">
        <v>46.11</v>
      </c>
      <c r="E332" s="2">
        <f t="shared" si="25"/>
        <v>382.04804270462637</v>
      </c>
      <c r="F332" s="3">
        <f t="shared" si="23"/>
        <v>0.30537122363433888</v>
      </c>
      <c r="G332" s="2">
        <f t="shared" si="26"/>
        <v>46.564953372370425</v>
      </c>
      <c r="H332" s="3">
        <f t="shared" si="24"/>
        <v>0.37384275159206082</v>
      </c>
      <c r="J332" s="3">
        <f t="shared" si="27"/>
        <v>0.12188245499891565</v>
      </c>
    </row>
    <row r="333" spans="1:10">
      <c r="A333" s="1">
        <v>42692</v>
      </c>
      <c r="B333">
        <v>2157.96</v>
      </c>
      <c r="C333">
        <v>5.63</v>
      </c>
      <c r="D333">
        <v>46.33</v>
      </c>
      <c r="E333" s="2">
        <f t="shared" si="25"/>
        <v>383.29662522202489</v>
      </c>
      <c r="F333" s="3">
        <f t="shared" si="23"/>
        <v>0.28534375331136319</v>
      </c>
      <c r="G333" s="2">
        <f t="shared" si="26"/>
        <v>46.57802719620117</v>
      </c>
      <c r="H333" s="3">
        <f t="shared" si="24"/>
        <v>0.37298014919716627</v>
      </c>
      <c r="J333" s="3">
        <f t="shared" si="27"/>
        <v>0.12151953377940859</v>
      </c>
    </row>
    <row r="334" spans="1:10">
      <c r="A334" s="1">
        <v>42699</v>
      </c>
      <c r="B334">
        <v>2167.5300000000002</v>
      </c>
      <c r="C334">
        <v>5.64</v>
      </c>
      <c r="D334">
        <v>46.49</v>
      </c>
      <c r="E334" s="2">
        <f t="shared" si="25"/>
        <v>384.31382978723411</v>
      </c>
      <c r="F334" s="3">
        <f t="shared" si="23"/>
        <v>0.29528504840444603</v>
      </c>
      <c r="G334" s="2">
        <f t="shared" si="26"/>
        <v>46.623574962357502</v>
      </c>
      <c r="H334" s="3">
        <f t="shared" si="24"/>
        <v>0.2219210980680133</v>
      </c>
      <c r="J334" s="3">
        <f t="shared" si="27"/>
        <v>0.1213164121316412</v>
      </c>
    </row>
    <row r="335" spans="1:10">
      <c r="A335" s="1">
        <v>42706</v>
      </c>
      <c r="B335">
        <v>2143.4499999999998</v>
      </c>
      <c r="C335">
        <v>5.57</v>
      </c>
      <c r="D335">
        <v>46.1</v>
      </c>
      <c r="E335" s="2">
        <f t="shared" si="25"/>
        <v>384.82046678635544</v>
      </c>
      <c r="F335" s="3">
        <f t="shared" si="23"/>
        <v>0.29504688766060716</v>
      </c>
      <c r="G335" s="2">
        <f t="shared" si="26"/>
        <v>46.495661605206067</v>
      </c>
      <c r="H335" s="3">
        <f t="shared" si="24"/>
        <v>0.21948868787278641</v>
      </c>
      <c r="J335" s="3">
        <f t="shared" si="27"/>
        <v>0.12082429501084599</v>
      </c>
    </row>
    <row r="336" spans="1:10">
      <c r="A336" s="1">
        <v>42713</v>
      </c>
      <c r="B336">
        <v>2099.89</v>
      </c>
      <c r="C336">
        <v>5.47</v>
      </c>
      <c r="D336">
        <v>45.12</v>
      </c>
      <c r="E336" s="2">
        <f t="shared" si="25"/>
        <v>383.89213893967093</v>
      </c>
      <c r="F336" s="3">
        <f t="shared" si="23"/>
        <v>0.28764513208953413</v>
      </c>
      <c r="G336" s="2">
        <f t="shared" si="26"/>
        <v>46.540115248226947</v>
      </c>
      <c r="H336" s="3">
        <f t="shared" si="24"/>
        <v>0.22374496780037378</v>
      </c>
      <c r="J336" s="3">
        <f t="shared" si="27"/>
        <v>0.1212322695035461</v>
      </c>
    </row>
    <row r="337" spans="1:10">
      <c r="A337" s="1">
        <v>42720</v>
      </c>
      <c r="B337">
        <v>1998.11</v>
      </c>
      <c r="C337">
        <v>5.22</v>
      </c>
      <c r="D337">
        <v>43.1</v>
      </c>
      <c r="E337" s="2">
        <f t="shared" si="25"/>
        <v>382.77969348659002</v>
      </c>
      <c r="F337" s="3">
        <f t="shared" si="23"/>
        <v>0.27536428087120735</v>
      </c>
      <c r="G337" s="2">
        <f t="shared" si="26"/>
        <v>46.359860788863102</v>
      </c>
      <c r="H337" s="3">
        <f t="shared" si="24"/>
        <v>0.22080671902721538</v>
      </c>
      <c r="J337" s="3">
        <f t="shared" si="27"/>
        <v>0.1211136890951276</v>
      </c>
    </row>
    <row r="338" spans="1:10">
      <c r="A338" s="1">
        <v>42727</v>
      </c>
      <c r="B338">
        <v>1964.54</v>
      </c>
      <c r="C338">
        <v>5.14</v>
      </c>
      <c r="D338">
        <v>42.41</v>
      </c>
      <c r="E338" s="2">
        <f t="shared" si="25"/>
        <v>382.20622568093387</v>
      </c>
      <c r="F338" s="3">
        <f t="shared" si="23"/>
        <v>0.2663941238708023</v>
      </c>
      <c r="G338" s="2">
        <f t="shared" si="26"/>
        <v>46.322565432680975</v>
      </c>
      <c r="H338" s="3">
        <f t="shared" si="24"/>
        <v>0.22190677585929275</v>
      </c>
      <c r="J338" s="3">
        <f t="shared" si="27"/>
        <v>0.12119783070030653</v>
      </c>
    </row>
    <row r="339" spans="1:10">
      <c r="A339" s="1">
        <v>42734</v>
      </c>
      <c r="B339">
        <v>1962.06</v>
      </c>
      <c r="C339">
        <v>5.15</v>
      </c>
      <c r="D339">
        <v>42.45</v>
      </c>
      <c r="E339" s="2">
        <f t="shared" si="25"/>
        <v>380.98252427184462</v>
      </c>
      <c r="F339" s="3">
        <f t="shared" si="23"/>
        <v>0.23529272253356881</v>
      </c>
      <c r="G339" s="2">
        <f t="shared" si="26"/>
        <v>46.220494699646636</v>
      </c>
      <c r="H339" s="3">
        <f t="shared" si="24"/>
        <v>0.22378170966511557</v>
      </c>
      <c r="J339" s="3">
        <f t="shared" si="27"/>
        <v>0.12131919905771496</v>
      </c>
    </row>
    <row r="340" spans="1:10">
      <c r="A340" s="1">
        <v>42741</v>
      </c>
      <c r="B340">
        <v>1965.03</v>
      </c>
      <c r="C340">
        <v>5.15</v>
      </c>
      <c r="D340">
        <v>42.65</v>
      </c>
      <c r="E340" s="2">
        <f t="shared" si="25"/>
        <v>381.55922330097081</v>
      </c>
      <c r="F340" s="3">
        <f t="shared" si="23"/>
        <v>0.27243525971982163</v>
      </c>
      <c r="G340" s="2">
        <f t="shared" si="26"/>
        <v>46.073388042203987</v>
      </c>
      <c r="H340" s="3">
        <f t="shared" si="24"/>
        <v>0.26461666963625996</v>
      </c>
      <c r="J340" s="3">
        <f t="shared" si="27"/>
        <v>0.12075029308323565</v>
      </c>
    </row>
    <row r="341" spans="1:10">
      <c r="A341" s="1">
        <v>42748</v>
      </c>
      <c r="B341">
        <v>1899.94</v>
      </c>
      <c r="C341">
        <v>4.97</v>
      </c>
      <c r="D341">
        <v>41.12</v>
      </c>
      <c r="E341" s="2">
        <f t="shared" si="25"/>
        <v>382.28169014084511</v>
      </c>
      <c r="F341" s="3">
        <f t="shared" si="23"/>
        <v>0.2664924184703088</v>
      </c>
      <c r="G341" s="2">
        <f t="shared" si="26"/>
        <v>46.204766536964982</v>
      </c>
      <c r="H341" s="3">
        <f t="shared" si="24"/>
        <v>0.26746569571796597</v>
      </c>
      <c r="J341" s="3">
        <f t="shared" si="27"/>
        <v>0.12086575875486381</v>
      </c>
    </row>
    <row r="342" spans="1:10">
      <c r="A342" s="1">
        <v>42755</v>
      </c>
      <c r="B342">
        <v>1880.75</v>
      </c>
      <c r="C342">
        <v>4.92</v>
      </c>
      <c r="D342">
        <v>40.76</v>
      </c>
      <c r="E342" s="2">
        <f t="shared" si="25"/>
        <v>382.26626016260161</v>
      </c>
      <c r="F342" s="3">
        <f t="shared" si="23"/>
        <v>0.25549513942099056</v>
      </c>
      <c r="G342" s="2">
        <f t="shared" si="26"/>
        <v>46.142051030421982</v>
      </c>
      <c r="H342" s="3">
        <f t="shared" si="24"/>
        <v>0.26303075592556224</v>
      </c>
      <c r="J342" s="3">
        <f t="shared" si="27"/>
        <v>0.12070657507360158</v>
      </c>
    </row>
    <row r="343" spans="1:10">
      <c r="A343" s="1">
        <v>42761</v>
      </c>
      <c r="B343">
        <v>1886.23</v>
      </c>
      <c r="C343">
        <v>4.9400000000000004</v>
      </c>
      <c r="D343">
        <v>40.96</v>
      </c>
      <c r="E343" s="2">
        <f t="shared" si="25"/>
        <v>381.82793522267201</v>
      </c>
      <c r="F343" s="3">
        <f t="shared" si="23"/>
        <v>0.25804114942025591</v>
      </c>
      <c r="G343" s="2">
        <f t="shared" si="26"/>
        <v>46.050537109375</v>
      </c>
      <c r="H343" s="3">
        <f t="shared" si="24"/>
        <v>0.26600525778358608</v>
      </c>
      <c r="J343" s="3">
        <f t="shared" si="27"/>
        <v>0.12060546875000001</v>
      </c>
    </row>
    <row r="344" spans="1:10">
      <c r="A344" s="1">
        <v>42769</v>
      </c>
      <c r="B344">
        <v>1876.76</v>
      </c>
      <c r="C344">
        <v>4.91</v>
      </c>
      <c r="D344">
        <v>40.74</v>
      </c>
      <c r="E344" s="2">
        <f t="shared" si="25"/>
        <v>382.23217922606921</v>
      </c>
      <c r="F344" s="3">
        <f t="shared" si="23"/>
        <v>0.24130355439440887</v>
      </c>
      <c r="G344" s="2">
        <f t="shared" si="26"/>
        <v>46.066764850270005</v>
      </c>
      <c r="H344" s="3">
        <f t="shared" si="24"/>
        <v>0.24426991121526265</v>
      </c>
      <c r="J344" s="3">
        <f t="shared" si="27"/>
        <v>0.12052037309769269</v>
      </c>
    </row>
    <row r="345" spans="1:10">
      <c r="A345" s="1">
        <v>42776</v>
      </c>
      <c r="B345">
        <v>1904.68</v>
      </c>
      <c r="C345">
        <v>4.9800000000000004</v>
      </c>
      <c r="D345">
        <v>41.37</v>
      </c>
      <c r="E345" s="2">
        <f t="shared" si="25"/>
        <v>382.46586345381525</v>
      </c>
      <c r="F345" s="3">
        <f t="shared" si="23"/>
        <v>0.23855413694615457</v>
      </c>
      <c r="G345" s="2">
        <f t="shared" si="26"/>
        <v>46.040125694948031</v>
      </c>
      <c r="H345" s="3">
        <f t="shared" si="24"/>
        <v>0.24084969772273901</v>
      </c>
      <c r="J345" s="3">
        <f t="shared" si="27"/>
        <v>0.12037708484408993</v>
      </c>
    </row>
    <row r="346" spans="1:10">
      <c r="A346" s="1">
        <v>42783</v>
      </c>
      <c r="B346">
        <v>1882.87</v>
      </c>
      <c r="C346">
        <v>4.9400000000000004</v>
      </c>
      <c r="D346">
        <v>40.94</v>
      </c>
      <c r="E346" s="2">
        <f t="shared" si="25"/>
        <v>381.14777327935218</v>
      </c>
      <c r="F346" s="3">
        <f t="shared" si="23"/>
        <v>0.24090752621074296</v>
      </c>
      <c r="G346" s="2">
        <f t="shared" si="26"/>
        <v>45.990962383976552</v>
      </c>
      <c r="H346" s="3">
        <f t="shared" si="24"/>
        <v>0.25082124284930152</v>
      </c>
      <c r="J346" s="3">
        <f t="shared" si="27"/>
        <v>0.12066438690766977</v>
      </c>
    </row>
    <row r="347" spans="1:10">
      <c r="A347" s="1">
        <v>42790</v>
      </c>
      <c r="B347">
        <v>1938.44</v>
      </c>
      <c r="C347">
        <v>5.08</v>
      </c>
      <c r="D347">
        <v>42.18</v>
      </c>
      <c r="E347" s="2">
        <f t="shared" si="25"/>
        <v>381.58267716535431</v>
      </c>
      <c r="F347" s="3">
        <f t="shared" si="23"/>
        <v>0.25057247476899525</v>
      </c>
      <c r="G347" s="2">
        <f t="shared" si="26"/>
        <v>45.956377430061643</v>
      </c>
      <c r="H347" s="3">
        <f t="shared" si="24"/>
        <v>0.26467755659537007</v>
      </c>
      <c r="J347" s="3">
        <f t="shared" si="27"/>
        <v>0.1204362256993836</v>
      </c>
    </row>
    <row r="348" spans="1:10">
      <c r="A348" s="1">
        <v>42797</v>
      </c>
      <c r="B348">
        <v>1928.29</v>
      </c>
      <c r="C348">
        <v>5.04</v>
      </c>
      <c r="D348">
        <v>42.01</v>
      </c>
      <c r="E348" s="2">
        <f t="shared" si="25"/>
        <v>382.59722222222223</v>
      </c>
      <c r="F348" s="3">
        <f t="shared" si="23"/>
        <v>0.25168120683387873</v>
      </c>
      <c r="G348" s="2">
        <f t="shared" si="26"/>
        <v>45.900737919542969</v>
      </c>
      <c r="H348" s="3">
        <f t="shared" si="24"/>
        <v>0.2587373591047204</v>
      </c>
      <c r="J348" s="3">
        <f t="shared" si="27"/>
        <v>0.11997143537253036</v>
      </c>
    </row>
    <row r="349" spans="1:10">
      <c r="A349" s="1">
        <v>42804</v>
      </c>
      <c r="B349">
        <v>1950.01</v>
      </c>
      <c r="C349">
        <v>5.0999999999999996</v>
      </c>
      <c r="D349">
        <v>42.72</v>
      </c>
      <c r="E349" s="2">
        <f t="shared" si="25"/>
        <v>382.35490196078433</v>
      </c>
      <c r="F349" s="3">
        <f t="shared" si="23"/>
        <v>0.21490076155538573</v>
      </c>
      <c r="G349" s="2">
        <f t="shared" si="26"/>
        <v>45.646301498127343</v>
      </c>
      <c r="H349" s="3">
        <f t="shared" si="24"/>
        <v>0.23910487979966155</v>
      </c>
      <c r="J349" s="3">
        <f t="shared" si="27"/>
        <v>0.11938202247191011</v>
      </c>
    </row>
    <row r="350" spans="1:10">
      <c r="A350" s="1">
        <v>42811</v>
      </c>
      <c r="B350">
        <v>1949.66</v>
      </c>
      <c r="C350">
        <v>5.0999999999999996</v>
      </c>
      <c r="D350">
        <v>42.53</v>
      </c>
      <c r="E350" s="2">
        <f t="shared" si="25"/>
        <v>382.28627450980395</v>
      </c>
      <c r="F350" s="3">
        <f t="shared" si="23"/>
        <v>0.20408385764045289</v>
      </c>
      <c r="G350" s="2">
        <f t="shared" si="26"/>
        <v>45.841993886668234</v>
      </c>
      <c r="H350" s="3">
        <f t="shared" si="24"/>
        <v>0.23060896277583187</v>
      </c>
      <c r="J350" s="3">
        <f t="shared" si="27"/>
        <v>0.11991535386785797</v>
      </c>
    </row>
    <row r="351" spans="1:10">
      <c r="A351" s="1">
        <v>42818</v>
      </c>
      <c r="B351">
        <v>1965.14</v>
      </c>
      <c r="C351">
        <v>5.15</v>
      </c>
      <c r="D351">
        <v>42.82</v>
      </c>
      <c r="E351" s="2">
        <f t="shared" si="25"/>
        <v>381.58058252427185</v>
      </c>
      <c r="F351" s="3">
        <f t="shared" si="23"/>
        <v>0.22846603332879756</v>
      </c>
      <c r="G351" s="2">
        <f t="shared" si="26"/>
        <v>45.89304063521719</v>
      </c>
      <c r="H351" s="3">
        <f t="shared" si="24"/>
        <v>0.24108922470349792</v>
      </c>
      <c r="J351" s="3">
        <f t="shared" si="27"/>
        <v>0.12027090144792153</v>
      </c>
    </row>
    <row r="352" spans="1:10">
      <c r="A352" s="1">
        <v>42825</v>
      </c>
      <c r="B352">
        <v>1907.34</v>
      </c>
      <c r="C352">
        <v>4.97</v>
      </c>
      <c r="D352">
        <v>40.96</v>
      </c>
      <c r="E352" s="2">
        <f t="shared" si="25"/>
        <v>383.77062374245475</v>
      </c>
      <c r="F352" s="3">
        <f t="shared" si="23"/>
        <v>0.23739793836947798</v>
      </c>
      <c r="G352" s="2">
        <f t="shared" si="26"/>
        <v>46.56591796875</v>
      </c>
      <c r="H352" s="3">
        <f t="shared" si="24"/>
        <v>0.25982512054400253</v>
      </c>
      <c r="J352" s="3">
        <f t="shared" si="27"/>
        <v>0.12133789062499999</v>
      </c>
    </row>
    <row r="353" spans="1:10">
      <c r="A353" s="1">
        <v>42832</v>
      </c>
      <c r="B353">
        <v>1946.05</v>
      </c>
      <c r="C353">
        <v>5.13</v>
      </c>
      <c r="D353">
        <v>42.52</v>
      </c>
      <c r="E353" s="2">
        <f t="shared" si="25"/>
        <v>379.34697855750488</v>
      </c>
      <c r="F353" s="3">
        <f t="shared" si="23"/>
        <v>0.2038954975695817</v>
      </c>
      <c r="G353" s="2">
        <f t="shared" si="26"/>
        <v>45.767873941674502</v>
      </c>
      <c r="H353" s="3">
        <f t="shared" si="24"/>
        <v>0.22024941867631687</v>
      </c>
      <c r="J353" s="3">
        <f t="shared" si="27"/>
        <v>0.12064910630291627</v>
      </c>
    </row>
    <row r="354" spans="1:10">
      <c r="A354" s="1">
        <v>42839</v>
      </c>
      <c r="B354">
        <v>1887.46</v>
      </c>
      <c r="C354">
        <v>4.9400000000000004</v>
      </c>
      <c r="D354">
        <v>40.81</v>
      </c>
      <c r="E354" s="2">
        <f t="shared" si="25"/>
        <v>382.07692307692304</v>
      </c>
      <c r="F354" s="3">
        <f t="shared" si="23"/>
        <v>0.17827851443990528</v>
      </c>
      <c r="G354" s="2">
        <f t="shared" si="26"/>
        <v>46.249938740504774</v>
      </c>
      <c r="H354" s="3">
        <f t="shared" si="24"/>
        <v>0.13432383495397815</v>
      </c>
      <c r="J354" s="3">
        <f t="shared" si="27"/>
        <v>0.12104876255819652</v>
      </c>
    </row>
    <row r="355" spans="1:10">
      <c r="A355" s="1">
        <v>42846</v>
      </c>
      <c r="B355">
        <v>1839.01</v>
      </c>
      <c r="C355">
        <v>4.7300000000000004</v>
      </c>
      <c r="D355">
        <v>39.74</v>
      </c>
      <c r="E355" s="2">
        <f t="shared" si="25"/>
        <v>388.79704016913314</v>
      </c>
      <c r="F355" s="3">
        <f t="shared" si="23"/>
        <v>0.17798555237943048</v>
      </c>
      <c r="G355" s="2">
        <f t="shared" si="26"/>
        <v>46.276044287871159</v>
      </c>
      <c r="H355" s="3">
        <f t="shared" si="24"/>
        <v>0.10760106749587361</v>
      </c>
      <c r="J355" s="3">
        <f t="shared" si="27"/>
        <v>0.11902365374937092</v>
      </c>
    </row>
    <row r="356" spans="1:10">
      <c r="A356" s="1">
        <v>42853</v>
      </c>
      <c r="B356">
        <v>1850.73</v>
      </c>
      <c r="C356">
        <v>4.7</v>
      </c>
      <c r="D356">
        <v>39.79</v>
      </c>
      <c r="E356" s="2">
        <f t="shared" si="25"/>
        <v>393.77234042553192</v>
      </c>
      <c r="F356" s="3">
        <f t="shared" si="23"/>
        <v>0.18176642541020227</v>
      </c>
      <c r="G356" s="2">
        <f t="shared" si="26"/>
        <v>46.512440311636091</v>
      </c>
      <c r="H356" s="3">
        <f t="shared" si="24"/>
        <v>0.12349522833915438</v>
      </c>
      <c r="J356" s="3">
        <f t="shared" si="27"/>
        <v>0.11812013068610204</v>
      </c>
    </row>
    <row r="357" spans="1:10">
      <c r="A357" s="1">
        <v>42860</v>
      </c>
      <c r="B357">
        <v>1818.19</v>
      </c>
      <c r="C357">
        <v>4.62</v>
      </c>
      <c r="D357">
        <v>39.15</v>
      </c>
      <c r="E357" s="2">
        <f t="shared" si="25"/>
        <v>393.54761904761904</v>
      </c>
      <c r="F357" s="3">
        <f t="shared" si="23"/>
        <v>0.16982681716883419</v>
      </c>
      <c r="G357" s="2">
        <f t="shared" si="26"/>
        <v>46.441634738186465</v>
      </c>
      <c r="H357" s="3">
        <f t="shared" si="24"/>
        <v>0.12365081431703051</v>
      </c>
      <c r="J357" s="3">
        <f t="shared" si="27"/>
        <v>0.11800766283524905</v>
      </c>
    </row>
    <row r="358" spans="1:10">
      <c r="A358" s="1">
        <v>42867</v>
      </c>
      <c r="B358">
        <v>1774.63</v>
      </c>
      <c r="C358">
        <v>4.5</v>
      </c>
      <c r="D358">
        <v>38.130000000000003</v>
      </c>
      <c r="E358" s="2">
        <f t="shared" si="25"/>
        <v>394.36222222222227</v>
      </c>
      <c r="F358" s="3">
        <f t="shared" si="23"/>
        <v>0.15331807593193347</v>
      </c>
      <c r="G358" s="2">
        <f t="shared" si="26"/>
        <v>46.541568318908993</v>
      </c>
      <c r="H358" s="3">
        <f t="shared" si="24"/>
        <v>0.12472264310112213</v>
      </c>
      <c r="J358" s="3">
        <f t="shared" si="27"/>
        <v>0.11801730920535011</v>
      </c>
    </row>
    <row r="359" spans="1:10">
      <c r="A359" s="1">
        <v>42874</v>
      </c>
      <c r="B359">
        <v>1801.08</v>
      </c>
      <c r="C359">
        <v>4.57</v>
      </c>
      <c r="D359">
        <v>38.64</v>
      </c>
      <c r="E359" s="2">
        <f t="shared" si="25"/>
        <v>394.10940919037193</v>
      </c>
      <c r="F359" s="3">
        <f t="shared" si="23"/>
        <v>0.15954292352219923</v>
      </c>
      <c r="G359" s="2">
        <f t="shared" si="26"/>
        <v>46.61180124223602</v>
      </c>
      <c r="H359" s="3">
        <f t="shared" si="24"/>
        <v>0.13157849567965463</v>
      </c>
      <c r="J359" s="3">
        <f t="shared" si="27"/>
        <v>0.1182712215320911</v>
      </c>
    </row>
    <row r="360" spans="1:10">
      <c r="A360" s="1">
        <v>42881</v>
      </c>
      <c r="B360">
        <v>1759.63</v>
      </c>
      <c r="C360">
        <v>4.5199999999999996</v>
      </c>
      <c r="D360">
        <v>37.69</v>
      </c>
      <c r="E360" s="2">
        <f t="shared" si="25"/>
        <v>389.29867256637175</v>
      </c>
      <c r="F360" s="3">
        <f t="shared" si="23"/>
        <v>0.1458425216468946</v>
      </c>
      <c r="G360" s="2">
        <f t="shared" si="26"/>
        <v>46.686919607322906</v>
      </c>
      <c r="H360" s="3">
        <f t="shared" si="24"/>
        <v>0.12028958054914796</v>
      </c>
      <c r="J360" s="3">
        <f t="shared" si="27"/>
        <v>0.11992570973733085</v>
      </c>
    </row>
    <row r="361" spans="1:10">
      <c r="A361" s="1">
        <v>42888</v>
      </c>
      <c r="B361">
        <v>1745.93</v>
      </c>
      <c r="C361">
        <v>4.49</v>
      </c>
      <c r="D361">
        <v>37.46</v>
      </c>
      <c r="E361" s="2">
        <f t="shared" si="25"/>
        <v>388.84855233853006</v>
      </c>
      <c r="F361" s="3">
        <f t="shared" si="23"/>
        <v>0.13815925387442829</v>
      </c>
      <c r="G361" s="2">
        <f t="shared" si="26"/>
        <v>46.607848371596369</v>
      </c>
      <c r="H361" s="3">
        <f t="shared" si="24"/>
        <v>0.11609526500168554</v>
      </c>
      <c r="J361" s="3">
        <f t="shared" si="27"/>
        <v>0.1198611852642819</v>
      </c>
    </row>
    <row r="362" spans="1:10">
      <c r="A362" s="1">
        <v>42895</v>
      </c>
      <c r="B362">
        <v>1796.13</v>
      </c>
      <c r="C362">
        <v>4.63</v>
      </c>
      <c r="D362">
        <v>38.6</v>
      </c>
      <c r="E362" s="2">
        <f t="shared" si="25"/>
        <v>387.93304535637151</v>
      </c>
      <c r="F362" s="3">
        <f t="shared" si="23"/>
        <v>0.13663145151968825</v>
      </c>
      <c r="G362" s="2">
        <f t="shared" si="26"/>
        <v>46.531865284974096</v>
      </c>
      <c r="H362" s="3">
        <f t="shared" si="24"/>
        <v>0.11327173703010263</v>
      </c>
      <c r="J362" s="3">
        <f t="shared" si="27"/>
        <v>0.1199481865284974</v>
      </c>
    </row>
    <row r="363" spans="1:10">
      <c r="A363" s="1">
        <v>42902</v>
      </c>
      <c r="B363">
        <v>1810.05</v>
      </c>
      <c r="C363">
        <v>4.68</v>
      </c>
      <c r="D363">
        <v>38.909999999999997</v>
      </c>
      <c r="E363" s="2">
        <f t="shared" si="25"/>
        <v>386.76282051282055</v>
      </c>
      <c r="F363" s="3">
        <f t="shared" si="23"/>
        <v>0.13082164917538353</v>
      </c>
      <c r="G363" s="2">
        <f t="shared" si="26"/>
        <v>46.518889745566696</v>
      </c>
      <c r="H363" s="3">
        <f t="shared" si="24"/>
        <v>0.10690536576817555</v>
      </c>
      <c r="J363" s="3">
        <f t="shared" si="27"/>
        <v>0.12027756360832691</v>
      </c>
    </row>
    <row r="364" spans="1:10">
      <c r="A364" s="1">
        <v>42909</v>
      </c>
      <c r="B364">
        <v>1807.43</v>
      </c>
      <c r="C364">
        <v>4.67</v>
      </c>
      <c r="D364">
        <v>39.049999999999997</v>
      </c>
      <c r="E364" s="2">
        <f t="shared" si="25"/>
        <v>387.02997858672381</v>
      </c>
      <c r="F364" s="3">
        <f t="shared" si="23"/>
        <v>0.17097231195342877</v>
      </c>
      <c r="G364" s="2">
        <f t="shared" si="26"/>
        <v>46.285019206145975</v>
      </c>
      <c r="H364" s="3">
        <f t="shared" si="24"/>
        <v>0.13557570705841204</v>
      </c>
      <c r="J364" s="3">
        <f t="shared" si="27"/>
        <v>0.11959026888604354</v>
      </c>
    </row>
    <row r="365" spans="1:10">
      <c r="A365" s="1">
        <v>42916</v>
      </c>
      <c r="B365">
        <v>1818.07</v>
      </c>
      <c r="C365">
        <v>4.7</v>
      </c>
      <c r="D365">
        <v>39.340000000000003</v>
      </c>
      <c r="E365" s="2">
        <f t="shared" si="25"/>
        <v>386.82340425531913</v>
      </c>
      <c r="F365" s="3">
        <f t="shared" si="23"/>
        <v>0.16789915710851155</v>
      </c>
      <c r="G365" s="2">
        <f t="shared" si="26"/>
        <v>46.214285714285708</v>
      </c>
      <c r="H365" s="3">
        <f t="shared" si="24"/>
        <v>0.13750303068972092</v>
      </c>
      <c r="J365" s="3">
        <f t="shared" si="27"/>
        <v>0.11947127605490594</v>
      </c>
    </row>
    <row r="366" spans="1:10">
      <c r="A366" s="1">
        <v>42923</v>
      </c>
      <c r="B366">
        <v>1835.44</v>
      </c>
      <c r="C366">
        <v>4.7300000000000004</v>
      </c>
      <c r="D366">
        <v>40.08</v>
      </c>
      <c r="E366" s="2">
        <f t="shared" si="25"/>
        <v>388.04228329809723</v>
      </c>
      <c r="F366" s="3">
        <f t="shared" si="23"/>
        <v>0.16903955865544495</v>
      </c>
      <c r="G366" s="2">
        <f t="shared" si="26"/>
        <v>45.794411177644712</v>
      </c>
      <c r="H366" s="3">
        <f t="shared" si="24"/>
        <v>0.13323861601907283</v>
      </c>
      <c r="J366" s="3">
        <f t="shared" si="27"/>
        <v>0.11801397205588823</v>
      </c>
    </row>
    <row r="367" spans="1:10">
      <c r="A367" s="1">
        <v>42930</v>
      </c>
      <c r="B367">
        <v>1745.57</v>
      </c>
      <c r="C367">
        <v>4.5</v>
      </c>
      <c r="D367">
        <v>38.159999999999997</v>
      </c>
      <c r="E367" s="2">
        <f t="shared" si="25"/>
        <v>387.90444444444444</v>
      </c>
      <c r="F367" s="3">
        <f t="shared" si="23"/>
        <v>0.16543735308641971</v>
      </c>
      <c r="G367" s="2">
        <f t="shared" si="26"/>
        <v>45.743448637316561</v>
      </c>
      <c r="H367" s="3">
        <f t="shared" si="24"/>
        <v>0.1295582250174705</v>
      </c>
      <c r="J367" s="3">
        <f t="shared" si="27"/>
        <v>0.11792452830188681</v>
      </c>
    </row>
    <row r="368" spans="1:10">
      <c r="A368" s="1">
        <v>42937</v>
      </c>
      <c r="B368">
        <v>1690.15</v>
      </c>
      <c r="C368">
        <v>4.4000000000000004</v>
      </c>
      <c r="D368">
        <v>37.229999999999997</v>
      </c>
      <c r="E368" s="2">
        <f t="shared" si="25"/>
        <v>384.125</v>
      </c>
      <c r="F368" s="3">
        <f t="shared" si="23"/>
        <v>0.14563691746646512</v>
      </c>
      <c r="G368" s="2">
        <f t="shared" si="26"/>
        <v>45.397528874563527</v>
      </c>
      <c r="H368" s="3">
        <f t="shared" si="24"/>
        <v>0.11760728779827856</v>
      </c>
      <c r="J368" s="3">
        <f t="shared" si="27"/>
        <v>0.11818426000537204</v>
      </c>
    </row>
    <row r="369" spans="1:10">
      <c r="A369" s="1">
        <v>42944</v>
      </c>
      <c r="B369">
        <v>1734.07</v>
      </c>
      <c r="C369">
        <v>4.49</v>
      </c>
      <c r="D369">
        <v>38.19</v>
      </c>
      <c r="E369" s="2">
        <f t="shared" si="25"/>
        <v>386.207126948775</v>
      </c>
      <c r="F369" s="3">
        <f t="shared" si="23"/>
        <v>0.13900017999638714</v>
      </c>
      <c r="G369" s="2">
        <f t="shared" si="26"/>
        <v>45.406389107096096</v>
      </c>
      <c r="H369" s="3">
        <f t="shared" si="24"/>
        <v>0.13007342843056069</v>
      </c>
      <c r="J369" s="3">
        <f t="shared" si="27"/>
        <v>0.11757004451427076</v>
      </c>
    </row>
    <row r="370" spans="1:10">
      <c r="A370" s="1">
        <v>42951</v>
      </c>
      <c r="B370">
        <v>1719.62</v>
      </c>
      <c r="C370">
        <v>4.4400000000000004</v>
      </c>
      <c r="D370">
        <v>37.549999999999997</v>
      </c>
      <c r="E370" s="2">
        <f t="shared" si="25"/>
        <v>387.30180180180173</v>
      </c>
      <c r="F370" s="3">
        <f t="shared" si="23"/>
        <v>0.12333278358967648</v>
      </c>
      <c r="G370" s="2">
        <f t="shared" si="26"/>
        <v>45.795472703062586</v>
      </c>
      <c r="H370" s="3">
        <f t="shared" si="24"/>
        <v>0.12599799634338171</v>
      </c>
      <c r="J370" s="3">
        <f t="shared" si="27"/>
        <v>0.1182423435419441</v>
      </c>
    </row>
    <row r="371" spans="1:10">
      <c r="A371" s="1">
        <v>42958</v>
      </c>
      <c r="B371">
        <v>1742.14</v>
      </c>
      <c r="C371">
        <v>4.4800000000000004</v>
      </c>
      <c r="D371">
        <v>37.86</v>
      </c>
      <c r="E371" s="2">
        <f t="shared" si="25"/>
        <v>388.87053571428572</v>
      </c>
      <c r="F371" s="3">
        <f t="shared" si="23"/>
        <v>0.11657223712279485</v>
      </c>
      <c r="G371" s="2">
        <f t="shared" si="26"/>
        <v>46.015319598520868</v>
      </c>
      <c r="H371" s="3">
        <f t="shared" si="24"/>
        <v>0.11878158475193179</v>
      </c>
      <c r="J371" s="3">
        <f t="shared" si="27"/>
        <v>0.11833069202324355</v>
      </c>
    </row>
    <row r="372" spans="1:10">
      <c r="A372" s="1">
        <v>42965</v>
      </c>
      <c r="B372">
        <v>1821.8</v>
      </c>
      <c r="C372">
        <v>4.6500000000000004</v>
      </c>
      <c r="D372">
        <v>42.09</v>
      </c>
      <c r="E372" s="2">
        <f t="shared" si="25"/>
        <v>391.78494623655911</v>
      </c>
      <c r="F372" s="3">
        <f t="shared" ref="F372:F435" si="28">E372/E322-1</f>
        <v>9.3186903301918589E-2</v>
      </c>
      <c r="G372" s="2">
        <f t="shared" si="26"/>
        <v>43.283440247089565</v>
      </c>
      <c r="H372" s="3">
        <f t="shared" ref="H372:H435" si="29">G372/G322-1</f>
        <v>-2.0180325129247723E-2</v>
      </c>
      <c r="J372" s="3">
        <f t="shared" si="27"/>
        <v>0.1104775481111903</v>
      </c>
    </row>
    <row r="373" spans="1:10">
      <c r="A373" s="1">
        <v>42972</v>
      </c>
      <c r="B373">
        <v>1812.88</v>
      </c>
      <c r="C373">
        <v>4.59</v>
      </c>
      <c r="D373">
        <v>41.54</v>
      </c>
      <c r="E373" s="2">
        <f t="shared" si="25"/>
        <v>394.96296296296299</v>
      </c>
      <c r="F373" s="3">
        <f t="shared" si="28"/>
        <v>8.9811479389803273E-2</v>
      </c>
      <c r="G373" s="2">
        <f t="shared" si="26"/>
        <v>43.64179104477612</v>
      </c>
      <c r="H373" s="3">
        <f t="shared" si="29"/>
        <v>-2.7193707260386946E-2</v>
      </c>
      <c r="J373" s="3">
        <f t="shared" si="27"/>
        <v>0.1104959075589793</v>
      </c>
    </row>
    <row r="374" spans="1:10">
      <c r="A374" s="1">
        <v>42979</v>
      </c>
      <c r="B374">
        <v>1865.25</v>
      </c>
      <c r="C374">
        <v>4.6500000000000004</v>
      </c>
      <c r="D374">
        <v>42.14</v>
      </c>
      <c r="E374" s="2">
        <f t="shared" si="25"/>
        <v>401.12903225806451</v>
      </c>
      <c r="F374" s="3">
        <f t="shared" si="28"/>
        <v>0.10708022175927612</v>
      </c>
      <c r="G374" s="2">
        <f t="shared" si="26"/>
        <v>44.26317038443284</v>
      </c>
      <c r="H374" s="3">
        <f t="shared" si="29"/>
        <v>-1.4462971644447764E-2</v>
      </c>
      <c r="J374" s="3">
        <f t="shared" si="27"/>
        <v>0.11034646416706217</v>
      </c>
    </row>
    <row r="375" spans="1:10">
      <c r="A375" s="1">
        <v>42986</v>
      </c>
      <c r="B375">
        <v>1885.27</v>
      </c>
      <c r="C375">
        <v>4.7</v>
      </c>
      <c r="D375">
        <v>42.66</v>
      </c>
      <c r="E375" s="2">
        <f t="shared" si="25"/>
        <v>401.12127659574469</v>
      </c>
      <c r="F375" s="3">
        <f t="shared" si="28"/>
        <v>0.10541404515651287</v>
      </c>
      <c r="G375" s="2">
        <f t="shared" si="26"/>
        <v>44.192920768870138</v>
      </c>
      <c r="H375" s="3">
        <f t="shared" si="29"/>
        <v>-1.6428494284062123E-2</v>
      </c>
      <c r="J375" s="3">
        <f t="shared" si="27"/>
        <v>0.11017346460384436</v>
      </c>
    </row>
    <row r="376" spans="1:10">
      <c r="A376" s="1">
        <v>42993</v>
      </c>
      <c r="B376">
        <v>1875.63</v>
      </c>
      <c r="C376">
        <v>4.68</v>
      </c>
      <c r="D376">
        <v>42.47</v>
      </c>
      <c r="E376" s="2">
        <f t="shared" si="25"/>
        <v>400.77564102564105</v>
      </c>
      <c r="F376" s="3">
        <f t="shared" si="28"/>
        <v>0.10391665593589083</v>
      </c>
      <c r="G376" s="2">
        <f t="shared" si="26"/>
        <v>44.163644925829999</v>
      </c>
      <c r="H376" s="3">
        <f t="shared" si="29"/>
        <v>-1.8021352002286828E-2</v>
      </c>
      <c r="J376" s="3">
        <f t="shared" si="27"/>
        <v>0.11019543206969626</v>
      </c>
    </row>
    <row r="377" spans="1:10">
      <c r="A377" s="1">
        <v>43000</v>
      </c>
      <c r="B377">
        <v>1866.42</v>
      </c>
      <c r="C377">
        <v>4.66</v>
      </c>
      <c r="D377">
        <v>42.29</v>
      </c>
      <c r="E377" s="2">
        <f t="shared" si="25"/>
        <v>400.51931330472104</v>
      </c>
      <c r="F377" s="3">
        <f t="shared" si="28"/>
        <v>9.5424699861277107E-2</v>
      </c>
      <c r="G377" s="2">
        <f t="shared" si="26"/>
        <v>44.133837786710806</v>
      </c>
      <c r="H377" s="3">
        <f t="shared" si="29"/>
        <v>-1.9362095413193559E-2</v>
      </c>
      <c r="J377" s="3">
        <f t="shared" si="27"/>
        <v>0.11019153464175929</v>
      </c>
    </row>
    <row r="378" spans="1:10">
      <c r="A378" s="1">
        <v>43007</v>
      </c>
      <c r="B378">
        <v>1866.98</v>
      </c>
      <c r="C378">
        <v>4.6500000000000004</v>
      </c>
      <c r="D378">
        <v>42.14</v>
      </c>
      <c r="E378" s="2">
        <f t="shared" si="25"/>
        <v>401.5010752688172</v>
      </c>
      <c r="F378" s="3">
        <f t="shared" si="28"/>
        <v>9.0563162750555204E-2</v>
      </c>
      <c r="G378" s="2">
        <f t="shared" si="26"/>
        <v>44.304224015187472</v>
      </c>
      <c r="H378" s="3">
        <f t="shared" si="29"/>
        <v>-1.9470187397324645E-3</v>
      </c>
      <c r="J378" s="3">
        <f t="shared" si="27"/>
        <v>0.11034646416706217</v>
      </c>
    </row>
    <row r="379" spans="1:10">
      <c r="A379" s="1">
        <v>43021</v>
      </c>
      <c r="B379">
        <v>1926.07</v>
      </c>
      <c r="C379">
        <v>4.8099999999999996</v>
      </c>
      <c r="D379">
        <v>43.64</v>
      </c>
      <c r="E379" s="2">
        <f t="shared" si="25"/>
        <v>400.43035343035348</v>
      </c>
      <c r="F379" s="3">
        <f t="shared" si="28"/>
        <v>8.3236627803340513E-2</v>
      </c>
      <c r="G379" s="2">
        <f t="shared" si="26"/>
        <v>44.135426214482123</v>
      </c>
      <c r="H379" s="3">
        <f t="shared" si="29"/>
        <v>-1.3883851704853845E-2</v>
      </c>
      <c r="J379" s="3">
        <f t="shared" si="27"/>
        <v>0.1102199816681943</v>
      </c>
    </row>
    <row r="380" spans="1:10">
      <c r="A380" s="1">
        <v>43028</v>
      </c>
      <c r="B380">
        <v>1880.21</v>
      </c>
      <c r="C380">
        <v>4.7</v>
      </c>
      <c r="D380">
        <v>42.77</v>
      </c>
      <c r="E380" s="2">
        <f t="shared" si="25"/>
        <v>400.04468085106384</v>
      </c>
      <c r="F380" s="3">
        <f t="shared" si="28"/>
        <v>5.4873686824129519E-2</v>
      </c>
      <c r="G380" s="2">
        <f t="shared" si="26"/>
        <v>43.960953939677339</v>
      </c>
      <c r="H380" s="3">
        <f t="shared" si="29"/>
        <v>-5.1728220943494607E-2</v>
      </c>
      <c r="J380" s="3">
        <f t="shared" si="27"/>
        <v>0.10989010989010989</v>
      </c>
    </row>
    <row r="381" spans="1:10">
      <c r="A381" s="1">
        <v>43035</v>
      </c>
      <c r="B381">
        <v>1896.22</v>
      </c>
      <c r="C381">
        <v>4.66</v>
      </c>
      <c r="D381">
        <v>42.01</v>
      </c>
      <c r="E381" s="2">
        <f t="shared" si="25"/>
        <v>406.91416309012874</v>
      </c>
      <c r="F381" s="3">
        <f t="shared" si="28"/>
        <v>6.412294016754494E-2</v>
      </c>
      <c r="G381" s="2">
        <f t="shared" si="26"/>
        <v>45.137348250416572</v>
      </c>
      <c r="H381" s="3">
        <f t="shared" si="29"/>
        <v>-3.2333760931621214E-2</v>
      </c>
      <c r="J381" s="3">
        <f t="shared" si="27"/>
        <v>0.11092597000714116</v>
      </c>
    </row>
    <row r="382" spans="1:10">
      <c r="A382" s="1">
        <v>43042</v>
      </c>
      <c r="B382">
        <v>1832.97</v>
      </c>
      <c r="C382">
        <v>4.46</v>
      </c>
      <c r="D382">
        <v>41.54</v>
      </c>
      <c r="E382" s="2">
        <f t="shared" si="25"/>
        <v>410.97982062780272</v>
      </c>
      <c r="F382" s="3">
        <f t="shared" si="28"/>
        <v>7.5728114501935728E-2</v>
      </c>
      <c r="G382" s="2">
        <f t="shared" si="26"/>
        <v>44.12542128069331</v>
      </c>
      <c r="H382" s="3">
        <f t="shared" si="29"/>
        <v>-5.238987510990667E-2</v>
      </c>
      <c r="J382" s="3">
        <f t="shared" si="27"/>
        <v>0.10736639383726529</v>
      </c>
    </row>
    <row r="383" spans="1:10">
      <c r="A383" s="1">
        <v>43049</v>
      </c>
      <c r="B383">
        <v>1900.63</v>
      </c>
      <c r="C383">
        <v>4.6399999999999997</v>
      </c>
      <c r="D383">
        <v>43.18</v>
      </c>
      <c r="E383" s="2">
        <f t="shared" si="25"/>
        <v>409.61853448275866</v>
      </c>
      <c r="F383" s="3">
        <f t="shared" si="28"/>
        <v>6.8672426336878978E-2</v>
      </c>
      <c r="G383" s="2">
        <f t="shared" si="26"/>
        <v>44.01644279759148</v>
      </c>
      <c r="H383" s="3">
        <f t="shared" si="29"/>
        <v>-5.4995553757987592E-2</v>
      </c>
      <c r="J383" s="3">
        <f t="shared" si="27"/>
        <v>0.10745715609078277</v>
      </c>
    </row>
    <row r="384" spans="1:10">
      <c r="A384" s="1">
        <v>43056</v>
      </c>
      <c r="B384">
        <v>1833.9</v>
      </c>
      <c r="C384">
        <v>4.47</v>
      </c>
      <c r="D384">
        <v>41.67</v>
      </c>
      <c r="E384" s="2">
        <f t="shared" si="25"/>
        <v>410.26845637583898</v>
      </c>
      <c r="F384" s="3">
        <f t="shared" si="28"/>
        <v>6.7534979428073072E-2</v>
      </c>
      <c r="G384" s="2">
        <f t="shared" si="26"/>
        <v>44.010079193664509</v>
      </c>
      <c r="H384" s="3">
        <f t="shared" si="29"/>
        <v>-5.6055241812817957E-2</v>
      </c>
      <c r="J384" s="3">
        <f t="shared" si="27"/>
        <v>0.10727141828653707</v>
      </c>
    </row>
    <row r="385" spans="1:10">
      <c r="A385" s="1">
        <v>43063</v>
      </c>
      <c r="B385">
        <v>1782.66</v>
      </c>
      <c r="C385">
        <v>4.32</v>
      </c>
      <c r="D385">
        <v>40.29</v>
      </c>
      <c r="E385" s="2">
        <f t="shared" si="25"/>
        <v>412.65277777777777</v>
      </c>
      <c r="F385" s="3">
        <f t="shared" si="28"/>
        <v>7.2325443664289946E-2</v>
      </c>
      <c r="G385" s="2">
        <f t="shared" si="26"/>
        <v>44.245718540580789</v>
      </c>
      <c r="H385" s="3">
        <f t="shared" si="29"/>
        <v>-4.8390387123201095E-2</v>
      </c>
      <c r="J385" s="3">
        <f t="shared" si="27"/>
        <v>0.10722263588979897</v>
      </c>
    </row>
    <row r="386" spans="1:10">
      <c r="A386" s="1">
        <v>43070</v>
      </c>
      <c r="B386">
        <v>1804.62</v>
      </c>
      <c r="C386">
        <v>4.38</v>
      </c>
      <c r="D386">
        <v>40.81</v>
      </c>
      <c r="E386" s="2">
        <f t="shared" ref="E386:E449" si="30">B386/C386</f>
        <v>412.01369863013696</v>
      </c>
      <c r="F386" s="3">
        <f t="shared" si="28"/>
        <v>7.3253804488258467E-2</v>
      </c>
      <c r="G386" s="2">
        <f t="shared" ref="G386:G449" si="31">B386/D386</f>
        <v>44.220044106836554</v>
      </c>
      <c r="H386" s="3">
        <f t="shared" si="29"/>
        <v>-4.9850996909140299E-2</v>
      </c>
      <c r="J386" s="3">
        <f t="shared" ref="J386:J449" si="32">C386/D386</f>
        <v>0.10732663562852242</v>
      </c>
    </row>
    <row r="387" spans="1:10">
      <c r="A387" s="1">
        <v>43077</v>
      </c>
      <c r="B387">
        <v>1792.16</v>
      </c>
      <c r="C387">
        <v>4.3499999999999996</v>
      </c>
      <c r="D387">
        <v>40.54</v>
      </c>
      <c r="E387" s="2">
        <f t="shared" si="30"/>
        <v>411.99080459770119</v>
      </c>
      <c r="F387" s="3">
        <f t="shared" si="28"/>
        <v>7.63131158945205E-2</v>
      </c>
      <c r="G387" s="2">
        <f t="shared" si="31"/>
        <v>44.207202762703503</v>
      </c>
      <c r="H387" s="3">
        <f t="shared" si="29"/>
        <v>-4.643366027269713E-2</v>
      </c>
      <c r="J387" s="3">
        <f t="shared" si="32"/>
        <v>0.10730143068574247</v>
      </c>
    </row>
    <row r="388" spans="1:10">
      <c r="A388" s="1">
        <v>43084</v>
      </c>
      <c r="B388">
        <v>1783.97</v>
      </c>
      <c r="C388">
        <v>4.32</v>
      </c>
      <c r="D388">
        <v>40.29</v>
      </c>
      <c r="E388" s="2">
        <f t="shared" si="30"/>
        <v>412.95601851851848</v>
      </c>
      <c r="F388" s="3">
        <f t="shared" si="28"/>
        <v>8.0453406489654045E-2</v>
      </c>
      <c r="G388" s="2">
        <f t="shared" si="31"/>
        <v>44.278232812112186</v>
      </c>
      <c r="H388" s="3">
        <f t="shared" si="29"/>
        <v>-4.4132543210279374E-2</v>
      </c>
      <c r="J388" s="3">
        <f t="shared" si="32"/>
        <v>0.10722263588979897</v>
      </c>
    </row>
    <row r="389" spans="1:10">
      <c r="A389" s="1">
        <v>43091</v>
      </c>
      <c r="B389">
        <v>1779.34</v>
      </c>
      <c r="C389">
        <v>4.32</v>
      </c>
      <c r="D389">
        <v>40.31</v>
      </c>
      <c r="E389" s="2">
        <f t="shared" si="30"/>
        <v>411.88425925925924</v>
      </c>
      <c r="F389" s="3">
        <f t="shared" si="28"/>
        <v>8.1110636364425837E-2</v>
      </c>
      <c r="G389" s="2">
        <f t="shared" si="31"/>
        <v>44.141404118084836</v>
      </c>
      <c r="H389" s="3">
        <f t="shared" si="29"/>
        <v>-4.4982006252254458E-2</v>
      </c>
      <c r="J389" s="3">
        <f t="shared" si="32"/>
        <v>0.10716943686430166</v>
      </c>
    </row>
    <row r="390" spans="1:10">
      <c r="A390" s="1">
        <v>43098</v>
      </c>
      <c r="B390">
        <v>1752.65</v>
      </c>
      <c r="C390">
        <v>4.25</v>
      </c>
      <c r="D390">
        <v>39.68</v>
      </c>
      <c r="E390" s="2">
        <f t="shared" si="30"/>
        <v>412.38823529411769</v>
      </c>
      <c r="F390" s="3">
        <f t="shared" si="28"/>
        <v>8.0797449283067646E-2</v>
      </c>
      <c r="G390" s="2">
        <f t="shared" si="31"/>
        <v>44.169606854838712</v>
      </c>
      <c r="H390" s="3">
        <f t="shared" si="29"/>
        <v>-4.132062494777633E-2</v>
      </c>
      <c r="J390" s="3">
        <f t="shared" si="32"/>
        <v>0.10710685483870967</v>
      </c>
    </row>
    <row r="391" spans="1:10">
      <c r="A391" s="1">
        <v>43105</v>
      </c>
      <c r="B391">
        <v>1801.42</v>
      </c>
      <c r="C391">
        <v>4.5</v>
      </c>
      <c r="D391">
        <v>41.89</v>
      </c>
      <c r="E391" s="2">
        <f t="shared" si="30"/>
        <v>400.31555555555559</v>
      </c>
      <c r="F391" s="3">
        <f t="shared" si="28"/>
        <v>4.7174285035901597E-2</v>
      </c>
      <c r="G391" s="2">
        <f t="shared" si="31"/>
        <v>43.003580806875149</v>
      </c>
      <c r="H391" s="3">
        <f t="shared" si="29"/>
        <v>-6.9282586408672908E-2</v>
      </c>
      <c r="J391" s="3">
        <f t="shared" si="32"/>
        <v>0.107424206254476</v>
      </c>
    </row>
    <row r="392" spans="1:10">
      <c r="A392" s="1">
        <v>43112</v>
      </c>
      <c r="B392">
        <v>1785.7</v>
      </c>
      <c r="C392">
        <v>4.45</v>
      </c>
      <c r="D392">
        <v>41.61</v>
      </c>
      <c r="E392" s="2">
        <f t="shared" si="30"/>
        <v>401.28089887640448</v>
      </c>
      <c r="F392" s="3">
        <f t="shared" si="28"/>
        <v>4.974187024958665E-2</v>
      </c>
      <c r="G392" s="2">
        <f t="shared" si="31"/>
        <v>42.915164623888487</v>
      </c>
      <c r="H392" s="3">
        <f t="shared" si="29"/>
        <v>-6.9933744479758198E-2</v>
      </c>
      <c r="J392" s="3">
        <f t="shared" si="32"/>
        <v>0.10694544580629657</v>
      </c>
    </row>
    <row r="393" spans="1:10">
      <c r="A393" s="1">
        <v>43119</v>
      </c>
      <c r="B393">
        <v>1728.14</v>
      </c>
      <c r="C393">
        <v>4.3</v>
      </c>
      <c r="D393">
        <v>40.11</v>
      </c>
      <c r="E393" s="2">
        <f t="shared" si="30"/>
        <v>401.893023255814</v>
      </c>
      <c r="F393" s="3">
        <f t="shared" si="28"/>
        <v>5.255007866682293E-2</v>
      </c>
      <c r="G393" s="2">
        <f t="shared" si="31"/>
        <v>43.085016205435053</v>
      </c>
      <c r="H393" s="3">
        <f t="shared" si="29"/>
        <v>-6.4397096974059487E-2</v>
      </c>
      <c r="J393" s="3">
        <f t="shared" si="32"/>
        <v>0.10720518573921715</v>
      </c>
    </row>
    <row r="394" spans="1:10">
      <c r="A394" s="1">
        <v>43126</v>
      </c>
      <c r="B394">
        <v>1816.8</v>
      </c>
      <c r="C394">
        <v>4.5199999999999996</v>
      </c>
      <c r="D394">
        <v>42.08</v>
      </c>
      <c r="E394" s="2">
        <f t="shared" si="30"/>
        <v>401.9469026548673</v>
      </c>
      <c r="F394" s="3">
        <f t="shared" si="28"/>
        <v>5.157787465387087E-2</v>
      </c>
      <c r="G394" s="2">
        <f t="shared" si="31"/>
        <v>43.174904942965782</v>
      </c>
      <c r="H394" s="3">
        <f t="shared" si="29"/>
        <v>-6.2775406883977758E-2</v>
      </c>
      <c r="J394" s="3">
        <f t="shared" si="32"/>
        <v>0.10741444866920151</v>
      </c>
    </row>
    <row r="395" spans="1:10">
      <c r="A395" s="1">
        <v>43133</v>
      </c>
      <c r="B395">
        <v>1702.43</v>
      </c>
      <c r="C395">
        <v>4.21</v>
      </c>
      <c r="D395">
        <v>39.19</v>
      </c>
      <c r="E395" s="2">
        <f t="shared" si="30"/>
        <v>404.37767220902617</v>
      </c>
      <c r="F395" s="3">
        <f t="shared" si="28"/>
        <v>5.7290887498661514E-2</v>
      </c>
      <c r="G395" s="2">
        <f t="shared" si="31"/>
        <v>43.440418474100539</v>
      </c>
      <c r="H395" s="3">
        <f t="shared" si="29"/>
        <v>-5.6466119099513157E-2</v>
      </c>
      <c r="J395" s="3">
        <f t="shared" si="32"/>
        <v>0.10742536361316662</v>
      </c>
    </row>
    <row r="396" spans="1:10">
      <c r="A396" s="1">
        <v>43140</v>
      </c>
      <c r="B396">
        <v>1592.51</v>
      </c>
      <c r="C396">
        <v>3.93</v>
      </c>
      <c r="D396">
        <v>36.72</v>
      </c>
      <c r="E396" s="2">
        <f t="shared" si="30"/>
        <v>405.21882951653942</v>
      </c>
      <c r="F396" s="3">
        <f t="shared" si="28"/>
        <v>6.3154130562229405E-2</v>
      </c>
      <c r="G396" s="2">
        <f t="shared" si="31"/>
        <v>43.369008714596951</v>
      </c>
      <c r="H396" s="3">
        <f t="shared" si="29"/>
        <v>-5.7010193600408376E-2</v>
      </c>
      <c r="J396" s="3">
        <f t="shared" si="32"/>
        <v>0.10702614379084968</v>
      </c>
    </row>
    <row r="397" spans="1:10">
      <c r="A397" s="1">
        <v>43145</v>
      </c>
      <c r="B397">
        <v>1646.77</v>
      </c>
      <c r="C397">
        <v>4.07</v>
      </c>
      <c r="D397">
        <v>37.97</v>
      </c>
      <c r="E397" s="2">
        <f t="shared" si="30"/>
        <v>404.61179361179359</v>
      </c>
      <c r="F397" s="3">
        <f t="shared" si="28"/>
        <v>6.0351577323988215E-2</v>
      </c>
      <c r="G397" s="2">
        <f t="shared" si="31"/>
        <v>43.370292336054781</v>
      </c>
      <c r="H397" s="3">
        <f t="shared" si="29"/>
        <v>-5.6272605427668321E-2</v>
      </c>
      <c r="J397" s="3">
        <f t="shared" si="32"/>
        <v>0.10718988675269951</v>
      </c>
    </row>
    <row r="398" spans="1:10">
      <c r="A398" s="1">
        <v>43154</v>
      </c>
      <c r="B398">
        <v>1668.83</v>
      </c>
      <c r="C398">
        <v>4.13</v>
      </c>
      <c r="D398">
        <v>38.47</v>
      </c>
      <c r="E398" s="2">
        <f t="shared" si="30"/>
        <v>404.07506053268764</v>
      </c>
      <c r="F398" s="3">
        <f t="shared" si="28"/>
        <v>5.6136942620013341E-2</v>
      </c>
      <c r="G398" s="2">
        <f t="shared" si="31"/>
        <v>43.380036391993762</v>
      </c>
      <c r="H398" s="3">
        <f t="shared" si="29"/>
        <v>-5.4916361736223385E-2</v>
      </c>
      <c r="J398" s="3">
        <f t="shared" si="32"/>
        <v>0.10735638159604886</v>
      </c>
    </row>
    <row r="399" spans="1:10">
      <c r="A399" s="1">
        <v>43161</v>
      </c>
      <c r="B399">
        <v>1772.01</v>
      </c>
      <c r="C399">
        <v>4.3899999999999997</v>
      </c>
      <c r="D399">
        <v>41.1</v>
      </c>
      <c r="E399" s="2">
        <f t="shared" si="30"/>
        <v>403.64692482915723</v>
      </c>
      <c r="F399" s="3">
        <f t="shared" si="28"/>
        <v>5.5686543468342009E-2</v>
      </c>
      <c r="G399" s="2">
        <f t="shared" si="31"/>
        <v>43.114598540145984</v>
      </c>
      <c r="H399" s="3">
        <f t="shared" si="29"/>
        <v>-5.5463484989801914E-2</v>
      </c>
      <c r="J399" s="3">
        <f t="shared" si="32"/>
        <v>0.10681265206812651</v>
      </c>
    </row>
    <row r="400" spans="1:10">
      <c r="A400" s="1">
        <v>43168</v>
      </c>
      <c r="B400">
        <v>1856.46</v>
      </c>
      <c r="C400">
        <v>4.5599999999999996</v>
      </c>
      <c r="D400">
        <v>43</v>
      </c>
      <c r="E400" s="2">
        <f t="shared" si="30"/>
        <v>407.11842105263162</v>
      </c>
      <c r="F400" s="3">
        <f t="shared" si="28"/>
        <v>6.4956939860499219E-2</v>
      </c>
      <c r="G400" s="2">
        <f t="shared" si="31"/>
        <v>43.173488372093026</v>
      </c>
      <c r="H400" s="3">
        <f t="shared" si="29"/>
        <v>-5.8210939104707315E-2</v>
      </c>
      <c r="J400" s="3">
        <f t="shared" si="32"/>
        <v>0.10604651162790697</v>
      </c>
    </row>
    <row r="401" spans="1:10">
      <c r="A401" s="1">
        <v>43175</v>
      </c>
      <c r="B401">
        <v>1821.32</v>
      </c>
      <c r="C401">
        <v>4.4800000000000004</v>
      </c>
      <c r="D401">
        <v>42.15</v>
      </c>
      <c r="E401" s="2">
        <f t="shared" si="30"/>
        <v>406.54464285714278</v>
      </c>
      <c r="F401" s="3">
        <f t="shared" si="28"/>
        <v>6.5422774313425691E-2</v>
      </c>
      <c r="G401" s="2">
        <f t="shared" si="31"/>
        <v>43.210438908659548</v>
      </c>
      <c r="H401" s="3">
        <f t="shared" si="29"/>
        <v>-5.8453344764850423E-2</v>
      </c>
      <c r="J401" s="3">
        <f t="shared" si="32"/>
        <v>0.10628706998813761</v>
      </c>
    </row>
    <row r="402" spans="1:10">
      <c r="A402" s="1">
        <v>43182</v>
      </c>
      <c r="B402">
        <v>1726.02</v>
      </c>
      <c r="C402">
        <v>4.22</v>
      </c>
      <c r="D402">
        <v>39.78</v>
      </c>
      <c r="E402" s="2">
        <f t="shared" si="30"/>
        <v>409.00947867298578</v>
      </c>
      <c r="F402" s="3">
        <f t="shared" si="28"/>
        <v>6.5765468665649029E-2</v>
      </c>
      <c r="G402" s="2">
        <f t="shared" si="31"/>
        <v>43.389140271493211</v>
      </c>
      <c r="H402" s="3">
        <f t="shared" si="29"/>
        <v>-6.8221090356013092E-2</v>
      </c>
      <c r="J402" s="3">
        <f t="shared" si="32"/>
        <v>0.10608345902463548</v>
      </c>
    </row>
    <row r="403" spans="1:10">
      <c r="A403" s="1">
        <v>43189</v>
      </c>
      <c r="B403">
        <v>1900.48</v>
      </c>
      <c r="C403">
        <v>4.6100000000000003</v>
      </c>
      <c r="D403">
        <v>43.68</v>
      </c>
      <c r="E403" s="2">
        <f t="shared" si="30"/>
        <v>412.25162689804768</v>
      </c>
      <c r="F403" s="3">
        <f t="shared" si="28"/>
        <v>8.6740240994313877E-2</v>
      </c>
      <c r="G403" s="2">
        <f t="shared" si="31"/>
        <v>43.509157509157511</v>
      </c>
      <c r="H403" s="3">
        <f t="shared" si="29"/>
        <v>-4.9351569954843133E-2</v>
      </c>
      <c r="J403" s="3">
        <f t="shared" si="32"/>
        <v>0.10554029304029305</v>
      </c>
    </row>
    <row r="404" spans="1:10">
      <c r="A404" s="1">
        <v>43194</v>
      </c>
      <c r="B404">
        <v>1836.81</v>
      </c>
      <c r="C404">
        <v>4.6100000000000003</v>
      </c>
      <c r="D404">
        <v>43.61</v>
      </c>
      <c r="E404" s="2">
        <f t="shared" si="30"/>
        <v>398.44034707158346</v>
      </c>
      <c r="F404" s="3">
        <f t="shared" si="28"/>
        <v>4.282756431056689E-2</v>
      </c>
      <c r="G404" s="2">
        <f t="shared" si="31"/>
        <v>42.119009401513416</v>
      </c>
      <c r="H404" s="3">
        <f t="shared" si="29"/>
        <v>-8.9317509417013996E-2</v>
      </c>
      <c r="J404" s="3">
        <f t="shared" si="32"/>
        <v>0.10570969961018116</v>
      </c>
    </row>
    <row r="405" spans="1:10">
      <c r="A405" s="1">
        <v>43203</v>
      </c>
      <c r="B405">
        <v>1824.59</v>
      </c>
      <c r="C405">
        <v>4.53</v>
      </c>
      <c r="D405">
        <v>41.79</v>
      </c>
      <c r="E405" s="2">
        <f t="shared" si="30"/>
        <v>402.77924944812361</v>
      </c>
      <c r="F405" s="3">
        <f t="shared" si="28"/>
        <v>3.5962746200197238E-2</v>
      </c>
      <c r="G405" s="2">
        <f t="shared" si="31"/>
        <v>43.660923665948793</v>
      </c>
      <c r="H405" s="3">
        <f t="shared" si="29"/>
        <v>-5.6511325939062163E-2</v>
      </c>
      <c r="J405" s="3">
        <f t="shared" si="32"/>
        <v>0.10839913854989233</v>
      </c>
    </row>
    <row r="406" spans="1:10">
      <c r="A406" s="1">
        <v>43210</v>
      </c>
      <c r="B406">
        <v>1782.81</v>
      </c>
      <c r="C406">
        <v>4.32</v>
      </c>
      <c r="D406">
        <v>40.01</v>
      </c>
      <c r="E406" s="2">
        <f t="shared" si="30"/>
        <v>412.68749999999994</v>
      </c>
      <c r="F406" s="3">
        <f t="shared" si="28"/>
        <v>4.8035775072538867E-2</v>
      </c>
      <c r="G406" s="2">
        <f t="shared" si="31"/>
        <v>44.559110222444389</v>
      </c>
      <c r="H406" s="3">
        <f t="shared" si="29"/>
        <v>-4.1995863388467169E-2</v>
      </c>
      <c r="J406" s="3">
        <f t="shared" si="32"/>
        <v>0.10797300674831294</v>
      </c>
    </row>
    <row r="407" spans="1:10">
      <c r="A407" s="1">
        <v>43217</v>
      </c>
      <c r="B407">
        <v>1805.6</v>
      </c>
      <c r="C407">
        <v>4.29</v>
      </c>
      <c r="D407">
        <v>42.34</v>
      </c>
      <c r="E407" s="2">
        <f t="shared" si="30"/>
        <v>420.88578088578089</v>
      </c>
      <c r="F407" s="3">
        <f t="shared" si="28"/>
        <v>6.9465956633964376E-2</v>
      </c>
      <c r="G407" s="2">
        <f t="shared" si="31"/>
        <v>42.645252716107692</v>
      </c>
      <c r="H407" s="3">
        <f t="shared" si="29"/>
        <v>-8.1745228036884998E-2</v>
      </c>
      <c r="J407" s="3">
        <f t="shared" si="32"/>
        <v>0.10132262635805384</v>
      </c>
    </row>
    <row r="408" spans="1:10">
      <c r="A408" s="1">
        <v>43224</v>
      </c>
      <c r="B408">
        <v>1814.85</v>
      </c>
      <c r="C408">
        <v>4.3</v>
      </c>
      <c r="D408">
        <v>42.94</v>
      </c>
      <c r="E408" s="2">
        <f t="shared" si="30"/>
        <v>422.05813953488371</v>
      </c>
      <c r="F408" s="3">
        <f t="shared" si="28"/>
        <v>7.0229641055868708E-2</v>
      </c>
      <c r="G408" s="2">
        <f t="shared" si="31"/>
        <v>42.264788076385656</v>
      </c>
      <c r="H408" s="3">
        <f t="shared" si="29"/>
        <v>-9.1891622843868759E-2</v>
      </c>
      <c r="J408" s="3">
        <f t="shared" si="32"/>
        <v>0.10013972985561248</v>
      </c>
    </row>
    <row r="409" spans="1:10">
      <c r="A409" s="1">
        <v>43231</v>
      </c>
      <c r="B409">
        <v>1834.78</v>
      </c>
      <c r="C409">
        <v>4.3499999999999996</v>
      </c>
      <c r="D409">
        <v>43.37</v>
      </c>
      <c r="E409" s="2">
        <f t="shared" si="30"/>
        <v>421.78850574712646</v>
      </c>
      <c r="F409" s="3">
        <f t="shared" si="28"/>
        <v>7.0232011495529489E-2</v>
      </c>
      <c r="G409" s="2">
        <f t="shared" si="31"/>
        <v>42.305280147567444</v>
      </c>
      <c r="H409" s="3">
        <f t="shared" si="29"/>
        <v>-9.2391218101357975E-2</v>
      </c>
      <c r="J409" s="3">
        <f t="shared" si="32"/>
        <v>0.10029974636845745</v>
      </c>
    </row>
    <row r="410" spans="1:10">
      <c r="A410" s="1">
        <v>43238</v>
      </c>
      <c r="B410">
        <v>1836.75</v>
      </c>
      <c r="C410">
        <v>4.3600000000000003</v>
      </c>
      <c r="D410">
        <v>43.2</v>
      </c>
      <c r="E410" s="2">
        <f t="shared" si="30"/>
        <v>421.27293577981646</v>
      </c>
      <c r="F410" s="3">
        <f t="shared" si="28"/>
        <v>8.2132988028602583E-2</v>
      </c>
      <c r="G410" s="2">
        <f t="shared" si="31"/>
        <v>42.517361111111107</v>
      </c>
      <c r="H410" s="3">
        <f t="shared" si="29"/>
        <v>-8.9308922740702679E-2</v>
      </c>
      <c r="J410" s="3">
        <f t="shared" si="32"/>
        <v>0.10092592592592593</v>
      </c>
    </row>
    <row r="411" spans="1:10">
      <c r="A411" s="1">
        <v>43245</v>
      </c>
      <c r="B411">
        <v>1804.55</v>
      </c>
      <c r="C411">
        <v>4.3099999999999996</v>
      </c>
      <c r="D411">
        <v>42.58</v>
      </c>
      <c r="E411" s="2">
        <f t="shared" si="30"/>
        <v>418.68909512761024</v>
      </c>
      <c r="F411" s="3">
        <f t="shared" si="28"/>
        <v>7.6740784065208789E-2</v>
      </c>
      <c r="G411" s="2">
        <f t="shared" si="31"/>
        <v>42.380225457961487</v>
      </c>
      <c r="H411" s="3">
        <f t="shared" si="29"/>
        <v>-9.0706245006823116E-2</v>
      </c>
      <c r="J411" s="3">
        <f t="shared" si="32"/>
        <v>0.10122123062470643</v>
      </c>
    </row>
    <row r="412" spans="1:10">
      <c r="A412" s="1">
        <v>43252</v>
      </c>
      <c r="B412">
        <v>1709.55</v>
      </c>
      <c r="C412">
        <v>4.1100000000000003</v>
      </c>
      <c r="D412">
        <v>41.26</v>
      </c>
      <c r="E412" s="2">
        <f t="shared" si="30"/>
        <v>415.94890510948903</v>
      </c>
      <c r="F412" s="3">
        <f t="shared" si="28"/>
        <v>7.2218286347276672E-2</v>
      </c>
      <c r="G412" s="2">
        <f t="shared" si="31"/>
        <v>41.433591856519634</v>
      </c>
      <c r="H412" s="3">
        <f t="shared" si="29"/>
        <v>-0.10956520649303902</v>
      </c>
      <c r="J412" s="3">
        <f t="shared" si="32"/>
        <v>9.9612215220552608E-2</v>
      </c>
    </row>
    <row r="413" spans="1:10">
      <c r="A413" s="1">
        <v>43259</v>
      </c>
      <c r="B413">
        <v>1711.52</v>
      </c>
      <c r="C413">
        <v>4.13</v>
      </c>
      <c r="D413">
        <v>41.49</v>
      </c>
      <c r="E413" s="2">
        <f t="shared" si="30"/>
        <v>414.41162227602905</v>
      </c>
      <c r="F413" s="3">
        <f t="shared" si="28"/>
        <v>7.1487744676564491E-2</v>
      </c>
      <c r="G413" s="2">
        <f t="shared" si="31"/>
        <v>41.251385876114725</v>
      </c>
      <c r="H413" s="3">
        <f t="shared" si="29"/>
        <v>-0.11323365407606212</v>
      </c>
      <c r="J413" s="3">
        <f t="shared" si="32"/>
        <v>9.9542058327307781E-2</v>
      </c>
    </row>
    <row r="414" spans="1:10">
      <c r="A414" s="1">
        <v>43266</v>
      </c>
      <c r="B414">
        <v>1641.66</v>
      </c>
      <c r="C414">
        <v>3.96</v>
      </c>
      <c r="D414">
        <v>39.64</v>
      </c>
      <c r="E414" s="2">
        <f t="shared" si="30"/>
        <v>414.56060606060606</v>
      </c>
      <c r="F414" s="3">
        <f t="shared" si="28"/>
        <v>7.1133062028974958E-2</v>
      </c>
      <c r="G414" s="2">
        <f t="shared" si="31"/>
        <v>41.414228052472254</v>
      </c>
      <c r="H414" s="3">
        <f t="shared" si="29"/>
        <v>-0.10523472253473654</v>
      </c>
      <c r="J414" s="3">
        <f t="shared" si="32"/>
        <v>9.9899091826437941E-2</v>
      </c>
    </row>
    <row r="415" spans="1:10">
      <c r="A415" s="1">
        <v>43273</v>
      </c>
      <c r="B415">
        <v>1549.66</v>
      </c>
      <c r="C415">
        <v>3.74</v>
      </c>
      <c r="D415">
        <v>37.479999999999997</v>
      </c>
      <c r="E415" s="2">
        <f t="shared" si="30"/>
        <v>414.34759358288773</v>
      </c>
      <c r="F415" s="3">
        <f t="shared" si="28"/>
        <v>7.1154405407697352E-2</v>
      </c>
      <c r="G415" s="2">
        <f t="shared" si="31"/>
        <v>41.346318036286021</v>
      </c>
      <c r="H415" s="3">
        <f t="shared" si="29"/>
        <v>-0.10533469473260526</v>
      </c>
      <c r="J415" s="3">
        <f t="shared" si="32"/>
        <v>9.9786552828175043E-2</v>
      </c>
    </row>
    <row r="416" spans="1:10">
      <c r="A416" s="1">
        <v>43280</v>
      </c>
      <c r="B416">
        <v>1606.71</v>
      </c>
      <c r="C416">
        <v>3.87</v>
      </c>
      <c r="D416">
        <v>38.700000000000003</v>
      </c>
      <c r="E416" s="2">
        <f t="shared" si="30"/>
        <v>415.17054263565893</v>
      </c>
      <c r="F416" s="3">
        <f t="shared" si="28"/>
        <v>6.9910575484171122E-2</v>
      </c>
      <c r="G416" s="2">
        <f t="shared" si="31"/>
        <v>41.517054263565889</v>
      </c>
      <c r="H416" s="3">
        <f t="shared" si="29"/>
        <v>-9.3403470075992256E-2</v>
      </c>
      <c r="J416" s="3">
        <f t="shared" si="32"/>
        <v>9.9999999999999992E-2</v>
      </c>
    </row>
    <row r="417" spans="1:10">
      <c r="A417" s="1">
        <v>43287</v>
      </c>
      <c r="B417">
        <v>1541.31</v>
      </c>
      <c r="C417">
        <v>3.9</v>
      </c>
      <c r="D417">
        <v>38.15</v>
      </c>
      <c r="E417" s="2">
        <f t="shared" si="30"/>
        <v>395.2076923076923</v>
      </c>
      <c r="F417" s="3">
        <f t="shared" si="28"/>
        <v>1.8827440540691853E-2</v>
      </c>
      <c r="G417" s="2">
        <f t="shared" si="31"/>
        <v>40.401310615989516</v>
      </c>
      <c r="H417" s="3">
        <f t="shared" si="29"/>
        <v>-0.11678476766548462</v>
      </c>
      <c r="J417" s="3">
        <f t="shared" si="32"/>
        <v>0.10222804718217562</v>
      </c>
    </row>
    <row r="418" spans="1:10">
      <c r="A418" s="1">
        <v>43294</v>
      </c>
      <c r="B418">
        <v>1618.46</v>
      </c>
      <c r="C418">
        <v>4.09</v>
      </c>
      <c r="D418">
        <v>40.840000000000003</v>
      </c>
      <c r="E418" s="2">
        <f t="shared" si="30"/>
        <v>395.71149144254281</v>
      </c>
      <c r="F418" s="3">
        <f t="shared" si="28"/>
        <v>3.0163336004016328E-2</v>
      </c>
      <c r="G418" s="2">
        <f t="shared" si="31"/>
        <v>39.629285014691476</v>
      </c>
      <c r="H418" s="3">
        <f t="shared" si="29"/>
        <v>-0.12706074543859214</v>
      </c>
      <c r="J418" s="3">
        <f t="shared" si="32"/>
        <v>0.10014691478942213</v>
      </c>
    </row>
    <row r="419" spans="1:10">
      <c r="A419" s="1">
        <v>43301</v>
      </c>
      <c r="B419">
        <v>1609.55</v>
      </c>
      <c r="C419">
        <v>4.05</v>
      </c>
      <c r="D419">
        <v>40.369999999999997</v>
      </c>
      <c r="E419" s="2">
        <f t="shared" si="30"/>
        <v>397.41975308641975</v>
      </c>
      <c r="F419" s="3">
        <f t="shared" si="28"/>
        <v>2.9032675357987259E-2</v>
      </c>
      <c r="G419" s="2">
        <f t="shared" si="31"/>
        <v>39.869952935348032</v>
      </c>
      <c r="H419" s="3">
        <f t="shared" si="29"/>
        <v>-0.1219307740743214</v>
      </c>
      <c r="J419" s="3">
        <f t="shared" si="32"/>
        <v>0.10032202130294773</v>
      </c>
    </row>
    <row r="420" spans="1:10">
      <c r="A420" s="1">
        <v>43308</v>
      </c>
      <c r="B420">
        <v>1594.57</v>
      </c>
      <c r="C420">
        <v>3.98</v>
      </c>
      <c r="D420">
        <v>39.729999999999997</v>
      </c>
      <c r="E420" s="2">
        <f t="shared" si="30"/>
        <v>400.64572864321605</v>
      </c>
      <c r="F420" s="3">
        <f t="shared" si="28"/>
        <v>3.4453562517230196E-2</v>
      </c>
      <c r="G420" s="2">
        <f t="shared" si="31"/>
        <v>40.135162345834381</v>
      </c>
      <c r="H420" s="3">
        <f t="shared" si="29"/>
        <v>-0.12359978013393602</v>
      </c>
      <c r="J420" s="3">
        <f t="shared" si="32"/>
        <v>0.10017618927762396</v>
      </c>
    </row>
    <row r="421" spans="1:10">
      <c r="A421" s="1">
        <v>43315</v>
      </c>
      <c r="B421">
        <v>1481.61</v>
      </c>
      <c r="C421">
        <v>3.68</v>
      </c>
      <c r="D421">
        <v>36.68</v>
      </c>
      <c r="E421" s="2">
        <f t="shared" si="30"/>
        <v>402.61141304347819</v>
      </c>
      <c r="F421" s="3">
        <f t="shared" si="28"/>
        <v>3.5335352173064383E-2</v>
      </c>
      <c r="G421" s="2">
        <f t="shared" si="31"/>
        <v>40.392857142857139</v>
      </c>
      <c r="H421" s="3">
        <f t="shared" si="29"/>
        <v>-0.12218675225379638</v>
      </c>
      <c r="J421" s="3">
        <f t="shared" si="32"/>
        <v>0.10032715376226826</v>
      </c>
    </row>
    <row r="422" spans="1:10">
      <c r="A422" s="1">
        <v>43322</v>
      </c>
      <c r="B422">
        <v>1511.71</v>
      </c>
      <c r="C422">
        <v>3.75</v>
      </c>
      <c r="D422">
        <v>37.33</v>
      </c>
      <c r="E422" s="2">
        <f t="shared" si="30"/>
        <v>403.1226666666667</v>
      </c>
      <c r="F422" s="3">
        <f t="shared" si="28"/>
        <v>2.8938632122077257E-2</v>
      </c>
      <c r="G422" s="2">
        <f t="shared" si="31"/>
        <v>40.495847843557463</v>
      </c>
      <c r="H422" s="3">
        <f t="shared" si="29"/>
        <v>-6.4403207961722608E-2</v>
      </c>
      <c r="J422" s="3">
        <f t="shared" si="32"/>
        <v>0.10045539780337531</v>
      </c>
    </row>
    <row r="423" spans="1:10">
      <c r="A423" s="1">
        <v>43329</v>
      </c>
      <c r="B423">
        <v>1434.31</v>
      </c>
      <c r="C423">
        <v>3.54</v>
      </c>
      <c r="D423">
        <v>35.409999999999997</v>
      </c>
      <c r="E423" s="2">
        <f t="shared" si="30"/>
        <v>405.17231638418076</v>
      </c>
      <c r="F423" s="3">
        <f t="shared" si="28"/>
        <v>2.584888806947494E-2</v>
      </c>
      <c r="G423" s="2">
        <f t="shared" si="31"/>
        <v>40.50578932504942</v>
      </c>
      <c r="H423" s="3">
        <f t="shared" si="29"/>
        <v>-7.1857768543669209E-2</v>
      </c>
      <c r="J423" s="3">
        <f t="shared" si="32"/>
        <v>9.9971759390002829E-2</v>
      </c>
    </row>
    <row r="424" spans="1:10">
      <c r="A424" s="1">
        <v>43336</v>
      </c>
      <c r="B424">
        <v>1450.09</v>
      </c>
      <c r="C424">
        <v>3.58</v>
      </c>
      <c r="D424">
        <v>35.76</v>
      </c>
      <c r="E424" s="2">
        <f t="shared" si="30"/>
        <v>405.05307262569829</v>
      </c>
      <c r="F424" s="3">
        <f t="shared" si="28"/>
        <v>9.7824890548168231E-3</v>
      </c>
      <c r="G424" s="2">
        <f t="shared" si="31"/>
        <v>40.550615212527966</v>
      </c>
      <c r="H424" s="3">
        <f t="shared" si="29"/>
        <v>-8.3874587826871183E-2</v>
      </c>
      <c r="J424" s="3">
        <f t="shared" si="32"/>
        <v>0.10011185682326623</v>
      </c>
    </row>
    <row r="425" spans="1:10">
      <c r="A425" s="1">
        <v>43343</v>
      </c>
      <c r="B425">
        <v>1435.2</v>
      </c>
      <c r="C425">
        <v>3.56</v>
      </c>
      <c r="D425">
        <v>36.58</v>
      </c>
      <c r="E425" s="2">
        <f t="shared" si="30"/>
        <v>403.14606741573033</v>
      </c>
      <c r="F425" s="3">
        <f t="shared" si="28"/>
        <v>5.0478270242100276E-3</v>
      </c>
      <c r="G425" s="2">
        <f t="shared" si="31"/>
        <v>39.234554401312195</v>
      </c>
      <c r="H425" s="3">
        <f t="shared" si="29"/>
        <v>-0.11219820462852637</v>
      </c>
      <c r="J425" s="3">
        <f t="shared" si="32"/>
        <v>9.7320940404592673E-2</v>
      </c>
    </row>
    <row r="426" spans="1:10">
      <c r="A426" s="1">
        <v>43350</v>
      </c>
      <c r="B426">
        <v>1425.23</v>
      </c>
      <c r="C426">
        <v>3.53</v>
      </c>
      <c r="D426">
        <v>36.26</v>
      </c>
      <c r="E426" s="2">
        <f t="shared" si="30"/>
        <v>403.74787535410769</v>
      </c>
      <c r="F426" s="3">
        <f t="shared" si="28"/>
        <v>7.4162050389596779E-3</v>
      </c>
      <c r="G426" s="2">
        <f t="shared" si="31"/>
        <v>39.305846662989524</v>
      </c>
      <c r="H426" s="3">
        <f t="shared" si="29"/>
        <v>-0.10999541072750751</v>
      </c>
      <c r="J426" s="3">
        <f t="shared" si="32"/>
        <v>9.7352454495311644E-2</v>
      </c>
    </row>
    <row r="427" spans="1:10">
      <c r="A427" s="1">
        <v>43357</v>
      </c>
      <c r="B427">
        <v>1366.57</v>
      </c>
      <c r="C427">
        <v>3.38</v>
      </c>
      <c r="D427">
        <v>34.78</v>
      </c>
      <c r="E427" s="2">
        <f t="shared" si="30"/>
        <v>404.31065088757396</v>
      </c>
      <c r="F427" s="3">
        <f t="shared" si="28"/>
        <v>9.4660543372309114E-3</v>
      </c>
      <c r="G427" s="2">
        <f t="shared" si="31"/>
        <v>39.291834387579065</v>
      </c>
      <c r="H427" s="3">
        <f t="shared" si="29"/>
        <v>-0.10971181392681251</v>
      </c>
      <c r="J427" s="3">
        <f t="shared" si="32"/>
        <v>9.7182288671650366E-2</v>
      </c>
    </row>
    <row r="428" spans="1:10">
      <c r="A428" s="1">
        <v>43364</v>
      </c>
      <c r="B428">
        <v>1411.12</v>
      </c>
      <c r="C428">
        <v>3.48</v>
      </c>
      <c r="D428">
        <v>35.840000000000003</v>
      </c>
      <c r="E428" s="2">
        <f t="shared" si="30"/>
        <v>405.4942528735632</v>
      </c>
      <c r="F428" s="3">
        <f t="shared" si="28"/>
        <v>9.945621196836063E-3</v>
      </c>
      <c r="G428" s="2">
        <f t="shared" si="31"/>
        <v>39.372767857142847</v>
      </c>
      <c r="H428" s="3">
        <f t="shared" si="29"/>
        <v>-0.11130893876742143</v>
      </c>
      <c r="J428" s="3">
        <f t="shared" si="32"/>
        <v>9.7098214285714274E-2</v>
      </c>
    </row>
    <row r="429" spans="1:10">
      <c r="A429" s="1">
        <v>43371</v>
      </c>
      <c r="B429">
        <v>1411.34</v>
      </c>
      <c r="C429">
        <v>3.49</v>
      </c>
      <c r="D429">
        <v>35.92</v>
      </c>
      <c r="E429" s="2">
        <f t="shared" si="30"/>
        <v>404.39541547277935</v>
      </c>
      <c r="F429" s="3">
        <f t="shared" si="28"/>
        <v>9.9020017050617248E-3</v>
      </c>
      <c r="G429" s="2">
        <f t="shared" si="31"/>
        <v>39.291202672605785</v>
      </c>
      <c r="H429" s="3">
        <f t="shared" si="29"/>
        <v>-0.10975816837782815</v>
      </c>
      <c r="J429" s="3">
        <f t="shared" si="32"/>
        <v>9.7160356347438748E-2</v>
      </c>
    </row>
    <row r="430" spans="1:10">
      <c r="A430" s="1">
        <v>43385</v>
      </c>
      <c r="B430">
        <v>1268.4100000000001</v>
      </c>
      <c r="C430">
        <v>3.31</v>
      </c>
      <c r="D430">
        <v>28.61</v>
      </c>
      <c r="E430" s="2">
        <f t="shared" si="30"/>
        <v>383.20543806646526</v>
      </c>
      <c r="F430" s="3">
        <f t="shared" si="28"/>
        <v>-4.2093405038593157E-2</v>
      </c>
      <c r="G430" s="2">
        <f t="shared" si="31"/>
        <v>44.334498427123386</v>
      </c>
      <c r="H430" s="3">
        <f t="shared" si="29"/>
        <v>8.4971879354260871E-3</v>
      </c>
      <c r="J430" s="3">
        <f t="shared" si="32"/>
        <v>0.11569381335197484</v>
      </c>
    </row>
    <row r="431" spans="1:10">
      <c r="A431" s="1">
        <v>43392</v>
      </c>
      <c r="B431">
        <v>1249.8900000000001</v>
      </c>
      <c r="C431">
        <v>3.28</v>
      </c>
      <c r="D431">
        <v>28.22</v>
      </c>
      <c r="E431" s="2">
        <f t="shared" si="30"/>
        <v>381.06402439024396</v>
      </c>
      <c r="F431" s="3">
        <f t="shared" si="28"/>
        <v>-6.3527252292172376E-2</v>
      </c>
      <c r="G431" s="2">
        <f t="shared" si="31"/>
        <v>44.290928419560601</v>
      </c>
      <c r="H431" s="3">
        <f t="shared" si="29"/>
        <v>-1.8752094743362813E-2</v>
      </c>
      <c r="J431" s="3">
        <f t="shared" si="32"/>
        <v>0.11622962437987243</v>
      </c>
    </row>
    <row r="432" spans="1:10">
      <c r="A432" s="1">
        <v>43399</v>
      </c>
      <c r="B432">
        <v>1263.19</v>
      </c>
      <c r="C432">
        <v>3.27</v>
      </c>
      <c r="D432">
        <v>28.41</v>
      </c>
      <c r="E432" s="2">
        <f t="shared" si="30"/>
        <v>386.29663608562691</v>
      </c>
      <c r="F432" s="3">
        <f t="shared" si="28"/>
        <v>-6.0059358886454306E-2</v>
      </c>
      <c r="G432" s="2">
        <f t="shared" si="31"/>
        <v>44.462865188313977</v>
      </c>
      <c r="H432" s="3">
        <f t="shared" si="29"/>
        <v>7.6473809841746121E-3</v>
      </c>
      <c r="J432" s="3">
        <f t="shared" si="32"/>
        <v>0.11510031678986272</v>
      </c>
    </row>
    <row r="433" spans="1:10">
      <c r="A433" s="1">
        <v>43406</v>
      </c>
      <c r="B433">
        <v>1348.28</v>
      </c>
      <c r="C433">
        <v>3.51</v>
      </c>
      <c r="D433">
        <v>30.01</v>
      </c>
      <c r="E433" s="2">
        <f t="shared" si="30"/>
        <v>384.12535612535612</v>
      </c>
      <c r="F433" s="3">
        <f t="shared" si="28"/>
        <v>-6.2236388764960959E-2</v>
      </c>
      <c r="G433" s="2">
        <f t="shared" si="31"/>
        <v>44.927690769743414</v>
      </c>
      <c r="H433" s="3">
        <f t="shared" si="29"/>
        <v>2.070244468282656E-2</v>
      </c>
      <c r="J433" s="3">
        <f t="shared" si="32"/>
        <v>0.11696101299566809</v>
      </c>
    </row>
    <row r="434" spans="1:10">
      <c r="A434" s="1">
        <v>43413</v>
      </c>
      <c r="B434">
        <v>1322.83</v>
      </c>
      <c r="C434">
        <v>3.45</v>
      </c>
      <c r="D434">
        <v>29.55</v>
      </c>
      <c r="E434" s="2">
        <f t="shared" si="30"/>
        <v>383.42898550724635</v>
      </c>
      <c r="F434" s="3">
        <f t="shared" si="28"/>
        <v>-6.5419289373798484E-2</v>
      </c>
      <c r="G434" s="2">
        <f t="shared" si="31"/>
        <v>44.765820642977999</v>
      </c>
      <c r="H434" s="3">
        <f t="shared" si="29"/>
        <v>1.717200839352917E-2</v>
      </c>
      <c r="J434" s="3">
        <f t="shared" si="32"/>
        <v>0.116751269035533</v>
      </c>
    </row>
    <row r="435" spans="1:10">
      <c r="A435" s="1">
        <v>43420</v>
      </c>
      <c r="B435">
        <v>1403.28</v>
      </c>
      <c r="C435">
        <v>3.65</v>
      </c>
      <c r="D435">
        <v>31.22</v>
      </c>
      <c r="E435" s="2">
        <f t="shared" si="30"/>
        <v>384.46027397260275</v>
      </c>
      <c r="F435" s="3">
        <f t="shared" si="28"/>
        <v>-6.8320160007155684E-2</v>
      </c>
      <c r="G435" s="2">
        <f t="shared" si="31"/>
        <v>44.948110185778347</v>
      </c>
      <c r="H435" s="3">
        <f t="shared" si="29"/>
        <v>1.5874793502411944E-2</v>
      </c>
      <c r="J435" s="3">
        <f t="shared" si="32"/>
        <v>0.11691223574631647</v>
      </c>
    </row>
    <row r="436" spans="1:10">
      <c r="A436" s="1">
        <v>43427</v>
      </c>
      <c r="B436">
        <v>1308.74</v>
      </c>
      <c r="C436">
        <v>3.4</v>
      </c>
      <c r="D436">
        <v>29.1</v>
      </c>
      <c r="E436" s="2">
        <f t="shared" si="30"/>
        <v>384.92352941176472</v>
      </c>
      <c r="F436" s="3">
        <f t="shared" ref="F436:F456" si="33">E436/E386-1</f>
        <v>-6.5750651758525569E-2</v>
      </c>
      <c r="G436" s="2">
        <f t="shared" si="31"/>
        <v>44.973883161512028</v>
      </c>
      <c r="H436" s="3">
        <f t="shared" ref="H436:H456" si="34">G436/G386-1</f>
        <v>1.7047451442024464E-2</v>
      </c>
      <c r="J436" s="3">
        <f t="shared" si="32"/>
        <v>0.11683848797250858</v>
      </c>
    </row>
    <row r="437" spans="1:10">
      <c r="A437" s="1">
        <v>43434</v>
      </c>
      <c r="B437">
        <v>1329.39</v>
      </c>
      <c r="C437">
        <v>3.46</v>
      </c>
      <c r="D437">
        <v>29.67</v>
      </c>
      <c r="E437" s="2">
        <f t="shared" si="30"/>
        <v>384.21676300578036</v>
      </c>
      <c r="F437" s="3">
        <f t="shared" si="33"/>
        <v>-6.741422692441279E-2</v>
      </c>
      <c r="G437" s="2">
        <f t="shared" si="31"/>
        <v>44.805864509605662</v>
      </c>
      <c r="H437" s="3">
        <f t="shared" si="34"/>
        <v>1.3542176602208356E-2</v>
      </c>
      <c r="J437" s="3">
        <f t="shared" si="32"/>
        <v>0.11661611054937647</v>
      </c>
    </row>
    <row r="438" spans="1:10">
      <c r="A438" s="1">
        <v>43441</v>
      </c>
      <c r="B438">
        <v>1341.02</v>
      </c>
      <c r="C438">
        <v>3.48</v>
      </c>
      <c r="D438">
        <v>29.9</v>
      </c>
      <c r="E438" s="2">
        <f t="shared" si="30"/>
        <v>385.35057471264366</v>
      </c>
      <c r="F438" s="3">
        <f t="shared" si="33"/>
        <v>-6.6848387159749945E-2</v>
      </c>
      <c r="G438" s="2">
        <f t="shared" si="31"/>
        <v>44.850167224080266</v>
      </c>
      <c r="H438" s="3">
        <f t="shared" si="34"/>
        <v>1.2916830136265656E-2</v>
      </c>
      <c r="J438" s="3">
        <f t="shared" si="32"/>
        <v>0.11638795986622075</v>
      </c>
    </row>
    <row r="439" spans="1:10">
      <c r="A439" s="1">
        <v>43448</v>
      </c>
      <c r="B439">
        <v>1310.46</v>
      </c>
      <c r="C439">
        <v>3.41</v>
      </c>
      <c r="D439">
        <v>29.28</v>
      </c>
      <c r="E439" s="2">
        <f t="shared" si="30"/>
        <v>384.29912023460412</v>
      </c>
      <c r="F439" s="3">
        <f t="shared" si="33"/>
        <v>-6.697303527516385E-2</v>
      </c>
      <c r="G439" s="2">
        <f t="shared" si="31"/>
        <v>44.756147540983605</v>
      </c>
      <c r="H439" s="3">
        <f t="shared" si="34"/>
        <v>1.3926684825300129E-2</v>
      </c>
      <c r="J439" s="3">
        <f t="shared" si="32"/>
        <v>0.11646174863387979</v>
      </c>
    </row>
    <row r="440" spans="1:10">
      <c r="A440" s="1">
        <v>43455</v>
      </c>
      <c r="B440">
        <v>1270.3</v>
      </c>
      <c r="C440">
        <v>3.3</v>
      </c>
      <c r="D440">
        <v>28.39</v>
      </c>
      <c r="E440" s="2">
        <f t="shared" si="30"/>
        <v>384.93939393939394</v>
      </c>
      <c r="F440" s="3">
        <f t="shared" si="33"/>
        <v>-6.6560679974653203E-2</v>
      </c>
      <c r="G440" s="2">
        <f t="shared" si="31"/>
        <v>44.744628390278265</v>
      </c>
      <c r="H440" s="3">
        <f t="shared" si="34"/>
        <v>1.3018488874699141E-2</v>
      </c>
      <c r="J440" s="3">
        <f t="shared" si="32"/>
        <v>0.11623811201127157</v>
      </c>
    </row>
    <row r="441" spans="1:10">
      <c r="A441" s="1">
        <v>43462</v>
      </c>
      <c r="B441">
        <v>1250.53</v>
      </c>
      <c r="C441">
        <v>3.25</v>
      </c>
      <c r="D441">
        <v>27.92</v>
      </c>
      <c r="E441" s="2">
        <f t="shared" si="30"/>
        <v>384.77846153846156</v>
      </c>
      <c r="F441" s="3">
        <f t="shared" si="33"/>
        <v>-3.8812116595198898E-2</v>
      </c>
      <c r="G441" s="2">
        <f t="shared" si="31"/>
        <v>44.789756446991397</v>
      </c>
      <c r="H441" s="3">
        <f t="shared" si="34"/>
        <v>4.1535509522748537E-2</v>
      </c>
      <c r="J441" s="3">
        <f t="shared" si="32"/>
        <v>0.11640401146131804</v>
      </c>
    </row>
    <row r="442" spans="1:10">
      <c r="A442" s="1">
        <v>43469</v>
      </c>
      <c r="B442">
        <v>1245.1600000000001</v>
      </c>
      <c r="C442">
        <v>3.57</v>
      </c>
      <c r="D442">
        <v>28.27</v>
      </c>
      <c r="E442" s="2">
        <f t="shared" si="30"/>
        <v>348.78431372549022</v>
      </c>
      <c r="F442" s="3">
        <f t="shared" si="33"/>
        <v>-0.13082253677637257</v>
      </c>
      <c r="G442" s="2">
        <f t="shared" si="31"/>
        <v>44.045277679518925</v>
      </c>
      <c r="H442" s="3">
        <f t="shared" si="34"/>
        <v>2.633365304630253E-2</v>
      </c>
      <c r="J442" s="3">
        <f t="shared" si="32"/>
        <v>0.12628227803325079</v>
      </c>
    </row>
    <row r="443" spans="1:10">
      <c r="A443" s="1">
        <v>43476</v>
      </c>
      <c r="B443">
        <v>1261.56</v>
      </c>
      <c r="C443">
        <v>3.61</v>
      </c>
      <c r="D443">
        <v>28.6</v>
      </c>
      <c r="E443" s="2">
        <f t="shared" si="30"/>
        <v>349.46260387811634</v>
      </c>
      <c r="F443" s="3">
        <f t="shared" si="33"/>
        <v>-0.13045864532046014</v>
      </c>
      <c r="G443" s="2">
        <f t="shared" si="31"/>
        <v>44.110489510489508</v>
      </c>
      <c r="H443" s="3">
        <f t="shared" si="34"/>
        <v>2.3801158624726204E-2</v>
      </c>
      <c r="J443" s="3">
        <f t="shared" si="32"/>
        <v>0.1262237762237762</v>
      </c>
    </row>
    <row r="444" spans="1:10">
      <c r="A444" s="1">
        <v>43483</v>
      </c>
      <c r="B444">
        <v>1269.5</v>
      </c>
      <c r="C444">
        <v>3.64</v>
      </c>
      <c r="D444">
        <v>28.82</v>
      </c>
      <c r="E444" s="2">
        <f t="shared" si="30"/>
        <v>348.76373626373623</v>
      </c>
      <c r="F444" s="3">
        <f t="shared" si="33"/>
        <v>-0.13231391022011907</v>
      </c>
      <c r="G444" s="2">
        <f t="shared" si="31"/>
        <v>44.049271339347676</v>
      </c>
      <c r="H444" s="3">
        <f t="shared" si="34"/>
        <v>2.0251727190527369E-2</v>
      </c>
      <c r="J444" s="3">
        <f t="shared" si="32"/>
        <v>0.12630117973629423</v>
      </c>
    </row>
    <row r="445" spans="1:10">
      <c r="A445" s="1">
        <v>43490</v>
      </c>
      <c r="B445">
        <v>1265.49</v>
      </c>
      <c r="C445">
        <v>3.62</v>
      </c>
      <c r="D445">
        <v>28.69</v>
      </c>
      <c r="E445" s="2">
        <f t="shared" si="30"/>
        <v>349.58287292817681</v>
      </c>
      <c r="F445" s="3">
        <f t="shared" si="33"/>
        <v>-0.13550401777011434</v>
      </c>
      <c r="G445" s="2">
        <f t="shared" si="31"/>
        <v>44.109097246427325</v>
      </c>
      <c r="H445" s="3">
        <f t="shared" si="34"/>
        <v>1.5393009455593853E-2</v>
      </c>
      <c r="J445" s="3">
        <f t="shared" si="32"/>
        <v>0.12617636807249913</v>
      </c>
    </row>
    <row r="446" spans="1:10">
      <c r="A446" s="1">
        <v>43497</v>
      </c>
      <c r="B446">
        <v>1271.27</v>
      </c>
      <c r="C446">
        <v>3.64</v>
      </c>
      <c r="D446">
        <v>28.85</v>
      </c>
      <c r="E446" s="2">
        <f t="shared" si="30"/>
        <v>349.25</v>
      </c>
      <c r="F446" s="3">
        <f t="shared" si="33"/>
        <v>-0.13812001180526334</v>
      </c>
      <c r="G446" s="2">
        <f t="shared" si="31"/>
        <v>44.064818024263431</v>
      </c>
      <c r="H446" s="3">
        <f t="shared" si="34"/>
        <v>1.6043929300885384E-2</v>
      </c>
      <c r="J446" s="3">
        <f t="shared" si="32"/>
        <v>0.12616984402079723</v>
      </c>
    </row>
    <row r="447" spans="1:10">
      <c r="A447" s="1">
        <v>43511</v>
      </c>
      <c r="B447">
        <v>1357.84</v>
      </c>
      <c r="C447">
        <v>3.88</v>
      </c>
      <c r="D447">
        <v>30.82</v>
      </c>
      <c r="E447" s="2">
        <f t="shared" si="30"/>
        <v>349.95876288659792</v>
      </c>
      <c r="F447" s="3">
        <f t="shared" si="33"/>
        <v>-0.13507522911611602</v>
      </c>
      <c r="G447" s="2">
        <f t="shared" si="31"/>
        <v>44.057105775470468</v>
      </c>
      <c r="H447" s="3">
        <f t="shared" si="34"/>
        <v>1.5836034354896888E-2</v>
      </c>
      <c r="J447" s="3">
        <f t="shared" si="32"/>
        <v>0.12589227774172615</v>
      </c>
    </row>
    <row r="448" spans="1:10">
      <c r="A448" s="1">
        <v>43518</v>
      </c>
      <c r="B448">
        <v>1456.3</v>
      </c>
      <c r="C448">
        <v>4.12</v>
      </c>
      <c r="D448">
        <v>32.76</v>
      </c>
      <c r="E448" s="2">
        <f t="shared" si="30"/>
        <v>353.47087378640776</v>
      </c>
      <c r="F448" s="3">
        <f t="shared" si="33"/>
        <v>-0.12523462022023568</v>
      </c>
      <c r="G448" s="2">
        <f t="shared" si="31"/>
        <v>44.453601953601954</v>
      </c>
      <c r="H448" s="3">
        <f t="shared" si="34"/>
        <v>2.4747917496130256E-2</v>
      </c>
      <c r="J448" s="3">
        <f t="shared" si="32"/>
        <v>0.12576312576312576</v>
      </c>
    </row>
    <row r="449" spans="1:10">
      <c r="A449" s="1">
        <v>43525</v>
      </c>
      <c r="B449">
        <v>1567.87</v>
      </c>
      <c r="C449">
        <v>4.4400000000000004</v>
      </c>
      <c r="D449">
        <v>35.29</v>
      </c>
      <c r="E449" s="2">
        <f t="shared" si="30"/>
        <v>353.12387387387383</v>
      </c>
      <c r="F449" s="3">
        <f t="shared" si="33"/>
        <v>-0.12516644584042647</v>
      </c>
      <c r="G449" s="2">
        <f t="shared" si="31"/>
        <v>44.428166619438933</v>
      </c>
      <c r="H449" s="3">
        <f t="shared" si="34"/>
        <v>3.0466898075597992E-2</v>
      </c>
      <c r="J449" s="3">
        <f t="shared" si="32"/>
        <v>0.12581467837914426</v>
      </c>
    </row>
    <row r="450" spans="1:10">
      <c r="A450" s="1">
        <v>43532</v>
      </c>
      <c r="B450">
        <v>1654.49</v>
      </c>
      <c r="C450">
        <v>4.5999999999999996</v>
      </c>
      <c r="D450">
        <v>36.549999999999997</v>
      </c>
      <c r="E450" s="2">
        <f t="shared" ref="E450:E456" si="35">B450/C450</f>
        <v>359.67173913043479</v>
      </c>
      <c r="F450" s="3">
        <f t="shared" si="33"/>
        <v>-0.11654270469884487</v>
      </c>
      <c r="G450" s="2">
        <f t="shared" ref="G450:G456" si="36">B450/D450</f>
        <v>45.266484268125858</v>
      </c>
      <c r="H450" s="3">
        <f t="shared" si="34"/>
        <v>4.8478730233569189E-2</v>
      </c>
      <c r="J450" s="3">
        <f t="shared" ref="J450:J456" si="37">C450/D450</f>
        <v>0.12585499316005472</v>
      </c>
    </row>
    <row r="451" spans="1:10">
      <c r="A451" s="1">
        <v>43539</v>
      </c>
      <c r="B451">
        <v>1662.62</v>
      </c>
      <c r="C451">
        <v>4.68</v>
      </c>
      <c r="D451">
        <v>37.29</v>
      </c>
      <c r="E451" s="2">
        <f t="shared" si="35"/>
        <v>355.26068376068378</v>
      </c>
      <c r="F451" s="3">
        <f t="shared" si="33"/>
        <v>-0.12614594730862028</v>
      </c>
      <c r="G451" s="2">
        <f t="shared" si="36"/>
        <v>44.586216143738262</v>
      </c>
      <c r="H451" s="3">
        <f t="shared" si="34"/>
        <v>3.1839001635389552E-2</v>
      </c>
      <c r="J451" s="3">
        <f t="shared" si="37"/>
        <v>0.12550281576830249</v>
      </c>
    </row>
    <row r="452" spans="1:10">
      <c r="A452" s="1">
        <v>43546</v>
      </c>
      <c r="B452">
        <v>1693.87</v>
      </c>
      <c r="C452">
        <v>4.7300000000000004</v>
      </c>
      <c r="D452">
        <v>37.799999999999997</v>
      </c>
      <c r="E452" s="2">
        <f t="shared" si="35"/>
        <v>358.11205073995768</v>
      </c>
      <c r="F452" s="3">
        <f t="shared" si="33"/>
        <v>-0.12444070513515404</v>
      </c>
      <c r="G452" s="2">
        <f t="shared" si="36"/>
        <v>44.811375661375664</v>
      </c>
      <c r="H452" s="3">
        <f t="shared" si="34"/>
        <v>3.277860268683086E-2</v>
      </c>
      <c r="J452" s="3">
        <f t="shared" si="37"/>
        <v>0.12513227513227515</v>
      </c>
    </row>
    <row r="453" spans="1:10">
      <c r="A453" s="1">
        <v>43553</v>
      </c>
      <c r="B453">
        <v>1693.55</v>
      </c>
      <c r="C453">
        <v>4.74</v>
      </c>
      <c r="D453">
        <v>38.130000000000003</v>
      </c>
      <c r="E453" s="2">
        <f t="shared" si="35"/>
        <v>357.28902953586493</v>
      </c>
      <c r="F453" s="3">
        <f t="shared" si="33"/>
        <v>-0.13332293622645985</v>
      </c>
      <c r="G453" s="2">
        <f t="shared" si="36"/>
        <v>44.415158667715708</v>
      </c>
      <c r="H453" s="3">
        <f t="shared" si="34"/>
        <v>2.0823229187269643E-2</v>
      </c>
      <c r="J453" s="3">
        <f t="shared" si="37"/>
        <v>0.12431156569630213</v>
      </c>
    </row>
    <row r="454" spans="1:10">
      <c r="A454" s="1">
        <v>43559</v>
      </c>
      <c r="B454">
        <v>1777.26</v>
      </c>
      <c r="C454">
        <v>4.91</v>
      </c>
      <c r="D454">
        <v>39.590000000000003</v>
      </c>
      <c r="E454" s="2">
        <f t="shared" si="35"/>
        <v>361.96741344195516</v>
      </c>
      <c r="F454" s="3">
        <f t="shared" si="33"/>
        <v>-9.1539257752618175E-2</v>
      </c>
      <c r="G454" s="2">
        <f t="shared" si="36"/>
        <v>44.891639302854252</v>
      </c>
      <c r="H454" s="3">
        <f t="shared" si="34"/>
        <v>6.5828468920287708E-2</v>
      </c>
      <c r="J454" s="3">
        <f t="shared" si="37"/>
        <v>0.12402121747916139</v>
      </c>
    </row>
    <row r="455" spans="1:10">
      <c r="A455" s="1">
        <v>43567</v>
      </c>
      <c r="B455">
        <v>1695.73</v>
      </c>
      <c r="C455">
        <v>4.68</v>
      </c>
      <c r="D455">
        <v>38.94</v>
      </c>
      <c r="E455" s="2">
        <f t="shared" si="35"/>
        <v>362.33547008547009</v>
      </c>
      <c r="F455" s="3">
        <f t="shared" si="33"/>
        <v>-0.1004117749811303</v>
      </c>
      <c r="G455" s="2">
        <f t="shared" si="36"/>
        <v>43.547252182845405</v>
      </c>
      <c r="H455" s="3">
        <f t="shared" si="34"/>
        <v>-2.6035061459783737E-3</v>
      </c>
      <c r="J455" s="3">
        <f t="shared" si="37"/>
        <v>0.12018489984591679</v>
      </c>
    </row>
    <row r="456" spans="1:10">
      <c r="A456" s="1">
        <v>43574</v>
      </c>
      <c r="B456">
        <v>1715.8</v>
      </c>
      <c r="C456">
        <v>4.74</v>
      </c>
      <c r="D456">
        <v>41.13</v>
      </c>
      <c r="E456" s="2">
        <f t="shared" si="35"/>
        <v>361.98312236286915</v>
      </c>
      <c r="F456" s="3">
        <f t="shared" si="33"/>
        <v>-0.12286385615539797</v>
      </c>
      <c r="G456" s="2">
        <f t="shared" si="36"/>
        <v>41.716508631169461</v>
      </c>
      <c r="H456" s="3">
        <f t="shared" si="34"/>
        <v>-6.3793948691621583E-2</v>
      </c>
      <c r="J456" s="3">
        <f t="shared" si="37"/>
        <v>0.11524434719183078</v>
      </c>
    </row>
    <row r="457" spans="1:10">
      <c r="A457" s="1"/>
      <c r="D457" s="3">
        <f>(E456/E48)^(1/8)-1</f>
        <v>6.6347952083158024E-2</v>
      </c>
      <c r="E457" s="4" t="s">
        <v>105</v>
      </c>
      <c r="F457" s="3">
        <f>(G456/G48)^(1/8)-1</f>
        <v>0.10990070902477256</v>
      </c>
      <c r="H457" s="3"/>
      <c r="J457" s="3"/>
    </row>
    <row r="458" spans="1:10">
      <c r="D458" s="3">
        <f>(E456/E200)^(1/5)-1</f>
        <v>9.7536348608185719E-2</v>
      </c>
      <c r="E458" s="4" t="s">
        <v>10</v>
      </c>
      <c r="F458" s="3">
        <f>(G456/G200)^(1/5)-1</f>
        <v>0.11254895880599247</v>
      </c>
      <c r="H458" s="3"/>
    </row>
    <row r="459" spans="1:10">
      <c r="D459" s="3">
        <f>(E456/E304)^(1/3)-1</f>
        <v>3.7357594783304471E-2</v>
      </c>
      <c r="E459" s="4" t="s">
        <v>11</v>
      </c>
      <c r="F459" s="3">
        <f>(G456/G304)^(1/3)-1</f>
        <v>7.653652185532378E-3</v>
      </c>
      <c r="H459" s="3"/>
    </row>
    <row r="460" spans="1:10">
      <c r="D460" s="3">
        <f>F456</f>
        <v>-0.12286385615539797</v>
      </c>
      <c r="E460" s="4" t="s">
        <v>12</v>
      </c>
      <c r="F460" s="3">
        <f>H456</f>
        <v>-6.3793948691621583E-2</v>
      </c>
      <c r="H460" s="3"/>
    </row>
    <row r="461" spans="1:10">
      <c r="D461" s="4" t="s">
        <v>4</v>
      </c>
      <c r="E461" s="4"/>
      <c r="F461" s="4" t="s">
        <v>6</v>
      </c>
      <c r="H461" s="3"/>
    </row>
    <row r="462" spans="1:10">
      <c r="E462" s="2"/>
      <c r="F462" s="3"/>
      <c r="G462" s="2"/>
      <c r="H462" s="3"/>
    </row>
    <row r="463" spans="1:10">
      <c r="E463" s="2"/>
      <c r="F463" s="3"/>
      <c r="G463" s="2"/>
      <c r="H463" s="3"/>
      <c r="J463" s="3"/>
    </row>
    <row r="464" spans="1:10">
      <c r="E464" s="2"/>
      <c r="F464" s="3"/>
      <c r="G464" s="2"/>
      <c r="H464" s="3"/>
      <c r="J464" s="3"/>
    </row>
    <row r="465" spans="5:10">
      <c r="E465" s="2"/>
      <c r="F465" s="3"/>
      <c r="G465" s="2"/>
      <c r="H465" s="3"/>
      <c r="J465" s="3"/>
    </row>
    <row r="466" spans="5:10">
      <c r="E466" s="2"/>
      <c r="F466" s="3"/>
      <c r="G466" s="2"/>
      <c r="H466" s="3"/>
      <c r="J466" s="3"/>
    </row>
    <row r="467" spans="5:10">
      <c r="E467" s="2"/>
      <c r="F467" s="3"/>
      <c r="G467" s="2"/>
      <c r="H467" s="3"/>
      <c r="J467" s="3"/>
    </row>
    <row r="468" spans="5:10">
      <c r="E468" s="2"/>
      <c r="F468" s="3"/>
      <c r="G468" s="2"/>
      <c r="H468" s="3"/>
      <c r="J468" s="3"/>
    </row>
    <row r="469" spans="5:10">
      <c r="E469" s="2"/>
      <c r="F469" s="3"/>
      <c r="G469" s="2"/>
      <c r="H469" s="3"/>
      <c r="J469" s="3"/>
    </row>
    <row r="470" spans="5:10">
      <c r="E470" s="2"/>
      <c r="F470" s="3"/>
      <c r="G470" s="2"/>
      <c r="H470" s="3"/>
      <c r="J470" s="3"/>
    </row>
    <row r="471" spans="5:10">
      <c r="E471" s="2"/>
      <c r="F471" s="3"/>
      <c r="G471" s="2"/>
      <c r="H471" s="3"/>
      <c r="J471" s="3"/>
    </row>
    <row r="472" spans="5:10">
      <c r="E472" s="2"/>
      <c r="F472" s="3"/>
      <c r="G472" s="2"/>
      <c r="H472" s="3"/>
      <c r="J472" s="3"/>
    </row>
    <row r="473" spans="5:10">
      <c r="E473" s="2"/>
      <c r="F473" s="3"/>
      <c r="G473" s="2"/>
      <c r="H473" s="3"/>
      <c r="J473" s="3"/>
    </row>
    <row r="474" spans="5:10">
      <c r="E474" s="2"/>
      <c r="F474" s="3"/>
      <c r="G474" s="2"/>
      <c r="H474" s="3"/>
      <c r="J474" s="3"/>
    </row>
    <row r="475" spans="5:10">
      <c r="E475" s="2"/>
      <c r="F475" s="3"/>
      <c r="G475" s="2"/>
      <c r="H475" s="3"/>
      <c r="J475" s="3"/>
    </row>
    <row r="476" spans="5:10">
      <c r="E476" s="2"/>
      <c r="F476" s="3"/>
      <c r="G476" s="2"/>
      <c r="H476" s="3"/>
      <c r="J476" s="3"/>
    </row>
    <row r="477" spans="5:10">
      <c r="E477" s="2"/>
      <c r="F477" s="3"/>
      <c r="G477" s="2"/>
      <c r="H477" s="3"/>
      <c r="J477" s="3"/>
    </row>
    <row r="478" spans="5:10">
      <c r="E478" s="2"/>
      <c r="F478" s="3"/>
      <c r="G478" s="2"/>
      <c r="H478" s="3"/>
      <c r="J478" s="3"/>
    </row>
    <row r="479" spans="5:10">
      <c r="E479" s="2"/>
      <c r="F479" s="3"/>
      <c r="G479" s="2"/>
      <c r="H479" s="3"/>
      <c r="J479" s="3"/>
    </row>
    <row r="480" spans="5:10">
      <c r="E480" s="2"/>
      <c r="F480" s="3"/>
      <c r="G480" s="2"/>
      <c r="H480" s="3"/>
      <c r="J480" s="3"/>
    </row>
    <row r="481" spans="5:10">
      <c r="E481" s="2"/>
      <c r="F481" s="3"/>
      <c r="G481" s="2"/>
      <c r="H481" s="3"/>
      <c r="J481" s="3"/>
    </row>
    <row r="482" spans="5:10">
      <c r="E482" s="2"/>
      <c r="F482" s="3"/>
      <c r="G482" s="2"/>
      <c r="H482" s="3"/>
      <c r="J482" s="3"/>
    </row>
    <row r="483" spans="5:10">
      <c r="E483" s="2"/>
      <c r="F483" s="3"/>
      <c r="G483" s="2"/>
      <c r="H483" s="3"/>
      <c r="J483" s="3"/>
    </row>
    <row r="484" spans="5:10">
      <c r="E484" s="2"/>
      <c r="F484" s="3"/>
      <c r="G484" s="2"/>
      <c r="H484" s="3"/>
      <c r="J484" s="3"/>
    </row>
    <row r="485" spans="5:10">
      <c r="E485" s="2"/>
      <c r="F485" s="3"/>
      <c r="G485" s="2"/>
      <c r="H485" s="3"/>
      <c r="J485" s="3"/>
    </row>
    <row r="486" spans="5:10">
      <c r="E486" s="2"/>
      <c r="F486" s="3"/>
      <c r="G486" s="2"/>
      <c r="H486" s="3"/>
      <c r="J486" s="3"/>
    </row>
    <row r="487" spans="5:10">
      <c r="E487" s="2"/>
      <c r="F487" s="3"/>
      <c r="G487" s="2"/>
      <c r="H487" s="3"/>
      <c r="J487" s="3"/>
    </row>
    <row r="488" spans="5:10">
      <c r="E488" s="2"/>
      <c r="F488" s="3"/>
      <c r="G488" s="2"/>
      <c r="H488" s="3"/>
      <c r="J488" s="3"/>
    </row>
    <row r="489" spans="5:10">
      <c r="E489" s="2"/>
      <c r="F489" s="3"/>
      <c r="G489" s="2"/>
      <c r="H489" s="3"/>
      <c r="J489" s="3"/>
    </row>
    <row r="490" spans="5:10">
      <c r="E490" s="2"/>
      <c r="F490" s="3"/>
      <c r="G490" s="2"/>
      <c r="H490" s="3"/>
      <c r="J490" s="3"/>
    </row>
    <row r="491" spans="5:10">
      <c r="E491" s="2"/>
      <c r="F491" s="3"/>
      <c r="G491" s="2"/>
      <c r="H491" s="3"/>
      <c r="J491" s="3"/>
    </row>
    <row r="492" spans="5:10">
      <c r="E492" s="2"/>
      <c r="F492" s="3"/>
      <c r="G492" s="2"/>
      <c r="H492" s="3"/>
      <c r="J492" s="3"/>
    </row>
    <row r="493" spans="5:10">
      <c r="E493" s="2"/>
      <c r="F493" s="3"/>
      <c r="G493" s="2"/>
      <c r="H493" s="3"/>
      <c r="J493" s="3"/>
    </row>
    <row r="494" spans="5:10">
      <c r="E494" s="2"/>
      <c r="F494" s="3"/>
      <c r="G494" s="2"/>
      <c r="H494" s="3"/>
      <c r="J494" s="3"/>
    </row>
    <row r="495" spans="5:10">
      <c r="E495" s="2"/>
      <c r="F495" s="3"/>
      <c r="G495" s="2"/>
      <c r="H495" s="3"/>
      <c r="J495" s="3"/>
    </row>
    <row r="496" spans="5:10">
      <c r="E496" s="2"/>
      <c r="F496" s="3"/>
      <c r="G496" s="2"/>
      <c r="H496" s="3"/>
      <c r="J496" s="3"/>
    </row>
    <row r="497" spans="5:10">
      <c r="E497" s="2"/>
      <c r="F497" s="3"/>
      <c r="G497" s="2"/>
      <c r="H497" s="3"/>
      <c r="J497" s="3"/>
    </row>
    <row r="498" spans="5:10">
      <c r="E498" s="2"/>
      <c r="F498" s="3"/>
      <c r="G498" s="2"/>
      <c r="H498" s="3"/>
      <c r="J498" s="3"/>
    </row>
    <row r="499" spans="5:10">
      <c r="E499" s="2"/>
      <c r="F499" s="3"/>
      <c r="G499" s="2"/>
      <c r="H499" s="3"/>
      <c r="J499" s="3"/>
    </row>
    <row r="500" spans="5:10">
      <c r="E500" s="2"/>
      <c r="F500" s="3"/>
      <c r="G500" s="2"/>
      <c r="H500" s="3"/>
      <c r="J500" s="3"/>
    </row>
    <row r="501" spans="5:10">
      <c r="E501" s="2"/>
      <c r="F501" s="3"/>
      <c r="G501" s="2"/>
      <c r="H501" s="3"/>
      <c r="J501" s="3"/>
    </row>
    <row r="502" spans="5:10">
      <c r="E502" s="2"/>
      <c r="F502" s="3"/>
      <c r="G502" s="2"/>
      <c r="H502" s="3"/>
      <c r="J502" s="3"/>
    </row>
    <row r="503" spans="5:10">
      <c r="E503" s="2"/>
      <c r="F503" s="3"/>
      <c r="G503" s="2"/>
      <c r="H503" s="3"/>
      <c r="J503" s="3"/>
    </row>
    <row r="504" spans="5:10">
      <c r="E504" s="2"/>
      <c r="F504" s="3"/>
      <c r="G504" s="2"/>
      <c r="H504" s="3"/>
      <c r="J504" s="3"/>
    </row>
    <row r="505" spans="5:10">
      <c r="E505" s="2"/>
      <c r="F505" s="3"/>
      <c r="G505" s="2"/>
      <c r="H505" s="3"/>
      <c r="J505" s="3"/>
    </row>
    <row r="506" spans="5:10">
      <c r="E506" s="2"/>
      <c r="F506" s="3"/>
      <c r="G506" s="2"/>
      <c r="H506" s="3"/>
      <c r="J506" s="3"/>
    </row>
    <row r="507" spans="5:10">
      <c r="E507" s="2"/>
      <c r="F507" s="3"/>
      <c r="G507" s="2"/>
      <c r="H507" s="3"/>
      <c r="J507" s="3"/>
    </row>
    <row r="508" spans="5:10">
      <c r="E508" s="2"/>
      <c r="F508" s="3"/>
      <c r="G508" s="2"/>
      <c r="H508" s="3"/>
      <c r="J508" s="3"/>
    </row>
    <row r="509" spans="5:10">
      <c r="E509" s="2"/>
      <c r="F509" s="3"/>
      <c r="G509" s="2"/>
      <c r="H509" s="3"/>
      <c r="J509" s="3"/>
    </row>
    <row r="510" spans="5:10">
      <c r="E510" s="2"/>
      <c r="F510" s="3"/>
      <c r="G510" s="2"/>
      <c r="H510" s="3"/>
      <c r="J510" s="3"/>
    </row>
    <row r="511" spans="5:10">
      <c r="E511" s="2"/>
      <c r="F511" s="3"/>
      <c r="G511" s="2"/>
      <c r="H511" s="3"/>
      <c r="J511" s="3"/>
    </row>
    <row r="512" spans="5:10">
      <c r="E512" s="2"/>
      <c r="F512" s="3"/>
      <c r="G512" s="2"/>
      <c r="H512" s="3"/>
      <c r="J512" s="3"/>
    </row>
    <row r="513" spans="5:10">
      <c r="E513" s="2"/>
      <c r="F513" s="3"/>
      <c r="G513" s="2"/>
      <c r="H513" s="3"/>
      <c r="J513" s="3"/>
    </row>
    <row r="514" spans="5:10">
      <c r="E514" s="2"/>
      <c r="F514" s="3"/>
      <c r="G514" s="2"/>
      <c r="H514" s="3"/>
      <c r="J514" s="3"/>
    </row>
    <row r="515" spans="5:10">
      <c r="E515" s="2"/>
      <c r="F515" s="3"/>
      <c r="G515" s="2"/>
      <c r="H515" s="3"/>
      <c r="J515" s="3"/>
    </row>
    <row r="516" spans="5:10">
      <c r="E516" s="2"/>
      <c r="F516" s="3"/>
      <c r="G516" s="2"/>
      <c r="H516" s="3"/>
      <c r="J516" s="3"/>
    </row>
    <row r="517" spans="5:10">
      <c r="E517" s="2"/>
      <c r="F517" s="3"/>
      <c r="G517" s="2"/>
      <c r="H517" s="3"/>
      <c r="J517" s="3"/>
    </row>
    <row r="518" spans="5:10">
      <c r="E518" s="2"/>
      <c r="F518" s="3"/>
      <c r="G518" s="2"/>
      <c r="H518" s="3"/>
      <c r="J518" s="3"/>
    </row>
    <row r="519" spans="5:10">
      <c r="E519" s="2"/>
      <c r="F519" s="3"/>
      <c r="G519" s="2"/>
      <c r="H519" s="3"/>
      <c r="J519" s="3"/>
    </row>
    <row r="520" spans="5:10">
      <c r="E520" s="2"/>
      <c r="F520" s="3"/>
      <c r="G520" s="2"/>
      <c r="H520" s="3"/>
      <c r="J520" s="3"/>
    </row>
    <row r="521" spans="5:10">
      <c r="E521" s="2"/>
      <c r="F521" s="3"/>
      <c r="G521" s="2"/>
      <c r="H521" s="3"/>
      <c r="J521" s="3"/>
    </row>
    <row r="522" spans="5:10">
      <c r="E522" s="2"/>
      <c r="F522" s="3"/>
      <c r="G522" s="2"/>
      <c r="H522" s="3"/>
      <c r="J522" s="3"/>
    </row>
    <row r="523" spans="5:10">
      <c r="E523" s="2"/>
      <c r="F523" s="3"/>
      <c r="G523" s="2"/>
      <c r="H523" s="3"/>
      <c r="J523" s="3"/>
    </row>
    <row r="524" spans="5:10">
      <c r="E524" s="2"/>
      <c r="F524" s="3"/>
      <c r="G524" s="2"/>
      <c r="H524" s="3"/>
      <c r="J524" s="3"/>
    </row>
    <row r="525" spans="5:10">
      <c r="E525" s="2"/>
      <c r="F525" s="3"/>
      <c r="G525" s="2"/>
      <c r="H525" s="3"/>
      <c r="J525" s="3"/>
    </row>
    <row r="526" spans="5:10">
      <c r="E526" s="2"/>
      <c r="F526" s="3"/>
      <c r="G526" s="2"/>
      <c r="H526" s="3"/>
      <c r="J526" s="3"/>
    </row>
    <row r="527" spans="5:10">
      <c r="E527" s="2"/>
      <c r="F527" s="3"/>
      <c r="G527" s="2"/>
      <c r="H527" s="3"/>
      <c r="J527" s="3"/>
    </row>
    <row r="528" spans="5:10">
      <c r="E528" s="2"/>
      <c r="F528" s="3"/>
      <c r="G528" s="2"/>
      <c r="H528" s="3"/>
      <c r="J528" s="3"/>
    </row>
    <row r="529" spans="5:10">
      <c r="E529" s="2"/>
      <c r="F529" s="3"/>
      <c r="G529" s="2"/>
      <c r="H529" s="3"/>
      <c r="J529" s="3"/>
    </row>
    <row r="530" spans="5:10">
      <c r="E530" s="2"/>
      <c r="F530" s="3"/>
      <c r="G530" s="2"/>
      <c r="H530" s="3"/>
      <c r="J530" s="3"/>
    </row>
    <row r="531" spans="5:10">
      <c r="E531" s="2"/>
      <c r="F531" s="3"/>
      <c r="G531" s="2"/>
      <c r="H531" s="3"/>
      <c r="J531" s="3"/>
    </row>
    <row r="532" spans="5:10">
      <c r="E532" s="2"/>
      <c r="F532" s="3"/>
      <c r="G532" s="2"/>
      <c r="H532" s="3"/>
      <c r="J532" s="3"/>
    </row>
    <row r="533" spans="5:10">
      <c r="E533" s="2"/>
      <c r="F533" s="3"/>
      <c r="G533" s="2"/>
      <c r="H533" s="3"/>
      <c r="J533" s="3"/>
    </row>
    <row r="534" spans="5:10">
      <c r="E534" s="2"/>
      <c r="F534" s="3"/>
      <c r="G534" s="2"/>
      <c r="H534" s="3"/>
      <c r="J534" s="3"/>
    </row>
    <row r="535" spans="5:10">
      <c r="E535" s="2"/>
      <c r="F535" s="3"/>
      <c r="G535" s="2"/>
      <c r="H535" s="3"/>
      <c r="J535" s="3"/>
    </row>
    <row r="536" spans="5:10">
      <c r="E536" s="2"/>
      <c r="F536" s="3"/>
      <c r="G536" s="2"/>
      <c r="H536" s="3"/>
      <c r="J536" s="3"/>
    </row>
    <row r="537" spans="5:10">
      <c r="E537" s="2"/>
      <c r="F537" s="3"/>
      <c r="G537" s="2"/>
      <c r="H537" s="3"/>
      <c r="J537" s="3"/>
    </row>
    <row r="538" spans="5:10">
      <c r="E538" s="2"/>
      <c r="F538" s="3"/>
      <c r="G538" s="2"/>
      <c r="H538" s="3"/>
      <c r="J538" s="3"/>
    </row>
    <row r="539" spans="5:10">
      <c r="E539" s="2"/>
      <c r="F539" s="3"/>
      <c r="G539" s="2"/>
      <c r="H539" s="3"/>
      <c r="J539" s="3"/>
    </row>
    <row r="540" spans="5:10">
      <c r="E540" s="2"/>
      <c r="F540" s="3"/>
      <c r="G540" s="2"/>
      <c r="H540" s="3"/>
      <c r="J540" s="3"/>
    </row>
    <row r="541" spans="5:10">
      <c r="E541" s="2"/>
      <c r="F541" s="3"/>
      <c r="G541" s="2"/>
      <c r="H541" s="3"/>
      <c r="J541" s="3"/>
    </row>
    <row r="542" spans="5:10">
      <c r="E542" s="2"/>
      <c r="F542" s="3"/>
      <c r="G542" s="2"/>
      <c r="H542" s="3"/>
      <c r="J542" s="3"/>
    </row>
    <row r="543" spans="5:10">
      <c r="E543" s="2"/>
      <c r="F543" s="3"/>
      <c r="G543" s="2"/>
      <c r="H543" s="3"/>
      <c r="J543" s="3"/>
    </row>
    <row r="544" spans="5:10">
      <c r="E544" s="2"/>
      <c r="F544" s="3"/>
      <c r="G544" s="2"/>
      <c r="H544" s="3"/>
      <c r="J544" s="3"/>
    </row>
    <row r="545" spans="5:10">
      <c r="E545" s="2"/>
      <c r="F545" s="3"/>
      <c r="G545" s="2"/>
      <c r="H545" s="3"/>
      <c r="J545" s="3"/>
    </row>
    <row r="546" spans="5:10">
      <c r="E546" s="2"/>
      <c r="F546" s="3"/>
      <c r="G546" s="2"/>
      <c r="H546" s="3"/>
      <c r="J546" s="3"/>
    </row>
    <row r="547" spans="5:10">
      <c r="E547" s="2"/>
      <c r="F547" s="3"/>
      <c r="G547" s="2"/>
      <c r="H547" s="3"/>
      <c r="J547" s="3"/>
    </row>
    <row r="548" spans="5:10">
      <c r="E548" s="2"/>
      <c r="F548" s="3"/>
      <c r="G548" s="2"/>
      <c r="H548" s="3"/>
      <c r="J548" s="3"/>
    </row>
    <row r="549" spans="5:10">
      <c r="E549" s="2"/>
      <c r="F549" s="3"/>
      <c r="G549" s="2"/>
      <c r="H549" s="3"/>
      <c r="J549" s="3"/>
    </row>
    <row r="550" spans="5:10">
      <c r="E550" s="2"/>
      <c r="F550" s="3"/>
      <c r="G550" s="2"/>
      <c r="H550" s="3"/>
      <c r="J550" s="3"/>
    </row>
    <row r="551" spans="5:10">
      <c r="E551" s="2"/>
      <c r="F551" s="3"/>
      <c r="G551" s="2"/>
      <c r="H551" s="3"/>
      <c r="J551" s="3"/>
    </row>
    <row r="552" spans="5:10">
      <c r="E552" s="2"/>
      <c r="F552" s="3"/>
      <c r="G552" s="2"/>
      <c r="H552" s="3"/>
      <c r="J552" s="3"/>
    </row>
    <row r="553" spans="5:10">
      <c r="E553" s="2"/>
      <c r="F553" s="3"/>
      <c r="G553" s="2"/>
      <c r="H553" s="3"/>
      <c r="J553" s="3"/>
    </row>
    <row r="554" spans="5:10">
      <c r="E554" s="2"/>
      <c r="F554" s="3"/>
      <c r="G554" s="2"/>
      <c r="H554" s="3"/>
      <c r="J554" s="3"/>
    </row>
    <row r="555" spans="5:10">
      <c r="E555" s="2"/>
      <c r="F555" s="3"/>
      <c r="G555" s="2"/>
      <c r="H555" s="3"/>
      <c r="J555" s="3"/>
    </row>
    <row r="556" spans="5:10">
      <c r="E556" s="2"/>
      <c r="F556" s="3"/>
      <c r="G556" s="2"/>
      <c r="H556" s="3"/>
      <c r="J556" s="3"/>
    </row>
    <row r="557" spans="5:10">
      <c r="E557" s="2"/>
      <c r="F557" s="3"/>
      <c r="G557" s="2"/>
      <c r="H557" s="3"/>
      <c r="J557" s="3"/>
    </row>
    <row r="558" spans="5:10">
      <c r="E558" s="2"/>
      <c r="F558" s="3"/>
      <c r="G558" s="2"/>
      <c r="H558" s="3"/>
      <c r="J558" s="3"/>
    </row>
    <row r="559" spans="5:10">
      <c r="E559" s="2"/>
      <c r="F559" s="3"/>
      <c r="G559" s="2"/>
      <c r="H559" s="3"/>
      <c r="J559" s="3"/>
    </row>
    <row r="560" spans="5:10">
      <c r="E560" s="2"/>
      <c r="F560" s="3"/>
      <c r="G560" s="2"/>
      <c r="H560" s="3"/>
      <c r="J560" s="3"/>
    </row>
    <row r="561" spans="5:10">
      <c r="E561" s="2"/>
      <c r="F561" s="3"/>
      <c r="G561" s="2"/>
      <c r="H561" s="3"/>
      <c r="J561" s="3"/>
    </row>
    <row r="562" spans="5:10">
      <c r="E562" s="2"/>
      <c r="F562" s="3"/>
      <c r="G562" s="2"/>
      <c r="H562" s="3"/>
      <c r="J562" s="3"/>
    </row>
    <row r="563" spans="5:10">
      <c r="E563" s="2"/>
      <c r="F563" s="3"/>
      <c r="G563" s="2"/>
      <c r="H563" s="3"/>
      <c r="J563" s="3"/>
    </row>
    <row r="564" spans="5:10">
      <c r="E564" s="2"/>
      <c r="F564" s="3"/>
      <c r="G564" s="2"/>
      <c r="H564" s="3"/>
      <c r="J564" s="3"/>
    </row>
    <row r="565" spans="5:10">
      <c r="E565" s="2"/>
      <c r="F565" s="3"/>
      <c r="G565" s="2"/>
      <c r="H565" s="3"/>
      <c r="J565" s="3"/>
    </row>
    <row r="566" spans="5:10">
      <c r="E566" s="2"/>
      <c r="F566" s="3"/>
      <c r="G566" s="2"/>
      <c r="H566" s="3"/>
      <c r="J566" s="3"/>
    </row>
    <row r="567" spans="5:10">
      <c r="E567" s="2"/>
      <c r="F567" s="3"/>
      <c r="G567" s="2"/>
      <c r="H567" s="3"/>
      <c r="J567" s="3"/>
    </row>
    <row r="568" spans="5:10">
      <c r="E568" s="2"/>
      <c r="F568" s="3"/>
      <c r="G568" s="2"/>
      <c r="H568" s="3"/>
      <c r="J568" s="3"/>
    </row>
    <row r="569" spans="5:10">
      <c r="E569" s="2"/>
      <c r="F569" s="3"/>
      <c r="G569" s="2"/>
      <c r="H569" s="3"/>
      <c r="J569" s="3"/>
    </row>
    <row r="570" spans="5:10">
      <c r="E570" s="2"/>
      <c r="F570" s="3"/>
      <c r="G570" s="2"/>
      <c r="H570" s="3"/>
      <c r="J570" s="3"/>
    </row>
    <row r="571" spans="5:10">
      <c r="E571" s="2"/>
      <c r="F571" s="3"/>
      <c r="G571" s="2"/>
      <c r="H571" s="3"/>
      <c r="J571" s="3"/>
    </row>
    <row r="572" spans="5:10">
      <c r="E572" s="2"/>
      <c r="F572" s="3"/>
      <c r="G572" s="2"/>
      <c r="H572" s="3"/>
      <c r="J572" s="3"/>
    </row>
    <row r="573" spans="5:10">
      <c r="E573" s="2"/>
      <c r="F573" s="3"/>
      <c r="G573" s="2"/>
      <c r="H573" s="3"/>
      <c r="J573" s="3"/>
    </row>
    <row r="574" spans="5:10">
      <c r="E574" s="2"/>
      <c r="F574" s="3"/>
      <c r="G574" s="2"/>
      <c r="H574" s="3"/>
      <c r="J574" s="3"/>
    </row>
    <row r="575" spans="5:10">
      <c r="E575" s="2"/>
      <c r="F575" s="3"/>
      <c r="G575" s="2"/>
      <c r="H575" s="3"/>
      <c r="J575" s="3"/>
    </row>
    <row r="576" spans="5:10">
      <c r="E576" s="2"/>
      <c r="F576" s="3"/>
      <c r="G576" s="2"/>
      <c r="H576" s="3"/>
      <c r="J576" s="3"/>
    </row>
    <row r="577" spans="5:10">
      <c r="E577" s="2"/>
      <c r="F577" s="3"/>
      <c r="G577" s="2"/>
      <c r="H577" s="3"/>
      <c r="J577" s="3"/>
    </row>
    <row r="578" spans="5:10">
      <c r="E578" s="2"/>
      <c r="F578" s="3"/>
      <c r="G578" s="2"/>
      <c r="H578" s="3"/>
      <c r="J578" s="3"/>
    </row>
    <row r="579" spans="5:10">
      <c r="E579" s="2"/>
      <c r="F579" s="3"/>
      <c r="G579" s="2"/>
      <c r="H579" s="3"/>
      <c r="J579" s="3"/>
    </row>
    <row r="580" spans="5:10">
      <c r="E580" s="2"/>
      <c r="F580" s="3"/>
      <c r="G580" s="2"/>
      <c r="H580" s="3"/>
      <c r="J580" s="3"/>
    </row>
    <row r="581" spans="5:10">
      <c r="E581" s="2"/>
      <c r="F581" s="3"/>
      <c r="G581" s="2"/>
      <c r="H581" s="3"/>
      <c r="J581" s="3"/>
    </row>
    <row r="582" spans="5:10">
      <c r="E582" s="2"/>
      <c r="F582" s="3"/>
      <c r="G582" s="2"/>
      <c r="H582" s="3"/>
      <c r="J582" s="3"/>
    </row>
    <row r="583" spans="5:10">
      <c r="E583" s="2"/>
      <c r="F583" s="3"/>
      <c r="G583" s="2"/>
      <c r="H583" s="3"/>
      <c r="J583" s="3"/>
    </row>
    <row r="584" spans="5:10">
      <c r="E584" s="2"/>
      <c r="F584" s="3"/>
      <c r="G584" s="2"/>
      <c r="H584" s="3"/>
      <c r="J584" s="3"/>
    </row>
    <row r="585" spans="5:10">
      <c r="E585" s="2"/>
      <c r="F585" s="3"/>
      <c r="G585" s="2"/>
      <c r="H585" s="3"/>
      <c r="J585" s="3"/>
    </row>
    <row r="586" spans="5:10">
      <c r="E586" s="2"/>
      <c r="F586" s="3"/>
      <c r="G586" s="2"/>
      <c r="H586" s="3"/>
      <c r="J586" s="3"/>
    </row>
    <row r="587" spans="5:10">
      <c r="E587" s="2"/>
      <c r="F587" s="3"/>
      <c r="G587" s="2"/>
      <c r="H587" s="3"/>
      <c r="J587" s="3"/>
    </row>
    <row r="588" spans="5:10">
      <c r="E588" s="2"/>
      <c r="F588" s="3"/>
      <c r="G588" s="2"/>
      <c r="H588" s="3"/>
      <c r="J588" s="3"/>
    </row>
    <row r="589" spans="5:10">
      <c r="E589" s="2"/>
      <c r="F589" s="3"/>
      <c r="G589" s="2"/>
      <c r="H589" s="3"/>
      <c r="J589" s="3"/>
    </row>
    <row r="590" spans="5:10">
      <c r="E590" s="2"/>
      <c r="F590" s="3"/>
      <c r="G590" s="2"/>
      <c r="H590" s="3"/>
      <c r="J590" s="3"/>
    </row>
    <row r="591" spans="5:10">
      <c r="E591" s="2"/>
      <c r="F591" s="3"/>
      <c r="G591" s="2"/>
      <c r="H591" s="3"/>
      <c r="J591" s="3"/>
    </row>
    <row r="592" spans="5:10">
      <c r="E592" s="2"/>
      <c r="F592" s="3"/>
      <c r="G592" s="2"/>
      <c r="H592" s="3"/>
      <c r="J592" s="3"/>
    </row>
    <row r="593" spans="5:10">
      <c r="E593" s="2"/>
      <c r="F593" s="3"/>
      <c r="G593" s="2"/>
      <c r="H593" s="3"/>
      <c r="J593" s="3"/>
    </row>
    <row r="594" spans="5:10">
      <c r="E594" s="2"/>
      <c r="F594" s="3"/>
      <c r="G594" s="2"/>
      <c r="H594" s="3"/>
      <c r="J594" s="3"/>
    </row>
    <row r="595" spans="5:10">
      <c r="E595" s="2"/>
      <c r="F595" s="3"/>
      <c r="G595" s="2"/>
      <c r="H595" s="3"/>
      <c r="J595" s="3"/>
    </row>
    <row r="596" spans="5:10">
      <c r="E596" s="2"/>
      <c r="F596" s="3"/>
      <c r="G596" s="2"/>
      <c r="H596" s="3"/>
      <c r="J596" s="3"/>
    </row>
    <row r="597" spans="5:10">
      <c r="E597" s="2"/>
      <c r="F597" s="3"/>
      <c r="G597" s="2"/>
      <c r="H597" s="3"/>
      <c r="J597" s="3"/>
    </row>
    <row r="598" spans="5:10">
      <c r="E598" s="2"/>
      <c r="F598" s="3"/>
      <c r="G598" s="2"/>
      <c r="H598" s="3"/>
      <c r="J598" s="3"/>
    </row>
    <row r="599" spans="5:10">
      <c r="E599" s="2"/>
      <c r="F599" s="3"/>
      <c r="G599" s="2"/>
      <c r="H599" s="3"/>
      <c r="J599" s="3"/>
    </row>
    <row r="600" spans="5:10">
      <c r="E600" s="2"/>
      <c r="F600" s="3"/>
      <c r="G600" s="2"/>
      <c r="H600" s="3"/>
      <c r="J600" s="3"/>
    </row>
    <row r="601" spans="5:10">
      <c r="E601" s="2"/>
      <c r="F601" s="3"/>
      <c r="G601" s="2"/>
      <c r="H601" s="3"/>
      <c r="J601" s="3"/>
    </row>
    <row r="602" spans="5:10">
      <c r="E602" s="2"/>
      <c r="F602" s="3"/>
      <c r="G602" s="2"/>
      <c r="H602" s="3"/>
      <c r="J602" s="3"/>
    </row>
    <row r="603" spans="5:10">
      <c r="E603" s="2"/>
      <c r="F603" s="3"/>
      <c r="G603" s="2"/>
      <c r="H603" s="3"/>
      <c r="J603" s="3"/>
    </row>
    <row r="604" spans="5:10">
      <c r="E604" s="2"/>
      <c r="F604" s="3"/>
      <c r="G604" s="2"/>
      <c r="H604" s="3"/>
      <c r="J604" s="3"/>
    </row>
    <row r="605" spans="5:10">
      <c r="E605" s="2"/>
      <c r="F605" s="3"/>
      <c r="G605" s="2"/>
      <c r="H605" s="3"/>
      <c r="J605" s="3"/>
    </row>
    <row r="606" spans="5:10">
      <c r="E606" s="2"/>
      <c r="F606" s="3"/>
      <c r="G606" s="2"/>
      <c r="H606" s="3"/>
      <c r="J606" s="3"/>
    </row>
    <row r="607" spans="5:10">
      <c r="E607" s="2"/>
      <c r="F607" s="3"/>
      <c r="G607" s="2"/>
      <c r="H607" s="3"/>
      <c r="J607" s="3"/>
    </row>
    <row r="608" spans="5:10">
      <c r="E608" s="2"/>
      <c r="F608" s="3"/>
      <c r="G608" s="2"/>
      <c r="H608" s="3"/>
      <c r="J608" s="3"/>
    </row>
    <row r="609" spans="5:10">
      <c r="E609" s="2"/>
      <c r="F609" s="3"/>
      <c r="G609" s="2"/>
      <c r="H609" s="3"/>
      <c r="J609" s="3"/>
    </row>
    <row r="610" spans="5:10">
      <c r="E610" s="2"/>
      <c r="F610" s="3"/>
      <c r="G610" s="2"/>
      <c r="H610" s="3"/>
      <c r="J610" s="3"/>
    </row>
    <row r="611" spans="5:10">
      <c r="E611" s="2"/>
      <c r="F611" s="3"/>
      <c r="G611" s="2"/>
      <c r="H611" s="3"/>
      <c r="J611" s="3"/>
    </row>
    <row r="612" spans="5:10">
      <c r="E612" s="2"/>
      <c r="F612" s="3"/>
      <c r="G612" s="2"/>
      <c r="H612" s="3"/>
      <c r="J612" s="3"/>
    </row>
    <row r="613" spans="5:10">
      <c r="E613" s="2"/>
      <c r="F613" s="3"/>
      <c r="G613" s="2"/>
      <c r="H613" s="3"/>
      <c r="J613" s="3"/>
    </row>
    <row r="614" spans="5:10">
      <c r="E614" s="2"/>
      <c r="F614" s="3"/>
      <c r="G614" s="2"/>
      <c r="H614" s="3"/>
      <c r="J614" s="3"/>
    </row>
    <row r="615" spans="5:10">
      <c r="E615" s="2"/>
      <c r="F615" s="3"/>
      <c r="G615" s="2"/>
      <c r="H615" s="3"/>
      <c r="J615" s="3"/>
    </row>
    <row r="616" spans="5:10">
      <c r="E616" s="2"/>
      <c r="F616" s="3"/>
      <c r="G616" s="2"/>
      <c r="H616" s="3"/>
      <c r="J616" s="3"/>
    </row>
    <row r="617" spans="5:10">
      <c r="E617" s="2"/>
      <c r="F617" s="3"/>
      <c r="G617" s="2"/>
      <c r="H617" s="3"/>
      <c r="J617" s="3"/>
    </row>
    <row r="618" spans="5:10">
      <c r="E618" s="2"/>
      <c r="F618" s="3"/>
      <c r="G618" s="2"/>
      <c r="H618" s="3"/>
      <c r="J618" s="3"/>
    </row>
    <row r="619" spans="5:10">
      <c r="E619" s="2"/>
      <c r="F619" s="3"/>
      <c r="G619" s="2"/>
      <c r="H619" s="3"/>
      <c r="J619" s="3"/>
    </row>
    <row r="620" spans="5:10">
      <c r="E620" s="2"/>
      <c r="F620" s="3"/>
      <c r="G620" s="2"/>
      <c r="H620" s="3"/>
      <c r="J620" s="3"/>
    </row>
    <row r="621" spans="5:10">
      <c r="E621" s="2"/>
      <c r="F621" s="3"/>
      <c r="G621" s="2"/>
      <c r="H621" s="3"/>
      <c r="J621" s="3"/>
    </row>
    <row r="622" spans="5:10">
      <c r="E622" s="2"/>
      <c r="F622" s="3"/>
      <c r="G622" s="2"/>
      <c r="H622" s="3"/>
      <c r="J622" s="3"/>
    </row>
    <row r="623" spans="5:10">
      <c r="E623" s="2"/>
      <c r="F623" s="3"/>
      <c r="G623" s="2"/>
      <c r="H623" s="3"/>
      <c r="J623" s="3"/>
    </row>
    <row r="624" spans="5:10">
      <c r="E624" s="2"/>
      <c r="F624" s="3"/>
      <c r="G624" s="2"/>
      <c r="H624" s="3"/>
      <c r="J624" s="3"/>
    </row>
    <row r="625" spans="5:10">
      <c r="E625" s="2"/>
      <c r="F625" s="3"/>
      <c r="G625" s="2"/>
      <c r="H625" s="3"/>
      <c r="J625" s="3"/>
    </row>
    <row r="626" spans="5:10">
      <c r="E626" s="2"/>
      <c r="F626" s="3"/>
      <c r="G626" s="2"/>
      <c r="H626" s="3"/>
      <c r="J626" s="3"/>
    </row>
    <row r="627" spans="5:10">
      <c r="E627" s="2"/>
      <c r="F627" s="3"/>
      <c r="G627" s="2"/>
      <c r="H627" s="3"/>
      <c r="J627" s="3"/>
    </row>
    <row r="628" spans="5:10">
      <c r="E628" s="3"/>
      <c r="F628" s="4"/>
      <c r="G628" s="3"/>
      <c r="H628" s="3"/>
    </row>
    <row r="629" spans="5:10">
      <c r="E629" s="3"/>
      <c r="F629" s="4"/>
      <c r="G629" s="3"/>
      <c r="H629" s="3"/>
    </row>
    <row r="630" spans="5:10">
      <c r="E630" s="3"/>
      <c r="F630" s="4"/>
      <c r="G630" s="3"/>
      <c r="H630" s="3"/>
    </row>
    <row r="631" spans="5:10">
      <c r="E631" s="3"/>
      <c r="F631" s="4"/>
      <c r="G631" s="3"/>
      <c r="H631" s="3"/>
    </row>
    <row r="632" spans="5:10">
      <c r="E632" s="4"/>
      <c r="F632" s="4"/>
      <c r="G632" s="4"/>
      <c r="H632" s="3"/>
    </row>
    <row r="633" spans="5:10">
      <c r="E633" s="2"/>
      <c r="F633" s="3"/>
      <c r="G633" s="2"/>
      <c r="H633" s="3"/>
    </row>
    <row r="634" spans="5:10">
      <c r="E634" s="2"/>
      <c r="F634" s="3"/>
      <c r="G634" s="2"/>
      <c r="H634" s="3"/>
    </row>
    <row r="635" spans="5:10">
      <c r="E635" s="2"/>
      <c r="F635" s="3"/>
      <c r="G635" s="2"/>
      <c r="H635" s="3"/>
    </row>
    <row r="636" spans="5:10">
      <c r="E636" s="2"/>
      <c r="F636" s="3"/>
      <c r="G636" s="2"/>
      <c r="H636" s="3"/>
    </row>
    <row r="637" spans="5:10">
      <c r="E637" s="2"/>
      <c r="F637" s="3"/>
      <c r="G637" s="2"/>
      <c r="H637" s="3"/>
    </row>
    <row r="638" spans="5:10">
      <c r="E638" s="2"/>
      <c r="F638" s="3"/>
      <c r="G638" s="2"/>
      <c r="H638" s="3"/>
    </row>
    <row r="639" spans="5:10">
      <c r="E639" s="2"/>
      <c r="F639" s="3"/>
      <c r="G639" s="2"/>
      <c r="H639" s="3"/>
    </row>
    <row r="640" spans="5:10">
      <c r="E640" s="2"/>
      <c r="F640" s="3"/>
      <c r="G640" s="2"/>
      <c r="H640" s="3"/>
    </row>
    <row r="641" spans="5:8">
      <c r="E641" s="2"/>
      <c r="F641" s="3"/>
      <c r="G641" s="2"/>
      <c r="H641" s="3"/>
    </row>
    <row r="642" spans="5:8">
      <c r="E642" s="2"/>
      <c r="F642" s="3"/>
      <c r="G642" s="2"/>
      <c r="H642" s="3"/>
    </row>
    <row r="643" spans="5:8">
      <c r="E643" s="2"/>
      <c r="F643" s="3"/>
      <c r="G643" s="2"/>
      <c r="H643" s="3"/>
    </row>
    <row r="644" spans="5:8">
      <c r="E644" s="2"/>
      <c r="F644" s="3"/>
      <c r="G644" s="2"/>
      <c r="H644" s="3"/>
    </row>
    <row r="645" spans="5:8">
      <c r="E645" s="2"/>
      <c r="F645" s="3"/>
      <c r="G645" s="2"/>
      <c r="H645" s="3"/>
    </row>
    <row r="646" spans="5:8">
      <c r="E646" s="2"/>
      <c r="F646" s="3"/>
      <c r="G646" s="2"/>
      <c r="H646" s="3"/>
    </row>
    <row r="647" spans="5:8">
      <c r="E647" s="2"/>
      <c r="F647" s="3"/>
      <c r="G647" s="2"/>
      <c r="H647" s="3"/>
    </row>
    <row r="648" spans="5:8">
      <c r="E648" s="2"/>
      <c r="F648" s="3"/>
      <c r="G648" s="2"/>
      <c r="H648" s="3"/>
    </row>
    <row r="649" spans="5:8">
      <c r="E649" s="2"/>
      <c r="F649" s="3"/>
      <c r="G649" s="2"/>
      <c r="H649" s="3"/>
    </row>
    <row r="650" spans="5:8">
      <c r="E650" s="2"/>
      <c r="F650" s="3"/>
      <c r="G650" s="2"/>
      <c r="H650" s="3"/>
    </row>
    <row r="651" spans="5:8">
      <c r="E651" s="2"/>
      <c r="F651" s="3"/>
      <c r="G651" s="2"/>
      <c r="H651" s="3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1"/>
  <sheetViews>
    <sheetView zoomScale="125" workbookViewId="0">
      <selection activeCell="G14" sqref="G14"/>
    </sheetView>
  </sheetViews>
  <sheetFormatPr baseColWidth="10" defaultRowHeight="16"/>
  <sheetData>
    <row r="1" spans="1:10">
      <c r="A1" t="s">
        <v>0</v>
      </c>
      <c r="B1" t="s">
        <v>50</v>
      </c>
      <c r="C1" t="s">
        <v>51</v>
      </c>
      <c r="D1" t="s">
        <v>52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41759</v>
      </c>
      <c r="B2">
        <v>6056</v>
      </c>
      <c r="C2">
        <v>5.44</v>
      </c>
      <c r="D2">
        <v>58.65</v>
      </c>
      <c r="E2" s="2">
        <f t="shared" ref="E2:E7" si="0">B2/C2</f>
        <v>1113.2352941176471</v>
      </c>
      <c r="F2" s="3"/>
      <c r="G2" s="2">
        <f t="shared" ref="G2:G7" si="1">B2/D2</f>
        <v>103.25660699062234</v>
      </c>
      <c r="H2" s="3"/>
      <c r="J2" s="3">
        <f t="shared" ref="J2:J7" si="2">C2/D2</f>
        <v>9.2753623188405812E-2</v>
      </c>
    </row>
    <row r="3" spans="1:10" ht="18" customHeight="1">
      <c r="A3" s="1">
        <v>42124</v>
      </c>
      <c r="B3" s="5">
        <v>12594</v>
      </c>
      <c r="C3" s="5">
        <v>8.32</v>
      </c>
      <c r="D3" s="5">
        <v>89.49</v>
      </c>
      <c r="E3" s="2">
        <f t="shared" si="0"/>
        <v>1513.7019230769231</v>
      </c>
      <c r="F3" s="3">
        <f>E3/E2-1</f>
        <v>0.35973224265826653</v>
      </c>
      <c r="G3" s="2">
        <f t="shared" si="1"/>
        <v>140.73080791149849</v>
      </c>
      <c r="H3" s="3">
        <f>G3/G2-1</f>
        <v>0.36292303236614698</v>
      </c>
      <c r="J3" s="3">
        <f t="shared" si="2"/>
        <v>9.2971281707453349E-2</v>
      </c>
    </row>
    <row r="4" spans="1:10" ht="18" customHeight="1">
      <c r="A4" s="1">
        <v>42490</v>
      </c>
      <c r="B4" s="5">
        <v>11264</v>
      </c>
      <c r="C4" s="5">
        <v>7.35</v>
      </c>
      <c r="D4" s="5">
        <v>87.15</v>
      </c>
      <c r="E4" s="2">
        <f t="shared" si="0"/>
        <v>1532.5170068027212</v>
      </c>
      <c r="F4" s="3">
        <f>E4/E3-1</f>
        <v>1.2429847276372863E-2</v>
      </c>
      <c r="G4" s="2">
        <f t="shared" si="1"/>
        <v>129.24842226047045</v>
      </c>
      <c r="H4" s="3">
        <f>G4/G3-1</f>
        <v>-8.1591130054827654E-2</v>
      </c>
      <c r="J4" s="3">
        <f t="shared" si="2"/>
        <v>8.4337349397590355E-2</v>
      </c>
    </row>
    <row r="5" spans="1:10" ht="18" customHeight="1">
      <c r="A5" s="1">
        <v>42855</v>
      </c>
      <c r="B5" s="5">
        <v>11382</v>
      </c>
      <c r="C5" s="5">
        <v>6.73</v>
      </c>
      <c r="D5" s="5">
        <v>62.4</v>
      </c>
      <c r="E5" s="2">
        <f t="shared" si="0"/>
        <v>1691.2332838038633</v>
      </c>
      <c r="F5" s="3">
        <f>E5/E4-1</f>
        <v>0.10356575248210187</v>
      </c>
      <c r="G5" s="2">
        <f t="shared" si="1"/>
        <v>182.40384615384616</v>
      </c>
      <c r="H5" s="3">
        <f>G5/G4-1</f>
        <v>0.4112655532943621</v>
      </c>
      <c r="J5" s="3">
        <f t="shared" si="2"/>
        <v>0.10785256410256411</v>
      </c>
    </row>
    <row r="6" spans="1:10" ht="18" customHeight="1">
      <c r="A6" s="1">
        <v>43220</v>
      </c>
      <c r="B6" s="5">
        <v>12649</v>
      </c>
      <c r="C6" s="5">
        <v>7.52</v>
      </c>
      <c r="D6" s="5">
        <v>62.08</v>
      </c>
      <c r="E6" s="2">
        <f t="shared" si="0"/>
        <v>1682.0478723404256</v>
      </c>
      <c r="F6" s="3">
        <f>E6/E5-1</f>
        <v>-5.4311912799979156E-3</v>
      </c>
      <c r="G6" s="2">
        <f t="shared" si="1"/>
        <v>203.75322164948454</v>
      </c>
      <c r="H6" s="3">
        <f>G6/G5-1</f>
        <v>0.11704454673412723</v>
      </c>
      <c r="J6" s="3">
        <f t="shared" si="2"/>
        <v>0.1211340206185567</v>
      </c>
    </row>
    <row r="7" spans="1:10" ht="18" customHeight="1">
      <c r="A7" s="1">
        <v>43585</v>
      </c>
      <c r="B7" s="5">
        <v>11107</v>
      </c>
      <c r="C7" s="5">
        <v>6.01</v>
      </c>
      <c r="D7" s="5">
        <v>58.54</v>
      </c>
      <c r="E7" s="2">
        <f t="shared" si="0"/>
        <v>1848.0865224625625</v>
      </c>
      <c r="F7" s="3">
        <f>E7/E6-1</f>
        <v>9.8712202460152554E-2</v>
      </c>
      <c r="G7" s="2">
        <f t="shared" si="1"/>
        <v>189.73351554492655</v>
      </c>
      <c r="H7" s="3">
        <f>G7/G6-1</f>
        <v>-6.8807285553874609E-2</v>
      </c>
      <c r="J7" s="3">
        <f t="shared" si="2"/>
        <v>0.10266484455073453</v>
      </c>
    </row>
    <row r="8" spans="1:10">
      <c r="D8" s="4" t="s">
        <v>10</v>
      </c>
      <c r="E8" s="3">
        <f>(E7/E2)^(1/5)-1</f>
        <v>0.10669275444278403</v>
      </c>
      <c r="F8" s="4" t="s">
        <v>10</v>
      </c>
      <c r="G8" s="3">
        <f>(G7/G2)^(1/5)-1</f>
        <v>0.12939338774434783</v>
      </c>
    </row>
    <row r="9" spans="1:10">
      <c r="D9" s="4" t="s">
        <v>11</v>
      </c>
      <c r="E9" s="3">
        <f>(E7/E4)^(1/3)-1</f>
        <v>6.4401960301159189E-2</v>
      </c>
      <c r="F9" s="4" t="s">
        <v>11</v>
      </c>
      <c r="G9" s="3">
        <f>(G7/G4)^(1/3)-1</f>
        <v>0.1365091445204365</v>
      </c>
    </row>
    <row r="10" spans="1:10">
      <c r="D10" s="4" t="s">
        <v>12</v>
      </c>
      <c r="E10" s="3">
        <f>F7</f>
        <v>9.8712202460152554E-2</v>
      </c>
      <c r="F10" s="4" t="s">
        <v>12</v>
      </c>
      <c r="G10" s="3">
        <f>H7</f>
        <v>-6.8807285553874609E-2</v>
      </c>
    </row>
    <row r="11" spans="1:10">
      <c r="E11" s="4" t="s">
        <v>4</v>
      </c>
      <c r="F11" s="4"/>
      <c r="G11" s="4" t="s">
        <v>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4"/>
  <sheetViews>
    <sheetView zoomScale="134" workbookViewId="0">
      <selection activeCell="H16" sqref="H16"/>
    </sheetView>
  </sheetViews>
  <sheetFormatPr baseColWidth="10" defaultRowHeight="16"/>
  <sheetData>
    <row r="1" spans="1:10">
      <c r="A1" t="s">
        <v>0</v>
      </c>
      <c r="B1" t="s">
        <v>106</v>
      </c>
      <c r="C1" t="s">
        <v>106</v>
      </c>
      <c r="D1" t="s">
        <v>106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41274</v>
      </c>
      <c r="B2">
        <v>73.44</v>
      </c>
      <c r="C2">
        <v>4.6900000000000004</v>
      </c>
      <c r="D2">
        <v>24</v>
      </c>
      <c r="E2" s="2">
        <f t="shared" ref="E2:E8" si="0">B2/C2</f>
        <v>15.658848614072493</v>
      </c>
      <c r="F2" s="3"/>
      <c r="G2" s="2">
        <f t="shared" ref="G2:G8" si="1">B2/D2</f>
        <v>3.06</v>
      </c>
      <c r="H2" s="3"/>
      <c r="J2" s="3">
        <f t="shared" ref="J2:J8" si="2">C2/D2</f>
        <v>0.19541666666666668</v>
      </c>
    </row>
    <row r="3" spans="1:10">
      <c r="A3" s="1">
        <v>41639</v>
      </c>
      <c r="B3">
        <v>80.489999999999995</v>
      </c>
      <c r="C3">
        <v>4.3499999999999996</v>
      </c>
      <c r="D3">
        <v>21.58</v>
      </c>
      <c r="E3" s="2">
        <f t="shared" si="0"/>
        <v>18.50344827586207</v>
      </c>
      <c r="F3" s="3">
        <f t="shared" ref="F3:F8" si="3">E3/E2-1</f>
        <v>0.18166084441439434</v>
      </c>
      <c r="G3" s="2">
        <f t="shared" si="1"/>
        <v>3.7298424467099167</v>
      </c>
      <c r="H3" s="3">
        <f t="shared" ref="H3:H8" si="4">G3/G2-1</f>
        <v>0.21890276036271783</v>
      </c>
      <c r="J3" s="3">
        <f t="shared" si="2"/>
        <v>0.2015755329008341</v>
      </c>
    </row>
    <row r="4" spans="1:10">
      <c r="A4" s="1">
        <v>42004</v>
      </c>
      <c r="B4">
        <v>65.52</v>
      </c>
      <c r="C4">
        <v>3.01</v>
      </c>
      <c r="D4">
        <v>19.05</v>
      </c>
      <c r="E4" s="2">
        <f t="shared" si="0"/>
        <v>21.767441860465116</v>
      </c>
      <c r="F4" s="3">
        <f t="shared" si="3"/>
        <v>0.1763992060258821</v>
      </c>
      <c r="G4" s="2">
        <f t="shared" si="1"/>
        <v>3.4393700787401573</v>
      </c>
      <c r="H4" s="3">
        <f t="shared" si="4"/>
        <v>-7.7877919005931218E-2</v>
      </c>
      <c r="J4" s="3">
        <f t="shared" si="2"/>
        <v>0.158005249343832</v>
      </c>
    </row>
    <row r="5" spans="1:10" ht="18" customHeight="1">
      <c r="A5" s="1">
        <v>42369</v>
      </c>
      <c r="B5" s="5">
        <v>75.61</v>
      </c>
      <c r="C5" s="5">
        <v>3.5</v>
      </c>
      <c r="D5" s="5">
        <v>26.91</v>
      </c>
      <c r="E5" s="2">
        <f t="shared" si="0"/>
        <v>21.602857142857143</v>
      </c>
      <c r="F5" s="3">
        <f t="shared" si="3"/>
        <v>-7.561050061050012E-3</v>
      </c>
      <c r="G5" s="2">
        <f t="shared" si="1"/>
        <v>2.8097361575622446</v>
      </c>
      <c r="H5" s="3">
        <f t="shared" si="4"/>
        <v>-0.18306663917031807</v>
      </c>
      <c r="J5" s="3">
        <f t="shared" si="2"/>
        <v>0.1300631735414344</v>
      </c>
    </row>
    <row r="6" spans="1:10" ht="18" customHeight="1">
      <c r="A6" s="1">
        <v>42735</v>
      </c>
      <c r="B6" s="5">
        <v>84</v>
      </c>
      <c r="C6" s="5">
        <v>3.7</v>
      </c>
      <c r="D6" s="5">
        <v>25.23</v>
      </c>
      <c r="E6" s="2">
        <f t="shared" si="0"/>
        <v>22.702702702702702</v>
      </c>
      <c r="F6" s="3">
        <f t="shared" si="3"/>
        <v>5.0912041521749218E-2</v>
      </c>
      <c r="G6" s="2">
        <f t="shared" si="1"/>
        <v>3.329369797859691</v>
      </c>
      <c r="H6" s="3">
        <f t="shared" si="4"/>
        <v>0.18494036847512607</v>
      </c>
      <c r="J6" s="3">
        <f t="shared" si="2"/>
        <v>0.14665081252477211</v>
      </c>
    </row>
    <row r="7" spans="1:10" ht="18" customHeight="1">
      <c r="A7" s="1">
        <v>43100</v>
      </c>
      <c r="B7" s="5">
        <v>110.67</v>
      </c>
      <c r="C7" s="5">
        <v>4.43</v>
      </c>
      <c r="D7" s="5">
        <v>28.67</v>
      </c>
      <c r="E7" s="2">
        <f t="shared" si="0"/>
        <v>24.981941309255081</v>
      </c>
      <c r="F7" s="3">
        <f t="shared" si="3"/>
        <v>0.10039503386004522</v>
      </c>
      <c r="G7" s="2">
        <f t="shared" si="1"/>
        <v>3.8601325427275897</v>
      </c>
      <c r="H7" s="3">
        <f t="shared" si="4"/>
        <v>0.15941838158353661</v>
      </c>
      <c r="J7" s="3">
        <f t="shared" si="2"/>
        <v>0.15451691663760025</v>
      </c>
    </row>
    <row r="8" spans="1:10" ht="18" customHeight="1">
      <c r="A8" s="1">
        <v>43465</v>
      </c>
      <c r="B8" s="5">
        <v>99.55</v>
      </c>
      <c r="C8" s="5">
        <v>3.08</v>
      </c>
      <c r="D8" s="5">
        <v>24.83</v>
      </c>
      <c r="E8" s="2">
        <f t="shared" si="0"/>
        <v>32.321428571428569</v>
      </c>
      <c r="F8" s="3">
        <f t="shared" si="3"/>
        <v>0.29379171023247985</v>
      </c>
      <c r="G8" s="2">
        <f t="shared" si="1"/>
        <v>4.0092629883205797</v>
      </c>
      <c r="H8" s="3">
        <f t="shared" si="4"/>
        <v>3.8633503886789766E-2</v>
      </c>
      <c r="J8" s="3">
        <f t="shared" si="2"/>
        <v>0.12404349577124447</v>
      </c>
    </row>
    <row r="9" spans="1:10" ht="18" customHeight="1">
      <c r="A9" s="1"/>
      <c r="B9" s="5"/>
      <c r="C9" s="5"/>
      <c r="D9" s="4" t="s">
        <v>20</v>
      </c>
      <c r="E9" s="3">
        <f>(E8/E2)^(1/6)-1</f>
        <v>0.12837932579438127</v>
      </c>
      <c r="F9" s="4" t="s">
        <v>20</v>
      </c>
      <c r="G9" s="3">
        <f>(G8/G2)^(1/6)-1</f>
        <v>4.6061423127246037E-2</v>
      </c>
      <c r="H9" s="3"/>
      <c r="J9" s="3"/>
    </row>
    <row r="10" spans="1:10">
      <c r="D10" s="4" t="s">
        <v>10</v>
      </c>
      <c r="E10" s="3">
        <f>(E8/E3)^(1/5)-1</f>
        <v>0.118014858733547</v>
      </c>
      <c r="F10" s="4" t="s">
        <v>10</v>
      </c>
      <c r="G10" s="3">
        <f>(G8/G3)^(1/5)-1</f>
        <v>1.4553168557617679E-2</v>
      </c>
    </row>
    <row r="11" spans="1:10">
      <c r="D11" s="4" t="s">
        <v>11</v>
      </c>
      <c r="E11" s="3">
        <f>(E8/E5)^(1/3)-1</f>
        <v>0.14373773892356345</v>
      </c>
      <c r="F11" s="4" t="s">
        <v>11</v>
      </c>
      <c r="G11" s="3">
        <f>(G8/G5)^(1/3)-1</f>
        <v>0.12581319596018226</v>
      </c>
    </row>
    <row r="12" spans="1:10">
      <c r="D12" s="4" t="s">
        <v>12</v>
      </c>
      <c r="E12" s="3">
        <f>F8</f>
        <v>0.29379171023247985</v>
      </c>
      <c r="F12" s="4" t="s">
        <v>12</v>
      </c>
      <c r="G12" s="3">
        <f>H8</f>
        <v>3.8633503886789766E-2</v>
      </c>
    </row>
    <row r="13" spans="1:10">
      <c r="E13" s="4" t="s">
        <v>4</v>
      </c>
      <c r="F13" s="4"/>
      <c r="G13" s="4" t="s">
        <v>6</v>
      </c>
    </row>
    <row r="14" spans="1:10">
      <c r="E14" s="4"/>
      <c r="F14" s="4"/>
      <c r="G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全指医药</vt:lpstr>
      <vt:lpstr>中国互联</vt:lpstr>
      <vt:lpstr>医药100</vt:lpstr>
      <vt:lpstr>国证医药</vt:lpstr>
      <vt:lpstr>中证红利</vt:lpstr>
      <vt:lpstr>养老产业</vt:lpstr>
      <vt:lpstr>300地产</vt:lpstr>
      <vt:lpstr>地产等权</vt:lpstr>
      <vt:lpstr>国证地产</vt:lpstr>
      <vt:lpstr>深证价值</vt:lpstr>
      <vt:lpstr>中证200</vt:lpstr>
      <vt:lpstr>沪深300</vt:lpstr>
      <vt:lpstr>300价值</vt:lpstr>
      <vt:lpstr>中证500</vt:lpstr>
      <vt:lpstr>500 SNLV</vt:lpstr>
      <vt:lpstr>价值回报</vt:lpstr>
      <vt:lpstr>深证红利</vt:lpstr>
      <vt:lpstr>上证红利</vt:lpstr>
      <vt:lpstr>家用电器</vt:lpstr>
      <vt:lpstr>中证银行</vt:lpstr>
      <vt:lpstr>红利低波</vt:lpstr>
      <vt:lpstr>中证传媒</vt:lpstr>
      <vt:lpstr>中证军工</vt:lpstr>
      <vt:lpstr>恒生指数</vt:lpstr>
      <vt:lpstr>全指消费</vt:lpstr>
      <vt:lpstr>中证环保</vt:lpstr>
      <vt:lpstr>保险主题</vt:lpstr>
      <vt:lpstr>大农业</vt:lpstr>
      <vt:lpstr>全指信息</vt:lpstr>
      <vt:lpstr>全指金融</vt:lpstr>
      <vt:lpstr>证券公司</vt:lpstr>
      <vt:lpstr>食品饮料</vt:lpstr>
      <vt:lpstr>中证白酒</vt:lpstr>
      <vt:lpstr>创业板指</vt:lpstr>
      <vt:lpstr>中证生物医药</vt:lpstr>
      <vt:lpstr>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2019-04-29T23:04:04Z</dcterms:created>
  <dcterms:modified xsi:type="dcterms:W3CDTF">2019-08-14T12:44:44Z</dcterms:modified>
</cp:coreProperties>
</file>